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96" windowWidth="9372" windowHeight="4968" tabRatio="599" firstSheet="3" activeTab="12"/>
  </bookViews>
  <sheets>
    <sheet name="ANAL" sheetId="1" r:id="rId1"/>
    <sheet name="EARNINGS" sheetId="2" r:id="rId2"/>
    <sheet name="revenues" sheetId="3" r:id="rId3"/>
    <sheet name="cos" sheetId="14" r:id="rId4"/>
    <sheet name="ROE" sheetId="10" r:id="rId5"/>
    <sheet name="DCF" sheetId="4" r:id="rId6"/>
    <sheet name="assumptions" sheetId="5" r:id="rId7"/>
    <sheet name="interest" sheetId="11" r:id="rId8"/>
    <sheet name="loan" sheetId="12" r:id="rId9"/>
    <sheet name="Loanschd" sheetId="13" r:id="rId10"/>
    <sheet name="loadfac" sheetId="6" r:id="rId11"/>
    <sheet name="forwcurv" sheetId="7" r:id="rId12"/>
    <sheet name="chart" sheetId="9" r:id="rId13"/>
    <sheet name="RF" sheetId="2" r:id="rId14"/>
  </sheets>
  <externalReferences>
    <externalReference r:id="rId15"/>
    <externalReference r:id="rId16"/>
    <externalReference r:id="rId17"/>
    <externalReference r:id="rId18"/>
  </externalReferences>
  <definedNames>
    <definedName name="_Table2_In1" hidden="1">DCF!$B$64:$B$64</definedName>
    <definedName name="_Table2_In2" hidden="1">DCF!$C$18:$C$18</definedName>
    <definedName name="_Table2_Out" hidden="1">DCF!$C$68:$D$71</definedName>
    <definedName name="_xlnm.Print_Area" localSheetId="0">ANAL!$A$1:$I$64</definedName>
    <definedName name="_xlnm.Print_Area" localSheetId="6">assumptions!$A$1:$Q$49</definedName>
    <definedName name="_xlnm.Print_Area" localSheetId="3">cos!$A$1:$M$76</definedName>
    <definedName name="_xlnm.Print_Area" localSheetId="11">forwcurv!$G$9:$T$27</definedName>
    <definedName name="_xlnm.Print_Area" localSheetId="10">loadfac!$A$19:$P$57</definedName>
    <definedName name="_xlnm.Print_Area" localSheetId="9">Loanschd!$A$1:$C$17</definedName>
    <definedName name="_xlnm.Print_Area" localSheetId="13">RF!$AB$1005:$AF$1012</definedName>
    <definedName name="_xlnm.Print_Titles" localSheetId="0">ANAL!$1:$3</definedName>
    <definedName name="_xlnm.Print_Titles" localSheetId="3">cos!$A:$B,cos!$1:$5</definedName>
    <definedName name="solver_adj" localSheetId="3" hidden="1">cos!$D$8:$R$8</definedName>
    <definedName name="solver_cvg" localSheetId="3" hidden="1">0.001</definedName>
    <definedName name="solver_drv" localSheetId="3" hidden="1">1</definedName>
    <definedName name="solver_est" localSheetId="3" hidden="1">1</definedName>
    <definedName name="solver_itr" localSheetId="3" hidden="1">100</definedName>
    <definedName name="solver_lhs1" localSheetId="3" hidden="1">cos!$D$14</definedName>
    <definedName name="solver_lhs10" localSheetId="3" hidden="1">cos!$D$14</definedName>
    <definedName name="solver_lhs11" localSheetId="3" hidden="1">cos!$D$14</definedName>
    <definedName name="solver_lhs12" localSheetId="3" hidden="1">cos!$D$14</definedName>
    <definedName name="solver_lhs13" localSheetId="3" hidden="1">cos!$D$14</definedName>
    <definedName name="solver_lhs14" localSheetId="3" hidden="1">cos!$D$14</definedName>
    <definedName name="solver_lhs15" localSheetId="3" hidden="1">cos!$S$9</definedName>
    <definedName name="solver_lhs16" localSheetId="3" hidden="1">cos!$D$14</definedName>
    <definedName name="solver_lhs17" localSheetId="3" hidden="1">cos!$D$14</definedName>
    <definedName name="solver_lhs18" localSheetId="3" hidden="1">cos!$D$14</definedName>
    <definedName name="solver_lhs19" localSheetId="3" hidden="1">cos!$D$14</definedName>
    <definedName name="solver_lhs2" localSheetId="3" hidden="1">cos!$D$14</definedName>
    <definedName name="solver_lhs20" localSheetId="3" hidden="1">cos!$S$9</definedName>
    <definedName name="solver_lhs21" localSheetId="3" hidden="1">cos!$S$9</definedName>
    <definedName name="solver_lhs3" localSheetId="3" hidden="1">cos!$D$14</definedName>
    <definedName name="solver_lhs4" localSheetId="3" hidden="1">cos!$D$14</definedName>
    <definedName name="solver_lhs5" localSheetId="3" hidden="1">cos!$D$14</definedName>
    <definedName name="solver_lhs6" localSheetId="3" hidden="1">cos!$D$14</definedName>
    <definedName name="solver_lhs7" localSheetId="3" hidden="1">cos!$D$14</definedName>
    <definedName name="solver_lhs8" localSheetId="3" hidden="1">cos!$D$14</definedName>
    <definedName name="solver_lhs9" localSheetId="3" hidden="1">cos!$D$14</definedName>
    <definedName name="solver_lin" localSheetId="3" hidden="1">2</definedName>
    <definedName name="solver_neg" localSheetId="3" hidden="1">2</definedName>
    <definedName name="solver_num" localSheetId="3" hidden="1">15</definedName>
    <definedName name="solver_nwt" localSheetId="3" hidden="1">1</definedName>
    <definedName name="solver_opt" localSheetId="3" hidden="1">cos!$S$9</definedName>
    <definedName name="solver_pre" localSheetId="3" hidden="1">0.000001</definedName>
    <definedName name="solver_rel1" localSheetId="3" hidden="1">2</definedName>
    <definedName name="solver_rel10" localSheetId="3" hidden="1">2</definedName>
    <definedName name="solver_rel11" localSheetId="3" hidden="1">2</definedName>
    <definedName name="solver_rel12" localSheetId="3" hidden="1">2</definedName>
    <definedName name="solver_rel13" localSheetId="3" hidden="1">2</definedName>
    <definedName name="solver_rel14" localSheetId="3" hidden="1">2</definedName>
    <definedName name="solver_rel15" localSheetId="3" hidden="1">2</definedName>
    <definedName name="solver_rel16" localSheetId="3" hidden="1">2</definedName>
    <definedName name="solver_rel17" localSheetId="3" hidden="1">2</definedName>
    <definedName name="solver_rel18" localSheetId="3" hidden="1">2</definedName>
    <definedName name="solver_rel19" localSheetId="3" hidden="1">2</definedName>
    <definedName name="solver_rel2" localSheetId="3" hidden="1">2</definedName>
    <definedName name="solver_rel20" localSheetId="3" hidden="1">2</definedName>
    <definedName name="solver_rel21" localSheetId="3" hidden="1">2</definedName>
    <definedName name="solver_rel3" localSheetId="3" hidden="1">2</definedName>
    <definedName name="solver_rel4" localSheetId="3" hidden="1">2</definedName>
    <definedName name="solver_rel5" localSheetId="3" hidden="1">2</definedName>
    <definedName name="solver_rel6" localSheetId="3" hidden="1">2</definedName>
    <definedName name="solver_rel7" localSheetId="3" hidden="1">2</definedName>
    <definedName name="solver_rel8" localSheetId="3" hidden="1">2</definedName>
    <definedName name="solver_rel9" localSheetId="3" hidden="1">2</definedName>
    <definedName name="solver_rhs1" localSheetId="3" hidden="1">cos!$E$14</definedName>
    <definedName name="solver_rhs10" localSheetId="3" hidden="1">cos!$N$14</definedName>
    <definedName name="solver_rhs11" localSheetId="3" hidden="1">cos!$O$14</definedName>
    <definedName name="solver_rhs12" localSheetId="3" hidden="1">cos!$P$14</definedName>
    <definedName name="solver_rhs13" localSheetId="3" hidden="1">cos!$Q$14</definedName>
    <definedName name="solver_rhs14" localSheetId="3" hidden="1">cos!$R$14</definedName>
    <definedName name="solver_rhs15" localSheetId="3" hidden="1">cos!$R$28</definedName>
    <definedName name="solver_rhs16" localSheetId="3" hidden="1">cos!#REF!</definedName>
    <definedName name="solver_rhs17" localSheetId="3" hidden="1">cos!#REF!</definedName>
    <definedName name="solver_rhs18" localSheetId="3" hidden="1">cos!$O$14</definedName>
    <definedName name="solver_rhs19" localSheetId="3" hidden="1">cos!#REF!</definedName>
    <definedName name="solver_rhs2" localSheetId="3" hidden="1">cos!$F$14</definedName>
    <definedName name="solver_rhs20" localSheetId="3" hidden="1">cos!#REF!</definedName>
    <definedName name="solver_rhs21" localSheetId="3" hidden="1">cos!#REF!</definedName>
    <definedName name="solver_rhs3" localSheetId="3" hidden="1">cos!$G$14</definedName>
    <definedName name="solver_rhs4" localSheetId="3" hidden="1">cos!$H$14</definedName>
    <definedName name="solver_rhs5" localSheetId="3" hidden="1">cos!$I$14</definedName>
    <definedName name="solver_rhs6" localSheetId="3" hidden="1">cos!$J$14</definedName>
    <definedName name="solver_rhs7" localSheetId="3" hidden="1">cos!$K$14</definedName>
    <definedName name="solver_rhs8" localSheetId="3" hidden="1">cos!$L$14</definedName>
    <definedName name="solver_rhs9" localSheetId="3" hidden="1">cos!$M$14</definedName>
    <definedName name="solver_scl" localSheetId="3" hidden="1">2</definedName>
    <definedName name="solver_sho" localSheetId="3" hidden="1">2</definedName>
    <definedName name="solver_tim" localSheetId="3" hidden="1">100</definedName>
    <definedName name="solver_tol" localSheetId="3" hidden="1">0.05</definedName>
    <definedName name="solver_typ" localSheetId="3" hidden="1">3</definedName>
    <definedName name="solver_val" localSheetId="3" hidden="1">0.3766</definedName>
    <definedName name="ZA0" localSheetId="6">"Crystal Ball Data : Ver. 4.0.3"</definedName>
    <definedName name="ZA0" localSheetId="5">"Crystal Ball Data : Ver. 4.0.3"</definedName>
    <definedName name="ZA0" localSheetId="11">"Crystal Ball Data : Ver. 4.0.3"</definedName>
    <definedName name="ZA0" localSheetId="7">"Crystal Ball Data : Ver. 4.0.3"</definedName>
    <definedName name="ZA0" localSheetId="10">"Crystal Ball Data : Ver. 4.0.3"</definedName>
    <definedName name="ZA0" localSheetId="8">"Crystal Ball Data : Ver. 4.0.3"</definedName>
    <definedName name="ZA0" localSheetId="9">"Crystal Ball Data : Ver. 4.0.3"</definedName>
    <definedName name="ZA0" localSheetId="2">"Crystal Ball Data : Ver. 4.0.3"</definedName>
    <definedName name="ZA0A" localSheetId="6">1+100</definedName>
    <definedName name="ZA0A" localSheetId="5">1+107</definedName>
    <definedName name="ZA0A" localSheetId="11">480+579</definedName>
    <definedName name="ZA0A" localSheetId="10">180+297</definedName>
    <definedName name="ZA0A" localSheetId="8">0+100</definedName>
    <definedName name="ZA0A" localSheetId="2">0+131</definedName>
    <definedName name="ZA0C" localSheetId="5">0+0</definedName>
    <definedName name="ZA0C" localSheetId="11">0+0</definedName>
    <definedName name="ZA0C" localSheetId="10">0+0</definedName>
    <definedName name="ZA0C" localSheetId="8">0+0</definedName>
    <definedName name="ZA0C" localSheetId="2">0+0</definedName>
    <definedName name="ZA0D" localSheetId="5">0+0</definedName>
    <definedName name="ZA0D" localSheetId="11">0+0</definedName>
    <definedName name="ZA0D" localSheetId="10">0+0</definedName>
    <definedName name="ZA0D" localSheetId="8">0+0</definedName>
    <definedName name="ZA0D" localSheetId="2">0+0</definedName>
    <definedName name="ZA0F" localSheetId="6">15+114</definedName>
    <definedName name="ZA0F" localSheetId="5">101+308</definedName>
    <definedName name="ZA0F" localSheetId="11">15+130</definedName>
    <definedName name="ZA0F" localSheetId="7">15+114</definedName>
    <definedName name="ZA0F" localSheetId="10">0+110</definedName>
    <definedName name="ZA0F" localSheetId="8">0+132</definedName>
    <definedName name="ZA0F" localSheetId="9">15+114</definedName>
    <definedName name="ZA0F" localSheetId="2">25+149</definedName>
    <definedName name="ZA0T" localSheetId="6">12704274+0</definedName>
    <definedName name="ZA0T" localSheetId="5">4951844+0</definedName>
    <definedName name="ZA0T" localSheetId="11">8632175+0</definedName>
    <definedName name="ZA0T" localSheetId="7">9919900+0</definedName>
    <definedName name="ZA0T" localSheetId="10">25861829+0</definedName>
    <definedName name="ZA0T" localSheetId="8">10117528+0</definedName>
    <definedName name="ZA0T" localSheetId="9">10567893+0</definedName>
    <definedName name="ZA0T" localSheetId="2">13870467+0</definedName>
    <definedName name="_ZA100" localSheetId="6">assumptions!$C$19+"aSan Juan"+1+35000+1665</definedName>
    <definedName name="_ZA100" localSheetId="11">forwcurv!$E$10+"pBE10"+17153+0.15+0.2</definedName>
    <definedName name="_ZA101" localSheetId="11">forwcurv!$E$11+"pBE11"+769+0.15+0.2</definedName>
    <definedName name="_ZA102" localSheetId="11">forwcurv!$E$12+"pBE12"+769+0.15+0.2</definedName>
    <definedName name="_ZA103" localSheetId="11">forwcurv!$E$13+"pBE13"+769+0.15+0.2</definedName>
    <definedName name="_ZA104" localSheetId="11">forwcurv!$E$14+"pBE14"+769+0.15+0.2</definedName>
    <definedName name="_ZA105" localSheetId="11">forwcurv!$E$15+"pBE15"+769+0.15+0.2</definedName>
    <definedName name="_ZA106" localSheetId="11">forwcurv!$E$16+"pBE16"+769+0.15+0.2</definedName>
    <definedName name="_ZA107" localSheetId="5">DCF!$D$11+"fD11"+16389+0.9+"?"+1.1</definedName>
    <definedName name="_ZA107" localSheetId="11">forwcurv!$E$17+"pBE17"+769+0.15+0.2</definedName>
    <definedName name="_ZA108" localSheetId="11">forwcurv!$E$18+"pBE18"+769+0.15+0.2</definedName>
    <definedName name="_ZA109" localSheetId="11">forwcurv!$E$19+"pBE19"+769+0.15+0.2</definedName>
    <definedName name="_ZA110" localSheetId="11">forwcurv!$E$20+"pBE20"+769+0.15+0.2</definedName>
    <definedName name="_ZA111" localSheetId="11">forwcurv!$E$21+"pBE21"+769+0.15+0.2</definedName>
    <definedName name="_ZA112" localSheetId="11">forwcurv!$E$22+"pBE22"+769+0.15+0.2</definedName>
    <definedName name="_ZA113" localSheetId="11">forwcurv!$E$23+"pBE23"+769+0.15+0.2</definedName>
    <definedName name="_ZA114" localSheetId="11">forwcurv!$E$24+"pBE24"+769+0.15+0.2</definedName>
    <definedName name="_ZA115" localSheetId="11">forwcurv!$E$25+"pBE25"+769+0.15+0.2</definedName>
    <definedName name="_ZA116" localSheetId="11">forwcurv!$E$26+"pBE26"+769+0.15+0.2</definedName>
    <definedName name="_ZA117" localSheetId="11">forwcurv!$E$27+"pBE27"+769+0.15+0.2</definedName>
    <definedName name="_ZA118" localSheetId="11">forwcurv!$E$28+"pBE28"+769+0.15+0.2</definedName>
    <definedName name="_ZA118" localSheetId="10">loadfac!$B$3+"aJanuary"+1+85+5</definedName>
    <definedName name="_ZA119" localSheetId="11">forwcurv!$E$29+"pBE29"+769+0.15+0.2</definedName>
    <definedName name="_ZA119" localSheetId="10">loadfac!$B$4+"aB4"+1+85+5</definedName>
    <definedName name="_ZA120" localSheetId="11">forwcurv!$E$30+"pBE30"+769+0.15+0.2</definedName>
    <definedName name="_ZA120" localSheetId="10">loadfac!$B$5+"aB5"+1+85+5</definedName>
    <definedName name="_ZA121" localSheetId="11">forwcurv!$E$31+"pBE31"+769+0.15+0.2</definedName>
    <definedName name="_ZA121" localSheetId="10">loadfac!$B$6+"aB6"+1+85+5</definedName>
    <definedName name="_ZA122" localSheetId="11">forwcurv!$E$32+"pBE32"+769+0.15+0.2</definedName>
    <definedName name="_ZA122" localSheetId="10">loadfac!$B$7+"aB7"+1+85+5</definedName>
    <definedName name="_ZA123" localSheetId="11">forwcurv!$E$33+"pBE33"+769+0.15+0.2</definedName>
    <definedName name="_ZA123" localSheetId="10">loadfac!$B$8+"aB8"+1+85+5</definedName>
    <definedName name="_ZA124" localSheetId="11">forwcurv!$E$34+"pBE34"+769+0.15+0.2</definedName>
    <definedName name="_ZA124" localSheetId="10">loadfac!$B$9+"aB9"+1+85+5</definedName>
    <definedName name="_ZA125" localSheetId="11">forwcurv!$E$35+"pBE35"+769+0.15+0.2</definedName>
    <definedName name="_ZA125" localSheetId="10">loadfac!$B$10+"aB10"+1+85+5</definedName>
    <definedName name="_ZA126" localSheetId="11">forwcurv!$E$36+"pBE36"+769+0.15+0.2</definedName>
    <definedName name="_ZA126" localSheetId="10">loadfac!$B$11+"aB11"+1+85+5</definedName>
    <definedName name="_ZA127" localSheetId="11">forwcurv!$E$37+"pBE37"+769+0.15+0.2</definedName>
    <definedName name="_ZA127" localSheetId="10">loadfac!$B$12+"aB12"+1+85+5</definedName>
    <definedName name="_ZA128" localSheetId="11">forwcurv!$E$38+"pBE38"+769+0.15+0.2</definedName>
    <definedName name="_ZA128" localSheetId="10">loadfac!$D$3+"aMarch"+1+85+5</definedName>
    <definedName name="_ZA129" localSheetId="11">forwcurv!$E$39+"pBE39"+769+0.15+0.2</definedName>
    <definedName name="_ZA129" localSheetId="10">loadfac!$D$4+"aD4"+1+85+5</definedName>
    <definedName name="_ZA130" localSheetId="11">forwcurv!$E$40+"pBE40"+769+0.15+0.2</definedName>
    <definedName name="_ZA130" localSheetId="10">loadfac!$D$5+"aD5"+1+85+5</definedName>
    <definedName name="_ZA131" localSheetId="11">forwcurv!$E$41+"pBE41"+769+0.15+0.2</definedName>
    <definedName name="_ZA131" localSheetId="10">loadfac!$D$6+"aD6"+1+85+5</definedName>
    <definedName name="_ZA132" localSheetId="11">forwcurv!$E$42+"pBE42"+769+0.15+0.2</definedName>
    <definedName name="_ZA132" localSheetId="10">loadfac!$D$7+"aD7"+1+85+5</definedName>
    <definedName name="_ZA133" localSheetId="11">forwcurv!$E$43+"pBE43"+769+0.15+0.2</definedName>
    <definedName name="_ZA133" localSheetId="10">loadfac!$D$8+"aD8"+1+85+5</definedName>
    <definedName name="_ZA134" localSheetId="11">forwcurv!$E$44+"pBE44"+769+0.15+0.2</definedName>
    <definedName name="_ZA134" localSheetId="10">loadfac!$D$9+"aD9"+1+85+5</definedName>
    <definedName name="_ZA135" localSheetId="11">forwcurv!$E$45+"pBE45"+769+0.15+0.2</definedName>
    <definedName name="_ZA135" localSheetId="10">loadfac!$D$10+"aD10"+1+85+5</definedName>
    <definedName name="_ZA136" localSheetId="11">forwcurv!$E$46+"pBE46"+769+0.15+0.2</definedName>
    <definedName name="_ZA136" localSheetId="10">loadfac!$D$11+"aD11"+1+85+5</definedName>
    <definedName name="_ZA137" localSheetId="11">forwcurv!$E$47+"pBE47"+769+0.15+0.2</definedName>
    <definedName name="_ZA137" localSheetId="10">loadfac!$D$12+"aD12"+1+85+5</definedName>
    <definedName name="_ZA138" localSheetId="11">forwcurv!$E$48+"pBE48"+769+0.15+0.2</definedName>
    <definedName name="_ZA138" localSheetId="10">loadfac!$E$3+"aApril"+1+85+5</definedName>
    <definedName name="_ZA139" localSheetId="11">forwcurv!$E$49+"pBE49"+769+0.15+0.2</definedName>
    <definedName name="_ZA139" localSheetId="10">loadfac!$E$4+"aE4"+1+85+5</definedName>
    <definedName name="_ZA140" localSheetId="11">forwcurv!$E$50+"pBE50"+769+0.15+0.2</definedName>
    <definedName name="_ZA140" localSheetId="10">loadfac!$E$5+"aE5"+1+85+5</definedName>
    <definedName name="_ZA141" localSheetId="11">forwcurv!$E$51+"pBE51"+769+0.15+0.2</definedName>
    <definedName name="_ZA141" localSheetId="10">loadfac!$E$6+"aE6"+1+85+5</definedName>
    <definedName name="_ZA142" localSheetId="11">forwcurv!$E$52+"pBE52"+769+0.15+0.2</definedName>
    <definedName name="_ZA142" localSheetId="10">loadfac!$E$7+"aE7"+1+85+5</definedName>
    <definedName name="_ZA143" localSheetId="11">forwcurv!$E$53+"pBE53"+769+0.15+0.2</definedName>
    <definedName name="_ZA143" localSheetId="10">loadfac!$E$8+"aE8"+1+85+5</definedName>
    <definedName name="_ZA144" localSheetId="11">forwcurv!$E$54+"pBE54"+769+0.15+0.2</definedName>
    <definedName name="_ZA144" localSheetId="10">loadfac!$E$9+"aE9"+1+85+5</definedName>
    <definedName name="_ZA145" localSheetId="11">forwcurv!$E$55+"pBE55"+769+0.15+0.2</definedName>
    <definedName name="_ZA145" localSheetId="10">loadfac!$E$10+"aE10"+1+85+5</definedName>
    <definedName name="_ZA146" localSheetId="11">forwcurv!$E$56+"pBE56"+769+0.15+0.2</definedName>
    <definedName name="_ZA146" localSheetId="10">loadfac!$E$11+"aE11"+1+85+5</definedName>
    <definedName name="_ZA147" localSheetId="11">forwcurv!$E$57+"pBE57"+769+0.15+0.2</definedName>
    <definedName name="_ZA147" localSheetId="10">loadfac!$E$12+"aE12"+1+85+5</definedName>
    <definedName name="_ZA148" localSheetId="11">forwcurv!$E$58+"pBE58"+769+0.15+0.2</definedName>
    <definedName name="_ZA148" localSheetId="10">loadfac!$F$3+"aMay"+1+85+5</definedName>
    <definedName name="_ZA149" localSheetId="11">forwcurv!$E$59+"pBE59"+769+0.15+0.2</definedName>
    <definedName name="_ZA149" localSheetId="10">loadfac!$F$4+"aF4"+1+85+5</definedName>
    <definedName name="_ZA150" localSheetId="11">forwcurv!$E$60+"pBE60"+769+0.15+0.2</definedName>
    <definedName name="_ZA150" localSheetId="10">loadfac!$F$5+"aF5"+1+85+5</definedName>
    <definedName name="_ZA151" localSheetId="11">forwcurv!$E$61+"pBE61"+769+0.15+0.2</definedName>
    <definedName name="_ZA151" localSheetId="10">loadfac!$F$6+"aF6"+1+85+5</definedName>
    <definedName name="_ZA152" localSheetId="11">forwcurv!$E$62+"pBE62"+769+0.15+0.2</definedName>
    <definedName name="_ZA152" localSheetId="10">loadfac!$F$7+"aF7"+1+85+5</definedName>
    <definedName name="_ZA153" localSheetId="11">forwcurv!$E$63+"pBE63"+769+0.15+0.2</definedName>
    <definedName name="_ZA153" localSheetId="10">loadfac!$F$8+"aF8"+1+85+5</definedName>
    <definedName name="_ZA154" localSheetId="11">forwcurv!$E$64+"pBE64"+769+0.15+0.2</definedName>
    <definedName name="_ZA154" localSheetId="10">loadfac!$F$9+"aF9"+1+85+5</definedName>
    <definedName name="_ZA155" localSheetId="11">forwcurv!$E$65+"pBE65"+769+0.15+0.2</definedName>
    <definedName name="_ZA155" localSheetId="10">loadfac!$F$10+"aF10"+1+85+5</definedName>
    <definedName name="_ZA156" localSheetId="11">forwcurv!$E$66+"pBE66"+769+0.15+0.2</definedName>
    <definedName name="_ZA156" localSheetId="10">loadfac!$F$11+"aF11"+1+85+5</definedName>
    <definedName name="_ZA157" localSheetId="11">forwcurv!$E$67+"pBE67"+769+0.15+0.2</definedName>
    <definedName name="_ZA157" localSheetId="10">loadfac!$F$12+"aF12"+1+85+5</definedName>
    <definedName name="_ZA158" localSheetId="11">forwcurv!$E$68+"pBE68"+769+0.15+0.2</definedName>
    <definedName name="_ZA158" localSheetId="10">loadfac!$G$3+"aJune"+1+85+5</definedName>
    <definedName name="_ZA159" localSheetId="11">forwcurv!$E$69+"pBE69"+769+0.15+0.2</definedName>
    <definedName name="_ZA159" localSheetId="10">loadfac!$G$4+"aG4"+1+85+5</definedName>
    <definedName name="_ZA160" localSheetId="11">forwcurv!$E$70+"pBE70"+769+0.15+0.2</definedName>
    <definedName name="_ZA160" localSheetId="10">loadfac!$G$5+"aG5"+1+85+5</definedName>
    <definedName name="_ZA161" localSheetId="11">forwcurv!$E$71+"pBE71"+769+0.15+0.2</definedName>
    <definedName name="_ZA161" localSheetId="10">loadfac!$G$6+"aG6"+1+85+5</definedName>
    <definedName name="_ZA162" localSheetId="11">forwcurv!$E$72+"pBE72"+769+0.15+0.2</definedName>
    <definedName name="_ZA162" localSheetId="10">loadfac!$G$7+"aG7"+1+85+5</definedName>
    <definedName name="_ZA163" localSheetId="11">forwcurv!$E$73+"pBE73"+769+0.15+0.2</definedName>
    <definedName name="_ZA163" localSheetId="10">loadfac!$G$8+"aG8"+1+85+5</definedName>
    <definedName name="_ZA164" localSheetId="11">forwcurv!$E$74+"pBE74"+769+0.15+0.2</definedName>
    <definedName name="_ZA164" localSheetId="10">loadfac!$G$9+"aG9"+1+85+5</definedName>
    <definedName name="_ZA165" localSheetId="11">forwcurv!$E$75+"pBE75"+769+0.15+0.2</definedName>
    <definedName name="_ZA165" localSheetId="10">loadfac!$G$10+"aG10"+1+85+5</definedName>
    <definedName name="_ZA166" localSheetId="11">forwcurv!$E$76+"pBE76"+769+0.15+0.2</definedName>
    <definedName name="_ZA166" localSheetId="10">loadfac!$G$11+"aG11"+1+85+5</definedName>
    <definedName name="_ZA167" localSheetId="11">forwcurv!$E$77+"pBE77"+769+0.15+0.2</definedName>
    <definedName name="_ZA167" localSheetId="10">loadfac!$G$12+"aG12"+1+85+5</definedName>
    <definedName name="_ZA168" localSheetId="11">forwcurv!$E$78+"pBE78"+769+0.15+0.2</definedName>
    <definedName name="_ZA168" localSheetId="10">loadfac!$I$3+"aAugust"+1+85+5</definedName>
    <definedName name="_ZA169" localSheetId="11">forwcurv!$E$79+"pBE79"+769+0.15+0.2</definedName>
    <definedName name="_ZA169" localSheetId="10">loadfac!$I$4+"aI4"+1+85+5</definedName>
    <definedName name="_ZA170" localSheetId="11">forwcurv!$E$80+"pBE80"+769+0.15+0.2</definedName>
    <definedName name="_ZA170" localSheetId="10">loadfac!$I$5+"aI5"+1+85+5</definedName>
    <definedName name="_ZA171" localSheetId="11">forwcurv!$E$81+"pBE81"+769+0.15+0.2</definedName>
    <definedName name="_ZA171" localSheetId="10">loadfac!$I$6+"aI6"+1+85+5</definedName>
    <definedName name="_ZA172" localSheetId="11">forwcurv!$E$82+"pBE82"+769+0.15+0.2</definedName>
    <definedName name="_ZA172" localSheetId="10">loadfac!$I$7+"aI7"+1+85+5</definedName>
    <definedName name="_ZA173" localSheetId="11">forwcurv!$E$83+"pBE83"+769+0.15+0.2</definedName>
    <definedName name="_ZA173" localSheetId="10">loadfac!$I$8+"aI8"+1+85+5</definedName>
    <definedName name="_ZA174" localSheetId="11">forwcurv!$E$84+"pBE84"+769+0.15+0.2</definedName>
    <definedName name="_ZA174" localSheetId="10">loadfac!$I$9+"aI9"+1+85+5</definedName>
    <definedName name="_ZA175" localSheetId="11">forwcurv!$E$85+"pBE85"+769+0.15+0.2</definedName>
    <definedName name="_ZA175" localSheetId="10">loadfac!$I$10+"aI10"+1+85+5</definedName>
    <definedName name="_ZA176" localSheetId="11">forwcurv!$E$86+"pBE86"+769+0.15+0.2</definedName>
    <definedName name="_ZA176" localSheetId="10">loadfac!$I$11+"aI11"+1+85+5</definedName>
    <definedName name="_ZA177" localSheetId="11">forwcurv!$E$87+"pBE87"+769+0.15+0.2</definedName>
    <definedName name="_ZA177" localSheetId="10">loadfac!$I$12+"aI12"+1+85+5</definedName>
    <definedName name="_ZA178" localSheetId="11">forwcurv!$E$88+"pBE88"+769+0.15+0.2</definedName>
    <definedName name="_ZA178" localSheetId="10">loadfac!$L$3+"aNovember"+1+85+5</definedName>
    <definedName name="_ZA179" localSheetId="11">forwcurv!$E$89+"pBE89"+769+0.15+0.2</definedName>
    <definedName name="_ZA179" localSheetId="10">loadfac!$L$4+"aL4"+1+85+5</definedName>
    <definedName name="_ZA180" localSheetId="11">forwcurv!$E$90+"pBE90"+769+0.15+0.2</definedName>
    <definedName name="_ZA180" localSheetId="10">loadfac!$L$5+"aL5"+1+85+5</definedName>
    <definedName name="_ZA181" localSheetId="11">forwcurv!$E$91+"pBE91"+769+0.15+0.2</definedName>
    <definedName name="_ZA181" localSheetId="10">loadfac!$L$6+"aL6"+1+85+5</definedName>
    <definedName name="_ZA182" localSheetId="11">forwcurv!$E$92+"pBE92"+769+0.15+0.2</definedName>
    <definedName name="_ZA182" localSheetId="10">loadfac!$L$7+"aL7"+1+85+5</definedName>
    <definedName name="_ZA183" localSheetId="11">forwcurv!$E$93+"pBE93"+769+0.15+0.2</definedName>
    <definedName name="_ZA183" localSheetId="10">loadfac!$L$8+"aL8"+1+85+5</definedName>
    <definedName name="_ZA184" localSheetId="11">forwcurv!$E$94+"pBE94"+769+0.15+0.2</definedName>
    <definedName name="_ZA184" localSheetId="10">loadfac!$L$9+"aL9"+1+85+5</definedName>
    <definedName name="_ZA185" localSheetId="11">forwcurv!$E$95+"pBE95"+769+0.15+0.2</definedName>
    <definedName name="_ZA185" localSheetId="10">loadfac!$L$10+"aL10"+1+85+5</definedName>
    <definedName name="_ZA186" localSheetId="11">forwcurv!$E$96+"pBE96"+769+0.15+0.2</definedName>
    <definedName name="_ZA186" localSheetId="10">loadfac!$L$11+"aL11"+1+85+5</definedName>
    <definedName name="_ZA187" localSheetId="11">forwcurv!$E$97+"pBE97"+769+0.15+0.2</definedName>
    <definedName name="_ZA187" localSheetId="10">loadfac!$L$12+"aL12"+1+85+5</definedName>
    <definedName name="_ZA188" localSheetId="11">forwcurv!$E$98+"pBE98"+769+0.15+0.2</definedName>
    <definedName name="_ZA188" localSheetId="10">loadfac!$M$3+"aDecember"+1+85+5</definedName>
    <definedName name="_ZA189" localSheetId="11">forwcurv!$E$99+"pBE99"+769+0.15+0.2</definedName>
    <definedName name="_ZA189" localSheetId="10">loadfac!$M$4+"aM4"+1+85+5</definedName>
    <definedName name="_ZA190" localSheetId="11">forwcurv!$E$100+"pBE100"+769+0.15+0.2</definedName>
    <definedName name="_ZA190" localSheetId="10">loadfac!$M$5+"aM5"+1+85+5</definedName>
    <definedName name="_ZA191" localSheetId="11">forwcurv!$E$101+"pBE101"+769+0.15+0.2</definedName>
    <definedName name="_ZA191" localSheetId="10">loadfac!$M$6+"aM6"+1+85+5</definedName>
    <definedName name="_ZA192" localSheetId="11">forwcurv!$E$102+"pBE102"+769+0.15+0.2</definedName>
    <definedName name="_ZA192" localSheetId="10">loadfac!$M$7+"aM7"+1+85+5</definedName>
    <definedName name="_ZA193" localSheetId="11">forwcurv!$E$103+"pBE103"+769+0.15+0.2</definedName>
    <definedName name="_ZA193" localSheetId="10">loadfac!$M$8+"aM8"+1+85+5</definedName>
    <definedName name="_ZA194" localSheetId="11">forwcurv!$E$104+"pBE104"+769+0.15+0.2</definedName>
    <definedName name="_ZA194" localSheetId="10">loadfac!$M$9+"aM9"+1+85+5</definedName>
    <definedName name="_ZA195" localSheetId="11">forwcurv!$E$105+"pBE105"+769+0.15+0.2</definedName>
    <definedName name="_ZA195" localSheetId="10">loadfac!$M$10+"aM10"+1+85+5</definedName>
    <definedName name="_ZA196" localSheetId="11">forwcurv!$E$106+"pBE106"+769+0.15+0.2</definedName>
    <definedName name="_ZA196" localSheetId="10">loadfac!$M$11+"aM11"+1+85+5</definedName>
    <definedName name="_ZA197" localSheetId="11">forwcurv!$E$107+"pBE107"+769+0.15+0.2</definedName>
    <definedName name="_ZA197" localSheetId="10">loadfac!$M$12+"aM12"+1+85+5</definedName>
    <definedName name="_ZA198" localSheetId="11">forwcurv!$E$108+"pBE108"+769+0.15+0.2</definedName>
    <definedName name="_ZA198" localSheetId="10">loadfac!$C$3+"aFebruary"+1+85+5</definedName>
    <definedName name="_ZA199" localSheetId="11">forwcurv!$E$109+"pBE109"+769+0.15+0.2</definedName>
    <definedName name="_ZA199" localSheetId="10">loadfac!$C$4+"aC4"+1+85+5</definedName>
    <definedName name="_ZA200" localSheetId="11">forwcurv!$E$110+"pBE110"+769+0.15+0.2</definedName>
    <definedName name="_ZA200" localSheetId="10">loadfac!$C$5+"aC5"+1+85+5</definedName>
    <definedName name="_ZA201" localSheetId="11">forwcurv!$E$111+"pBE111"+769+0.15+0.2</definedName>
    <definedName name="_ZA201" localSheetId="10">loadfac!$C$6+"aC6"+1+85+5</definedName>
    <definedName name="_ZA202" localSheetId="11">forwcurv!$E$112+"pBE112"+769+0.15+0.2</definedName>
    <definedName name="_ZA202" localSheetId="10">loadfac!$C$7+"aC7"+1+85+5</definedName>
    <definedName name="_ZA203" localSheetId="11">forwcurv!$E$113+"pBE113"+769+0.15+0.2</definedName>
    <definedName name="_ZA203" localSheetId="10">loadfac!$C$8+"aC8"+1+85+5</definedName>
    <definedName name="_ZA204" localSheetId="11">forwcurv!$E$114+"pBE114"+769+0.15+0.2</definedName>
    <definedName name="_ZA204" localSheetId="10">loadfac!$C$9+"aC9"+1+85+5</definedName>
    <definedName name="_ZA205" localSheetId="11">forwcurv!$E$115+"pBE115"+769+0.15+0.2</definedName>
    <definedName name="_ZA205" localSheetId="10">loadfac!$C$10+"aC10"+1+85+5</definedName>
    <definedName name="_ZA206" localSheetId="11">forwcurv!$E$116+"pBE116"+769+0.15+0.2</definedName>
    <definedName name="_ZA206" localSheetId="10">loadfac!$C$11+"aC11"+1+85+5</definedName>
    <definedName name="_ZA207" localSheetId="11">forwcurv!$E$117+"pBE117"+769+0.15+0.2</definedName>
    <definedName name="_ZA207" localSheetId="10">loadfac!$C$12+"aC12"+1+85+5</definedName>
    <definedName name="_ZA208" localSheetId="11">forwcurv!$E$118+"pBE118"+769+0.15+0.2</definedName>
    <definedName name="_ZA208" localSheetId="10">loadfac!$H$3+"aJuly"+1+85+5</definedName>
    <definedName name="_ZA209" localSheetId="11">forwcurv!$E$119+"pBE119"+769+0.15+0.2</definedName>
    <definedName name="_ZA209" localSheetId="10">loadfac!$H$4+"aH4"+1+85+5</definedName>
    <definedName name="_ZA210" localSheetId="11">forwcurv!$E$120+"pBE120"+769+0.15+0.2</definedName>
    <definedName name="_ZA210" localSheetId="10">loadfac!$H$5+"aH5"+1+85+5</definedName>
    <definedName name="_ZA211" localSheetId="11">forwcurv!$E$121+"pBE121"+769+0.15+0.2</definedName>
    <definedName name="_ZA211" localSheetId="10">loadfac!$H$6+"aH6"+1+85+5</definedName>
    <definedName name="_ZA212" localSheetId="11">forwcurv!$E$122+"pBE122"+769+0.15+0.2</definedName>
    <definedName name="_ZA212" localSheetId="10">loadfac!$H$7+"aH7"+1+85+5</definedName>
    <definedName name="_ZA213" localSheetId="11">forwcurv!$E$123+"pBE123"+769+0.15+0.2</definedName>
    <definedName name="_ZA213" localSheetId="10">loadfac!$H$8+"aH8"+1+85+5</definedName>
    <definedName name="_ZA214" localSheetId="11">forwcurv!$E$124+"pBE124"+769+0.15+0.2</definedName>
    <definedName name="_ZA214" localSheetId="10">loadfac!$H$9+"aH9"+1+85+5</definedName>
    <definedName name="_ZA215" localSheetId="11">forwcurv!$E$125+"pBE125"+769+0.15+0.2</definedName>
    <definedName name="_ZA215" localSheetId="10">loadfac!$H$10+"aH10"+1+85+5</definedName>
    <definedName name="_ZA216" localSheetId="11">forwcurv!$E$126+"pBE126"+769+0.15+0.2</definedName>
    <definedName name="_ZA216" localSheetId="10">loadfac!$H$11+"aH11"+1+85+5</definedName>
    <definedName name="_ZA217" localSheetId="11">forwcurv!$E$127+"pBE127"+769+0.15+0.2</definedName>
    <definedName name="_ZA217" localSheetId="10">loadfac!$H$12+"aH12"+1+85+5</definedName>
    <definedName name="_ZA218" localSheetId="11">forwcurv!$E$128+"pBE128"+769+0.15+0.2</definedName>
    <definedName name="_ZA218" localSheetId="10">loadfac!$J$3+"aSeptember"+1+85+5</definedName>
    <definedName name="_ZA219" localSheetId="11">forwcurv!$E$129+"pBE129"+769+0.15+0.2</definedName>
    <definedName name="_ZA219" localSheetId="10">loadfac!$K$3+"aOctober"+1+85+5</definedName>
    <definedName name="_ZA220" localSheetId="11">forwcurv!$E$130+"pBE130"+769+0.15+0.2</definedName>
    <definedName name="_ZA220" localSheetId="10">loadfac!$J$4+"aJ4"+1+85+5</definedName>
    <definedName name="_ZA221" localSheetId="11">forwcurv!$E$131+"pBE131"+769+0.15+0.2</definedName>
    <definedName name="_ZA221" localSheetId="10">loadfac!$K$4+"aK4"+1+85+5</definedName>
    <definedName name="_ZA222" localSheetId="11">forwcurv!$E$132+"pBE132"+769+0.15+0.2</definedName>
    <definedName name="_ZA222" localSheetId="10">loadfac!$J$5+"aJ5"+1+85+5</definedName>
    <definedName name="_ZA223" localSheetId="11">forwcurv!$E$133+"pBE133"+769+0.15+0.2</definedName>
    <definedName name="_ZA223" localSheetId="10">loadfac!$K$5+"aK5"+1+85+5</definedName>
    <definedName name="_ZA224" localSheetId="11">forwcurv!$E$134+"pBE134"+769+0.15+0.2</definedName>
    <definedName name="_ZA224" localSheetId="10">loadfac!$J$6+"aJ6"+1+85+5</definedName>
    <definedName name="_ZA225" localSheetId="11">forwcurv!$E$135+"pBE135"+769+0.15+0.2</definedName>
    <definedName name="_ZA225" localSheetId="10">loadfac!$K$6+"aK6"+1+85+5</definedName>
    <definedName name="_ZA226" localSheetId="11">forwcurv!$E$136+"pBE136"+769+0.15+0.2</definedName>
    <definedName name="_ZA226" localSheetId="10">loadfac!$J$7+"aJ7"+1+85+5</definedName>
    <definedName name="_ZA227" localSheetId="11">forwcurv!$E$137+"pBE137"+769+0.15+0.2</definedName>
    <definedName name="_ZA227" localSheetId="10">loadfac!$K$7+"aK7"+1+85+5</definedName>
    <definedName name="_ZA228" localSheetId="11">forwcurv!$E$138+"pBE138"+769+0.15+0.2</definedName>
    <definedName name="_ZA228" localSheetId="10">loadfac!$J$8+"aJ8"+1+85+5</definedName>
    <definedName name="_ZA229" localSheetId="11">forwcurv!$E$139+"pBE139"+769+0.15+0.2</definedName>
    <definedName name="_ZA229" localSheetId="10">loadfac!$K$8+"aK8"+1+85+5</definedName>
    <definedName name="_ZA230" localSheetId="11">forwcurv!$E$140+"pBE140"+769+0.15+0.2</definedName>
    <definedName name="_ZA230" localSheetId="10">loadfac!$J$9+"aJ9"+1+85+5</definedName>
    <definedName name="_ZA231" localSheetId="11">forwcurv!$E$141+"pBE141"+769+0.15+0.2</definedName>
    <definedName name="_ZA231" localSheetId="10">loadfac!$K$9+"aK9"+1+85+5</definedName>
    <definedName name="_ZA232" localSheetId="11">forwcurv!$E$142+"pBE142"+769+0.15+0.2</definedName>
    <definedName name="_ZA232" localSheetId="10">loadfac!$J$10+"aJ10"+1+85+5</definedName>
    <definedName name="_ZA233" localSheetId="11">forwcurv!$E$143+"pBE143"+769+0.15+0.2</definedName>
    <definedName name="_ZA233" localSheetId="10">loadfac!$K$10+"aK10"+1+85+5</definedName>
    <definedName name="_ZA234" localSheetId="11">forwcurv!$E$144+"pBE144"+769+0.15+0.2</definedName>
    <definedName name="_ZA234" localSheetId="10">loadfac!$J$11+"aJ11"+1+85+5</definedName>
    <definedName name="_ZA235" localSheetId="11">forwcurv!$E$145+"pBE145"+769+0.15+0.2</definedName>
    <definedName name="_ZA235" localSheetId="10">loadfac!$K$11+"aK11"+1+85+5</definedName>
    <definedName name="_ZA236" localSheetId="11">forwcurv!$E$146+"pBE146"+769+0.15+0.2</definedName>
    <definedName name="_ZA236" localSheetId="10">loadfac!$J$12+"aJ12"+1+85+5</definedName>
    <definedName name="_ZA237" localSheetId="11">forwcurv!$E$147+"pBE147"+769+0.15+0.2</definedName>
    <definedName name="_ZA237" localSheetId="10">loadfac!$K$12+"aK12"+1+85+5</definedName>
    <definedName name="_ZA238" localSheetId="11">forwcurv!$E$148+"pBE148"+769+0.15+0.2</definedName>
    <definedName name="_ZA238" localSheetId="10">loadfac!$B$13+"aB13"+1+85+5</definedName>
    <definedName name="_ZA239" localSheetId="11">forwcurv!$E$149+"pBE149"+769+0.15+0.2</definedName>
    <definedName name="_ZA239" localSheetId="10">loadfac!$C$13+"aC13"+1+85+5</definedName>
    <definedName name="_ZA240" localSheetId="11">forwcurv!$E$150+"pBE150"+769+0.15+0.2</definedName>
    <definedName name="_ZA240" localSheetId="10">loadfac!$D$13+"aD13"+1+85+5</definedName>
    <definedName name="_ZA241" localSheetId="11">forwcurv!$E$151+"pBE151"+769+0.15+0.2</definedName>
    <definedName name="_ZA241" localSheetId="10">loadfac!$E$13+"aE13"+1+85+5</definedName>
    <definedName name="_ZA242" localSheetId="11">forwcurv!$E$152+"pBE152"+769+0.15+0.2</definedName>
    <definedName name="_ZA242" localSheetId="10">loadfac!$F$13+"aF13"+1+85+5</definedName>
    <definedName name="_ZA243" localSheetId="11">forwcurv!$E$153+"pBE153"+769+0.15+0.2</definedName>
    <definedName name="_ZA243" localSheetId="10">loadfac!$G$13+"aG13"+1+85+5</definedName>
    <definedName name="_ZA244" localSheetId="11">forwcurv!$E$154+"pBE154"+769+0.15+0.2</definedName>
    <definedName name="_ZA244" localSheetId="10">loadfac!$H$13+"aH13"+1+85+5</definedName>
    <definedName name="_ZA245" localSheetId="11">forwcurv!$E$155+"pBE155"+769+0.15+0.2</definedName>
    <definedName name="_ZA245" localSheetId="10">loadfac!$I$13+"aI13"+1+85+5</definedName>
    <definedName name="_ZA246" localSheetId="11">forwcurv!$E$156+"pBE156"+769+0.15+0.2</definedName>
    <definedName name="_ZA246" localSheetId="10">loadfac!$J$13+"aJ13"+1+85+5</definedName>
    <definedName name="_ZA247" localSheetId="11">forwcurv!$E$157+"pBE157"+769+0.15+0.2</definedName>
    <definedName name="_ZA247" localSheetId="10">loadfac!$K$13+"aK13"+1+85+5</definedName>
    <definedName name="_ZA248" localSheetId="11">forwcurv!$E$158+"pBE158"+769+0.15+0.2</definedName>
    <definedName name="_ZA248" localSheetId="10">loadfac!$L$13+"aL13"+1+85+5</definedName>
    <definedName name="_ZA249" localSheetId="11">forwcurv!$E$159+"pBE159"+769+0.15+0.2</definedName>
    <definedName name="_ZA249" localSheetId="10">loadfac!$M$13+"aM13"+1+85+5</definedName>
    <definedName name="_ZA250" localSheetId="11">forwcurv!$E$160+"pBE160"+769+0.15+0.2</definedName>
    <definedName name="_ZA250" localSheetId="10">loadfac!$B$14+"aB14"+1+85+5</definedName>
    <definedName name="_ZA251" localSheetId="11">forwcurv!$E$161+"pBE161"+769+0.15+0.2</definedName>
    <definedName name="_ZA251" localSheetId="10">loadfac!$C$14+"aC14"+1+85+5</definedName>
    <definedName name="_ZA252" localSheetId="11">forwcurv!$E$162+"pBE162"+769+0.15+0.2</definedName>
    <definedName name="_ZA252" localSheetId="10">loadfac!$D$14+"aD14"+1+85+5</definedName>
    <definedName name="_ZA253" localSheetId="11">forwcurv!$E$163+"pBE163"+769+0.15+0.2</definedName>
    <definedName name="_ZA253" localSheetId="10">loadfac!$E$14+"aE14"+1+85+5</definedName>
    <definedName name="_ZA254" localSheetId="11">forwcurv!$E$164+"pBE164"+769+0.15+0.2</definedName>
    <definedName name="_ZA254" localSheetId="10">loadfac!$F$14+"aF14"+1+85+5</definedName>
    <definedName name="_ZA255" localSheetId="11">forwcurv!$E$165+"pBE165"+769+0.15+0.2</definedName>
    <definedName name="_ZA255" localSheetId="10">loadfac!$G$14+"aG14"+1+85+5</definedName>
    <definedName name="_ZA256" localSheetId="11">forwcurv!$E$166+"pBE166"+769+0.15+0.2</definedName>
    <definedName name="_ZA256" localSheetId="10">loadfac!$H$14+"aH14"+1+85+5</definedName>
    <definedName name="_ZA257" localSheetId="11">forwcurv!$E$167+"pBE167"+769+0.15+0.2</definedName>
    <definedName name="_ZA257" localSheetId="10">loadfac!$I$14+"aI14"+1+85+5</definedName>
    <definedName name="_ZA258" localSheetId="11">forwcurv!$E$168+"pBE168"+769+0.15+0.2</definedName>
    <definedName name="_ZA258" localSheetId="10">loadfac!$J$14+"aJ14"+1+85+5</definedName>
    <definedName name="_ZA259" localSheetId="11">forwcurv!$E$169+"pBE169"+769+0.15+0.2</definedName>
    <definedName name="_ZA259" localSheetId="10">loadfac!$K$14+"aK14"+1+85+5</definedName>
    <definedName name="_ZA260" localSheetId="11">forwcurv!$E$170+"pBE170"+769+0.15+0.2</definedName>
    <definedName name="_ZA260" localSheetId="10">loadfac!$L$14+"aL14"+1+85+5</definedName>
    <definedName name="_ZA261" localSheetId="11">forwcurv!$E$171+"pBE171"+769+0.15+0.2</definedName>
    <definedName name="_ZA261" localSheetId="10">loadfac!$M$14+"aM14"+1+85+5</definedName>
    <definedName name="_ZA262" localSheetId="11">forwcurv!$E$172+"pBE172"+769+0.15+0.2</definedName>
    <definedName name="_ZA262" localSheetId="10">loadfac!$B$15+"aB15"+1+85+5</definedName>
    <definedName name="_ZA263" localSheetId="11">forwcurv!$E$173+"pBE173"+769+0.15+0.2</definedName>
    <definedName name="_ZA263" localSheetId="10">loadfac!$C$15+"aC15"+1+85+5</definedName>
    <definedName name="_ZA264" localSheetId="11">forwcurv!$E$174+"pBE174"+769+0.15+0.2</definedName>
    <definedName name="_ZA264" localSheetId="10">loadfac!$D$15+"aD15"+1+85+5</definedName>
    <definedName name="_ZA265" localSheetId="11">forwcurv!$E$175+"pBE175"+769+0.15+0.2</definedName>
    <definedName name="_ZA265" localSheetId="10">loadfac!$E$15+"aE15"+1+85+5</definedName>
    <definedName name="_ZA266" localSheetId="11">forwcurv!$E$176+"pBE176"+769+0.15+0.2</definedName>
    <definedName name="_ZA266" localSheetId="10">loadfac!$F$15+"aF15"+1+85+5</definedName>
    <definedName name="_ZA267" localSheetId="11">forwcurv!$E$177+"pBE177"+769+0.15+0.2</definedName>
    <definedName name="_ZA267" localSheetId="10">loadfac!$G$15+"aG15"+1+85+5</definedName>
    <definedName name="_ZA268" localSheetId="11">forwcurv!$E$178+"pBE178"+769+0.15+0.2</definedName>
    <definedName name="_ZA268" localSheetId="10">loadfac!$H$15+"aH15"+1+85+5</definedName>
    <definedName name="_ZA269" localSheetId="11">forwcurv!$E$179+"pBE179"+769+0.15+0.2</definedName>
    <definedName name="_ZA269" localSheetId="10">loadfac!$I$15+"aI15"+1+85+5</definedName>
    <definedName name="_ZA270" localSheetId="11">forwcurv!$E$180+"pBE180"+769+0.15+0.2</definedName>
    <definedName name="_ZA270" localSheetId="10">loadfac!$J$15+"aJ15"+1+85+5</definedName>
    <definedName name="_ZA271" localSheetId="11">forwcurv!$E$181+"pBE181"+769+0.15+0.2</definedName>
    <definedName name="_ZA271" localSheetId="10">loadfac!$K$15+"aK15"+1+85+5</definedName>
    <definedName name="_ZA272" localSheetId="11">forwcurv!$E$182+"pBE182"+769+0.15+0.2</definedName>
    <definedName name="_ZA272" localSheetId="10">loadfac!$L$15+"aL15"+1+85+5</definedName>
    <definedName name="_ZA273" localSheetId="11">forwcurv!$E$183+"pBE183"+769+0.15+0.2</definedName>
    <definedName name="_ZA273" localSheetId="10">loadfac!$M$15+"aM15"+1+85+5</definedName>
    <definedName name="_ZA274" localSheetId="11">forwcurv!$E$184+"pBE184"+769+0.15+0.2</definedName>
    <definedName name="_ZA274" localSheetId="10">loadfac!$B$16+"aB16"+1+85+5</definedName>
    <definedName name="_ZA275" localSheetId="11">forwcurv!$E$185+"pBE185"+769+0.15+0.2</definedName>
    <definedName name="_ZA275" localSheetId="10">loadfac!$C$16+"aC16"+1+85+5</definedName>
    <definedName name="_ZA276" localSheetId="11">forwcurv!$E$186+"pBE186"+769+0.15+0.2</definedName>
    <definedName name="_ZA276" localSheetId="10">loadfac!$D$16+"aD16"+1+85+5</definedName>
    <definedName name="_ZA277" localSheetId="11">forwcurv!$E$187+"pBE187"+769+0.15+0.2</definedName>
    <definedName name="_ZA277" localSheetId="10">loadfac!$E$16+"aE16"+1+85+5</definedName>
    <definedName name="_ZA278" localSheetId="11">forwcurv!$E$188+"pBE188"+769+0.15+0.2</definedName>
    <definedName name="_ZA278" localSheetId="10">loadfac!$F$16+"aF16"+1+85+5</definedName>
    <definedName name="_ZA279" localSheetId="11">forwcurv!$E$189+"pBE189"+769+0.15+0.2</definedName>
    <definedName name="_ZA279" localSheetId="10">loadfac!$G$16+"aG16"+1+85+5</definedName>
    <definedName name="_ZA280" localSheetId="11">forwcurv!$E$190+"pBE190"+769+0.15+0.2</definedName>
    <definedName name="_ZA280" localSheetId="10">loadfac!$H$16+"aH16"+1+85+5</definedName>
    <definedName name="_ZA281" localSheetId="11">forwcurv!$E$191+"pBE191"+769+0.15+0.2</definedName>
    <definedName name="_ZA281" localSheetId="10">loadfac!$I$16+"aI16"+1+85+5</definedName>
    <definedName name="_ZA282" localSheetId="11">forwcurv!$E$192+"pBE192"+769+0.15+0.2</definedName>
    <definedName name="_ZA282" localSheetId="10">loadfac!$J$16+"aJ16"+1+85+5</definedName>
    <definedName name="_ZA283" localSheetId="11">forwcurv!$E$193+"pBE193"+769+0.15+0.2</definedName>
    <definedName name="_ZA283" localSheetId="10">loadfac!$K$16+"aK16"+1+85+5</definedName>
    <definedName name="_ZA284" localSheetId="11">forwcurv!$E$194+"pBE194"+769+0.15+0.2</definedName>
    <definedName name="_ZA284" localSheetId="10">loadfac!$L$16+"aL16"+1+85+5</definedName>
    <definedName name="_ZA285" localSheetId="11">forwcurv!$E$195+"pBE195"+769+0.15+0.2</definedName>
    <definedName name="_ZA285" localSheetId="10">loadfac!$M$16+"aM16"+1+85+5</definedName>
    <definedName name="_ZA286" localSheetId="11">forwcurv!$E$196+"pBE196"+769+0.15+0.2</definedName>
    <definedName name="_ZA286" localSheetId="10">loadfac!$B$17+"aB17"+1+85+5</definedName>
    <definedName name="_ZA287" localSheetId="11">forwcurv!$E$197+"pBE197"+769+0.15+0.2</definedName>
    <definedName name="_ZA287" localSheetId="10">loadfac!$C$17+"aC17"+1+85+5</definedName>
    <definedName name="_ZA288" localSheetId="11">forwcurv!$E$198+"pBE198"+769+0.15+0.2</definedName>
    <definedName name="_ZA288" localSheetId="10">loadfac!$D$17+"aD17"+1+85+5</definedName>
    <definedName name="_ZA289" localSheetId="11">forwcurv!$E$199+"pBE199"+769+0.15+0.2</definedName>
    <definedName name="_ZA289" localSheetId="10">loadfac!$E$17+"aE17"+1+85+5</definedName>
    <definedName name="_ZA290" localSheetId="11">forwcurv!$E$200+"pBE200"+769+0.15+0.2</definedName>
    <definedName name="_ZA290" localSheetId="10">loadfac!$F$17+"aF17"+1+85+5</definedName>
    <definedName name="_ZA291" localSheetId="11">forwcurv!$E$201+"pBE201"+769+0.15+0.2</definedName>
    <definedName name="_ZA291" localSheetId="10">loadfac!$G$17+"aG17"+1+85+5</definedName>
    <definedName name="_ZA292" localSheetId="11">forwcurv!$E$202+"pBE202"+769+0.15+0.2</definedName>
    <definedName name="_ZA292" localSheetId="10">loadfac!$H$17+"aH17"+1+85+5</definedName>
    <definedName name="_ZA293" localSheetId="11">forwcurv!$E$203+"pBE203"+769+0.15+0.2</definedName>
    <definedName name="_ZA293" localSheetId="10">loadfac!$I$17+"aI17"+1+85+5</definedName>
    <definedName name="_ZA294" localSheetId="11">forwcurv!$E$204+"pBE204"+769+0.15+0.2</definedName>
    <definedName name="_ZA294" localSheetId="10">loadfac!$J$17+"aJ17"+1+85+5</definedName>
    <definedName name="_ZA295" localSheetId="11">forwcurv!$E$205+"pBE205"+769+0.15+0.2</definedName>
    <definedName name="_ZA295" localSheetId="10">loadfac!$K$17+"aK17"+1+85+5</definedName>
    <definedName name="_ZA296" localSheetId="11">forwcurv!$E$206+"pBE206"+769+0.15+0.2</definedName>
    <definedName name="_ZA296" localSheetId="10">loadfac!$L$17+"aL17"+1+85+5</definedName>
    <definedName name="_ZA297" localSheetId="11">forwcurv!$E$207+"pBE207"+769+0.15+0.2</definedName>
    <definedName name="_ZA297" localSheetId="10">loadfac!$M$17+"aM17"+1+85+5</definedName>
    <definedName name="_ZA298" localSheetId="11">forwcurv!$E$208+"pBE208"+769+0.15+0.2</definedName>
    <definedName name="_ZA299" localSheetId="11">forwcurv!$E$209+"pBE209"+769+0.15+0.2</definedName>
    <definedName name="_ZA300" localSheetId="11">forwcurv!$E$210+"pBE210"+769+0.15+0.2</definedName>
    <definedName name="_ZA301" localSheetId="11">forwcurv!$E$211+"pBE211"+769+0.15+0.2</definedName>
    <definedName name="_ZA302" localSheetId="11">forwcurv!$E$212+"pBE212"+769+0.15+0.2</definedName>
    <definedName name="_ZA303" localSheetId="11">forwcurv!$E$213+"pBE213"+769+0.15+0.2</definedName>
    <definedName name="_ZA304" localSheetId="11">forwcurv!$D$10+"aD10"+17153+0+1</definedName>
    <definedName name="_ZA305" localSheetId="11">forwcurv!$D$11+"aD11"+17153+0+1</definedName>
    <definedName name="_ZA306" localSheetId="11">forwcurv!$D$12+"aD9"+16929+0+1</definedName>
    <definedName name="_ZA307" localSheetId="11">forwcurv!$D$13+"aD10"+16929+0+1</definedName>
    <definedName name="_ZA308" localSheetId="11">forwcurv!$D$14+"aD11"+16929+0+1</definedName>
    <definedName name="_ZA309" localSheetId="11">forwcurv!$D$15+"aD12"+16929+0+1</definedName>
    <definedName name="_ZA310" localSheetId="11">forwcurv!$D$16+"aD13"+16929+0+1</definedName>
    <definedName name="_ZA311" localSheetId="11">forwcurv!$D$17+"aD14"+16929+0+1</definedName>
    <definedName name="_ZA312" localSheetId="11">forwcurv!$D$18+"aD15"+16929+0+1</definedName>
    <definedName name="_ZA313" localSheetId="11">forwcurv!$D$19+"aD16"+16929+0+1</definedName>
    <definedName name="_ZA314" localSheetId="11">forwcurv!$D$20+"aD17"+16929+0+1</definedName>
    <definedName name="_ZA315" localSheetId="11">forwcurv!$D$21+"aD18"+16929+0+1</definedName>
    <definedName name="_ZA316" localSheetId="11">forwcurv!$D$22+"aD19"+16929+0+1</definedName>
    <definedName name="_ZA317" localSheetId="11">forwcurv!$D$23+"aD20"+16929+0+1</definedName>
    <definedName name="_ZA318" localSheetId="11">forwcurv!$D$24+"aD21"+16929+0+1</definedName>
    <definedName name="_ZA319" localSheetId="11">forwcurv!$D$25+"aD22"+16929+0+1</definedName>
    <definedName name="_ZA320" localSheetId="11">forwcurv!$D$26+"aD23"+16929+0+1</definedName>
    <definedName name="_ZA321" localSheetId="11">forwcurv!$D$27+"aD24"+16929+0+1</definedName>
    <definedName name="_ZA322" localSheetId="11">forwcurv!$D$28+"aD25"+16929+0+1</definedName>
    <definedName name="_ZA323" localSheetId="11">forwcurv!$D$29+"aD26"+16929+0+1</definedName>
    <definedName name="_ZA324" localSheetId="11">forwcurv!$D$30+"aD27"+16929+0+1</definedName>
    <definedName name="_ZA325" localSheetId="11">forwcurv!$D$31+"aD28"+16929+0+1</definedName>
    <definedName name="_ZA326" localSheetId="11">forwcurv!$D$32+"aD29"+16929+0+1</definedName>
    <definedName name="_ZA327" localSheetId="11">forwcurv!$D$33+"aD30"+16929+0+1</definedName>
    <definedName name="_ZA328" localSheetId="11">forwcurv!$D$34+"aD31"+16929+0+1</definedName>
    <definedName name="_ZA329" localSheetId="11">forwcurv!$D$35+"aD32"+16929+0+1</definedName>
    <definedName name="_ZA330" localSheetId="11">forwcurv!$D$36+"aD33"+16929+0+1</definedName>
    <definedName name="_ZA331" localSheetId="11">forwcurv!$D$37+"aD34"+16929+0+1</definedName>
    <definedName name="_ZA332" localSheetId="11">forwcurv!$D$38+"aD35"+16929+0+1</definedName>
    <definedName name="_ZA333" localSheetId="11">forwcurv!$D$39+"aD36"+16929+0+1</definedName>
    <definedName name="_ZA334" localSheetId="11">forwcurv!$D$40+"aD37"+16929+0+1</definedName>
    <definedName name="_ZA335" localSheetId="11">forwcurv!$D$41+"aD38"+16929+0+1</definedName>
    <definedName name="_ZA336" localSheetId="11">forwcurv!$D$42+"aD39"+16929+0+1</definedName>
    <definedName name="_ZA337" localSheetId="11">forwcurv!$D$43+"aD40"+16929+0+1</definedName>
    <definedName name="_ZA338" localSheetId="11">forwcurv!$D$44+"aD41"+16929+0+1</definedName>
    <definedName name="_ZA339" localSheetId="11">forwcurv!$D$45+"aD42"+16929+0+1</definedName>
    <definedName name="_ZA340" localSheetId="11">forwcurv!$D$46+"aD43"+16929+0+1</definedName>
    <definedName name="_ZA341" localSheetId="11">forwcurv!$D$47+"aD44"+16929+0+1</definedName>
    <definedName name="_ZA342" localSheetId="11">forwcurv!$D$48+"aD45"+16929+0+1</definedName>
    <definedName name="_ZA343" localSheetId="11">forwcurv!$D$49+"aD46"+16929+0+1</definedName>
    <definedName name="_ZA344" localSheetId="11">forwcurv!$D$50+"aD47"+16929+0+1</definedName>
    <definedName name="_ZA345" localSheetId="11">forwcurv!$D$51+"aD48"+16929+0+1</definedName>
    <definedName name="_ZA346" localSheetId="11">forwcurv!$D$52+"aD49"+16929+0+1</definedName>
    <definedName name="_ZA347" localSheetId="11">forwcurv!$D$53+"aD50"+16929+0+1</definedName>
    <definedName name="_ZA348" localSheetId="11">forwcurv!$D$54+"aD51"+16929+0+1</definedName>
    <definedName name="_ZA349" localSheetId="11">forwcurv!$D$55+"aD52"+16929+0+1</definedName>
    <definedName name="_ZA350" localSheetId="11">forwcurv!$D$56+"aD53"+16929+0+1</definedName>
    <definedName name="_ZA351" localSheetId="11">forwcurv!$D$57+"aD54"+16929+0+1</definedName>
    <definedName name="_ZA352" localSheetId="11">forwcurv!$D$58+"aD55"+16929+0+1</definedName>
    <definedName name="_ZA353" localSheetId="11">forwcurv!$D$59+"aD56"+16929+0+1</definedName>
    <definedName name="_ZA354" localSheetId="11">forwcurv!$D$60+"aD57"+16929+0+1</definedName>
    <definedName name="_ZA355" localSheetId="11">forwcurv!$D$61+"aD58"+16929+0+1</definedName>
    <definedName name="_ZA356" localSheetId="11">forwcurv!$D$62+"aD59"+16929+0+1</definedName>
    <definedName name="_ZA357" localSheetId="11">forwcurv!$D$63+"aD60"+16929+0+1</definedName>
    <definedName name="_ZA358" localSheetId="11">forwcurv!$D$64+"aD61"+16929+0+1</definedName>
    <definedName name="_ZA359" localSheetId="11">forwcurv!$D$65+"aD62"+16929+0+1</definedName>
    <definedName name="_ZA360" localSheetId="11">forwcurv!$D$66+"aD63"+16929+0+1</definedName>
    <definedName name="_ZA361" localSheetId="11">forwcurv!$D$67+"aD64"+16929+0+1</definedName>
    <definedName name="_ZA362" localSheetId="11">forwcurv!$D$68+"aD65"+16929+0+1</definedName>
    <definedName name="_ZA363" localSheetId="11">forwcurv!$D$69+"aD66"+16929+0+1</definedName>
    <definedName name="_ZA364" localSheetId="11">forwcurv!$D$70+"aD67"+16929+0+1</definedName>
    <definedName name="_ZA365" localSheetId="11">forwcurv!$D$71+"aD68"+16929+0+1</definedName>
    <definedName name="_ZA366" localSheetId="11">forwcurv!$D$72+"aD69"+16929+0+1</definedName>
    <definedName name="_ZA367" localSheetId="11">forwcurv!$D$73+"aD70"+16929+0+1</definedName>
    <definedName name="_ZA368" localSheetId="11">forwcurv!$D$74+"aD71"+16929+0+1</definedName>
    <definedName name="_ZA369" localSheetId="11">forwcurv!$D$75+"aD72"+16929+0+1</definedName>
    <definedName name="_ZA370" localSheetId="11">forwcurv!$D$76+"aD73"+16929+0+1</definedName>
    <definedName name="_ZA371" localSheetId="11">forwcurv!$D$77+"aD74"+16929+0+1</definedName>
    <definedName name="_ZA372" localSheetId="11">forwcurv!$D$78+"aD75"+16929+0+1</definedName>
    <definedName name="_ZA373" localSheetId="11">forwcurv!$D$79+"aD76"+16929+0+1</definedName>
    <definedName name="_ZA374" localSheetId="11">forwcurv!$D$80+"aD77"+16929+0+1</definedName>
    <definedName name="_ZA375" localSheetId="11">forwcurv!$D$81+"aD78"+16929+0+1</definedName>
    <definedName name="_ZA376" localSheetId="11">forwcurv!$D$82+"aD79"+16929+0+1</definedName>
    <definedName name="_ZA377" localSheetId="11">forwcurv!$D$83+"aD80"+16929+0+1</definedName>
    <definedName name="_ZA378" localSheetId="11">forwcurv!$D$84+"aD81"+16929+0+1</definedName>
    <definedName name="_ZA379" localSheetId="11">forwcurv!$D$85+"aD82"+16929+0+1</definedName>
    <definedName name="_ZA380" localSheetId="11">forwcurv!$D$86+"aD83"+16929+0+1</definedName>
    <definedName name="_ZA381" localSheetId="11">forwcurv!$D$87+"aD84"+16929+0+1</definedName>
    <definedName name="_ZA382" localSheetId="11">forwcurv!$D$88+"aD85"+16929+0+1</definedName>
    <definedName name="_ZA383" localSheetId="11">forwcurv!$D$89+"aD86"+16929+0+1</definedName>
    <definedName name="_ZA384" localSheetId="11">forwcurv!$D$90+"aD87"+16929+0+1</definedName>
    <definedName name="_ZA385" localSheetId="11">forwcurv!$D$91+"aD88"+16929+0+1</definedName>
    <definedName name="_ZA386" localSheetId="11">forwcurv!$D$92+"aD89"+16929+0+1</definedName>
    <definedName name="_ZA387" localSheetId="11">forwcurv!$D$93+"aD90"+16929+0+1</definedName>
    <definedName name="_ZA388" localSheetId="11">forwcurv!$D$94+"aD91"+16929+0+1</definedName>
    <definedName name="_ZA389" localSheetId="11">forwcurv!$D$95+"aD92"+16929+0+1</definedName>
    <definedName name="_ZA390" localSheetId="11">forwcurv!$D$96+"aD93"+16929+0+1</definedName>
    <definedName name="_ZA391" localSheetId="11">forwcurv!$D$97+"aD94"+16929+0+1</definedName>
    <definedName name="_ZA392" localSheetId="11">forwcurv!$D$98+"aD95"+16929+0+1</definedName>
    <definedName name="_ZA393" localSheetId="11">forwcurv!$D$99+"aD96"+16929+0+1</definedName>
    <definedName name="_ZA394" localSheetId="11">forwcurv!$D$100+"aD97"+16929+0+1</definedName>
    <definedName name="_ZA395" localSheetId="11">forwcurv!$D$101+"aD98"+16929+0+1</definedName>
    <definedName name="_ZA396" localSheetId="11">forwcurv!$D$102+"aD99"+16929+0+1</definedName>
    <definedName name="_ZA397" localSheetId="11">forwcurv!$D$103+"aD100"+16929+0+1</definedName>
    <definedName name="_ZA398" localSheetId="11">forwcurv!$D$104+"aD101"+16929+0+1</definedName>
    <definedName name="_ZA399" localSheetId="11">forwcurv!$D$105+"aD102"+16929+0+1</definedName>
    <definedName name="_ZA400" localSheetId="11">forwcurv!$D$106+"aD103"+16929+0+1</definedName>
    <definedName name="_ZA401" localSheetId="11">forwcurv!$D$107+"aD104"+16929+0+1</definedName>
    <definedName name="_ZA402" localSheetId="11">forwcurv!$D$108+"aD105"+16929+0+1</definedName>
    <definedName name="_ZA403" localSheetId="11">forwcurv!$D$109+"aD106"+16929+0+1</definedName>
    <definedName name="_ZA404" localSheetId="11">forwcurv!$D$110+"aD107"+16929+0+1</definedName>
    <definedName name="_ZA405" localSheetId="11">forwcurv!$D$111+"aD108"+16929+0+1</definedName>
    <definedName name="_ZA406" localSheetId="11">forwcurv!$D$112+"aD109"+16929+0+1</definedName>
    <definedName name="_ZA407" localSheetId="11">forwcurv!$D$113+"aD110"+16929+0+1</definedName>
    <definedName name="_ZA408" localSheetId="11">forwcurv!$D$114+"aD111"+16929+0+1</definedName>
    <definedName name="_ZA409" localSheetId="11">forwcurv!$D$115+"aD112"+16929+0+1</definedName>
    <definedName name="_ZA410" localSheetId="11">forwcurv!$D$116+"aD113"+16929+0+1</definedName>
    <definedName name="_ZA411" localSheetId="11">forwcurv!$D$117+"aD114"+16929+0+1</definedName>
    <definedName name="_ZA412" localSheetId="11">forwcurv!$D$118+"aD115"+16929+0+1</definedName>
    <definedName name="_ZA413" localSheetId="11">forwcurv!$D$119+"aD116"+16929+0+1</definedName>
    <definedName name="_ZA414" localSheetId="11">forwcurv!$D$120+"aD117"+16929+0+1</definedName>
    <definedName name="_ZA415" localSheetId="11">forwcurv!$D$121+"aD118"+16929+0+1</definedName>
    <definedName name="_ZA416" localSheetId="11">forwcurv!$D$122+"aD119"+16929+0+1</definedName>
    <definedName name="_ZA417" localSheetId="11">forwcurv!$D$123+"aD120"+16929+0+1</definedName>
    <definedName name="_ZA418" localSheetId="11">forwcurv!$D$124+"aD121"+16929+0+1</definedName>
    <definedName name="_ZA419" localSheetId="11">forwcurv!$D$125+"aD122"+16929+0+1</definedName>
    <definedName name="_ZA420" localSheetId="11">forwcurv!$D$126+"aD123"+16929+0+1</definedName>
    <definedName name="_ZA421" localSheetId="11">forwcurv!$D$127+"aD124"+16929+0+1</definedName>
    <definedName name="_ZA422" localSheetId="11">forwcurv!$D$128+"aD125"+16929+0+1</definedName>
    <definedName name="_ZA423" localSheetId="11">forwcurv!$D$129+"aD126"+16929+0+1</definedName>
    <definedName name="_ZA424" localSheetId="11">forwcurv!$D$130+"aD127"+16929+0+1</definedName>
    <definedName name="_ZA425" localSheetId="11">forwcurv!$D$131+"aD128"+16929+0+1</definedName>
    <definedName name="_ZA426" localSheetId="11">forwcurv!$D$132+"aD129"+16929+0+1</definedName>
    <definedName name="_ZA427" localSheetId="11">forwcurv!$D$133+"aD130"+16929+0+1</definedName>
    <definedName name="_ZA428" localSheetId="11">forwcurv!$D$134+"aD131"+16929+0+1</definedName>
    <definedName name="_ZA429" localSheetId="11">forwcurv!$D$135+"aD132"+16929+0+1</definedName>
    <definedName name="_ZA430" localSheetId="11">forwcurv!$D$136+"aD133"+16929+0+1</definedName>
    <definedName name="_ZA431" localSheetId="11">forwcurv!$D$137+"aD134"+16929+0+1</definedName>
    <definedName name="_ZA432" localSheetId="11">forwcurv!$D$138+"aD135"+16929+0+1</definedName>
    <definedName name="_ZA433" localSheetId="11">forwcurv!$D$139+"aD136"+16929+0+1</definedName>
    <definedName name="_ZA434" localSheetId="11">forwcurv!$D$140+"aD137"+16929+0+1</definedName>
    <definedName name="_ZA435" localSheetId="11">forwcurv!$D$141+"aD138"+16929+0+1</definedName>
    <definedName name="_ZA436" localSheetId="11">forwcurv!$D$142+"aD139"+16929+0+1</definedName>
    <definedName name="_ZA437" localSheetId="11">forwcurv!$D$143+"aD140"+16929+0+1</definedName>
    <definedName name="_ZA438" localSheetId="11">forwcurv!$D$144+"aD141"+16929+0+1</definedName>
    <definedName name="_ZA439" localSheetId="11">forwcurv!$D$145+"aD142"+16929+0+1</definedName>
    <definedName name="_ZA440" localSheetId="11">forwcurv!$D$146+"aD143"+16929+0+1</definedName>
    <definedName name="_ZA441" localSheetId="11">forwcurv!$D$147+"aD144"+16929+0+1</definedName>
    <definedName name="_ZA442" localSheetId="11">forwcurv!$D$148+"aD145"+16929+0+1</definedName>
    <definedName name="_ZA443" localSheetId="11">forwcurv!$D$149+"aD146"+16929+0+1</definedName>
    <definedName name="_ZA444" localSheetId="11">forwcurv!$D$150+"aD147"+16929+0+1</definedName>
    <definedName name="_ZA445" localSheetId="11">forwcurv!$D$151+"aD148"+16929+0+1</definedName>
    <definedName name="_ZA446" localSheetId="11">forwcurv!$D$152+"aD149"+16929+0+1</definedName>
    <definedName name="_ZA447" localSheetId="11">forwcurv!$D$153+"aD150"+16929+0+1</definedName>
    <definedName name="_ZA448" localSheetId="11">forwcurv!$D$154+"aD151"+16929+0+1</definedName>
    <definedName name="_ZA449" localSheetId="11">forwcurv!$D$155+"aD152"+16929+0+1</definedName>
    <definedName name="_ZA450" localSheetId="11">forwcurv!$D$156+"aD153"+16929+0+1</definedName>
    <definedName name="_ZA451" localSheetId="11">forwcurv!$D$157+"aD154"+16929+0+1</definedName>
    <definedName name="_ZA452" localSheetId="11">forwcurv!$D$158+"aD155"+16929+0+1</definedName>
    <definedName name="_ZA453" localSheetId="11">forwcurv!$D$159+"aD156"+16929+0+1</definedName>
    <definedName name="_ZA454" localSheetId="11">forwcurv!$D$160+"aD157"+16929+0+1</definedName>
    <definedName name="_ZA455" localSheetId="11">forwcurv!$D$161+"aD158"+16929+0+1</definedName>
    <definedName name="_ZA456" localSheetId="11">forwcurv!$D$162+"aD159"+16929+0+1</definedName>
    <definedName name="_ZA457" localSheetId="11">forwcurv!$D$163+"aD160"+16929+0+1</definedName>
    <definedName name="_ZA458" localSheetId="11">forwcurv!$D$164+"aD161"+16929+0+1</definedName>
    <definedName name="_ZA459" localSheetId="11">forwcurv!$D$165+"aD162"+16929+0+1</definedName>
    <definedName name="_ZA460" localSheetId="11">forwcurv!$D$166+"aD163"+16929+0+1</definedName>
    <definedName name="_ZA461" localSheetId="11">forwcurv!$D$167+"aD164"+16929+0+1</definedName>
    <definedName name="_ZA462" localSheetId="11">forwcurv!$D$168+"aD165"+16929+0+1</definedName>
    <definedName name="_ZA463" localSheetId="11">forwcurv!$D$169+"aD166"+16929+0+1</definedName>
    <definedName name="_ZA464" localSheetId="11">forwcurv!$D$170+"aD167"+16929+0+1</definedName>
    <definedName name="_ZA465" localSheetId="11">forwcurv!$D$171+"aD168"+16929+0+1</definedName>
    <definedName name="_ZA466" localSheetId="11">forwcurv!$D$172+"aD169"+16929+0+1</definedName>
    <definedName name="_ZA467" localSheetId="11">forwcurv!$D$173+"aD170"+16929+0+1</definedName>
    <definedName name="_ZA468" localSheetId="11">forwcurv!$D$174+"aD171"+16929+0+1</definedName>
    <definedName name="_ZA469" localSheetId="11">forwcurv!$D$175+"aD172"+16929+0+1</definedName>
    <definedName name="_ZA470" localSheetId="11">forwcurv!$D$176+"aD173"+16929+0+1</definedName>
    <definedName name="_ZA471" localSheetId="11">forwcurv!$D$177+"aD174"+16929+0+1</definedName>
    <definedName name="_ZA472" localSheetId="11">forwcurv!$D$178+"aD175"+16929+0+1</definedName>
    <definedName name="_ZA473" localSheetId="11">forwcurv!$D$179+"aD176"+16929+0+1</definedName>
    <definedName name="_ZA474" localSheetId="11">forwcurv!$D$180+"aD177"+16929+0+1</definedName>
    <definedName name="_ZA475" localSheetId="11">forwcurv!$D$181+"aD178"+16929+0+1</definedName>
    <definedName name="_ZA476" localSheetId="11">forwcurv!$D$182+"aD179"+16929+0+1</definedName>
    <definedName name="_ZA477" localSheetId="11">forwcurv!$D$183+"aD180"+16929+0+1</definedName>
    <definedName name="_ZA478" localSheetId="11">forwcurv!$D$184+"aD181"+16929+0+1</definedName>
    <definedName name="_ZA479" localSheetId="11">forwcurv!$D$185+"aD182"+16929+0+1</definedName>
    <definedName name="_ZA480" localSheetId="11">forwcurv!$D$186+"aD183"+16929+0+1</definedName>
    <definedName name="_ZA481" localSheetId="11">forwcurv!$D$187+"aD184"+16929+0+1</definedName>
    <definedName name="_ZA482" localSheetId="11">forwcurv!$D$188+"aD185"+16929+0+1</definedName>
    <definedName name="_ZA483" localSheetId="11">forwcurv!$D$189+"aD186"+16929+0+1</definedName>
    <definedName name="_ZA484" localSheetId="11">forwcurv!$D$190+"aD187"+16929+0+1</definedName>
    <definedName name="_ZA485" localSheetId="11">forwcurv!$D$191+"aD188"+16929+0+1</definedName>
    <definedName name="_ZA486" localSheetId="11">forwcurv!$D$192+"aD189"+16929+0+1</definedName>
    <definedName name="_ZA487" localSheetId="11">forwcurv!$D$193+"aD190"+16929+0+1</definedName>
    <definedName name="_ZA488" localSheetId="11">forwcurv!$D$194+"aD191"+16929+0+1</definedName>
    <definedName name="_ZA489" localSheetId="11">forwcurv!$D$195+"aD192"+16929+0+1</definedName>
    <definedName name="_ZA490" localSheetId="11">forwcurv!$D$196+"aD193"+16929+0+1</definedName>
    <definedName name="_ZA491" localSheetId="11">forwcurv!$D$197+"aD194"+16929+0+1</definedName>
    <definedName name="_ZA492" localSheetId="11">forwcurv!$D$198+"aD195"+16929+0+1</definedName>
    <definedName name="_ZA493" localSheetId="11">forwcurv!$D$199+"aD196"+16929+0+1</definedName>
    <definedName name="_ZA494" localSheetId="11">forwcurv!$D$200+"aD197"+16929+0+1</definedName>
    <definedName name="_ZA495" localSheetId="11">forwcurv!$D$201+"aD198"+16929+0+1</definedName>
    <definedName name="_ZA496" localSheetId="11">forwcurv!$D$202+"aD199"+16929+0+1</definedName>
    <definedName name="_ZA497" localSheetId="11">forwcurv!$D$203+"aD200"+16929+0+1</definedName>
    <definedName name="_ZA498" localSheetId="11">forwcurv!$D$204+"aD201"+16929+0+1</definedName>
    <definedName name="_ZA499" localSheetId="11">forwcurv!$D$205+"aD202"+16929+0+1</definedName>
    <definedName name="_ZA500" localSheetId="11">forwcurv!$D$206+"aD203"+16929+0+1</definedName>
    <definedName name="_ZA501" localSheetId="11">forwcurv!$D$207+"aD204"+16929+0+1</definedName>
    <definedName name="_ZA502" localSheetId="11">forwcurv!$D$208+"aD205"+16929+0+1</definedName>
    <definedName name="_ZA503" localSheetId="11">forwcurv!$D$209+"aD206"+16929+0+1</definedName>
    <definedName name="_ZA504" localSheetId="11">forwcurv!$D$210+"aD207"+16929+0+1</definedName>
    <definedName name="_ZA505" localSheetId="11">forwcurv!$D$211+"aD208"+16929+0+1</definedName>
    <definedName name="_ZA506" localSheetId="11">forwcurv!$D$212+"aD209"+16929+0+1</definedName>
    <definedName name="_ZA507" localSheetId="11">forwcurv!$D$213+"aD213"+17153+0+1</definedName>
    <definedName name="_ZA508" localSheetId="11">forwcurv!$D$214+"aD214"+17153+0+1</definedName>
    <definedName name="_ZA509" localSheetId="11">forwcurv!$E$214+"pBE214"+17153+0.15+0.2</definedName>
    <definedName name="_ZA510" localSheetId="11">forwcurv!$D$215+"aD215"+17153+0+1</definedName>
    <definedName name="_ZA511" localSheetId="11">forwcurv!$E$215+"pBE215"+17153+0.15+0.2</definedName>
    <definedName name="_ZA512" localSheetId="11">forwcurv!$D$216+"aD216"+17153+0+1</definedName>
    <definedName name="_ZA513" localSheetId="11">forwcurv!$E$216+"pBE216"+17153+0.15+0.2</definedName>
    <definedName name="_ZA514" localSheetId="11">forwcurv!$D$217+"aD217"+17153+0+1</definedName>
    <definedName name="_ZA515" localSheetId="11">forwcurv!$E$217+"pBE217"+17153+0.15+0.2</definedName>
    <definedName name="_ZA516" localSheetId="11">forwcurv!$D$218+"aD218"+17153+0+1</definedName>
    <definedName name="_ZA517" localSheetId="11">forwcurv!$E$218+"pBE218"+17153+0.15+0.2</definedName>
    <definedName name="_ZA518" localSheetId="11">forwcurv!$D$219+"aD219"+17153+0+1</definedName>
    <definedName name="_ZA519" localSheetId="11">forwcurv!$E$219+"pBE219"+17153+0.15+0.2</definedName>
    <definedName name="_ZA520" localSheetId="11">forwcurv!$D$220+"aD220"+17153+0+1</definedName>
    <definedName name="_ZA521" localSheetId="11">forwcurv!$E$220+"pBE220"+17153+0.15+0.2</definedName>
    <definedName name="_ZA522" localSheetId="11">forwcurv!$D$221+"aD221"+17153+0+1</definedName>
    <definedName name="_ZA523" localSheetId="11">forwcurv!$E$221+"pBE221"+17153+0.15+0.2</definedName>
    <definedName name="_ZA524" localSheetId="11">forwcurv!$D$222+"aD222"+17153+0+1</definedName>
    <definedName name="_ZA525" localSheetId="11">forwcurv!$E$222+"pBE222"+17153+0.15+0.2</definedName>
    <definedName name="_ZA526" localSheetId="11">forwcurv!$D$223+"aD223"+17153+0+1</definedName>
    <definedName name="_ZA527" localSheetId="11">forwcurv!$E$223+"pBE223"+17153+0.15+0.2</definedName>
    <definedName name="_ZA528" localSheetId="11">forwcurv!$D$224+"aD224"+17153+0+1</definedName>
    <definedName name="_ZA529" localSheetId="11">forwcurv!$E$224+"pBE224"+17153+0.15+0.2</definedName>
    <definedName name="_ZA530" localSheetId="11">forwcurv!$D$225+"aD225"+17153+0+1</definedName>
    <definedName name="_ZA531" localSheetId="11">forwcurv!$E$225+"pBE225"+17153+0.15+0.2</definedName>
    <definedName name="_ZA532" localSheetId="11">forwcurv!$D$226+"aD226"+17153+0+1</definedName>
    <definedName name="_ZA533" localSheetId="11">forwcurv!$E$226+"pBE226"+17153+0.15+0.2</definedName>
    <definedName name="_ZA534" localSheetId="11">forwcurv!$D$227+"aD227"+17153+0+1</definedName>
    <definedName name="_ZA535" localSheetId="11">forwcurv!$E$227+"pBE227"+17153+0.15+0.2</definedName>
    <definedName name="_ZA536" localSheetId="11">forwcurv!$D$228+"aD228"+17153+0+1</definedName>
    <definedName name="_ZA537" localSheetId="11">forwcurv!$E$228+"pBE228"+17153+0.15+0.2</definedName>
    <definedName name="_ZA538" localSheetId="11">forwcurv!$D$229+"aD229"+17153+0+1</definedName>
    <definedName name="_ZA539" localSheetId="11">forwcurv!$E$229+"pBE229"+17153+0.15+0.2</definedName>
    <definedName name="_ZA540" localSheetId="11">forwcurv!$D$230+"aD230"+17153+0+1</definedName>
    <definedName name="_ZA541" localSheetId="11">forwcurv!$E$230+"pBE230"+17153+0.15+0.2</definedName>
    <definedName name="_ZA542" localSheetId="11">forwcurv!$D$231+"aD231"+17153+0+1</definedName>
    <definedName name="_ZA543" localSheetId="11">forwcurv!$E$231+"pBE231"+17153+0.15+0.2</definedName>
    <definedName name="_ZA544" localSheetId="11">forwcurv!$D$232+"aD232"+17153+0+1</definedName>
    <definedName name="_ZA545" localSheetId="11">forwcurv!$E$232+"pBE232"+17153+0.15+0.2</definedName>
    <definedName name="_ZA546" localSheetId="11">forwcurv!$D$233+"aD233"+17153+0+1</definedName>
    <definedName name="_ZA547" localSheetId="11">forwcurv!$E$233+"pBE233"+17153+0.15+0.2</definedName>
    <definedName name="_ZA548" localSheetId="11">forwcurv!$D$234+"aD234"+17153+0+1</definedName>
    <definedName name="_ZA549" localSheetId="11">forwcurv!$E$234+"pBE234"+17153+0.15+0.2</definedName>
    <definedName name="_ZA550" localSheetId="11">forwcurv!$D$235+"aD235"+17153+0+1</definedName>
    <definedName name="_ZA551" localSheetId="11">forwcurv!$E$235+"pBE235"+17153+0.15+0.2</definedName>
    <definedName name="_ZA552" localSheetId="11">forwcurv!$D$236+"aD236"+17153+0+1</definedName>
    <definedName name="_ZA553" localSheetId="11">forwcurv!$E$236+"pBE236"+17153+0.15+0.2</definedName>
    <definedName name="_ZA554" localSheetId="11">forwcurv!$D$237+"aD237"+17153+0+1</definedName>
    <definedName name="_ZA555" localSheetId="11">forwcurv!$E$237+"pBE237"+17153+0.15+0.2</definedName>
    <definedName name="_ZA556" localSheetId="11">forwcurv!$D$238+"aD238"+17153+0+1</definedName>
    <definedName name="_ZA557" localSheetId="11">forwcurv!$E$238+"pBE238"+17153+0.15+0.2</definedName>
    <definedName name="_ZA558" localSheetId="11">forwcurv!$D$239+"aD239"+17153+0+1</definedName>
    <definedName name="_ZA559" localSheetId="11">forwcurv!$E$239+"pBE239"+17153+0.15+0.2</definedName>
    <definedName name="_ZA560" localSheetId="11">forwcurv!$D$240+"aD240"+17153+0+1</definedName>
    <definedName name="_ZA561" localSheetId="11">forwcurv!$E$240+"pBE240"+17153+0.15+0.2</definedName>
    <definedName name="_ZA562" localSheetId="11">forwcurv!$D$241+"aD241"+17153+0+1</definedName>
    <definedName name="_ZA563" localSheetId="11">forwcurv!$E$241+"pBE241"+17153+0.15+0.2</definedName>
    <definedName name="_ZA564" localSheetId="11">forwcurv!$D$242+"aD242"+17153+0+1</definedName>
    <definedName name="_ZA565" localSheetId="11">forwcurv!$E$242+"pBE242"+17153+0.15+0.2</definedName>
    <definedName name="_ZA566" localSheetId="11">forwcurv!$D$243+"aD243"+17153+0+1</definedName>
    <definedName name="_ZA567" localSheetId="11">forwcurv!$E$243+"pBE243"+17153+0.15+0.2</definedName>
    <definedName name="_ZA568" localSheetId="11">forwcurv!$D$244+"aD244"+17153+0+1</definedName>
    <definedName name="_ZA569" localSheetId="11">forwcurv!$E$244+"pBE244"+17153+0.15+0.2</definedName>
    <definedName name="_ZA570" localSheetId="11">forwcurv!$D$245+"aD245"+17153+0+1</definedName>
    <definedName name="_ZA571" localSheetId="11">forwcurv!$E$245+"pBE245"+17153+0.15+0.2</definedName>
    <definedName name="_ZA572" localSheetId="11">forwcurv!$D$246+"aD246"+17153+0+1</definedName>
    <definedName name="_ZA573" localSheetId="11">forwcurv!$E$246+"pBE246"+17153+0.15+0.2</definedName>
    <definedName name="_ZA574" localSheetId="11">forwcurv!$D$247+"aD247"+17153+0+1</definedName>
    <definedName name="_ZA575" localSheetId="11">forwcurv!$E$247+"pBE247"+17153+0.15+0.2</definedName>
    <definedName name="_ZA576" localSheetId="11">forwcurv!$D$248+"aD248"+17153+0+1</definedName>
    <definedName name="_ZA577" localSheetId="11">forwcurv!$E$248+"pBE248"+17153+0.15+0.2</definedName>
    <definedName name="_ZA578" localSheetId="11">forwcurv!$D$249+"aD249"+17153+0+1</definedName>
    <definedName name="_ZA579" localSheetId="11">forwcurv!$E$249+"pBE249"+17153+0.15+0.2</definedName>
    <definedName name="_ZF100" localSheetId="6">assumptions!$C$35+"fv1"+""+1025+1025+440+0+0+0+0+4+3+"-"+"+"+2.6+50+2</definedName>
    <definedName name="_ZF100" localSheetId="7">interest!$N$7+"int1"+""+41+41+440+0+0+0+0+4+3+"-"+"+"+2.6+50+2</definedName>
    <definedName name="_ZF100" localSheetId="9">Loanschd!$C$2+"Lint1"+""+41+41+440+0+0+0+0+4+3+"-"+"+"+2.6+50+2</definedName>
    <definedName name="_ZF101" localSheetId="6">assumptions!$D$35+"fv2"+""+1025+1025+440+0+0+0+0+4+3+"-"+"+"+2.6+50+2</definedName>
    <definedName name="_ZF101" localSheetId="7">interest!$N$15+"int2"+""+41+41+440+0+0+0+0+4+3+"-"+"+"+2.6+50+2</definedName>
    <definedName name="_ZF101" localSheetId="9">Loanschd!$C$3+"Lint2"+""+41+41+440+0+0+0+0+4+3+"-"+"+"+2.6+50+2</definedName>
    <definedName name="_ZF102" localSheetId="6">assumptions!$E$35+"fv3"+""+1025+1025+440+0+0+0+0+4+3+"-"+"+"+2.6+50+2</definedName>
    <definedName name="_ZF102" localSheetId="7">interest!$N$23+"int3"+""+41+41+440+0+0+0+0+4+3+"-"+"+"+2.6+50+2</definedName>
    <definedName name="_ZF102" localSheetId="9">Loanschd!$C$4+"Lint3"+""+41+41+440+0+0+0+0+4+3+"-"+"+"+2.6+50+2</definedName>
    <definedName name="_ZF103" localSheetId="6">assumptions!$F$35+"fv4"+""+1025+1025+440+0+0+0+0+4+3+"-"+"+"+2.6+50+2</definedName>
    <definedName name="_ZF103" localSheetId="7">interest!$N$31+"int4"+""+41+41+440+0+0+0+0+4+3+"-"+"+"+2.6+50+2</definedName>
    <definedName name="_ZF103" localSheetId="9">Loanschd!$C$5+"Lint4"+""+41+41+440+0+0+0+0+4+3+"-"+"+"+2.6+50+2</definedName>
    <definedName name="_ZF104" localSheetId="6">assumptions!$G$35+"fv5"+""+1025+1025+440+0+0+0+0+4+3+"-"+"+"+2.6+50+2</definedName>
    <definedName name="_ZF104" localSheetId="7">interest!$N$39+"int5"+""+41+41+440+0+0+0+0+4+3+"-"+"+"+2.6+50+2</definedName>
    <definedName name="_ZF104" localSheetId="9">Loanschd!$C$6+"Lint5"+""+41+41+440+0+0+0+0+4+3+"-"+"+"+2.6+50+2</definedName>
    <definedName name="_ZF105" localSheetId="6">assumptions!$H$35+"fv6"+""+1025+1025+440+0+0+0+0+4+3+"-"+"+"+2.6+50+2</definedName>
    <definedName name="_ZF105" localSheetId="7">interest!$N$47+"int6"+""+41+41+440+0+0+0+0+4+3+"-"+"+"+2.6+50+2</definedName>
    <definedName name="_ZF105" localSheetId="9">Loanschd!$C$7+"Lint6"+""+41+41+440+0+0+0+0+4+3+"-"+"+"+2.6+50+2</definedName>
    <definedName name="_ZF106" localSheetId="6">assumptions!$I$35+"fv7"+""+1025+1025+440+0+0+0+0+4+3+"-"+"+"+2.6+50+2</definedName>
    <definedName name="_ZF106" localSheetId="7">interest!$N$55+"int7"+""+41+41+440+0+0+0+0+4+3+"-"+"+"+2.6+50+2</definedName>
    <definedName name="_ZF106" localSheetId="9">Loanschd!$C$8+"Lint7"+""+41+41+440+0+0+0+0+4+3+"-"+"+"+2.6+50+2</definedName>
    <definedName name="_ZF107" localSheetId="6">assumptions!$J$35+"fv8"+""+1025+1025+440+0+0+0+0+4+3+"-"+"+"+2.6+50+2</definedName>
    <definedName name="_ZF107" localSheetId="7">interest!$N$63+"int8"+""+41+41+440+0+0+0+0+4+3+"-"+"+"+2.6+50+2</definedName>
    <definedName name="_ZF107" localSheetId="9">Loanschd!$C$9+"Lint8"+""+41+41+440+0+0+0+0+4+3+"-"+"+"+2.6+50+2</definedName>
    <definedName name="_ZF108" localSheetId="6">assumptions!$K$35+"fv9"+""+1025+1025+440+0+0+0+0+4+3+"-"+"+"+2.6+50+2</definedName>
    <definedName name="_ZF108" localSheetId="7">interest!$N$71+"int9"+""+41+41+440+0+0+0+0+4+3+"-"+"+"+2.6+50+2</definedName>
    <definedName name="_ZF108" localSheetId="9">Loanschd!$C$10+"Lint9"+""+41+41+440+0+0+0+0+4+3+"-"+"+"+2.6+50+2</definedName>
    <definedName name="_ZF109" localSheetId="6">assumptions!$L$35+"fv10"+""+1025+1025+440+0+0+0+0+4+3+"-"+"+"+2.6+50+2</definedName>
    <definedName name="_ZF109" localSheetId="7">interest!$N$79+"int10"+""+41+41+440+0+0+0+0+4+3+"-"+"+"+2.6+50+2</definedName>
    <definedName name="_ZF109" localSheetId="9">Loanschd!$C$11+"Lint10"+""+41+41+440+0+0+0+0+4+3+"-"+"+"+2.6+50+2</definedName>
    <definedName name="_ZF110" localSheetId="6">assumptions!$M$35+"fv11"+""+1025+1025+440+0+0+0+0+4+3+"-"+"+"+2.6+50+2</definedName>
    <definedName name="_ZF110" localSheetId="7">interest!$N$87+"int11"+""+41+41+440+0+0+0+0+4+3+"-"+"+"+2.6+50+2</definedName>
    <definedName name="_ZF110" localSheetId="9">Loanschd!$C$12+"Lint11"+""+41+41+440+0+0+0+0+4+3+"-"+"+"+2.6+50+2</definedName>
    <definedName name="_ZF111" localSheetId="6">assumptions!$N$35+"fv12"+""+1025+1025+440+0+0+0+0+4+3+"-"+"+"+2.6+50+2</definedName>
    <definedName name="_ZF111" localSheetId="7">interest!$N$95+"int12"+""+41+41+440+0+0+0+0+4+3+"-"+"+"+2.6+50+2</definedName>
    <definedName name="_ZF111" localSheetId="9">Loanschd!$C$13+"Lint12"+""+41+41+440+0+0+0+0+4+3+"-"+"+"+2.6+50+2</definedName>
    <definedName name="_ZF112" localSheetId="6">assumptions!$O$35+"fv13"+""+1025+1025+440+0+0+0+0+4+3+"-"+"+"+2.6+50+2</definedName>
    <definedName name="_ZF112" localSheetId="7">interest!$N$103+"int13"+""+41+41+440+0+0+0+0+4+3+"-"+"+"+2.6+50+2</definedName>
    <definedName name="_ZF112" localSheetId="9">Loanschd!$C$14+"Lint13"+""+41+41+440+0+0+0+0+4+3+"-"+"+"+2.6+50+2</definedName>
    <definedName name="_ZF113" localSheetId="6">assumptions!$P$35+"fv14"+""+1025+1025+440+0+0+0+0+4+3+"-"+"+"+2.6+50+2</definedName>
    <definedName name="_ZF113" localSheetId="7">interest!$N$111+"int14"+""+41+41+440+0+0+0+0+4+3+"-"+"+"+2.6+50+2</definedName>
    <definedName name="_ZF113" localSheetId="9">Loanschd!$C$15+"Lint14"+""+41+41+440+0+0+0+0+4+3+"-"+"+"+2.6+50+2</definedName>
    <definedName name="_ZF114" localSheetId="6">assumptions!$Q$35+"fv15"+""+1025+1025+440+0+0+0+0+4+3+"-"+"+"+2.6+50+2</definedName>
    <definedName name="_ZF114" localSheetId="7">interest!$N$119+"int15"+""+41+41+440+57+18+342+477+4+3+"-"+"+"+2.6+50+2</definedName>
    <definedName name="_ZF114" localSheetId="9">Loanschd!$C$16+"Lint15"+""+41+41+440+0+0+0+0+4+3+"-"+"+"+2.6+50+2</definedName>
    <definedName name="_ZF116" localSheetId="11">forwcurv!$I$15+"fp1"+""+553+553+440+0+0+0+0+4+3+"-"+"+"+2.6+50+2</definedName>
    <definedName name="_ZF117" localSheetId="11">forwcurv!$I$16+"fp2"+""+553+553+440+0+0+0+0+4+3+"-"+"+"+2.6+50+2</definedName>
    <definedName name="_ZF118" localSheetId="11">forwcurv!$I$17+"fp3"+""+553+553+440+0+0+0+0+4+3+"-"+"+"+2.6+50+2</definedName>
    <definedName name="_ZF119" localSheetId="11">forwcurv!$I$18+"fp4"+""+553+553+440+0+0+0+0+4+3+"-"+"+"+2.6+50+2</definedName>
    <definedName name="_ZF120" localSheetId="11">forwcurv!$I$19+"fp5"+""+553+553+440+0+0+0+0+4+3+"-"+"+"+2.6+50+2</definedName>
    <definedName name="_ZF121" localSheetId="11">forwcurv!$I$20+"fp6"+""+553+553+440+0+0+0+0+4+3+"-"+"+"+2.6+50+2</definedName>
    <definedName name="_ZF122" localSheetId="11">forwcurv!$I$21+"fp7"+""+553+553+440+0+0+0+0+4+3+"-"+"+"+2.6+50+2</definedName>
    <definedName name="_ZF123" localSheetId="11">forwcurv!$I$22+"fp8"+""+553+553+440+0+0+0+0+4+3+"-"+"+"+2.6+50+2</definedName>
    <definedName name="_ZF124" localSheetId="11">forwcurv!$I$23+"fp9"+""+553+553+440+0+0+0+0+4+3+"-"+"+"+2.6+50+2</definedName>
    <definedName name="_ZF125" localSheetId="11">forwcurv!$I$24+"fp10"+""+553+553+440+0+0+0+0+4+3+"-"+"+"+2.6+50+2</definedName>
    <definedName name="_ZF125" localSheetId="2">revenues!$C$58+"rev1"+""+41+41+440+0+0+0+0+4+3+"-"+"+"+2.6+50+2</definedName>
    <definedName name="_ZF126" localSheetId="11">forwcurv!$I$25+"fp11"+""+553+553+440+0+0+0+0+4+3+"-"+"+"+2.6+50+2</definedName>
    <definedName name="_ZF126" localSheetId="2">revenues!$D$58+"rev2"+""+41+41+440+0+0+0+0+4+3+"-"+"+"+2.6+50+2</definedName>
    <definedName name="_ZF127" localSheetId="11">forwcurv!$I$26+"fp12"+""+553+553+440+0+0+0+0+4+3+"-"+"+"+2.6+50+2</definedName>
    <definedName name="_ZF127" localSheetId="2">revenues!$E$58+"rev3"+""+41+41+440+0+0+0+0+4+3+"-"+"+"+2.6+50+2</definedName>
    <definedName name="_ZF128" localSheetId="11">forwcurv!$I$27+"fp13"+""+553+553+440+0+0+0+0+4+3+"-"+"+"+2.6+50+2</definedName>
    <definedName name="_ZF128" localSheetId="2">revenues!$F$58+"rev4"+""+41+41+440+0+0+0+0+4+3+"-"+"+"+2.6+50+2</definedName>
    <definedName name="_ZF129" localSheetId="11">forwcurv!$I$28+"fp14"+""+553+553+440+0+0+0+0+4+3+"-"+"+"+2.6+50+2</definedName>
    <definedName name="_ZF129" localSheetId="2">revenues!$G$58+"rev5"+""+41+41+440+0+0+0+0+4+3+"-"+"+"+2.6+50+2</definedName>
    <definedName name="_ZF130" localSheetId="11">forwcurv!$I$29+"fp15"+""+553+553+440+0+0+0+0+4+3+"-"+"+"+2.6+50+2</definedName>
    <definedName name="_ZF130" localSheetId="2">revenues!$H$58+"rev6"+""+41+41+440+0+0+0+0+4+3+"-"+"+"+2.6+50+2</definedName>
    <definedName name="_ZF131" localSheetId="2">revenues!$I$58+"rev7"+""+41+41+440+0+0+0+0+4+3+"-"+"+"+2.6+50+2</definedName>
    <definedName name="_ZF132" localSheetId="2">revenues!$J$58+"rev8"+""+41+41+440+0+0+0+0+4+3+"-"+"+"+2.6+50+2</definedName>
    <definedName name="_ZF133" localSheetId="2">revenues!$K$58+"rev9"+""+41+41+440+0+0+0+0+4+3+"-"+"+"+2.6+50+2</definedName>
    <definedName name="_ZF134" localSheetId="2">revenues!$L$58+"rev10"+""+41+41+440+0+0+0+0+4+3+"-"+"+"+2.6+50+2</definedName>
    <definedName name="_ZF135" localSheetId="2">revenues!$M$58+"rev11"+""+41+41+440+0+0+0+0+4+3+"-"+"+"+2.6+50+2</definedName>
    <definedName name="_ZF136" localSheetId="2">revenues!$N$58+"rev12"+""+41+41+440+0+0+0+0+4+3+"-"+"+"+2.6+50+2</definedName>
    <definedName name="_ZF137" localSheetId="2">revenues!$O$58+"rev13"+""+41+41+440+0+0+0+0+4+3+"-"+"+"+2.6+50+2</definedName>
    <definedName name="_ZF138" localSheetId="2">revenues!$P$58+"rev14"+""+41+41+440+0+0+0+0+4+3+"-"+"+"+2.6+50+2</definedName>
    <definedName name="_ZF139" localSheetId="2">revenues!$Q$58+"rev15"+""+41+41+440+0+0+0+0+4+3+"-"+"+"+2.6+50+2</definedName>
    <definedName name="_ZF140" localSheetId="2">revenues!$R$58+"rev16"+""+41+41+440+0+0+0+0+4+3+"-"+"+"+2.6+50+2</definedName>
    <definedName name="_ZF141" localSheetId="2">revenues!$S$58+"rev17"+""+41+41+440+0+0+0+0+4+3+"-"+"+"+2.6+50+2</definedName>
    <definedName name="_ZF142" localSheetId="2">revenues!$T$58+"rev18"+""+41+41+440+0+0+0+0+4+3+"-"+"+"+2.6+50+2</definedName>
    <definedName name="_ZF143" localSheetId="2">revenues!$U$58+"rev19"+""+41+41+440+0+0+0+0+4+3+"-"+"+"+2.6+50+2</definedName>
    <definedName name="_ZF144" localSheetId="2">revenues!$V$58+"rev20"+""+41+41+440+0+0+0+0+4+3+"-"+"+"+2.6+50+2</definedName>
    <definedName name="_ZF145" localSheetId="2">revenues!$W$58+"rev21"+""+41+41+440+0+0+0+0+4+3+"-"+"+"+2.6+50+2</definedName>
    <definedName name="_ZF146" localSheetId="2">revenues!$X$58+"rev22"+""+41+41+440+0+0+0+0+4+3+"-"+"+"+2.6+50+2</definedName>
    <definedName name="_ZF147" localSheetId="2">revenues!$Y$58+"rev23"+""+41+41+440+0+0+0+0+4+3+"-"+"+"+2.6+50+2</definedName>
    <definedName name="_ZF148" localSheetId="2">revenues!$Z$58+"rev24"+""+41+41+440+0+0+0+0+4+3+"-"+"+"+2.6+50+2</definedName>
    <definedName name="_ZF149" localSheetId="2">revenues!$AA$58+"rev25"+""+41+41+440+0+0+0+0+4+3+"-"+"+"+2.6+50+2</definedName>
    <definedName name="_ZF207" localSheetId="5">DCF!$C$60+"cf0"+""+41+41+440+0+0+0+0+4+3+"-"+"+"+2.6+50+2</definedName>
    <definedName name="_ZF208" localSheetId="5">DCF!$D$60+"cf1"+""+41+41+440+0+0+0+0+4+3+"-"+"+"+2.6+50+2</definedName>
    <definedName name="_ZF209" localSheetId="5">DCF!$E$60+"cf2"+""+41+41+440+0+0+0+0+4+3+"-"+"+"+2.6+50+2</definedName>
    <definedName name="_ZF210" localSheetId="5">DCF!$F$60+"cf3"+""+41+41+440+0+0+0+0+4+3+"-"+"+"+2.6+50+2</definedName>
    <definedName name="_ZF211" localSheetId="5">DCF!$G$60+"cf4"+""+41+41+440+0+0+0+0+4+3+"-"+"+"+2.6+50+2</definedName>
    <definedName name="_ZF212" localSheetId="5">DCF!$H$60+"cf5"+""+41+41+440+0+0+0+0+4+3+"-"+"+"+2.6+50+2</definedName>
    <definedName name="_ZF213" localSheetId="5">DCF!$I$60+"cf6"+""+41+41+440+0+0+0+0+4+3+"-"+"+"+2.6+50+2</definedName>
    <definedName name="_ZF214" localSheetId="5">DCF!$J$60+"cf7"+""+41+41+440+0+0+0+0+4+3+"-"+"+"+2.6+50+2</definedName>
    <definedName name="_ZF215" localSheetId="5">DCF!$K$60+"cf8"+""+41+41+440+0+0+0+0+4+3+"-"+"+"+2.6+50+2</definedName>
    <definedName name="_ZF216" localSheetId="5">DCF!$L$60+"cf9"+""+41+41+440+0+0+0+0+4+3+"-"+"+"+2.6+50+2</definedName>
    <definedName name="_ZF217" localSheetId="5">DCF!$M$60+"cf10"+""+41+41+440+0+0+0+0+4+3+"-"+"+"+2.6+50+2</definedName>
    <definedName name="_ZF218" localSheetId="5">DCF!$N$60+"cf11"+""+41+41+440+0+0+0+0+4+3+"-"+"+"+2.6+50+2</definedName>
    <definedName name="_ZF219" localSheetId="5">DCF!$O$60+"cf12"+""+41+41+440+0+0+0+0+4+3+"-"+"+"+2.6+50+2</definedName>
    <definedName name="_ZF220" localSheetId="5">DCF!$P$60+"cf13"+""+41+41+440+0+0+0+0+4+3+"-"+"+"+2.6+50+2</definedName>
    <definedName name="_ZF221" localSheetId="5">DCF!$Q$60+"cf14"+""+41+41+440+0+0+0+0+4+3+"-"+"+"+2.6+50+2</definedName>
    <definedName name="_ZF222" localSheetId="5">DCF!$R$60+"cf15"+""+41+41+440+0+0+0+0+4+3+"-"+"+"+2.6+50+2</definedName>
    <definedName name="_ZF223" localSheetId="5">DCF!$S$60+"cf16"+""+41+41+440+0+0+0+0+4+3+"-"+"+"+2.6+50+2</definedName>
    <definedName name="_ZF224" localSheetId="5">DCF!$T$60+"cf17"+""+41+41+440+0+0+0+0+4+3+"-"+"+"+2.6+50+2</definedName>
    <definedName name="_ZF225" localSheetId="5">DCF!$U$60+"cf18"+""+41+41+440+0+0+0+0+4+3+"-"+"+"+2.6+50+2</definedName>
    <definedName name="_ZF226" localSheetId="5">DCF!$V$60+"cf19"+""+41+41+440+0+0+0+0+4+3+"-"+"+"+2.6+50+2</definedName>
    <definedName name="_ZF227" localSheetId="5">DCF!$W$60+"cf20"+""+41+41+440+0+0+0+0+4+3+"-"+"+"+2.6+50+2</definedName>
    <definedName name="_ZF228" localSheetId="5">DCF!$X$60+"cf21"+""+41+41+440+0+0+0+0+4+3+"-"+"+"+2.6+50+2</definedName>
    <definedName name="_ZF229" localSheetId="5">DCF!$Y$60+"cf22"+""+41+41+440+0+0+0+0+4+3+"-"+"+"+2.6+50+2</definedName>
    <definedName name="_ZF230" localSheetId="5">DCF!$Z$60+"cf23"+""+41+41+440+0+0+0+0+4+3+"-"+"+"+2.6+50+2</definedName>
    <definedName name="_ZF231" localSheetId="5">DCF!$AA$60+"cf24"+""+41+41+440+0+0+0+0+4+3+"-"+"+"+2.6+50+2</definedName>
    <definedName name="_ZF232" localSheetId="5">DCF!$AB$60+"cf25"+""+41+41+440+0+0+0+0+4+3+"-"+"+"+2.6+50+2</definedName>
    <definedName name="_ZF234" localSheetId="5">DCF!$D$32+"ret1"+""+41+41+440+0+0+0+0+4+3+"-"+"+"+2.6+50+2</definedName>
    <definedName name="_ZF235" localSheetId="5">DCF!$E$32+"ret2"+""+41+41+440+0+0+0+0+4+3+"-"+"+"+2.6+50+2</definedName>
    <definedName name="_ZF236" localSheetId="5">DCF!$F$32+"ret3"+""+41+41+440+0+0+0+0+4+3+"-"+"+"+2.6+50+2</definedName>
    <definedName name="_ZF237" localSheetId="5">DCF!$G$32+"ret4"+""+41+41+440+0+0+0+0+4+3+"-"+"+"+2.6+50+2</definedName>
    <definedName name="_ZF238" localSheetId="5">DCF!$H$32+"ret5"+""+41+41+440+0+0+0+0+4+3+"-"+"+"+2.6+50+2</definedName>
    <definedName name="_ZF239" localSheetId="5">DCF!$I$32+"ret6"+""+41+41+440+0+0+0+0+4+3+"-"+"+"+2.6+50+2</definedName>
    <definedName name="_ZF240" localSheetId="5">DCF!$J$32+"ret7"+""+41+41+440+0+0+0+0+4+3+"-"+"+"+2.6+50+2</definedName>
    <definedName name="_ZF241" localSheetId="5">DCF!$K$32+"ret8"+""+41+41+440+0+0+0+0+4+3+"-"+"+"+2.6+50+2</definedName>
    <definedName name="_ZF242" localSheetId="5">DCF!$L$32+"ret9"+""+41+41+440+0+0+0+0+4+3+"-"+"+"+2.6+50+2</definedName>
    <definedName name="_ZF243" localSheetId="5">DCF!$M$32+"ret10"+""+41+41+440+0+0+0+0+4+3+"-"+"+"+2.6+50+2</definedName>
    <definedName name="_ZF244" localSheetId="5">DCF!$N$32+"ret11"+""+41+41+440+0+0+0+0+4+3+"-"+"+"+2.6+50+2</definedName>
    <definedName name="_ZF245" localSheetId="5">DCF!$O$32+"ret12"+""+41+41+440+0+0+0+0+4+3+"-"+"+"+2.6+50+2</definedName>
    <definedName name="_ZF246" localSheetId="5">DCF!$P$32+"ret13"+""+41+41+440+0+0+0+0+4+3+"-"+"+"+2.6+50+2</definedName>
    <definedName name="_ZF247" localSheetId="5">DCF!$Q$32+"ret14"+""+41+41+440+0+0+0+0+4+3+"-"+"+"+2.6+50+2</definedName>
    <definedName name="_ZF248" localSheetId="5">DCF!$R$32+"ret15"+""+41+41+440+0+0+0+0+4+3+"-"+"+"+2.6+50+2</definedName>
    <definedName name="_ZF249" localSheetId="5">DCF!$S$32+"ret16"+""+41+41+440+0+0+0+0+4+3+"-"+"+"+2.6+50+2</definedName>
    <definedName name="_ZF250" localSheetId="5">DCF!$T$32+"ret17"+""+41+41+440+0+0+0+0+4+3+"-"+"+"+2.6+50+2</definedName>
    <definedName name="_ZF251" localSheetId="5">DCF!$U$32+"ret18"+""+41+41+440+0+0+0+0+4+3+"-"+"+"+2.6+50+2</definedName>
    <definedName name="_ZF252" localSheetId="5">DCF!$V$32+"ret19"+""+41+41+440+0+0+0+0+4+3+"-"+"+"+2.6+50+2</definedName>
    <definedName name="_ZF253" localSheetId="5">DCF!$W$32+"ret20"+""+41+41+440+0+0+0+0+4+3+"-"+"+"+2.6+50+2</definedName>
    <definedName name="_ZF254" localSheetId="5">DCF!$X$32+"ret21"+""+41+41+440+0+0+0+0+4+3+"-"+"+"+2.6+50+2</definedName>
    <definedName name="_ZF255" localSheetId="5">DCF!$Y$32+"ret22"+""+41+41+440+0+0+0+0+4+3+"-"+"+"+2.6+50+2</definedName>
    <definedName name="_ZF256" localSheetId="5">DCF!$Z$32+"ret23"+""+41+41+440+0+0+0+0+4+3+"-"+"+"+2.6+50+2</definedName>
    <definedName name="_ZF257" localSheetId="5">DCF!$AA$32+"ret24"+""+41+41+440+0+0+0+0+4+3+"-"+"+"+2.6+50+2</definedName>
    <definedName name="_ZF258" localSheetId="5">DCF!$AB$32+"ret25"+""+41+41+440+0+0+0+0+4+3+"-"+"+"+2.6+50+2</definedName>
    <definedName name="_ZF259" localSheetId="5">DCF!$D$36+"f1"+""+41+41+440+0+0+0+0+4+3+"-"+"+"+2.6+50+2</definedName>
    <definedName name="_ZF260" localSheetId="5">DCF!$E$36+"f2"+""+41+41+440+0+0+0+0+4+3+"-"+"+"+2.6+50+2</definedName>
    <definedName name="_ZF261" localSheetId="5">DCF!$F$36+"f3"+""+41+41+440+0+0+0+0+4+3+"-"+"+"+2.6+50+2</definedName>
    <definedName name="_ZF262" localSheetId="5">DCF!$G$36+"f4"+""+41+41+440+0+0+0+0+4+3+"-"+"+"+2.6+50+2</definedName>
    <definedName name="_ZF263" localSheetId="5">DCF!$H$36+"f5"+""+41+41+440+0+0+0+0+4+3+"-"+"+"+2.6+50+2</definedName>
    <definedName name="_ZF264" localSheetId="5">DCF!$I$36+"f6"+""+41+41+440+0+0+0+0+4+3+"-"+"+"+2.6+50+2</definedName>
    <definedName name="_ZF265" localSheetId="5">DCF!$J$36+"f7"+""+41+41+440+0+0+0+0+4+3+"-"+"+"+2.6+50+2</definedName>
    <definedName name="_ZF266" localSheetId="5">DCF!$K$36+"f8"+""+41+41+440+0+0+0+0+4+3+"-"+"+"+2.6+50+2</definedName>
    <definedName name="_ZF267" localSheetId="5">DCF!$L$36+"f9"+""+41+41+440+0+0+0+0+4+3+"-"+"+"+2.6+50+2</definedName>
    <definedName name="_ZF268" localSheetId="5">DCF!$M$36+"f10"+""+41+41+440+0+0+0+0+4+3+"-"+"+"+2.6+50+2</definedName>
    <definedName name="_ZF269" localSheetId="5">DCF!$N$36+"f11"+""+41+41+440+0+0+0+0+4+3+"-"+"+"+2.6+50+2</definedName>
    <definedName name="_ZF270" localSheetId="5">DCF!$O$36+"f12"+""+41+41+440+0+0+0+0+4+3+"-"+"+"+2.6+50+2</definedName>
    <definedName name="_ZF271" localSheetId="5">DCF!$P$36+"f13"+""+41+41+440+0+0+0+0+4+3+"-"+"+"+2.6+50+2</definedName>
    <definedName name="_ZF272" localSheetId="5">DCF!$Q$36+"f14"+""+41+41+440+0+0+0+0+4+3+"-"+"+"+2.6+50+2</definedName>
    <definedName name="_ZF273" localSheetId="5">DCF!$R$36+"f15"+""+41+41+440+0+0+0+0+4+3+"-"+"+"+2.6+50+2</definedName>
    <definedName name="_ZF274" localSheetId="5">DCF!$S$36+"f16"+""+41+41+440+0+0+0+0+4+3+"-"+"+"+2.6+50+2</definedName>
    <definedName name="_ZF275" localSheetId="5">DCF!$T$36+"f17"+""+41+41+440+0+0+0+0+4+3+"-"+"+"+2.6+50+2</definedName>
    <definedName name="_ZF276" localSheetId="5">DCF!$U$36+"f18"+""+41+41+440+0+0+0+0+4+3+"-"+"+"+2.6+50+2</definedName>
    <definedName name="_ZF277" localSheetId="5">DCF!$V$36+"f19"+""+41+41+440+0+0+0+0+4+3+"-"+"+"+2.6+50+2</definedName>
    <definedName name="_ZF278" localSheetId="5">DCF!$W$36+"f20"+""+41+41+440+0+0+0+0+4+3+"-"+"+"+2.6+50+2</definedName>
    <definedName name="_ZF279" localSheetId="5">DCF!$X$36+"f21"+""+41+41+440+0+0+0+0+4+3+"-"+"+"+2.6+50+2</definedName>
    <definedName name="_ZF280" localSheetId="5">DCF!$Y$36+"f22"+""+41+41+440+0+0+0+0+4+3+"-"+"+"+2.6+50+2</definedName>
    <definedName name="_ZF281" localSheetId="5">DCF!$Z$36+"f23"+""+41+41+440+0+0+0+0+4+3+"-"+"+"+2.6+50+2</definedName>
    <definedName name="_ZF282" localSheetId="5">DCF!$AA$36+"f24"+""+41+41+440+0+0+0+0+4+3+"-"+"+"+2.6+50+2</definedName>
    <definedName name="_ZF283" localSheetId="5">DCF!$AB$36+"f25"+""+41+41+440+0+0+0+0+4+3+"-"+"+"+2.6+50+2</definedName>
    <definedName name="_ZF284" localSheetId="5">DCF!$D$40+"elec1"+""+41+41+440+0+0+0+0+4+3+"-"+"+"+2.6+50+2</definedName>
    <definedName name="_ZF285" localSheetId="5">DCF!$E$40+"elec2"+""+41+41+440+0+0+0+0+4+3+"-"+"+"+2.6+50+2</definedName>
    <definedName name="_ZF286" localSheetId="5">DCF!$F$40+"elec3"+""+41+41+440+0+0+0+0+4+3+"-"+"+"+2.6+50+2</definedName>
    <definedName name="_ZF287" localSheetId="5">DCF!$G$40+"elec4"+""+41+41+440+0+0+0+0+4+3+"-"+"+"+2.6+50+2</definedName>
    <definedName name="_ZF288" localSheetId="5">DCF!$H$40+"elec5"+""+41+41+440+0+0+0+0+4+3+"-"+"+"+2.6+50+2</definedName>
    <definedName name="_ZF289" localSheetId="5">DCF!$I$40+"elec6"+""+41+41+440+0+0+0+0+4+3+"-"+"+"+2.6+50+2</definedName>
    <definedName name="_ZF290" localSheetId="5">DCF!$J$40+"elec7"+""+41+41+440+0+0+0+0+4+3+"-"+"+"+2.6+50+2</definedName>
    <definedName name="_ZF291" localSheetId="5">DCF!$K$40+"elec8"+""+41+41+440+0+0+0+0+4+3+"-"+"+"+2.6+50+2</definedName>
    <definedName name="_ZF292" localSheetId="5">DCF!$L$40+"elec9"+""+41+41+440+0+0+0+0+4+3+"-"+"+"+2.6+50+2</definedName>
    <definedName name="_ZF293" localSheetId="5">DCF!$M$40+"elec10"+""+41+41+440+0+0+0+0+4+3+"-"+"+"+2.6+50+2</definedName>
    <definedName name="_ZF294" localSheetId="5">DCF!$N$40+"elec11"+""+41+41+440+0+0+0+0+4+3+"-"+"+"+2.6+50+2</definedName>
    <definedName name="_ZF295" localSheetId="5">DCF!$O$40+"elec12"+""+41+41+440+0+0+0+0+4+3+"-"+"+"+2.6+50+2</definedName>
    <definedName name="_ZF296" localSheetId="5">DCF!$P$40+"elec13"+""+41+41+440+0+0+0+0+4+3+"-"+"+"+2.6+50+2</definedName>
    <definedName name="_ZF297" localSheetId="5">DCF!$Q$40+"elec14"+""+41+41+440+0+0+0+0+4+3+"-"+"+"+2.6+50+2</definedName>
    <definedName name="_ZF298" localSheetId="5">DCF!$R$40+"elec15"+""+41+41+440+0+0+0+0+4+3+"-"+"+"+2.6+50+2</definedName>
    <definedName name="_ZF299" localSheetId="5">DCF!$S$40+"elec16"+""+41+41+440+0+0+0+0+4+3+"-"+"+"+2.6+50+2</definedName>
    <definedName name="_ZF300" localSheetId="5">DCF!$T$40+"elec17"+""+41+41+440+0+0+0+0+4+3+"-"+"+"+2.6+50+2</definedName>
    <definedName name="_ZF301" localSheetId="5">DCF!$U$40+"elec18"+""+41+41+440+0+0+0+0+4+3+"-"+"+"+2.6+50+2</definedName>
    <definedName name="_ZF302" localSheetId="5">DCF!$V$40+"elec19"+""+41+41+440+0+0+0+0+4+3+"-"+"+"+2.6+50+2</definedName>
    <definedName name="_ZF303" localSheetId="5">DCF!$W$40+"elec20"+""+41+41+440+0+0+0+0+4+3+"-"+"+"+2.6+50+2</definedName>
    <definedName name="_ZF304" localSheetId="5">DCF!$X$40+"elec21"+""+41+41+440+0+0+0+0+4+3+"-"+"+"+2.6+50+2</definedName>
    <definedName name="_ZF305" localSheetId="5">DCF!$Y$40+"elec22"+""+41+41+440+0+0+0+0+4+3+"-"+"+"+2.6+50+2</definedName>
    <definedName name="_ZF306" localSheetId="5">DCF!$Z$40+"elec23"+""+41+41+440+0+0+0+0+4+3+"-"+"+"+2.6+50+2</definedName>
    <definedName name="_ZF307" localSheetId="5">DCF!$AA$40+"elec24"+""+41+41+440+0+0+0+0+4+3+"-"+"+"+2.6+50+2</definedName>
    <definedName name="_ZF308" localSheetId="5">DCF!$AB$40+"elec25"+""+41+41+440+0+0+0+0+4+3+"-"+"+"+2.6+50+2</definedName>
  </definedNames>
  <calcPr calcId="0" fullCalcOnLoad="1"/>
</workbook>
</file>

<file path=xl/calcChain.xml><?xml version="1.0" encoding="utf-8"?>
<calcChain xmlns="http://schemas.openxmlformats.org/spreadsheetml/2006/main">
  <c r="C8" i="1" l="1"/>
  <c r="C9" i="1"/>
  <c r="F9" i="1"/>
  <c r="C10" i="1"/>
  <c r="F10" i="1"/>
  <c r="C11" i="1"/>
  <c r="F12" i="1"/>
  <c r="C13" i="1"/>
  <c r="F13" i="1"/>
  <c r="C14" i="1"/>
  <c r="F14" i="1"/>
  <c r="C15" i="1"/>
  <c r="F15" i="1"/>
  <c r="B11" i="5"/>
  <c r="B12" i="5"/>
  <c r="B13" i="5"/>
  <c r="B14" i="5"/>
  <c r="B15" i="5"/>
  <c r="B17" i="5"/>
  <c r="B19" i="5"/>
  <c r="E22" i="5"/>
  <c r="B30" i="5"/>
  <c r="C34" i="5"/>
  <c r="C34" i="5" a="1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C37" i="5"/>
  <c r="C37" i="5" a="1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C41" i="5"/>
  <c r="D41" i="5"/>
  <c r="E41" i="5"/>
  <c r="F41" i="5"/>
  <c r="G41" i="5"/>
  <c r="H41" i="5"/>
  <c r="C42" i="5"/>
  <c r="D42" i="5"/>
  <c r="E42" i="5"/>
  <c r="F42" i="5"/>
  <c r="G42" i="5"/>
  <c r="H42" i="5"/>
  <c r="C43" i="5"/>
  <c r="D43" i="5"/>
  <c r="E43" i="5"/>
  <c r="F43" i="5"/>
  <c r="G43" i="5"/>
  <c r="H43" i="5"/>
  <c r="B48" i="5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C8" i="14"/>
  <c r="C9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D16" i="14"/>
  <c r="E16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D19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C35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C38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C41" i="14"/>
  <c r="D41" i="14"/>
  <c r="E41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C45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C46" i="14"/>
  <c r="D46" i="14"/>
  <c r="D49" i="14"/>
  <c r="E49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C58" i="14"/>
  <c r="D59" i="14"/>
  <c r="E59" i="14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D60" i="14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C61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D67" i="14"/>
  <c r="E67" i="14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D70" i="14"/>
  <c r="E70" i="14"/>
  <c r="F70" i="14"/>
  <c r="G70" i="14"/>
  <c r="H70" i="14"/>
  <c r="I70" i="14"/>
  <c r="J70" i="14"/>
  <c r="K70" i="14"/>
  <c r="L70" i="14"/>
  <c r="M70" i="14"/>
  <c r="N70" i="14"/>
  <c r="O70" i="14"/>
  <c r="P70" i="14"/>
  <c r="Q70" i="14"/>
  <c r="R70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D74" i="14"/>
  <c r="E74" i="14"/>
  <c r="F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A1" i="4"/>
  <c r="C1" i="4"/>
  <c r="C2" i="4"/>
  <c r="A4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C7" i="4"/>
  <c r="C9" i="4"/>
  <c r="C11" i="4"/>
  <c r="C12" i="4"/>
  <c r="C13" i="4"/>
  <c r="C14" i="4"/>
  <c r="C15" i="4"/>
  <c r="C16" i="4"/>
  <c r="C17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D21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E28" i="4"/>
  <c r="F28" i="4"/>
  <c r="G28" i="4"/>
  <c r="H28" i="4"/>
  <c r="I28" i="4"/>
  <c r="J28" i="4"/>
  <c r="K28" i="4"/>
  <c r="L28" i="4"/>
  <c r="M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B35" i="4"/>
  <c r="D35" i="4"/>
  <c r="D35" i="4" a="1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B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D44" i="4"/>
  <c r="D44" i="4" a="1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AC44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D56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B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D59" i="4"/>
  <c r="D59" i="4" a="1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C62" i="4"/>
  <c r="C64" i="4"/>
  <c r="C68" i="4"/>
  <c r="F69" i="4"/>
  <c r="A1" i="2"/>
  <c r="A2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C9" i="2"/>
  <c r="R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C10" i="7"/>
  <c r="F10" i="7"/>
  <c r="H10" i="7"/>
  <c r="I10" i="7"/>
  <c r="C11" i="7"/>
  <c r="F11" i="7"/>
  <c r="H11" i="7"/>
  <c r="I11" i="7"/>
  <c r="C12" i="7"/>
  <c r="F12" i="7"/>
  <c r="H12" i="7"/>
  <c r="I12" i="7"/>
  <c r="C13" i="7"/>
  <c r="F13" i="7"/>
  <c r="H13" i="7"/>
  <c r="I13" i="7"/>
  <c r="C14" i="7"/>
  <c r="F14" i="7"/>
  <c r="H14" i="7"/>
  <c r="I14" i="7"/>
  <c r="C15" i="7"/>
  <c r="F15" i="7"/>
  <c r="H15" i="7"/>
  <c r="I15" i="7"/>
  <c r="C16" i="7"/>
  <c r="F16" i="7"/>
  <c r="H16" i="7"/>
  <c r="I16" i="7"/>
  <c r="C17" i="7"/>
  <c r="F17" i="7"/>
  <c r="H17" i="7"/>
  <c r="I17" i="7"/>
  <c r="C18" i="7"/>
  <c r="F18" i="7"/>
  <c r="H18" i="7"/>
  <c r="I18" i="7"/>
  <c r="C19" i="7"/>
  <c r="F19" i="7"/>
  <c r="H19" i="7"/>
  <c r="I19" i="7"/>
  <c r="C20" i="7"/>
  <c r="F20" i="7"/>
  <c r="H20" i="7"/>
  <c r="I20" i="7"/>
  <c r="C21" i="7"/>
  <c r="F21" i="7"/>
  <c r="H21" i="7"/>
  <c r="I21" i="7"/>
  <c r="C22" i="7"/>
  <c r="F22" i="7"/>
  <c r="H22" i="7"/>
  <c r="I22" i="7"/>
  <c r="C23" i="7"/>
  <c r="F23" i="7"/>
  <c r="H23" i="7"/>
  <c r="I23" i="7"/>
  <c r="C24" i="7"/>
  <c r="F24" i="7"/>
  <c r="H24" i="7"/>
  <c r="I24" i="7"/>
  <c r="C25" i="7"/>
  <c r="F25" i="7"/>
  <c r="H25" i="7"/>
  <c r="I25" i="7"/>
  <c r="C26" i="7"/>
  <c r="F26" i="7"/>
  <c r="H26" i="7"/>
  <c r="I26" i="7"/>
  <c r="C27" i="7"/>
  <c r="F27" i="7"/>
  <c r="H27" i="7"/>
  <c r="I27" i="7"/>
  <c r="C28" i="7"/>
  <c r="F28" i="7"/>
  <c r="H28" i="7"/>
  <c r="I28" i="7"/>
  <c r="C29" i="7"/>
  <c r="F29" i="7"/>
  <c r="H29" i="7"/>
  <c r="I29" i="7"/>
  <c r="C30" i="7"/>
  <c r="F30" i="7"/>
  <c r="H30" i="7"/>
  <c r="I30" i="7"/>
  <c r="C31" i="7"/>
  <c r="F31" i="7"/>
  <c r="H31" i="7"/>
  <c r="I31" i="7"/>
  <c r="C32" i="7"/>
  <c r="F32" i="7"/>
  <c r="H32" i="7"/>
  <c r="I32" i="7"/>
  <c r="C33" i="7"/>
  <c r="F33" i="7"/>
  <c r="H33" i="7"/>
  <c r="I33" i="7"/>
  <c r="C34" i="7"/>
  <c r="F34" i="7"/>
  <c r="H34" i="7"/>
  <c r="I34" i="7"/>
  <c r="C35" i="7"/>
  <c r="F35" i="7"/>
  <c r="H35" i="7"/>
  <c r="I35" i="7"/>
  <c r="C36" i="7"/>
  <c r="F36" i="7"/>
  <c r="H36" i="7"/>
  <c r="I36" i="7"/>
  <c r="C37" i="7"/>
  <c r="F37" i="7"/>
  <c r="H37" i="7"/>
  <c r="I37" i="7"/>
  <c r="C38" i="7"/>
  <c r="F38" i="7"/>
  <c r="C39" i="7"/>
  <c r="F39" i="7"/>
  <c r="C40" i="7"/>
  <c r="F40" i="7"/>
  <c r="C41" i="7"/>
  <c r="F41" i="7"/>
  <c r="C42" i="7"/>
  <c r="F42" i="7"/>
  <c r="C43" i="7"/>
  <c r="F43" i="7"/>
  <c r="C44" i="7"/>
  <c r="F44" i="7"/>
  <c r="C45" i="7"/>
  <c r="F45" i="7"/>
  <c r="C46" i="7"/>
  <c r="F46" i="7"/>
  <c r="C47" i="7"/>
  <c r="F47" i="7"/>
  <c r="C48" i="7"/>
  <c r="F48" i="7"/>
  <c r="C49" i="7"/>
  <c r="F49" i="7"/>
  <c r="C50" i="7"/>
  <c r="F50" i="7"/>
  <c r="C51" i="7"/>
  <c r="F51" i="7"/>
  <c r="C52" i="7"/>
  <c r="F52" i="7"/>
  <c r="C53" i="7"/>
  <c r="F53" i="7"/>
  <c r="C54" i="7"/>
  <c r="F54" i="7"/>
  <c r="C55" i="7"/>
  <c r="F55" i="7"/>
  <c r="C56" i="7"/>
  <c r="F56" i="7"/>
  <c r="C57" i="7"/>
  <c r="F57" i="7"/>
  <c r="C58" i="7"/>
  <c r="F58" i="7"/>
  <c r="C59" i="7"/>
  <c r="F59" i="7"/>
  <c r="C60" i="7"/>
  <c r="F60" i="7"/>
  <c r="C61" i="7"/>
  <c r="F61" i="7"/>
  <c r="C62" i="7"/>
  <c r="F62" i="7"/>
  <c r="C63" i="7"/>
  <c r="F63" i="7"/>
  <c r="C64" i="7"/>
  <c r="F64" i="7"/>
  <c r="C65" i="7"/>
  <c r="F65" i="7"/>
  <c r="C66" i="7"/>
  <c r="F66" i="7"/>
  <c r="C67" i="7"/>
  <c r="F67" i="7"/>
  <c r="C68" i="7"/>
  <c r="F68" i="7"/>
  <c r="C69" i="7"/>
  <c r="F69" i="7"/>
  <c r="C70" i="7"/>
  <c r="F70" i="7"/>
  <c r="C71" i="7"/>
  <c r="F71" i="7"/>
  <c r="C72" i="7"/>
  <c r="F72" i="7"/>
  <c r="C73" i="7"/>
  <c r="F73" i="7"/>
  <c r="C74" i="7"/>
  <c r="F74" i="7"/>
  <c r="C75" i="7"/>
  <c r="F75" i="7"/>
  <c r="C76" i="7"/>
  <c r="F76" i="7"/>
  <c r="C77" i="7"/>
  <c r="F77" i="7"/>
  <c r="C78" i="7"/>
  <c r="F78" i="7"/>
  <c r="C79" i="7"/>
  <c r="F79" i="7"/>
  <c r="C80" i="7"/>
  <c r="F80" i="7"/>
  <c r="C81" i="7"/>
  <c r="F81" i="7"/>
  <c r="C82" i="7"/>
  <c r="F82" i="7"/>
  <c r="C83" i="7"/>
  <c r="F83" i="7"/>
  <c r="C84" i="7"/>
  <c r="F84" i="7"/>
  <c r="C85" i="7"/>
  <c r="F85" i="7"/>
  <c r="C86" i="7"/>
  <c r="F86" i="7"/>
  <c r="C87" i="7"/>
  <c r="F87" i="7"/>
  <c r="C88" i="7"/>
  <c r="F88" i="7"/>
  <c r="C89" i="7"/>
  <c r="F89" i="7"/>
  <c r="C90" i="7"/>
  <c r="F90" i="7"/>
  <c r="C91" i="7"/>
  <c r="F91" i="7"/>
  <c r="C92" i="7"/>
  <c r="F92" i="7"/>
  <c r="C93" i="7"/>
  <c r="F93" i="7"/>
  <c r="C94" i="7"/>
  <c r="F94" i="7"/>
  <c r="C95" i="7"/>
  <c r="F95" i="7"/>
  <c r="C96" i="7"/>
  <c r="F96" i="7"/>
  <c r="C97" i="7"/>
  <c r="F97" i="7"/>
  <c r="C98" i="7"/>
  <c r="F98" i="7"/>
  <c r="C99" i="7"/>
  <c r="F99" i="7"/>
  <c r="C100" i="7"/>
  <c r="F100" i="7"/>
  <c r="C101" i="7"/>
  <c r="F101" i="7"/>
  <c r="C102" i="7"/>
  <c r="F102" i="7"/>
  <c r="C103" i="7"/>
  <c r="F103" i="7"/>
  <c r="C104" i="7"/>
  <c r="F104" i="7"/>
  <c r="C105" i="7"/>
  <c r="F105" i="7"/>
  <c r="C106" i="7"/>
  <c r="F106" i="7"/>
  <c r="C107" i="7"/>
  <c r="F107" i="7"/>
  <c r="C108" i="7"/>
  <c r="F108" i="7"/>
  <c r="C109" i="7"/>
  <c r="F109" i="7"/>
  <c r="C110" i="7"/>
  <c r="F110" i="7"/>
  <c r="C111" i="7"/>
  <c r="F111" i="7"/>
  <c r="C112" i="7"/>
  <c r="F112" i="7"/>
  <c r="C113" i="7"/>
  <c r="F113" i="7"/>
  <c r="C114" i="7"/>
  <c r="F114" i="7"/>
  <c r="C115" i="7"/>
  <c r="F115" i="7"/>
  <c r="C116" i="7"/>
  <c r="F116" i="7"/>
  <c r="C117" i="7"/>
  <c r="F117" i="7"/>
  <c r="C118" i="7"/>
  <c r="F118" i="7"/>
  <c r="C119" i="7"/>
  <c r="F119" i="7"/>
  <c r="C120" i="7"/>
  <c r="F120" i="7"/>
  <c r="C121" i="7"/>
  <c r="F121" i="7"/>
  <c r="C122" i="7"/>
  <c r="F122" i="7"/>
  <c r="C123" i="7"/>
  <c r="F123" i="7"/>
  <c r="C124" i="7"/>
  <c r="F124" i="7"/>
  <c r="C125" i="7"/>
  <c r="F125" i="7"/>
  <c r="C126" i="7"/>
  <c r="F126" i="7"/>
  <c r="C127" i="7"/>
  <c r="F127" i="7"/>
  <c r="C128" i="7"/>
  <c r="F128" i="7"/>
  <c r="C129" i="7"/>
  <c r="F129" i="7"/>
  <c r="C130" i="7"/>
  <c r="F130" i="7"/>
  <c r="C131" i="7"/>
  <c r="F131" i="7"/>
  <c r="C132" i="7"/>
  <c r="F132" i="7"/>
  <c r="C133" i="7"/>
  <c r="F133" i="7"/>
  <c r="C134" i="7"/>
  <c r="F134" i="7"/>
  <c r="C135" i="7"/>
  <c r="F135" i="7"/>
  <c r="C136" i="7"/>
  <c r="F136" i="7"/>
  <c r="C137" i="7"/>
  <c r="F137" i="7"/>
  <c r="C138" i="7"/>
  <c r="F138" i="7"/>
  <c r="C139" i="7"/>
  <c r="F139" i="7"/>
  <c r="C140" i="7"/>
  <c r="F140" i="7"/>
  <c r="C141" i="7"/>
  <c r="F141" i="7"/>
  <c r="C142" i="7"/>
  <c r="F142" i="7"/>
  <c r="C143" i="7"/>
  <c r="F143" i="7"/>
  <c r="C144" i="7"/>
  <c r="F144" i="7"/>
  <c r="C145" i="7"/>
  <c r="F145" i="7"/>
  <c r="C146" i="7"/>
  <c r="F146" i="7"/>
  <c r="C147" i="7"/>
  <c r="F147" i="7"/>
  <c r="C148" i="7"/>
  <c r="F148" i="7"/>
  <c r="C149" i="7"/>
  <c r="F149" i="7"/>
  <c r="C150" i="7"/>
  <c r="F150" i="7"/>
  <c r="C151" i="7"/>
  <c r="F151" i="7"/>
  <c r="C152" i="7"/>
  <c r="F152" i="7"/>
  <c r="C153" i="7"/>
  <c r="F153" i="7"/>
  <c r="C154" i="7"/>
  <c r="F154" i="7"/>
  <c r="C155" i="7"/>
  <c r="F155" i="7"/>
  <c r="C156" i="7"/>
  <c r="F156" i="7"/>
  <c r="C157" i="7"/>
  <c r="F157" i="7"/>
  <c r="C158" i="7"/>
  <c r="F158" i="7"/>
  <c r="C159" i="7"/>
  <c r="F159" i="7"/>
  <c r="C160" i="7"/>
  <c r="F160" i="7"/>
  <c r="C161" i="7"/>
  <c r="F161" i="7"/>
  <c r="C162" i="7"/>
  <c r="F162" i="7"/>
  <c r="C163" i="7"/>
  <c r="F163" i="7"/>
  <c r="C164" i="7"/>
  <c r="F164" i="7"/>
  <c r="C165" i="7"/>
  <c r="F165" i="7"/>
  <c r="C166" i="7"/>
  <c r="F166" i="7"/>
  <c r="C167" i="7"/>
  <c r="F167" i="7"/>
  <c r="C168" i="7"/>
  <c r="F168" i="7"/>
  <c r="C169" i="7"/>
  <c r="F169" i="7"/>
  <c r="C170" i="7"/>
  <c r="F170" i="7"/>
  <c r="C171" i="7"/>
  <c r="F171" i="7"/>
  <c r="C172" i="7"/>
  <c r="F172" i="7"/>
  <c r="C173" i="7"/>
  <c r="F173" i="7"/>
  <c r="C174" i="7"/>
  <c r="F174" i="7"/>
  <c r="C175" i="7"/>
  <c r="F175" i="7"/>
  <c r="C176" i="7"/>
  <c r="F176" i="7"/>
  <c r="C177" i="7"/>
  <c r="F177" i="7"/>
  <c r="C178" i="7"/>
  <c r="F178" i="7"/>
  <c r="C179" i="7"/>
  <c r="F179" i="7"/>
  <c r="C180" i="7"/>
  <c r="F180" i="7"/>
  <c r="C181" i="7"/>
  <c r="F181" i="7"/>
  <c r="C182" i="7"/>
  <c r="F182" i="7"/>
  <c r="C183" i="7"/>
  <c r="F183" i="7"/>
  <c r="C184" i="7"/>
  <c r="F184" i="7"/>
  <c r="C185" i="7"/>
  <c r="F185" i="7"/>
  <c r="C186" i="7"/>
  <c r="F186" i="7"/>
  <c r="C187" i="7"/>
  <c r="F187" i="7"/>
  <c r="C188" i="7"/>
  <c r="F188" i="7"/>
  <c r="C189" i="7"/>
  <c r="F189" i="7"/>
  <c r="C190" i="7"/>
  <c r="F190" i="7"/>
  <c r="C191" i="7"/>
  <c r="F191" i="7"/>
  <c r="C192" i="7"/>
  <c r="F192" i="7"/>
  <c r="C193" i="7"/>
  <c r="F193" i="7"/>
  <c r="C194" i="7"/>
  <c r="F194" i="7"/>
  <c r="C195" i="7"/>
  <c r="F195" i="7"/>
  <c r="C196" i="7"/>
  <c r="F196" i="7"/>
  <c r="C197" i="7"/>
  <c r="F197" i="7"/>
  <c r="C198" i="7"/>
  <c r="F198" i="7"/>
  <c r="C199" i="7"/>
  <c r="F199" i="7"/>
  <c r="C200" i="7"/>
  <c r="F200" i="7"/>
  <c r="C201" i="7"/>
  <c r="F201" i="7"/>
  <c r="C202" i="7"/>
  <c r="F202" i="7"/>
  <c r="C203" i="7"/>
  <c r="F203" i="7"/>
  <c r="C204" i="7"/>
  <c r="F204" i="7"/>
  <c r="C205" i="7"/>
  <c r="F205" i="7"/>
  <c r="C206" i="7"/>
  <c r="F206" i="7"/>
  <c r="C207" i="7"/>
  <c r="F207" i="7"/>
  <c r="C208" i="7"/>
  <c r="F208" i="7"/>
  <c r="C209" i="7"/>
  <c r="F209" i="7"/>
  <c r="C210" i="7"/>
  <c r="F210" i="7"/>
  <c r="C211" i="7"/>
  <c r="F211" i="7"/>
  <c r="C212" i="7"/>
  <c r="F212" i="7"/>
  <c r="C213" i="7"/>
  <c r="F213" i="7"/>
  <c r="C214" i="7"/>
  <c r="F214" i="7"/>
  <c r="C215" i="7"/>
  <c r="F215" i="7"/>
  <c r="C216" i="7"/>
  <c r="F216" i="7"/>
  <c r="C217" i="7"/>
  <c r="F217" i="7"/>
  <c r="C218" i="7"/>
  <c r="F218" i="7"/>
  <c r="C219" i="7"/>
  <c r="F219" i="7"/>
  <c r="C220" i="7"/>
  <c r="F220" i="7"/>
  <c r="C221" i="7"/>
  <c r="F221" i="7"/>
  <c r="C222" i="7"/>
  <c r="F222" i="7"/>
  <c r="C223" i="7"/>
  <c r="F223" i="7"/>
  <c r="C224" i="7"/>
  <c r="F224" i="7"/>
  <c r="C225" i="7"/>
  <c r="F225" i="7"/>
  <c r="C226" i="7"/>
  <c r="F226" i="7"/>
  <c r="C227" i="7"/>
  <c r="F227" i="7"/>
  <c r="C228" i="7"/>
  <c r="F228" i="7"/>
  <c r="C229" i="7"/>
  <c r="F229" i="7"/>
  <c r="C230" i="7"/>
  <c r="F230" i="7"/>
  <c r="C231" i="7"/>
  <c r="F231" i="7"/>
  <c r="C232" i="7"/>
  <c r="F232" i="7"/>
  <c r="C233" i="7"/>
  <c r="F233" i="7"/>
  <c r="C234" i="7"/>
  <c r="F234" i="7"/>
  <c r="C235" i="7"/>
  <c r="F235" i="7"/>
  <c r="C236" i="7"/>
  <c r="F236" i="7"/>
  <c r="C237" i="7"/>
  <c r="F237" i="7"/>
  <c r="C238" i="7"/>
  <c r="F238" i="7"/>
  <c r="C239" i="7"/>
  <c r="F239" i="7"/>
  <c r="C240" i="7"/>
  <c r="F240" i="7"/>
  <c r="C241" i="7"/>
  <c r="F241" i="7"/>
  <c r="C242" i="7"/>
  <c r="F242" i="7"/>
  <c r="C243" i="7"/>
  <c r="F243" i="7"/>
  <c r="C244" i="7"/>
  <c r="F244" i="7"/>
  <c r="C245" i="7"/>
  <c r="F245" i="7"/>
  <c r="C246" i="7"/>
  <c r="F246" i="7"/>
  <c r="C247" i="7"/>
  <c r="F247" i="7"/>
  <c r="C248" i="7"/>
  <c r="F248" i="7"/>
  <c r="C249" i="7"/>
  <c r="F249" i="7"/>
  <c r="C250" i="7"/>
  <c r="F250" i="7"/>
  <c r="C251" i="7"/>
  <c r="F251" i="7"/>
  <c r="C252" i="7"/>
  <c r="F252" i="7"/>
  <c r="C253" i="7"/>
  <c r="F253" i="7"/>
  <c r="C254" i="7"/>
  <c r="F254" i="7"/>
  <c r="C255" i="7"/>
  <c r="F255" i="7"/>
  <c r="C256" i="7"/>
  <c r="F256" i="7"/>
  <c r="C257" i="7"/>
  <c r="F257" i="7"/>
  <c r="C258" i="7"/>
  <c r="F258" i="7"/>
  <c r="C259" i="7"/>
  <c r="F259" i="7"/>
  <c r="C260" i="7"/>
  <c r="F260" i="7"/>
  <c r="C261" i="7"/>
  <c r="F261" i="7"/>
  <c r="C262" i="7"/>
  <c r="F262" i="7"/>
  <c r="C263" i="7"/>
  <c r="F263" i="7"/>
  <c r="C264" i="7"/>
  <c r="F264" i="7"/>
  <c r="C265" i="7"/>
  <c r="F265" i="7"/>
  <c r="C266" i="7"/>
  <c r="F266" i="7"/>
  <c r="C267" i="7"/>
  <c r="F267" i="7"/>
  <c r="C268" i="7"/>
  <c r="F268" i="7"/>
  <c r="C269" i="7"/>
  <c r="F269" i="7"/>
  <c r="C270" i="7"/>
  <c r="F270" i="7"/>
  <c r="C271" i="7"/>
  <c r="F271" i="7"/>
  <c r="C272" i="7"/>
  <c r="F272" i="7"/>
  <c r="C273" i="7"/>
  <c r="F273" i="7"/>
  <c r="C274" i="7"/>
  <c r="F274" i="7"/>
  <c r="C275" i="7"/>
  <c r="F275" i="7"/>
  <c r="C276" i="7"/>
  <c r="F276" i="7"/>
  <c r="C277" i="7"/>
  <c r="F277" i="7"/>
  <c r="C278" i="7"/>
  <c r="F278" i="7"/>
  <c r="C279" i="7"/>
  <c r="F279" i="7"/>
  <c r="C280" i="7"/>
  <c r="F280" i="7"/>
  <c r="C281" i="7"/>
  <c r="F281" i="7"/>
  <c r="C282" i="7"/>
  <c r="F282" i="7"/>
  <c r="C283" i="7"/>
  <c r="F283" i="7"/>
  <c r="C284" i="7"/>
  <c r="F284" i="7"/>
  <c r="C285" i="7"/>
  <c r="F285" i="7"/>
  <c r="C286" i="7"/>
  <c r="F286" i="7"/>
  <c r="C287" i="7"/>
  <c r="F287" i="7"/>
  <c r="C288" i="7"/>
  <c r="F288" i="7"/>
  <c r="C289" i="7"/>
  <c r="F289" i="7"/>
  <c r="C290" i="7"/>
  <c r="F290" i="7"/>
  <c r="C291" i="7"/>
  <c r="F291" i="7"/>
  <c r="C292" i="7"/>
  <c r="F292" i="7"/>
  <c r="C293" i="7"/>
  <c r="F293" i="7"/>
  <c r="C294" i="7"/>
  <c r="F294" i="7"/>
  <c r="C295" i="7"/>
  <c r="F295" i="7"/>
  <c r="C296" i="7"/>
  <c r="F296" i="7"/>
  <c r="C297" i="7"/>
  <c r="F297" i="7"/>
  <c r="C298" i="7"/>
  <c r="F298" i="7"/>
  <c r="C299" i="7"/>
  <c r="F299" i="7"/>
  <c r="C300" i="7"/>
  <c r="F300" i="7"/>
  <c r="C301" i="7"/>
  <c r="F301" i="7"/>
  <c r="C302" i="7"/>
  <c r="F302" i="7"/>
  <c r="C303" i="7"/>
  <c r="F303" i="7"/>
  <c r="C304" i="7"/>
  <c r="F304" i="7"/>
  <c r="C305" i="7"/>
  <c r="F305" i="7"/>
  <c r="C306" i="7"/>
  <c r="F306" i="7"/>
  <c r="C307" i="7"/>
  <c r="F307" i="7"/>
  <c r="C308" i="7"/>
  <c r="F308" i="7"/>
  <c r="C309" i="7"/>
  <c r="F309" i="7"/>
  <c r="C310" i="7"/>
  <c r="F310" i="7"/>
  <c r="C311" i="7"/>
  <c r="F311" i="7"/>
  <c r="C312" i="7"/>
  <c r="F312" i="7"/>
  <c r="C313" i="7"/>
  <c r="F313" i="7"/>
  <c r="C314" i="7"/>
  <c r="F314" i="7"/>
  <c r="C315" i="7"/>
  <c r="F315" i="7"/>
  <c r="C316" i="7"/>
  <c r="F316" i="7"/>
  <c r="C317" i="7"/>
  <c r="F317" i="7"/>
  <c r="C318" i="7"/>
  <c r="F318" i="7"/>
  <c r="C319" i="7"/>
  <c r="F319" i="7"/>
  <c r="C320" i="7"/>
  <c r="F320" i="7"/>
  <c r="C321" i="7"/>
  <c r="F321" i="7"/>
  <c r="C322" i="7"/>
  <c r="F322" i="7"/>
  <c r="C323" i="7"/>
  <c r="F323" i="7"/>
  <c r="C324" i="7"/>
  <c r="F324" i="7"/>
  <c r="C325" i="7"/>
  <c r="F325" i="7"/>
  <c r="C326" i="7"/>
  <c r="F326" i="7"/>
  <c r="C327" i="7"/>
  <c r="F327" i="7"/>
  <c r="C328" i="7"/>
  <c r="F328" i="7"/>
  <c r="C329" i="7"/>
  <c r="F329" i="7"/>
  <c r="C330" i="7"/>
  <c r="F330" i="7"/>
  <c r="C331" i="7"/>
  <c r="F331" i="7"/>
  <c r="C332" i="7"/>
  <c r="F332" i="7"/>
  <c r="C333" i="7"/>
  <c r="F333" i="7"/>
  <c r="C334" i="7"/>
  <c r="F334" i="7"/>
  <c r="C335" i="7"/>
  <c r="F335" i="7"/>
  <c r="C336" i="7"/>
  <c r="F336" i="7"/>
  <c r="C337" i="7"/>
  <c r="F337" i="7"/>
  <c r="C338" i="7"/>
  <c r="F338" i="7"/>
  <c r="B3" i="11"/>
  <c r="C3" i="11"/>
  <c r="D3" i="11"/>
  <c r="E3" i="11"/>
  <c r="F3" i="11"/>
  <c r="G3" i="11"/>
  <c r="H3" i="11"/>
  <c r="I3" i="11"/>
  <c r="J3" i="11"/>
  <c r="K3" i="11"/>
  <c r="L3" i="11"/>
  <c r="M3" i="11"/>
  <c r="B4" i="11"/>
  <c r="C4" i="11"/>
  <c r="D4" i="11"/>
  <c r="E4" i="11"/>
  <c r="F4" i="11"/>
  <c r="G4" i="11"/>
  <c r="H4" i="11"/>
  <c r="I4" i="11"/>
  <c r="J4" i="11"/>
  <c r="K4" i="11"/>
  <c r="L4" i="11"/>
  <c r="M4" i="11"/>
  <c r="B5" i="11"/>
  <c r="C5" i="11"/>
  <c r="D5" i="11"/>
  <c r="E5" i="11"/>
  <c r="F5" i="11"/>
  <c r="G5" i="11"/>
  <c r="H5" i="11"/>
  <c r="I5" i="11"/>
  <c r="J5" i="11"/>
  <c r="K5" i="11"/>
  <c r="L5" i="11"/>
  <c r="M5" i="11"/>
  <c r="B6" i="11"/>
  <c r="C6" i="11"/>
  <c r="D6" i="11"/>
  <c r="E6" i="11"/>
  <c r="F6" i="11"/>
  <c r="G6" i="11"/>
  <c r="H6" i="11"/>
  <c r="I6" i="11"/>
  <c r="J6" i="11"/>
  <c r="K6" i="11"/>
  <c r="L6" i="11"/>
  <c r="M6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B8" i="11"/>
  <c r="C8" i="11"/>
  <c r="D8" i="11"/>
  <c r="E8" i="11"/>
  <c r="F8" i="11"/>
  <c r="G8" i="11"/>
  <c r="H8" i="11"/>
  <c r="I8" i="11"/>
  <c r="J8" i="11"/>
  <c r="K8" i="11"/>
  <c r="L8" i="11"/>
  <c r="M8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B92" i="11"/>
  <c r="C92" i="11"/>
  <c r="D92" i="11"/>
  <c r="E92" i="11"/>
  <c r="F92" i="11"/>
  <c r="G92" i="11"/>
  <c r="H92" i="11"/>
  <c r="I92" i="11"/>
  <c r="J92" i="11"/>
  <c r="K92" i="11"/>
  <c r="L92" i="11"/>
  <c r="M92" i="11"/>
  <c r="B93" i="11"/>
  <c r="C93" i="11"/>
  <c r="D93" i="11"/>
  <c r="E93" i="11"/>
  <c r="F93" i="11"/>
  <c r="G93" i="11"/>
  <c r="H93" i="11"/>
  <c r="I93" i="11"/>
  <c r="J93" i="11"/>
  <c r="K93" i="11"/>
  <c r="L93" i="11"/>
  <c r="M93" i="11"/>
  <c r="B94" i="11"/>
  <c r="C94" i="11"/>
  <c r="D94" i="11"/>
  <c r="E94" i="11"/>
  <c r="F94" i="11"/>
  <c r="G94" i="11"/>
  <c r="H94" i="11"/>
  <c r="I94" i="11"/>
  <c r="J94" i="11"/>
  <c r="K94" i="11"/>
  <c r="L94" i="11"/>
  <c r="M94" i="11"/>
  <c r="B95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B2" i="12"/>
  <c r="D2" i="12"/>
  <c r="B4" i="12"/>
  <c r="D4" i="12"/>
  <c r="B5" i="12"/>
  <c r="D5" i="12"/>
  <c r="B9" i="12"/>
  <c r="C9" i="12"/>
  <c r="D9" i="12"/>
  <c r="E9" i="12"/>
  <c r="F9" i="12"/>
  <c r="B10" i="12"/>
  <c r="C10" i="12"/>
  <c r="D10" i="12"/>
  <c r="E10" i="12"/>
  <c r="F10" i="12"/>
  <c r="B11" i="12"/>
  <c r="C11" i="12"/>
  <c r="D11" i="12"/>
  <c r="E11" i="12"/>
  <c r="F11" i="12"/>
  <c r="B12" i="12"/>
  <c r="C12" i="12"/>
  <c r="D12" i="12"/>
  <c r="E12" i="12"/>
  <c r="F12" i="12"/>
  <c r="B13" i="12"/>
  <c r="C13" i="12"/>
  <c r="D13" i="12"/>
  <c r="E13" i="12"/>
  <c r="F13" i="12"/>
  <c r="B14" i="12"/>
  <c r="C14" i="12"/>
  <c r="D14" i="12"/>
  <c r="E14" i="12"/>
  <c r="F14" i="12"/>
  <c r="B15" i="12"/>
  <c r="C15" i="12"/>
  <c r="D15" i="12"/>
  <c r="E15" i="12"/>
  <c r="F15" i="12"/>
  <c r="B16" i="12"/>
  <c r="C16" i="12"/>
  <c r="D16" i="12"/>
  <c r="E16" i="12"/>
  <c r="F16" i="12"/>
  <c r="B17" i="12"/>
  <c r="C17" i="12"/>
  <c r="D17" i="12"/>
  <c r="E17" i="12"/>
  <c r="F17" i="12"/>
  <c r="B18" i="12"/>
  <c r="C18" i="12"/>
  <c r="D18" i="12"/>
  <c r="E18" i="12"/>
  <c r="F18" i="12"/>
  <c r="B19" i="12"/>
  <c r="C19" i="12"/>
  <c r="D19" i="12"/>
  <c r="E19" i="12"/>
  <c r="F19" i="12"/>
  <c r="B20" i="12"/>
  <c r="C20" i="12"/>
  <c r="D20" i="12"/>
  <c r="E20" i="12"/>
  <c r="F20" i="12"/>
  <c r="G20" i="12"/>
  <c r="H20" i="12"/>
  <c r="B21" i="12"/>
  <c r="C21" i="12"/>
  <c r="D21" i="12"/>
  <c r="E21" i="12"/>
  <c r="F21" i="12"/>
  <c r="B22" i="12"/>
  <c r="C22" i="12"/>
  <c r="D22" i="12"/>
  <c r="E22" i="12"/>
  <c r="F22" i="12"/>
  <c r="B23" i="12"/>
  <c r="C23" i="12"/>
  <c r="D23" i="12"/>
  <c r="E23" i="12"/>
  <c r="F23" i="12"/>
  <c r="B24" i="12"/>
  <c r="C24" i="12"/>
  <c r="D24" i="12"/>
  <c r="E24" i="12"/>
  <c r="F24" i="12"/>
  <c r="B25" i="12"/>
  <c r="C25" i="12"/>
  <c r="D25" i="12"/>
  <c r="E25" i="12"/>
  <c r="F25" i="12"/>
  <c r="B26" i="12"/>
  <c r="C26" i="12"/>
  <c r="D26" i="12"/>
  <c r="E26" i="12"/>
  <c r="F26" i="12"/>
  <c r="B27" i="12"/>
  <c r="C27" i="12"/>
  <c r="D27" i="12"/>
  <c r="E27" i="12"/>
  <c r="F27" i="12"/>
  <c r="B28" i="12"/>
  <c r="C28" i="12"/>
  <c r="D28" i="12"/>
  <c r="E28" i="12"/>
  <c r="F28" i="12"/>
  <c r="B29" i="12"/>
  <c r="C29" i="12"/>
  <c r="D29" i="12"/>
  <c r="E29" i="12"/>
  <c r="F29" i="12"/>
  <c r="B30" i="12"/>
  <c r="C30" i="12"/>
  <c r="D30" i="12"/>
  <c r="E30" i="12"/>
  <c r="F30" i="12"/>
  <c r="B31" i="12"/>
  <c r="C31" i="12"/>
  <c r="D31" i="12"/>
  <c r="E31" i="12"/>
  <c r="F31" i="12"/>
  <c r="B32" i="12"/>
  <c r="C32" i="12"/>
  <c r="D32" i="12"/>
  <c r="E32" i="12"/>
  <c r="F32" i="12"/>
  <c r="G32" i="12"/>
  <c r="H32" i="12"/>
  <c r="B33" i="12"/>
  <c r="C33" i="12"/>
  <c r="D33" i="12"/>
  <c r="E33" i="12"/>
  <c r="F33" i="12"/>
  <c r="B34" i="12"/>
  <c r="C34" i="12"/>
  <c r="D34" i="12"/>
  <c r="E34" i="12"/>
  <c r="F34" i="12"/>
  <c r="B35" i="12"/>
  <c r="C35" i="12"/>
  <c r="D35" i="12"/>
  <c r="E35" i="12"/>
  <c r="F35" i="12"/>
  <c r="B36" i="12"/>
  <c r="C36" i="12"/>
  <c r="D36" i="12"/>
  <c r="E36" i="12"/>
  <c r="F36" i="12"/>
  <c r="B37" i="12"/>
  <c r="C37" i="12"/>
  <c r="D37" i="12"/>
  <c r="E37" i="12"/>
  <c r="F37" i="12"/>
  <c r="B38" i="12"/>
  <c r="C38" i="12"/>
  <c r="D38" i="12"/>
  <c r="E38" i="12"/>
  <c r="F38" i="12"/>
  <c r="B39" i="12"/>
  <c r="C39" i="12"/>
  <c r="D39" i="12"/>
  <c r="E39" i="12"/>
  <c r="F39" i="12"/>
  <c r="B40" i="12"/>
  <c r="C40" i="12"/>
  <c r="D40" i="12"/>
  <c r="E40" i="12"/>
  <c r="F40" i="12"/>
  <c r="B41" i="12"/>
  <c r="C41" i="12"/>
  <c r="D41" i="12"/>
  <c r="E41" i="12"/>
  <c r="F41" i="12"/>
  <c r="B42" i="12"/>
  <c r="C42" i="12"/>
  <c r="D42" i="12"/>
  <c r="E42" i="12"/>
  <c r="F42" i="12"/>
  <c r="B43" i="12"/>
  <c r="C43" i="12"/>
  <c r="D43" i="12"/>
  <c r="E43" i="12"/>
  <c r="F43" i="12"/>
  <c r="B44" i="12"/>
  <c r="C44" i="12"/>
  <c r="D44" i="12"/>
  <c r="E44" i="12"/>
  <c r="F44" i="12"/>
  <c r="G44" i="12"/>
  <c r="H44" i="12"/>
  <c r="B45" i="12"/>
  <c r="C45" i="12"/>
  <c r="D45" i="12"/>
  <c r="E45" i="12"/>
  <c r="F45" i="12"/>
  <c r="B46" i="12"/>
  <c r="C46" i="12"/>
  <c r="D46" i="12"/>
  <c r="E46" i="12"/>
  <c r="F46" i="12"/>
  <c r="B47" i="12"/>
  <c r="C47" i="12"/>
  <c r="D47" i="12"/>
  <c r="E47" i="12"/>
  <c r="F47" i="12"/>
  <c r="B48" i="12"/>
  <c r="C48" i="12"/>
  <c r="D48" i="12"/>
  <c r="E48" i="12"/>
  <c r="F48" i="12"/>
  <c r="B49" i="12"/>
  <c r="C49" i="12"/>
  <c r="D49" i="12"/>
  <c r="E49" i="12"/>
  <c r="F49" i="12"/>
  <c r="B50" i="12"/>
  <c r="C50" i="12"/>
  <c r="D50" i="12"/>
  <c r="E50" i="12"/>
  <c r="F50" i="12"/>
  <c r="B51" i="12"/>
  <c r="C51" i="12"/>
  <c r="D51" i="12"/>
  <c r="E51" i="12"/>
  <c r="F51" i="12"/>
  <c r="B52" i="12"/>
  <c r="C52" i="12"/>
  <c r="D52" i="12"/>
  <c r="E52" i="12"/>
  <c r="F52" i="12"/>
  <c r="B53" i="12"/>
  <c r="C53" i="12"/>
  <c r="D53" i="12"/>
  <c r="E53" i="12"/>
  <c r="F53" i="12"/>
  <c r="B54" i="12"/>
  <c r="C54" i="12"/>
  <c r="D54" i="12"/>
  <c r="E54" i="12"/>
  <c r="F54" i="12"/>
  <c r="B55" i="12"/>
  <c r="C55" i="12"/>
  <c r="D55" i="12"/>
  <c r="E55" i="12"/>
  <c r="F55" i="12"/>
  <c r="B56" i="12"/>
  <c r="C56" i="12"/>
  <c r="D56" i="12"/>
  <c r="E56" i="12"/>
  <c r="F56" i="12"/>
  <c r="G56" i="12"/>
  <c r="H56" i="12"/>
  <c r="B57" i="12"/>
  <c r="C57" i="12"/>
  <c r="D57" i="12"/>
  <c r="E57" i="12"/>
  <c r="F57" i="12"/>
  <c r="B58" i="12"/>
  <c r="C58" i="12"/>
  <c r="D58" i="12"/>
  <c r="E58" i="12"/>
  <c r="F58" i="12"/>
  <c r="B59" i="12"/>
  <c r="C59" i="12"/>
  <c r="D59" i="12"/>
  <c r="E59" i="12"/>
  <c r="F59" i="12"/>
  <c r="B60" i="12"/>
  <c r="C60" i="12"/>
  <c r="D60" i="12"/>
  <c r="E60" i="12"/>
  <c r="F60" i="12"/>
  <c r="B61" i="12"/>
  <c r="C61" i="12"/>
  <c r="D61" i="12"/>
  <c r="E61" i="12"/>
  <c r="F61" i="12"/>
  <c r="B62" i="12"/>
  <c r="C62" i="12"/>
  <c r="D62" i="12"/>
  <c r="E62" i="12"/>
  <c r="F62" i="12"/>
  <c r="B63" i="12"/>
  <c r="C63" i="12"/>
  <c r="D63" i="12"/>
  <c r="E63" i="12"/>
  <c r="F63" i="12"/>
  <c r="B64" i="12"/>
  <c r="C64" i="12"/>
  <c r="D64" i="12"/>
  <c r="E64" i="12"/>
  <c r="F64" i="12"/>
  <c r="B65" i="12"/>
  <c r="C65" i="12"/>
  <c r="D65" i="12"/>
  <c r="E65" i="12"/>
  <c r="F65" i="12"/>
  <c r="B66" i="12"/>
  <c r="C66" i="12"/>
  <c r="D66" i="12"/>
  <c r="E66" i="12"/>
  <c r="F66" i="12"/>
  <c r="B67" i="12"/>
  <c r="C67" i="12"/>
  <c r="D67" i="12"/>
  <c r="E67" i="12"/>
  <c r="F67" i="12"/>
  <c r="B68" i="12"/>
  <c r="C68" i="12"/>
  <c r="D68" i="12"/>
  <c r="E68" i="12"/>
  <c r="F68" i="12"/>
  <c r="G68" i="12"/>
  <c r="H68" i="12"/>
  <c r="A69" i="12"/>
  <c r="B69" i="12"/>
  <c r="C69" i="12"/>
  <c r="D69" i="12"/>
  <c r="E69" i="12"/>
  <c r="F69" i="12"/>
  <c r="A70" i="12"/>
  <c r="B70" i="12"/>
  <c r="C70" i="12"/>
  <c r="D70" i="12"/>
  <c r="E70" i="12"/>
  <c r="F70" i="12"/>
  <c r="A71" i="12"/>
  <c r="B71" i="12"/>
  <c r="C71" i="12"/>
  <c r="D71" i="12"/>
  <c r="E71" i="12"/>
  <c r="F71" i="12"/>
  <c r="A72" i="12"/>
  <c r="B72" i="12"/>
  <c r="C72" i="12"/>
  <c r="D72" i="12"/>
  <c r="E72" i="12"/>
  <c r="F72" i="12"/>
  <c r="A73" i="12"/>
  <c r="B73" i="12"/>
  <c r="C73" i="12"/>
  <c r="D73" i="12"/>
  <c r="E73" i="12"/>
  <c r="F73" i="12"/>
  <c r="A74" i="12"/>
  <c r="B74" i="12"/>
  <c r="C74" i="12"/>
  <c r="D74" i="12"/>
  <c r="E74" i="12"/>
  <c r="F74" i="12"/>
  <c r="A75" i="12"/>
  <c r="B75" i="12"/>
  <c r="C75" i="12"/>
  <c r="D75" i="12"/>
  <c r="E75" i="12"/>
  <c r="F75" i="12"/>
  <c r="A76" i="12"/>
  <c r="B76" i="12"/>
  <c r="C76" i="12"/>
  <c r="D76" i="12"/>
  <c r="E76" i="12"/>
  <c r="F76" i="12"/>
  <c r="A77" i="12"/>
  <c r="B77" i="12"/>
  <c r="C77" i="12"/>
  <c r="D77" i="12"/>
  <c r="E77" i="12"/>
  <c r="F77" i="12"/>
  <c r="A78" i="12"/>
  <c r="B78" i="12"/>
  <c r="C78" i="12"/>
  <c r="D78" i="12"/>
  <c r="E78" i="12"/>
  <c r="F78" i="12"/>
  <c r="A79" i="12"/>
  <c r="B79" i="12"/>
  <c r="C79" i="12"/>
  <c r="D79" i="12"/>
  <c r="E79" i="12"/>
  <c r="F79" i="12"/>
  <c r="A80" i="12"/>
  <c r="B80" i="12"/>
  <c r="C80" i="12"/>
  <c r="D80" i="12"/>
  <c r="E80" i="12"/>
  <c r="F80" i="12"/>
  <c r="G80" i="12"/>
  <c r="H80" i="12"/>
  <c r="A81" i="12"/>
  <c r="B81" i="12"/>
  <c r="C81" i="12"/>
  <c r="D81" i="12"/>
  <c r="E81" i="12"/>
  <c r="F81" i="12"/>
  <c r="A82" i="12"/>
  <c r="B82" i="12"/>
  <c r="C82" i="12"/>
  <c r="D82" i="12"/>
  <c r="E82" i="12"/>
  <c r="F82" i="12"/>
  <c r="A83" i="12"/>
  <c r="B83" i="12"/>
  <c r="C83" i="12"/>
  <c r="D83" i="12"/>
  <c r="E83" i="12"/>
  <c r="F83" i="12"/>
  <c r="A84" i="12"/>
  <c r="B84" i="12"/>
  <c r="C84" i="12"/>
  <c r="D84" i="12"/>
  <c r="E84" i="12"/>
  <c r="F84" i="12"/>
  <c r="A85" i="12"/>
  <c r="B85" i="12"/>
  <c r="C85" i="12"/>
  <c r="D85" i="12"/>
  <c r="E85" i="12"/>
  <c r="F85" i="12"/>
  <c r="A86" i="12"/>
  <c r="B86" i="12"/>
  <c r="C86" i="12"/>
  <c r="D86" i="12"/>
  <c r="E86" i="12"/>
  <c r="F86" i="12"/>
  <c r="A87" i="12"/>
  <c r="B87" i="12"/>
  <c r="C87" i="12"/>
  <c r="D87" i="12"/>
  <c r="E87" i="12"/>
  <c r="F87" i="12"/>
  <c r="A88" i="12"/>
  <c r="B88" i="12"/>
  <c r="C88" i="12"/>
  <c r="D88" i="12"/>
  <c r="E88" i="12"/>
  <c r="F88" i="12"/>
  <c r="A89" i="12"/>
  <c r="B89" i="12"/>
  <c r="C89" i="12"/>
  <c r="D89" i="12"/>
  <c r="E89" i="12"/>
  <c r="F89" i="12"/>
  <c r="A90" i="12"/>
  <c r="B90" i="12"/>
  <c r="C90" i="12"/>
  <c r="D90" i="12"/>
  <c r="E90" i="12"/>
  <c r="F90" i="12"/>
  <c r="A91" i="12"/>
  <c r="B91" i="12"/>
  <c r="C91" i="12"/>
  <c r="D91" i="12"/>
  <c r="E91" i="12"/>
  <c r="F91" i="12"/>
  <c r="A92" i="12"/>
  <c r="B92" i="12"/>
  <c r="C92" i="12"/>
  <c r="D92" i="12"/>
  <c r="E92" i="12"/>
  <c r="F92" i="12"/>
  <c r="G92" i="12"/>
  <c r="H92" i="12"/>
  <c r="A93" i="12"/>
  <c r="B93" i="12"/>
  <c r="C93" i="12"/>
  <c r="D93" i="12"/>
  <c r="E93" i="12"/>
  <c r="F93" i="12"/>
  <c r="A94" i="12"/>
  <c r="B94" i="12"/>
  <c r="C94" i="12"/>
  <c r="D94" i="12"/>
  <c r="E94" i="12"/>
  <c r="F94" i="12"/>
  <c r="A95" i="12"/>
  <c r="B95" i="12"/>
  <c r="C95" i="12"/>
  <c r="D95" i="12"/>
  <c r="E95" i="12"/>
  <c r="F95" i="12"/>
  <c r="A96" i="12"/>
  <c r="B96" i="12"/>
  <c r="C96" i="12"/>
  <c r="D96" i="12"/>
  <c r="E96" i="12"/>
  <c r="F96" i="12"/>
  <c r="A97" i="12"/>
  <c r="B97" i="12"/>
  <c r="C97" i="12"/>
  <c r="D97" i="12"/>
  <c r="E97" i="12"/>
  <c r="F97" i="12"/>
  <c r="A98" i="12"/>
  <c r="B98" i="12"/>
  <c r="C98" i="12"/>
  <c r="D98" i="12"/>
  <c r="E98" i="12"/>
  <c r="F98" i="12"/>
  <c r="A99" i="12"/>
  <c r="B99" i="12"/>
  <c r="C99" i="12"/>
  <c r="D99" i="12"/>
  <c r="E99" i="12"/>
  <c r="F99" i="12"/>
  <c r="A100" i="12"/>
  <c r="B100" i="12"/>
  <c r="C100" i="12"/>
  <c r="D100" i="12"/>
  <c r="E100" i="12"/>
  <c r="F100" i="12"/>
  <c r="A101" i="12"/>
  <c r="B101" i="12"/>
  <c r="C101" i="12"/>
  <c r="D101" i="12"/>
  <c r="E101" i="12"/>
  <c r="F101" i="12"/>
  <c r="A102" i="12"/>
  <c r="B102" i="12"/>
  <c r="C102" i="12"/>
  <c r="D102" i="12"/>
  <c r="E102" i="12"/>
  <c r="F102" i="12"/>
  <c r="A103" i="12"/>
  <c r="B103" i="12"/>
  <c r="C103" i="12"/>
  <c r="D103" i="12"/>
  <c r="E103" i="12"/>
  <c r="F103" i="12"/>
  <c r="A104" i="12"/>
  <c r="B104" i="12"/>
  <c r="C104" i="12"/>
  <c r="D104" i="12"/>
  <c r="E104" i="12"/>
  <c r="F104" i="12"/>
  <c r="G104" i="12"/>
  <c r="H104" i="12"/>
  <c r="A105" i="12"/>
  <c r="B105" i="12"/>
  <c r="C105" i="12"/>
  <c r="D105" i="12"/>
  <c r="E105" i="12"/>
  <c r="F105" i="12"/>
  <c r="A106" i="12"/>
  <c r="B106" i="12"/>
  <c r="C106" i="12"/>
  <c r="D106" i="12"/>
  <c r="E106" i="12"/>
  <c r="F106" i="12"/>
  <c r="A107" i="12"/>
  <c r="B107" i="12"/>
  <c r="C107" i="12"/>
  <c r="D107" i="12"/>
  <c r="E107" i="12"/>
  <c r="F107" i="12"/>
  <c r="A108" i="12"/>
  <c r="B108" i="12"/>
  <c r="C108" i="12"/>
  <c r="D108" i="12"/>
  <c r="E108" i="12"/>
  <c r="F108" i="12"/>
  <c r="A109" i="12"/>
  <c r="B109" i="12"/>
  <c r="C109" i="12"/>
  <c r="D109" i="12"/>
  <c r="E109" i="12"/>
  <c r="F109" i="12"/>
  <c r="A110" i="12"/>
  <c r="B110" i="12"/>
  <c r="C110" i="12"/>
  <c r="D110" i="12"/>
  <c r="E110" i="12"/>
  <c r="F110" i="12"/>
  <c r="A111" i="12"/>
  <c r="B111" i="12"/>
  <c r="C111" i="12"/>
  <c r="D111" i="12"/>
  <c r="E111" i="12"/>
  <c r="F111" i="12"/>
  <c r="A112" i="12"/>
  <c r="B112" i="12"/>
  <c r="C112" i="12"/>
  <c r="D112" i="12"/>
  <c r="E112" i="12"/>
  <c r="F112" i="12"/>
  <c r="A113" i="12"/>
  <c r="B113" i="12"/>
  <c r="C113" i="12"/>
  <c r="D113" i="12"/>
  <c r="E113" i="12"/>
  <c r="F113" i="12"/>
  <c r="A114" i="12"/>
  <c r="B114" i="12"/>
  <c r="C114" i="12"/>
  <c r="D114" i="12"/>
  <c r="E114" i="12"/>
  <c r="F114" i="12"/>
  <c r="A115" i="12"/>
  <c r="B115" i="12"/>
  <c r="C115" i="12"/>
  <c r="D115" i="12"/>
  <c r="E115" i="12"/>
  <c r="F115" i="12"/>
  <c r="A116" i="12"/>
  <c r="B116" i="12"/>
  <c r="C116" i="12"/>
  <c r="D116" i="12"/>
  <c r="E116" i="12"/>
  <c r="F116" i="12"/>
  <c r="G116" i="12"/>
  <c r="H116" i="12"/>
  <c r="A117" i="12"/>
  <c r="B117" i="12"/>
  <c r="C117" i="12"/>
  <c r="D117" i="12"/>
  <c r="E117" i="12"/>
  <c r="F117" i="12"/>
  <c r="A118" i="12"/>
  <c r="B118" i="12"/>
  <c r="C118" i="12"/>
  <c r="D118" i="12"/>
  <c r="E118" i="12"/>
  <c r="F118" i="12"/>
  <c r="A119" i="12"/>
  <c r="B119" i="12"/>
  <c r="C119" i="12"/>
  <c r="D119" i="12"/>
  <c r="E119" i="12"/>
  <c r="F119" i="12"/>
  <c r="A120" i="12"/>
  <c r="B120" i="12"/>
  <c r="C120" i="12"/>
  <c r="D120" i="12"/>
  <c r="E120" i="12"/>
  <c r="F120" i="12"/>
  <c r="A121" i="12"/>
  <c r="B121" i="12"/>
  <c r="C121" i="12"/>
  <c r="D121" i="12"/>
  <c r="E121" i="12"/>
  <c r="F121" i="12"/>
  <c r="A122" i="12"/>
  <c r="B122" i="12"/>
  <c r="C122" i="12"/>
  <c r="D122" i="12"/>
  <c r="E122" i="12"/>
  <c r="F122" i="12"/>
  <c r="A123" i="12"/>
  <c r="B123" i="12"/>
  <c r="C123" i="12"/>
  <c r="D123" i="12"/>
  <c r="E123" i="12"/>
  <c r="F123" i="12"/>
  <c r="A124" i="12"/>
  <c r="B124" i="12"/>
  <c r="C124" i="12"/>
  <c r="D124" i="12"/>
  <c r="E124" i="12"/>
  <c r="F124" i="12"/>
  <c r="A125" i="12"/>
  <c r="B125" i="12"/>
  <c r="C125" i="12"/>
  <c r="D125" i="12"/>
  <c r="E125" i="12"/>
  <c r="F125" i="12"/>
  <c r="A126" i="12"/>
  <c r="B126" i="12"/>
  <c r="C126" i="12"/>
  <c r="D126" i="12"/>
  <c r="E126" i="12"/>
  <c r="F126" i="12"/>
  <c r="A127" i="12"/>
  <c r="B127" i="12"/>
  <c r="C127" i="12"/>
  <c r="D127" i="12"/>
  <c r="E127" i="12"/>
  <c r="F127" i="12"/>
  <c r="A128" i="12"/>
  <c r="B128" i="12"/>
  <c r="C128" i="12"/>
  <c r="D128" i="12"/>
  <c r="E128" i="12"/>
  <c r="F128" i="12"/>
  <c r="G128" i="12"/>
  <c r="H128" i="12"/>
  <c r="A129" i="12"/>
  <c r="B129" i="12"/>
  <c r="C129" i="12"/>
  <c r="D129" i="12"/>
  <c r="E129" i="12"/>
  <c r="F129" i="12"/>
  <c r="A130" i="12"/>
  <c r="B130" i="12"/>
  <c r="C130" i="12"/>
  <c r="D130" i="12"/>
  <c r="E130" i="12"/>
  <c r="F130" i="12"/>
  <c r="A131" i="12"/>
  <c r="B131" i="12"/>
  <c r="C131" i="12"/>
  <c r="D131" i="12"/>
  <c r="E131" i="12"/>
  <c r="F131" i="12"/>
  <c r="A132" i="12"/>
  <c r="B132" i="12"/>
  <c r="C132" i="12"/>
  <c r="D132" i="12"/>
  <c r="E132" i="12"/>
  <c r="F132" i="12"/>
  <c r="A133" i="12"/>
  <c r="B133" i="12"/>
  <c r="C133" i="12"/>
  <c r="D133" i="12"/>
  <c r="E133" i="12"/>
  <c r="F133" i="12"/>
  <c r="A134" i="12"/>
  <c r="B134" i="12"/>
  <c r="C134" i="12"/>
  <c r="D134" i="12"/>
  <c r="E134" i="12"/>
  <c r="F134" i="12"/>
  <c r="A135" i="12"/>
  <c r="B135" i="12"/>
  <c r="C135" i="12"/>
  <c r="D135" i="12"/>
  <c r="E135" i="12"/>
  <c r="F135" i="12"/>
  <c r="A136" i="12"/>
  <c r="B136" i="12"/>
  <c r="C136" i="12"/>
  <c r="D136" i="12"/>
  <c r="E136" i="12"/>
  <c r="F136" i="12"/>
  <c r="A137" i="12"/>
  <c r="B137" i="12"/>
  <c r="C137" i="12"/>
  <c r="D137" i="12"/>
  <c r="E137" i="12"/>
  <c r="F137" i="12"/>
  <c r="A138" i="12"/>
  <c r="B138" i="12"/>
  <c r="C138" i="12"/>
  <c r="D138" i="12"/>
  <c r="E138" i="12"/>
  <c r="F138" i="12"/>
  <c r="A139" i="12"/>
  <c r="B139" i="12"/>
  <c r="C139" i="12"/>
  <c r="D139" i="12"/>
  <c r="E139" i="12"/>
  <c r="F139" i="12"/>
  <c r="A140" i="12"/>
  <c r="B140" i="12"/>
  <c r="C140" i="12"/>
  <c r="D140" i="12"/>
  <c r="E140" i="12"/>
  <c r="F140" i="12"/>
  <c r="G140" i="12"/>
  <c r="H140" i="12"/>
  <c r="A141" i="12"/>
  <c r="B141" i="12"/>
  <c r="C141" i="12"/>
  <c r="D141" i="12"/>
  <c r="E141" i="12"/>
  <c r="F141" i="12"/>
  <c r="A142" i="12"/>
  <c r="B142" i="12"/>
  <c r="C142" i="12"/>
  <c r="D142" i="12"/>
  <c r="E142" i="12"/>
  <c r="F142" i="12"/>
  <c r="A143" i="12"/>
  <c r="B143" i="12"/>
  <c r="C143" i="12"/>
  <c r="D143" i="12"/>
  <c r="E143" i="12"/>
  <c r="F143" i="12"/>
  <c r="A144" i="12"/>
  <c r="B144" i="12"/>
  <c r="C144" i="12"/>
  <c r="D144" i="12"/>
  <c r="E144" i="12"/>
  <c r="F144" i="12"/>
  <c r="A145" i="12"/>
  <c r="B145" i="12"/>
  <c r="C145" i="12"/>
  <c r="D145" i="12"/>
  <c r="E145" i="12"/>
  <c r="F145" i="12"/>
  <c r="A146" i="12"/>
  <c r="B146" i="12"/>
  <c r="C146" i="12"/>
  <c r="D146" i="12"/>
  <c r="E146" i="12"/>
  <c r="F146" i="12"/>
  <c r="A147" i="12"/>
  <c r="B147" i="12"/>
  <c r="C147" i="12"/>
  <c r="D147" i="12"/>
  <c r="E147" i="12"/>
  <c r="F147" i="12"/>
  <c r="A148" i="12"/>
  <c r="B148" i="12"/>
  <c r="C148" i="12"/>
  <c r="D148" i="12"/>
  <c r="E148" i="12"/>
  <c r="F148" i="12"/>
  <c r="A149" i="12"/>
  <c r="B149" i="12"/>
  <c r="C149" i="12"/>
  <c r="D149" i="12"/>
  <c r="E149" i="12"/>
  <c r="F149" i="12"/>
  <c r="A150" i="12"/>
  <c r="B150" i="12"/>
  <c r="C150" i="12"/>
  <c r="D150" i="12"/>
  <c r="E150" i="12"/>
  <c r="F150" i="12"/>
  <c r="A151" i="12"/>
  <c r="B151" i="12"/>
  <c r="C151" i="12"/>
  <c r="D151" i="12"/>
  <c r="E151" i="12"/>
  <c r="F151" i="12"/>
  <c r="A152" i="12"/>
  <c r="B152" i="12"/>
  <c r="C152" i="12"/>
  <c r="D152" i="12"/>
  <c r="E152" i="12"/>
  <c r="F152" i="12"/>
  <c r="G152" i="12"/>
  <c r="H152" i="12"/>
  <c r="A153" i="12"/>
  <c r="B153" i="12"/>
  <c r="C153" i="12"/>
  <c r="D153" i="12"/>
  <c r="E153" i="12"/>
  <c r="F153" i="12"/>
  <c r="A154" i="12"/>
  <c r="B154" i="12"/>
  <c r="C154" i="12"/>
  <c r="D154" i="12"/>
  <c r="E154" i="12"/>
  <c r="F154" i="12"/>
  <c r="A155" i="12"/>
  <c r="B155" i="12"/>
  <c r="C155" i="12"/>
  <c r="D155" i="12"/>
  <c r="E155" i="12"/>
  <c r="F155" i="12"/>
  <c r="A156" i="12"/>
  <c r="B156" i="12"/>
  <c r="C156" i="12"/>
  <c r="D156" i="12"/>
  <c r="E156" i="12"/>
  <c r="F156" i="12"/>
  <c r="A157" i="12"/>
  <c r="B157" i="12"/>
  <c r="C157" i="12"/>
  <c r="D157" i="12"/>
  <c r="E157" i="12"/>
  <c r="F157" i="12"/>
  <c r="A158" i="12"/>
  <c r="B158" i="12"/>
  <c r="C158" i="12"/>
  <c r="D158" i="12"/>
  <c r="E158" i="12"/>
  <c r="F158" i="12"/>
  <c r="A159" i="12"/>
  <c r="B159" i="12"/>
  <c r="C159" i="12"/>
  <c r="D159" i="12"/>
  <c r="E159" i="12"/>
  <c r="F159" i="12"/>
  <c r="A160" i="12"/>
  <c r="B160" i="12"/>
  <c r="C160" i="12"/>
  <c r="D160" i="12"/>
  <c r="E160" i="12"/>
  <c r="F160" i="12"/>
  <c r="A161" i="12"/>
  <c r="B161" i="12"/>
  <c r="C161" i="12"/>
  <c r="D161" i="12"/>
  <c r="E161" i="12"/>
  <c r="F161" i="12"/>
  <c r="A162" i="12"/>
  <c r="B162" i="12"/>
  <c r="C162" i="12"/>
  <c r="D162" i="12"/>
  <c r="E162" i="12"/>
  <c r="F162" i="12"/>
  <c r="A163" i="12"/>
  <c r="B163" i="12"/>
  <c r="C163" i="12"/>
  <c r="D163" i="12"/>
  <c r="E163" i="12"/>
  <c r="F163" i="12"/>
  <c r="A164" i="12"/>
  <c r="B164" i="12"/>
  <c r="C164" i="12"/>
  <c r="D164" i="12"/>
  <c r="E164" i="12"/>
  <c r="F164" i="12"/>
  <c r="G164" i="12"/>
  <c r="H164" i="12"/>
  <c r="A165" i="12"/>
  <c r="B165" i="12"/>
  <c r="C165" i="12"/>
  <c r="D165" i="12"/>
  <c r="E165" i="12"/>
  <c r="F165" i="12"/>
  <c r="A166" i="12"/>
  <c r="B166" i="12"/>
  <c r="C166" i="12"/>
  <c r="D166" i="12"/>
  <c r="E166" i="12"/>
  <c r="F166" i="12"/>
  <c r="A167" i="12"/>
  <c r="B167" i="12"/>
  <c r="C167" i="12"/>
  <c r="D167" i="12"/>
  <c r="E167" i="12"/>
  <c r="F167" i="12"/>
  <c r="A168" i="12"/>
  <c r="B168" i="12"/>
  <c r="C168" i="12"/>
  <c r="D168" i="12"/>
  <c r="E168" i="12"/>
  <c r="F168" i="12"/>
  <c r="A169" i="12"/>
  <c r="B169" i="12"/>
  <c r="C169" i="12"/>
  <c r="D169" i="12"/>
  <c r="E169" i="12"/>
  <c r="F169" i="12"/>
  <c r="A170" i="12"/>
  <c r="B170" i="12"/>
  <c r="C170" i="12"/>
  <c r="D170" i="12"/>
  <c r="E170" i="12"/>
  <c r="F170" i="12"/>
  <c r="A171" i="12"/>
  <c r="B171" i="12"/>
  <c r="C171" i="12"/>
  <c r="D171" i="12"/>
  <c r="E171" i="12"/>
  <c r="F171" i="12"/>
  <c r="A172" i="12"/>
  <c r="B172" i="12"/>
  <c r="C172" i="12"/>
  <c r="D172" i="12"/>
  <c r="E172" i="12"/>
  <c r="F172" i="12"/>
  <c r="A173" i="12"/>
  <c r="B173" i="12"/>
  <c r="C173" i="12"/>
  <c r="D173" i="12"/>
  <c r="E173" i="12"/>
  <c r="F173" i="12"/>
  <c r="A174" i="12"/>
  <c r="B174" i="12"/>
  <c r="C174" i="12"/>
  <c r="D174" i="12"/>
  <c r="E174" i="12"/>
  <c r="F174" i="12"/>
  <c r="A175" i="12"/>
  <c r="B175" i="12"/>
  <c r="C175" i="12"/>
  <c r="D175" i="12"/>
  <c r="E175" i="12"/>
  <c r="F175" i="12"/>
  <c r="A176" i="12"/>
  <c r="B176" i="12"/>
  <c r="C176" i="12"/>
  <c r="D176" i="12"/>
  <c r="E176" i="12"/>
  <c r="F176" i="12"/>
  <c r="G176" i="12"/>
  <c r="H176" i="12"/>
  <c r="A177" i="12"/>
  <c r="B177" i="12"/>
  <c r="C177" i="12"/>
  <c r="D177" i="12"/>
  <c r="E177" i="12"/>
  <c r="F177" i="12"/>
  <c r="A178" i="12"/>
  <c r="B178" i="12"/>
  <c r="C178" i="12"/>
  <c r="D178" i="12"/>
  <c r="E178" i="12"/>
  <c r="F178" i="12"/>
  <c r="A179" i="12"/>
  <c r="B179" i="12"/>
  <c r="C179" i="12"/>
  <c r="D179" i="12"/>
  <c r="E179" i="12"/>
  <c r="F179" i="12"/>
  <c r="A180" i="12"/>
  <c r="B180" i="12"/>
  <c r="C180" i="12"/>
  <c r="D180" i="12"/>
  <c r="E180" i="12"/>
  <c r="F180" i="12"/>
  <c r="A181" i="12"/>
  <c r="B181" i="12"/>
  <c r="C181" i="12"/>
  <c r="D181" i="12"/>
  <c r="E181" i="12"/>
  <c r="F181" i="12"/>
  <c r="A182" i="12"/>
  <c r="B182" i="12"/>
  <c r="C182" i="12"/>
  <c r="D182" i="12"/>
  <c r="E182" i="12"/>
  <c r="F182" i="12"/>
  <c r="A183" i="12"/>
  <c r="B183" i="12"/>
  <c r="C183" i="12"/>
  <c r="D183" i="12"/>
  <c r="E183" i="12"/>
  <c r="F183" i="12"/>
  <c r="A184" i="12"/>
  <c r="B184" i="12"/>
  <c r="C184" i="12"/>
  <c r="D184" i="12"/>
  <c r="E184" i="12"/>
  <c r="F184" i="12"/>
  <c r="A185" i="12"/>
  <c r="B185" i="12"/>
  <c r="C185" i="12"/>
  <c r="D185" i="12"/>
  <c r="E185" i="12"/>
  <c r="F185" i="12"/>
  <c r="A186" i="12"/>
  <c r="B186" i="12"/>
  <c r="C186" i="12"/>
  <c r="D186" i="12"/>
  <c r="E186" i="12"/>
  <c r="F186" i="12"/>
  <c r="A187" i="12"/>
  <c r="B187" i="12"/>
  <c r="C187" i="12"/>
  <c r="D187" i="12"/>
  <c r="E187" i="12"/>
  <c r="F187" i="12"/>
  <c r="A188" i="12"/>
  <c r="B188" i="12"/>
  <c r="C188" i="12"/>
  <c r="D188" i="12"/>
  <c r="E188" i="12"/>
  <c r="F188" i="12"/>
  <c r="G188" i="12"/>
  <c r="H188" i="12"/>
  <c r="B2" i="13"/>
  <c r="C2" i="13"/>
  <c r="B3" i="13"/>
  <c r="C3" i="13"/>
  <c r="B4" i="13"/>
  <c r="C4" i="13"/>
  <c r="B5" i="13"/>
  <c r="C5" i="13"/>
  <c r="B6" i="13"/>
  <c r="C6" i="13"/>
  <c r="B7" i="13"/>
  <c r="C7" i="13"/>
  <c r="B8" i="13"/>
  <c r="C8" i="13"/>
  <c r="B9" i="13"/>
  <c r="C9" i="13"/>
  <c r="B10" i="13"/>
  <c r="C10" i="13"/>
  <c r="B11" i="13"/>
  <c r="C11" i="13"/>
  <c r="B12" i="13"/>
  <c r="C12" i="13"/>
  <c r="B13" i="13"/>
  <c r="C13" i="13"/>
  <c r="B14" i="13"/>
  <c r="C14" i="13"/>
  <c r="B15" i="13"/>
  <c r="C15" i="13"/>
  <c r="B16" i="13"/>
  <c r="C16" i="13"/>
  <c r="B17" i="13"/>
  <c r="C17" i="13"/>
  <c r="A2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C10" i="3"/>
  <c r="D10" i="3"/>
  <c r="E10" i="3"/>
  <c r="F10" i="3"/>
  <c r="G10" i="3"/>
  <c r="H10" i="3"/>
  <c r="I10" i="3"/>
  <c r="J10" i="3"/>
  <c r="K10" i="3"/>
  <c r="L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B25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C2" i="2"/>
  <c r="AD2" i="2"/>
  <c r="AE2" i="2"/>
  <c r="AF2" i="2"/>
  <c r="AG2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C3" i="2"/>
  <c r="AD3" i="2"/>
  <c r="AE3" i="2"/>
  <c r="AF3" i="2"/>
  <c r="AG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C4" i="2"/>
  <c r="AD4" i="2"/>
  <c r="AE4" i="2"/>
  <c r="AF4" i="2"/>
  <c r="AG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C5" i="2"/>
  <c r="AD5" i="2"/>
  <c r="AE5" i="2"/>
  <c r="AF5" i="2"/>
  <c r="AG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C6" i="2"/>
  <c r="AD6" i="2"/>
  <c r="AE6" i="2"/>
  <c r="AF6" i="2"/>
  <c r="AG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C7" i="2"/>
  <c r="AD7" i="2"/>
  <c r="AE7" i="2"/>
  <c r="AF7" i="2"/>
  <c r="AG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C8" i="2"/>
  <c r="AD8" i="2"/>
  <c r="AE8" i="2"/>
  <c r="AF8" i="2"/>
  <c r="AG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C9" i="2"/>
  <c r="AD9" i="2"/>
  <c r="AE9" i="2"/>
  <c r="AF9" i="2"/>
  <c r="AG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C10" i="2"/>
  <c r="AD10" i="2"/>
  <c r="AE10" i="2"/>
  <c r="AF10" i="2"/>
  <c r="AG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C11" i="2"/>
  <c r="AD11" i="2"/>
  <c r="AE11" i="2"/>
  <c r="AF11" i="2"/>
  <c r="AG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C12" i="2"/>
  <c r="AD12" i="2"/>
  <c r="AE12" i="2"/>
  <c r="AF12" i="2"/>
  <c r="AG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C13" i="2"/>
  <c r="AD13" i="2"/>
  <c r="AE13" i="2"/>
  <c r="AF13" i="2"/>
  <c r="AG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C14" i="2"/>
  <c r="AD14" i="2"/>
  <c r="AE14" i="2"/>
  <c r="AF14" i="2"/>
  <c r="AG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C15" i="2"/>
  <c r="AD15" i="2"/>
  <c r="AE15" i="2"/>
  <c r="AF15" i="2"/>
  <c r="AG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C16" i="2"/>
  <c r="AD16" i="2"/>
  <c r="AE16" i="2"/>
  <c r="AF16" i="2"/>
  <c r="AG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C17" i="2"/>
  <c r="AD17" i="2"/>
  <c r="AE17" i="2"/>
  <c r="AF17" i="2"/>
  <c r="AG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C18" i="2"/>
  <c r="AD18" i="2"/>
  <c r="AE18" i="2"/>
  <c r="AF18" i="2"/>
  <c r="AG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C19" i="2"/>
  <c r="AD19" i="2"/>
  <c r="AE19" i="2"/>
  <c r="AF19" i="2"/>
  <c r="AG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C20" i="2"/>
  <c r="AD20" i="2"/>
  <c r="AE20" i="2"/>
  <c r="AF20" i="2"/>
  <c r="AG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C21" i="2"/>
  <c r="AD21" i="2"/>
  <c r="AE21" i="2"/>
  <c r="AF21" i="2"/>
  <c r="AG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C22" i="2"/>
  <c r="AD22" i="2"/>
  <c r="AE22" i="2"/>
  <c r="AF22" i="2"/>
  <c r="AG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C23" i="2"/>
  <c r="AD23" i="2"/>
  <c r="AE23" i="2"/>
  <c r="AF23" i="2"/>
  <c r="AG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C24" i="2"/>
  <c r="AD24" i="2"/>
  <c r="AE24" i="2"/>
  <c r="AF24" i="2"/>
  <c r="AG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C25" i="2"/>
  <c r="AD25" i="2"/>
  <c r="AE25" i="2"/>
  <c r="AF25" i="2"/>
  <c r="AG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C26" i="2"/>
  <c r="AD26" i="2"/>
  <c r="AE26" i="2"/>
  <c r="AF26" i="2"/>
  <c r="AG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C27" i="2"/>
  <c r="AD27" i="2"/>
  <c r="AE27" i="2"/>
  <c r="AF27" i="2"/>
  <c r="AG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C28" i="2"/>
  <c r="AD28" i="2"/>
  <c r="AE28" i="2"/>
  <c r="AF28" i="2"/>
  <c r="AG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C29" i="2"/>
  <c r="AD29" i="2"/>
  <c r="AE29" i="2"/>
  <c r="AF29" i="2"/>
  <c r="AG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C30" i="2"/>
  <c r="AD30" i="2"/>
  <c r="AE30" i="2"/>
  <c r="AF30" i="2"/>
  <c r="AG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C31" i="2"/>
  <c r="AD31" i="2"/>
  <c r="AE31" i="2"/>
  <c r="AF31" i="2"/>
  <c r="AG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C32" i="2"/>
  <c r="AD32" i="2"/>
  <c r="AE32" i="2"/>
  <c r="AF32" i="2"/>
  <c r="AG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C33" i="2"/>
  <c r="AD33" i="2"/>
  <c r="AE33" i="2"/>
  <c r="AF33" i="2"/>
  <c r="AG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C34" i="2"/>
  <c r="AD34" i="2"/>
  <c r="AE34" i="2"/>
  <c r="AF34" i="2"/>
  <c r="AG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C35" i="2"/>
  <c r="AD35" i="2"/>
  <c r="AE35" i="2"/>
  <c r="AF35" i="2"/>
  <c r="AG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C36" i="2"/>
  <c r="AD36" i="2"/>
  <c r="AE36" i="2"/>
  <c r="AF36" i="2"/>
  <c r="AG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C37" i="2"/>
  <c r="AD37" i="2"/>
  <c r="AE37" i="2"/>
  <c r="AF37" i="2"/>
  <c r="AG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C38" i="2"/>
  <c r="AD38" i="2"/>
  <c r="AE38" i="2"/>
  <c r="AF38" i="2"/>
  <c r="AG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C39" i="2"/>
  <c r="AD39" i="2"/>
  <c r="AE39" i="2"/>
  <c r="AF39" i="2"/>
  <c r="AG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C40" i="2"/>
  <c r="AD40" i="2"/>
  <c r="AE40" i="2"/>
  <c r="AF40" i="2"/>
  <c r="AG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C41" i="2"/>
  <c r="AD41" i="2"/>
  <c r="AE41" i="2"/>
  <c r="AF41" i="2"/>
  <c r="AG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C42" i="2"/>
  <c r="AD42" i="2"/>
  <c r="AE42" i="2"/>
  <c r="AF42" i="2"/>
  <c r="AG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C43" i="2"/>
  <c r="AD43" i="2"/>
  <c r="AE43" i="2"/>
  <c r="AF43" i="2"/>
  <c r="AG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C44" i="2"/>
  <c r="AD44" i="2"/>
  <c r="AE44" i="2"/>
  <c r="AF44" i="2"/>
  <c r="AG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C45" i="2"/>
  <c r="AD45" i="2"/>
  <c r="AE45" i="2"/>
  <c r="AF45" i="2"/>
  <c r="AG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C46" i="2"/>
  <c r="AD46" i="2"/>
  <c r="AE46" i="2"/>
  <c r="AF46" i="2"/>
  <c r="AG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C47" i="2"/>
  <c r="AD47" i="2"/>
  <c r="AE47" i="2"/>
  <c r="AF47" i="2"/>
  <c r="AG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C48" i="2"/>
  <c r="AD48" i="2"/>
  <c r="AE48" i="2"/>
  <c r="AF48" i="2"/>
  <c r="AG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C49" i="2"/>
  <c r="AD49" i="2"/>
  <c r="AE49" i="2"/>
  <c r="AF49" i="2"/>
  <c r="AG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C50" i="2"/>
  <c r="AD50" i="2"/>
  <c r="AE50" i="2"/>
  <c r="AF50" i="2"/>
  <c r="AG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C51" i="2"/>
  <c r="AD51" i="2"/>
  <c r="AE51" i="2"/>
  <c r="AF51" i="2"/>
  <c r="AG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C52" i="2"/>
  <c r="AD52" i="2"/>
  <c r="AE52" i="2"/>
  <c r="AF52" i="2"/>
  <c r="AG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C53" i="2"/>
  <c r="AD53" i="2"/>
  <c r="AE53" i="2"/>
  <c r="AF53" i="2"/>
  <c r="AG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C54" i="2"/>
  <c r="AD54" i="2"/>
  <c r="AE54" i="2"/>
  <c r="AF54" i="2"/>
  <c r="AG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C55" i="2"/>
  <c r="AD55" i="2"/>
  <c r="AE55" i="2"/>
  <c r="AF55" i="2"/>
  <c r="AG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C56" i="2"/>
  <c r="AD56" i="2"/>
  <c r="AE56" i="2"/>
  <c r="AF56" i="2"/>
  <c r="AG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C57" i="2"/>
  <c r="AD57" i="2"/>
  <c r="AE57" i="2"/>
  <c r="AF57" i="2"/>
  <c r="AG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C58" i="2"/>
  <c r="AD58" i="2"/>
  <c r="AE58" i="2"/>
  <c r="AF58" i="2"/>
  <c r="AG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C59" i="2"/>
  <c r="AD59" i="2"/>
  <c r="AE59" i="2"/>
  <c r="AF59" i="2"/>
  <c r="AG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C60" i="2"/>
  <c r="AD60" i="2"/>
  <c r="AE60" i="2"/>
  <c r="AF60" i="2"/>
  <c r="AG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C61" i="2"/>
  <c r="AD61" i="2"/>
  <c r="AE61" i="2"/>
  <c r="AF61" i="2"/>
  <c r="AG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C62" i="2"/>
  <c r="AD62" i="2"/>
  <c r="AE62" i="2"/>
  <c r="AF62" i="2"/>
  <c r="AG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C63" i="2"/>
  <c r="AD63" i="2"/>
  <c r="AE63" i="2"/>
  <c r="AF63" i="2"/>
  <c r="AG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C64" i="2"/>
  <c r="AD64" i="2"/>
  <c r="AE64" i="2"/>
  <c r="AF64" i="2"/>
  <c r="AG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C65" i="2"/>
  <c r="AD65" i="2"/>
  <c r="AE65" i="2"/>
  <c r="AF65" i="2"/>
  <c r="AG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C66" i="2"/>
  <c r="AD66" i="2"/>
  <c r="AE66" i="2"/>
  <c r="AF66" i="2"/>
  <c r="AG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C67" i="2"/>
  <c r="AD67" i="2"/>
  <c r="AE67" i="2"/>
  <c r="AF67" i="2"/>
  <c r="AG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C68" i="2"/>
  <c r="AD68" i="2"/>
  <c r="AE68" i="2"/>
  <c r="AF68" i="2"/>
  <c r="AG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C69" i="2"/>
  <c r="AD69" i="2"/>
  <c r="AE69" i="2"/>
  <c r="AF69" i="2"/>
  <c r="AG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C70" i="2"/>
  <c r="AD70" i="2"/>
  <c r="AE70" i="2"/>
  <c r="AF70" i="2"/>
  <c r="AG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C71" i="2"/>
  <c r="AD71" i="2"/>
  <c r="AE71" i="2"/>
  <c r="AF71" i="2"/>
  <c r="AG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C72" i="2"/>
  <c r="AD72" i="2"/>
  <c r="AE72" i="2"/>
  <c r="AF72" i="2"/>
  <c r="AG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C73" i="2"/>
  <c r="AD73" i="2"/>
  <c r="AE73" i="2"/>
  <c r="AF73" i="2"/>
  <c r="AG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C74" i="2"/>
  <c r="AD74" i="2"/>
  <c r="AE74" i="2"/>
  <c r="AF74" i="2"/>
  <c r="AG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C75" i="2"/>
  <c r="AD75" i="2"/>
  <c r="AE75" i="2"/>
  <c r="AF75" i="2"/>
  <c r="AG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C76" i="2"/>
  <c r="AD76" i="2"/>
  <c r="AE76" i="2"/>
  <c r="AF76" i="2"/>
  <c r="AG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C77" i="2"/>
  <c r="AD77" i="2"/>
  <c r="AE77" i="2"/>
  <c r="AF77" i="2"/>
  <c r="AG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C78" i="2"/>
  <c r="AD78" i="2"/>
  <c r="AE78" i="2"/>
  <c r="AF78" i="2"/>
  <c r="AG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C79" i="2"/>
  <c r="AD79" i="2"/>
  <c r="AE79" i="2"/>
  <c r="AF79" i="2"/>
  <c r="AG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C80" i="2"/>
  <c r="AD80" i="2"/>
  <c r="AE80" i="2"/>
  <c r="AF80" i="2"/>
  <c r="AG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C81" i="2"/>
  <c r="AD81" i="2"/>
  <c r="AE81" i="2"/>
  <c r="AF81" i="2"/>
  <c r="AG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C82" i="2"/>
  <c r="AD82" i="2"/>
  <c r="AE82" i="2"/>
  <c r="AF82" i="2"/>
  <c r="AG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C83" i="2"/>
  <c r="AD83" i="2"/>
  <c r="AE83" i="2"/>
  <c r="AF83" i="2"/>
  <c r="AG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C84" i="2"/>
  <c r="AD84" i="2"/>
  <c r="AE84" i="2"/>
  <c r="AF84" i="2"/>
  <c r="AG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C85" i="2"/>
  <c r="AD85" i="2"/>
  <c r="AE85" i="2"/>
  <c r="AF85" i="2"/>
  <c r="AG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C86" i="2"/>
  <c r="AD86" i="2"/>
  <c r="AE86" i="2"/>
  <c r="AF86" i="2"/>
  <c r="AG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C87" i="2"/>
  <c r="AD87" i="2"/>
  <c r="AE87" i="2"/>
  <c r="AF87" i="2"/>
  <c r="AG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C88" i="2"/>
  <c r="AD88" i="2"/>
  <c r="AE88" i="2"/>
  <c r="AF88" i="2"/>
  <c r="AG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C89" i="2"/>
  <c r="AD89" i="2"/>
  <c r="AE89" i="2"/>
  <c r="AF89" i="2"/>
  <c r="AG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C90" i="2"/>
  <c r="AD90" i="2"/>
  <c r="AE90" i="2"/>
  <c r="AF90" i="2"/>
  <c r="AG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C91" i="2"/>
  <c r="AD91" i="2"/>
  <c r="AE91" i="2"/>
  <c r="AF91" i="2"/>
  <c r="AG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C92" i="2"/>
  <c r="AD92" i="2"/>
  <c r="AE92" i="2"/>
  <c r="AF92" i="2"/>
  <c r="AG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C93" i="2"/>
  <c r="AD93" i="2"/>
  <c r="AE93" i="2"/>
  <c r="AF93" i="2"/>
  <c r="AG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C94" i="2"/>
  <c r="AD94" i="2"/>
  <c r="AE94" i="2"/>
  <c r="AF94" i="2"/>
  <c r="AG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C95" i="2"/>
  <c r="AD95" i="2"/>
  <c r="AE95" i="2"/>
  <c r="AF95" i="2"/>
  <c r="AG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C96" i="2"/>
  <c r="AD96" i="2"/>
  <c r="AE96" i="2"/>
  <c r="AF96" i="2"/>
  <c r="AG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C97" i="2"/>
  <c r="AD97" i="2"/>
  <c r="AE97" i="2"/>
  <c r="AF97" i="2"/>
  <c r="AG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C98" i="2"/>
  <c r="AD98" i="2"/>
  <c r="AE98" i="2"/>
  <c r="AF98" i="2"/>
  <c r="AG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C99" i="2"/>
  <c r="AD99" i="2"/>
  <c r="AE99" i="2"/>
  <c r="AF99" i="2"/>
  <c r="AG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C100" i="2"/>
  <c r="AD100" i="2"/>
  <c r="AE100" i="2"/>
  <c r="AF100" i="2"/>
  <c r="AG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C101" i="2"/>
  <c r="AD101" i="2"/>
  <c r="AE101" i="2"/>
  <c r="AF101" i="2"/>
  <c r="AG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C102" i="2"/>
  <c r="AD102" i="2"/>
  <c r="AE102" i="2"/>
  <c r="AF102" i="2"/>
  <c r="AG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C103" i="2"/>
  <c r="AD103" i="2"/>
  <c r="AE103" i="2"/>
  <c r="AF103" i="2"/>
  <c r="AG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C104" i="2"/>
  <c r="AD104" i="2"/>
  <c r="AE104" i="2"/>
  <c r="AF104" i="2"/>
  <c r="AG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C105" i="2"/>
  <c r="AD105" i="2"/>
  <c r="AE105" i="2"/>
  <c r="AF105" i="2"/>
  <c r="AG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C106" i="2"/>
  <c r="AD106" i="2"/>
  <c r="AE106" i="2"/>
  <c r="AF106" i="2"/>
  <c r="AG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C107" i="2"/>
  <c r="AD107" i="2"/>
  <c r="AE107" i="2"/>
  <c r="AF107" i="2"/>
  <c r="AG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C108" i="2"/>
  <c r="AD108" i="2"/>
  <c r="AE108" i="2"/>
  <c r="AF108" i="2"/>
  <c r="AG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C109" i="2"/>
  <c r="AD109" i="2"/>
  <c r="AE109" i="2"/>
  <c r="AF109" i="2"/>
  <c r="AG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C110" i="2"/>
  <c r="AD110" i="2"/>
  <c r="AE110" i="2"/>
  <c r="AF110" i="2"/>
  <c r="AG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C111" i="2"/>
  <c r="AD111" i="2"/>
  <c r="AE111" i="2"/>
  <c r="AF111" i="2"/>
  <c r="AG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C112" i="2"/>
  <c r="AD112" i="2"/>
  <c r="AE112" i="2"/>
  <c r="AF112" i="2"/>
  <c r="AG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C113" i="2"/>
  <c r="AD113" i="2"/>
  <c r="AE113" i="2"/>
  <c r="AF113" i="2"/>
  <c r="AG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C114" i="2"/>
  <c r="AD114" i="2"/>
  <c r="AE114" i="2"/>
  <c r="AF114" i="2"/>
  <c r="AG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C115" i="2"/>
  <c r="AD115" i="2"/>
  <c r="AE115" i="2"/>
  <c r="AF115" i="2"/>
  <c r="AG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C116" i="2"/>
  <c r="AD116" i="2"/>
  <c r="AE116" i="2"/>
  <c r="AF116" i="2"/>
  <c r="AG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C117" i="2"/>
  <c r="AD117" i="2"/>
  <c r="AE117" i="2"/>
  <c r="AF117" i="2"/>
  <c r="AG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C118" i="2"/>
  <c r="AD118" i="2"/>
  <c r="AE118" i="2"/>
  <c r="AF118" i="2"/>
  <c r="AG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C119" i="2"/>
  <c r="AD119" i="2"/>
  <c r="AE119" i="2"/>
  <c r="AF119" i="2"/>
  <c r="AG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C120" i="2"/>
  <c r="AD120" i="2"/>
  <c r="AE120" i="2"/>
  <c r="AF120" i="2"/>
  <c r="AG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C121" i="2"/>
  <c r="AD121" i="2"/>
  <c r="AE121" i="2"/>
  <c r="AF121" i="2"/>
  <c r="AG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C122" i="2"/>
  <c r="AD122" i="2"/>
  <c r="AE122" i="2"/>
  <c r="AF122" i="2"/>
  <c r="AG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C123" i="2"/>
  <c r="AD123" i="2"/>
  <c r="AE123" i="2"/>
  <c r="AF123" i="2"/>
  <c r="AG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C124" i="2"/>
  <c r="AD124" i="2"/>
  <c r="AE124" i="2"/>
  <c r="AF124" i="2"/>
  <c r="AG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C125" i="2"/>
  <c r="AD125" i="2"/>
  <c r="AE125" i="2"/>
  <c r="AF125" i="2"/>
  <c r="AG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C126" i="2"/>
  <c r="AD126" i="2"/>
  <c r="AE126" i="2"/>
  <c r="AF126" i="2"/>
  <c r="AG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C127" i="2"/>
  <c r="AD127" i="2"/>
  <c r="AE127" i="2"/>
  <c r="AF127" i="2"/>
  <c r="AG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C128" i="2"/>
  <c r="AD128" i="2"/>
  <c r="AE128" i="2"/>
  <c r="AF128" i="2"/>
  <c r="AG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C129" i="2"/>
  <c r="AD129" i="2"/>
  <c r="AE129" i="2"/>
  <c r="AF129" i="2"/>
  <c r="AG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C130" i="2"/>
  <c r="AD130" i="2"/>
  <c r="AE130" i="2"/>
  <c r="AF130" i="2"/>
  <c r="AG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C131" i="2"/>
  <c r="AD131" i="2"/>
  <c r="AE131" i="2"/>
  <c r="AF131" i="2"/>
  <c r="AG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C132" i="2"/>
  <c r="AD132" i="2"/>
  <c r="AE132" i="2"/>
  <c r="AF132" i="2"/>
  <c r="AG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C133" i="2"/>
  <c r="AD133" i="2"/>
  <c r="AE133" i="2"/>
  <c r="AF133" i="2"/>
  <c r="AG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C134" i="2"/>
  <c r="AD134" i="2"/>
  <c r="AE134" i="2"/>
  <c r="AF134" i="2"/>
  <c r="AG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C135" i="2"/>
  <c r="AD135" i="2"/>
  <c r="AE135" i="2"/>
  <c r="AF135" i="2"/>
  <c r="AG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C136" i="2"/>
  <c r="AD136" i="2"/>
  <c r="AE136" i="2"/>
  <c r="AF136" i="2"/>
  <c r="AG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C137" i="2"/>
  <c r="AD137" i="2"/>
  <c r="AE137" i="2"/>
  <c r="AF137" i="2"/>
  <c r="AG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C138" i="2"/>
  <c r="AD138" i="2"/>
  <c r="AE138" i="2"/>
  <c r="AF138" i="2"/>
  <c r="AG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C139" i="2"/>
  <c r="AD139" i="2"/>
  <c r="AE139" i="2"/>
  <c r="AF139" i="2"/>
  <c r="AG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C140" i="2"/>
  <c r="AD140" i="2"/>
  <c r="AE140" i="2"/>
  <c r="AF140" i="2"/>
  <c r="AG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C141" i="2"/>
  <c r="AD141" i="2"/>
  <c r="AE141" i="2"/>
  <c r="AF141" i="2"/>
  <c r="AG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C142" i="2"/>
  <c r="AD142" i="2"/>
  <c r="AE142" i="2"/>
  <c r="AF142" i="2"/>
  <c r="AG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C143" i="2"/>
  <c r="AD143" i="2"/>
  <c r="AE143" i="2"/>
  <c r="AF143" i="2"/>
  <c r="AG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C144" i="2"/>
  <c r="AD144" i="2"/>
  <c r="AE144" i="2"/>
  <c r="AF144" i="2"/>
  <c r="AG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C145" i="2"/>
  <c r="AD145" i="2"/>
  <c r="AE145" i="2"/>
  <c r="AF145" i="2"/>
  <c r="AG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C146" i="2"/>
  <c r="AD146" i="2"/>
  <c r="AE146" i="2"/>
  <c r="AF146" i="2"/>
  <c r="AG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C147" i="2"/>
  <c r="AD147" i="2"/>
  <c r="AE147" i="2"/>
  <c r="AF147" i="2"/>
  <c r="AG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C148" i="2"/>
  <c r="AD148" i="2"/>
  <c r="AE148" i="2"/>
  <c r="AF148" i="2"/>
  <c r="AG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C149" i="2"/>
  <c r="AD149" i="2"/>
  <c r="AE149" i="2"/>
  <c r="AF149" i="2"/>
  <c r="AG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C150" i="2"/>
  <c r="AD150" i="2"/>
  <c r="AE150" i="2"/>
  <c r="AF150" i="2"/>
  <c r="AG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C151" i="2"/>
  <c r="AD151" i="2"/>
  <c r="AE151" i="2"/>
  <c r="AF151" i="2"/>
  <c r="AG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C152" i="2"/>
  <c r="AD152" i="2"/>
  <c r="AE152" i="2"/>
  <c r="AF152" i="2"/>
  <c r="AG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C153" i="2"/>
  <c r="AD153" i="2"/>
  <c r="AE153" i="2"/>
  <c r="AF153" i="2"/>
  <c r="AG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C154" i="2"/>
  <c r="AD154" i="2"/>
  <c r="AE154" i="2"/>
  <c r="AF154" i="2"/>
  <c r="AG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C155" i="2"/>
  <c r="AD155" i="2"/>
  <c r="AE155" i="2"/>
  <c r="AF155" i="2"/>
  <c r="AG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C156" i="2"/>
  <c r="AD156" i="2"/>
  <c r="AE156" i="2"/>
  <c r="AF156" i="2"/>
  <c r="AG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C157" i="2"/>
  <c r="AD157" i="2"/>
  <c r="AE157" i="2"/>
  <c r="AF157" i="2"/>
  <c r="AG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C158" i="2"/>
  <c r="AD158" i="2"/>
  <c r="AE158" i="2"/>
  <c r="AF158" i="2"/>
  <c r="AG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C159" i="2"/>
  <c r="AD159" i="2"/>
  <c r="AE159" i="2"/>
  <c r="AF159" i="2"/>
  <c r="AG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C160" i="2"/>
  <c r="AD160" i="2"/>
  <c r="AE160" i="2"/>
  <c r="AF160" i="2"/>
  <c r="AG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C161" i="2"/>
  <c r="AD161" i="2"/>
  <c r="AE161" i="2"/>
  <c r="AF161" i="2"/>
  <c r="AG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C162" i="2"/>
  <c r="AD162" i="2"/>
  <c r="AE162" i="2"/>
  <c r="AF162" i="2"/>
  <c r="AG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C163" i="2"/>
  <c r="AD163" i="2"/>
  <c r="AE163" i="2"/>
  <c r="AF163" i="2"/>
  <c r="AG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C164" i="2"/>
  <c r="AD164" i="2"/>
  <c r="AE164" i="2"/>
  <c r="AF164" i="2"/>
  <c r="AG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C165" i="2"/>
  <c r="AD165" i="2"/>
  <c r="AE165" i="2"/>
  <c r="AF165" i="2"/>
  <c r="AG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C166" i="2"/>
  <c r="AD166" i="2"/>
  <c r="AE166" i="2"/>
  <c r="AF166" i="2"/>
  <c r="AG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C167" i="2"/>
  <c r="AD167" i="2"/>
  <c r="AE167" i="2"/>
  <c r="AF167" i="2"/>
  <c r="AG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C168" i="2"/>
  <c r="AD168" i="2"/>
  <c r="AE168" i="2"/>
  <c r="AF168" i="2"/>
  <c r="AG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C169" i="2"/>
  <c r="AD169" i="2"/>
  <c r="AE169" i="2"/>
  <c r="AF169" i="2"/>
  <c r="AG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C170" i="2"/>
  <c r="AD170" i="2"/>
  <c r="AE170" i="2"/>
  <c r="AF170" i="2"/>
  <c r="AG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C171" i="2"/>
  <c r="AD171" i="2"/>
  <c r="AE171" i="2"/>
  <c r="AF171" i="2"/>
  <c r="AG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C172" i="2"/>
  <c r="AD172" i="2"/>
  <c r="AE172" i="2"/>
  <c r="AF172" i="2"/>
  <c r="AG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C173" i="2"/>
  <c r="AD173" i="2"/>
  <c r="AE173" i="2"/>
  <c r="AF173" i="2"/>
  <c r="AG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C174" i="2"/>
  <c r="AD174" i="2"/>
  <c r="AE174" i="2"/>
  <c r="AF174" i="2"/>
  <c r="AG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C175" i="2"/>
  <c r="AD175" i="2"/>
  <c r="AE175" i="2"/>
  <c r="AF175" i="2"/>
  <c r="AG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C176" i="2"/>
  <c r="AD176" i="2"/>
  <c r="AE176" i="2"/>
  <c r="AF176" i="2"/>
  <c r="AG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C177" i="2"/>
  <c r="AD177" i="2"/>
  <c r="AE177" i="2"/>
  <c r="AF177" i="2"/>
  <c r="AG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C178" i="2"/>
  <c r="AD178" i="2"/>
  <c r="AE178" i="2"/>
  <c r="AF178" i="2"/>
  <c r="AG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C179" i="2"/>
  <c r="AD179" i="2"/>
  <c r="AE179" i="2"/>
  <c r="AF179" i="2"/>
  <c r="AG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C180" i="2"/>
  <c r="AD180" i="2"/>
  <c r="AE180" i="2"/>
  <c r="AF180" i="2"/>
  <c r="AG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C181" i="2"/>
  <c r="AD181" i="2"/>
  <c r="AE181" i="2"/>
  <c r="AF181" i="2"/>
  <c r="AG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C182" i="2"/>
  <c r="AD182" i="2"/>
  <c r="AE182" i="2"/>
  <c r="AF182" i="2"/>
  <c r="AG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C183" i="2"/>
  <c r="AD183" i="2"/>
  <c r="AE183" i="2"/>
  <c r="AF183" i="2"/>
  <c r="AG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C184" i="2"/>
  <c r="AD184" i="2"/>
  <c r="AE184" i="2"/>
  <c r="AF184" i="2"/>
  <c r="AG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C185" i="2"/>
  <c r="AD185" i="2"/>
  <c r="AE185" i="2"/>
  <c r="AF185" i="2"/>
  <c r="AG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C186" i="2"/>
  <c r="AD186" i="2"/>
  <c r="AE186" i="2"/>
  <c r="AF186" i="2"/>
  <c r="AG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C187" i="2"/>
  <c r="AD187" i="2"/>
  <c r="AE187" i="2"/>
  <c r="AF187" i="2"/>
  <c r="AG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C188" i="2"/>
  <c r="AD188" i="2"/>
  <c r="AE188" i="2"/>
  <c r="AF188" i="2"/>
  <c r="AG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C189" i="2"/>
  <c r="AD189" i="2"/>
  <c r="AE189" i="2"/>
  <c r="AF189" i="2"/>
  <c r="AG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C190" i="2"/>
  <c r="AD190" i="2"/>
  <c r="AE190" i="2"/>
  <c r="AF190" i="2"/>
  <c r="AG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C191" i="2"/>
  <c r="AD191" i="2"/>
  <c r="AE191" i="2"/>
  <c r="AF191" i="2"/>
  <c r="AG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C192" i="2"/>
  <c r="AD192" i="2"/>
  <c r="AE192" i="2"/>
  <c r="AF192" i="2"/>
  <c r="AG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C193" i="2"/>
  <c r="AD193" i="2"/>
  <c r="AE193" i="2"/>
  <c r="AF193" i="2"/>
  <c r="AG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C194" i="2"/>
  <c r="AD194" i="2"/>
  <c r="AE194" i="2"/>
  <c r="AF194" i="2"/>
  <c r="AG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C195" i="2"/>
  <c r="AD195" i="2"/>
  <c r="AE195" i="2"/>
  <c r="AF195" i="2"/>
  <c r="AG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C196" i="2"/>
  <c r="AD196" i="2"/>
  <c r="AE196" i="2"/>
  <c r="AF196" i="2"/>
  <c r="AG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C197" i="2"/>
  <c r="AD197" i="2"/>
  <c r="AE197" i="2"/>
  <c r="AF197" i="2"/>
  <c r="AG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C198" i="2"/>
  <c r="AD198" i="2"/>
  <c r="AE198" i="2"/>
  <c r="AF198" i="2"/>
  <c r="AG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C199" i="2"/>
  <c r="AD199" i="2"/>
  <c r="AE199" i="2"/>
  <c r="AF199" i="2"/>
  <c r="AG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C200" i="2"/>
  <c r="AD200" i="2"/>
  <c r="AE200" i="2"/>
  <c r="AF200" i="2"/>
  <c r="AG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C201" i="2"/>
  <c r="AD201" i="2"/>
  <c r="AE201" i="2"/>
  <c r="AF201" i="2"/>
  <c r="AG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C202" i="2"/>
  <c r="AD202" i="2"/>
  <c r="AE202" i="2"/>
  <c r="AF202" i="2"/>
  <c r="AG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C203" i="2"/>
  <c r="AD203" i="2"/>
  <c r="AE203" i="2"/>
  <c r="AF203" i="2"/>
  <c r="AG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C204" i="2"/>
  <c r="AD204" i="2"/>
  <c r="AE204" i="2"/>
  <c r="AF204" i="2"/>
  <c r="AG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C205" i="2"/>
  <c r="AD205" i="2"/>
  <c r="AE205" i="2"/>
  <c r="AF205" i="2"/>
  <c r="AG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C206" i="2"/>
  <c r="AD206" i="2"/>
  <c r="AE206" i="2"/>
  <c r="AF206" i="2"/>
  <c r="AG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C207" i="2"/>
  <c r="AD207" i="2"/>
  <c r="AE207" i="2"/>
  <c r="AF207" i="2"/>
  <c r="AG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C208" i="2"/>
  <c r="AD208" i="2"/>
  <c r="AE208" i="2"/>
  <c r="AF208" i="2"/>
  <c r="AG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C209" i="2"/>
  <c r="AD209" i="2"/>
  <c r="AE209" i="2"/>
  <c r="AF209" i="2"/>
  <c r="AG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C210" i="2"/>
  <c r="AD210" i="2"/>
  <c r="AE210" i="2"/>
  <c r="AF210" i="2"/>
  <c r="AG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C211" i="2"/>
  <c r="AD211" i="2"/>
  <c r="AE211" i="2"/>
  <c r="AF211" i="2"/>
  <c r="AG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C212" i="2"/>
  <c r="AD212" i="2"/>
  <c r="AE212" i="2"/>
  <c r="AF212" i="2"/>
  <c r="AG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C213" i="2"/>
  <c r="AD213" i="2"/>
  <c r="AE213" i="2"/>
  <c r="AF213" i="2"/>
  <c r="AG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C214" i="2"/>
  <c r="AD214" i="2"/>
  <c r="AE214" i="2"/>
  <c r="AF214" i="2"/>
  <c r="AG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C215" i="2"/>
  <c r="AD215" i="2"/>
  <c r="AE215" i="2"/>
  <c r="AF215" i="2"/>
  <c r="AG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C216" i="2"/>
  <c r="AD216" i="2"/>
  <c r="AE216" i="2"/>
  <c r="AF216" i="2"/>
  <c r="AG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C217" i="2"/>
  <c r="AD217" i="2"/>
  <c r="AE217" i="2"/>
  <c r="AF217" i="2"/>
  <c r="AG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C218" i="2"/>
  <c r="AD218" i="2"/>
  <c r="AE218" i="2"/>
  <c r="AF218" i="2"/>
  <c r="AG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C219" i="2"/>
  <c r="AD219" i="2"/>
  <c r="AE219" i="2"/>
  <c r="AF219" i="2"/>
  <c r="AG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C220" i="2"/>
  <c r="AD220" i="2"/>
  <c r="AE220" i="2"/>
  <c r="AF220" i="2"/>
  <c r="AG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C221" i="2"/>
  <c r="AD221" i="2"/>
  <c r="AE221" i="2"/>
  <c r="AF221" i="2"/>
  <c r="AG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C222" i="2"/>
  <c r="AD222" i="2"/>
  <c r="AE222" i="2"/>
  <c r="AF222" i="2"/>
  <c r="AG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C223" i="2"/>
  <c r="AD223" i="2"/>
  <c r="AE223" i="2"/>
  <c r="AF223" i="2"/>
  <c r="AG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C224" i="2"/>
  <c r="AD224" i="2"/>
  <c r="AE224" i="2"/>
  <c r="AF224" i="2"/>
  <c r="AG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C225" i="2"/>
  <c r="AD225" i="2"/>
  <c r="AE225" i="2"/>
  <c r="AF225" i="2"/>
  <c r="AG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C226" i="2"/>
  <c r="AD226" i="2"/>
  <c r="AE226" i="2"/>
  <c r="AF226" i="2"/>
  <c r="AG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C227" i="2"/>
  <c r="AD227" i="2"/>
  <c r="AE227" i="2"/>
  <c r="AF227" i="2"/>
  <c r="AG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C228" i="2"/>
  <c r="AD228" i="2"/>
  <c r="AE228" i="2"/>
  <c r="AF228" i="2"/>
  <c r="AG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C229" i="2"/>
  <c r="AD229" i="2"/>
  <c r="AE229" i="2"/>
  <c r="AF229" i="2"/>
  <c r="AG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C230" i="2"/>
  <c r="AD230" i="2"/>
  <c r="AE230" i="2"/>
  <c r="AF230" i="2"/>
  <c r="AG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C231" i="2"/>
  <c r="AD231" i="2"/>
  <c r="AE231" i="2"/>
  <c r="AF231" i="2"/>
  <c r="AG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C232" i="2"/>
  <c r="AD232" i="2"/>
  <c r="AE232" i="2"/>
  <c r="AF232" i="2"/>
  <c r="AG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C233" i="2"/>
  <c r="AD233" i="2"/>
  <c r="AE233" i="2"/>
  <c r="AF233" i="2"/>
  <c r="AG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C234" i="2"/>
  <c r="AD234" i="2"/>
  <c r="AE234" i="2"/>
  <c r="AF234" i="2"/>
  <c r="AG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C235" i="2"/>
  <c r="AD235" i="2"/>
  <c r="AE235" i="2"/>
  <c r="AF235" i="2"/>
  <c r="AG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C236" i="2"/>
  <c r="AD236" i="2"/>
  <c r="AE236" i="2"/>
  <c r="AF236" i="2"/>
  <c r="AG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C237" i="2"/>
  <c r="AD237" i="2"/>
  <c r="AE237" i="2"/>
  <c r="AF237" i="2"/>
  <c r="AG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C238" i="2"/>
  <c r="AD238" i="2"/>
  <c r="AE238" i="2"/>
  <c r="AF238" i="2"/>
  <c r="AG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C239" i="2"/>
  <c r="AD239" i="2"/>
  <c r="AE239" i="2"/>
  <c r="AF239" i="2"/>
  <c r="AG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C240" i="2"/>
  <c r="AD240" i="2"/>
  <c r="AE240" i="2"/>
  <c r="AF240" i="2"/>
  <c r="AG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C241" i="2"/>
  <c r="AD241" i="2"/>
  <c r="AE241" i="2"/>
  <c r="AF241" i="2"/>
  <c r="AG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C242" i="2"/>
  <c r="AD242" i="2"/>
  <c r="AE242" i="2"/>
  <c r="AF242" i="2"/>
  <c r="AG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C243" i="2"/>
  <c r="AD243" i="2"/>
  <c r="AE243" i="2"/>
  <c r="AF243" i="2"/>
  <c r="AG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C244" i="2"/>
  <c r="AD244" i="2"/>
  <c r="AE244" i="2"/>
  <c r="AF244" i="2"/>
  <c r="AG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C245" i="2"/>
  <c r="AD245" i="2"/>
  <c r="AE245" i="2"/>
  <c r="AF245" i="2"/>
  <c r="AG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C246" i="2"/>
  <c r="AD246" i="2"/>
  <c r="AE246" i="2"/>
  <c r="AF246" i="2"/>
  <c r="AG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C247" i="2"/>
  <c r="AD247" i="2"/>
  <c r="AE247" i="2"/>
  <c r="AF247" i="2"/>
  <c r="AG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C248" i="2"/>
  <c r="AD248" i="2"/>
  <c r="AE248" i="2"/>
  <c r="AF248" i="2"/>
  <c r="AG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C249" i="2"/>
  <c r="AD249" i="2"/>
  <c r="AE249" i="2"/>
  <c r="AF249" i="2"/>
  <c r="AG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C250" i="2"/>
  <c r="AD250" i="2"/>
  <c r="AE250" i="2"/>
  <c r="AF250" i="2"/>
  <c r="AG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C251" i="2"/>
  <c r="AD251" i="2"/>
  <c r="AE251" i="2"/>
  <c r="AF251" i="2"/>
  <c r="AG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C252" i="2"/>
  <c r="AD252" i="2"/>
  <c r="AE252" i="2"/>
  <c r="AF252" i="2"/>
  <c r="AG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C253" i="2"/>
  <c r="AD253" i="2"/>
  <c r="AE253" i="2"/>
  <c r="AF253" i="2"/>
  <c r="AG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C254" i="2"/>
  <c r="AD254" i="2"/>
  <c r="AE254" i="2"/>
  <c r="AF254" i="2"/>
  <c r="AG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C255" i="2"/>
  <c r="AD255" i="2"/>
  <c r="AE255" i="2"/>
  <c r="AF255" i="2"/>
  <c r="AG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C256" i="2"/>
  <c r="AD256" i="2"/>
  <c r="AE256" i="2"/>
  <c r="AF256" i="2"/>
  <c r="AG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C257" i="2"/>
  <c r="AD257" i="2"/>
  <c r="AE257" i="2"/>
  <c r="AF257" i="2"/>
  <c r="AG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C258" i="2"/>
  <c r="AD258" i="2"/>
  <c r="AE258" i="2"/>
  <c r="AF258" i="2"/>
  <c r="AG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C259" i="2"/>
  <c r="AD259" i="2"/>
  <c r="AE259" i="2"/>
  <c r="AF259" i="2"/>
  <c r="AG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C260" i="2"/>
  <c r="AD260" i="2"/>
  <c r="AE260" i="2"/>
  <c r="AF260" i="2"/>
  <c r="AG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C261" i="2"/>
  <c r="AD261" i="2"/>
  <c r="AE261" i="2"/>
  <c r="AF261" i="2"/>
  <c r="AG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C262" i="2"/>
  <c r="AD262" i="2"/>
  <c r="AE262" i="2"/>
  <c r="AF262" i="2"/>
  <c r="AG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C263" i="2"/>
  <c r="AD263" i="2"/>
  <c r="AE263" i="2"/>
  <c r="AF263" i="2"/>
  <c r="AG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C264" i="2"/>
  <c r="AD264" i="2"/>
  <c r="AE264" i="2"/>
  <c r="AF264" i="2"/>
  <c r="AG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C265" i="2"/>
  <c r="AD265" i="2"/>
  <c r="AE265" i="2"/>
  <c r="AF265" i="2"/>
  <c r="AG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C266" i="2"/>
  <c r="AD266" i="2"/>
  <c r="AE266" i="2"/>
  <c r="AF266" i="2"/>
  <c r="AG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C267" i="2"/>
  <c r="AD267" i="2"/>
  <c r="AE267" i="2"/>
  <c r="AF267" i="2"/>
  <c r="AG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C268" i="2"/>
  <c r="AD268" i="2"/>
  <c r="AE268" i="2"/>
  <c r="AF268" i="2"/>
  <c r="AG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C269" i="2"/>
  <c r="AD269" i="2"/>
  <c r="AE269" i="2"/>
  <c r="AF269" i="2"/>
  <c r="AG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C270" i="2"/>
  <c r="AD270" i="2"/>
  <c r="AE270" i="2"/>
  <c r="AF270" i="2"/>
  <c r="AG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C271" i="2"/>
  <c r="AD271" i="2"/>
  <c r="AE271" i="2"/>
  <c r="AF271" i="2"/>
  <c r="AG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C272" i="2"/>
  <c r="AD272" i="2"/>
  <c r="AE272" i="2"/>
  <c r="AF272" i="2"/>
  <c r="AG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C273" i="2"/>
  <c r="AD273" i="2"/>
  <c r="AE273" i="2"/>
  <c r="AF273" i="2"/>
  <c r="AG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C274" i="2"/>
  <c r="AD274" i="2"/>
  <c r="AE274" i="2"/>
  <c r="AF274" i="2"/>
  <c r="AG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C275" i="2"/>
  <c r="AD275" i="2"/>
  <c r="AE275" i="2"/>
  <c r="AF275" i="2"/>
  <c r="AG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C276" i="2"/>
  <c r="AD276" i="2"/>
  <c r="AE276" i="2"/>
  <c r="AF276" i="2"/>
  <c r="AG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C277" i="2"/>
  <c r="AD277" i="2"/>
  <c r="AE277" i="2"/>
  <c r="AF277" i="2"/>
  <c r="AG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C278" i="2"/>
  <c r="AD278" i="2"/>
  <c r="AE278" i="2"/>
  <c r="AF278" i="2"/>
  <c r="AG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C279" i="2"/>
  <c r="AD279" i="2"/>
  <c r="AE279" i="2"/>
  <c r="AF279" i="2"/>
  <c r="AG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C280" i="2"/>
  <c r="AD280" i="2"/>
  <c r="AE280" i="2"/>
  <c r="AF280" i="2"/>
  <c r="AG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C281" i="2"/>
  <c r="AD281" i="2"/>
  <c r="AE281" i="2"/>
  <c r="AF281" i="2"/>
  <c r="AG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C282" i="2"/>
  <c r="AD282" i="2"/>
  <c r="AE282" i="2"/>
  <c r="AF282" i="2"/>
  <c r="AG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C283" i="2"/>
  <c r="AD283" i="2"/>
  <c r="AE283" i="2"/>
  <c r="AF283" i="2"/>
  <c r="AG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C284" i="2"/>
  <c r="AD284" i="2"/>
  <c r="AE284" i="2"/>
  <c r="AF284" i="2"/>
  <c r="AG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C285" i="2"/>
  <c r="AD285" i="2"/>
  <c r="AE285" i="2"/>
  <c r="AF285" i="2"/>
  <c r="AG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C286" i="2"/>
  <c r="AD286" i="2"/>
  <c r="AE286" i="2"/>
  <c r="AF286" i="2"/>
  <c r="AG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C287" i="2"/>
  <c r="AD287" i="2"/>
  <c r="AE287" i="2"/>
  <c r="AF287" i="2"/>
  <c r="AG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C288" i="2"/>
  <c r="AD288" i="2"/>
  <c r="AE288" i="2"/>
  <c r="AF288" i="2"/>
  <c r="AG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C289" i="2"/>
  <c r="AD289" i="2"/>
  <c r="AE289" i="2"/>
  <c r="AF289" i="2"/>
  <c r="AG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C290" i="2"/>
  <c r="AD290" i="2"/>
  <c r="AE290" i="2"/>
  <c r="AF290" i="2"/>
  <c r="AG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C291" i="2"/>
  <c r="AD291" i="2"/>
  <c r="AE291" i="2"/>
  <c r="AF291" i="2"/>
  <c r="AG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C292" i="2"/>
  <c r="AD292" i="2"/>
  <c r="AE292" i="2"/>
  <c r="AF292" i="2"/>
  <c r="AG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C293" i="2"/>
  <c r="AD293" i="2"/>
  <c r="AE293" i="2"/>
  <c r="AF293" i="2"/>
  <c r="AG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C294" i="2"/>
  <c r="AD294" i="2"/>
  <c r="AE294" i="2"/>
  <c r="AF294" i="2"/>
  <c r="AG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C295" i="2"/>
  <c r="AD295" i="2"/>
  <c r="AE295" i="2"/>
  <c r="AF295" i="2"/>
  <c r="AG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C296" i="2"/>
  <c r="AD296" i="2"/>
  <c r="AE296" i="2"/>
  <c r="AF296" i="2"/>
  <c r="AG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C297" i="2"/>
  <c r="AD297" i="2"/>
  <c r="AE297" i="2"/>
  <c r="AF297" i="2"/>
  <c r="AG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C298" i="2"/>
  <c r="AD298" i="2"/>
  <c r="AE298" i="2"/>
  <c r="AF298" i="2"/>
  <c r="AG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C299" i="2"/>
  <c r="AD299" i="2"/>
  <c r="AE299" i="2"/>
  <c r="AF299" i="2"/>
  <c r="AG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C300" i="2"/>
  <c r="AD300" i="2"/>
  <c r="AE300" i="2"/>
  <c r="AF300" i="2"/>
  <c r="AG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C301" i="2"/>
  <c r="AD301" i="2"/>
  <c r="AE301" i="2"/>
  <c r="AF301" i="2"/>
  <c r="AG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C302" i="2"/>
  <c r="AD302" i="2"/>
  <c r="AE302" i="2"/>
  <c r="AF302" i="2"/>
  <c r="AG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C303" i="2"/>
  <c r="AD303" i="2"/>
  <c r="AE303" i="2"/>
  <c r="AF303" i="2"/>
  <c r="AG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C304" i="2"/>
  <c r="AD304" i="2"/>
  <c r="AE304" i="2"/>
  <c r="AF304" i="2"/>
  <c r="AG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C305" i="2"/>
  <c r="AD305" i="2"/>
  <c r="AE305" i="2"/>
  <c r="AF305" i="2"/>
  <c r="AG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C306" i="2"/>
  <c r="AD306" i="2"/>
  <c r="AE306" i="2"/>
  <c r="AF306" i="2"/>
  <c r="AG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C307" i="2"/>
  <c r="AD307" i="2"/>
  <c r="AE307" i="2"/>
  <c r="AF307" i="2"/>
  <c r="AG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C308" i="2"/>
  <c r="AD308" i="2"/>
  <c r="AE308" i="2"/>
  <c r="AF308" i="2"/>
  <c r="AG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C309" i="2"/>
  <c r="AD309" i="2"/>
  <c r="AE309" i="2"/>
  <c r="AF309" i="2"/>
  <c r="AG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C310" i="2"/>
  <c r="AD310" i="2"/>
  <c r="AE310" i="2"/>
  <c r="AF310" i="2"/>
  <c r="AG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C311" i="2"/>
  <c r="AD311" i="2"/>
  <c r="AE311" i="2"/>
  <c r="AF311" i="2"/>
  <c r="AG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C312" i="2"/>
  <c r="AD312" i="2"/>
  <c r="AE312" i="2"/>
  <c r="AF312" i="2"/>
  <c r="AG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C313" i="2"/>
  <c r="AD313" i="2"/>
  <c r="AE313" i="2"/>
  <c r="AF313" i="2"/>
  <c r="AG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C314" i="2"/>
  <c r="AD314" i="2"/>
  <c r="AE314" i="2"/>
  <c r="AF314" i="2"/>
  <c r="AG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C315" i="2"/>
  <c r="AD315" i="2"/>
  <c r="AE315" i="2"/>
  <c r="AF315" i="2"/>
  <c r="AG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C316" i="2"/>
  <c r="AD316" i="2"/>
  <c r="AE316" i="2"/>
  <c r="AF316" i="2"/>
  <c r="AG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C317" i="2"/>
  <c r="AD317" i="2"/>
  <c r="AE317" i="2"/>
  <c r="AF317" i="2"/>
  <c r="AG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C318" i="2"/>
  <c r="AD318" i="2"/>
  <c r="AE318" i="2"/>
  <c r="AF318" i="2"/>
  <c r="AG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C319" i="2"/>
  <c r="AD319" i="2"/>
  <c r="AE319" i="2"/>
  <c r="AF319" i="2"/>
  <c r="AG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C320" i="2"/>
  <c r="AD320" i="2"/>
  <c r="AE320" i="2"/>
  <c r="AF320" i="2"/>
  <c r="AG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C321" i="2"/>
  <c r="AD321" i="2"/>
  <c r="AE321" i="2"/>
  <c r="AF321" i="2"/>
  <c r="AG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C322" i="2"/>
  <c r="AD322" i="2"/>
  <c r="AE322" i="2"/>
  <c r="AF322" i="2"/>
  <c r="AG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C323" i="2"/>
  <c r="AD323" i="2"/>
  <c r="AE323" i="2"/>
  <c r="AF323" i="2"/>
  <c r="AG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C324" i="2"/>
  <c r="AD324" i="2"/>
  <c r="AE324" i="2"/>
  <c r="AF324" i="2"/>
  <c r="AG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C325" i="2"/>
  <c r="AD325" i="2"/>
  <c r="AE325" i="2"/>
  <c r="AF325" i="2"/>
  <c r="AG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C326" i="2"/>
  <c r="AD326" i="2"/>
  <c r="AE326" i="2"/>
  <c r="AF326" i="2"/>
  <c r="AG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C327" i="2"/>
  <c r="AD327" i="2"/>
  <c r="AE327" i="2"/>
  <c r="AF327" i="2"/>
  <c r="AG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C328" i="2"/>
  <c r="AD328" i="2"/>
  <c r="AE328" i="2"/>
  <c r="AF328" i="2"/>
  <c r="AG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C329" i="2"/>
  <c r="AD329" i="2"/>
  <c r="AE329" i="2"/>
  <c r="AF329" i="2"/>
  <c r="AG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C330" i="2"/>
  <c r="AD330" i="2"/>
  <c r="AE330" i="2"/>
  <c r="AF330" i="2"/>
  <c r="AG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C331" i="2"/>
  <c r="AD331" i="2"/>
  <c r="AE331" i="2"/>
  <c r="AF331" i="2"/>
  <c r="AG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C332" i="2"/>
  <c r="AD332" i="2"/>
  <c r="AE332" i="2"/>
  <c r="AF332" i="2"/>
  <c r="AG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C333" i="2"/>
  <c r="AD333" i="2"/>
  <c r="AE333" i="2"/>
  <c r="AF333" i="2"/>
  <c r="AG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C334" i="2"/>
  <c r="AD334" i="2"/>
  <c r="AE334" i="2"/>
  <c r="AF334" i="2"/>
  <c r="AG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C335" i="2"/>
  <c r="AD335" i="2"/>
  <c r="AE335" i="2"/>
  <c r="AF335" i="2"/>
  <c r="AG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C336" i="2"/>
  <c r="AD336" i="2"/>
  <c r="AE336" i="2"/>
  <c r="AF336" i="2"/>
  <c r="AG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C337" i="2"/>
  <c r="AD337" i="2"/>
  <c r="AE337" i="2"/>
  <c r="AF337" i="2"/>
  <c r="AG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C338" i="2"/>
  <c r="AD338" i="2"/>
  <c r="AE338" i="2"/>
  <c r="AF338" i="2"/>
  <c r="AG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C339" i="2"/>
  <c r="AD339" i="2"/>
  <c r="AE339" i="2"/>
  <c r="AF339" i="2"/>
  <c r="AG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C340" i="2"/>
  <c r="AD340" i="2"/>
  <c r="AE340" i="2"/>
  <c r="AF340" i="2"/>
  <c r="AG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C341" i="2"/>
  <c r="AD341" i="2"/>
  <c r="AE341" i="2"/>
  <c r="AF341" i="2"/>
  <c r="AG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C342" i="2"/>
  <c r="AD342" i="2"/>
  <c r="AE342" i="2"/>
  <c r="AF342" i="2"/>
  <c r="AG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C343" i="2"/>
  <c r="AD343" i="2"/>
  <c r="AE343" i="2"/>
  <c r="AF343" i="2"/>
  <c r="AG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C344" i="2"/>
  <c r="AD344" i="2"/>
  <c r="AE344" i="2"/>
  <c r="AF344" i="2"/>
  <c r="AG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C345" i="2"/>
  <c r="AD345" i="2"/>
  <c r="AE345" i="2"/>
  <c r="AF345" i="2"/>
  <c r="AG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C346" i="2"/>
  <c r="AD346" i="2"/>
  <c r="AE346" i="2"/>
  <c r="AF346" i="2"/>
  <c r="AG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C347" i="2"/>
  <c r="AD347" i="2"/>
  <c r="AE347" i="2"/>
  <c r="AF347" i="2"/>
  <c r="AG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C348" i="2"/>
  <c r="AD348" i="2"/>
  <c r="AE348" i="2"/>
  <c r="AF348" i="2"/>
  <c r="AG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C349" i="2"/>
  <c r="AD349" i="2"/>
  <c r="AE349" i="2"/>
  <c r="AF349" i="2"/>
  <c r="AG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C350" i="2"/>
  <c r="AD350" i="2"/>
  <c r="AE350" i="2"/>
  <c r="AF350" i="2"/>
  <c r="AG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C351" i="2"/>
  <c r="AD351" i="2"/>
  <c r="AE351" i="2"/>
  <c r="AF351" i="2"/>
  <c r="AG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C352" i="2"/>
  <c r="AD352" i="2"/>
  <c r="AE352" i="2"/>
  <c r="AF352" i="2"/>
  <c r="AG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C353" i="2"/>
  <c r="AD353" i="2"/>
  <c r="AE353" i="2"/>
  <c r="AF353" i="2"/>
  <c r="AG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C354" i="2"/>
  <c r="AD354" i="2"/>
  <c r="AE354" i="2"/>
  <c r="AF354" i="2"/>
  <c r="AG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C355" i="2"/>
  <c r="AD355" i="2"/>
  <c r="AE355" i="2"/>
  <c r="AF355" i="2"/>
  <c r="AG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C356" i="2"/>
  <c r="AD356" i="2"/>
  <c r="AE356" i="2"/>
  <c r="AF356" i="2"/>
  <c r="AG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C357" i="2"/>
  <c r="AD357" i="2"/>
  <c r="AE357" i="2"/>
  <c r="AF357" i="2"/>
  <c r="AG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C358" i="2"/>
  <c r="AD358" i="2"/>
  <c r="AE358" i="2"/>
  <c r="AF358" i="2"/>
  <c r="AG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C359" i="2"/>
  <c r="AD359" i="2"/>
  <c r="AE359" i="2"/>
  <c r="AF359" i="2"/>
  <c r="AG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C360" i="2"/>
  <c r="AD360" i="2"/>
  <c r="AE360" i="2"/>
  <c r="AF360" i="2"/>
  <c r="AG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C361" i="2"/>
  <c r="AD361" i="2"/>
  <c r="AE361" i="2"/>
  <c r="AF361" i="2"/>
  <c r="AG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C362" i="2"/>
  <c r="AD362" i="2"/>
  <c r="AE362" i="2"/>
  <c r="AF362" i="2"/>
  <c r="AG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C363" i="2"/>
  <c r="AD363" i="2"/>
  <c r="AE363" i="2"/>
  <c r="AF363" i="2"/>
  <c r="AG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C364" i="2"/>
  <c r="AD364" i="2"/>
  <c r="AE364" i="2"/>
  <c r="AF364" i="2"/>
  <c r="AG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C365" i="2"/>
  <c r="AD365" i="2"/>
  <c r="AE365" i="2"/>
  <c r="AF365" i="2"/>
  <c r="AG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C366" i="2"/>
  <c r="AD366" i="2"/>
  <c r="AE366" i="2"/>
  <c r="AF366" i="2"/>
  <c r="AG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C367" i="2"/>
  <c r="AD367" i="2"/>
  <c r="AE367" i="2"/>
  <c r="AF367" i="2"/>
  <c r="AG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C368" i="2"/>
  <c r="AD368" i="2"/>
  <c r="AE368" i="2"/>
  <c r="AF368" i="2"/>
  <c r="AG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C369" i="2"/>
  <c r="AD369" i="2"/>
  <c r="AE369" i="2"/>
  <c r="AF369" i="2"/>
  <c r="AG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C370" i="2"/>
  <c r="AD370" i="2"/>
  <c r="AE370" i="2"/>
  <c r="AF370" i="2"/>
  <c r="AG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C371" i="2"/>
  <c r="AD371" i="2"/>
  <c r="AE371" i="2"/>
  <c r="AF371" i="2"/>
  <c r="AG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C372" i="2"/>
  <c r="AD372" i="2"/>
  <c r="AE372" i="2"/>
  <c r="AF372" i="2"/>
  <c r="AG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C373" i="2"/>
  <c r="AD373" i="2"/>
  <c r="AE373" i="2"/>
  <c r="AF373" i="2"/>
  <c r="AG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C374" i="2"/>
  <c r="AD374" i="2"/>
  <c r="AE374" i="2"/>
  <c r="AF374" i="2"/>
  <c r="AG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C375" i="2"/>
  <c r="AD375" i="2"/>
  <c r="AE375" i="2"/>
  <c r="AF375" i="2"/>
  <c r="AG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C376" i="2"/>
  <c r="AD376" i="2"/>
  <c r="AE376" i="2"/>
  <c r="AF376" i="2"/>
  <c r="AG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C377" i="2"/>
  <c r="AD377" i="2"/>
  <c r="AE377" i="2"/>
  <c r="AF377" i="2"/>
  <c r="AG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C378" i="2"/>
  <c r="AD378" i="2"/>
  <c r="AE378" i="2"/>
  <c r="AF378" i="2"/>
  <c r="AG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C379" i="2"/>
  <c r="AD379" i="2"/>
  <c r="AE379" i="2"/>
  <c r="AF379" i="2"/>
  <c r="AG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C380" i="2"/>
  <c r="AD380" i="2"/>
  <c r="AE380" i="2"/>
  <c r="AF380" i="2"/>
  <c r="AG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C381" i="2"/>
  <c r="AD381" i="2"/>
  <c r="AE381" i="2"/>
  <c r="AF381" i="2"/>
  <c r="AG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C382" i="2"/>
  <c r="AD382" i="2"/>
  <c r="AE382" i="2"/>
  <c r="AF382" i="2"/>
  <c r="AG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C383" i="2"/>
  <c r="AD383" i="2"/>
  <c r="AE383" i="2"/>
  <c r="AF383" i="2"/>
  <c r="AG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C384" i="2"/>
  <c r="AD384" i="2"/>
  <c r="AE384" i="2"/>
  <c r="AF384" i="2"/>
  <c r="AG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C385" i="2"/>
  <c r="AD385" i="2"/>
  <c r="AE385" i="2"/>
  <c r="AF385" i="2"/>
  <c r="AG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C386" i="2"/>
  <c r="AD386" i="2"/>
  <c r="AE386" i="2"/>
  <c r="AF386" i="2"/>
  <c r="AG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C387" i="2"/>
  <c r="AD387" i="2"/>
  <c r="AE387" i="2"/>
  <c r="AF387" i="2"/>
  <c r="AG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C388" i="2"/>
  <c r="AD388" i="2"/>
  <c r="AE388" i="2"/>
  <c r="AF388" i="2"/>
  <c r="AG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C389" i="2"/>
  <c r="AD389" i="2"/>
  <c r="AE389" i="2"/>
  <c r="AF389" i="2"/>
  <c r="AG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C390" i="2"/>
  <c r="AD390" i="2"/>
  <c r="AE390" i="2"/>
  <c r="AF390" i="2"/>
  <c r="AG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C391" i="2"/>
  <c r="AD391" i="2"/>
  <c r="AE391" i="2"/>
  <c r="AF391" i="2"/>
  <c r="AG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C392" i="2"/>
  <c r="AD392" i="2"/>
  <c r="AE392" i="2"/>
  <c r="AF392" i="2"/>
  <c r="AG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C393" i="2"/>
  <c r="AD393" i="2"/>
  <c r="AE393" i="2"/>
  <c r="AF393" i="2"/>
  <c r="AG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C394" i="2"/>
  <c r="AD394" i="2"/>
  <c r="AE394" i="2"/>
  <c r="AF394" i="2"/>
  <c r="AG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C395" i="2"/>
  <c r="AD395" i="2"/>
  <c r="AE395" i="2"/>
  <c r="AF395" i="2"/>
  <c r="AG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C396" i="2"/>
  <c r="AD396" i="2"/>
  <c r="AE396" i="2"/>
  <c r="AF396" i="2"/>
  <c r="AG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C397" i="2"/>
  <c r="AD397" i="2"/>
  <c r="AE397" i="2"/>
  <c r="AF397" i="2"/>
  <c r="AG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C398" i="2"/>
  <c r="AD398" i="2"/>
  <c r="AE398" i="2"/>
  <c r="AF398" i="2"/>
  <c r="AG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C399" i="2"/>
  <c r="AD399" i="2"/>
  <c r="AE399" i="2"/>
  <c r="AF399" i="2"/>
  <c r="AG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C400" i="2"/>
  <c r="AD400" i="2"/>
  <c r="AE400" i="2"/>
  <c r="AF400" i="2"/>
  <c r="AG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C401" i="2"/>
  <c r="AD401" i="2"/>
  <c r="AE401" i="2"/>
  <c r="AF401" i="2"/>
  <c r="AG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C402" i="2"/>
  <c r="AD402" i="2"/>
  <c r="AE402" i="2"/>
  <c r="AF402" i="2"/>
  <c r="AG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C403" i="2"/>
  <c r="AD403" i="2"/>
  <c r="AE403" i="2"/>
  <c r="AF403" i="2"/>
  <c r="AG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C404" i="2"/>
  <c r="AD404" i="2"/>
  <c r="AE404" i="2"/>
  <c r="AF404" i="2"/>
  <c r="AG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C405" i="2"/>
  <c r="AD405" i="2"/>
  <c r="AE405" i="2"/>
  <c r="AF405" i="2"/>
  <c r="AG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C406" i="2"/>
  <c r="AD406" i="2"/>
  <c r="AE406" i="2"/>
  <c r="AF406" i="2"/>
  <c r="AG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C407" i="2"/>
  <c r="AD407" i="2"/>
  <c r="AE407" i="2"/>
  <c r="AF407" i="2"/>
  <c r="AG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C408" i="2"/>
  <c r="AD408" i="2"/>
  <c r="AE408" i="2"/>
  <c r="AF408" i="2"/>
  <c r="AG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C409" i="2"/>
  <c r="AD409" i="2"/>
  <c r="AE409" i="2"/>
  <c r="AF409" i="2"/>
  <c r="AG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C410" i="2"/>
  <c r="AD410" i="2"/>
  <c r="AE410" i="2"/>
  <c r="AF410" i="2"/>
  <c r="AG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C411" i="2"/>
  <c r="AD411" i="2"/>
  <c r="AE411" i="2"/>
  <c r="AF411" i="2"/>
  <c r="AG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C412" i="2"/>
  <c r="AD412" i="2"/>
  <c r="AE412" i="2"/>
  <c r="AF412" i="2"/>
  <c r="AG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C413" i="2"/>
  <c r="AD413" i="2"/>
  <c r="AE413" i="2"/>
  <c r="AF413" i="2"/>
  <c r="AG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C414" i="2"/>
  <c r="AD414" i="2"/>
  <c r="AE414" i="2"/>
  <c r="AF414" i="2"/>
  <c r="AG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C415" i="2"/>
  <c r="AD415" i="2"/>
  <c r="AE415" i="2"/>
  <c r="AF415" i="2"/>
  <c r="AG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C416" i="2"/>
  <c r="AD416" i="2"/>
  <c r="AE416" i="2"/>
  <c r="AF416" i="2"/>
  <c r="AG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C417" i="2"/>
  <c r="AD417" i="2"/>
  <c r="AE417" i="2"/>
  <c r="AF417" i="2"/>
  <c r="AG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C418" i="2"/>
  <c r="AD418" i="2"/>
  <c r="AE418" i="2"/>
  <c r="AF418" i="2"/>
  <c r="AG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C419" i="2"/>
  <c r="AD419" i="2"/>
  <c r="AE419" i="2"/>
  <c r="AF419" i="2"/>
  <c r="AG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C420" i="2"/>
  <c r="AD420" i="2"/>
  <c r="AE420" i="2"/>
  <c r="AF420" i="2"/>
  <c r="AG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C421" i="2"/>
  <c r="AD421" i="2"/>
  <c r="AE421" i="2"/>
  <c r="AF421" i="2"/>
  <c r="AG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C422" i="2"/>
  <c r="AD422" i="2"/>
  <c r="AE422" i="2"/>
  <c r="AF422" i="2"/>
  <c r="AG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C423" i="2"/>
  <c r="AD423" i="2"/>
  <c r="AE423" i="2"/>
  <c r="AF423" i="2"/>
  <c r="AG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C424" i="2"/>
  <c r="AD424" i="2"/>
  <c r="AE424" i="2"/>
  <c r="AF424" i="2"/>
  <c r="AG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C425" i="2"/>
  <c r="AD425" i="2"/>
  <c r="AE425" i="2"/>
  <c r="AF425" i="2"/>
  <c r="AG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C426" i="2"/>
  <c r="AD426" i="2"/>
  <c r="AE426" i="2"/>
  <c r="AF426" i="2"/>
  <c r="AG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C427" i="2"/>
  <c r="AD427" i="2"/>
  <c r="AE427" i="2"/>
  <c r="AF427" i="2"/>
  <c r="AG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C428" i="2"/>
  <c r="AD428" i="2"/>
  <c r="AE428" i="2"/>
  <c r="AF428" i="2"/>
  <c r="AG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C429" i="2"/>
  <c r="AD429" i="2"/>
  <c r="AE429" i="2"/>
  <c r="AF429" i="2"/>
  <c r="AG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C430" i="2"/>
  <c r="AD430" i="2"/>
  <c r="AE430" i="2"/>
  <c r="AF430" i="2"/>
  <c r="AG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C431" i="2"/>
  <c r="AD431" i="2"/>
  <c r="AE431" i="2"/>
  <c r="AF431" i="2"/>
  <c r="AG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C432" i="2"/>
  <c r="AD432" i="2"/>
  <c r="AE432" i="2"/>
  <c r="AF432" i="2"/>
  <c r="AG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C433" i="2"/>
  <c r="AD433" i="2"/>
  <c r="AE433" i="2"/>
  <c r="AF433" i="2"/>
  <c r="AG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C434" i="2"/>
  <c r="AD434" i="2"/>
  <c r="AE434" i="2"/>
  <c r="AF434" i="2"/>
  <c r="AG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C435" i="2"/>
  <c r="AD435" i="2"/>
  <c r="AE435" i="2"/>
  <c r="AF435" i="2"/>
  <c r="AG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C436" i="2"/>
  <c r="AD436" i="2"/>
  <c r="AE436" i="2"/>
  <c r="AF436" i="2"/>
  <c r="AG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C437" i="2"/>
  <c r="AD437" i="2"/>
  <c r="AE437" i="2"/>
  <c r="AF437" i="2"/>
  <c r="AG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C438" i="2"/>
  <c r="AD438" i="2"/>
  <c r="AE438" i="2"/>
  <c r="AF438" i="2"/>
  <c r="AG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C439" i="2"/>
  <c r="AD439" i="2"/>
  <c r="AE439" i="2"/>
  <c r="AF439" i="2"/>
  <c r="AG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C440" i="2"/>
  <c r="AD440" i="2"/>
  <c r="AE440" i="2"/>
  <c r="AF440" i="2"/>
  <c r="AG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C441" i="2"/>
  <c r="AD441" i="2"/>
  <c r="AE441" i="2"/>
  <c r="AF441" i="2"/>
  <c r="AG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C442" i="2"/>
  <c r="AD442" i="2"/>
  <c r="AE442" i="2"/>
  <c r="AF442" i="2"/>
  <c r="AG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C443" i="2"/>
  <c r="AD443" i="2"/>
  <c r="AE443" i="2"/>
  <c r="AF443" i="2"/>
  <c r="AG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C444" i="2"/>
  <c r="AD444" i="2"/>
  <c r="AE444" i="2"/>
  <c r="AF444" i="2"/>
  <c r="AG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C445" i="2"/>
  <c r="AD445" i="2"/>
  <c r="AE445" i="2"/>
  <c r="AF445" i="2"/>
  <c r="AG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C446" i="2"/>
  <c r="AD446" i="2"/>
  <c r="AE446" i="2"/>
  <c r="AF446" i="2"/>
  <c r="AG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C447" i="2"/>
  <c r="AD447" i="2"/>
  <c r="AE447" i="2"/>
  <c r="AF447" i="2"/>
  <c r="AG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C448" i="2"/>
  <c r="AD448" i="2"/>
  <c r="AE448" i="2"/>
  <c r="AF448" i="2"/>
  <c r="AG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C449" i="2"/>
  <c r="AD449" i="2"/>
  <c r="AE449" i="2"/>
  <c r="AF449" i="2"/>
  <c r="AG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C450" i="2"/>
  <c r="AD450" i="2"/>
  <c r="AE450" i="2"/>
  <c r="AF450" i="2"/>
  <c r="AG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C451" i="2"/>
  <c r="AD451" i="2"/>
  <c r="AE451" i="2"/>
  <c r="AF451" i="2"/>
  <c r="AG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C452" i="2"/>
  <c r="AD452" i="2"/>
  <c r="AE452" i="2"/>
  <c r="AF452" i="2"/>
  <c r="AG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C453" i="2"/>
  <c r="AD453" i="2"/>
  <c r="AE453" i="2"/>
  <c r="AF453" i="2"/>
  <c r="AG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C454" i="2"/>
  <c r="AD454" i="2"/>
  <c r="AE454" i="2"/>
  <c r="AF454" i="2"/>
  <c r="AG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C455" i="2"/>
  <c r="AD455" i="2"/>
  <c r="AE455" i="2"/>
  <c r="AF455" i="2"/>
  <c r="AG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C456" i="2"/>
  <c r="AD456" i="2"/>
  <c r="AE456" i="2"/>
  <c r="AF456" i="2"/>
  <c r="AG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C457" i="2"/>
  <c r="AD457" i="2"/>
  <c r="AE457" i="2"/>
  <c r="AF457" i="2"/>
  <c r="AG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C458" i="2"/>
  <c r="AD458" i="2"/>
  <c r="AE458" i="2"/>
  <c r="AF458" i="2"/>
  <c r="AG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C459" i="2"/>
  <c r="AD459" i="2"/>
  <c r="AE459" i="2"/>
  <c r="AF459" i="2"/>
  <c r="AG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C460" i="2"/>
  <c r="AD460" i="2"/>
  <c r="AE460" i="2"/>
  <c r="AF460" i="2"/>
  <c r="AG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C461" i="2"/>
  <c r="AD461" i="2"/>
  <c r="AE461" i="2"/>
  <c r="AF461" i="2"/>
  <c r="AG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C462" i="2"/>
  <c r="AD462" i="2"/>
  <c r="AE462" i="2"/>
  <c r="AF462" i="2"/>
  <c r="AG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C463" i="2"/>
  <c r="AD463" i="2"/>
  <c r="AE463" i="2"/>
  <c r="AF463" i="2"/>
  <c r="AG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C464" i="2"/>
  <c r="AD464" i="2"/>
  <c r="AE464" i="2"/>
  <c r="AF464" i="2"/>
  <c r="AG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C465" i="2"/>
  <c r="AD465" i="2"/>
  <c r="AE465" i="2"/>
  <c r="AF465" i="2"/>
  <c r="AG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C466" i="2"/>
  <c r="AD466" i="2"/>
  <c r="AE466" i="2"/>
  <c r="AF466" i="2"/>
  <c r="AG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C467" i="2"/>
  <c r="AD467" i="2"/>
  <c r="AE467" i="2"/>
  <c r="AF467" i="2"/>
  <c r="AG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C468" i="2"/>
  <c r="AD468" i="2"/>
  <c r="AE468" i="2"/>
  <c r="AF468" i="2"/>
  <c r="AG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C469" i="2"/>
  <c r="AD469" i="2"/>
  <c r="AE469" i="2"/>
  <c r="AF469" i="2"/>
  <c r="AG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C470" i="2"/>
  <c r="AD470" i="2"/>
  <c r="AE470" i="2"/>
  <c r="AF470" i="2"/>
  <c r="AG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C471" i="2"/>
  <c r="AD471" i="2"/>
  <c r="AE471" i="2"/>
  <c r="AF471" i="2"/>
  <c r="AG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C472" i="2"/>
  <c r="AD472" i="2"/>
  <c r="AE472" i="2"/>
  <c r="AF472" i="2"/>
  <c r="AG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C473" i="2"/>
  <c r="AD473" i="2"/>
  <c r="AE473" i="2"/>
  <c r="AF473" i="2"/>
  <c r="AG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C474" i="2"/>
  <c r="AD474" i="2"/>
  <c r="AE474" i="2"/>
  <c r="AF474" i="2"/>
  <c r="AG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C475" i="2"/>
  <c r="AD475" i="2"/>
  <c r="AE475" i="2"/>
  <c r="AF475" i="2"/>
  <c r="AG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C476" i="2"/>
  <c r="AD476" i="2"/>
  <c r="AE476" i="2"/>
  <c r="AF476" i="2"/>
  <c r="AG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C477" i="2"/>
  <c r="AD477" i="2"/>
  <c r="AE477" i="2"/>
  <c r="AF477" i="2"/>
  <c r="AG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C478" i="2"/>
  <c r="AD478" i="2"/>
  <c r="AE478" i="2"/>
  <c r="AF478" i="2"/>
  <c r="AG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C479" i="2"/>
  <c r="AD479" i="2"/>
  <c r="AE479" i="2"/>
  <c r="AF479" i="2"/>
  <c r="AG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C480" i="2"/>
  <c r="AD480" i="2"/>
  <c r="AE480" i="2"/>
  <c r="AF480" i="2"/>
  <c r="AG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C481" i="2"/>
  <c r="AD481" i="2"/>
  <c r="AE481" i="2"/>
  <c r="AF481" i="2"/>
  <c r="AG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C482" i="2"/>
  <c r="AD482" i="2"/>
  <c r="AE482" i="2"/>
  <c r="AF482" i="2"/>
  <c r="AG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C483" i="2"/>
  <c r="AD483" i="2"/>
  <c r="AE483" i="2"/>
  <c r="AF483" i="2"/>
  <c r="AG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C484" i="2"/>
  <c r="AD484" i="2"/>
  <c r="AE484" i="2"/>
  <c r="AF484" i="2"/>
  <c r="AG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C485" i="2"/>
  <c r="AD485" i="2"/>
  <c r="AE485" i="2"/>
  <c r="AF485" i="2"/>
  <c r="AG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C486" i="2"/>
  <c r="AD486" i="2"/>
  <c r="AE486" i="2"/>
  <c r="AF486" i="2"/>
  <c r="AG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C487" i="2"/>
  <c r="AD487" i="2"/>
  <c r="AE487" i="2"/>
  <c r="AF487" i="2"/>
  <c r="AG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C488" i="2"/>
  <c r="AD488" i="2"/>
  <c r="AE488" i="2"/>
  <c r="AF488" i="2"/>
  <c r="AG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C489" i="2"/>
  <c r="AD489" i="2"/>
  <c r="AE489" i="2"/>
  <c r="AF489" i="2"/>
  <c r="AG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C490" i="2"/>
  <c r="AD490" i="2"/>
  <c r="AE490" i="2"/>
  <c r="AF490" i="2"/>
  <c r="AG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C491" i="2"/>
  <c r="AD491" i="2"/>
  <c r="AE491" i="2"/>
  <c r="AF491" i="2"/>
  <c r="AG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C492" i="2"/>
  <c r="AD492" i="2"/>
  <c r="AE492" i="2"/>
  <c r="AF492" i="2"/>
  <c r="AG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C493" i="2"/>
  <c r="AD493" i="2"/>
  <c r="AE493" i="2"/>
  <c r="AF493" i="2"/>
  <c r="AG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C494" i="2"/>
  <c r="AD494" i="2"/>
  <c r="AE494" i="2"/>
  <c r="AF494" i="2"/>
  <c r="AG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C495" i="2"/>
  <c r="AD495" i="2"/>
  <c r="AE495" i="2"/>
  <c r="AF495" i="2"/>
  <c r="AG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C496" i="2"/>
  <c r="AD496" i="2"/>
  <c r="AE496" i="2"/>
  <c r="AF496" i="2"/>
  <c r="AG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C497" i="2"/>
  <c r="AD497" i="2"/>
  <c r="AE497" i="2"/>
  <c r="AF497" i="2"/>
  <c r="AG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C498" i="2"/>
  <c r="AD498" i="2"/>
  <c r="AE498" i="2"/>
  <c r="AF498" i="2"/>
  <c r="AG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C499" i="2"/>
  <c r="AD499" i="2"/>
  <c r="AE499" i="2"/>
  <c r="AF499" i="2"/>
  <c r="AG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C500" i="2"/>
  <c r="AD500" i="2"/>
  <c r="AE500" i="2"/>
  <c r="AF500" i="2"/>
  <c r="AG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C501" i="2"/>
  <c r="AD501" i="2"/>
  <c r="AE501" i="2"/>
  <c r="AF501" i="2"/>
  <c r="AG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C502" i="2"/>
  <c r="AD502" i="2"/>
  <c r="AE502" i="2"/>
  <c r="AF502" i="2"/>
  <c r="AG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C503" i="2"/>
  <c r="AD503" i="2"/>
  <c r="AE503" i="2"/>
  <c r="AF503" i="2"/>
  <c r="AG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C504" i="2"/>
  <c r="AD504" i="2"/>
  <c r="AE504" i="2"/>
  <c r="AF504" i="2"/>
  <c r="AG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C505" i="2"/>
  <c r="AD505" i="2"/>
  <c r="AE505" i="2"/>
  <c r="AF505" i="2"/>
  <c r="AG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C506" i="2"/>
  <c r="AD506" i="2"/>
  <c r="AE506" i="2"/>
  <c r="AF506" i="2"/>
  <c r="AG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C507" i="2"/>
  <c r="AD507" i="2"/>
  <c r="AE507" i="2"/>
  <c r="AF507" i="2"/>
  <c r="AG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C508" i="2"/>
  <c r="AD508" i="2"/>
  <c r="AE508" i="2"/>
  <c r="AF508" i="2"/>
  <c r="AG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C509" i="2"/>
  <c r="AD509" i="2"/>
  <c r="AE509" i="2"/>
  <c r="AF509" i="2"/>
  <c r="AG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C510" i="2"/>
  <c r="AD510" i="2"/>
  <c r="AE510" i="2"/>
  <c r="AF510" i="2"/>
  <c r="AG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C511" i="2"/>
  <c r="AD511" i="2"/>
  <c r="AE511" i="2"/>
  <c r="AF511" i="2"/>
  <c r="AG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C512" i="2"/>
  <c r="AD512" i="2"/>
  <c r="AE512" i="2"/>
  <c r="AF512" i="2"/>
  <c r="AG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C513" i="2"/>
  <c r="AD513" i="2"/>
  <c r="AE513" i="2"/>
  <c r="AF513" i="2"/>
  <c r="AG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C514" i="2"/>
  <c r="AD514" i="2"/>
  <c r="AE514" i="2"/>
  <c r="AF514" i="2"/>
  <c r="AG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C515" i="2"/>
  <c r="AD515" i="2"/>
  <c r="AE515" i="2"/>
  <c r="AF515" i="2"/>
  <c r="AG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C516" i="2"/>
  <c r="AD516" i="2"/>
  <c r="AE516" i="2"/>
  <c r="AF516" i="2"/>
  <c r="AG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C517" i="2"/>
  <c r="AD517" i="2"/>
  <c r="AE517" i="2"/>
  <c r="AF517" i="2"/>
  <c r="AG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C518" i="2"/>
  <c r="AD518" i="2"/>
  <c r="AE518" i="2"/>
  <c r="AF518" i="2"/>
  <c r="AG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C519" i="2"/>
  <c r="AD519" i="2"/>
  <c r="AE519" i="2"/>
  <c r="AF519" i="2"/>
  <c r="AG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C520" i="2"/>
  <c r="AD520" i="2"/>
  <c r="AE520" i="2"/>
  <c r="AF520" i="2"/>
  <c r="AG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C521" i="2"/>
  <c r="AD521" i="2"/>
  <c r="AE521" i="2"/>
  <c r="AF521" i="2"/>
  <c r="AG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C522" i="2"/>
  <c r="AD522" i="2"/>
  <c r="AE522" i="2"/>
  <c r="AF522" i="2"/>
  <c r="AG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C523" i="2"/>
  <c r="AD523" i="2"/>
  <c r="AE523" i="2"/>
  <c r="AF523" i="2"/>
  <c r="AG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C524" i="2"/>
  <c r="AD524" i="2"/>
  <c r="AE524" i="2"/>
  <c r="AF524" i="2"/>
  <c r="AG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C525" i="2"/>
  <c r="AD525" i="2"/>
  <c r="AE525" i="2"/>
  <c r="AF525" i="2"/>
  <c r="AG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C526" i="2"/>
  <c r="AD526" i="2"/>
  <c r="AE526" i="2"/>
  <c r="AF526" i="2"/>
  <c r="AG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C527" i="2"/>
  <c r="AD527" i="2"/>
  <c r="AE527" i="2"/>
  <c r="AF527" i="2"/>
  <c r="AG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C528" i="2"/>
  <c r="AD528" i="2"/>
  <c r="AE528" i="2"/>
  <c r="AF528" i="2"/>
  <c r="AG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C529" i="2"/>
  <c r="AD529" i="2"/>
  <c r="AE529" i="2"/>
  <c r="AF529" i="2"/>
  <c r="AG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C530" i="2"/>
  <c r="AD530" i="2"/>
  <c r="AE530" i="2"/>
  <c r="AF530" i="2"/>
  <c r="AG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C531" i="2"/>
  <c r="AD531" i="2"/>
  <c r="AE531" i="2"/>
  <c r="AF531" i="2"/>
  <c r="AG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C532" i="2"/>
  <c r="AD532" i="2"/>
  <c r="AE532" i="2"/>
  <c r="AF532" i="2"/>
  <c r="AG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C533" i="2"/>
  <c r="AD533" i="2"/>
  <c r="AE533" i="2"/>
  <c r="AF533" i="2"/>
  <c r="AG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C534" i="2"/>
  <c r="AD534" i="2"/>
  <c r="AE534" i="2"/>
  <c r="AF534" i="2"/>
  <c r="AG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C535" i="2"/>
  <c r="AD535" i="2"/>
  <c r="AE535" i="2"/>
  <c r="AF535" i="2"/>
  <c r="AG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C536" i="2"/>
  <c r="AD536" i="2"/>
  <c r="AE536" i="2"/>
  <c r="AF536" i="2"/>
  <c r="AG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C537" i="2"/>
  <c r="AD537" i="2"/>
  <c r="AE537" i="2"/>
  <c r="AF537" i="2"/>
  <c r="AG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C538" i="2"/>
  <c r="AD538" i="2"/>
  <c r="AE538" i="2"/>
  <c r="AF538" i="2"/>
  <c r="AG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C539" i="2"/>
  <c r="AD539" i="2"/>
  <c r="AE539" i="2"/>
  <c r="AF539" i="2"/>
  <c r="AG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C540" i="2"/>
  <c r="AD540" i="2"/>
  <c r="AE540" i="2"/>
  <c r="AF540" i="2"/>
  <c r="AG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C541" i="2"/>
  <c r="AD541" i="2"/>
  <c r="AE541" i="2"/>
  <c r="AF541" i="2"/>
  <c r="AG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C542" i="2"/>
  <c r="AD542" i="2"/>
  <c r="AE542" i="2"/>
  <c r="AF542" i="2"/>
  <c r="AG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C543" i="2"/>
  <c r="AD543" i="2"/>
  <c r="AE543" i="2"/>
  <c r="AF543" i="2"/>
  <c r="AG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C544" i="2"/>
  <c r="AD544" i="2"/>
  <c r="AE544" i="2"/>
  <c r="AF544" i="2"/>
  <c r="AG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C545" i="2"/>
  <c r="AD545" i="2"/>
  <c r="AE545" i="2"/>
  <c r="AF545" i="2"/>
  <c r="AG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C546" i="2"/>
  <c r="AD546" i="2"/>
  <c r="AE546" i="2"/>
  <c r="AF546" i="2"/>
  <c r="AG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C547" i="2"/>
  <c r="AD547" i="2"/>
  <c r="AE547" i="2"/>
  <c r="AF547" i="2"/>
  <c r="AG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C548" i="2"/>
  <c r="AD548" i="2"/>
  <c r="AE548" i="2"/>
  <c r="AF548" i="2"/>
  <c r="AG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C549" i="2"/>
  <c r="AD549" i="2"/>
  <c r="AE549" i="2"/>
  <c r="AF549" i="2"/>
  <c r="AG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C550" i="2"/>
  <c r="AD550" i="2"/>
  <c r="AE550" i="2"/>
  <c r="AF550" i="2"/>
  <c r="AG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C551" i="2"/>
  <c r="AD551" i="2"/>
  <c r="AE551" i="2"/>
  <c r="AF551" i="2"/>
  <c r="AG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C552" i="2"/>
  <c r="AD552" i="2"/>
  <c r="AE552" i="2"/>
  <c r="AF552" i="2"/>
  <c r="AG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C553" i="2"/>
  <c r="AD553" i="2"/>
  <c r="AE553" i="2"/>
  <c r="AF553" i="2"/>
  <c r="AG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C554" i="2"/>
  <c r="AD554" i="2"/>
  <c r="AE554" i="2"/>
  <c r="AF554" i="2"/>
  <c r="AG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C555" i="2"/>
  <c r="AD555" i="2"/>
  <c r="AE555" i="2"/>
  <c r="AF555" i="2"/>
  <c r="AG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C556" i="2"/>
  <c r="AD556" i="2"/>
  <c r="AE556" i="2"/>
  <c r="AF556" i="2"/>
  <c r="AG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C557" i="2"/>
  <c r="AD557" i="2"/>
  <c r="AE557" i="2"/>
  <c r="AF557" i="2"/>
  <c r="AG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C558" i="2"/>
  <c r="AD558" i="2"/>
  <c r="AE558" i="2"/>
  <c r="AF558" i="2"/>
  <c r="AG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C559" i="2"/>
  <c r="AD559" i="2"/>
  <c r="AE559" i="2"/>
  <c r="AF559" i="2"/>
  <c r="AG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C560" i="2"/>
  <c r="AD560" i="2"/>
  <c r="AE560" i="2"/>
  <c r="AF560" i="2"/>
  <c r="AG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C561" i="2"/>
  <c r="AD561" i="2"/>
  <c r="AE561" i="2"/>
  <c r="AF561" i="2"/>
  <c r="AG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C562" i="2"/>
  <c r="AD562" i="2"/>
  <c r="AE562" i="2"/>
  <c r="AF562" i="2"/>
  <c r="AG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C563" i="2"/>
  <c r="AD563" i="2"/>
  <c r="AE563" i="2"/>
  <c r="AF563" i="2"/>
  <c r="AG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C564" i="2"/>
  <c r="AD564" i="2"/>
  <c r="AE564" i="2"/>
  <c r="AF564" i="2"/>
  <c r="AG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C565" i="2"/>
  <c r="AD565" i="2"/>
  <c r="AE565" i="2"/>
  <c r="AF565" i="2"/>
  <c r="AG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C566" i="2"/>
  <c r="AD566" i="2"/>
  <c r="AE566" i="2"/>
  <c r="AF566" i="2"/>
  <c r="AG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C567" i="2"/>
  <c r="AD567" i="2"/>
  <c r="AE567" i="2"/>
  <c r="AF567" i="2"/>
  <c r="AG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C568" i="2"/>
  <c r="AD568" i="2"/>
  <c r="AE568" i="2"/>
  <c r="AF568" i="2"/>
  <c r="AG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C569" i="2"/>
  <c r="AD569" i="2"/>
  <c r="AE569" i="2"/>
  <c r="AF569" i="2"/>
  <c r="AG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C570" i="2"/>
  <c r="AD570" i="2"/>
  <c r="AE570" i="2"/>
  <c r="AF570" i="2"/>
  <c r="AG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C571" i="2"/>
  <c r="AD571" i="2"/>
  <c r="AE571" i="2"/>
  <c r="AF571" i="2"/>
  <c r="AG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C572" i="2"/>
  <c r="AD572" i="2"/>
  <c r="AE572" i="2"/>
  <c r="AF572" i="2"/>
  <c r="AG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C573" i="2"/>
  <c r="AD573" i="2"/>
  <c r="AE573" i="2"/>
  <c r="AF573" i="2"/>
  <c r="AG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C574" i="2"/>
  <c r="AD574" i="2"/>
  <c r="AE574" i="2"/>
  <c r="AF574" i="2"/>
  <c r="AG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C575" i="2"/>
  <c r="AD575" i="2"/>
  <c r="AE575" i="2"/>
  <c r="AF575" i="2"/>
  <c r="AG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C576" i="2"/>
  <c r="AD576" i="2"/>
  <c r="AE576" i="2"/>
  <c r="AF576" i="2"/>
  <c r="AG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C577" i="2"/>
  <c r="AD577" i="2"/>
  <c r="AE577" i="2"/>
  <c r="AF577" i="2"/>
  <c r="AG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C578" i="2"/>
  <c r="AD578" i="2"/>
  <c r="AE578" i="2"/>
  <c r="AF578" i="2"/>
  <c r="AG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C579" i="2"/>
  <c r="AD579" i="2"/>
  <c r="AE579" i="2"/>
  <c r="AF579" i="2"/>
  <c r="AG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C580" i="2"/>
  <c r="AD580" i="2"/>
  <c r="AE580" i="2"/>
  <c r="AF580" i="2"/>
  <c r="AG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C581" i="2"/>
  <c r="AD581" i="2"/>
  <c r="AE581" i="2"/>
  <c r="AF581" i="2"/>
  <c r="AG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C582" i="2"/>
  <c r="AD582" i="2"/>
  <c r="AE582" i="2"/>
  <c r="AF582" i="2"/>
  <c r="AG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C583" i="2"/>
  <c r="AD583" i="2"/>
  <c r="AE583" i="2"/>
  <c r="AF583" i="2"/>
  <c r="AG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C584" i="2"/>
  <c r="AD584" i="2"/>
  <c r="AE584" i="2"/>
  <c r="AF584" i="2"/>
  <c r="AG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C585" i="2"/>
  <c r="AD585" i="2"/>
  <c r="AE585" i="2"/>
  <c r="AF585" i="2"/>
  <c r="AG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C586" i="2"/>
  <c r="AD586" i="2"/>
  <c r="AE586" i="2"/>
  <c r="AF586" i="2"/>
  <c r="AG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C587" i="2"/>
  <c r="AD587" i="2"/>
  <c r="AE587" i="2"/>
  <c r="AF587" i="2"/>
  <c r="AG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C588" i="2"/>
  <c r="AD588" i="2"/>
  <c r="AE588" i="2"/>
  <c r="AF588" i="2"/>
  <c r="AG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C589" i="2"/>
  <c r="AD589" i="2"/>
  <c r="AE589" i="2"/>
  <c r="AF589" i="2"/>
  <c r="AG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C590" i="2"/>
  <c r="AD590" i="2"/>
  <c r="AE590" i="2"/>
  <c r="AF590" i="2"/>
  <c r="AG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C591" i="2"/>
  <c r="AD591" i="2"/>
  <c r="AE591" i="2"/>
  <c r="AF591" i="2"/>
  <c r="AG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C592" i="2"/>
  <c r="AD592" i="2"/>
  <c r="AE592" i="2"/>
  <c r="AF592" i="2"/>
  <c r="AG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C593" i="2"/>
  <c r="AD593" i="2"/>
  <c r="AE593" i="2"/>
  <c r="AF593" i="2"/>
  <c r="AG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C594" i="2"/>
  <c r="AD594" i="2"/>
  <c r="AE594" i="2"/>
  <c r="AF594" i="2"/>
  <c r="AG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C595" i="2"/>
  <c r="AD595" i="2"/>
  <c r="AE595" i="2"/>
  <c r="AF595" i="2"/>
  <c r="AG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C596" i="2"/>
  <c r="AD596" i="2"/>
  <c r="AE596" i="2"/>
  <c r="AF596" i="2"/>
  <c r="AG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C597" i="2"/>
  <c r="AD597" i="2"/>
  <c r="AE597" i="2"/>
  <c r="AF597" i="2"/>
  <c r="AG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C598" i="2"/>
  <c r="AD598" i="2"/>
  <c r="AE598" i="2"/>
  <c r="AF598" i="2"/>
  <c r="AG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C599" i="2"/>
  <c r="AD599" i="2"/>
  <c r="AE599" i="2"/>
  <c r="AF599" i="2"/>
  <c r="AG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C600" i="2"/>
  <c r="AD600" i="2"/>
  <c r="AE600" i="2"/>
  <c r="AF600" i="2"/>
  <c r="AG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C601" i="2"/>
  <c r="AD601" i="2"/>
  <c r="AE601" i="2"/>
  <c r="AF601" i="2"/>
  <c r="AG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C602" i="2"/>
  <c r="AD602" i="2"/>
  <c r="AE602" i="2"/>
  <c r="AF602" i="2"/>
  <c r="AG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C603" i="2"/>
  <c r="AD603" i="2"/>
  <c r="AE603" i="2"/>
  <c r="AF603" i="2"/>
  <c r="AG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C604" i="2"/>
  <c r="AD604" i="2"/>
  <c r="AE604" i="2"/>
  <c r="AF604" i="2"/>
  <c r="AG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C605" i="2"/>
  <c r="AD605" i="2"/>
  <c r="AE605" i="2"/>
  <c r="AF605" i="2"/>
  <c r="AG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C606" i="2"/>
  <c r="AD606" i="2"/>
  <c r="AE606" i="2"/>
  <c r="AF606" i="2"/>
  <c r="AG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C607" i="2"/>
  <c r="AD607" i="2"/>
  <c r="AE607" i="2"/>
  <c r="AF607" i="2"/>
  <c r="AG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C608" i="2"/>
  <c r="AD608" i="2"/>
  <c r="AE608" i="2"/>
  <c r="AF608" i="2"/>
  <c r="AG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C609" i="2"/>
  <c r="AD609" i="2"/>
  <c r="AE609" i="2"/>
  <c r="AF609" i="2"/>
  <c r="AG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C610" i="2"/>
  <c r="AD610" i="2"/>
  <c r="AE610" i="2"/>
  <c r="AF610" i="2"/>
  <c r="AG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C611" i="2"/>
  <c r="AD611" i="2"/>
  <c r="AE611" i="2"/>
  <c r="AF611" i="2"/>
  <c r="AG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C612" i="2"/>
  <c r="AD612" i="2"/>
  <c r="AE612" i="2"/>
  <c r="AF612" i="2"/>
  <c r="AG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C613" i="2"/>
  <c r="AD613" i="2"/>
  <c r="AE613" i="2"/>
  <c r="AF613" i="2"/>
  <c r="AG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C614" i="2"/>
  <c r="AD614" i="2"/>
  <c r="AE614" i="2"/>
  <c r="AF614" i="2"/>
  <c r="AG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C615" i="2"/>
  <c r="AD615" i="2"/>
  <c r="AE615" i="2"/>
  <c r="AF615" i="2"/>
  <c r="AG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C616" i="2"/>
  <c r="AD616" i="2"/>
  <c r="AE616" i="2"/>
  <c r="AF616" i="2"/>
  <c r="AG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C617" i="2"/>
  <c r="AD617" i="2"/>
  <c r="AE617" i="2"/>
  <c r="AF617" i="2"/>
  <c r="AG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C618" i="2"/>
  <c r="AD618" i="2"/>
  <c r="AE618" i="2"/>
  <c r="AF618" i="2"/>
  <c r="AG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C619" i="2"/>
  <c r="AD619" i="2"/>
  <c r="AE619" i="2"/>
  <c r="AF619" i="2"/>
  <c r="AG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C620" i="2"/>
  <c r="AD620" i="2"/>
  <c r="AE620" i="2"/>
  <c r="AF620" i="2"/>
  <c r="AG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C621" i="2"/>
  <c r="AD621" i="2"/>
  <c r="AE621" i="2"/>
  <c r="AF621" i="2"/>
  <c r="AG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C622" i="2"/>
  <c r="AD622" i="2"/>
  <c r="AE622" i="2"/>
  <c r="AF622" i="2"/>
  <c r="AG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C623" i="2"/>
  <c r="AD623" i="2"/>
  <c r="AE623" i="2"/>
  <c r="AF623" i="2"/>
  <c r="AG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C624" i="2"/>
  <c r="AD624" i="2"/>
  <c r="AE624" i="2"/>
  <c r="AF624" i="2"/>
  <c r="AG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C625" i="2"/>
  <c r="AD625" i="2"/>
  <c r="AE625" i="2"/>
  <c r="AF625" i="2"/>
  <c r="AG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C626" i="2"/>
  <c r="AD626" i="2"/>
  <c r="AE626" i="2"/>
  <c r="AF626" i="2"/>
  <c r="AG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C627" i="2"/>
  <c r="AD627" i="2"/>
  <c r="AE627" i="2"/>
  <c r="AF627" i="2"/>
  <c r="AG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C628" i="2"/>
  <c r="AD628" i="2"/>
  <c r="AE628" i="2"/>
  <c r="AF628" i="2"/>
  <c r="AG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C629" i="2"/>
  <c r="AD629" i="2"/>
  <c r="AE629" i="2"/>
  <c r="AF629" i="2"/>
  <c r="AG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C630" i="2"/>
  <c r="AD630" i="2"/>
  <c r="AE630" i="2"/>
  <c r="AF630" i="2"/>
  <c r="AG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C631" i="2"/>
  <c r="AD631" i="2"/>
  <c r="AE631" i="2"/>
  <c r="AF631" i="2"/>
  <c r="AG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C632" i="2"/>
  <c r="AD632" i="2"/>
  <c r="AE632" i="2"/>
  <c r="AF632" i="2"/>
  <c r="AG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C633" i="2"/>
  <c r="AD633" i="2"/>
  <c r="AE633" i="2"/>
  <c r="AF633" i="2"/>
  <c r="AG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C634" i="2"/>
  <c r="AD634" i="2"/>
  <c r="AE634" i="2"/>
  <c r="AF634" i="2"/>
  <c r="AG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C635" i="2"/>
  <c r="AD635" i="2"/>
  <c r="AE635" i="2"/>
  <c r="AF635" i="2"/>
  <c r="AG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C636" i="2"/>
  <c r="AD636" i="2"/>
  <c r="AE636" i="2"/>
  <c r="AF636" i="2"/>
  <c r="AG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C637" i="2"/>
  <c r="AD637" i="2"/>
  <c r="AE637" i="2"/>
  <c r="AF637" i="2"/>
  <c r="AG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C638" i="2"/>
  <c r="AD638" i="2"/>
  <c r="AE638" i="2"/>
  <c r="AF638" i="2"/>
  <c r="AG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C639" i="2"/>
  <c r="AD639" i="2"/>
  <c r="AE639" i="2"/>
  <c r="AF639" i="2"/>
  <c r="AG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C640" i="2"/>
  <c r="AD640" i="2"/>
  <c r="AE640" i="2"/>
  <c r="AF640" i="2"/>
  <c r="AG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C641" i="2"/>
  <c r="AD641" i="2"/>
  <c r="AE641" i="2"/>
  <c r="AF641" i="2"/>
  <c r="AG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C642" i="2"/>
  <c r="AD642" i="2"/>
  <c r="AE642" i="2"/>
  <c r="AF642" i="2"/>
  <c r="AG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C643" i="2"/>
  <c r="AD643" i="2"/>
  <c r="AE643" i="2"/>
  <c r="AF643" i="2"/>
  <c r="AG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C644" i="2"/>
  <c r="AD644" i="2"/>
  <c r="AE644" i="2"/>
  <c r="AF644" i="2"/>
  <c r="AG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C645" i="2"/>
  <c r="AD645" i="2"/>
  <c r="AE645" i="2"/>
  <c r="AF645" i="2"/>
  <c r="AG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C646" i="2"/>
  <c r="AD646" i="2"/>
  <c r="AE646" i="2"/>
  <c r="AF646" i="2"/>
  <c r="AG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C647" i="2"/>
  <c r="AD647" i="2"/>
  <c r="AE647" i="2"/>
  <c r="AF647" i="2"/>
  <c r="AG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C648" i="2"/>
  <c r="AD648" i="2"/>
  <c r="AE648" i="2"/>
  <c r="AF648" i="2"/>
  <c r="AG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C649" i="2"/>
  <c r="AD649" i="2"/>
  <c r="AE649" i="2"/>
  <c r="AF649" i="2"/>
  <c r="AG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C650" i="2"/>
  <c r="AD650" i="2"/>
  <c r="AE650" i="2"/>
  <c r="AF650" i="2"/>
  <c r="AG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C651" i="2"/>
  <c r="AD651" i="2"/>
  <c r="AE651" i="2"/>
  <c r="AF651" i="2"/>
  <c r="AG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C652" i="2"/>
  <c r="AD652" i="2"/>
  <c r="AE652" i="2"/>
  <c r="AF652" i="2"/>
  <c r="AG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C653" i="2"/>
  <c r="AD653" i="2"/>
  <c r="AE653" i="2"/>
  <c r="AF653" i="2"/>
  <c r="AG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C654" i="2"/>
  <c r="AD654" i="2"/>
  <c r="AE654" i="2"/>
  <c r="AF654" i="2"/>
  <c r="AG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C655" i="2"/>
  <c r="AD655" i="2"/>
  <c r="AE655" i="2"/>
  <c r="AF655" i="2"/>
  <c r="AG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C656" i="2"/>
  <c r="AD656" i="2"/>
  <c r="AE656" i="2"/>
  <c r="AF656" i="2"/>
  <c r="AG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C657" i="2"/>
  <c r="AD657" i="2"/>
  <c r="AE657" i="2"/>
  <c r="AF657" i="2"/>
  <c r="AG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C658" i="2"/>
  <c r="AD658" i="2"/>
  <c r="AE658" i="2"/>
  <c r="AF658" i="2"/>
  <c r="AG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C659" i="2"/>
  <c r="AD659" i="2"/>
  <c r="AE659" i="2"/>
  <c r="AF659" i="2"/>
  <c r="AG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C660" i="2"/>
  <c r="AD660" i="2"/>
  <c r="AE660" i="2"/>
  <c r="AF660" i="2"/>
  <c r="AG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C661" i="2"/>
  <c r="AD661" i="2"/>
  <c r="AE661" i="2"/>
  <c r="AF661" i="2"/>
  <c r="AG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C662" i="2"/>
  <c r="AD662" i="2"/>
  <c r="AE662" i="2"/>
  <c r="AF662" i="2"/>
  <c r="AG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C663" i="2"/>
  <c r="AD663" i="2"/>
  <c r="AE663" i="2"/>
  <c r="AF663" i="2"/>
  <c r="AG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C664" i="2"/>
  <c r="AD664" i="2"/>
  <c r="AE664" i="2"/>
  <c r="AF664" i="2"/>
  <c r="AG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C665" i="2"/>
  <c r="AD665" i="2"/>
  <c r="AE665" i="2"/>
  <c r="AF665" i="2"/>
  <c r="AG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C666" i="2"/>
  <c r="AD666" i="2"/>
  <c r="AE666" i="2"/>
  <c r="AF666" i="2"/>
  <c r="AG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C667" i="2"/>
  <c r="AD667" i="2"/>
  <c r="AE667" i="2"/>
  <c r="AF667" i="2"/>
  <c r="AG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C668" i="2"/>
  <c r="AD668" i="2"/>
  <c r="AE668" i="2"/>
  <c r="AF668" i="2"/>
  <c r="AG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C669" i="2"/>
  <c r="AD669" i="2"/>
  <c r="AE669" i="2"/>
  <c r="AF669" i="2"/>
  <c r="AG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C670" i="2"/>
  <c r="AD670" i="2"/>
  <c r="AE670" i="2"/>
  <c r="AF670" i="2"/>
  <c r="AG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C671" i="2"/>
  <c r="AD671" i="2"/>
  <c r="AE671" i="2"/>
  <c r="AF671" i="2"/>
  <c r="AG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C672" i="2"/>
  <c r="AD672" i="2"/>
  <c r="AE672" i="2"/>
  <c r="AF672" i="2"/>
  <c r="AG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C673" i="2"/>
  <c r="AD673" i="2"/>
  <c r="AE673" i="2"/>
  <c r="AF673" i="2"/>
  <c r="AG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C674" i="2"/>
  <c r="AD674" i="2"/>
  <c r="AE674" i="2"/>
  <c r="AF674" i="2"/>
  <c r="AG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C675" i="2"/>
  <c r="AD675" i="2"/>
  <c r="AE675" i="2"/>
  <c r="AF675" i="2"/>
  <c r="AG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C676" i="2"/>
  <c r="AD676" i="2"/>
  <c r="AE676" i="2"/>
  <c r="AF676" i="2"/>
  <c r="AG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C677" i="2"/>
  <c r="AD677" i="2"/>
  <c r="AE677" i="2"/>
  <c r="AF677" i="2"/>
  <c r="AG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C678" i="2"/>
  <c r="AD678" i="2"/>
  <c r="AE678" i="2"/>
  <c r="AF678" i="2"/>
  <c r="AG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C679" i="2"/>
  <c r="AD679" i="2"/>
  <c r="AE679" i="2"/>
  <c r="AF679" i="2"/>
  <c r="AG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C680" i="2"/>
  <c r="AD680" i="2"/>
  <c r="AE680" i="2"/>
  <c r="AF680" i="2"/>
  <c r="AG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C681" i="2"/>
  <c r="AD681" i="2"/>
  <c r="AE681" i="2"/>
  <c r="AF681" i="2"/>
  <c r="AG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C682" i="2"/>
  <c r="AD682" i="2"/>
  <c r="AE682" i="2"/>
  <c r="AF682" i="2"/>
  <c r="AG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C683" i="2"/>
  <c r="AD683" i="2"/>
  <c r="AE683" i="2"/>
  <c r="AF683" i="2"/>
  <c r="AG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C684" i="2"/>
  <c r="AD684" i="2"/>
  <c r="AE684" i="2"/>
  <c r="AF684" i="2"/>
  <c r="AG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C685" i="2"/>
  <c r="AD685" i="2"/>
  <c r="AE685" i="2"/>
  <c r="AF685" i="2"/>
  <c r="AG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C686" i="2"/>
  <c r="AD686" i="2"/>
  <c r="AE686" i="2"/>
  <c r="AF686" i="2"/>
  <c r="AG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C687" i="2"/>
  <c r="AD687" i="2"/>
  <c r="AE687" i="2"/>
  <c r="AF687" i="2"/>
  <c r="AG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C688" i="2"/>
  <c r="AD688" i="2"/>
  <c r="AE688" i="2"/>
  <c r="AF688" i="2"/>
  <c r="AG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C689" i="2"/>
  <c r="AD689" i="2"/>
  <c r="AE689" i="2"/>
  <c r="AF689" i="2"/>
  <c r="AG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C690" i="2"/>
  <c r="AD690" i="2"/>
  <c r="AE690" i="2"/>
  <c r="AF690" i="2"/>
  <c r="AG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C691" i="2"/>
  <c r="AD691" i="2"/>
  <c r="AE691" i="2"/>
  <c r="AF691" i="2"/>
  <c r="AG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C692" i="2"/>
  <c r="AD692" i="2"/>
  <c r="AE692" i="2"/>
  <c r="AF692" i="2"/>
  <c r="AG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C693" i="2"/>
  <c r="AD693" i="2"/>
  <c r="AE693" i="2"/>
  <c r="AF693" i="2"/>
  <c r="AG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C694" i="2"/>
  <c r="AD694" i="2"/>
  <c r="AE694" i="2"/>
  <c r="AF694" i="2"/>
  <c r="AG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C695" i="2"/>
  <c r="AD695" i="2"/>
  <c r="AE695" i="2"/>
  <c r="AF695" i="2"/>
  <c r="AG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C696" i="2"/>
  <c r="AD696" i="2"/>
  <c r="AE696" i="2"/>
  <c r="AF696" i="2"/>
  <c r="AG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C697" i="2"/>
  <c r="AD697" i="2"/>
  <c r="AE697" i="2"/>
  <c r="AF697" i="2"/>
  <c r="AG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C698" i="2"/>
  <c r="AD698" i="2"/>
  <c r="AE698" i="2"/>
  <c r="AF698" i="2"/>
  <c r="AG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C699" i="2"/>
  <c r="AD699" i="2"/>
  <c r="AE699" i="2"/>
  <c r="AF699" i="2"/>
  <c r="AG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C700" i="2"/>
  <c r="AD700" i="2"/>
  <c r="AE700" i="2"/>
  <c r="AF700" i="2"/>
  <c r="AG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C701" i="2"/>
  <c r="AD701" i="2"/>
  <c r="AE701" i="2"/>
  <c r="AF701" i="2"/>
  <c r="AG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C702" i="2"/>
  <c r="AD702" i="2"/>
  <c r="AE702" i="2"/>
  <c r="AF702" i="2"/>
  <c r="AG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C703" i="2"/>
  <c r="AD703" i="2"/>
  <c r="AE703" i="2"/>
  <c r="AF703" i="2"/>
  <c r="AG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C704" i="2"/>
  <c r="AD704" i="2"/>
  <c r="AE704" i="2"/>
  <c r="AF704" i="2"/>
  <c r="AG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C705" i="2"/>
  <c r="AD705" i="2"/>
  <c r="AE705" i="2"/>
  <c r="AF705" i="2"/>
  <c r="AG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C706" i="2"/>
  <c r="AD706" i="2"/>
  <c r="AE706" i="2"/>
  <c r="AF706" i="2"/>
  <c r="AG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C707" i="2"/>
  <c r="AD707" i="2"/>
  <c r="AE707" i="2"/>
  <c r="AF707" i="2"/>
  <c r="AG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C708" i="2"/>
  <c r="AD708" i="2"/>
  <c r="AE708" i="2"/>
  <c r="AF708" i="2"/>
  <c r="AG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C709" i="2"/>
  <c r="AD709" i="2"/>
  <c r="AE709" i="2"/>
  <c r="AF709" i="2"/>
  <c r="AG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C710" i="2"/>
  <c r="AD710" i="2"/>
  <c r="AE710" i="2"/>
  <c r="AF710" i="2"/>
  <c r="AG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C711" i="2"/>
  <c r="AD711" i="2"/>
  <c r="AE711" i="2"/>
  <c r="AF711" i="2"/>
  <c r="AG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C712" i="2"/>
  <c r="AD712" i="2"/>
  <c r="AE712" i="2"/>
  <c r="AF712" i="2"/>
  <c r="AG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C713" i="2"/>
  <c r="AD713" i="2"/>
  <c r="AE713" i="2"/>
  <c r="AF713" i="2"/>
  <c r="AG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C714" i="2"/>
  <c r="AD714" i="2"/>
  <c r="AE714" i="2"/>
  <c r="AF714" i="2"/>
  <c r="AG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C715" i="2"/>
  <c r="AD715" i="2"/>
  <c r="AE715" i="2"/>
  <c r="AF715" i="2"/>
  <c r="AG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C716" i="2"/>
  <c r="AD716" i="2"/>
  <c r="AE716" i="2"/>
  <c r="AF716" i="2"/>
  <c r="AG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C717" i="2"/>
  <c r="AD717" i="2"/>
  <c r="AE717" i="2"/>
  <c r="AF717" i="2"/>
  <c r="AG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C718" i="2"/>
  <c r="AD718" i="2"/>
  <c r="AE718" i="2"/>
  <c r="AF718" i="2"/>
  <c r="AG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C719" i="2"/>
  <c r="AD719" i="2"/>
  <c r="AE719" i="2"/>
  <c r="AF719" i="2"/>
  <c r="AG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C720" i="2"/>
  <c r="AD720" i="2"/>
  <c r="AE720" i="2"/>
  <c r="AF720" i="2"/>
  <c r="AG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C721" i="2"/>
  <c r="AD721" i="2"/>
  <c r="AE721" i="2"/>
  <c r="AF721" i="2"/>
  <c r="AG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C722" i="2"/>
  <c r="AD722" i="2"/>
  <c r="AE722" i="2"/>
  <c r="AF722" i="2"/>
  <c r="AG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C723" i="2"/>
  <c r="AD723" i="2"/>
  <c r="AE723" i="2"/>
  <c r="AF723" i="2"/>
  <c r="AG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C724" i="2"/>
  <c r="AD724" i="2"/>
  <c r="AE724" i="2"/>
  <c r="AF724" i="2"/>
  <c r="AG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C725" i="2"/>
  <c r="AD725" i="2"/>
  <c r="AE725" i="2"/>
  <c r="AF725" i="2"/>
  <c r="AG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C726" i="2"/>
  <c r="AD726" i="2"/>
  <c r="AE726" i="2"/>
  <c r="AF726" i="2"/>
  <c r="AG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C727" i="2"/>
  <c r="AD727" i="2"/>
  <c r="AE727" i="2"/>
  <c r="AF727" i="2"/>
  <c r="AG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C728" i="2"/>
  <c r="AD728" i="2"/>
  <c r="AE728" i="2"/>
  <c r="AF728" i="2"/>
  <c r="AG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C729" i="2"/>
  <c r="AD729" i="2"/>
  <c r="AE729" i="2"/>
  <c r="AF729" i="2"/>
  <c r="AG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C730" i="2"/>
  <c r="AD730" i="2"/>
  <c r="AE730" i="2"/>
  <c r="AF730" i="2"/>
  <c r="AG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C731" i="2"/>
  <c r="AD731" i="2"/>
  <c r="AE731" i="2"/>
  <c r="AF731" i="2"/>
  <c r="AG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C732" i="2"/>
  <c r="AD732" i="2"/>
  <c r="AE732" i="2"/>
  <c r="AF732" i="2"/>
  <c r="AG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C733" i="2"/>
  <c r="AD733" i="2"/>
  <c r="AE733" i="2"/>
  <c r="AF733" i="2"/>
  <c r="AG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C734" i="2"/>
  <c r="AD734" i="2"/>
  <c r="AE734" i="2"/>
  <c r="AF734" i="2"/>
  <c r="AG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C735" i="2"/>
  <c r="AD735" i="2"/>
  <c r="AE735" i="2"/>
  <c r="AF735" i="2"/>
  <c r="AG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C736" i="2"/>
  <c r="AD736" i="2"/>
  <c r="AE736" i="2"/>
  <c r="AF736" i="2"/>
  <c r="AG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C737" i="2"/>
  <c r="AD737" i="2"/>
  <c r="AE737" i="2"/>
  <c r="AF737" i="2"/>
  <c r="AG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C738" i="2"/>
  <c r="AD738" i="2"/>
  <c r="AE738" i="2"/>
  <c r="AF738" i="2"/>
  <c r="AG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C739" i="2"/>
  <c r="AD739" i="2"/>
  <c r="AE739" i="2"/>
  <c r="AF739" i="2"/>
  <c r="AG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C740" i="2"/>
  <c r="AD740" i="2"/>
  <c r="AE740" i="2"/>
  <c r="AF740" i="2"/>
  <c r="AG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C741" i="2"/>
  <c r="AD741" i="2"/>
  <c r="AE741" i="2"/>
  <c r="AF741" i="2"/>
  <c r="AG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C742" i="2"/>
  <c r="AD742" i="2"/>
  <c r="AE742" i="2"/>
  <c r="AF742" i="2"/>
  <c r="AG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C743" i="2"/>
  <c r="AD743" i="2"/>
  <c r="AE743" i="2"/>
  <c r="AF743" i="2"/>
  <c r="AG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C744" i="2"/>
  <c r="AD744" i="2"/>
  <c r="AE744" i="2"/>
  <c r="AF744" i="2"/>
  <c r="AG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C745" i="2"/>
  <c r="AD745" i="2"/>
  <c r="AE745" i="2"/>
  <c r="AF745" i="2"/>
  <c r="AG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C746" i="2"/>
  <c r="AD746" i="2"/>
  <c r="AE746" i="2"/>
  <c r="AF746" i="2"/>
  <c r="AG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C747" i="2"/>
  <c r="AD747" i="2"/>
  <c r="AE747" i="2"/>
  <c r="AF747" i="2"/>
  <c r="AG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C748" i="2"/>
  <c r="AD748" i="2"/>
  <c r="AE748" i="2"/>
  <c r="AF748" i="2"/>
  <c r="AG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C749" i="2"/>
  <c r="AD749" i="2"/>
  <c r="AE749" i="2"/>
  <c r="AF749" i="2"/>
  <c r="AG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C750" i="2"/>
  <c r="AD750" i="2"/>
  <c r="AE750" i="2"/>
  <c r="AF750" i="2"/>
  <c r="AG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C751" i="2"/>
  <c r="AD751" i="2"/>
  <c r="AE751" i="2"/>
  <c r="AF751" i="2"/>
  <c r="AG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C752" i="2"/>
  <c r="AD752" i="2"/>
  <c r="AE752" i="2"/>
  <c r="AF752" i="2"/>
  <c r="AG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C753" i="2"/>
  <c r="AD753" i="2"/>
  <c r="AE753" i="2"/>
  <c r="AF753" i="2"/>
  <c r="AG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C754" i="2"/>
  <c r="AD754" i="2"/>
  <c r="AE754" i="2"/>
  <c r="AF754" i="2"/>
  <c r="AG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C755" i="2"/>
  <c r="AD755" i="2"/>
  <c r="AE755" i="2"/>
  <c r="AF755" i="2"/>
  <c r="AG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C756" i="2"/>
  <c r="AD756" i="2"/>
  <c r="AE756" i="2"/>
  <c r="AF756" i="2"/>
  <c r="AG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C757" i="2"/>
  <c r="AD757" i="2"/>
  <c r="AE757" i="2"/>
  <c r="AF757" i="2"/>
  <c r="AG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C758" i="2"/>
  <c r="AD758" i="2"/>
  <c r="AE758" i="2"/>
  <c r="AF758" i="2"/>
  <c r="AG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C759" i="2"/>
  <c r="AD759" i="2"/>
  <c r="AE759" i="2"/>
  <c r="AF759" i="2"/>
  <c r="AG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C760" i="2"/>
  <c r="AD760" i="2"/>
  <c r="AE760" i="2"/>
  <c r="AF760" i="2"/>
  <c r="AG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C761" i="2"/>
  <c r="AD761" i="2"/>
  <c r="AE761" i="2"/>
  <c r="AF761" i="2"/>
  <c r="AG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C762" i="2"/>
  <c r="AD762" i="2"/>
  <c r="AE762" i="2"/>
  <c r="AF762" i="2"/>
  <c r="AG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C763" i="2"/>
  <c r="AD763" i="2"/>
  <c r="AE763" i="2"/>
  <c r="AF763" i="2"/>
  <c r="AG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C764" i="2"/>
  <c r="AD764" i="2"/>
  <c r="AE764" i="2"/>
  <c r="AF764" i="2"/>
  <c r="AG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C765" i="2"/>
  <c r="AD765" i="2"/>
  <c r="AE765" i="2"/>
  <c r="AF765" i="2"/>
  <c r="AG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C766" i="2"/>
  <c r="AD766" i="2"/>
  <c r="AE766" i="2"/>
  <c r="AF766" i="2"/>
  <c r="AG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C767" i="2"/>
  <c r="AD767" i="2"/>
  <c r="AE767" i="2"/>
  <c r="AF767" i="2"/>
  <c r="AG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C768" i="2"/>
  <c r="AD768" i="2"/>
  <c r="AE768" i="2"/>
  <c r="AF768" i="2"/>
  <c r="AG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C769" i="2"/>
  <c r="AD769" i="2"/>
  <c r="AE769" i="2"/>
  <c r="AF769" i="2"/>
  <c r="AG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C770" i="2"/>
  <c r="AD770" i="2"/>
  <c r="AE770" i="2"/>
  <c r="AF770" i="2"/>
  <c r="AG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C771" i="2"/>
  <c r="AD771" i="2"/>
  <c r="AE771" i="2"/>
  <c r="AF771" i="2"/>
  <c r="AG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C772" i="2"/>
  <c r="AD772" i="2"/>
  <c r="AE772" i="2"/>
  <c r="AF772" i="2"/>
  <c r="AG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C773" i="2"/>
  <c r="AD773" i="2"/>
  <c r="AE773" i="2"/>
  <c r="AF773" i="2"/>
  <c r="AG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C774" i="2"/>
  <c r="AD774" i="2"/>
  <c r="AE774" i="2"/>
  <c r="AF774" i="2"/>
  <c r="AG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C775" i="2"/>
  <c r="AD775" i="2"/>
  <c r="AE775" i="2"/>
  <c r="AF775" i="2"/>
  <c r="AG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C776" i="2"/>
  <c r="AD776" i="2"/>
  <c r="AE776" i="2"/>
  <c r="AF776" i="2"/>
  <c r="AG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C777" i="2"/>
  <c r="AD777" i="2"/>
  <c r="AE777" i="2"/>
  <c r="AF777" i="2"/>
  <c r="AG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C778" i="2"/>
  <c r="AD778" i="2"/>
  <c r="AE778" i="2"/>
  <c r="AF778" i="2"/>
  <c r="AG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C779" i="2"/>
  <c r="AD779" i="2"/>
  <c r="AE779" i="2"/>
  <c r="AF779" i="2"/>
  <c r="AG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C780" i="2"/>
  <c r="AD780" i="2"/>
  <c r="AE780" i="2"/>
  <c r="AF780" i="2"/>
  <c r="AG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C781" i="2"/>
  <c r="AD781" i="2"/>
  <c r="AE781" i="2"/>
  <c r="AF781" i="2"/>
  <c r="AG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C782" i="2"/>
  <c r="AD782" i="2"/>
  <c r="AE782" i="2"/>
  <c r="AF782" i="2"/>
  <c r="AG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C783" i="2"/>
  <c r="AD783" i="2"/>
  <c r="AE783" i="2"/>
  <c r="AF783" i="2"/>
  <c r="AG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C784" i="2"/>
  <c r="AD784" i="2"/>
  <c r="AE784" i="2"/>
  <c r="AF784" i="2"/>
  <c r="AG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C785" i="2"/>
  <c r="AD785" i="2"/>
  <c r="AE785" i="2"/>
  <c r="AF785" i="2"/>
  <c r="AG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C786" i="2"/>
  <c r="AD786" i="2"/>
  <c r="AE786" i="2"/>
  <c r="AF786" i="2"/>
  <c r="AG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C787" i="2"/>
  <c r="AD787" i="2"/>
  <c r="AE787" i="2"/>
  <c r="AF787" i="2"/>
  <c r="AG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C788" i="2"/>
  <c r="AD788" i="2"/>
  <c r="AE788" i="2"/>
  <c r="AF788" i="2"/>
  <c r="AG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C789" i="2"/>
  <c r="AD789" i="2"/>
  <c r="AE789" i="2"/>
  <c r="AF789" i="2"/>
  <c r="AG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C790" i="2"/>
  <c r="AD790" i="2"/>
  <c r="AE790" i="2"/>
  <c r="AF790" i="2"/>
  <c r="AG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C791" i="2"/>
  <c r="AD791" i="2"/>
  <c r="AE791" i="2"/>
  <c r="AF791" i="2"/>
  <c r="AG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C792" i="2"/>
  <c r="AD792" i="2"/>
  <c r="AE792" i="2"/>
  <c r="AF792" i="2"/>
  <c r="AG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C793" i="2"/>
  <c r="AD793" i="2"/>
  <c r="AE793" i="2"/>
  <c r="AF793" i="2"/>
  <c r="AG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C794" i="2"/>
  <c r="AD794" i="2"/>
  <c r="AE794" i="2"/>
  <c r="AF794" i="2"/>
  <c r="AG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C795" i="2"/>
  <c r="AD795" i="2"/>
  <c r="AE795" i="2"/>
  <c r="AF795" i="2"/>
  <c r="AG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C796" i="2"/>
  <c r="AD796" i="2"/>
  <c r="AE796" i="2"/>
  <c r="AF796" i="2"/>
  <c r="AG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C797" i="2"/>
  <c r="AD797" i="2"/>
  <c r="AE797" i="2"/>
  <c r="AF797" i="2"/>
  <c r="AG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C798" i="2"/>
  <c r="AD798" i="2"/>
  <c r="AE798" i="2"/>
  <c r="AF798" i="2"/>
  <c r="AG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C799" i="2"/>
  <c r="AD799" i="2"/>
  <c r="AE799" i="2"/>
  <c r="AF799" i="2"/>
  <c r="AG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C800" i="2"/>
  <c r="AD800" i="2"/>
  <c r="AE800" i="2"/>
  <c r="AF800" i="2"/>
  <c r="AG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C801" i="2"/>
  <c r="AD801" i="2"/>
  <c r="AE801" i="2"/>
  <c r="AF801" i="2"/>
  <c r="AG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C802" i="2"/>
  <c r="AD802" i="2"/>
  <c r="AE802" i="2"/>
  <c r="AF802" i="2"/>
  <c r="AG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C803" i="2"/>
  <c r="AD803" i="2"/>
  <c r="AE803" i="2"/>
  <c r="AF803" i="2"/>
  <c r="AG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C804" i="2"/>
  <c r="AD804" i="2"/>
  <c r="AE804" i="2"/>
  <c r="AF804" i="2"/>
  <c r="AG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C805" i="2"/>
  <c r="AD805" i="2"/>
  <c r="AE805" i="2"/>
  <c r="AF805" i="2"/>
  <c r="AG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C806" i="2"/>
  <c r="AD806" i="2"/>
  <c r="AE806" i="2"/>
  <c r="AF806" i="2"/>
  <c r="AG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C807" i="2"/>
  <c r="AD807" i="2"/>
  <c r="AE807" i="2"/>
  <c r="AF807" i="2"/>
  <c r="AG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C808" i="2"/>
  <c r="AD808" i="2"/>
  <c r="AE808" i="2"/>
  <c r="AF808" i="2"/>
  <c r="AG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C809" i="2"/>
  <c r="AD809" i="2"/>
  <c r="AE809" i="2"/>
  <c r="AF809" i="2"/>
  <c r="AG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C810" i="2"/>
  <c r="AD810" i="2"/>
  <c r="AE810" i="2"/>
  <c r="AF810" i="2"/>
  <c r="AG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C811" i="2"/>
  <c r="AD811" i="2"/>
  <c r="AE811" i="2"/>
  <c r="AF811" i="2"/>
  <c r="AG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C812" i="2"/>
  <c r="AD812" i="2"/>
  <c r="AE812" i="2"/>
  <c r="AF812" i="2"/>
  <c r="AG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C813" i="2"/>
  <c r="AD813" i="2"/>
  <c r="AE813" i="2"/>
  <c r="AF813" i="2"/>
  <c r="AG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C814" i="2"/>
  <c r="AD814" i="2"/>
  <c r="AE814" i="2"/>
  <c r="AF814" i="2"/>
  <c r="AG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C815" i="2"/>
  <c r="AD815" i="2"/>
  <c r="AE815" i="2"/>
  <c r="AF815" i="2"/>
  <c r="AG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C816" i="2"/>
  <c r="AD816" i="2"/>
  <c r="AE816" i="2"/>
  <c r="AF816" i="2"/>
  <c r="AG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C817" i="2"/>
  <c r="AD817" i="2"/>
  <c r="AE817" i="2"/>
  <c r="AF817" i="2"/>
  <c r="AG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C818" i="2"/>
  <c r="AD818" i="2"/>
  <c r="AE818" i="2"/>
  <c r="AF818" i="2"/>
  <c r="AG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C819" i="2"/>
  <c r="AD819" i="2"/>
  <c r="AE819" i="2"/>
  <c r="AF819" i="2"/>
  <c r="AG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C820" i="2"/>
  <c r="AD820" i="2"/>
  <c r="AE820" i="2"/>
  <c r="AF820" i="2"/>
  <c r="AG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C821" i="2"/>
  <c r="AD821" i="2"/>
  <c r="AE821" i="2"/>
  <c r="AF821" i="2"/>
  <c r="AG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C822" i="2"/>
  <c r="AD822" i="2"/>
  <c r="AE822" i="2"/>
  <c r="AF822" i="2"/>
  <c r="AG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C823" i="2"/>
  <c r="AD823" i="2"/>
  <c r="AE823" i="2"/>
  <c r="AF823" i="2"/>
  <c r="AG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C824" i="2"/>
  <c r="AD824" i="2"/>
  <c r="AE824" i="2"/>
  <c r="AF824" i="2"/>
  <c r="AG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C825" i="2"/>
  <c r="AD825" i="2"/>
  <c r="AE825" i="2"/>
  <c r="AF825" i="2"/>
  <c r="AG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C826" i="2"/>
  <c r="AD826" i="2"/>
  <c r="AE826" i="2"/>
  <c r="AF826" i="2"/>
  <c r="AG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C827" i="2"/>
  <c r="AD827" i="2"/>
  <c r="AE827" i="2"/>
  <c r="AF827" i="2"/>
  <c r="AG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C828" i="2"/>
  <c r="AD828" i="2"/>
  <c r="AE828" i="2"/>
  <c r="AF828" i="2"/>
  <c r="AG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C829" i="2"/>
  <c r="AD829" i="2"/>
  <c r="AE829" i="2"/>
  <c r="AF829" i="2"/>
  <c r="AG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C830" i="2"/>
  <c r="AD830" i="2"/>
  <c r="AE830" i="2"/>
  <c r="AF830" i="2"/>
  <c r="AG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C831" i="2"/>
  <c r="AD831" i="2"/>
  <c r="AE831" i="2"/>
  <c r="AF831" i="2"/>
  <c r="AG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C832" i="2"/>
  <c r="AD832" i="2"/>
  <c r="AE832" i="2"/>
  <c r="AF832" i="2"/>
  <c r="AG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C833" i="2"/>
  <c r="AD833" i="2"/>
  <c r="AE833" i="2"/>
  <c r="AF833" i="2"/>
  <c r="AG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C834" i="2"/>
  <c r="AD834" i="2"/>
  <c r="AE834" i="2"/>
  <c r="AF834" i="2"/>
  <c r="AG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C835" i="2"/>
  <c r="AD835" i="2"/>
  <c r="AE835" i="2"/>
  <c r="AF835" i="2"/>
  <c r="AG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C836" i="2"/>
  <c r="AD836" i="2"/>
  <c r="AE836" i="2"/>
  <c r="AF836" i="2"/>
  <c r="AG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C837" i="2"/>
  <c r="AD837" i="2"/>
  <c r="AE837" i="2"/>
  <c r="AF837" i="2"/>
  <c r="AG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C838" i="2"/>
  <c r="AD838" i="2"/>
  <c r="AE838" i="2"/>
  <c r="AF838" i="2"/>
  <c r="AG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C839" i="2"/>
  <c r="AD839" i="2"/>
  <c r="AE839" i="2"/>
  <c r="AF839" i="2"/>
  <c r="AG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C840" i="2"/>
  <c r="AD840" i="2"/>
  <c r="AE840" i="2"/>
  <c r="AF840" i="2"/>
  <c r="AG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C841" i="2"/>
  <c r="AD841" i="2"/>
  <c r="AE841" i="2"/>
  <c r="AF841" i="2"/>
  <c r="AG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C842" i="2"/>
  <c r="AD842" i="2"/>
  <c r="AE842" i="2"/>
  <c r="AF842" i="2"/>
  <c r="AG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C843" i="2"/>
  <c r="AD843" i="2"/>
  <c r="AE843" i="2"/>
  <c r="AF843" i="2"/>
  <c r="AG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C844" i="2"/>
  <c r="AD844" i="2"/>
  <c r="AE844" i="2"/>
  <c r="AF844" i="2"/>
  <c r="AG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C845" i="2"/>
  <c r="AD845" i="2"/>
  <c r="AE845" i="2"/>
  <c r="AF845" i="2"/>
  <c r="AG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C846" i="2"/>
  <c r="AD846" i="2"/>
  <c r="AE846" i="2"/>
  <c r="AF846" i="2"/>
  <c r="AG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C847" i="2"/>
  <c r="AD847" i="2"/>
  <c r="AE847" i="2"/>
  <c r="AF847" i="2"/>
  <c r="AG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C848" i="2"/>
  <c r="AD848" i="2"/>
  <c r="AE848" i="2"/>
  <c r="AF848" i="2"/>
  <c r="AG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C849" i="2"/>
  <c r="AD849" i="2"/>
  <c r="AE849" i="2"/>
  <c r="AF849" i="2"/>
  <c r="AG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C850" i="2"/>
  <c r="AD850" i="2"/>
  <c r="AE850" i="2"/>
  <c r="AF850" i="2"/>
  <c r="AG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C851" i="2"/>
  <c r="AD851" i="2"/>
  <c r="AE851" i="2"/>
  <c r="AF851" i="2"/>
  <c r="AG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C852" i="2"/>
  <c r="AD852" i="2"/>
  <c r="AE852" i="2"/>
  <c r="AF852" i="2"/>
  <c r="AG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C853" i="2"/>
  <c r="AD853" i="2"/>
  <c r="AE853" i="2"/>
  <c r="AF853" i="2"/>
  <c r="AG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C854" i="2"/>
  <c r="AD854" i="2"/>
  <c r="AE854" i="2"/>
  <c r="AF854" i="2"/>
  <c r="AG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C855" i="2"/>
  <c r="AD855" i="2"/>
  <c r="AE855" i="2"/>
  <c r="AF855" i="2"/>
  <c r="AG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C856" i="2"/>
  <c r="AD856" i="2"/>
  <c r="AE856" i="2"/>
  <c r="AF856" i="2"/>
  <c r="AG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C857" i="2"/>
  <c r="AD857" i="2"/>
  <c r="AE857" i="2"/>
  <c r="AF857" i="2"/>
  <c r="AG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C858" i="2"/>
  <c r="AD858" i="2"/>
  <c r="AE858" i="2"/>
  <c r="AF858" i="2"/>
  <c r="AG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C859" i="2"/>
  <c r="AD859" i="2"/>
  <c r="AE859" i="2"/>
  <c r="AF859" i="2"/>
  <c r="AG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C860" i="2"/>
  <c r="AD860" i="2"/>
  <c r="AE860" i="2"/>
  <c r="AF860" i="2"/>
  <c r="AG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C861" i="2"/>
  <c r="AD861" i="2"/>
  <c r="AE861" i="2"/>
  <c r="AF861" i="2"/>
  <c r="AG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C862" i="2"/>
  <c r="AD862" i="2"/>
  <c r="AE862" i="2"/>
  <c r="AF862" i="2"/>
  <c r="AG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C863" i="2"/>
  <c r="AD863" i="2"/>
  <c r="AE863" i="2"/>
  <c r="AF863" i="2"/>
  <c r="AG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C864" i="2"/>
  <c r="AD864" i="2"/>
  <c r="AE864" i="2"/>
  <c r="AF864" i="2"/>
  <c r="AG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C865" i="2"/>
  <c r="AD865" i="2"/>
  <c r="AE865" i="2"/>
  <c r="AF865" i="2"/>
  <c r="AG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C866" i="2"/>
  <c r="AD866" i="2"/>
  <c r="AE866" i="2"/>
  <c r="AF866" i="2"/>
  <c r="AG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C867" i="2"/>
  <c r="AD867" i="2"/>
  <c r="AE867" i="2"/>
  <c r="AF867" i="2"/>
  <c r="AG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C868" i="2"/>
  <c r="AD868" i="2"/>
  <c r="AE868" i="2"/>
  <c r="AF868" i="2"/>
  <c r="AG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C869" i="2"/>
  <c r="AD869" i="2"/>
  <c r="AE869" i="2"/>
  <c r="AF869" i="2"/>
  <c r="AG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C870" i="2"/>
  <c r="AD870" i="2"/>
  <c r="AE870" i="2"/>
  <c r="AF870" i="2"/>
  <c r="AG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C871" i="2"/>
  <c r="AD871" i="2"/>
  <c r="AE871" i="2"/>
  <c r="AF871" i="2"/>
  <c r="AG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C872" i="2"/>
  <c r="AD872" i="2"/>
  <c r="AE872" i="2"/>
  <c r="AF872" i="2"/>
  <c r="AG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C873" i="2"/>
  <c r="AD873" i="2"/>
  <c r="AE873" i="2"/>
  <c r="AF873" i="2"/>
  <c r="AG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C874" i="2"/>
  <c r="AD874" i="2"/>
  <c r="AE874" i="2"/>
  <c r="AF874" i="2"/>
  <c r="AG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C875" i="2"/>
  <c r="AD875" i="2"/>
  <c r="AE875" i="2"/>
  <c r="AF875" i="2"/>
  <c r="AG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C876" i="2"/>
  <c r="AD876" i="2"/>
  <c r="AE876" i="2"/>
  <c r="AF876" i="2"/>
  <c r="AG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C877" i="2"/>
  <c r="AD877" i="2"/>
  <c r="AE877" i="2"/>
  <c r="AF877" i="2"/>
  <c r="AG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C878" i="2"/>
  <c r="AD878" i="2"/>
  <c r="AE878" i="2"/>
  <c r="AF878" i="2"/>
  <c r="AG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C879" i="2"/>
  <c r="AD879" i="2"/>
  <c r="AE879" i="2"/>
  <c r="AF879" i="2"/>
  <c r="AG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C880" i="2"/>
  <c r="AD880" i="2"/>
  <c r="AE880" i="2"/>
  <c r="AF880" i="2"/>
  <c r="AG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C881" i="2"/>
  <c r="AD881" i="2"/>
  <c r="AE881" i="2"/>
  <c r="AF881" i="2"/>
  <c r="AG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C882" i="2"/>
  <c r="AD882" i="2"/>
  <c r="AE882" i="2"/>
  <c r="AF882" i="2"/>
  <c r="AG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C883" i="2"/>
  <c r="AD883" i="2"/>
  <c r="AE883" i="2"/>
  <c r="AF883" i="2"/>
  <c r="AG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C884" i="2"/>
  <c r="AD884" i="2"/>
  <c r="AE884" i="2"/>
  <c r="AF884" i="2"/>
  <c r="AG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C885" i="2"/>
  <c r="AD885" i="2"/>
  <c r="AE885" i="2"/>
  <c r="AF885" i="2"/>
  <c r="AG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C886" i="2"/>
  <c r="AD886" i="2"/>
  <c r="AE886" i="2"/>
  <c r="AF886" i="2"/>
  <c r="AG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C887" i="2"/>
  <c r="AD887" i="2"/>
  <c r="AE887" i="2"/>
  <c r="AF887" i="2"/>
  <c r="AG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C888" i="2"/>
  <c r="AD888" i="2"/>
  <c r="AE888" i="2"/>
  <c r="AF888" i="2"/>
  <c r="AG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C889" i="2"/>
  <c r="AD889" i="2"/>
  <c r="AE889" i="2"/>
  <c r="AF889" i="2"/>
  <c r="AG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C890" i="2"/>
  <c r="AD890" i="2"/>
  <c r="AE890" i="2"/>
  <c r="AF890" i="2"/>
  <c r="AG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C891" i="2"/>
  <c r="AD891" i="2"/>
  <c r="AE891" i="2"/>
  <c r="AF891" i="2"/>
  <c r="AG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C892" i="2"/>
  <c r="AD892" i="2"/>
  <c r="AE892" i="2"/>
  <c r="AF892" i="2"/>
  <c r="AG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C893" i="2"/>
  <c r="AD893" i="2"/>
  <c r="AE893" i="2"/>
  <c r="AF893" i="2"/>
  <c r="AG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C894" i="2"/>
  <c r="AD894" i="2"/>
  <c r="AE894" i="2"/>
  <c r="AF894" i="2"/>
  <c r="AG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C895" i="2"/>
  <c r="AD895" i="2"/>
  <c r="AE895" i="2"/>
  <c r="AF895" i="2"/>
  <c r="AG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C896" i="2"/>
  <c r="AD896" i="2"/>
  <c r="AE896" i="2"/>
  <c r="AF896" i="2"/>
  <c r="AG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C897" i="2"/>
  <c r="AD897" i="2"/>
  <c r="AE897" i="2"/>
  <c r="AF897" i="2"/>
  <c r="AG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C898" i="2"/>
  <c r="AD898" i="2"/>
  <c r="AE898" i="2"/>
  <c r="AF898" i="2"/>
  <c r="AG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C899" i="2"/>
  <c r="AD899" i="2"/>
  <c r="AE899" i="2"/>
  <c r="AF899" i="2"/>
  <c r="AG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C900" i="2"/>
  <c r="AD900" i="2"/>
  <c r="AE900" i="2"/>
  <c r="AF900" i="2"/>
  <c r="AG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C901" i="2"/>
  <c r="AD901" i="2"/>
  <c r="AE901" i="2"/>
  <c r="AF901" i="2"/>
  <c r="AG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C902" i="2"/>
  <c r="AD902" i="2"/>
  <c r="AE902" i="2"/>
  <c r="AF902" i="2"/>
  <c r="AG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C903" i="2"/>
  <c r="AD903" i="2"/>
  <c r="AE903" i="2"/>
  <c r="AF903" i="2"/>
  <c r="AG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C904" i="2"/>
  <c r="AD904" i="2"/>
  <c r="AE904" i="2"/>
  <c r="AF904" i="2"/>
  <c r="AG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C905" i="2"/>
  <c r="AD905" i="2"/>
  <c r="AE905" i="2"/>
  <c r="AF905" i="2"/>
  <c r="AG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C906" i="2"/>
  <c r="AD906" i="2"/>
  <c r="AE906" i="2"/>
  <c r="AF906" i="2"/>
  <c r="AG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C907" i="2"/>
  <c r="AD907" i="2"/>
  <c r="AE907" i="2"/>
  <c r="AF907" i="2"/>
  <c r="AG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C908" i="2"/>
  <c r="AD908" i="2"/>
  <c r="AE908" i="2"/>
  <c r="AF908" i="2"/>
  <c r="AG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C909" i="2"/>
  <c r="AD909" i="2"/>
  <c r="AE909" i="2"/>
  <c r="AF909" i="2"/>
  <c r="AG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C910" i="2"/>
  <c r="AD910" i="2"/>
  <c r="AE910" i="2"/>
  <c r="AF910" i="2"/>
  <c r="AG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C911" i="2"/>
  <c r="AD911" i="2"/>
  <c r="AE911" i="2"/>
  <c r="AF911" i="2"/>
  <c r="AG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C912" i="2"/>
  <c r="AD912" i="2"/>
  <c r="AE912" i="2"/>
  <c r="AF912" i="2"/>
  <c r="AG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C913" i="2"/>
  <c r="AD913" i="2"/>
  <c r="AE913" i="2"/>
  <c r="AF913" i="2"/>
  <c r="AG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C914" i="2"/>
  <c r="AD914" i="2"/>
  <c r="AE914" i="2"/>
  <c r="AF914" i="2"/>
  <c r="AG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C915" i="2"/>
  <c r="AD915" i="2"/>
  <c r="AE915" i="2"/>
  <c r="AF915" i="2"/>
  <c r="AG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C916" i="2"/>
  <c r="AD916" i="2"/>
  <c r="AE916" i="2"/>
  <c r="AF916" i="2"/>
  <c r="AG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C917" i="2"/>
  <c r="AD917" i="2"/>
  <c r="AE917" i="2"/>
  <c r="AF917" i="2"/>
  <c r="AG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C918" i="2"/>
  <c r="AD918" i="2"/>
  <c r="AE918" i="2"/>
  <c r="AF918" i="2"/>
  <c r="AG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C919" i="2"/>
  <c r="AD919" i="2"/>
  <c r="AE919" i="2"/>
  <c r="AF919" i="2"/>
  <c r="AG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C920" i="2"/>
  <c r="AD920" i="2"/>
  <c r="AE920" i="2"/>
  <c r="AF920" i="2"/>
  <c r="AG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C921" i="2"/>
  <c r="AD921" i="2"/>
  <c r="AE921" i="2"/>
  <c r="AF921" i="2"/>
  <c r="AG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C922" i="2"/>
  <c r="AD922" i="2"/>
  <c r="AE922" i="2"/>
  <c r="AF922" i="2"/>
  <c r="AG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C923" i="2"/>
  <c r="AD923" i="2"/>
  <c r="AE923" i="2"/>
  <c r="AF923" i="2"/>
  <c r="AG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C924" i="2"/>
  <c r="AD924" i="2"/>
  <c r="AE924" i="2"/>
  <c r="AF924" i="2"/>
  <c r="AG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C925" i="2"/>
  <c r="AD925" i="2"/>
  <c r="AE925" i="2"/>
  <c r="AF925" i="2"/>
  <c r="AG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C926" i="2"/>
  <c r="AD926" i="2"/>
  <c r="AE926" i="2"/>
  <c r="AF926" i="2"/>
  <c r="AG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C927" i="2"/>
  <c r="AD927" i="2"/>
  <c r="AE927" i="2"/>
  <c r="AF927" i="2"/>
  <c r="AG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C928" i="2"/>
  <c r="AD928" i="2"/>
  <c r="AE928" i="2"/>
  <c r="AF928" i="2"/>
  <c r="AG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C929" i="2"/>
  <c r="AD929" i="2"/>
  <c r="AE929" i="2"/>
  <c r="AF929" i="2"/>
  <c r="AG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C930" i="2"/>
  <c r="AD930" i="2"/>
  <c r="AE930" i="2"/>
  <c r="AF930" i="2"/>
  <c r="AG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C931" i="2"/>
  <c r="AD931" i="2"/>
  <c r="AE931" i="2"/>
  <c r="AF931" i="2"/>
  <c r="AG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C932" i="2"/>
  <c r="AD932" i="2"/>
  <c r="AE932" i="2"/>
  <c r="AF932" i="2"/>
  <c r="AG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C933" i="2"/>
  <c r="AD933" i="2"/>
  <c r="AE933" i="2"/>
  <c r="AF933" i="2"/>
  <c r="AG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C934" i="2"/>
  <c r="AD934" i="2"/>
  <c r="AE934" i="2"/>
  <c r="AF934" i="2"/>
  <c r="AG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C935" i="2"/>
  <c r="AD935" i="2"/>
  <c r="AE935" i="2"/>
  <c r="AF935" i="2"/>
  <c r="AG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C936" i="2"/>
  <c r="AD936" i="2"/>
  <c r="AE936" i="2"/>
  <c r="AF936" i="2"/>
  <c r="AG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C937" i="2"/>
  <c r="AD937" i="2"/>
  <c r="AE937" i="2"/>
  <c r="AF937" i="2"/>
  <c r="AG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C938" i="2"/>
  <c r="AD938" i="2"/>
  <c r="AE938" i="2"/>
  <c r="AF938" i="2"/>
  <c r="AG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C939" i="2"/>
  <c r="AD939" i="2"/>
  <c r="AE939" i="2"/>
  <c r="AF939" i="2"/>
  <c r="AG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C940" i="2"/>
  <c r="AD940" i="2"/>
  <c r="AE940" i="2"/>
  <c r="AF940" i="2"/>
  <c r="AG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C941" i="2"/>
  <c r="AD941" i="2"/>
  <c r="AE941" i="2"/>
  <c r="AF941" i="2"/>
  <c r="AG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C942" i="2"/>
  <c r="AD942" i="2"/>
  <c r="AE942" i="2"/>
  <c r="AF942" i="2"/>
  <c r="AG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C943" i="2"/>
  <c r="AD943" i="2"/>
  <c r="AE943" i="2"/>
  <c r="AF943" i="2"/>
  <c r="AG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C944" i="2"/>
  <c r="AD944" i="2"/>
  <c r="AE944" i="2"/>
  <c r="AF944" i="2"/>
  <c r="AG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C945" i="2"/>
  <c r="AD945" i="2"/>
  <c r="AE945" i="2"/>
  <c r="AF945" i="2"/>
  <c r="AG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C946" i="2"/>
  <c r="AD946" i="2"/>
  <c r="AE946" i="2"/>
  <c r="AF946" i="2"/>
  <c r="AG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C947" i="2"/>
  <c r="AD947" i="2"/>
  <c r="AE947" i="2"/>
  <c r="AF947" i="2"/>
  <c r="AG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C948" i="2"/>
  <c r="AD948" i="2"/>
  <c r="AE948" i="2"/>
  <c r="AF948" i="2"/>
  <c r="AG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C949" i="2"/>
  <c r="AD949" i="2"/>
  <c r="AE949" i="2"/>
  <c r="AF949" i="2"/>
  <c r="AG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C950" i="2"/>
  <c r="AD950" i="2"/>
  <c r="AE950" i="2"/>
  <c r="AF950" i="2"/>
  <c r="AG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C951" i="2"/>
  <c r="AD951" i="2"/>
  <c r="AE951" i="2"/>
  <c r="AF951" i="2"/>
  <c r="AG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C952" i="2"/>
  <c r="AD952" i="2"/>
  <c r="AE952" i="2"/>
  <c r="AF952" i="2"/>
  <c r="AG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C953" i="2"/>
  <c r="AD953" i="2"/>
  <c r="AE953" i="2"/>
  <c r="AF953" i="2"/>
  <c r="AG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C954" i="2"/>
  <c r="AD954" i="2"/>
  <c r="AE954" i="2"/>
  <c r="AF954" i="2"/>
  <c r="AG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C955" i="2"/>
  <c r="AD955" i="2"/>
  <c r="AE955" i="2"/>
  <c r="AF955" i="2"/>
  <c r="AG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C956" i="2"/>
  <c r="AD956" i="2"/>
  <c r="AE956" i="2"/>
  <c r="AF956" i="2"/>
  <c r="AG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C957" i="2"/>
  <c r="AD957" i="2"/>
  <c r="AE957" i="2"/>
  <c r="AF957" i="2"/>
  <c r="AG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C958" i="2"/>
  <c r="AD958" i="2"/>
  <c r="AE958" i="2"/>
  <c r="AF958" i="2"/>
  <c r="AG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C959" i="2"/>
  <c r="AD959" i="2"/>
  <c r="AE959" i="2"/>
  <c r="AF959" i="2"/>
  <c r="AG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C960" i="2"/>
  <c r="AD960" i="2"/>
  <c r="AE960" i="2"/>
  <c r="AF960" i="2"/>
  <c r="AG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C961" i="2"/>
  <c r="AD961" i="2"/>
  <c r="AE961" i="2"/>
  <c r="AF961" i="2"/>
  <c r="AG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C962" i="2"/>
  <c r="AD962" i="2"/>
  <c r="AE962" i="2"/>
  <c r="AF962" i="2"/>
  <c r="AG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C963" i="2"/>
  <c r="AD963" i="2"/>
  <c r="AE963" i="2"/>
  <c r="AF963" i="2"/>
  <c r="AG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C964" i="2"/>
  <c r="AD964" i="2"/>
  <c r="AE964" i="2"/>
  <c r="AF964" i="2"/>
  <c r="AG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C965" i="2"/>
  <c r="AD965" i="2"/>
  <c r="AE965" i="2"/>
  <c r="AF965" i="2"/>
  <c r="AG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C966" i="2"/>
  <c r="AD966" i="2"/>
  <c r="AE966" i="2"/>
  <c r="AF966" i="2"/>
  <c r="AG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C967" i="2"/>
  <c r="AD967" i="2"/>
  <c r="AE967" i="2"/>
  <c r="AF967" i="2"/>
  <c r="AG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C968" i="2"/>
  <c r="AD968" i="2"/>
  <c r="AE968" i="2"/>
  <c r="AF968" i="2"/>
  <c r="AG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C969" i="2"/>
  <c r="AD969" i="2"/>
  <c r="AE969" i="2"/>
  <c r="AF969" i="2"/>
  <c r="AG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C970" i="2"/>
  <c r="AD970" i="2"/>
  <c r="AE970" i="2"/>
  <c r="AF970" i="2"/>
  <c r="AG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C971" i="2"/>
  <c r="AD971" i="2"/>
  <c r="AE971" i="2"/>
  <c r="AF971" i="2"/>
  <c r="AG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C972" i="2"/>
  <c r="AD972" i="2"/>
  <c r="AE972" i="2"/>
  <c r="AF972" i="2"/>
  <c r="AG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C973" i="2"/>
  <c r="AD973" i="2"/>
  <c r="AE973" i="2"/>
  <c r="AF973" i="2"/>
  <c r="AG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C974" i="2"/>
  <c r="AD974" i="2"/>
  <c r="AE974" i="2"/>
  <c r="AF974" i="2"/>
  <c r="AG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C975" i="2"/>
  <c r="AD975" i="2"/>
  <c r="AE975" i="2"/>
  <c r="AF975" i="2"/>
  <c r="AG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C976" i="2"/>
  <c r="AD976" i="2"/>
  <c r="AE976" i="2"/>
  <c r="AF976" i="2"/>
  <c r="AG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C977" i="2"/>
  <c r="AD977" i="2"/>
  <c r="AE977" i="2"/>
  <c r="AF977" i="2"/>
  <c r="AG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C978" i="2"/>
  <c r="AD978" i="2"/>
  <c r="AE978" i="2"/>
  <c r="AF978" i="2"/>
  <c r="AG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C979" i="2"/>
  <c r="AD979" i="2"/>
  <c r="AE979" i="2"/>
  <c r="AF979" i="2"/>
  <c r="AG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C980" i="2"/>
  <c r="AD980" i="2"/>
  <c r="AE980" i="2"/>
  <c r="AF980" i="2"/>
  <c r="AG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C981" i="2"/>
  <c r="AD981" i="2"/>
  <c r="AE981" i="2"/>
  <c r="AF981" i="2"/>
  <c r="AG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C982" i="2"/>
  <c r="AD982" i="2"/>
  <c r="AE982" i="2"/>
  <c r="AF982" i="2"/>
  <c r="AG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C983" i="2"/>
  <c r="AD983" i="2"/>
  <c r="AE983" i="2"/>
  <c r="AF983" i="2"/>
  <c r="AG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C984" i="2"/>
  <c r="AD984" i="2"/>
  <c r="AE984" i="2"/>
  <c r="AF984" i="2"/>
  <c r="AG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C985" i="2"/>
  <c r="AD985" i="2"/>
  <c r="AE985" i="2"/>
  <c r="AF985" i="2"/>
  <c r="AG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C986" i="2"/>
  <c r="AD986" i="2"/>
  <c r="AE986" i="2"/>
  <c r="AF986" i="2"/>
  <c r="AG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C987" i="2"/>
  <c r="AD987" i="2"/>
  <c r="AE987" i="2"/>
  <c r="AF987" i="2"/>
  <c r="AG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C988" i="2"/>
  <c r="AD988" i="2"/>
  <c r="AE988" i="2"/>
  <c r="AF988" i="2"/>
  <c r="AG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C989" i="2"/>
  <c r="AD989" i="2"/>
  <c r="AE989" i="2"/>
  <c r="AF989" i="2"/>
  <c r="AG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C990" i="2"/>
  <c r="AD990" i="2"/>
  <c r="AE990" i="2"/>
  <c r="AF990" i="2"/>
  <c r="AG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C991" i="2"/>
  <c r="AD991" i="2"/>
  <c r="AE991" i="2"/>
  <c r="AF991" i="2"/>
  <c r="AG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C992" i="2"/>
  <c r="AD992" i="2"/>
  <c r="AE992" i="2"/>
  <c r="AF992" i="2"/>
  <c r="AG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C993" i="2"/>
  <c r="AD993" i="2"/>
  <c r="AE993" i="2"/>
  <c r="AF993" i="2"/>
  <c r="AG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C994" i="2"/>
  <c r="AD994" i="2"/>
  <c r="AE994" i="2"/>
  <c r="AF994" i="2"/>
  <c r="AG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C995" i="2"/>
  <c r="AD995" i="2"/>
  <c r="AE995" i="2"/>
  <c r="AF995" i="2"/>
  <c r="AG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C996" i="2"/>
  <c r="AD996" i="2"/>
  <c r="AE996" i="2"/>
  <c r="AF996" i="2"/>
  <c r="AG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C997" i="2"/>
  <c r="AD997" i="2"/>
  <c r="AE997" i="2"/>
  <c r="AF997" i="2"/>
  <c r="AG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C998" i="2"/>
  <c r="AD998" i="2"/>
  <c r="AE998" i="2"/>
  <c r="AF998" i="2"/>
  <c r="AG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C999" i="2"/>
  <c r="AD999" i="2"/>
  <c r="AE999" i="2"/>
  <c r="AF999" i="2"/>
  <c r="AG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C1000" i="2"/>
  <c r="AD1000" i="2"/>
  <c r="AE1000" i="2"/>
  <c r="AF1000" i="2"/>
  <c r="AG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C1001" i="2"/>
  <c r="AD1001" i="2"/>
  <c r="AE1001" i="2"/>
  <c r="AF1001" i="2"/>
  <c r="AG1001" i="2"/>
  <c r="AD1002" i="2"/>
  <c r="AE1002" i="2"/>
  <c r="AG1002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AC1006" i="2"/>
  <c r="AD1006" i="2"/>
  <c r="AF1006" i="2"/>
  <c r="AC1007" i="2"/>
  <c r="AD1007" i="2"/>
  <c r="AF1007" i="2"/>
  <c r="AC1008" i="2"/>
  <c r="AD1008" i="2"/>
  <c r="AF1008" i="2"/>
  <c r="AC1009" i="2"/>
  <c r="AD1009" i="2"/>
  <c r="AF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AC1010" i="2"/>
  <c r="AD1010" i="2"/>
  <c r="AF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AC1012" i="2"/>
  <c r="AD1012" i="2"/>
  <c r="AF1012" i="2"/>
  <c r="A1" i="10"/>
  <c r="A2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R9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R11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R15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R17" i="10"/>
  <c r="R18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C22" i="10"/>
  <c r="C24" i="10"/>
  <c r="C25" i="10"/>
  <c r="C2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</calcChain>
</file>

<file path=xl/sharedStrings.xml><?xml version="1.0" encoding="utf-8"?>
<sst xmlns="http://schemas.openxmlformats.org/spreadsheetml/2006/main" count="690" uniqueCount="401">
  <si>
    <t>Risk Analytics Results</t>
  </si>
  <si>
    <t/>
  </si>
  <si>
    <t>(000's)</t>
  </si>
  <si>
    <t>Project Description :</t>
  </si>
  <si>
    <t>Total Investment</t>
  </si>
  <si>
    <t>Capital Requirement :</t>
  </si>
  <si>
    <t>Expected Cash Flows(NPV)  :</t>
  </si>
  <si>
    <t>Project Life :</t>
  </si>
  <si>
    <t>Risk Adjusted (NPV) :</t>
  </si>
  <si>
    <t>Project Contractual Term :</t>
  </si>
  <si>
    <t>Exposure (P5) :</t>
  </si>
  <si>
    <t>Raroc Index :</t>
  </si>
  <si>
    <t>Exposure (P10) :</t>
  </si>
  <si>
    <t>Expected Rate of Return :</t>
  </si>
  <si>
    <t>Upside Cash Flows (P90) :</t>
  </si>
  <si>
    <t>Risk Adjusted Rate of Return :</t>
  </si>
  <si>
    <t>Upside Cash Flows (P95) :</t>
  </si>
  <si>
    <t>Key Assumptions and Distributions</t>
  </si>
  <si>
    <t>Risk Factors</t>
  </si>
  <si>
    <t>Modeling Approach</t>
  </si>
  <si>
    <t>Mitigation Approach</t>
  </si>
  <si>
    <t>Load Factor  (Fuel Only)</t>
  </si>
  <si>
    <t>Standard Deviation 5</t>
  </si>
  <si>
    <t>Rates</t>
  </si>
  <si>
    <t>Capital Expenditures</t>
  </si>
  <si>
    <t>Uniform Distribution</t>
  </si>
  <si>
    <t>Turnkey Construction</t>
  </si>
  <si>
    <t>EARNINGS ANALYSIS</t>
  </si>
  <si>
    <t>TOTAL</t>
  </si>
  <si>
    <t>REVENUES</t>
  </si>
  <si>
    <t xml:space="preserve">  TRANSPORTATION </t>
  </si>
  <si>
    <t xml:space="preserve">  AFUDC</t>
  </si>
  <si>
    <t>TOTAL REVENUES</t>
  </si>
  <si>
    <t>EXPENSES</t>
  </si>
  <si>
    <t xml:space="preserve">  O &amp; M</t>
  </si>
  <si>
    <t xml:space="preserve">  INTEREST EXPENSE</t>
  </si>
  <si>
    <t xml:space="preserve">  AD VALOREM</t>
  </si>
  <si>
    <t xml:space="preserve">  NET FUEL</t>
  </si>
  <si>
    <t xml:space="preserve">  BOOK DEPRECIATION</t>
  </si>
  <si>
    <t>TOTAL EXPENSES</t>
  </si>
  <si>
    <t>TAXABLE INCOME</t>
  </si>
  <si>
    <t>INCOME TAX</t>
  </si>
  <si>
    <t>NET INCOME</t>
  </si>
  <si>
    <t>Transwestern Pipeline Company</t>
  </si>
  <si>
    <t>Year</t>
  </si>
  <si>
    <t>Customers</t>
  </si>
  <si>
    <t>Total</t>
  </si>
  <si>
    <t>Vol(MMbtu/d)</t>
  </si>
  <si>
    <t>Firm Rate</t>
  </si>
  <si>
    <t>Commodity Rate</t>
  </si>
  <si>
    <t>Revenues ($000's)</t>
  </si>
  <si>
    <t>Fuel Retainage</t>
  </si>
  <si>
    <t>Rate</t>
  </si>
  <si>
    <t>Distribution</t>
  </si>
  <si>
    <t>Total Project</t>
  </si>
  <si>
    <t>Composite Rate</t>
  </si>
  <si>
    <t>Fuel Retainage Revenues</t>
  </si>
  <si>
    <t>SIMPLE DCF ($'S IN THOUSANDS)</t>
  </si>
  <si>
    <t>UNREGULATED PROJECT ANALYSIS</t>
  </si>
  <si>
    <t>TOTALS</t>
  </si>
  <si>
    <t>PROJECT LIFE (1-15)</t>
  </si>
  <si>
    <t>TAX LIFE (1=PROJ  0=TAX LIFE)</t>
  </si>
  <si>
    <t>TAX LIFE</t>
  </si>
  <si>
    <t>INVESTMENT</t>
  </si>
  <si>
    <t xml:space="preserve">           FOR DISCUSSION ONLY</t>
  </si>
  <si>
    <t xml:space="preserve">  CONSTRUCTION &amp; ROW</t>
  </si>
  <si>
    <t xml:space="preserve">  OVERHEAD</t>
  </si>
  <si>
    <t xml:space="preserve">  CONTINGENCY</t>
  </si>
  <si>
    <t xml:space="preserve">  REIMBURSEMENT </t>
  </si>
  <si>
    <t>CAPITAL REQUIREMENTS</t>
  </si>
  <si>
    <t>LOAD FACTOR</t>
  </si>
  <si>
    <t>FUEL (1=YEA,0=NEA)</t>
  </si>
  <si>
    <t>RATE - DEMAND</t>
  </si>
  <si>
    <t>RATE - COMMODITY</t>
  </si>
  <si>
    <t>MMMBTU FACTOR</t>
  </si>
  <si>
    <t>VOLUMES - DEMAND (MMCF/D)</t>
  </si>
  <si>
    <t>Resubscription Variable</t>
  </si>
  <si>
    <t>REVENUE</t>
  </si>
  <si>
    <t>FUEL RETENTION VOLUMES (MMMBTU/D)</t>
  </si>
  <si>
    <t>FUEL RETENTION DOLLARS</t>
  </si>
  <si>
    <t>COMPRESSOR VOLUMES USED (MMMBTU/D)</t>
  </si>
  <si>
    <t>GAS PRICE</t>
  </si>
  <si>
    <t>FUEL EXPENSE</t>
  </si>
  <si>
    <t>COMPRESSOR VOLUMES USED (KW/D)</t>
  </si>
  <si>
    <t>ELECTRICITY PRICE</t>
  </si>
  <si>
    <t>EXPENSES:</t>
  </si>
  <si>
    <t xml:space="preserve">  O&amp;M</t>
  </si>
  <si>
    <t xml:space="preserve">  NET FUEL EXPENSE</t>
  </si>
  <si>
    <t>NET REVENUES</t>
  </si>
  <si>
    <t>TAX DEPRECIATION CALC:</t>
  </si>
  <si>
    <t xml:space="preserve">  BALANCE</t>
  </si>
  <si>
    <t>PREMATURE DEPR EXP</t>
  </si>
  <si>
    <t>NORMAL  DEPRECIATION EXP</t>
  </si>
  <si>
    <t>DEPRECIATION EXP</t>
  </si>
  <si>
    <t>TAX REIMBURSEMENT</t>
  </si>
  <si>
    <t>INCOME TAX EXPENSE</t>
  </si>
  <si>
    <t>Principal Payment</t>
  </si>
  <si>
    <t>CASH FLOW</t>
  </si>
  <si>
    <t>DCF</t>
  </si>
  <si>
    <t xml:space="preserve">NPV   @   </t>
  </si>
  <si>
    <t xml:space="preserve">GUESS  =  </t>
  </si>
  <si>
    <t>NET PRESENT VALUE</t>
  </si>
  <si>
    <t>NPV @</t>
  </si>
  <si>
    <t>Transwestern Pipeline</t>
  </si>
  <si>
    <t>PROJECT DESCRIPTION:</t>
  </si>
  <si>
    <t>ASSUMPTIONS</t>
  </si>
  <si>
    <t xml:space="preserve">PROJECT CONTRACT TERM </t>
  </si>
  <si>
    <t>INSERVICE DATE</t>
  </si>
  <si>
    <t>INVESTMENT(000'S)</t>
  </si>
  <si>
    <t>Equity</t>
  </si>
  <si>
    <t xml:space="preserve">  REIMBURSEMENT (000'S)</t>
  </si>
  <si>
    <t>TOTAL INVESTMENT</t>
  </si>
  <si>
    <t>HP INSTALLED</t>
  </si>
  <si>
    <t>BTU/BHPHR</t>
  </si>
  <si>
    <t>KW/BHPHR</t>
  </si>
  <si>
    <t>FUEL USAGE</t>
  </si>
  <si>
    <t>MILES OF PIPE</t>
  </si>
  <si>
    <t>BTU FACTOR</t>
  </si>
  <si>
    <t>O &amp; M ESCALATORS</t>
  </si>
  <si>
    <t>GAS PRICE ESCALATOR (YR 6+)</t>
  </si>
  <si>
    <t>BOOK DEPRECIATION</t>
  </si>
  <si>
    <t>INCOME TAX RATE</t>
  </si>
  <si>
    <t>AD VALOREM RATE</t>
  </si>
  <si>
    <t>Capital Average</t>
  </si>
  <si>
    <t>YEAR</t>
  </si>
  <si>
    <t>COMPRESSOR VOLUMES (MMMBTU/D) (100%)</t>
  </si>
  <si>
    <t>Unaccounted For Gas</t>
  </si>
  <si>
    <t>ELECTRIC RATE</t>
  </si>
  <si>
    <t xml:space="preserve">  O&amp;M (CALCULATED =1,INPUT =2)</t>
  </si>
  <si>
    <t xml:space="preserve">  FUEL EXPENSE</t>
  </si>
  <si>
    <t>Load Factor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</si>
  <si>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</si>
  <si>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</si>
  <si>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</si>
  <si>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</si>
  <si>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</si>
  <si>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</si>
  <si>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</si>
  <si>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</si>
  <si>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</si>
  <si>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</si>
  <si>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</si>
  <si>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</si>
  <si>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Load Factor Distributions</t>
  </si>
  <si>
    <t>50-75-100</t>
  </si>
  <si>
    <t>25-50-75</t>
  </si>
  <si>
    <t>10-25-25</t>
  </si>
  <si>
    <t>10-15-25</t>
  </si>
  <si>
    <t>25-35-50</t>
  </si>
  <si>
    <t>25-35-75</t>
  </si>
  <si>
    <t>25-50-50</t>
  </si>
  <si>
    <t>Calif.Demand = 6449, Border price is + .22 over San Juan , San Juan &gt; Permian(.06)</t>
  </si>
  <si>
    <t>Calif.Demand = 4093, Border price is +.20 over San Juan, San Juan &gt; Permian(.01)</t>
  </si>
  <si>
    <t>Calif.Demand = 6376, Border price is +.24 over San Juan, San Juan &gt; Permian(.03)</t>
  </si>
  <si>
    <t>Calif.Demand = 5313, Border price is +.16 over San Juan, San Juan &lt; Permian(.03)</t>
  </si>
  <si>
    <t>Calif.Demand = 6660, Border price is +.19 over San Juan, San Juan &lt; Permian(.01)</t>
  </si>
  <si>
    <t>Calif.Demand = 4670, Border price is +.19 over San Juan, San Juan &lt; Permian(.13)</t>
  </si>
  <si>
    <t>Calif.Demand = 5331, Border price is +.10 over San Juan, San Juan &lt; Permian(.52)</t>
  </si>
  <si>
    <t>Calif.Demand = 4458, Border price is +.20 over San Juan, San Juan &lt; Permian(.59)</t>
  </si>
  <si>
    <t>Calif.Demand = 6762, Border price is +.22 over San Juan, San Juan &gt; Permian(.03)</t>
  </si>
  <si>
    <t>Calif.Demand = 4179, Border price is +..42 over San Juan, San Juan &lt; Permian(.01)</t>
  </si>
  <si>
    <t>Calif.Demand = 6704, Border price is +.11 over San Juan, San Juan = Permian</t>
  </si>
  <si>
    <t>Calif.Demand = 5513, Border price is +.20 over San Juan, San Juan &lt; Permian(.02)</t>
  </si>
  <si>
    <t>Calif.Demand = 5428, Border price is +.16 over San Juan, San Juan &lt; Permian(.07)</t>
  </si>
  <si>
    <t>Calif.Demand = 5104, Border price is +.21 over San Juan, San Juan &lt; Permian(.14)</t>
  </si>
  <si>
    <t>Calif.Demand = 5121, Border price is +.17 over San Juan, San Juan &lt; Permian(.41)</t>
  </si>
  <si>
    <t>Calif.Demand = 5126, Border price is +.13 over San Juan, San Juan &lt; Permian(.04)</t>
  </si>
  <si>
    <t>Calif.Demand = 5197, Border price is +.21 over San Juan, San Juan &gt; Permian(.02)</t>
  </si>
  <si>
    <t>Calif.Demand = 4475, Border price is +..38 over San Juan, San Juan &gt; Permian(.01)</t>
  </si>
  <si>
    <t>Calif.Demand = 5575, Border price is +.17 over San Juan, San Juan &gt; Permian(.01)</t>
  </si>
  <si>
    <t>Calif.Demand = 5140, Border price is +.20 over San Juan, San Juan &gt; Permian(.01)</t>
  </si>
  <si>
    <t>Calif.Demand = 5139, Border price is +.15 over San Juan, San Juan &lt; Permian(.16)</t>
  </si>
  <si>
    <t>Calif.Demand = 5027, Border price is +.23 over San Juan, San Juan &lt; Permian(.13)</t>
  </si>
  <si>
    <t>Calif.Demand = 4417, Border price is +.20 over San Juan, San Juan &lt; Permian(.56)</t>
  </si>
  <si>
    <t>Calif.Demand = ?, Border price is +.18 over San Juan, San Juan &lt; Permian(.02)</t>
  </si>
  <si>
    <t>Calif.Demand = 4386, Border price is +.26 over San Juan, San Juan &gt; Permian(.02)</t>
  </si>
  <si>
    <t>Calif.Demand = 4825, Border price is +.41 over San Juan, San Juan &gt; Permian(.01)</t>
  </si>
  <si>
    <t>Calif.Demand = 5544, Border price is +.16 over San Juan, San Juan &gt; Permian(..03)</t>
  </si>
  <si>
    <t>Calif.Demand = 4934, Border price is +.18 over San Juan, San Juan &lt; Permian(.01)</t>
  </si>
  <si>
    <t>Calif.Demand = 5144, Border price is +.14 over San Juan, San Juan &lt; Permian(..16)</t>
  </si>
  <si>
    <t>Calif.Demand = 4614, Border price is +.24 over San Juan, San Juan &lt; Permian(.14)</t>
  </si>
  <si>
    <t>Calif.Demand = 4155, Border price is +.18 over San Juan, San Juan &lt; Permian(..87)</t>
  </si>
  <si>
    <t>Calif.Demand = ?, Border price is +.16 over San Juan, San Juan &lt; Permian(.04)</t>
  </si>
  <si>
    <t>Calif.Demand = 5332, Border price is +.29 over San Juan, San Juan &gt; Permian(.01)</t>
  </si>
  <si>
    <t>Calif.Demand = 4738, Border price is +.19 over San Juan, San Juan &lt; Permian(.01)</t>
  </si>
  <si>
    <t>Calif.Demand = 6249, Border price is +.24 over San Juan, San Juan &lt; Permian(.04)</t>
  </si>
  <si>
    <t>Calif.Demand = 4550, Border price is +..18 over San Juan, San Juan &lt; Permian(..06)</t>
  </si>
  <si>
    <t>Calif.Demand = 4704, Border price is +.24 over San Juan, San Juan &lt; Permian(.24)</t>
  </si>
  <si>
    <t>Calif.Demand = 3832, Border price is +.18 over San Juan, San Juan &lt; Permian(.80)</t>
  </si>
  <si>
    <t>Calif.Demand = ?, Border price is +.16 over San Juan, San Juan &lt; Permian(.01)</t>
  </si>
  <si>
    <t>Calif.Demand = 3919, Border price is +.21 over San Juan, San Juan &gt; Permian(.02)</t>
  </si>
  <si>
    <t>Calif.Demand = 6454, Border price is +.30 over San Juan, San Juan &gt; Permian(.01)</t>
  </si>
  <si>
    <t>Calif.Demand = 4960, Border price is +.18 over San Juan, San Juan &lt; Permian(.01)</t>
  </si>
  <si>
    <t>Calif.Demand = 6540, Border price is +.21 over San Juan, San Juan &lt; Permian(.01)</t>
  </si>
  <si>
    <t>Calif.Demand = 4151, Border price is +.19 over San Juan, San Juan &lt; Permian(.19)</t>
  </si>
  <si>
    <t>Calif.Demand = 5267, Border price is +.26 over San Juan, San Juan &lt; Permian(.38)</t>
  </si>
  <si>
    <t>Calif.Demand = 3978, Border price is +.20 over San Juan, San Juan &lt; Permian(.80)</t>
  </si>
  <si>
    <t>Calif.Demand = ?, Border price is +.11 over San Juan, San Juan = Permian</t>
  </si>
  <si>
    <t>Parameters</t>
  </si>
  <si>
    <t>K</t>
  </si>
  <si>
    <t>O</t>
  </si>
  <si>
    <t>S</t>
  </si>
  <si>
    <t>G</t>
  </si>
  <si>
    <t>Fwd Curve</t>
  </si>
  <si>
    <t>Price</t>
  </si>
  <si>
    <t>Nymex</t>
  </si>
  <si>
    <t>TWI</t>
  </si>
  <si>
    <t>Bin</t>
  </si>
  <si>
    <t>Frequency</t>
  </si>
  <si>
    <t>More</t>
  </si>
  <si>
    <t>NPV@10%</t>
  </si>
  <si>
    <t>NPV@RF</t>
  </si>
  <si>
    <t>NPV@RADR</t>
  </si>
  <si>
    <t>IRR</t>
  </si>
  <si>
    <t>Risk Function</t>
  </si>
  <si>
    <t>Expected Cash Flow</t>
  </si>
  <si>
    <t>TOTAL* ECTc</t>
  </si>
  <si>
    <t>@10%</t>
  </si>
  <si>
    <t>@Rf</t>
  </si>
  <si>
    <t>P5</t>
  </si>
  <si>
    <t>Expected U</t>
  </si>
  <si>
    <t>P10</t>
  </si>
  <si>
    <t>TVA</t>
  </si>
  <si>
    <t>Risk Free Rate</t>
  </si>
  <si>
    <t>P90</t>
  </si>
  <si>
    <t>IRR[E[CF]]</t>
  </si>
  <si>
    <t>P95</t>
  </si>
  <si>
    <t>Average Risk Free Rate</t>
  </si>
  <si>
    <t>Discount Factor @ Rf</t>
  </si>
  <si>
    <t>Mean</t>
  </si>
  <si>
    <t>Margin</t>
  </si>
  <si>
    <t>RADR</t>
  </si>
  <si>
    <t>Discount Factor @RADR</t>
  </si>
  <si>
    <t>RAROC</t>
  </si>
  <si>
    <t>E[NPV]@RF-E[NPV]@RADR</t>
  </si>
  <si>
    <t>Interest Rate</t>
  </si>
  <si>
    <t>Year 1</t>
  </si>
  <si>
    <t xml:space="preserve"> Investment </t>
  </si>
  <si>
    <t>Balance</t>
  </si>
  <si>
    <t>Cash Flow</t>
  </si>
  <si>
    <t>New Balance</t>
  </si>
  <si>
    <t>Interest Income</t>
  </si>
  <si>
    <t>Ending Balance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</si>
  <si>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</si>
  <si>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</si>
  <si>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</si>
  <si>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</si>
  <si>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</si>
  <si>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</si>
  <si>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</si>
  <si>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</si>
  <si>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</si>
  <si>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Input Date</t>
  </si>
  <si>
    <t>Thoreau to California</t>
  </si>
  <si>
    <t>Capital Recovery &amp; ROE Analysis</t>
  </si>
  <si>
    <t>YEAR 2002</t>
  </si>
  <si>
    <t>YEAR 2003</t>
  </si>
  <si>
    <t>YEAR 2004</t>
  </si>
  <si>
    <t>YEAR 2005</t>
  </si>
  <si>
    <t>YEAR 2006</t>
  </si>
  <si>
    <t>YEAR 2007</t>
  </si>
  <si>
    <t>YEAR 2008</t>
  </si>
  <si>
    <t>YEAR 2009</t>
  </si>
  <si>
    <t>YEAR 2010</t>
  </si>
  <si>
    <t>YEAR 2011</t>
  </si>
  <si>
    <t>YEAR 2012</t>
  </si>
  <si>
    <t>YEAR 2013</t>
  </si>
  <si>
    <t>YEAR 2014</t>
  </si>
  <si>
    <t>YEAR 2015</t>
  </si>
  <si>
    <t>CASH</t>
  </si>
  <si>
    <t>Equity Invested</t>
  </si>
  <si>
    <t>Retained Earnings</t>
  </si>
  <si>
    <t>Less Cash Dividended to Parent</t>
  </si>
  <si>
    <t xml:space="preserve">     Net Retained Earnings</t>
  </si>
  <si>
    <t>TOTAL EQUITY</t>
  </si>
  <si>
    <t>Net Income per Book</t>
  </si>
  <si>
    <t>Return on Equity</t>
  </si>
  <si>
    <t>Average Return on Equity</t>
  </si>
  <si>
    <t>NPV OF CONTRACT TERM CASH FLOW @ 9.5%</t>
  </si>
  <si>
    <t>OVER/(UNDER) RECOVERY OF CAPITAL</t>
  </si>
  <si>
    <t>Year 11</t>
  </si>
  <si>
    <t>Year 12</t>
  </si>
  <si>
    <t>Year 13</t>
  </si>
  <si>
    <t>Year 14</t>
  </si>
  <si>
    <t>Year 15</t>
  </si>
  <si>
    <t>San Juan</t>
  </si>
  <si>
    <t>Mainline</t>
  </si>
  <si>
    <t>YEAR 2016</t>
  </si>
  <si>
    <t>Normal Distribution - Mean Average 85%</t>
  </si>
  <si>
    <t>Project - TW Expansion</t>
  </si>
  <si>
    <t>Tax Depreciation Code</t>
  </si>
  <si>
    <t>TAX DEPRECIATION 3Yrs</t>
  </si>
  <si>
    <t>TAX DEPRECIATION 5Yrs</t>
  </si>
  <si>
    <t>TAX DEPRECIATION 7Yrs</t>
  </si>
  <si>
    <t>TAX DEPRECIATION 15Yrs</t>
  </si>
  <si>
    <t>PAYMENTS-REMAINING BALANCE-PRIN &amp; INT PAID</t>
  </si>
  <si>
    <t>PRINCIPAL</t>
  </si>
  <si>
    <t>Investment</t>
  </si>
  <si>
    <t>INTEREST</t>
  </si>
  <si>
    <t>Capital Requirement</t>
  </si>
  <si>
    <t>TERM, YEARS</t>
  </si>
  <si>
    <t>PAYMENTS</t>
  </si>
  <si>
    <t>Loan</t>
  </si>
  <si>
    <t>MONTH</t>
  </si>
  <si>
    <t>BEGINNING</t>
  </si>
  <si>
    <t>ENDING</t>
  </si>
  <si>
    <t>BALANCE</t>
  </si>
  <si>
    <t>PAID</t>
  </si>
  <si>
    <t>Principal</t>
  </si>
  <si>
    <t>Interest</t>
  </si>
  <si>
    <t>Leveraged</t>
  </si>
  <si>
    <t xml:space="preserve">  EQUITY INTEREST EXPENSE</t>
  </si>
  <si>
    <t xml:space="preserve">  LOAN INTEREST EXPENSE</t>
  </si>
  <si>
    <t>No</t>
  </si>
  <si>
    <t>Resubscription %</t>
  </si>
  <si>
    <t>Rate of Return</t>
  </si>
  <si>
    <t>RATES - DEMAND</t>
  </si>
  <si>
    <t>Bloomfield to Thoreau</t>
  </si>
  <si>
    <t>Permian to California</t>
  </si>
  <si>
    <t>La Plata to Bloomfield</t>
  </si>
  <si>
    <t>Volumes - Mainline</t>
  </si>
  <si>
    <t>La Plata</t>
  </si>
  <si>
    <t>Project Analysis</t>
  </si>
  <si>
    <t>Line No.</t>
  </si>
  <si>
    <t xml:space="preserve">20 Year NPV </t>
  </si>
  <si>
    <t>Operations &amp; Maintenance</t>
  </si>
  <si>
    <t>Administrative &amp; General</t>
  </si>
  <si>
    <t>Depreciation Expense</t>
  </si>
  <si>
    <t>Income Taxes</t>
  </si>
  <si>
    <t>Interest Expense</t>
  </si>
  <si>
    <t>Other Taxes</t>
  </si>
  <si>
    <t>Total COS</t>
  </si>
  <si>
    <t>Depreciation Rate</t>
  </si>
  <si>
    <t>Cost Classification</t>
  </si>
  <si>
    <t>Demand COS</t>
  </si>
  <si>
    <t>Commodity COS</t>
  </si>
  <si>
    <t>Design Determinants</t>
  </si>
  <si>
    <t>Demand</t>
  </si>
  <si>
    <t>Commodity</t>
  </si>
  <si>
    <t>Reservation Rate</t>
  </si>
  <si>
    <t>Load Factor Rate</t>
  </si>
  <si>
    <t>PV Method</t>
  </si>
  <si>
    <t>PV Factor   10.76%</t>
  </si>
  <si>
    <t>Discounted COS</t>
  </si>
  <si>
    <t>Discounted MDQ</t>
  </si>
  <si>
    <t>Levelized Rate</t>
  </si>
  <si>
    <t>Levelized Rate - 100% LF</t>
  </si>
  <si>
    <t>Net Cash Flow Pre Tax</t>
  </si>
  <si>
    <t>Less:</t>
  </si>
  <si>
    <t xml:space="preserve">     Tax Depreciation</t>
  </si>
  <si>
    <t>Net Cash Flow After Tax</t>
  </si>
  <si>
    <t>Rate Base</t>
  </si>
  <si>
    <t>Plant In Service</t>
  </si>
  <si>
    <t>Working Capital</t>
  </si>
  <si>
    <t>Acc. Depr. Exp</t>
  </si>
  <si>
    <t>Acc.Def. Inc. Tax</t>
  </si>
  <si>
    <t>Total Rate Base</t>
  </si>
  <si>
    <t>O&amp;M Escalator</t>
  </si>
  <si>
    <t>% Financed</t>
  </si>
  <si>
    <t>Interest Payment</t>
  </si>
  <si>
    <t>Principal Balance</t>
  </si>
  <si>
    <t>Capital Structure</t>
  </si>
  <si>
    <t>Capitalization %</t>
  </si>
  <si>
    <t xml:space="preserve">     Debt</t>
  </si>
  <si>
    <t xml:space="preserve">     Equity</t>
  </si>
  <si>
    <t>Cost of Money</t>
  </si>
  <si>
    <t xml:space="preserve">   Debt</t>
  </si>
  <si>
    <t xml:space="preserve">   Equity</t>
  </si>
  <si>
    <t>Overall Return</t>
  </si>
  <si>
    <t>Federal Income Tax</t>
  </si>
  <si>
    <t>State Income Tax</t>
  </si>
  <si>
    <t>Pre-tax Return</t>
  </si>
  <si>
    <t>Electricity Expenses</t>
  </si>
  <si>
    <t>140 MMBtu/d</t>
  </si>
  <si>
    <t>Add 15700 HP Compressor at Sta 1,2,3, &amp; 4</t>
  </si>
  <si>
    <t>TW Expansion 140 MMBtu/d</t>
  </si>
  <si>
    <t>Fuel Price Average</t>
  </si>
  <si>
    <t>Fuel Price Lower 10%</t>
  </si>
  <si>
    <t>Fuel Price Higher 10%</t>
  </si>
  <si>
    <t>Fuel Volume (MMMBTU/d)</t>
  </si>
  <si>
    <t xml:space="preserve">     Income Tax @ 38.88%</t>
  </si>
  <si>
    <t>n</t>
  </si>
  <si>
    <t>Minimum = 10% Under Estimated Cost</t>
  </si>
  <si>
    <t>Maximum = 10% Over Estimated Cost</t>
  </si>
  <si>
    <t>5%</t>
  </si>
  <si>
    <t>Required HP</t>
  </si>
  <si>
    <t>Site Rated HP</t>
  </si>
  <si>
    <t>Design Rated HP</t>
  </si>
  <si>
    <t>Additional Horsepower O&amp;M</t>
  </si>
  <si>
    <t>$35/HP</t>
  </si>
  <si>
    <t>No staff additions</t>
  </si>
  <si>
    <t>Assumptions:</t>
  </si>
  <si>
    <t>Fuel price is based on forward curves as of 1-4-2001</t>
  </si>
  <si>
    <t>Site Rated Horsepower is 41,200 and required horsepower is 30,000</t>
  </si>
  <si>
    <t>Btu/HPHR for new unit is 8000</t>
  </si>
  <si>
    <t>Analysis does not factor lost revenues for overhauls ranging from ($1,564,454 to 3,923,353) for 90 days of downtime</t>
  </si>
  <si>
    <t>RATES - COMMODITY</t>
  </si>
  <si>
    <t>Rates - Commodity</t>
  </si>
  <si>
    <t>$.0224</t>
  </si>
  <si>
    <t>$.3453</t>
  </si>
  <si>
    <t>Rates - 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</si>
</sst>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7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&quot;$&quot;* #,##0_);_(&quot;$&quot;* \(#,##0\);_(&quot;$&quot;* &quot;-&quot;??_);_(@_)"/>
    <numFmt numFmtId="166" formatCode="_(&quot;$&quot;* #,##0.000_);_(&quot;$&quot;* \(#,##0.000\);_(&quot;$&quot;* &quot;-&quot;??_);_(@_)"/>
    <numFmt numFmtId="168" formatCode="_(&quot;$&quot;* #,##0.0000_);_(&quot;$&quot;* \(#,##0.0000\);_(&quot;$&quot;* &quot;-&quot;??_);_(@_)"/>
    <numFmt numFmtId="170" formatCode="_(* #,##0_);_(* \(#,##0\);_(* &quot;-&quot;??_);_(@_)"/>
    <numFmt numFmtId="171" formatCode="_(&quot;$&quot;* #,##0.00000_);_(&quot;$&quot;* \(#,##0.00000\);_(&quot;$&quot;* &quot;-&quot;??_);_(@_)"/>
    <numFmt numFmtId="173" formatCode="0.000"/>
    <numFmt numFmtId="174" formatCode="&quot;$&quot;#,##0.0000_);\(&quot;$&quot;#,##0.0000\)"/>
    <numFmt numFmtId="175" formatCode="0.0%"/>
    <numFmt numFmtId="177" formatCode="0.0000%"/>
    <numFmt numFmtId="178" formatCode="0.0_)"/>
    <numFmt numFmtId="179" formatCode="General_)"/>
    <numFmt numFmtId="181" formatCode="dd\-mmm\-yy_)"/>
    <numFmt numFmtId="182" formatCode="hh:mm\ AM/PM_)"/>
    <numFmt numFmtId="183" formatCode=";;;"/>
    <numFmt numFmtId="184" formatCode="#,##0.0_);\(#,##0.0\)"/>
    <numFmt numFmtId="185" formatCode="#,##0.000_);\(#,##0.000\)"/>
    <numFmt numFmtId="186" formatCode="0_)"/>
    <numFmt numFmtId="187" formatCode="0.0000"/>
    <numFmt numFmtId="189" formatCode="0.000000"/>
    <numFmt numFmtId="192" formatCode="&quot;$&quot;#,##0;\-&quot;$&quot;#,##0"/>
    <numFmt numFmtId="193" formatCode="#,##0.0000"/>
    <numFmt numFmtId="197" formatCode="&quot;$&quot;#,##0.000_);\(&quot;$&quot;#,##0.000\)"/>
    <numFmt numFmtId="200" formatCode="_(* #,##0.0000_);_(* \(#,##0.0000\);_(* &quot;-&quot;????_);_(@_)"/>
    <numFmt numFmtId="217" formatCode="_(&quot;$&quot;* #,##0.0000_);_(&quot;$&quot;* \(#,##0.0000\);_(&quot;$&quot;* &quot;-&quot;????_);_(@_)"/>
    <numFmt numFmtId="221" formatCode="_(* #,##0.0000_);_(* \(#,##0.0000\);_(* &quot;-&quot;_);_(@_)"/>
    <numFmt numFmtId="222" formatCode="_(* #,##0.00000_);_(* \(#,##0.00000\);_(* &quot;-&quot;_);_(@_)"/>
    <numFmt numFmtId="223" formatCode="_(* #,##0.000000_);_(* \(#,##0.000000\);_(* &quot;-&quot;_);_(@_)"/>
    <numFmt numFmtId="224" formatCode="_(* #,##0.0000000_);_(* \(#,##0.0000000\);_(* &quot;-&quot;_);_(@_)"/>
    <numFmt numFmtId="228" formatCode="&quot;$&quot;#,##0.000_);[Red]\(&quot;$&quot;#,##0.000\)"/>
  </numFmts>
  <fonts count="35">
    <font>
      <sz val="10"/>
      <name val="Arial"/>
    </font>
    <font>
      <b/>
      <sz val="10"/>
      <name val="Arial"/>
    </font>
    <font>
      <i/>
      <sz val="10"/>
      <name val="Arial"/>
    </font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u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color indexed="12"/>
      <name val="Arial"/>
    </font>
    <font>
      <b/>
      <sz val="8"/>
      <name val="Arial"/>
      <family val="2"/>
    </font>
    <font>
      <sz val="8"/>
      <name val="Arial"/>
      <family val="2"/>
    </font>
    <font>
      <b/>
      <i/>
      <sz val="8"/>
      <color indexed="12"/>
      <name val="Arial"/>
      <family val="2"/>
    </font>
    <font>
      <sz val="8"/>
      <name val="Arial"/>
    </font>
    <font>
      <b/>
      <sz val="8"/>
      <color indexed="10"/>
      <name val="Arial"/>
      <family val="2"/>
    </font>
    <font>
      <b/>
      <sz val="8"/>
      <color indexed="12"/>
      <name val="Arial"/>
      <family val="2"/>
    </font>
    <font>
      <sz val="8"/>
      <color indexed="12"/>
      <name val="Arial"/>
      <family val="2"/>
    </font>
    <font>
      <sz val="8"/>
      <color indexed="8"/>
      <name val="Arial"/>
      <family val="2"/>
    </font>
    <font>
      <sz val="8"/>
      <color indexed="9"/>
      <name val="Arial"/>
      <family val="2"/>
    </font>
    <font>
      <sz val="8"/>
      <color indexed="8"/>
      <name val="Century Schoolbook"/>
      <family val="1"/>
    </font>
    <font>
      <sz val="10"/>
      <name val="Arial MT"/>
    </font>
    <font>
      <b/>
      <sz val="10"/>
      <name val="MS Sans Serif"/>
    </font>
    <font>
      <b/>
      <sz val="10"/>
      <name val="MS Sans Serif"/>
      <family val="2"/>
    </font>
    <font>
      <sz val="10"/>
      <color indexed="9"/>
      <name val="Arial"/>
      <family val="2"/>
    </font>
    <font>
      <u val="singleAccounting"/>
      <sz val="10"/>
      <name val="Arial"/>
      <family val="2"/>
    </font>
    <font>
      <sz val="12"/>
      <name val="Helv"/>
    </font>
    <font>
      <sz val="10"/>
      <color indexed="8"/>
      <name val="MS Sans Serif"/>
    </font>
    <font>
      <b/>
      <sz val="14"/>
      <name val="Arial"/>
      <family val="2"/>
    </font>
    <font>
      <b/>
      <u/>
      <sz val="12"/>
      <name val="Helv"/>
    </font>
    <font>
      <sz val="12"/>
      <color indexed="12"/>
      <name val="Helv"/>
    </font>
    <font>
      <u/>
      <sz val="12"/>
      <name val="Helv"/>
    </font>
    <font>
      <b/>
      <sz val="12"/>
      <name val="Helv"/>
    </font>
    <font>
      <b/>
      <u/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8"/>
        <bgColor indexed="8"/>
      </patternFill>
    </fill>
    <fill>
      <patternFill patternType="solid">
        <fgColor indexed="13"/>
        <bgColor indexed="9"/>
      </patternFill>
    </fill>
    <fill>
      <patternFill patternType="solid">
        <fgColor indexed="15"/>
        <bgColor indexed="9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34">
    <xf numFmtId="0" fontId="0" fillId="0" borderId="0" xfId="0"/>
    <xf numFmtId="165" fontId="0" fillId="0" borderId="0" xfId="2" applyNumberFormat="1" applyFont="1"/>
    <xf numFmtId="0" fontId="1" fillId="0" borderId="0" xfId="0" applyFont="1" applyAlignment="1">
      <alignment horizontal="centerContinuous"/>
    </xf>
    <xf numFmtId="0" fontId="0" fillId="0" borderId="0" xfId="0" applyAlignment="1">
      <alignment horizontal="center"/>
    </xf>
    <xf numFmtId="165" fontId="0" fillId="0" borderId="0" xfId="0" applyNumberFormat="1"/>
    <xf numFmtId="0" fontId="4" fillId="0" borderId="0" xfId="0" applyFont="1"/>
    <xf numFmtId="174" fontId="5" fillId="0" borderId="0" xfId="0" applyNumberFormat="1" applyFont="1" applyAlignment="1" applyProtection="1">
      <alignment horizontal="right"/>
      <protection locked="0"/>
    </xf>
    <xf numFmtId="5" fontId="4" fillId="0" borderId="0" xfId="0" applyNumberFormat="1" applyFont="1" applyAlignment="1" applyProtection="1">
      <alignment horizontal="right"/>
    </xf>
    <xf numFmtId="0" fontId="4" fillId="0" borderId="0" xfId="0" applyFont="1" applyAlignment="1">
      <alignment horizontal="right"/>
    </xf>
    <xf numFmtId="0" fontId="4" fillId="0" borderId="0" xfId="0" quotePrefix="1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Continuous"/>
    </xf>
    <xf numFmtId="0" fontId="8" fillId="0" borderId="0" xfId="0" quotePrefix="1" applyFont="1" applyAlignment="1">
      <alignment horizontal="center"/>
    </xf>
    <xf numFmtId="177" fontId="0" fillId="0" borderId="0" xfId="3" applyNumberFormat="1" applyFont="1"/>
    <xf numFmtId="9" fontId="7" fillId="0" borderId="0" xfId="0" applyNumberFormat="1" applyFont="1" applyProtection="1">
      <protection locked="0"/>
    </xf>
    <xf numFmtId="174" fontId="4" fillId="0" borderId="0" xfId="0" applyNumberFormat="1" applyFont="1" applyProtection="1"/>
    <xf numFmtId="175" fontId="7" fillId="0" borderId="0" xfId="0" applyNumberFormat="1" applyFont="1" applyProtection="1">
      <protection locked="0"/>
    </xf>
    <xf numFmtId="10" fontId="6" fillId="0" borderId="0" xfId="0" applyNumberFormat="1" applyFont="1" applyBorder="1" applyAlignment="1" applyProtection="1">
      <alignment horizontal="right"/>
      <protection locked="0"/>
    </xf>
    <xf numFmtId="37" fontId="0" fillId="0" borderId="0" xfId="0" applyNumberFormat="1" applyProtection="1"/>
    <xf numFmtId="9" fontId="4" fillId="0" borderId="0" xfId="3" applyFont="1"/>
    <xf numFmtId="1" fontId="0" fillId="0" borderId="0" xfId="0" applyNumberFormat="1"/>
    <xf numFmtId="0" fontId="4" fillId="0" borderId="0" xfId="0" applyFont="1" applyAlignment="1">
      <alignment horizontal="center"/>
    </xf>
    <xf numFmtId="9" fontId="7" fillId="0" borderId="0" xfId="3" applyFont="1" applyAlignment="1" applyProtection="1">
      <alignment horizontal="right"/>
      <protection locked="0"/>
    </xf>
    <xf numFmtId="165" fontId="4" fillId="0" borderId="0" xfId="2" applyNumberFormat="1" applyFont="1" applyAlignment="1">
      <alignment horizontal="right"/>
    </xf>
    <xf numFmtId="0" fontId="0" fillId="0" borderId="0" xfId="0" quotePrefix="1" applyAlignment="1">
      <alignment horizontal="left"/>
    </xf>
    <xf numFmtId="10" fontId="4" fillId="0" borderId="0" xfId="3" applyNumberFormat="1" applyFont="1"/>
    <xf numFmtId="44" fontId="0" fillId="0" borderId="0" xfId="2" applyFont="1"/>
    <xf numFmtId="37" fontId="0" fillId="0" borderId="0" xfId="0" applyNumberFormat="1"/>
    <xf numFmtId="165" fontId="4" fillId="0" borderId="0" xfId="2" applyNumberFormat="1" applyFont="1"/>
    <xf numFmtId="0" fontId="0" fillId="0" borderId="0" xfId="0" applyAlignment="1">
      <alignment horizontal="left"/>
    </xf>
    <xf numFmtId="165" fontId="4" fillId="0" borderId="0" xfId="0" applyNumberFormat="1" applyFont="1"/>
    <xf numFmtId="1" fontId="4" fillId="0" borderId="0" xfId="0" applyNumberFormat="1" applyFont="1" applyAlignment="1">
      <alignment horizontal="right"/>
    </xf>
    <xf numFmtId="0" fontId="0" fillId="0" borderId="1" xfId="0" applyBorder="1"/>
    <xf numFmtId="0" fontId="12" fillId="0" borderId="0" xfId="0" applyFont="1" applyAlignment="1">
      <alignment horizontal="left"/>
    </xf>
    <xf numFmtId="0" fontId="13" fillId="0" borderId="0" xfId="0" applyFont="1"/>
    <xf numFmtId="181" fontId="13" fillId="0" borderId="0" xfId="0" applyNumberFormat="1" applyFont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quotePrefix="1" applyFont="1" applyAlignment="1">
      <alignment horizontal="left"/>
    </xf>
    <xf numFmtId="0" fontId="14" fillId="0" borderId="0" xfId="0" quotePrefix="1" applyFont="1" applyAlignment="1">
      <alignment horizontal="left"/>
    </xf>
    <xf numFmtId="0" fontId="15" fillId="0" borderId="0" xfId="0" applyFont="1"/>
    <xf numFmtId="182" fontId="13" fillId="0" borderId="0" xfId="0" applyNumberFormat="1" applyFont="1" applyAlignment="1" applyProtection="1">
      <alignment horizontal="right"/>
    </xf>
    <xf numFmtId="0" fontId="12" fillId="0" borderId="0" xfId="0" applyFont="1"/>
    <xf numFmtId="0" fontId="12" fillId="0" borderId="0" xfId="0" applyFont="1" applyAlignment="1">
      <alignment horizontal="right"/>
    </xf>
    <xf numFmtId="0" fontId="12" fillId="0" borderId="0" xfId="0" quotePrefix="1" applyFont="1" applyAlignment="1" applyProtection="1">
      <alignment horizontal="left"/>
      <protection locked="0"/>
    </xf>
    <xf numFmtId="0" fontId="13" fillId="0" borderId="0" xfId="0" quotePrefix="1" applyFont="1" applyAlignment="1" applyProtection="1">
      <alignment horizontal="left"/>
      <protection locked="0"/>
    </xf>
    <xf numFmtId="0" fontId="13" fillId="0" borderId="2" xfId="0" applyFont="1" applyBorder="1" applyAlignment="1">
      <alignment horizontal="right"/>
    </xf>
    <xf numFmtId="0" fontId="16" fillId="0" borderId="0" xfId="0" applyFont="1" applyAlignment="1" applyProtection="1">
      <alignment horizontal="left"/>
      <protection locked="0"/>
    </xf>
    <xf numFmtId="0" fontId="17" fillId="0" borderId="0" xfId="0" applyFont="1" applyBorder="1"/>
    <xf numFmtId="0" fontId="13" fillId="0" borderId="0" xfId="0" applyFont="1" applyBorder="1" applyAlignment="1">
      <alignment horizontal="right"/>
    </xf>
    <xf numFmtId="0" fontId="16" fillId="0" borderId="0" xfId="0" quotePrefix="1" applyFont="1" applyAlignment="1" applyProtection="1">
      <alignment horizontal="left"/>
      <protection locked="0"/>
    </xf>
    <xf numFmtId="0" fontId="13" fillId="0" borderId="0" xfId="0" applyFont="1" applyAlignment="1">
      <alignment horizontal="left"/>
    </xf>
    <xf numFmtId="0" fontId="17" fillId="0" borderId="0" xfId="0" applyFont="1" applyAlignment="1" applyProtection="1">
      <alignment horizontal="right"/>
      <protection locked="0"/>
    </xf>
    <xf numFmtId="0" fontId="18" fillId="0" borderId="0" xfId="0" applyFont="1" applyAlignment="1" applyProtection="1">
      <alignment horizontal="right"/>
      <protection locked="0"/>
    </xf>
    <xf numFmtId="37" fontId="13" fillId="0" borderId="0" xfId="0" applyNumberFormat="1" applyFont="1" applyAlignment="1" applyProtection="1">
      <alignment horizontal="right"/>
    </xf>
    <xf numFmtId="0" fontId="12" fillId="0" borderId="3" xfId="0" quotePrefix="1" applyFont="1" applyBorder="1" applyAlignment="1">
      <alignment horizontal="left"/>
    </xf>
    <xf numFmtId="37" fontId="13" fillId="0" borderId="4" xfId="0" applyNumberFormat="1" applyFont="1" applyBorder="1" applyAlignment="1" applyProtection="1">
      <alignment horizontal="right"/>
    </xf>
    <xf numFmtId="37" fontId="13" fillId="0" borderId="5" xfId="0" applyNumberFormat="1" applyFont="1" applyBorder="1" applyAlignment="1" applyProtection="1">
      <alignment horizontal="right"/>
    </xf>
    <xf numFmtId="37" fontId="13" fillId="0" borderId="0" xfId="0" applyNumberFormat="1" applyFont="1" applyBorder="1" applyAlignment="1" applyProtection="1">
      <alignment horizontal="right"/>
    </xf>
    <xf numFmtId="1" fontId="18" fillId="0" borderId="0" xfId="0" applyNumberFormat="1" applyFont="1" applyAlignment="1" applyProtection="1">
      <alignment horizontal="right"/>
      <protection locked="0"/>
    </xf>
    <xf numFmtId="9" fontId="18" fillId="0" borderId="0" xfId="0" applyNumberFormat="1" applyFont="1" applyProtection="1">
      <protection locked="0"/>
    </xf>
    <xf numFmtId="175" fontId="18" fillId="0" borderId="0" xfId="0" applyNumberFormat="1" applyFont="1" applyAlignment="1" applyProtection="1">
      <alignment horizontal="right"/>
      <protection locked="0"/>
    </xf>
    <xf numFmtId="37" fontId="18" fillId="0" borderId="0" xfId="0" applyNumberFormat="1" applyFont="1" applyAlignment="1" applyProtection="1">
      <alignment horizontal="right"/>
      <protection locked="0"/>
    </xf>
    <xf numFmtId="174" fontId="17" fillId="0" borderId="0" xfId="0" applyNumberFormat="1" applyFont="1" applyAlignment="1" applyProtection="1">
      <alignment horizontal="right"/>
      <protection locked="0"/>
    </xf>
    <xf numFmtId="183" fontId="18" fillId="0" borderId="0" xfId="0" applyNumberFormat="1" applyFont="1" applyAlignment="1" applyProtection="1">
      <alignment horizontal="right"/>
      <protection locked="0"/>
    </xf>
    <xf numFmtId="174" fontId="18" fillId="0" borderId="0" xfId="0" applyNumberFormat="1" applyFont="1" applyAlignment="1" applyProtection="1">
      <alignment horizontal="right"/>
      <protection locked="0"/>
    </xf>
    <xf numFmtId="165" fontId="13" fillId="0" borderId="0" xfId="2" applyNumberFormat="1" applyFont="1" applyAlignment="1">
      <alignment horizontal="right"/>
    </xf>
    <xf numFmtId="178" fontId="12" fillId="0" borderId="0" xfId="0" applyNumberFormat="1" applyFont="1" applyProtection="1"/>
    <xf numFmtId="170" fontId="12" fillId="0" borderId="0" xfId="1" applyNumberFormat="1" applyFont="1" applyAlignment="1" applyProtection="1">
      <alignment horizontal="right"/>
      <protection locked="0"/>
    </xf>
    <xf numFmtId="184" fontId="19" fillId="0" borderId="0" xfId="0" applyNumberFormat="1" applyFont="1" applyAlignment="1" applyProtection="1">
      <alignment horizontal="right"/>
    </xf>
    <xf numFmtId="165" fontId="13" fillId="0" borderId="0" xfId="2" applyNumberFormat="1" applyFont="1" applyAlignment="1" applyProtection="1">
      <alignment horizontal="right"/>
    </xf>
    <xf numFmtId="174" fontId="13" fillId="0" borderId="0" xfId="0" applyNumberFormat="1" applyFont="1" applyProtection="1"/>
    <xf numFmtId="5" fontId="13" fillId="0" borderId="0" xfId="0" applyNumberFormat="1" applyFont="1" applyAlignment="1" applyProtection="1">
      <alignment horizontal="right"/>
    </xf>
    <xf numFmtId="173" fontId="13" fillId="0" borderId="0" xfId="0" applyNumberFormat="1" applyFont="1"/>
    <xf numFmtId="9" fontId="19" fillId="0" borderId="0" xfId="3" applyFont="1" applyProtection="1"/>
    <xf numFmtId="174" fontId="19" fillId="0" borderId="0" xfId="0" applyNumberFormat="1" applyFont="1" applyAlignment="1" applyProtection="1">
      <alignment horizontal="right"/>
      <protection locked="0"/>
    </xf>
    <xf numFmtId="37" fontId="13" fillId="0" borderId="0" xfId="0" applyNumberFormat="1" applyFont="1" applyAlignment="1">
      <alignment horizontal="right"/>
    </xf>
    <xf numFmtId="9" fontId="19" fillId="0" borderId="0" xfId="0" applyNumberFormat="1" applyFont="1" applyProtection="1">
      <protection locked="0"/>
    </xf>
    <xf numFmtId="175" fontId="18" fillId="0" borderId="0" xfId="0" applyNumberFormat="1" applyFont="1" applyProtection="1">
      <protection locked="0"/>
    </xf>
    <xf numFmtId="1" fontId="13" fillId="0" borderId="0" xfId="0" applyNumberFormat="1" applyFont="1" applyAlignment="1">
      <alignment horizontal="right"/>
    </xf>
    <xf numFmtId="186" fontId="13" fillId="0" borderId="0" xfId="0" applyNumberFormat="1" applyFont="1" applyAlignment="1" applyProtection="1">
      <alignment horizontal="right"/>
    </xf>
    <xf numFmtId="0" fontId="12" fillId="0" borderId="0" xfId="0" applyFont="1" applyBorder="1" applyAlignment="1">
      <alignment horizontal="left"/>
    </xf>
    <xf numFmtId="10" fontId="12" fillId="0" borderId="0" xfId="0" applyNumberFormat="1" applyFont="1" applyBorder="1" applyAlignment="1" applyProtection="1">
      <alignment horizontal="right"/>
      <protection locked="0"/>
    </xf>
    <xf numFmtId="0" fontId="20" fillId="2" borderId="0" xfId="0" applyFont="1" applyFill="1" applyAlignment="1">
      <alignment horizontal="right"/>
    </xf>
    <xf numFmtId="10" fontId="13" fillId="0" borderId="6" xfId="0" applyNumberFormat="1" applyFont="1" applyBorder="1"/>
    <xf numFmtId="5" fontId="12" fillId="0" borderId="0" xfId="0" applyNumberFormat="1" applyFont="1" applyAlignment="1" applyProtection="1">
      <alignment horizontal="right"/>
    </xf>
    <xf numFmtId="10" fontId="13" fillId="0" borderId="0" xfId="0" applyNumberFormat="1" applyFont="1" applyProtection="1">
      <protection locked="0"/>
    </xf>
    <xf numFmtId="0" fontId="13" fillId="0" borderId="7" xfId="0" applyFont="1" applyBorder="1" applyAlignment="1">
      <alignment horizontal="centerContinuous"/>
    </xf>
    <xf numFmtId="0" fontId="13" fillId="2" borderId="1" xfId="0" applyFont="1" applyFill="1" applyBorder="1" applyAlignment="1">
      <alignment horizontal="right"/>
    </xf>
    <xf numFmtId="0" fontId="13" fillId="0" borderId="7" xfId="0" applyFont="1" applyBorder="1" applyAlignment="1">
      <alignment horizontal="right"/>
    </xf>
    <xf numFmtId="7" fontId="21" fillId="3" borderId="6" xfId="0" applyNumberFormat="1" applyFont="1" applyFill="1" applyBorder="1" applyAlignment="1">
      <alignment horizontal="right"/>
    </xf>
    <xf numFmtId="0" fontId="12" fillId="0" borderId="8" xfId="0" quotePrefix="1" applyFont="1" applyBorder="1" applyAlignment="1">
      <alignment horizontal="left"/>
    </xf>
    <xf numFmtId="9" fontId="12" fillId="0" borderId="6" xfId="3" applyFont="1" applyBorder="1" applyAlignment="1">
      <alignment horizontal="right"/>
    </xf>
    <xf numFmtId="165" fontId="13" fillId="0" borderId="8" xfId="2" applyNumberFormat="1" applyFont="1" applyBorder="1" applyAlignment="1">
      <alignment horizontal="right"/>
    </xf>
    <xf numFmtId="0" fontId="12" fillId="0" borderId="9" xfId="0" quotePrefix="1" applyFont="1" applyBorder="1" applyAlignment="1">
      <alignment horizontal="left"/>
    </xf>
    <xf numFmtId="165" fontId="13" fillId="0" borderId="9" xfId="2" applyNumberFormat="1" applyFont="1" applyBorder="1" applyAlignment="1">
      <alignment horizontal="right"/>
    </xf>
    <xf numFmtId="0" fontId="13" fillId="0" borderId="10" xfId="0" quotePrefix="1" applyFont="1" applyBorder="1" applyAlignment="1">
      <alignment horizontal="right"/>
    </xf>
    <xf numFmtId="165" fontId="13" fillId="0" borderId="10" xfId="2" applyNumberFormat="1" applyFont="1" applyBorder="1" applyAlignment="1">
      <alignment horizontal="right"/>
    </xf>
    <xf numFmtId="0" fontId="12" fillId="0" borderId="0" xfId="0" applyFont="1" applyAlignment="1" applyProtection="1">
      <alignment horizontal="left"/>
      <protection locked="0"/>
    </xf>
    <xf numFmtId="168" fontId="0" fillId="0" borderId="0" xfId="2" applyNumberFormat="1" applyFont="1"/>
    <xf numFmtId="168" fontId="4" fillId="0" borderId="0" xfId="2" applyNumberFormat="1" applyFont="1"/>
    <xf numFmtId="0" fontId="12" fillId="0" borderId="0" xfId="0" quotePrefix="1" applyFont="1" applyAlignment="1">
      <alignment horizontal="left"/>
    </xf>
    <xf numFmtId="0" fontId="12" fillId="0" borderId="0" xfId="0" quotePrefix="1" applyFont="1" applyBorder="1" applyAlignment="1">
      <alignment horizontal="left"/>
    </xf>
    <xf numFmtId="0" fontId="13" fillId="2" borderId="1" xfId="0" applyFont="1" applyFill="1" applyBorder="1" applyAlignment="1">
      <alignment horizontal="centerContinuous"/>
    </xf>
    <xf numFmtId="0" fontId="13" fillId="2" borderId="11" xfId="0" applyFont="1" applyFill="1" applyBorder="1" applyAlignment="1">
      <alignment horizontal="centerContinuous"/>
    </xf>
    <xf numFmtId="0" fontId="6" fillId="0" borderId="0" xfId="0" applyFont="1" applyAlignment="1">
      <alignment horizontal="centerContinuous"/>
    </xf>
    <xf numFmtId="0" fontId="4" fillId="0" borderId="0" xfId="0" applyFont="1" applyAlignment="1">
      <alignment horizontal="centerContinuous"/>
    </xf>
    <xf numFmtId="0" fontId="0" fillId="0" borderId="9" xfId="0" applyBorder="1"/>
    <xf numFmtId="0" fontId="0" fillId="0" borderId="11" xfId="0" applyBorder="1"/>
    <xf numFmtId="0" fontId="0" fillId="0" borderId="7" xfId="0" applyBorder="1"/>
    <xf numFmtId="0" fontId="0" fillId="0" borderId="12" xfId="0" applyBorder="1"/>
    <xf numFmtId="0" fontId="0" fillId="0" borderId="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4" xfId="0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8" xfId="0" applyBorder="1"/>
    <xf numFmtId="165" fontId="13" fillId="0" borderId="0" xfId="2" applyNumberFormat="1" applyFont="1"/>
    <xf numFmtId="189" fontId="0" fillId="0" borderId="0" xfId="0" applyNumberFormat="1"/>
    <xf numFmtId="0" fontId="7" fillId="0" borderId="0" xfId="0" applyFont="1" applyAlignment="1">
      <alignment horizontal="centerContinuous"/>
    </xf>
    <xf numFmtId="165" fontId="11" fillId="0" borderId="0" xfId="2" applyNumberFormat="1" applyFont="1" applyAlignment="1"/>
    <xf numFmtId="0" fontId="4" fillId="0" borderId="0" xfId="0" applyFont="1" applyAlignment="1"/>
    <xf numFmtId="9" fontId="4" fillId="0" borderId="0" xfId="3" applyFont="1" applyAlignment="1"/>
    <xf numFmtId="0" fontId="9" fillId="0" borderId="0" xfId="0" applyFont="1" applyAlignment="1" applyProtection="1">
      <protection locked="0"/>
    </xf>
    <xf numFmtId="165" fontId="17" fillId="0" borderId="0" xfId="2" applyNumberFormat="1" applyFont="1" applyAlignment="1" applyProtection="1">
      <alignment horizontal="right"/>
      <protection locked="0"/>
    </xf>
    <xf numFmtId="165" fontId="18" fillId="0" borderId="0" xfId="2" applyNumberFormat="1" applyFont="1" applyAlignment="1" applyProtection="1">
      <alignment horizontal="right"/>
      <protection locked="0"/>
    </xf>
    <xf numFmtId="1" fontId="7" fillId="0" borderId="0" xfId="0" applyNumberFormat="1" applyFont="1" applyAlignment="1" applyProtection="1">
      <alignment horizontal="left"/>
      <protection locked="0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" fontId="4" fillId="0" borderId="0" xfId="0" applyNumberFormat="1" applyFont="1" applyAlignment="1"/>
    <xf numFmtId="37" fontId="0" fillId="0" borderId="0" xfId="0" applyNumberFormat="1" applyAlignment="1" applyProtection="1">
      <alignment horizontal="right"/>
    </xf>
    <xf numFmtId="165" fontId="0" fillId="0" borderId="0" xfId="2" applyNumberFormat="1" applyFont="1" applyAlignment="1">
      <alignment horizontal="right"/>
    </xf>
    <xf numFmtId="0" fontId="10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 applyProtection="1">
      <alignment horizontal="center"/>
      <protection locked="0"/>
    </xf>
    <xf numFmtId="0" fontId="0" fillId="0" borderId="12" xfId="0" quotePrefix="1" applyBorder="1" applyAlignment="1">
      <alignment horizontal="left"/>
    </xf>
    <xf numFmtId="0" fontId="0" fillId="0" borderId="3" xfId="0" applyBorder="1" applyAlignment="1">
      <alignment horizontal="centerContinuous"/>
    </xf>
    <xf numFmtId="17" fontId="0" fillId="0" borderId="3" xfId="0" applyNumberFormat="1" applyBorder="1"/>
    <xf numFmtId="17" fontId="0" fillId="0" borderId="4" xfId="0" applyNumberFormat="1" applyBorder="1"/>
    <xf numFmtId="17" fontId="0" fillId="0" borderId="5" xfId="0" applyNumberFormat="1" applyBorder="1"/>
    <xf numFmtId="17" fontId="0" fillId="0" borderId="0" xfId="0" applyNumberFormat="1"/>
    <xf numFmtId="0" fontId="0" fillId="0" borderId="10" xfId="0" applyBorder="1"/>
    <xf numFmtId="175" fontId="0" fillId="0" borderId="0" xfId="3" applyNumberFormat="1" applyFont="1"/>
    <xf numFmtId="15" fontId="0" fillId="0" borderId="0" xfId="0" applyNumberFormat="1"/>
    <xf numFmtId="1" fontId="7" fillId="0" borderId="3" xfId="0" applyNumberFormat="1" applyFont="1" applyBorder="1" applyAlignment="1" applyProtection="1">
      <alignment horizontal="centerContinuous"/>
      <protection locked="0"/>
    </xf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44" fontId="0" fillId="0" borderId="0" xfId="2" applyFont="1" applyAlignment="1">
      <alignment horizontal="center"/>
    </xf>
    <xf numFmtId="173" fontId="0" fillId="4" borderId="0" xfId="0" applyNumberFormat="1" applyFill="1"/>
    <xf numFmtId="44" fontId="22" fillId="0" borderId="0" xfId="2" applyFont="1"/>
    <xf numFmtId="4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" fontId="0" fillId="4" borderId="0" xfId="0" applyNumberFormat="1" applyFill="1"/>
    <xf numFmtId="44" fontId="0" fillId="0" borderId="0" xfId="2" applyFont="1" applyAlignment="1">
      <alignment horizontal="right"/>
    </xf>
    <xf numFmtId="5" fontId="13" fillId="5" borderId="0" xfId="0" applyNumberFormat="1" applyFont="1" applyFill="1" applyAlignment="1" applyProtection="1">
      <alignment horizontal="right"/>
    </xf>
    <xf numFmtId="4" fontId="4" fillId="0" borderId="0" xfId="2" applyNumberFormat="1" applyFont="1" applyAlignment="1">
      <alignment horizontal="right"/>
    </xf>
    <xf numFmtId="0" fontId="23" fillId="0" borderId="0" xfId="0" applyFont="1"/>
    <xf numFmtId="15" fontId="23" fillId="0" borderId="17" xfId="0" applyNumberFormat="1" applyFont="1" applyBorder="1" applyAlignment="1">
      <alignment horizontal="right"/>
    </xf>
    <xf numFmtId="0" fontId="23" fillId="0" borderId="2" xfId="0" applyFont="1" applyBorder="1" applyAlignment="1">
      <alignment horizontal="center"/>
    </xf>
    <xf numFmtId="0" fontId="24" fillId="0" borderId="2" xfId="0" applyFont="1" applyBorder="1" applyAlignment="1">
      <alignment horizontal="center"/>
    </xf>
    <xf numFmtId="192" fontId="0" fillId="0" borderId="18" xfId="0" applyNumberFormat="1" applyBorder="1"/>
    <xf numFmtId="1" fontId="0" fillId="0" borderId="0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3" applyFont="1" applyBorder="1" applyAlignment="1">
      <alignment horizontal="center"/>
    </xf>
    <xf numFmtId="187" fontId="0" fillId="0" borderId="0" xfId="0" applyNumberFormat="1" applyBorder="1" applyAlignment="1">
      <alignment horizontal="center"/>
    </xf>
    <xf numFmtId="7" fontId="0" fillId="0" borderId="19" xfId="0" applyNumberFormat="1" applyBorder="1"/>
    <xf numFmtId="7" fontId="0" fillId="0" borderId="0" xfId="0" applyNumberFormat="1" applyBorder="1"/>
    <xf numFmtId="3" fontId="0" fillId="0" borderId="0" xfId="0" applyNumberFormat="1" applyBorder="1"/>
    <xf numFmtId="1" fontId="23" fillId="0" borderId="0" xfId="0" applyNumberFormat="1" applyFont="1" applyBorder="1" applyAlignment="1">
      <alignment horizontal="center"/>
    </xf>
    <xf numFmtId="3" fontId="0" fillId="0" borderId="19" xfId="0" applyNumberFormat="1" applyBorder="1"/>
    <xf numFmtId="3" fontId="0" fillId="0" borderId="3" xfId="0" applyNumberFormat="1" applyBorder="1"/>
    <xf numFmtId="0" fontId="0" fillId="0" borderId="6" xfId="0" quotePrefix="1" applyBorder="1" applyAlignment="1">
      <alignment horizontal="center"/>
    </xf>
    <xf numFmtId="0" fontId="0" fillId="0" borderId="5" xfId="0" quotePrefix="1" applyBorder="1" applyAlignment="1">
      <alignment horizontal="center"/>
    </xf>
    <xf numFmtId="4" fontId="0" fillId="0" borderId="19" xfId="0" applyNumberFormat="1" applyBorder="1"/>
    <xf numFmtId="4" fontId="0" fillId="0" borderId="1" xfId="0" applyNumberFormat="1" applyBorder="1" applyAlignment="1">
      <alignment horizontal="center"/>
    </xf>
    <xf numFmtId="44" fontId="0" fillId="0" borderId="8" xfId="2" applyFont="1" applyBorder="1" applyAlignment="1">
      <alignment horizontal="center"/>
    </xf>
    <xf numFmtId="44" fontId="0" fillId="0" borderId="7" xfId="2" applyFont="1" applyBorder="1" applyAlignment="1">
      <alignment horizontal="center"/>
    </xf>
    <xf numFmtId="1" fontId="0" fillId="0" borderId="20" xfId="0" applyNumberFormat="1" applyBorder="1" applyAlignment="1">
      <alignment horizontal="left"/>
    </xf>
    <xf numFmtId="4" fontId="0" fillId="0" borderId="12" xfId="0" applyNumberFormat="1" applyBorder="1" applyAlignment="1">
      <alignment horizontal="center"/>
    </xf>
    <xf numFmtId="44" fontId="0" fillId="0" borderId="9" xfId="2" applyFont="1" applyBorder="1" applyAlignment="1">
      <alignment horizontal="center"/>
    </xf>
    <xf numFmtId="44" fontId="0" fillId="0" borderId="13" xfId="2" applyFont="1" applyBorder="1" applyAlignment="1">
      <alignment horizontal="center"/>
    </xf>
    <xf numFmtId="1" fontId="0" fillId="0" borderId="21" xfId="0" applyNumberFormat="1" applyBorder="1" applyAlignment="1">
      <alignment horizontal="left"/>
    </xf>
    <xf numFmtId="44" fontId="0" fillId="0" borderId="16" xfId="2" applyFont="1" applyBorder="1" applyAlignment="1">
      <alignment horizontal="right"/>
    </xf>
    <xf numFmtId="10" fontId="0" fillId="0" borderId="19" xfId="3" applyNumberFormat="1" applyFont="1" applyBorder="1"/>
    <xf numFmtId="10" fontId="0" fillId="0" borderId="0" xfId="3" applyNumberFormat="1" applyFont="1" applyBorder="1"/>
    <xf numFmtId="10" fontId="0" fillId="0" borderId="7" xfId="3" applyNumberFormat="1" applyFont="1" applyBorder="1" applyAlignment="1">
      <alignment horizontal="right"/>
    </xf>
    <xf numFmtId="10" fontId="0" fillId="0" borderId="12" xfId="3" applyNumberFormat="1" applyFont="1" applyBorder="1" applyAlignment="1">
      <alignment horizontal="center"/>
    </xf>
    <xf numFmtId="0" fontId="0" fillId="0" borderId="22" xfId="0" applyBorder="1" applyAlignment="1">
      <alignment horizontal="left"/>
    </xf>
    <xf numFmtId="10" fontId="0" fillId="0" borderId="13" xfId="3" applyNumberFormat="1" applyFont="1" applyBorder="1" applyAlignment="1">
      <alignment horizontal="right"/>
    </xf>
    <xf numFmtId="193" fontId="0" fillId="0" borderId="19" xfId="0" applyNumberFormat="1" applyBorder="1"/>
    <xf numFmtId="193" fontId="0" fillId="0" borderId="12" xfId="0" applyNumberFormat="1" applyBorder="1" applyAlignment="1">
      <alignment horizontal="center"/>
    </xf>
    <xf numFmtId="3" fontId="0" fillId="0" borderId="12" xfId="0" applyNumberFormat="1" applyBorder="1"/>
    <xf numFmtId="173" fontId="0" fillId="0" borderId="21" xfId="0" applyNumberFormat="1" applyBorder="1" applyAlignment="1">
      <alignment horizontal="left"/>
    </xf>
    <xf numFmtId="10" fontId="0" fillId="0" borderId="16" xfId="3" applyNumberFormat="1" applyFont="1" applyBorder="1" applyAlignment="1">
      <alignment horizontal="right"/>
    </xf>
    <xf numFmtId="187" fontId="0" fillId="0" borderId="19" xfId="3" applyNumberFormat="1" applyFont="1" applyBorder="1"/>
    <xf numFmtId="3" fontId="0" fillId="0" borderId="14" xfId="0" applyNumberFormat="1" applyBorder="1" applyAlignment="1">
      <alignment horizontal="center"/>
    </xf>
    <xf numFmtId="173" fontId="0" fillId="0" borderId="10" xfId="0" applyNumberFormat="1" applyBorder="1" applyAlignment="1">
      <alignment horizontal="center"/>
    </xf>
    <xf numFmtId="173" fontId="0" fillId="0" borderId="16" xfId="0" applyNumberFormat="1" applyBorder="1" applyAlignment="1">
      <alignment horizontal="center"/>
    </xf>
    <xf numFmtId="0" fontId="0" fillId="0" borderId="23" xfId="0" applyBorder="1"/>
    <xf numFmtId="44" fontId="0" fillId="0" borderId="5" xfId="2" applyFont="1" applyBorder="1" applyAlignment="1">
      <alignment horizontal="right"/>
    </xf>
    <xf numFmtId="14" fontId="23" fillId="0" borderId="17" xfId="0" applyNumberFormat="1" applyFont="1" applyBorder="1" applyAlignment="1">
      <alignment horizontal="right"/>
    </xf>
    <xf numFmtId="1" fontId="0" fillId="0" borderId="19" xfId="0" applyNumberFormat="1" applyBorder="1"/>
    <xf numFmtId="17" fontId="13" fillId="0" borderId="0" xfId="0" applyNumberFormat="1" applyFont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7" fontId="0" fillId="0" borderId="3" xfId="0" applyNumberFormat="1" applyBorder="1" applyAlignment="1">
      <alignment horizontal="center"/>
    </xf>
    <xf numFmtId="17" fontId="0" fillId="0" borderId="4" xfId="0" applyNumberFormat="1" applyBorder="1" applyAlignment="1">
      <alignment horizontal="center"/>
    </xf>
    <xf numFmtId="17" fontId="0" fillId="0" borderId="5" xfId="0" applyNumberFormat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0" fillId="0" borderId="13" xfId="0" applyNumberFormat="1" applyBorder="1" applyAlignment="1">
      <alignment horizontal="center"/>
    </xf>
    <xf numFmtId="49" fontId="0" fillId="0" borderId="15" xfId="0" applyNumberFormat="1" applyBorder="1" applyAlignment="1">
      <alignment horizontal="center"/>
    </xf>
    <xf numFmtId="49" fontId="0" fillId="0" borderId="16" xfId="0" applyNumberFormat="1" applyBorder="1" applyAlignment="1">
      <alignment horizontal="center"/>
    </xf>
    <xf numFmtId="49" fontId="0" fillId="0" borderId="8" xfId="0" applyNumberFormat="1" applyBorder="1" applyAlignment="1">
      <alignment horizontal="center"/>
    </xf>
    <xf numFmtId="49" fontId="0" fillId="0" borderId="9" xfId="0" applyNumberFormat="1" applyBorder="1" applyAlignment="1">
      <alignment horizontal="center"/>
    </xf>
    <xf numFmtId="49" fontId="0" fillId="0" borderId="10" xfId="0" applyNumberFormat="1" applyBorder="1" applyAlignment="1">
      <alignment horizontal="center"/>
    </xf>
    <xf numFmtId="49" fontId="0" fillId="0" borderId="0" xfId="0" quotePrefix="1" applyNumberFormat="1" applyBorder="1" applyAlignment="1">
      <alignment horizontal="center"/>
    </xf>
    <xf numFmtId="175" fontId="0" fillId="0" borderId="0" xfId="3" applyNumberFormat="1" applyFont="1" applyFill="1"/>
    <xf numFmtId="0" fontId="0" fillId="0" borderId="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4" xfId="0" applyBorder="1" applyAlignment="1">
      <alignment horizontal="left"/>
    </xf>
    <xf numFmtId="0" fontId="1" fillId="0" borderId="3" xfId="0" applyFont="1" applyBorder="1" applyAlignment="1">
      <alignment horizontal="centerContinuous"/>
    </xf>
    <xf numFmtId="0" fontId="1" fillId="0" borderId="5" xfId="0" applyFont="1" applyBorder="1" applyAlignment="1">
      <alignment horizontal="centerContinuous"/>
    </xf>
    <xf numFmtId="0" fontId="1" fillId="0" borderId="4" xfId="0" applyFont="1" applyBorder="1" applyAlignment="1">
      <alignment horizontal="centerContinuous"/>
    </xf>
    <xf numFmtId="0" fontId="0" fillId="0" borderId="3" xfId="0" applyBorder="1" applyAlignment="1">
      <alignment horizontal="center"/>
    </xf>
    <xf numFmtId="0" fontId="6" fillId="0" borderId="5" xfId="0" applyFont="1" applyBorder="1" applyAlignment="1">
      <alignment horizontal="center"/>
    </xf>
    <xf numFmtId="165" fontId="1" fillId="0" borderId="0" xfId="2" applyNumberFormat="1" applyFont="1"/>
    <xf numFmtId="173" fontId="1" fillId="0" borderId="0" xfId="0" applyNumberFormat="1" applyFont="1"/>
    <xf numFmtId="10" fontId="1" fillId="0" borderId="0" xfId="3" applyNumberFormat="1" applyFont="1"/>
    <xf numFmtId="10" fontId="1" fillId="0" borderId="0" xfId="0" applyNumberFormat="1" applyFont="1"/>
    <xf numFmtId="165" fontId="1" fillId="0" borderId="0" xfId="0" applyNumberFormat="1" applyFont="1"/>
    <xf numFmtId="0" fontId="0" fillId="0" borderId="14" xfId="0" quotePrefix="1" applyBorder="1" applyAlignment="1">
      <alignment horizontal="left"/>
    </xf>
    <xf numFmtId="14" fontId="0" fillId="0" borderId="9" xfId="0" quotePrefix="1" applyNumberFormat="1" applyBorder="1" applyAlignment="1">
      <alignment horizontal="center"/>
    </xf>
    <xf numFmtId="175" fontId="13" fillId="6" borderId="0" xfId="0" applyNumberFormat="1" applyFont="1" applyFill="1" applyAlignment="1">
      <alignment horizontal="right"/>
    </xf>
    <xf numFmtId="174" fontId="19" fillId="6" borderId="0" xfId="0" quotePrefix="1" applyNumberFormat="1" applyFont="1" applyFill="1" applyAlignment="1" applyProtection="1">
      <protection locked="0"/>
    </xf>
    <xf numFmtId="174" fontId="19" fillId="6" borderId="0" xfId="0" applyNumberFormat="1" applyFont="1" applyFill="1" applyAlignment="1" applyProtection="1">
      <alignment horizontal="right"/>
      <protection locked="0"/>
    </xf>
    <xf numFmtId="1" fontId="0" fillId="0" borderId="7" xfId="0" applyNumberFormat="1" applyBorder="1" applyAlignment="1">
      <alignment horizontal="right"/>
    </xf>
    <xf numFmtId="0" fontId="0" fillId="0" borderId="0" xfId="0" applyBorder="1" applyAlignment="1">
      <alignment horizontal="left"/>
    </xf>
    <xf numFmtId="187" fontId="0" fillId="0" borderId="0" xfId="0" applyNumberFormat="1" applyAlignment="1" applyProtection="1">
      <alignment horizontal="right"/>
    </xf>
    <xf numFmtId="171" fontId="0" fillId="0" borderId="0" xfId="2" applyNumberFormat="1" applyFont="1"/>
    <xf numFmtId="0" fontId="0" fillId="0" borderId="4" xfId="0" applyBorder="1"/>
    <xf numFmtId="0" fontId="0" fillId="0" borderId="24" xfId="0" applyBorder="1" applyAlignment="1">
      <alignment horizontal="center"/>
    </xf>
    <xf numFmtId="0" fontId="0" fillId="0" borderId="6" xfId="0" applyBorder="1"/>
    <xf numFmtId="1" fontId="7" fillId="0" borderId="6" xfId="0" applyNumberFormat="1" applyFont="1" applyBorder="1" applyAlignment="1" applyProtection="1">
      <alignment horizontal="center"/>
      <protection locked="0"/>
    </xf>
    <xf numFmtId="0" fontId="0" fillId="0" borderId="6" xfId="0" applyBorder="1" applyAlignment="1">
      <alignment horizontal="center"/>
    </xf>
    <xf numFmtId="175" fontId="19" fillId="6" borderId="0" xfId="0" applyNumberFormat="1" applyFont="1" applyFill="1" applyAlignment="1">
      <alignment horizontal="right"/>
    </xf>
    <xf numFmtId="0" fontId="19" fillId="6" borderId="0" xfId="0" applyFont="1" applyFill="1" applyAlignment="1">
      <alignment horizontal="right"/>
    </xf>
    <xf numFmtId="0" fontId="19" fillId="0" borderId="0" xfId="0" applyFont="1" applyFill="1"/>
    <xf numFmtId="168" fontId="4" fillId="0" borderId="0" xfId="0" applyNumberFormat="1" applyFont="1"/>
    <xf numFmtId="175" fontId="13" fillId="6" borderId="6" xfId="0" applyNumberFormat="1" applyFont="1" applyFill="1" applyBorder="1" applyAlignment="1">
      <alignment horizontal="right"/>
    </xf>
    <xf numFmtId="9" fontId="0" fillId="0" borderId="0" xfId="3" applyFont="1"/>
    <xf numFmtId="5" fontId="4" fillId="0" borderId="0" xfId="0" applyNumberFormat="1" applyFont="1"/>
    <xf numFmtId="0" fontId="0" fillId="0" borderId="16" xfId="0" applyBorder="1" applyAlignment="1">
      <alignment horizontal="left"/>
    </xf>
    <xf numFmtId="9" fontId="0" fillId="0" borderId="12" xfId="0" quotePrefix="1" applyNumberFormat="1" applyBorder="1"/>
    <xf numFmtId="9" fontId="0" fillId="0" borderId="14" xfId="0" quotePrefix="1" applyNumberFormat="1" applyBorder="1"/>
    <xf numFmtId="9" fontId="13" fillId="0" borderId="0" xfId="3" applyFont="1" applyFill="1" applyAlignment="1">
      <alignment horizontal="right"/>
    </xf>
    <xf numFmtId="8" fontId="23" fillId="0" borderId="0" xfId="0" applyNumberFormat="1" applyFont="1"/>
    <xf numFmtId="173" fontId="5" fillId="0" borderId="0" xfId="3" applyNumberFormat="1" applyFont="1" applyAlignment="1" applyProtection="1"/>
    <xf numFmtId="0" fontId="25" fillId="0" borderId="0" xfId="0" applyFont="1"/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165" fontId="26" fillId="0" borderId="0" xfId="2" applyNumberFormat="1" applyFont="1"/>
    <xf numFmtId="165" fontId="0" fillId="0" borderId="0" xfId="2" applyNumberFormat="1" applyFont="1" applyBorder="1"/>
    <xf numFmtId="0" fontId="1" fillId="0" borderId="0" xfId="0" applyFont="1" applyBorder="1" applyAlignment="1"/>
    <xf numFmtId="0" fontId="1" fillId="0" borderId="0" xfId="0" applyFont="1" applyBorder="1" applyAlignment="1">
      <alignment horizontal="center"/>
    </xf>
    <xf numFmtId="6" fontId="1" fillId="0" borderId="0" xfId="0" applyNumberFormat="1" applyFont="1" applyBorder="1"/>
    <xf numFmtId="185" fontId="13" fillId="0" borderId="0" xfId="0" applyNumberFormat="1" applyFont="1" applyFill="1" applyAlignment="1" applyProtection="1">
      <alignment horizontal="right"/>
    </xf>
    <xf numFmtId="165" fontId="0" fillId="5" borderId="0" xfId="2" applyNumberFormat="1" applyFont="1" applyFill="1"/>
    <xf numFmtId="0" fontId="0" fillId="0" borderId="0" xfId="0" applyFill="1"/>
    <xf numFmtId="9" fontId="13" fillId="4" borderId="0" xfId="3" applyFont="1" applyFill="1" applyAlignment="1" applyProtection="1">
      <alignment horizontal="right"/>
    </xf>
    <xf numFmtId="9" fontId="0" fillId="0" borderId="0" xfId="3" applyFont="1" applyFill="1"/>
    <xf numFmtId="171" fontId="0" fillId="0" borderId="0" xfId="2" applyNumberFormat="1" applyFont="1" applyFill="1"/>
    <xf numFmtId="165" fontId="0" fillId="0" borderId="0" xfId="0" applyNumberFormat="1" applyAlignment="1">
      <alignment horizontal="right"/>
    </xf>
    <xf numFmtId="44" fontId="0" fillId="0" borderId="15" xfId="2" applyFont="1" applyBorder="1"/>
    <xf numFmtId="187" fontId="4" fillId="0" borderId="0" xfId="0" applyNumberFormat="1" applyFont="1" applyAlignment="1"/>
    <xf numFmtId="197" fontId="13" fillId="0" borderId="0" xfId="0" applyNumberFormat="1" applyFont="1" applyAlignment="1" applyProtection="1">
      <alignment horizontal="right"/>
    </xf>
    <xf numFmtId="43" fontId="13" fillId="0" borderId="0" xfId="1" applyFont="1" applyAlignment="1" applyProtection="1">
      <alignment horizontal="right"/>
    </xf>
    <xf numFmtId="0" fontId="0" fillId="0" borderId="0" xfId="0" applyFill="1" applyBorder="1" applyAlignment="1"/>
    <xf numFmtId="0" fontId="0" fillId="0" borderId="15" xfId="0" applyFill="1" applyBorder="1" applyAlignment="1"/>
    <xf numFmtId="0" fontId="2" fillId="0" borderId="28" xfId="0" applyFont="1" applyFill="1" applyBorder="1" applyAlignment="1">
      <alignment horizontal="center"/>
    </xf>
    <xf numFmtId="165" fontId="3" fillId="0" borderId="0" xfId="2" applyNumberFormat="1"/>
    <xf numFmtId="165" fontId="3" fillId="0" borderId="0" xfId="2" applyNumberFormat="1" applyFont="1"/>
    <xf numFmtId="173" fontId="0" fillId="0" borderId="0" xfId="0" applyNumberFormat="1" applyAlignment="1">
      <alignment horizontal="centerContinuous"/>
    </xf>
    <xf numFmtId="14" fontId="0" fillId="0" borderId="0" xfId="0" applyNumberFormat="1"/>
    <xf numFmtId="173" fontId="0" fillId="0" borderId="0" xfId="0" applyNumberFormat="1"/>
    <xf numFmtId="173" fontId="1" fillId="0" borderId="0" xfId="0" applyNumberFormat="1" applyFont="1" applyAlignment="1">
      <alignment horizontal="center"/>
    </xf>
    <xf numFmtId="44" fontId="0" fillId="5" borderId="0" xfId="2" applyFont="1" applyFill="1"/>
    <xf numFmtId="44" fontId="0" fillId="5" borderId="0" xfId="0" applyNumberFormat="1" applyFill="1"/>
    <xf numFmtId="44" fontId="0" fillId="0" borderId="0" xfId="0" applyNumberFormat="1" applyFill="1"/>
    <xf numFmtId="0" fontId="29" fillId="0" borderId="0" xfId="0" applyFont="1" applyAlignment="1">
      <alignment horizontal="center"/>
    </xf>
    <xf numFmtId="0" fontId="29" fillId="0" borderId="0" xfId="0" applyFont="1"/>
    <xf numFmtId="0" fontId="13" fillId="0" borderId="0" xfId="0" applyFont="1" applyFill="1" applyAlignment="1">
      <alignment horizontal="center"/>
    </xf>
    <xf numFmtId="8" fontId="0" fillId="0" borderId="0" xfId="0" applyNumberFormat="1"/>
    <xf numFmtId="42" fontId="0" fillId="0" borderId="0" xfId="0" applyNumberFormat="1"/>
    <xf numFmtId="9" fontId="10" fillId="0" borderId="0" xfId="3" applyFont="1" applyFill="1"/>
    <xf numFmtId="42" fontId="0" fillId="0" borderId="2" xfId="0" applyNumberFormat="1" applyBorder="1"/>
    <xf numFmtId="10" fontId="3" fillId="0" borderId="0" xfId="3" applyNumberFormat="1"/>
    <xf numFmtId="6" fontId="0" fillId="0" borderId="0" xfId="0" applyNumberFormat="1"/>
    <xf numFmtId="5" fontId="0" fillId="0" borderId="0" xfId="0" applyNumberFormat="1"/>
    <xf numFmtId="42" fontId="0" fillId="0" borderId="29" xfId="0" applyNumberFormat="1" applyBorder="1"/>
    <xf numFmtId="37" fontId="25" fillId="0" borderId="0" xfId="0" applyNumberFormat="1" applyFont="1"/>
    <xf numFmtId="0" fontId="10" fillId="0" borderId="0" xfId="0" applyFont="1"/>
    <xf numFmtId="10" fontId="4" fillId="0" borderId="0" xfId="3" applyNumberFormat="1" applyFont="1" applyAlignment="1" applyProtection="1">
      <alignment horizontal="right"/>
    </xf>
    <xf numFmtId="10" fontId="0" fillId="0" borderId="0" xfId="3" applyNumberFormat="1" applyFont="1"/>
    <xf numFmtId="10" fontId="4" fillId="0" borderId="0" xfId="3" applyNumberFormat="1" applyFont="1" applyAlignment="1">
      <alignment horizontal="right"/>
    </xf>
    <xf numFmtId="10" fontId="0" fillId="0" borderId="0" xfId="3" applyNumberFormat="1" applyFont="1" applyAlignment="1">
      <alignment horizontal="right"/>
    </xf>
    <xf numFmtId="39" fontId="15" fillId="0" borderId="0" xfId="0" applyNumberFormat="1" applyFont="1"/>
    <xf numFmtId="165" fontId="15" fillId="0" borderId="0" xfId="0" applyNumberFormat="1" applyFont="1"/>
    <xf numFmtId="173" fontId="13" fillId="0" borderId="0" xfId="2" applyNumberFormat="1" applyFont="1" applyAlignment="1" applyProtection="1">
      <alignment horizontal="right"/>
    </xf>
    <xf numFmtId="9" fontId="0" fillId="0" borderId="0" xfId="0" applyNumberFormat="1"/>
    <xf numFmtId="4" fontId="0" fillId="0" borderId="0" xfId="0" applyNumberFormat="1" applyBorder="1"/>
    <xf numFmtId="193" fontId="0" fillId="0" borderId="0" xfId="0" applyNumberFormat="1" applyBorder="1"/>
    <xf numFmtId="187" fontId="0" fillId="0" borderId="0" xfId="3" applyNumberFormat="1" applyFont="1" applyBorder="1"/>
    <xf numFmtId="179" fontId="30" fillId="0" borderId="0" xfId="0" applyNumberFormat="1" applyFont="1" applyAlignment="1" applyProtection="1">
      <alignment horizontal="left"/>
    </xf>
    <xf numFmtId="179" fontId="0" fillId="0" borderId="0" xfId="0" applyNumberFormat="1" applyAlignment="1" applyProtection="1">
      <alignment horizontal="left"/>
    </xf>
    <xf numFmtId="165" fontId="31" fillId="0" borderId="0" xfId="0" applyNumberFormat="1" applyFont="1" applyProtection="1">
      <protection locked="0"/>
    </xf>
    <xf numFmtId="10" fontId="31" fillId="0" borderId="0" xfId="0" applyNumberFormat="1" applyFont="1" applyProtection="1">
      <protection locked="0"/>
    </xf>
    <xf numFmtId="179" fontId="30" fillId="0" borderId="0" xfId="0" applyNumberFormat="1" applyFont="1" applyProtection="1"/>
    <xf numFmtId="179" fontId="31" fillId="0" borderId="0" xfId="0" applyNumberFormat="1" applyFont="1" applyProtection="1">
      <protection locked="0"/>
    </xf>
    <xf numFmtId="165" fontId="3" fillId="5" borderId="0" xfId="2" applyNumberFormat="1" applyFill="1"/>
    <xf numFmtId="7" fontId="0" fillId="0" borderId="0" xfId="0" applyNumberFormat="1" applyAlignment="1" applyProtection="1">
      <alignment horizontal="left"/>
    </xf>
    <xf numFmtId="7" fontId="0" fillId="0" borderId="0" xfId="0" applyNumberFormat="1" applyProtection="1"/>
    <xf numFmtId="7" fontId="0" fillId="0" borderId="0" xfId="0" applyNumberFormat="1" applyAlignment="1" applyProtection="1">
      <alignment horizontal="center"/>
    </xf>
    <xf numFmtId="7" fontId="30" fillId="0" borderId="0" xfId="0" applyNumberFormat="1" applyFont="1" applyProtection="1"/>
    <xf numFmtId="179" fontId="32" fillId="0" borderId="0" xfId="0" applyNumberFormat="1" applyFont="1" applyProtection="1"/>
    <xf numFmtId="7" fontId="32" fillId="0" borderId="0" xfId="0" applyNumberFormat="1" applyFont="1" applyAlignment="1" applyProtection="1">
      <alignment horizontal="center"/>
    </xf>
    <xf numFmtId="7" fontId="33" fillId="0" borderId="0" xfId="0" applyNumberFormat="1" applyFont="1" applyProtection="1"/>
    <xf numFmtId="179" fontId="33" fillId="0" borderId="0" xfId="0" applyNumberFormat="1" applyFont="1" applyProtection="1"/>
    <xf numFmtId="170" fontId="3" fillId="0" borderId="0" xfId="1" applyNumberFormat="1" applyProtection="1"/>
    <xf numFmtId="5" fontId="0" fillId="0" borderId="0" xfId="0" applyNumberFormat="1" applyProtection="1"/>
    <xf numFmtId="5" fontId="33" fillId="0" borderId="0" xfId="0" applyNumberFormat="1" applyFont="1" applyProtection="1"/>
    <xf numFmtId="179" fontId="0" fillId="0" borderId="0" xfId="0" applyNumberFormat="1" applyProtection="1"/>
    <xf numFmtId="9" fontId="0" fillId="6" borderId="0" xfId="3" applyFont="1" applyFill="1"/>
    <xf numFmtId="9" fontId="17" fillId="0" borderId="0" xfId="3" applyFont="1" applyFill="1" applyAlignment="1" applyProtection="1">
      <alignment horizontal="center"/>
    </xf>
    <xf numFmtId="5" fontId="0" fillId="5" borderId="0" xfId="0" applyNumberFormat="1" applyFill="1"/>
    <xf numFmtId="9" fontId="3" fillId="0" borderId="0" xfId="3" applyFill="1"/>
    <xf numFmtId="165" fontId="31" fillId="0" borderId="0" xfId="2" applyNumberFormat="1" applyFont="1" applyFill="1" applyProtection="1">
      <protection locked="0"/>
    </xf>
    <xf numFmtId="165" fontId="3" fillId="0" borderId="0" xfId="2" applyNumberFormat="1" applyFill="1"/>
    <xf numFmtId="165" fontId="3" fillId="0" borderId="0" xfId="2" applyNumberFormat="1" applyFill="1" applyProtection="1"/>
    <xf numFmtId="5" fontId="0" fillId="0" borderId="0" xfId="0" applyNumberFormat="1" applyFill="1" applyProtection="1"/>
    <xf numFmtId="10" fontId="13" fillId="7" borderId="12" xfId="0" applyNumberFormat="1" applyFont="1" applyFill="1" applyBorder="1" applyAlignment="1" applyProtection="1">
      <alignment horizontal="right"/>
      <protection locked="0"/>
    </xf>
    <xf numFmtId="9" fontId="0" fillId="0" borderId="0" xfId="3" applyFont="1" applyBorder="1"/>
    <xf numFmtId="9" fontId="0" fillId="0" borderId="13" xfId="3" applyFont="1" applyBorder="1"/>
    <xf numFmtId="0" fontId="6" fillId="0" borderId="12" xfId="0" applyFont="1" applyBorder="1" applyAlignment="1">
      <alignment horizontal="center"/>
    </xf>
    <xf numFmtId="10" fontId="0" fillId="0" borderId="13" xfId="3" applyNumberFormat="1" applyFont="1" applyBorder="1"/>
    <xf numFmtId="10" fontId="0" fillId="0" borderId="15" xfId="3" applyNumberFormat="1" applyFont="1" applyBorder="1"/>
    <xf numFmtId="10" fontId="0" fillId="0" borderId="16" xfId="3" applyNumberFormat="1" applyFont="1" applyBorder="1"/>
    <xf numFmtId="10" fontId="0" fillId="0" borderId="1" xfId="3" applyNumberFormat="1" applyFont="1" applyBorder="1"/>
    <xf numFmtId="10" fontId="0" fillId="0" borderId="11" xfId="3" applyNumberFormat="1" applyFont="1" applyBorder="1"/>
    <xf numFmtId="10" fontId="0" fillId="0" borderId="7" xfId="3" applyNumberFormat="1" applyFont="1" applyBorder="1"/>
    <xf numFmtId="10" fontId="0" fillId="0" borderId="12" xfId="3" applyNumberFormat="1" applyFont="1" applyBorder="1"/>
    <xf numFmtId="10" fontId="0" fillId="0" borderId="14" xfId="3" applyNumberFormat="1" applyFont="1" applyBorder="1"/>
    <xf numFmtId="217" fontId="18" fillId="0" borderId="0" xfId="2" applyNumberFormat="1" applyFont="1" applyAlignment="1" applyProtection="1">
      <alignment horizontal="right"/>
      <protection locked="0"/>
    </xf>
    <xf numFmtId="217" fontId="0" fillId="0" borderId="12" xfId="2" applyNumberFormat="1" applyFont="1" applyBorder="1"/>
    <xf numFmtId="217" fontId="0" fillId="0" borderId="14" xfId="2" applyNumberFormat="1" applyFont="1" applyBorder="1"/>
    <xf numFmtId="0" fontId="0" fillId="0" borderId="1" xfId="0" applyNumberFormat="1" applyBorder="1"/>
    <xf numFmtId="0" fontId="0" fillId="0" borderId="14" xfId="2" applyNumberFormat="1" applyFont="1" applyBorder="1" applyAlignment="1">
      <alignment horizontal="left"/>
    </xf>
    <xf numFmtId="165" fontId="0" fillId="0" borderId="0" xfId="0" applyNumberFormat="1" applyAlignment="1">
      <alignment horizontal="centerContinuous"/>
    </xf>
    <xf numFmtId="165" fontId="4" fillId="0" borderId="0" xfId="2" applyNumberFormat="1" applyFont="1" applyAlignment="1" applyProtection="1">
      <protection locked="0"/>
    </xf>
    <xf numFmtId="8" fontId="6" fillId="0" borderId="0" xfId="0" applyNumberFormat="1" applyFont="1"/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wrapText="1"/>
    </xf>
    <xf numFmtId="6" fontId="0" fillId="0" borderId="0" xfId="0" applyNumberFormat="1" applyAlignment="1"/>
    <xf numFmtId="42" fontId="0" fillId="0" borderId="0" xfId="0" applyNumberFormat="1" applyAlignment="1"/>
    <xf numFmtId="41" fontId="0" fillId="0" borderId="0" xfId="0" applyNumberFormat="1"/>
    <xf numFmtId="6" fontId="0" fillId="0" borderId="29" xfId="0" applyNumberFormat="1" applyBorder="1" applyAlignment="1"/>
    <xf numFmtId="41" fontId="0" fillId="0" borderId="29" xfId="0" applyNumberFormat="1" applyBorder="1"/>
    <xf numFmtId="223" fontId="0" fillId="0" borderId="0" xfId="0" applyNumberFormat="1"/>
    <xf numFmtId="224" fontId="0" fillId="0" borderId="0" xfId="0" applyNumberFormat="1"/>
    <xf numFmtId="10" fontId="0" fillId="0" borderId="0" xfId="0" applyNumberFormat="1"/>
    <xf numFmtId="0" fontId="6" fillId="0" borderId="15" xfId="0" applyFont="1" applyBorder="1"/>
    <xf numFmtId="10" fontId="0" fillId="0" borderId="15" xfId="0" applyNumberFormat="1" applyBorder="1"/>
    <xf numFmtId="223" fontId="0" fillId="0" borderId="15" xfId="0" applyNumberFormat="1" applyBorder="1"/>
    <xf numFmtId="41" fontId="0" fillId="0" borderId="15" xfId="0" applyNumberFormat="1" applyBorder="1"/>
    <xf numFmtId="0" fontId="34" fillId="0" borderId="0" xfId="0" applyFont="1"/>
    <xf numFmtId="217" fontId="0" fillId="0" borderId="0" xfId="0" applyNumberFormat="1"/>
    <xf numFmtId="221" fontId="0" fillId="0" borderId="0" xfId="0" applyNumberFormat="1"/>
    <xf numFmtId="200" fontId="0" fillId="0" borderId="0" xfId="0" applyNumberFormat="1"/>
    <xf numFmtId="41" fontId="0" fillId="0" borderId="0" xfId="0" applyNumberFormat="1" applyBorder="1"/>
    <xf numFmtId="222" fontId="0" fillId="0" borderId="0" xfId="0" applyNumberFormat="1"/>
    <xf numFmtId="170" fontId="0" fillId="0" borderId="0" xfId="0" applyNumberFormat="1"/>
    <xf numFmtId="42" fontId="0" fillId="0" borderId="0" xfId="0" applyNumberFormat="1" applyBorder="1"/>
    <xf numFmtId="9" fontId="6" fillId="0" borderId="0" xfId="0" applyNumberFormat="1" applyFont="1"/>
    <xf numFmtId="42" fontId="0" fillId="0" borderId="15" xfId="0" applyNumberFormat="1" applyBorder="1"/>
    <xf numFmtId="0" fontId="6" fillId="0" borderId="0" xfId="0" applyFont="1" applyAlignment="1">
      <alignment horizontal="left"/>
    </xf>
    <xf numFmtId="10" fontId="4" fillId="0" borderId="0" xfId="0" applyNumberFormat="1" applyFont="1" applyAlignment="1">
      <alignment horizontal="right"/>
    </xf>
    <xf numFmtId="10" fontId="0" fillId="0" borderId="29" xfId="0" applyNumberFormat="1" applyBorder="1"/>
    <xf numFmtId="5" fontId="0" fillId="0" borderId="0" xfId="0" applyNumberFormat="1" applyAlignment="1"/>
    <xf numFmtId="170" fontId="3" fillId="0" borderId="0" xfId="1" applyNumberFormat="1"/>
    <xf numFmtId="17" fontId="0" fillId="0" borderId="0" xfId="0" applyNumberFormat="1" applyAlignment="1">
      <alignment horizontal="center"/>
    </xf>
    <xf numFmtId="0" fontId="3" fillId="0" borderId="0" xfId="2" applyNumberFormat="1"/>
    <xf numFmtId="17" fontId="10" fillId="0" borderId="0" xfId="0" applyNumberFormat="1" applyFont="1" applyAlignment="1" applyProtection="1">
      <alignment horizontal="center"/>
      <protection locked="0"/>
    </xf>
    <xf numFmtId="1" fontId="3" fillId="0" borderId="0" xfId="1" applyNumberFormat="1"/>
    <xf numFmtId="0" fontId="10" fillId="0" borderId="0" xfId="0" applyFont="1" applyAlignment="1">
      <alignment horizontal="center"/>
    </xf>
    <xf numFmtId="1" fontId="10" fillId="0" borderId="0" xfId="0" applyNumberFormat="1" applyFont="1" applyAlignment="1" applyProtection="1">
      <alignment horizontal="right"/>
      <protection locked="0"/>
    </xf>
    <xf numFmtId="0" fontId="10" fillId="0" borderId="0" xfId="0" applyFont="1" applyAlignment="1">
      <alignment horizontal="right"/>
    </xf>
    <xf numFmtId="187" fontId="10" fillId="0" borderId="0" xfId="0" applyNumberFormat="1" applyFont="1" applyAlignment="1" applyProtection="1">
      <alignment horizontal="right"/>
      <protection locked="0"/>
    </xf>
    <xf numFmtId="165" fontId="13" fillId="0" borderId="0" xfId="2" applyNumberFormat="1" applyFont="1" applyFill="1" applyAlignment="1" applyProtection="1">
      <alignment horizontal="right"/>
    </xf>
    <xf numFmtId="187" fontId="0" fillId="0" borderId="0" xfId="0" applyNumberFormat="1"/>
    <xf numFmtId="187" fontId="0" fillId="5" borderId="0" xfId="0" applyNumberFormat="1" applyFill="1" applyAlignment="1" applyProtection="1">
      <alignment horizontal="right"/>
    </xf>
    <xf numFmtId="170" fontId="0" fillId="0" borderId="0" xfId="1" applyNumberFormat="1" applyFont="1"/>
    <xf numFmtId="44" fontId="22" fillId="0" borderId="0" xfId="2" applyFont="1" applyFill="1"/>
    <xf numFmtId="44" fontId="0" fillId="0" borderId="0" xfId="2" applyFont="1" applyFill="1"/>
    <xf numFmtId="166" fontId="0" fillId="0" borderId="0" xfId="2" applyNumberFormat="1" applyFont="1"/>
    <xf numFmtId="2" fontId="0" fillId="0" borderId="0" xfId="0" applyNumberFormat="1"/>
    <xf numFmtId="0" fontId="0" fillId="0" borderId="1" xfId="0" applyFill="1" applyBorder="1" applyAlignment="1">
      <alignment horizontal="left"/>
    </xf>
    <xf numFmtId="0" fontId="0" fillId="0" borderId="7" xfId="0" applyFill="1" applyBorder="1"/>
    <xf numFmtId="0" fontId="0" fillId="0" borderId="12" xfId="0" applyFill="1" applyBorder="1" applyAlignment="1">
      <alignment horizontal="left"/>
    </xf>
    <xf numFmtId="0" fontId="0" fillId="0" borderId="13" xfId="0" applyFill="1" applyBorder="1"/>
    <xf numFmtId="0" fontId="0" fillId="0" borderId="14" xfId="0" applyFill="1" applyBorder="1" applyAlignment="1">
      <alignment horizontal="left"/>
    </xf>
    <xf numFmtId="0" fontId="0" fillId="0" borderId="16" xfId="0" applyFill="1" applyBorder="1"/>
    <xf numFmtId="0" fontId="10" fillId="0" borderId="0" xfId="0" applyFont="1" applyAlignment="1">
      <alignment horizontal="left"/>
    </xf>
    <xf numFmtId="170" fontId="10" fillId="4" borderId="0" xfId="1" applyNumberFormat="1" applyFont="1" applyFill="1" applyAlignment="1" applyProtection="1">
      <alignment horizontal="right"/>
      <protection locked="0"/>
    </xf>
    <xf numFmtId="170" fontId="10" fillId="0" borderId="0" xfId="1" applyNumberFormat="1" applyFont="1" applyAlignment="1">
      <alignment horizontal="right"/>
    </xf>
    <xf numFmtId="228" fontId="0" fillId="0" borderId="0" xfId="0" applyNumberFormat="1"/>
    <xf numFmtId="0" fontId="0" fillId="0" borderId="0" xfId="0" quotePrefix="1" applyBorder="1" applyAlignment="1">
      <alignment horizontal="left"/>
    </xf>
    <xf numFmtId="0" fontId="0" fillId="0" borderId="0" xfId="0" quotePrefix="1" applyBorder="1"/>
    <xf numFmtId="0" fontId="0" fillId="0" borderId="11" xfId="0" quotePrefix="1" applyBorder="1" applyAlignment="1">
      <alignment horizontal="left"/>
    </xf>
    <xf numFmtId="0" fontId="0" fillId="0" borderId="15" xfId="0" quotePrefix="1" applyBorder="1" applyAlignment="1">
      <alignment horizontal="left"/>
    </xf>
    <xf numFmtId="42" fontId="2" fillId="0" borderId="28" xfId="2" applyNumberFormat="1" applyFont="1" applyFill="1" applyBorder="1" applyAlignment="1">
      <alignment horizontal="center"/>
    </xf>
    <xf numFmtId="42" fontId="0" fillId="0" borderId="0" xfId="2" applyNumberFormat="1" applyFont="1" applyFill="1" applyBorder="1" applyAlignment="1"/>
    <xf numFmtId="42" fontId="0" fillId="0" borderId="15" xfId="2" applyNumberFormat="1" applyFont="1" applyFill="1" applyBorder="1" applyAlignment="1"/>
    <xf numFmtId="42" fontId="0" fillId="0" borderId="0" xfId="2" applyNumberFormat="1" applyFont="1"/>
    <xf numFmtId="0" fontId="29" fillId="0" borderId="0" xfId="0" applyFont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Cash Flow @ RF</a:t>
            </a:r>
          </a:p>
        </c:rich>
      </c:tx>
      <c:layout>
        <c:manualLayout>
          <c:xMode val="edge"/>
          <c:yMode val="edge"/>
          <c:x val="0.43738558700288588"/>
          <c:y val="3.703713272242043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506564493129771E-2"/>
          <c:y val="0.19841321101296661"/>
          <c:w val="0.90976202096600256"/>
          <c:h val="0.5238108770742318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A2-472B-9848-E3667A61D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244112"/>
        <c:axId val="1"/>
      </c:barChart>
      <c:catAx>
        <c:axId val="195244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51933783383079501"/>
              <c:y val="0.883600166377744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2.1178670528560789E-2"/>
              <c:y val="0.367725817744031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244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TW FORWARD CURVE</a:t>
            </a:r>
          </a:p>
        </c:rich>
      </c:tx>
      <c:layout>
        <c:manualLayout>
          <c:xMode val="edge"/>
          <c:yMode val="edge"/>
          <c:x val="0.3459638257527386"/>
          <c:y val="2.949856756223434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144978535127802"/>
          <c:y val="0.13716833916438972"/>
          <c:w val="0.81219126712428635"/>
          <c:h val="0.68289183906572515"/>
        </c:manualLayout>
      </c:layout>
      <c:lineChart>
        <c:grouping val="standard"/>
        <c:varyColors val="0"/>
        <c:ser>
          <c:idx val="0"/>
          <c:order val="0"/>
          <c:tx>
            <c:strRef>
              <c:f>forwcurv!$H$9</c:f>
              <c:strCache>
                <c:ptCount val="1"/>
                <c:pt idx="0">
                  <c:v>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forwcurv!$G$10:$G$37</c:f>
              <c:numCache>
                <c:formatCode>General</c:formatCode>
                <c:ptCount val="28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  <c:pt idx="25">
                  <c:v>2022</c:v>
                </c:pt>
                <c:pt idx="26">
                  <c:v>2023</c:v>
                </c:pt>
                <c:pt idx="27">
                  <c:v>2024</c:v>
                </c:pt>
              </c:numCache>
            </c:numRef>
          </c:cat>
          <c:val>
            <c:numRef>
              <c:f>forwcurv!$H$10:$H$37</c:f>
              <c:numCache>
                <c:formatCode>_("$"* #,##0.00_);_("$"* \(#,##0.00\);_("$"* "-"??_);_(@_)</c:formatCode>
                <c:ptCount val="28"/>
                <c:pt idx="0">
                  <c:v>2.5796409369778184</c:v>
                </c:pt>
                <c:pt idx="1">
                  <c:v>2.254563666728064</c:v>
                </c:pt>
                <c:pt idx="2">
                  <c:v>2.3475866256440852</c:v>
                </c:pt>
                <c:pt idx="3">
                  <c:v>3.156314972098508</c:v>
                </c:pt>
                <c:pt idx="4">
                  <c:v>6.6333706187838546</c:v>
                </c:pt>
                <c:pt idx="5">
                  <c:v>4.5845934247091584</c:v>
                </c:pt>
                <c:pt idx="6">
                  <c:v>3.6008182170131193</c:v>
                </c:pt>
                <c:pt idx="7">
                  <c:v>3.6910660511828159</c:v>
                </c:pt>
                <c:pt idx="8">
                  <c:v>3.9532366276941224</c:v>
                </c:pt>
                <c:pt idx="9">
                  <c:v>3.8621622645927598</c:v>
                </c:pt>
                <c:pt idx="10">
                  <c:v>3.5250402612704517</c:v>
                </c:pt>
                <c:pt idx="11">
                  <c:v>3.7548027762743317</c:v>
                </c:pt>
                <c:pt idx="12">
                  <c:v>4.3660985786259987</c:v>
                </c:pt>
                <c:pt idx="13">
                  <c:v>4.0299141633794298</c:v>
                </c:pt>
                <c:pt idx="14">
                  <c:v>3.8264071510219524</c:v>
                </c:pt>
                <c:pt idx="15">
                  <c:v>4.1875527092379832</c:v>
                </c:pt>
                <c:pt idx="16">
                  <c:v>4.206436385911287</c:v>
                </c:pt>
                <c:pt idx="17">
                  <c:v>3.7819595701877735</c:v>
                </c:pt>
                <c:pt idx="18">
                  <c:v>4.7406887113114964</c:v>
                </c:pt>
                <c:pt idx="19">
                  <c:v>3.9284870011320034</c:v>
                </c:pt>
                <c:pt idx="20">
                  <c:v>4.4316002640045404</c:v>
                </c:pt>
                <c:pt idx="21">
                  <c:v>4.9810796229998262</c:v>
                </c:pt>
                <c:pt idx="22">
                  <c:v>4.379106346354436</c:v>
                </c:pt>
                <c:pt idx="23">
                  <c:v>4.5320154563349222</c:v>
                </c:pt>
                <c:pt idx="24">
                  <c:v>4.7581188570075783</c:v>
                </c:pt>
                <c:pt idx="25">
                  <c:v>5.0933136828298231</c:v>
                </c:pt>
                <c:pt idx="26">
                  <c:v>5.4028981824547637</c:v>
                </c:pt>
                <c:pt idx="27">
                  <c:v>4.2259987781205695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3FC-488E-8A8A-C17D14220DA5}"/>
            </c:ext>
          </c:extLst>
        </c:ser>
        <c:ser>
          <c:idx val="1"/>
          <c:order val="1"/>
          <c:tx>
            <c:strRef>
              <c:f>forwcurv!$I$9</c:f>
              <c:strCache>
                <c:ptCount val="1"/>
                <c:pt idx="0">
                  <c:v>TWI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forwcurv!$G$10:$G$37</c:f>
              <c:numCache>
                <c:formatCode>General</c:formatCode>
                <c:ptCount val="28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  <c:pt idx="25">
                  <c:v>2022</c:v>
                </c:pt>
                <c:pt idx="26">
                  <c:v>2023</c:v>
                </c:pt>
                <c:pt idx="27">
                  <c:v>2024</c:v>
                </c:pt>
              </c:numCache>
            </c:numRef>
          </c:cat>
          <c:val>
            <c:numRef>
              <c:f>forwcurv!$I$10:$I$37</c:f>
              <c:numCache>
                <c:formatCode>_("$"* #,##0.00_);_("$"* \(#,##0.00\);_("$"* "-"??_);_(@_)</c:formatCode>
                <c:ptCount val="28"/>
                <c:pt idx="0">
                  <c:v>2.056890710117766</c:v>
                </c:pt>
                <c:pt idx="1">
                  <c:v>1.631990092471745</c:v>
                </c:pt>
                <c:pt idx="2">
                  <c:v>1.6507265526605359</c:v>
                </c:pt>
                <c:pt idx="3">
                  <c:v>2.8233778626374271</c:v>
                </c:pt>
                <c:pt idx="4">
                  <c:v>6.1123632706507314</c:v>
                </c:pt>
                <c:pt idx="5">
                  <c:v>4.1142443685420815</c:v>
                </c:pt>
                <c:pt idx="6">
                  <c:v>3.0508842101231313</c:v>
                </c:pt>
                <c:pt idx="7">
                  <c:v>3.1404124026611711</c:v>
                </c:pt>
                <c:pt idx="8">
                  <c:v>3.5584787674243921</c:v>
                </c:pt>
                <c:pt idx="9">
                  <c:v>3.4260283586434785</c:v>
                </c:pt>
                <c:pt idx="10">
                  <c:v>3.0595225809410773</c:v>
                </c:pt>
                <c:pt idx="11">
                  <c:v>3.228008662686729</c:v>
                </c:pt>
                <c:pt idx="12">
                  <c:v>3.8774419516742706</c:v>
                </c:pt>
                <c:pt idx="13">
                  <c:v>3.6819286257619517</c:v>
                </c:pt>
                <c:pt idx="14">
                  <c:v>3.1811118691925242</c:v>
                </c:pt>
                <c:pt idx="15">
                  <c:v>3.5622499124541407</c:v>
                </c:pt>
                <c:pt idx="16">
                  <c:v>3.6256828436783928</c:v>
                </c:pt>
                <c:pt idx="17">
                  <c:v>3.4193585979447332</c:v>
                </c:pt>
                <c:pt idx="18">
                  <c:v>4.3602622259087838</c:v>
                </c:pt>
                <c:pt idx="19">
                  <c:v>3.4005101898688341</c:v>
                </c:pt>
                <c:pt idx="20">
                  <c:v>3.8314928504213417</c:v>
                </c:pt>
                <c:pt idx="21">
                  <c:v>4.4808402144110211</c:v>
                </c:pt>
                <c:pt idx="22">
                  <c:v>3.9483066557906414</c:v>
                </c:pt>
                <c:pt idx="23">
                  <c:v>4.1333057275861922</c:v>
                </c:pt>
                <c:pt idx="24">
                  <c:v>4.3785680944123806</c:v>
                </c:pt>
                <c:pt idx="25">
                  <c:v>4.7378540997721883</c:v>
                </c:pt>
                <c:pt idx="26">
                  <c:v>4.8993392875005588</c:v>
                </c:pt>
                <c:pt idx="27">
                  <c:v>3.6766220662224249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3FC-488E-8A8A-C17D14220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663816"/>
        <c:axId val="1"/>
      </c:lineChart>
      <c:catAx>
        <c:axId val="196663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3542020652209543"/>
              <c:y val="0.887906883623253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PRICE</a:t>
                </a:r>
              </a:p>
            </c:rich>
          </c:tx>
          <c:layout>
            <c:manualLayout>
              <c:xMode val="edge"/>
              <c:yMode val="edge"/>
              <c:x val="3.7891276153871375E-2"/>
              <c:y val="0.44690329856785038"/>
            </c:manualLayout>
          </c:layout>
          <c:overlay val="0"/>
          <c:spPr>
            <a:noFill/>
            <a:ln w="25400">
              <a:noFill/>
            </a:ln>
          </c:spPr>
        </c:title>
        <c:numFmt formatCode="_(&quot;$&quot;* #,##0.00_);_(&quot;$&quot;* \(#,##0.00\);_(&quot;$&quot;* &quot;-&quot;??_);_(@_)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663816"/>
        <c:crosses val="autoZero"/>
        <c:crossBetween val="midCat"/>
        <c:majorUnit val="0.25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3838553030109546"/>
          <c:y val="0.94395416199149906"/>
          <c:w val="0.63426701388002082"/>
          <c:h val="4.129799458712808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Cash Flow @ RF</a:t>
            </a:r>
          </a:p>
        </c:rich>
      </c:tx>
      <c:layout>
        <c:manualLayout>
          <c:xMode val="edge"/>
          <c:yMode val="edge"/>
          <c:x val="0.358333515591184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000007629398415"/>
          <c:y val="0.33181947062338779"/>
          <c:w val="0.81666708204502469"/>
          <c:h val="0.18636436021313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59-4942-A023-FFC3FE04D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331928"/>
        <c:axId val="1"/>
      </c:barChart>
      <c:catAx>
        <c:axId val="195331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53333360460083246"/>
              <c:y val="0.80000310725638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7916691038356045E-2"/>
              <c:y val="0.263637387618582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31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 horizontalDpi="300" verticalDpi="3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2D-44C6-A5D5-2BDC908FB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914336"/>
        <c:axId val="1"/>
      </c:barChart>
      <c:catAx>
        <c:axId val="189914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914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DF-4FF6-AD07-9A91245AB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911480"/>
        <c:axId val="1"/>
      </c:barChart>
      <c:catAx>
        <c:axId val="194911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911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6F-49B0-9578-2EB2AE63E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512192"/>
        <c:axId val="1"/>
      </c:barChart>
      <c:catAx>
        <c:axId val="195512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12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65-4BE0-A04C-CB78D71FE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514160"/>
        <c:axId val="1"/>
      </c:barChart>
      <c:catAx>
        <c:axId val="19551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14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2B-4617-8200-1E8D0EAC1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516784"/>
        <c:axId val="1"/>
      </c:barChart>
      <c:catAx>
        <c:axId val="195516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16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04-411C-A26C-3E30524C3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517440"/>
        <c:axId val="1"/>
      </c:barChart>
      <c:catAx>
        <c:axId val="195517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17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04-49C0-8679-1EDAEBEF3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515800"/>
        <c:axId val="1"/>
      </c:barChart>
      <c:catAx>
        <c:axId val="195515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15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F1-433C-95F2-6241D6602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804808"/>
        <c:axId val="1"/>
      </c:barChart>
      <c:catAx>
        <c:axId val="195804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804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77-4215-ABB6-7E914B0A7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810384"/>
        <c:axId val="1"/>
      </c:barChart>
      <c:catAx>
        <c:axId val="195810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810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24-4200-969D-958B92AC1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810056"/>
        <c:axId val="1"/>
      </c:barChart>
      <c:catAx>
        <c:axId val="195810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810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68-4755-9E63-40179E6A6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804152"/>
        <c:axId val="1"/>
      </c:barChart>
      <c:catAx>
        <c:axId val="195804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804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83-485C-A072-D94C14190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807432"/>
        <c:axId val="1"/>
      </c:barChart>
      <c:catAx>
        <c:axId val="195807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807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EB-4CAF-8F4E-AECA970B4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198024"/>
        <c:axId val="1"/>
      </c:barChart>
      <c:catAx>
        <c:axId val="196198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198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02-4426-A07D-7EF9379D5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198352"/>
        <c:axId val="1"/>
      </c:barChart>
      <c:catAx>
        <c:axId val="196198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198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91-400B-895C-724DC0F0C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200648"/>
        <c:axId val="1"/>
      </c:barChart>
      <c:catAx>
        <c:axId val="196200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2006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97-41DB-97F7-FCA2AF10A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195072"/>
        <c:axId val="1"/>
      </c:barChart>
      <c:catAx>
        <c:axId val="196195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195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F2-4D78-BBE0-860CAC8BE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201632"/>
        <c:axId val="1"/>
      </c:barChart>
      <c:catAx>
        <c:axId val="196201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201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E0-44FF-AC12-5AAA356AC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459712"/>
        <c:axId val="1"/>
      </c:barChart>
      <c:catAx>
        <c:axId val="196459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459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0E-48BB-A46D-DFCA924CE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452824"/>
        <c:axId val="1"/>
      </c:barChart>
      <c:catAx>
        <c:axId val="196452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452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5E-4395-B582-D31B93EB8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457416"/>
        <c:axId val="1"/>
      </c:barChart>
      <c:catAx>
        <c:axId val="196457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457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1F-4E1F-A66F-D82E755A7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455120"/>
        <c:axId val="1"/>
      </c:barChart>
      <c:catAx>
        <c:axId val="196455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455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32-45D5-9245-29FA15BF6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657584"/>
        <c:axId val="1"/>
      </c:barChart>
      <c:catAx>
        <c:axId val="196657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657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FC-4478-9C44-AE1A2A15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661520"/>
        <c:axId val="1"/>
      </c:barChart>
      <c:catAx>
        <c:axId val="196661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661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D5-42AE-BE99-964480D3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658896"/>
        <c:axId val="1"/>
      </c:barChart>
      <c:catAx>
        <c:axId val="196658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658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$43,570 </c:v>
                </c:pt>
                <c:pt idx="1">
                  <c:v> $43,919 </c:v>
                </c:pt>
                <c:pt idx="2">
                  <c:v> $44,268 </c:v>
                </c:pt>
                <c:pt idx="3">
                  <c:v> $44,617 </c:v>
                </c:pt>
                <c:pt idx="4">
                  <c:v> $44,965 </c:v>
                </c:pt>
                <c:pt idx="5">
                  <c:v> $45,314 </c:v>
                </c:pt>
                <c:pt idx="6">
                  <c:v> $45,663 </c:v>
                </c:pt>
                <c:pt idx="7">
                  <c:v> $46,012 </c:v>
                </c:pt>
                <c:pt idx="8">
                  <c:v> $46,360 </c:v>
                </c:pt>
                <c:pt idx="9">
                  <c:v> $46,709 </c:v>
                </c:pt>
                <c:pt idx="10">
                  <c:v> $47,058 </c:v>
                </c:pt>
                <c:pt idx="11">
                  <c:v> $47,407 </c:v>
                </c:pt>
                <c:pt idx="12">
                  <c:v> $47,755 </c:v>
                </c:pt>
                <c:pt idx="13">
                  <c:v> $48,104 </c:v>
                </c:pt>
                <c:pt idx="14">
                  <c:v> $48,453 </c:v>
                </c:pt>
                <c:pt idx="15">
                  <c:v> $48,801 </c:v>
                </c:pt>
                <c:pt idx="16">
                  <c:v> $49,150 </c:v>
                </c:pt>
                <c:pt idx="17">
                  <c:v> $49,499 </c:v>
                </c:pt>
                <c:pt idx="18">
                  <c:v> $49,848 </c:v>
                </c:pt>
                <c:pt idx="19">
                  <c:v> $50,196 </c:v>
                </c:pt>
                <c:pt idx="20">
                  <c:v> $50,545 </c:v>
                </c:pt>
                <c:pt idx="21">
                  <c:v> $50,894 </c:v>
                </c:pt>
                <c:pt idx="22">
                  <c:v> $51,243 </c:v>
                </c:pt>
                <c:pt idx="23">
                  <c:v> $51,591 </c:v>
                </c:pt>
                <c:pt idx="24">
                  <c:v> $51,940 </c:v>
                </c:pt>
                <c:pt idx="25">
                  <c:v> $52,289 </c:v>
                </c:pt>
                <c:pt idx="26">
                  <c:v> $52,638 </c:v>
                </c:pt>
                <c:pt idx="27">
                  <c:v> $52,986 </c:v>
                </c:pt>
                <c:pt idx="28">
                  <c:v> $53,335 </c:v>
                </c:pt>
                <c:pt idx="29">
                  <c:v> $53,684 </c:v>
                </c:pt>
                <c:pt idx="30">
                  <c:v> $54,033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6</c:v>
                </c:pt>
                <c:pt idx="2">
                  <c:v>19</c:v>
                </c:pt>
                <c:pt idx="3">
                  <c:v>22</c:v>
                </c:pt>
                <c:pt idx="4">
                  <c:v>27</c:v>
                </c:pt>
                <c:pt idx="5">
                  <c:v>37</c:v>
                </c:pt>
                <c:pt idx="6">
                  <c:v>32</c:v>
                </c:pt>
                <c:pt idx="7">
                  <c:v>42</c:v>
                </c:pt>
                <c:pt idx="8">
                  <c:v>34</c:v>
                </c:pt>
                <c:pt idx="9">
                  <c:v>31</c:v>
                </c:pt>
                <c:pt idx="10">
                  <c:v>28</c:v>
                </c:pt>
                <c:pt idx="11">
                  <c:v>31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32</c:v>
                </c:pt>
                <c:pt idx="17">
                  <c:v>33</c:v>
                </c:pt>
                <c:pt idx="18">
                  <c:v>35</c:v>
                </c:pt>
                <c:pt idx="19">
                  <c:v>35</c:v>
                </c:pt>
                <c:pt idx="20">
                  <c:v>40</c:v>
                </c:pt>
                <c:pt idx="21">
                  <c:v>41</c:v>
                </c:pt>
                <c:pt idx="22">
                  <c:v>35</c:v>
                </c:pt>
                <c:pt idx="23">
                  <c:v>45</c:v>
                </c:pt>
                <c:pt idx="24">
                  <c:v>20</c:v>
                </c:pt>
                <c:pt idx="25">
                  <c:v>41</c:v>
                </c:pt>
                <c:pt idx="26">
                  <c:v>41</c:v>
                </c:pt>
                <c:pt idx="27">
                  <c:v>43</c:v>
                </c:pt>
                <c:pt idx="28">
                  <c:v>30</c:v>
                </c:pt>
                <c:pt idx="29">
                  <c:v>35</c:v>
                </c:pt>
                <c:pt idx="30">
                  <c:v>31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5-4EB8-B51F-6EC24125A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659224"/>
        <c:axId val="1"/>
      </c:barChart>
      <c:catAx>
        <c:axId val="196659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659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5.xml"/><Relationship Id="rId18" Type="http://schemas.openxmlformats.org/officeDocument/2006/relationships/chart" Target="../charts/chart20.xml"/><Relationship Id="rId26" Type="http://schemas.openxmlformats.org/officeDocument/2006/relationships/chart" Target="../charts/chart28.xml"/><Relationship Id="rId3" Type="http://schemas.openxmlformats.org/officeDocument/2006/relationships/chart" Target="../charts/chart5.xml"/><Relationship Id="rId21" Type="http://schemas.openxmlformats.org/officeDocument/2006/relationships/chart" Target="../charts/chart23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17" Type="http://schemas.openxmlformats.org/officeDocument/2006/relationships/chart" Target="../charts/chart19.xml"/><Relationship Id="rId25" Type="http://schemas.openxmlformats.org/officeDocument/2006/relationships/chart" Target="../charts/chart27.xml"/><Relationship Id="rId2" Type="http://schemas.openxmlformats.org/officeDocument/2006/relationships/chart" Target="../charts/chart4.xml"/><Relationship Id="rId16" Type="http://schemas.openxmlformats.org/officeDocument/2006/relationships/chart" Target="../charts/chart18.xml"/><Relationship Id="rId20" Type="http://schemas.openxmlformats.org/officeDocument/2006/relationships/chart" Target="../charts/chart22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24" Type="http://schemas.openxmlformats.org/officeDocument/2006/relationships/chart" Target="../charts/chart26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23" Type="http://schemas.openxmlformats.org/officeDocument/2006/relationships/chart" Target="../charts/chart25.xml"/><Relationship Id="rId10" Type="http://schemas.openxmlformats.org/officeDocument/2006/relationships/chart" Target="../charts/chart12.xml"/><Relationship Id="rId19" Type="http://schemas.openxmlformats.org/officeDocument/2006/relationships/chart" Target="../charts/chart21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Relationship Id="rId22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198120</xdr:colOff>
      <xdr:row>15</xdr:row>
      <xdr:rowOff>152400</xdr:rowOff>
    </xdr:from>
    <xdr:to>
      <xdr:col>8</xdr:col>
      <xdr:colOff>30480</xdr:colOff>
      <xdr:row>33</xdr:row>
      <xdr:rowOff>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6</xdr:row>
      <xdr:rowOff>7620</xdr:rowOff>
    </xdr:from>
    <xdr:to>
      <xdr:col>17</xdr:col>
      <xdr:colOff>7620</xdr:colOff>
      <xdr:row>36</xdr:row>
      <xdr:rowOff>144780</xdr:rowOff>
    </xdr:to>
    <xdr:graphicFrame macro="">
      <xdr:nvGraphicFramePr>
        <xdr:cNvPr id="205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0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2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3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4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5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6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7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8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9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0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1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2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3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4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5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6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r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cf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FUE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in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rev"/>
    </sheetNames>
    <sheetDataSet>
      <sheetData sheetId="0">
        <row r="2">
          <cell r="A2">
            <v>18622.492219998527</v>
          </cell>
          <cell r="B2">
            <v>18609.953398209611</v>
          </cell>
          <cell r="C2">
            <v>18589.13773644614</v>
          </cell>
          <cell r="D2">
            <v>18622.387091841138</v>
          </cell>
          <cell r="E2">
            <v>18626.281113691304</v>
          </cell>
          <cell r="F2">
            <v>18621.855027555797</v>
          </cell>
          <cell r="G2">
            <v>18597.323090465205</v>
          </cell>
          <cell r="H2">
            <v>18596.296702418305</v>
          </cell>
          <cell r="I2">
            <v>18602.893786979683</v>
          </cell>
          <cell r="J2">
            <v>18604.200839324731</v>
          </cell>
          <cell r="K2">
            <v>18619.702093709864</v>
          </cell>
          <cell r="L2">
            <v>18601.863674168078</v>
          </cell>
          <cell r="M2">
            <v>18617.840797536741</v>
          </cell>
          <cell r="N2">
            <v>18632.09549311678</v>
          </cell>
          <cell r="O2">
            <v>18578.162692284179</v>
          </cell>
        </row>
        <row r="3">
          <cell r="A3">
            <v>18645.661570575819</v>
          </cell>
          <cell r="B3">
            <v>18610.742637020838</v>
          </cell>
          <cell r="C3">
            <v>18613.67436386838</v>
          </cell>
          <cell r="D3">
            <v>18614.68756101482</v>
          </cell>
          <cell r="E3">
            <v>18635.605862144923</v>
          </cell>
          <cell r="F3">
            <v>18639.185318094642</v>
          </cell>
          <cell r="G3">
            <v>18628.498074982934</v>
          </cell>
          <cell r="H3">
            <v>18652.608221468428</v>
          </cell>
          <cell r="I3">
            <v>18602.336888770016</v>
          </cell>
          <cell r="J3">
            <v>18602.907506681553</v>
          </cell>
          <cell r="K3">
            <v>18633.826627146711</v>
          </cell>
          <cell r="L3">
            <v>18620.109953326271</v>
          </cell>
          <cell r="M3">
            <v>18592.829850574497</v>
          </cell>
          <cell r="N3">
            <v>18634.026159088691</v>
          </cell>
          <cell r="O3">
            <v>18627.916921483356</v>
          </cell>
        </row>
        <row r="4">
          <cell r="A4">
            <v>18642.773288544689</v>
          </cell>
          <cell r="B4">
            <v>18617.765902441941</v>
          </cell>
          <cell r="C4">
            <v>18616.613860026457</v>
          </cell>
          <cell r="D4">
            <v>18625.246052423376</v>
          </cell>
          <cell r="E4">
            <v>18615.198537726745</v>
          </cell>
          <cell r="F4">
            <v>18631.692045125128</v>
          </cell>
          <cell r="G4">
            <v>18624.525175196333</v>
          </cell>
          <cell r="H4">
            <v>18595.871124652731</v>
          </cell>
          <cell r="I4">
            <v>18598.935189307122</v>
          </cell>
          <cell r="J4">
            <v>18594.039265998788</v>
          </cell>
          <cell r="K4">
            <v>18630.475221585766</v>
          </cell>
          <cell r="L4">
            <v>18629.621021270828</v>
          </cell>
          <cell r="M4">
            <v>18606.130196632355</v>
          </cell>
          <cell r="N4">
            <v>18601.233091747363</v>
          </cell>
          <cell r="O4">
            <v>18638.507037231822</v>
          </cell>
        </row>
        <row r="5">
          <cell r="A5">
            <v>18635.840221278766</v>
          </cell>
          <cell r="B5">
            <v>18625.523691864193</v>
          </cell>
          <cell r="C5">
            <v>18625.175686909603</v>
          </cell>
          <cell r="D5">
            <v>18642.285215417447</v>
          </cell>
          <cell r="E5">
            <v>18615.056114207309</v>
          </cell>
          <cell r="F5">
            <v>18622.894464537505</v>
          </cell>
          <cell r="G5">
            <v>18616.374044501033</v>
          </cell>
          <cell r="H5">
            <v>18630.770248855035</v>
          </cell>
          <cell r="I5">
            <v>18618.868978819901</v>
          </cell>
          <cell r="J5">
            <v>18624.650017605341</v>
          </cell>
          <cell r="K5">
            <v>18597.609071052044</v>
          </cell>
          <cell r="L5">
            <v>18572.122776314456</v>
          </cell>
          <cell r="M5">
            <v>18637.772007726595</v>
          </cell>
          <cell r="N5">
            <v>18632.387067397493</v>
          </cell>
          <cell r="O5">
            <v>18643.25968481991</v>
          </cell>
        </row>
        <row r="6">
          <cell r="A6">
            <v>18616.286912588424</v>
          </cell>
          <cell r="B6">
            <v>18613.08648442923</v>
          </cell>
          <cell r="C6">
            <v>18599.773636877238</v>
          </cell>
          <cell r="D6">
            <v>18620.900039708769</v>
          </cell>
          <cell r="E6">
            <v>18619.99828026893</v>
          </cell>
          <cell r="F6">
            <v>18630.909586426453</v>
          </cell>
          <cell r="G6">
            <v>18629.91153607532</v>
          </cell>
          <cell r="H6">
            <v>18613.678559790987</v>
          </cell>
          <cell r="I6">
            <v>18598.731751383424</v>
          </cell>
          <cell r="J6">
            <v>18617.134603892027</v>
          </cell>
          <cell r="K6">
            <v>18604.20642931102</v>
          </cell>
          <cell r="L6">
            <v>18614.51696249919</v>
          </cell>
          <cell r="M6">
            <v>18616.925813178059</v>
          </cell>
          <cell r="N6">
            <v>18605.135686912403</v>
          </cell>
          <cell r="O6">
            <v>18615.111759631745</v>
          </cell>
        </row>
        <row r="7">
          <cell r="A7">
            <v>18630.480286666327</v>
          </cell>
          <cell r="B7">
            <v>18617.593492744167</v>
          </cell>
          <cell r="C7">
            <v>18639.932577176984</v>
          </cell>
          <cell r="D7">
            <v>18626.14454409992</v>
          </cell>
          <cell r="E7">
            <v>18632.235911765343</v>
          </cell>
          <cell r="F7">
            <v>18594.293677811977</v>
          </cell>
          <cell r="G7">
            <v>18597.85013056485</v>
          </cell>
          <cell r="H7">
            <v>18664.621017803216</v>
          </cell>
          <cell r="I7">
            <v>18592.097380662504</v>
          </cell>
          <cell r="J7">
            <v>18617.996361807938</v>
          </cell>
          <cell r="K7">
            <v>18595.351882579835</v>
          </cell>
          <cell r="L7">
            <v>18628.821555673745</v>
          </cell>
          <cell r="M7">
            <v>18611.028507764117</v>
          </cell>
          <cell r="N7">
            <v>18606.606050361566</v>
          </cell>
          <cell r="O7">
            <v>18629.404452238119</v>
          </cell>
        </row>
        <row r="8">
          <cell r="A8">
            <v>18639.74425738092</v>
          </cell>
          <cell r="B8">
            <v>18583.869967350754</v>
          </cell>
          <cell r="C8">
            <v>18595.442069401943</v>
          </cell>
          <cell r="D8">
            <v>18614.765915966091</v>
          </cell>
          <cell r="E8">
            <v>18640.538139115397</v>
          </cell>
          <cell r="F8">
            <v>18637.627187786977</v>
          </cell>
          <cell r="G8">
            <v>18633.17639813972</v>
          </cell>
          <cell r="H8">
            <v>18644.535723317033</v>
          </cell>
          <cell r="I8">
            <v>18594.545795429865</v>
          </cell>
          <cell r="J8">
            <v>18628.513221539171</v>
          </cell>
          <cell r="K8">
            <v>18641.325311749937</v>
          </cell>
          <cell r="L8">
            <v>18617.643954176754</v>
          </cell>
          <cell r="M8">
            <v>18626.645417030893</v>
          </cell>
          <cell r="N8">
            <v>18631.138681256463</v>
          </cell>
          <cell r="O8">
            <v>18593.866867733395</v>
          </cell>
        </row>
        <row r="9">
          <cell r="A9">
            <v>18632.43071224738</v>
          </cell>
          <cell r="B9">
            <v>18619.558290967678</v>
          </cell>
          <cell r="C9">
            <v>18603.127631855074</v>
          </cell>
          <cell r="D9">
            <v>18601.563404559798</v>
          </cell>
          <cell r="E9">
            <v>18612.216762283257</v>
          </cell>
          <cell r="F9">
            <v>18639.888697574141</v>
          </cell>
          <cell r="G9">
            <v>18628.556780794646</v>
          </cell>
          <cell r="H9">
            <v>18604.983828518176</v>
          </cell>
          <cell r="I9">
            <v>18608.16896434153</v>
          </cell>
          <cell r="J9">
            <v>18593.041944291221</v>
          </cell>
          <cell r="K9">
            <v>18615.233492613286</v>
          </cell>
          <cell r="L9">
            <v>18601.197672328792</v>
          </cell>
          <cell r="M9">
            <v>18658.730709359599</v>
          </cell>
          <cell r="N9">
            <v>18637.810596394433</v>
          </cell>
          <cell r="O9">
            <v>18610.089526552994</v>
          </cell>
        </row>
        <row r="10">
          <cell r="A10">
            <v>18626.612721812937</v>
          </cell>
          <cell r="B10">
            <v>18611.903483143058</v>
          </cell>
          <cell r="C10">
            <v>18594.706335529016</v>
          </cell>
          <cell r="D10">
            <v>18606.022634635188</v>
          </cell>
          <cell r="E10">
            <v>18619.424165070766</v>
          </cell>
          <cell r="F10">
            <v>18632.053804272047</v>
          </cell>
          <cell r="G10">
            <v>18628.650564086314</v>
          </cell>
          <cell r="H10">
            <v>18600.746581206735</v>
          </cell>
          <cell r="I10">
            <v>18627.002853003854</v>
          </cell>
          <cell r="J10">
            <v>18622.89076714166</v>
          </cell>
          <cell r="K10">
            <v>18633.961148006198</v>
          </cell>
          <cell r="L10">
            <v>18634.041026236253</v>
          </cell>
          <cell r="M10">
            <v>18593.436084419136</v>
          </cell>
          <cell r="N10">
            <v>18601.251617927846</v>
          </cell>
          <cell r="O10">
            <v>18632.631389092679</v>
          </cell>
        </row>
        <row r="11">
          <cell r="A11">
            <v>18629.32554454383</v>
          </cell>
          <cell r="B11">
            <v>18612.634771525634</v>
          </cell>
          <cell r="C11">
            <v>18611.256399195281</v>
          </cell>
          <cell r="D11">
            <v>18637.299491117472</v>
          </cell>
          <cell r="E11">
            <v>18608.719694416472</v>
          </cell>
          <cell r="F11">
            <v>18610.147214149507</v>
          </cell>
          <cell r="G11">
            <v>18622.655790862995</v>
          </cell>
          <cell r="H11">
            <v>18609.664523962838</v>
          </cell>
          <cell r="I11">
            <v>18605.391714376146</v>
          </cell>
          <cell r="J11">
            <v>18646.663036144666</v>
          </cell>
          <cell r="K11">
            <v>18595.978977528153</v>
          </cell>
          <cell r="L11">
            <v>18630.105836511953</v>
          </cell>
          <cell r="M11">
            <v>18624.073889291656</v>
          </cell>
          <cell r="N11">
            <v>18626.286256395346</v>
          </cell>
          <cell r="O11">
            <v>18619.531015453103</v>
          </cell>
        </row>
        <row r="12">
          <cell r="A12">
            <v>18622.234252165046</v>
          </cell>
          <cell r="B12">
            <v>18623.111668437319</v>
          </cell>
          <cell r="C12">
            <v>18627.14351257596</v>
          </cell>
          <cell r="D12">
            <v>18601.233405077171</v>
          </cell>
          <cell r="E12">
            <v>18638.467711832694</v>
          </cell>
          <cell r="F12">
            <v>18611.462184704593</v>
          </cell>
          <cell r="G12">
            <v>18628.289424887884</v>
          </cell>
          <cell r="H12">
            <v>18616.475732485895</v>
          </cell>
          <cell r="I12">
            <v>18643.356398560791</v>
          </cell>
          <cell r="J12">
            <v>18613.013959600437</v>
          </cell>
          <cell r="K12">
            <v>18592.869142128904</v>
          </cell>
          <cell r="L12">
            <v>18628.775394553384</v>
          </cell>
          <cell r="M12">
            <v>18644.85203093274</v>
          </cell>
          <cell r="N12">
            <v>18634.557015746177</v>
          </cell>
          <cell r="O12">
            <v>18655.799902125669</v>
          </cell>
        </row>
        <row r="13">
          <cell r="A13">
            <v>18616.432527979989</v>
          </cell>
          <cell r="B13">
            <v>18630.387051984166</v>
          </cell>
          <cell r="C13">
            <v>18583.086122885561</v>
          </cell>
          <cell r="D13">
            <v>18611.844130208468</v>
          </cell>
          <cell r="E13">
            <v>18596.861448480864</v>
          </cell>
          <cell r="F13">
            <v>18613.018546791325</v>
          </cell>
          <cell r="G13">
            <v>18625.174937526401</v>
          </cell>
          <cell r="H13">
            <v>18642.836653498656</v>
          </cell>
          <cell r="I13">
            <v>18610.737297115917</v>
          </cell>
          <cell r="J13">
            <v>18628.053884660105</v>
          </cell>
          <cell r="K13">
            <v>18591.591797257755</v>
          </cell>
          <cell r="L13">
            <v>18621.89020640136</v>
          </cell>
          <cell r="M13">
            <v>18568.902462223316</v>
          </cell>
          <cell r="N13">
            <v>18599.143553109523</v>
          </cell>
          <cell r="O13">
            <v>18604.848960726486</v>
          </cell>
        </row>
        <row r="14">
          <cell r="A14">
            <v>18624.430526415646</v>
          </cell>
          <cell r="B14">
            <v>18603.763656943356</v>
          </cell>
          <cell r="C14">
            <v>18596.399096866422</v>
          </cell>
          <cell r="D14">
            <v>18602.679846845593</v>
          </cell>
          <cell r="E14">
            <v>18587.849441773171</v>
          </cell>
          <cell r="F14">
            <v>18617.446322060023</v>
          </cell>
          <cell r="G14">
            <v>18602.43980562437</v>
          </cell>
          <cell r="H14">
            <v>18623.604624311803</v>
          </cell>
          <cell r="I14">
            <v>18627.029960234027</v>
          </cell>
          <cell r="J14">
            <v>18627.413108225308</v>
          </cell>
          <cell r="K14">
            <v>18606.688800943561</v>
          </cell>
          <cell r="L14">
            <v>18601.748663714661</v>
          </cell>
          <cell r="M14">
            <v>18600.896175221187</v>
          </cell>
          <cell r="N14">
            <v>18634.927605387831</v>
          </cell>
          <cell r="O14">
            <v>18588.987392677609</v>
          </cell>
        </row>
        <row r="15">
          <cell r="A15">
            <v>18611.802082494487</v>
          </cell>
          <cell r="B15">
            <v>18609.792093545373</v>
          </cell>
          <cell r="C15">
            <v>18624.800131008589</v>
          </cell>
          <cell r="D15">
            <v>18620.545991832125</v>
          </cell>
          <cell r="E15">
            <v>18615.311308507662</v>
          </cell>
          <cell r="F15">
            <v>18632.645969020541</v>
          </cell>
          <cell r="G15">
            <v>18670.154398273138</v>
          </cell>
          <cell r="H15">
            <v>18579.026622306053</v>
          </cell>
          <cell r="I15">
            <v>18610.233228740006</v>
          </cell>
          <cell r="J15">
            <v>18582.341461986209</v>
          </cell>
          <cell r="K15">
            <v>18590.357954222345</v>
          </cell>
          <cell r="L15">
            <v>18624.685830419279</v>
          </cell>
          <cell r="M15">
            <v>18623.270243453582</v>
          </cell>
          <cell r="N15">
            <v>18604.753516037432</v>
          </cell>
          <cell r="O15">
            <v>18609.446291418728</v>
          </cell>
        </row>
        <row r="16">
          <cell r="A16">
            <v>18616.211151951229</v>
          </cell>
          <cell r="B16">
            <v>18647.37279452473</v>
          </cell>
          <cell r="C16">
            <v>18618.757076335198</v>
          </cell>
          <cell r="D16">
            <v>18605.570492378571</v>
          </cell>
          <cell r="E16">
            <v>18599.317561087857</v>
          </cell>
          <cell r="F16">
            <v>18594.767137727886</v>
          </cell>
          <cell r="G16">
            <v>18607.569443317298</v>
          </cell>
          <cell r="H16">
            <v>18619.50666998401</v>
          </cell>
          <cell r="I16">
            <v>18645.194154950925</v>
          </cell>
          <cell r="J16">
            <v>18609.719048197698</v>
          </cell>
          <cell r="K16">
            <v>18610.241641607401</v>
          </cell>
          <cell r="L16">
            <v>18595.365054999027</v>
          </cell>
          <cell r="M16">
            <v>18630.327226902911</v>
          </cell>
          <cell r="N16">
            <v>18619.63798774024</v>
          </cell>
          <cell r="O16">
            <v>18634.580652649216</v>
          </cell>
        </row>
        <row r="17">
          <cell r="A17">
            <v>18591.427793897434</v>
          </cell>
          <cell r="B17">
            <v>18606.689699201954</v>
          </cell>
          <cell r="C17">
            <v>18611.332172030514</v>
          </cell>
          <cell r="D17">
            <v>18639.693474182721</v>
          </cell>
          <cell r="E17">
            <v>18629.944015888032</v>
          </cell>
          <cell r="F17">
            <v>18577.247512948361</v>
          </cell>
          <cell r="G17">
            <v>18592.93572755792</v>
          </cell>
          <cell r="H17">
            <v>18603.704098678405</v>
          </cell>
          <cell r="I17">
            <v>18630.452355899492</v>
          </cell>
          <cell r="J17">
            <v>18643.178373444196</v>
          </cell>
          <cell r="K17">
            <v>18597.145201101459</v>
          </cell>
          <cell r="L17">
            <v>18601.302970442146</v>
          </cell>
          <cell r="M17">
            <v>18595.948281647437</v>
          </cell>
          <cell r="N17">
            <v>18618.270851803762</v>
          </cell>
          <cell r="O17">
            <v>18624.546311378948</v>
          </cell>
        </row>
        <row r="18">
          <cell r="A18">
            <v>18611.058762053897</v>
          </cell>
          <cell r="B18">
            <v>18602.629250069247</v>
          </cell>
          <cell r="C18">
            <v>18586.060325598293</v>
          </cell>
          <cell r="D18">
            <v>18617.800237431835</v>
          </cell>
          <cell r="E18">
            <v>18613.608069521561</v>
          </cell>
          <cell r="F18">
            <v>18601.487646964379</v>
          </cell>
          <cell r="G18">
            <v>18619.106736558733</v>
          </cell>
          <cell r="H18">
            <v>18622.992224923935</v>
          </cell>
          <cell r="I18">
            <v>18613.629164399626</v>
          </cell>
          <cell r="J18">
            <v>18642.973672055134</v>
          </cell>
          <cell r="K18">
            <v>18625.845345725447</v>
          </cell>
          <cell r="L18">
            <v>18659.189850377963</v>
          </cell>
          <cell r="M18">
            <v>18620.664364668319</v>
          </cell>
          <cell r="N18">
            <v>18632.552331237384</v>
          </cell>
          <cell r="O18">
            <v>18630.449948512243</v>
          </cell>
        </row>
        <row r="19">
          <cell r="A19">
            <v>18615.04335381131</v>
          </cell>
          <cell r="B19">
            <v>18614.65888092987</v>
          </cell>
          <cell r="C19">
            <v>18618.723807830451</v>
          </cell>
          <cell r="D19">
            <v>18589.49223989428</v>
          </cell>
          <cell r="E19">
            <v>18638.963835027647</v>
          </cell>
          <cell r="F19">
            <v>18627.996387346615</v>
          </cell>
          <cell r="G19">
            <v>18626.386102194068</v>
          </cell>
          <cell r="H19">
            <v>18623.191226877301</v>
          </cell>
          <cell r="I19">
            <v>18601.065609250047</v>
          </cell>
          <cell r="J19">
            <v>18601.039885185586</v>
          </cell>
          <cell r="K19">
            <v>18603.602804058533</v>
          </cell>
          <cell r="L19">
            <v>18584.20207295505</v>
          </cell>
          <cell r="M19">
            <v>18605.428700782359</v>
          </cell>
          <cell r="N19">
            <v>18622.784955102408</v>
          </cell>
          <cell r="O19">
            <v>18630.818987544895</v>
          </cell>
        </row>
        <row r="20">
          <cell r="A20">
            <v>18606.664722293091</v>
          </cell>
          <cell r="B20">
            <v>18599.145219341546</v>
          </cell>
          <cell r="C20">
            <v>18636.608800239064</v>
          </cell>
          <cell r="D20">
            <v>18642.272007804499</v>
          </cell>
          <cell r="E20">
            <v>18649.401886512882</v>
          </cell>
          <cell r="F20">
            <v>18631.382692835956</v>
          </cell>
          <cell r="G20">
            <v>18624.426218493256</v>
          </cell>
          <cell r="H20">
            <v>18585.824638094688</v>
          </cell>
          <cell r="I20">
            <v>18611.228956978346</v>
          </cell>
          <cell r="J20">
            <v>18593.041067373251</v>
          </cell>
          <cell r="K20">
            <v>18603.045395072906</v>
          </cell>
          <cell r="L20">
            <v>18597.30785535026</v>
          </cell>
          <cell r="M20">
            <v>18573.311531534087</v>
          </cell>
          <cell r="N20">
            <v>18624.703761771187</v>
          </cell>
          <cell r="O20">
            <v>18633.018996768071</v>
          </cell>
        </row>
        <row r="21">
          <cell r="A21">
            <v>18595.620911943286</v>
          </cell>
          <cell r="B21">
            <v>18620.349346222109</v>
          </cell>
          <cell r="C21">
            <v>18636.463159572668</v>
          </cell>
          <cell r="D21">
            <v>18602.84984221205</v>
          </cell>
          <cell r="E21">
            <v>18601.20254605214</v>
          </cell>
          <cell r="F21">
            <v>18608.362544512958</v>
          </cell>
          <cell r="G21">
            <v>18607.451173757501</v>
          </cell>
          <cell r="H21">
            <v>18628.156800807501</v>
          </cell>
          <cell r="I21">
            <v>18592.343448704654</v>
          </cell>
          <cell r="J21">
            <v>18622.93577771572</v>
          </cell>
          <cell r="K21">
            <v>18607.826903315592</v>
          </cell>
          <cell r="L21">
            <v>18604.548777580814</v>
          </cell>
          <cell r="M21">
            <v>18622.284565962495</v>
          </cell>
          <cell r="N21">
            <v>18620.654424897653</v>
          </cell>
          <cell r="O21">
            <v>18610.449795341508</v>
          </cell>
        </row>
        <row r="22">
          <cell r="A22">
            <v>18639.250083531046</v>
          </cell>
          <cell r="B22">
            <v>18595.293445932522</v>
          </cell>
          <cell r="C22">
            <v>18605.681306313785</v>
          </cell>
          <cell r="D22">
            <v>18609.886491533089</v>
          </cell>
          <cell r="E22">
            <v>18603.643730082513</v>
          </cell>
          <cell r="F22">
            <v>18623.789914472956</v>
          </cell>
          <cell r="G22">
            <v>18604.769556770338</v>
          </cell>
          <cell r="H22">
            <v>18604.926095852363</v>
          </cell>
          <cell r="I22">
            <v>18608.69767022115</v>
          </cell>
          <cell r="J22">
            <v>18620.965126041745</v>
          </cell>
          <cell r="K22">
            <v>18619.318398010524</v>
          </cell>
          <cell r="L22">
            <v>18611.41127648648</v>
          </cell>
          <cell r="M22">
            <v>18608.626669713951</v>
          </cell>
          <cell r="N22">
            <v>18604.261397386028</v>
          </cell>
          <cell r="O22">
            <v>18609.741637194264</v>
          </cell>
        </row>
        <row r="23">
          <cell r="A23">
            <v>18629.537987966003</v>
          </cell>
          <cell r="B23">
            <v>18597.829680967232</v>
          </cell>
          <cell r="C23">
            <v>18615.623742087235</v>
          </cell>
          <cell r="D23">
            <v>18560.253321863151</v>
          </cell>
          <cell r="E23">
            <v>18607.230509173849</v>
          </cell>
          <cell r="F23">
            <v>18629.566177138007</v>
          </cell>
          <cell r="G23">
            <v>18608.574161470468</v>
          </cell>
          <cell r="H23">
            <v>18623.35036715712</v>
          </cell>
          <cell r="I23">
            <v>18641.413418753666</v>
          </cell>
          <cell r="J23">
            <v>18591.871377487776</v>
          </cell>
          <cell r="K23">
            <v>18622.901254116361</v>
          </cell>
          <cell r="L23">
            <v>18589.277717162156</v>
          </cell>
          <cell r="M23">
            <v>18606.280908660316</v>
          </cell>
          <cell r="N23">
            <v>18611.243662869278</v>
          </cell>
          <cell r="O23">
            <v>18620.670893281444</v>
          </cell>
        </row>
        <row r="24">
          <cell r="A24">
            <v>18581.39750546062</v>
          </cell>
          <cell r="B24">
            <v>18602.789889083848</v>
          </cell>
          <cell r="C24">
            <v>18606.410086018444</v>
          </cell>
          <cell r="D24">
            <v>18614.316364756152</v>
          </cell>
          <cell r="E24">
            <v>18620.065498901935</v>
          </cell>
          <cell r="F24">
            <v>18629.84721351953</v>
          </cell>
          <cell r="G24">
            <v>18623.286200035327</v>
          </cell>
          <cell r="H24">
            <v>18608.436415676417</v>
          </cell>
          <cell r="I24">
            <v>18634.685867799944</v>
          </cell>
          <cell r="J24">
            <v>18631.540620282318</v>
          </cell>
          <cell r="K24">
            <v>18626.382452992722</v>
          </cell>
          <cell r="L24">
            <v>18621.479377474014</v>
          </cell>
          <cell r="M24">
            <v>18625.850031648413</v>
          </cell>
          <cell r="N24">
            <v>18629.090382874328</v>
          </cell>
          <cell r="O24">
            <v>18639.210580001207</v>
          </cell>
        </row>
        <row r="25">
          <cell r="A25">
            <v>18625.183321601864</v>
          </cell>
          <cell r="B25">
            <v>18621.971306267358</v>
          </cell>
          <cell r="C25">
            <v>18611.702680355807</v>
          </cell>
          <cell r="D25">
            <v>18638.204060093754</v>
          </cell>
          <cell r="E25">
            <v>18628.690548981391</v>
          </cell>
          <cell r="F25">
            <v>18625.741057748182</v>
          </cell>
          <cell r="G25">
            <v>18621.12942418487</v>
          </cell>
          <cell r="H25">
            <v>18603.238576600059</v>
          </cell>
          <cell r="I25">
            <v>18598.655456839399</v>
          </cell>
          <cell r="J25">
            <v>18591.84025768295</v>
          </cell>
          <cell r="K25">
            <v>18620.204218833434</v>
          </cell>
          <cell r="L25">
            <v>18641.32715633203</v>
          </cell>
          <cell r="M25">
            <v>18624.261736409204</v>
          </cell>
          <cell r="N25">
            <v>18625.299210673275</v>
          </cell>
          <cell r="O25">
            <v>18619.941714700719</v>
          </cell>
        </row>
        <row r="26">
          <cell r="A26">
            <v>18602.581790509859</v>
          </cell>
          <cell r="B26">
            <v>18628.888104631318</v>
          </cell>
          <cell r="C26">
            <v>18619.651668926675</v>
          </cell>
          <cell r="D26">
            <v>18622.755333684057</v>
          </cell>
          <cell r="E26">
            <v>18636.184891424462</v>
          </cell>
          <cell r="F26">
            <v>18613.349432241073</v>
          </cell>
          <cell r="G26">
            <v>18613.028836413352</v>
          </cell>
          <cell r="H26">
            <v>18600.178666000345</v>
          </cell>
          <cell r="I26">
            <v>18606.050945774197</v>
          </cell>
          <cell r="J26">
            <v>18608.665357344715</v>
          </cell>
          <cell r="K26">
            <v>18635.416604798087</v>
          </cell>
          <cell r="L26">
            <v>18603.566742389121</v>
          </cell>
          <cell r="M26">
            <v>18613.16196608268</v>
          </cell>
          <cell r="N26">
            <v>18640.77742540215</v>
          </cell>
          <cell r="O26">
            <v>18609.531763790557</v>
          </cell>
        </row>
        <row r="27">
          <cell r="A27">
            <v>18601.885102787808</v>
          </cell>
          <cell r="B27">
            <v>18615.399144081664</v>
          </cell>
          <cell r="C27">
            <v>18582.884247172206</v>
          </cell>
          <cell r="D27">
            <v>18595.74486475738</v>
          </cell>
          <cell r="E27">
            <v>18620.848077294184</v>
          </cell>
          <cell r="F27">
            <v>18591.088457383092</v>
          </cell>
          <cell r="G27">
            <v>18618.169056206621</v>
          </cell>
          <cell r="H27">
            <v>18624.860519583013</v>
          </cell>
          <cell r="I27">
            <v>18614.020598672567</v>
          </cell>
          <cell r="J27">
            <v>18606.10288690231</v>
          </cell>
          <cell r="K27">
            <v>18637.537762270345</v>
          </cell>
          <cell r="L27">
            <v>18659.571299636533</v>
          </cell>
          <cell r="M27">
            <v>18616.700232311101</v>
          </cell>
          <cell r="N27">
            <v>18625.930418301879</v>
          </cell>
          <cell r="O27">
            <v>18630.630653340035</v>
          </cell>
        </row>
        <row r="28">
          <cell r="A28">
            <v>18616.424110142805</v>
          </cell>
          <cell r="B28">
            <v>18641.086609344555</v>
          </cell>
          <cell r="C28">
            <v>18600.801178078185</v>
          </cell>
          <cell r="D28">
            <v>18611.362403899595</v>
          </cell>
          <cell r="E28">
            <v>18602.130866239277</v>
          </cell>
          <cell r="F28">
            <v>18634.846005220494</v>
          </cell>
          <cell r="G28">
            <v>18579.554549359109</v>
          </cell>
          <cell r="H28">
            <v>18611.494351090219</v>
          </cell>
          <cell r="I28">
            <v>18595.080374829147</v>
          </cell>
          <cell r="J28">
            <v>18636.039856111547</v>
          </cell>
          <cell r="K28">
            <v>18613.964630765695</v>
          </cell>
          <cell r="L28">
            <v>18607.719665709723</v>
          </cell>
          <cell r="M28">
            <v>18665.239398933059</v>
          </cell>
          <cell r="N28">
            <v>18616.939777340605</v>
          </cell>
          <cell r="O28">
            <v>18600.698305700469</v>
          </cell>
        </row>
        <row r="29">
          <cell r="A29">
            <v>18688.41463722365</v>
          </cell>
          <cell r="B29">
            <v>18609.923752421248</v>
          </cell>
          <cell r="C29">
            <v>18588.079545499673</v>
          </cell>
          <cell r="D29">
            <v>18607.358993918697</v>
          </cell>
          <cell r="E29">
            <v>18606.639796057316</v>
          </cell>
          <cell r="F29">
            <v>18650.449578994998</v>
          </cell>
          <cell r="G29">
            <v>18634.574615195976</v>
          </cell>
          <cell r="H29">
            <v>18640.262137045662</v>
          </cell>
          <cell r="I29">
            <v>18633.7126532814</v>
          </cell>
          <cell r="J29">
            <v>18580.984923694949</v>
          </cell>
          <cell r="K29">
            <v>18607.743360361357</v>
          </cell>
          <cell r="L29">
            <v>18626.319418668405</v>
          </cell>
          <cell r="M29">
            <v>18597.617249405852</v>
          </cell>
          <cell r="N29">
            <v>18639.533233237671</v>
          </cell>
          <cell r="O29">
            <v>18628.645631833944</v>
          </cell>
        </row>
        <row r="30">
          <cell r="A30">
            <v>18613.089207607125</v>
          </cell>
          <cell r="B30">
            <v>18607.830933342801</v>
          </cell>
          <cell r="C30">
            <v>18582.271610652679</v>
          </cell>
          <cell r="D30">
            <v>18625.232675645184</v>
          </cell>
          <cell r="E30">
            <v>18620.275885458661</v>
          </cell>
          <cell r="F30">
            <v>18612.163303570756</v>
          </cell>
          <cell r="G30">
            <v>18601.31836481507</v>
          </cell>
          <cell r="H30">
            <v>18618.475351192952</v>
          </cell>
          <cell r="I30">
            <v>18603.311517255053</v>
          </cell>
          <cell r="J30">
            <v>18608.544742916387</v>
          </cell>
          <cell r="K30">
            <v>18599.559606640672</v>
          </cell>
          <cell r="L30">
            <v>18608.120800889868</v>
          </cell>
          <cell r="M30">
            <v>18613.31193054968</v>
          </cell>
          <cell r="N30">
            <v>18605.054662507948</v>
          </cell>
          <cell r="O30">
            <v>18647.162913118162</v>
          </cell>
        </row>
        <row r="31">
          <cell r="A31">
            <v>18601.789579408338</v>
          </cell>
          <cell r="B31">
            <v>18642.986956762907</v>
          </cell>
          <cell r="C31">
            <v>18639.219737663778</v>
          </cell>
          <cell r="D31">
            <v>18645.499361405913</v>
          </cell>
          <cell r="E31">
            <v>18614.294157297649</v>
          </cell>
          <cell r="F31">
            <v>18593.920046043786</v>
          </cell>
          <cell r="G31">
            <v>18633.107602744523</v>
          </cell>
          <cell r="H31">
            <v>18616.747993745605</v>
          </cell>
          <cell r="I31">
            <v>18616.280170834027</v>
          </cell>
          <cell r="J31">
            <v>18627.449998381428</v>
          </cell>
          <cell r="K31">
            <v>18612.687946872429</v>
          </cell>
          <cell r="L31">
            <v>18593.182675200245</v>
          </cell>
          <cell r="M31">
            <v>18609.706970483589</v>
          </cell>
          <cell r="N31">
            <v>18605.120419128591</v>
          </cell>
          <cell r="O31">
            <v>18660.159937523269</v>
          </cell>
        </row>
        <row r="32">
          <cell r="A32">
            <v>18623.008883747185</v>
          </cell>
          <cell r="B32">
            <v>18618.320998825442</v>
          </cell>
          <cell r="C32">
            <v>18616.351251444896</v>
          </cell>
          <cell r="D32">
            <v>18635.176278073188</v>
          </cell>
          <cell r="E32">
            <v>18609.72507983425</v>
          </cell>
          <cell r="F32">
            <v>18601.820402109875</v>
          </cell>
          <cell r="G32">
            <v>18602.42105490993</v>
          </cell>
          <cell r="H32">
            <v>18635.06833699796</v>
          </cell>
          <cell r="I32">
            <v>18612.664848362951</v>
          </cell>
          <cell r="J32">
            <v>18605.508539564933</v>
          </cell>
          <cell r="K32">
            <v>18624.277245502893</v>
          </cell>
          <cell r="L32">
            <v>18621.433022405141</v>
          </cell>
          <cell r="M32">
            <v>18622.649993120547</v>
          </cell>
          <cell r="N32">
            <v>18613.164901995624</v>
          </cell>
          <cell r="O32">
            <v>18588.949613238594</v>
          </cell>
        </row>
        <row r="33">
          <cell r="A33">
            <v>18646.781369014348</v>
          </cell>
          <cell r="B33">
            <v>18610.145579156859</v>
          </cell>
          <cell r="C33">
            <v>18627.2216196185</v>
          </cell>
          <cell r="D33">
            <v>18588.061850728285</v>
          </cell>
          <cell r="E33">
            <v>18642.401845857501</v>
          </cell>
          <cell r="F33">
            <v>18640.200683424504</v>
          </cell>
          <cell r="G33">
            <v>18620.32468992814</v>
          </cell>
          <cell r="H33">
            <v>18624.732868695279</v>
          </cell>
          <cell r="I33">
            <v>18625.713841495508</v>
          </cell>
          <cell r="J33">
            <v>18625.800051215156</v>
          </cell>
          <cell r="K33">
            <v>18613.942138883122</v>
          </cell>
          <cell r="L33">
            <v>18658.496362309372</v>
          </cell>
          <cell r="M33">
            <v>18648.516926585595</v>
          </cell>
          <cell r="N33">
            <v>18631.632068396299</v>
          </cell>
          <cell r="O33">
            <v>18617.210144266282</v>
          </cell>
        </row>
        <row r="34">
          <cell r="A34">
            <v>18603.067370977238</v>
          </cell>
          <cell r="B34">
            <v>18612.545333034504</v>
          </cell>
          <cell r="C34">
            <v>18613.324225646273</v>
          </cell>
          <cell r="D34">
            <v>18615.31461354615</v>
          </cell>
          <cell r="E34">
            <v>18621.942856544858</v>
          </cell>
          <cell r="F34">
            <v>18608.090642276944</v>
          </cell>
          <cell r="G34">
            <v>18617.780544877765</v>
          </cell>
          <cell r="H34">
            <v>18625.160657087923</v>
          </cell>
          <cell r="I34">
            <v>18608.884589207304</v>
          </cell>
          <cell r="J34">
            <v>18603.573612537257</v>
          </cell>
          <cell r="K34">
            <v>18591.483512145121</v>
          </cell>
          <cell r="L34">
            <v>18595.475207762778</v>
          </cell>
          <cell r="M34">
            <v>18624.912848972643</v>
          </cell>
          <cell r="N34">
            <v>18633.242536816699</v>
          </cell>
          <cell r="O34">
            <v>18610.835613458021</v>
          </cell>
        </row>
        <row r="35">
          <cell r="A35">
            <v>18637.717623821893</v>
          </cell>
          <cell r="B35">
            <v>18630.339536229862</v>
          </cell>
          <cell r="C35">
            <v>18604.636426769262</v>
          </cell>
          <cell r="D35">
            <v>18647.940312662333</v>
          </cell>
          <cell r="E35">
            <v>18573.957691120737</v>
          </cell>
          <cell r="F35">
            <v>18621.026230389085</v>
          </cell>
          <cell r="G35">
            <v>18640.627931136547</v>
          </cell>
          <cell r="H35">
            <v>18619.334445135733</v>
          </cell>
          <cell r="I35">
            <v>18624.625818400269</v>
          </cell>
          <cell r="J35">
            <v>18624.853896849992</v>
          </cell>
          <cell r="K35">
            <v>18609.427117714513</v>
          </cell>
          <cell r="L35">
            <v>18641.104659758184</v>
          </cell>
          <cell r="M35">
            <v>18622.758501568667</v>
          </cell>
          <cell r="N35">
            <v>18603.871345962678</v>
          </cell>
          <cell r="O35">
            <v>18627.861887043295</v>
          </cell>
        </row>
        <row r="36">
          <cell r="A36">
            <v>18617.120620150126</v>
          </cell>
          <cell r="B36">
            <v>18598.209043760584</v>
          </cell>
          <cell r="C36">
            <v>18612.756646674305</v>
          </cell>
          <cell r="D36">
            <v>18633.948450665932</v>
          </cell>
          <cell r="E36">
            <v>18611.082036091069</v>
          </cell>
          <cell r="F36">
            <v>18626.298658221327</v>
          </cell>
          <cell r="G36">
            <v>18654.784838631371</v>
          </cell>
          <cell r="H36">
            <v>18617.272724326962</v>
          </cell>
          <cell r="I36">
            <v>18649.748405567792</v>
          </cell>
          <cell r="J36">
            <v>18625.565067874497</v>
          </cell>
          <cell r="K36">
            <v>18624.635319268753</v>
          </cell>
          <cell r="L36">
            <v>18608.247745051547</v>
          </cell>
          <cell r="M36">
            <v>18647.106783350588</v>
          </cell>
          <cell r="N36">
            <v>18621.185096865516</v>
          </cell>
          <cell r="O36">
            <v>18617.938150236194</v>
          </cell>
        </row>
        <row r="37">
          <cell r="A37">
            <v>18622.271070630246</v>
          </cell>
          <cell r="B37">
            <v>18614.950950189876</v>
          </cell>
          <cell r="C37">
            <v>18590.707345682884</v>
          </cell>
          <cell r="D37">
            <v>18622.218666166318</v>
          </cell>
          <cell r="E37">
            <v>18621.335342220878</v>
          </cell>
          <cell r="F37">
            <v>18578.903126652116</v>
          </cell>
          <cell r="G37">
            <v>18633.15500336665</v>
          </cell>
          <cell r="H37">
            <v>18598.202918680665</v>
          </cell>
          <cell r="I37">
            <v>18614.100801256882</v>
          </cell>
          <cell r="J37">
            <v>18625.137085693488</v>
          </cell>
          <cell r="K37">
            <v>18608.814398530267</v>
          </cell>
          <cell r="L37">
            <v>18614.121123015491</v>
          </cell>
          <cell r="M37">
            <v>18599.879951911902</v>
          </cell>
          <cell r="N37">
            <v>18613.97292141282</v>
          </cell>
          <cell r="O37">
            <v>18630.205684925666</v>
          </cell>
        </row>
        <row r="38">
          <cell r="A38">
            <v>18628.185319799773</v>
          </cell>
          <cell r="B38">
            <v>18562.482818352542</v>
          </cell>
          <cell r="C38">
            <v>18607.602503975504</v>
          </cell>
          <cell r="D38">
            <v>18617.841320907766</v>
          </cell>
          <cell r="E38">
            <v>18618.42212777599</v>
          </cell>
          <cell r="F38">
            <v>18607.020274065562</v>
          </cell>
          <cell r="G38">
            <v>18606.831645947139</v>
          </cell>
          <cell r="H38">
            <v>18623.193531420296</v>
          </cell>
          <cell r="I38">
            <v>18590.053854154638</v>
          </cell>
          <cell r="J38">
            <v>18624.365496137572</v>
          </cell>
          <cell r="K38">
            <v>18614.742606595348</v>
          </cell>
          <cell r="L38">
            <v>18633.221649177412</v>
          </cell>
          <cell r="M38">
            <v>18611.342898836599</v>
          </cell>
          <cell r="N38">
            <v>18619.854145055364</v>
          </cell>
          <cell r="O38">
            <v>18606.447320660169</v>
          </cell>
        </row>
        <row r="39">
          <cell r="A39">
            <v>18611.695379840567</v>
          </cell>
          <cell r="B39">
            <v>18643.718127064767</v>
          </cell>
          <cell r="C39">
            <v>18636.861680192742</v>
          </cell>
          <cell r="D39">
            <v>18618.82401457927</v>
          </cell>
          <cell r="E39">
            <v>18627.453727902222</v>
          </cell>
          <cell r="F39">
            <v>18630.692177392146</v>
          </cell>
          <cell r="G39">
            <v>18588.80964652371</v>
          </cell>
          <cell r="H39">
            <v>18615.321924098418</v>
          </cell>
          <cell r="I39">
            <v>18629.673453227606</v>
          </cell>
          <cell r="J39">
            <v>18624.600687017035</v>
          </cell>
          <cell r="K39">
            <v>18643.452479547639</v>
          </cell>
          <cell r="L39">
            <v>18615.629464962021</v>
          </cell>
          <cell r="M39">
            <v>18627.425745759181</v>
          </cell>
          <cell r="N39">
            <v>18629.560290429752</v>
          </cell>
          <cell r="O39">
            <v>18621.406794783554</v>
          </cell>
        </row>
        <row r="40">
          <cell r="A40">
            <v>18654.68058255158</v>
          </cell>
          <cell r="B40">
            <v>18608.114302838385</v>
          </cell>
          <cell r="C40">
            <v>18618.348325629981</v>
          </cell>
          <cell r="D40">
            <v>18622.923259327134</v>
          </cell>
          <cell r="E40">
            <v>18591.568171912681</v>
          </cell>
          <cell r="F40">
            <v>18616.09129124539</v>
          </cell>
          <cell r="G40">
            <v>18623.711909740312</v>
          </cell>
          <cell r="H40">
            <v>18628.812966809739</v>
          </cell>
          <cell r="I40">
            <v>18626.597851929946</v>
          </cell>
          <cell r="J40">
            <v>18646.235799764239</v>
          </cell>
          <cell r="K40">
            <v>18607.580491117387</v>
          </cell>
          <cell r="L40">
            <v>18621.020263872797</v>
          </cell>
          <cell r="M40">
            <v>18589.812865618413</v>
          </cell>
          <cell r="N40">
            <v>18615.427713022233</v>
          </cell>
          <cell r="O40">
            <v>18618.527497793035</v>
          </cell>
        </row>
        <row r="41">
          <cell r="A41">
            <v>18600.07061856769</v>
          </cell>
          <cell r="B41">
            <v>18603.350338875509</v>
          </cell>
          <cell r="C41">
            <v>18621.351266743812</v>
          </cell>
          <cell r="D41">
            <v>18673.448718557742</v>
          </cell>
          <cell r="E41">
            <v>18629.424192344908</v>
          </cell>
          <cell r="F41">
            <v>18628.128947522342</v>
          </cell>
          <cell r="G41">
            <v>18585.981685269137</v>
          </cell>
          <cell r="H41">
            <v>18587.507933096145</v>
          </cell>
          <cell r="I41">
            <v>18622.337314496366</v>
          </cell>
          <cell r="J41">
            <v>18620.789223782092</v>
          </cell>
          <cell r="K41">
            <v>18628.478347505723</v>
          </cell>
          <cell r="L41">
            <v>18578.582182142742</v>
          </cell>
          <cell r="M41">
            <v>18622.077170251137</v>
          </cell>
          <cell r="N41">
            <v>18628.916578457025</v>
          </cell>
          <cell r="O41">
            <v>18603.634720620266</v>
          </cell>
        </row>
        <row r="42">
          <cell r="A42">
            <v>18626.516849153366</v>
          </cell>
          <cell r="B42">
            <v>18634.771945420769</v>
          </cell>
          <cell r="C42">
            <v>18635.82088099646</v>
          </cell>
          <cell r="D42">
            <v>18611.097678566701</v>
          </cell>
          <cell r="E42">
            <v>18634.966807705208</v>
          </cell>
          <cell r="F42">
            <v>18642.408611348743</v>
          </cell>
          <cell r="G42">
            <v>18641.245091892131</v>
          </cell>
          <cell r="H42">
            <v>18622.223089628525</v>
          </cell>
          <cell r="I42">
            <v>18593.055212530016</v>
          </cell>
          <cell r="J42">
            <v>18594.03974533343</v>
          </cell>
          <cell r="K42">
            <v>18642.288184239969</v>
          </cell>
          <cell r="L42">
            <v>18627.454974901346</v>
          </cell>
          <cell r="M42">
            <v>18615.598877611363</v>
          </cell>
          <cell r="N42">
            <v>18602.050986565431</v>
          </cell>
          <cell r="O42">
            <v>18614.501867239178</v>
          </cell>
        </row>
        <row r="43">
          <cell r="A43">
            <v>18595.73609465456</v>
          </cell>
          <cell r="B43">
            <v>18606.828760001659</v>
          </cell>
          <cell r="C43">
            <v>18649.917670470615</v>
          </cell>
          <cell r="D43">
            <v>18605.418170420435</v>
          </cell>
          <cell r="E43">
            <v>18627.826098389971</v>
          </cell>
          <cell r="F43">
            <v>18611.445517003907</v>
          </cell>
          <cell r="G43">
            <v>18615.556040455416</v>
          </cell>
          <cell r="H43">
            <v>18610.076976028246</v>
          </cell>
          <cell r="I43">
            <v>18598.680859821903</v>
          </cell>
          <cell r="J43">
            <v>18613.254762126409</v>
          </cell>
          <cell r="K43">
            <v>18613.878123852344</v>
          </cell>
          <cell r="L43">
            <v>18596.654752822367</v>
          </cell>
          <cell r="M43">
            <v>18627.80441230358</v>
          </cell>
          <cell r="N43">
            <v>18605.079773916259</v>
          </cell>
          <cell r="O43">
            <v>18586.473838297341</v>
          </cell>
        </row>
        <row r="44">
          <cell r="A44">
            <v>18629.995334654697</v>
          </cell>
          <cell r="B44">
            <v>18601.50100144462</v>
          </cell>
          <cell r="C44">
            <v>18625.971334138638</v>
          </cell>
          <cell r="D44">
            <v>18595.239194956739</v>
          </cell>
          <cell r="E44">
            <v>18612.273256070872</v>
          </cell>
          <cell r="F44">
            <v>18584.824167907234</v>
          </cell>
          <cell r="G44">
            <v>18618.707698998969</v>
          </cell>
          <cell r="H44">
            <v>18617.745538489016</v>
          </cell>
          <cell r="I44">
            <v>18601.21759114923</v>
          </cell>
          <cell r="J44">
            <v>18603.003862465375</v>
          </cell>
          <cell r="K44">
            <v>18629.495380480472</v>
          </cell>
          <cell r="L44">
            <v>18608.151709504978</v>
          </cell>
          <cell r="M44">
            <v>18655.659914189273</v>
          </cell>
          <cell r="N44">
            <v>18619.663452592667</v>
          </cell>
          <cell r="O44">
            <v>18603.295915801937</v>
          </cell>
        </row>
        <row r="45">
          <cell r="A45">
            <v>18611.795950728287</v>
          </cell>
          <cell r="B45">
            <v>18613.047572198528</v>
          </cell>
          <cell r="C45">
            <v>18608.18762800219</v>
          </cell>
          <cell r="D45">
            <v>18628.069870447987</v>
          </cell>
          <cell r="E45">
            <v>18608.721002925209</v>
          </cell>
          <cell r="F45">
            <v>18564.937055048602</v>
          </cell>
          <cell r="G45">
            <v>18635.883508229217</v>
          </cell>
          <cell r="H45">
            <v>18624.407964299378</v>
          </cell>
          <cell r="I45">
            <v>18611.123683103502</v>
          </cell>
          <cell r="J45">
            <v>18621.233384535251</v>
          </cell>
          <cell r="K45">
            <v>18608.739382085481</v>
          </cell>
          <cell r="L45">
            <v>18622.128394007148</v>
          </cell>
          <cell r="M45">
            <v>18631.769494134773</v>
          </cell>
          <cell r="N45">
            <v>18615.968714786191</v>
          </cell>
          <cell r="O45">
            <v>18596.020293505644</v>
          </cell>
        </row>
        <row r="46">
          <cell r="A46">
            <v>18615.674136604128</v>
          </cell>
          <cell r="B46">
            <v>18603.059291376478</v>
          </cell>
          <cell r="C46">
            <v>18616.594163850463</v>
          </cell>
          <cell r="D46">
            <v>18621.809689367834</v>
          </cell>
          <cell r="E46">
            <v>18584.434658992814</v>
          </cell>
          <cell r="F46">
            <v>18615.112716698259</v>
          </cell>
          <cell r="G46">
            <v>18610.728904636439</v>
          </cell>
          <cell r="H46">
            <v>18650.584070780424</v>
          </cell>
          <cell r="I46">
            <v>18625.765252944529</v>
          </cell>
          <cell r="J46">
            <v>18647.654654286522</v>
          </cell>
          <cell r="K46">
            <v>18603.740151006277</v>
          </cell>
          <cell r="L46">
            <v>18612.043055415365</v>
          </cell>
          <cell r="M46">
            <v>18598.510168096353</v>
          </cell>
          <cell r="N46">
            <v>18603.710869722912</v>
          </cell>
          <cell r="O46">
            <v>18621.302320896175</v>
          </cell>
        </row>
        <row r="47">
          <cell r="A47">
            <v>18642.605255886901</v>
          </cell>
          <cell r="B47">
            <v>18633.18305669666</v>
          </cell>
          <cell r="C47">
            <v>18614.540197849539</v>
          </cell>
          <cell r="D47">
            <v>18617.901623178048</v>
          </cell>
          <cell r="E47">
            <v>18615.383757566306</v>
          </cell>
          <cell r="F47">
            <v>18605.011360734228</v>
          </cell>
          <cell r="G47">
            <v>18625.398984049549</v>
          </cell>
          <cell r="H47">
            <v>18621.856638878322</v>
          </cell>
          <cell r="I47">
            <v>18647.346978461876</v>
          </cell>
          <cell r="J47">
            <v>18628.190898267381</v>
          </cell>
          <cell r="K47">
            <v>18582.824462404602</v>
          </cell>
          <cell r="L47">
            <v>18590.027420324626</v>
          </cell>
          <cell r="M47">
            <v>18616.380560654259</v>
          </cell>
          <cell r="N47">
            <v>18614.844710852311</v>
          </cell>
          <cell r="O47">
            <v>18624.824910582527</v>
          </cell>
        </row>
        <row r="48">
          <cell r="A48">
            <v>18628.262257153583</v>
          </cell>
          <cell r="B48">
            <v>18620.101785299034</v>
          </cell>
          <cell r="C48">
            <v>18627.494413673154</v>
          </cell>
          <cell r="D48">
            <v>18625.63540434407</v>
          </cell>
          <cell r="E48">
            <v>18619.515648923312</v>
          </cell>
          <cell r="F48">
            <v>18629.762390691507</v>
          </cell>
          <cell r="G48">
            <v>18660.368720226143</v>
          </cell>
          <cell r="H48">
            <v>18619.885137659428</v>
          </cell>
          <cell r="I48">
            <v>18609.061793874713</v>
          </cell>
          <cell r="J48">
            <v>18602.997435053945</v>
          </cell>
          <cell r="K48">
            <v>18608.651635188478</v>
          </cell>
          <cell r="L48">
            <v>18601.411123741087</v>
          </cell>
          <cell r="M48">
            <v>18623.886583756746</v>
          </cell>
          <cell r="N48">
            <v>18622.587179851296</v>
          </cell>
          <cell r="O48">
            <v>18601.142439305822</v>
          </cell>
        </row>
        <row r="49">
          <cell r="A49">
            <v>18585.263191016933</v>
          </cell>
          <cell r="B49">
            <v>18636.845261145998</v>
          </cell>
          <cell r="C49">
            <v>18624.999265856539</v>
          </cell>
          <cell r="D49">
            <v>18612.317388147978</v>
          </cell>
          <cell r="E49">
            <v>18635.997311930663</v>
          </cell>
          <cell r="F49">
            <v>18623.177504074079</v>
          </cell>
          <cell r="G49">
            <v>18588.802579487987</v>
          </cell>
          <cell r="H49">
            <v>18626.093662060935</v>
          </cell>
          <cell r="I49">
            <v>18606.677154009132</v>
          </cell>
          <cell r="J49">
            <v>18634.151688479262</v>
          </cell>
          <cell r="K49">
            <v>18608.014513825863</v>
          </cell>
          <cell r="L49">
            <v>18615.822423265105</v>
          </cell>
          <cell r="M49">
            <v>18620.75407937109</v>
          </cell>
          <cell r="N49">
            <v>18628.34343237113</v>
          </cell>
          <cell r="O49">
            <v>18596.413988942662</v>
          </cell>
        </row>
        <row r="50">
          <cell r="A50">
            <v>18602.334994597637</v>
          </cell>
          <cell r="B50">
            <v>18620.240395890523</v>
          </cell>
          <cell r="C50">
            <v>18627.42634051622</v>
          </cell>
          <cell r="D50">
            <v>18620.320178088314</v>
          </cell>
          <cell r="E50">
            <v>18616.107309831132</v>
          </cell>
          <cell r="F50">
            <v>18580.18555739279</v>
          </cell>
          <cell r="G50">
            <v>18651.500804561616</v>
          </cell>
          <cell r="H50">
            <v>18607.344106169305</v>
          </cell>
          <cell r="I50">
            <v>18614.142624476601</v>
          </cell>
          <cell r="J50">
            <v>18634.805092245842</v>
          </cell>
          <cell r="K50">
            <v>18604.81010084855</v>
          </cell>
          <cell r="L50">
            <v>18626.217766334197</v>
          </cell>
          <cell r="M50">
            <v>18626.656980704654</v>
          </cell>
          <cell r="N50">
            <v>18619.608165000303</v>
          </cell>
          <cell r="O50">
            <v>18602.100564878732</v>
          </cell>
        </row>
        <row r="51">
          <cell r="A51">
            <v>18634.473409184051</v>
          </cell>
          <cell r="B51">
            <v>18638.551883873366</v>
          </cell>
          <cell r="C51">
            <v>18580.447660494749</v>
          </cell>
          <cell r="D51">
            <v>18632.659513551353</v>
          </cell>
          <cell r="E51">
            <v>18618.167419043064</v>
          </cell>
          <cell r="F51">
            <v>18631.15505223428</v>
          </cell>
          <cell r="G51">
            <v>18603.94702917519</v>
          </cell>
          <cell r="H51">
            <v>18600.67615345724</v>
          </cell>
          <cell r="I51">
            <v>18616.083378557858</v>
          </cell>
          <cell r="J51">
            <v>18609.548222101472</v>
          </cell>
          <cell r="K51">
            <v>18643.920045801864</v>
          </cell>
          <cell r="L51">
            <v>18619.048868319518</v>
          </cell>
          <cell r="M51">
            <v>18605.184437121086</v>
          </cell>
          <cell r="N51">
            <v>18621.26177788627</v>
          </cell>
          <cell r="O51">
            <v>18606.881494576752</v>
          </cell>
        </row>
        <row r="52">
          <cell r="A52">
            <v>18632.529515524326</v>
          </cell>
          <cell r="B52">
            <v>18601.831742109174</v>
          </cell>
          <cell r="C52">
            <v>18626.779095148249</v>
          </cell>
          <cell r="D52">
            <v>18605.213441141466</v>
          </cell>
          <cell r="E52">
            <v>18648.731682872836</v>
          </cell>
          <cell r="F52">
            <v>18592.341257596981</v>
          </cell>
          <cell r="G52">
            <v>18589.09489683171</v>
          </cell>
          <cell r="H52">
            <v>18643.100153037576</v>
          </cell>
          <cell r="I52">
            <v>18614.558058030114</v>
          </cell>
          <cell r="J52">
            <v>18645.891501547783</v>
          </cell>
          <cell r="K52">
            <v>18617.218496812664</v>
          </cell>
          <cell r="L52">
            <v>18610.738400648253</v>
          </cell>
          <cell r="M52">
            <v>18622.392678443633</v>
          </cell>
          <cell r="N52">
            <v>18633.210663870377</v>
          </cell>
          <cell r="O52">
            <v>18622.776862933544</v>
          </cell>
        </row>
        <row r="53">
          <cell r="A53">
            <v>18597.852418626491</v>
          </cell>
          <cell r="B53">
            <v>18610.366471228761</v>
          </cell>
          <cell r="C53">
            <v>18639.038182817159</v>
          </cell>
          <cell r="D53">
            <v>18633.544680871248</v>
          </cell>
          <cell r="E53">
            <v>18623.188236123071</v>
          </cell>
          <cell r="F53">
            <v>18606.000320372648</v>
          </cell>
          <cell r="G53">
            <v>18614.963773720465</v>
          </cell>
          <cell r="H53">
            <v>18584.009055170249</v>
          </cell>
          <cell r="I53">
            <v>18612.087111328525</v>
          </cell>
          <cell r="J53">
            <v>18644.416661783231</v>
          </cell>
          <cell r="K53">
            <v>18633.912944376701</v>
          </cell>
          <cell r="L53">
            <v>18600.730714839479</v>
          </cell>
          <cell r="M53">
            <v>18632.876689544672</v>
          </cell>
          <cell r="N53">
            <v>18624.663335463585</v>
          </cell>
          <cell r="O53">
            <v>18620.695102900245</v>
          </cell>
        </row>
        <row r="54">
          <cell r="A54">
            <v>18654.852913352337</v>
          </cell>
          <cell r="B54">
            <v>18634.234715881001</v>
          </cell>
          <cell r="C54">
            <v>18614.40938213656</v>
          </cell>
          <cell r="D54">
            <v>18616.071579913099</v>
          </cell>
          <cell r="E54">
            <v>18585.561497678595</v>
          </cell>
          <cell r="F54">
            <v>18661.301459795013</v>
          </cell>
          <cell r="G54">
            <v>18597.920389448649</v>
          </cell>
          <cell r="H54">
            <v>18627.626863491252</v>
          </cell>
          <cell r="I54">
            <v>18603.453007215783</v>
          </cell>
          <cell r="J54">
            <v>18598.583356383482</v>
          </cell>
          <cell r="K54">
            <v>18569.144548393015</v>
          </cell>
          <cell r="L54">
            <v>18638.904014823147</v>
          </cell>
          <cell r="M54">
            <v>18618.912600259144</v>
          </cell>
          <cell r="N54">
            <v>18612.039913932094</v>
          </cell>
          <cell r="O54">
            <v>18632.483281556557</v>
          </cell>
        </row>
        <row r="55">
          <cell r="A55">
            <v>18612.594935035719</v>
          </cell>
          <cell r="B55">
            <v>18577.464225010066</v>
          </cell>
          <cell r="C55">
            <v>18616.272568995599</v>
          </cell>
          <cell r="D55">
            <v>18623.581764297818</v>
          </cell>
          <cell r="E55">
            <v>18636.408118822728</v>
          </cell>
          <cell r="F55">
            <v>18630.492947821385</v>
          </cell>
          <cell r="G55">
            <v>18598.723615638046</v>
          </cell>
          <cell r="H55">
            <v>18644.320542001082</v>
          </cell>
          <cell r="I55">
            <v>18610.042962951484</v>
          </cell>
          <cell r="J55">
            <v>18645.794330191904</v>
          </cell>
          <cell r="K55">
            <v>18620.445942818271</v>
          </cell>
          <cell r="L55">
            <v>18608.570559356376</v>
          </cell>
          <cell r="M55">
            <v>18646.192064138806</v>
          </cell>
          <cell r="N55">
            <v>18642.563750895068</v>
          </cell>
          <cell r="O55">
            <v>18614.429622399854</v>
          </cell>
        </row>
        <row r="56">
          <cell r="A56">
            <v>18618.371018603699</v>
          </cell>
          <cell r="B56">
            <v>18607.40225674368</v>
          </cell>
          <cell r="C56">
            <v>18580.785719209591</v>
          </cell>
          <cell r="D56">
            <v>18609.616787516054</v>
          </cell>
          <cell r="E56">
            <v>18616.415406998636</v>
          </cell>
          <cell r="F56">
            <v>18624.627104957366</v>
          </cell>
          <cell r="G56">
            <v>18629.703699805032</v>
          </cell>
          <cell r="H56">
            <v>18625.798168176418</v>
          </cell>
          <cell r="I56">
            <v>18634.690664814665</v>
          </cell>
          <cell r="J56">
            <v>18642.947999488137</v>
          </cell>
          <cell r="K56">
            <v>18607.591182299657</v>
          </cell>
          <cell r="L56">
            <v>18638.956088605584</v>
          </cell>
          <cell r="M56">
            <v>18605.564362229474</v>
          </cell>
          <cell r="N56">
            <v>18615.805724985359</v>
          </cell>
          <cell r="O56">
            <v>18613.393050500807</v>
          </cell>
        </row>
        <row r="57">
          <cell r="A57">
            <v>18634.334431882438</v>
          </cell>
          <cell r="B57">
            <v>18618.403244004741</v>
          </cell>
          <cell r="C57">
            <v>18621.291971741281</v>
          </cell>
          <cell r="D57">
            <v>18650.439239316343</v>
          </cell>
          <cell r="E57">
            <v>18609.599886030715</v>
          </cell>
          <cell r="F57">
            <v>18627.729547256036</v>
          </cell>
          <cell r="G57">
            <v>18614.260420490675</v>
          </cell>
          <cell r="H57">
            <v>18603.943881691477</v>
          </cell>
          <cell r="I57">
            <v>18618.895082059196</v>
          </cell>
          <cell r="J57">
            <v>18585.277776106468</v>
          </cell>
          <cell r="K57">
            <v>18590.934854527244</v>
          </cell>
          <cell r="L57">
            <v>18620.432221918982</v>
          </cell>
          <cell r="M57">
            <v>18622.922457338194</v>
          </cell>
          <cell r="N57">
            <v>18627.932217872465</v>
          </cell>
          <cell r="O57">
            <v>18634.49583988835</v>
          </cell>
        </row>
        <row r="58">
          <cell r="A58">
            <v>18638.120818325664</v>
          </cell>
          <cell r="B58">
            <v>18609.081185142604</v>
          </cell>
          <cell r="C58">
            <v>18622.896250657868</v>
          </cell>
          <cell r="D58">
            <v>18624.770083853226</v>
          </cell>
          <cell r="E58">
            <v>18643.520766158861</v>
          </cell>
          <cell r="F58">
            <v>18620.818644994964</v>
          </cell>
          <cell r="G58">
            <v>18619.481327406873</v>
          </cell>
          <cell r="H58">
            <v>18597.151614418486</v>
          </cell>
          <cell r="I58">
            <v>18616.225370771528</v>
          </cell>
          <cell r="J58">
            <v>18615.263896230943</v>
          </cell>
          <cell r="K58">
            <v>18583.163140704772</v>
          </cell>
          <cell r="L58">
            <v>18632.960293104359</v>
          </cell>
          <cell r="M58">
            <v>18591.436367716306</v>
          </cell>
          <cell r="N58">
            <v>18597.206396283269</v>
          </cell>
          <cell r="O58">
            <v>18609.235474745703</v>
          </cell>
        </row>
        <row r="59">
          <cell r="A59">
            <v>18595.391427567818</v>
          </cell>
          <cell r="B59">
            <v>18650.802806848427</v>
          </cell>
          <cell r="C59">
            <v>18597.132355230649</v>
          </cell>
          <cell r="D59">
            <v>18641.63039753303</v>
          </cell>
          <cell r="E59">
            <v>18602.979236275252</v>
          </cell>
          <cell r="F59">
            <v>18627.866791518627</v>
          </cell>
          <cell r="G59">
            <v>18628.645765592759</v>
          </cell>
          <cell r="H59">
            <v>18622.538084422264</v>
          </cell>
          <cell r="I59">
            <v>18642.244443770764</v>
          </cell>
          <cell r="J59">
            <v>18598.249442598357</v>
          </cell>
          <cell r="K59">
            <v>18627.210716106634</v>
          </cell>
          <cell r="L59">
            <v>18604.55880284763</v>
          </cell>
          <cell r="M59">
            <v>18590.740853487383</v>
          </cell>
          <cell r="N59">
            <v>18613.079610967925</v>
          </cell>
          <cell r="O59">
            <v>18631.973460253201</v>
          </cell>
        </row>
        <row r="60">
          <cell r="A60">
            <v>18630.481785872253</v>
          </cell>
          <cell r="B60">
            <v>18583.561394902568</v>
          </cell>
          <cell r="C60">
            <v>18643.201708455788</v>
          </cell>
          <cell r="D60">
            <v>18656.743246478189</v>
          </cell>
          <cell r="E60">
            <v>18590.556197154205</v>
          </cell>
          <cell r="F60">
            <v>18634.258876964588</v>
          </cell>
          <cell r="G60">
            <v>18604.770113893119</v>
          </cell>
          <cell r="H60">
            <v>18589.49362115757</v>
          </cell>
          <cell r="I60">
            <v>18608.684403860225</v>
          </cell>
          <cell r="J60">
            <v>18610.030131721018</v>
          </cell>
          <cell r="K60">
            <v>18638.967060558247</v>
          </cell>
          <cell r="L60">
            <v>18597.194872180615</v>
          </cell>
          <cell r="M60">
            <v>18651.163583225352</v>
          </cell>
          <cell r="N60">
            <v>18634.461032029209</v>
          </cell>
          <cell r="O60">
            <v>18620.742209541837</v>
          </cell>
        </row>
        <row r="61">
          <cell r="A61">
            <v>18643.629944082262</v>
          </cell>
          <cell r="B61">
            <v>18593.169536929941</v>
          </cell>
          <cell r="C61">
            <v>18629.32883222658</v>
          </cell>
          <cell r="D61">
            <v>18626.7413449456</v>
          </cell>
          <cell r="E61">
            <v>18635.825268059409</v>
          </cell>
          <cell r="F61">
            <v>18612.270675887059</v>
          </cell>
          <cell r="G61">
            <v>18630.802577143433</v>
          </cell>
          <cell r="H61">
            <v>18599.646849612356</v>
          </cell>
          <cell r="I61">
            <v>18609.944481052607</v>
          </cell>
          <cell r="J61">
            <v>18621.420808690862</v>
          </cell>
          <cell r="K61">
            <v>18628.305696274187</v>
          </cell>
          <cell r="L61">
            <v>18597.723108250793</v>
          </cell>
          <cell r="M61">
            <v>18597.558331663986</v>
          </cell>
          <cell r="N61">
            <v>18630.463921173508</v>
          </cell>
          <cell r="O61">
            <v>18613.307114340681</v>
          </cell>
        </row>
        <row r="62">
          <cell r="A62">
            <v>18620.498217288405</v>
          </cell>
          <cell r="B62">
            <v>18616.349515425856</v>
          </cell>
          <cell r="C62">
            <v>18622.45092230209</v>
          </cell>
          <cell r="D62">
            <v>18609.422934526261</v>
          </cell>
          <cell r="E62">
            <v>18623.001454497058</v>
          </cell>
          <cell r="F62">
            <v>18613.84786228813</v>
          </cell>
          <cell r="G62">
            <v>18632.772736757306</v>
          </cell>
          <cell r="H62">
            <v>18617.689499958025</v>
          </cell>
          <cell r="I62">
            <v>18603.41283103469</v>
          </cell>
          <cell r="J62">
            <v>18616.320296597172</v>
          </cell>
          <cell r="K62">
            <v>18612.6174105684</v>
          </cell>
          <cell r="L62">
            <v>18612.457039323246</v>
          </cell>
          <cell r="M62">
            <v>18646.654713689262</v>
          </cell>
          <cell r="N62">
            <v>18591.594323471618</v>
          </cell>
          <cell r="O62">
            <v>18599.075836054464</v>
          </cell>
        </row>
        <row r="63">
          <cell r="A63">
            <v>18594.277726391349</v>
          </cell>
          <cell r="B63">
            <v>18643.39364081217</v>
          </cell>
          <cell r="C63">
            <v>18621.360053250093</v>
          </cell>
          <cell r="D63">
            <v>18567.906321118327</v>
          </cell>
          <cell r="E63">
            <v>18610.772604859645</v>
          </cell>
          <cell r="F63">
            <v>18624.361325693222</v>
          </cell>
          <cell r="G63">
            <v>18624.807936089383</v>
          </cell>
          <cell r="H63">
            <v>18618.534221222202</v>
          </cell>
          <cell r="I63">
            <v>18630.378135835326</v>
          </cell>
          <cell r="J63">
            <v>18637.923698750506</v>
          </cell>
          <cell r="K63">
            <v>18650.093122815473</v>
          </cell>
          <cell r="L63">
            <v>18642.823357932801</v>
          </cell>
          <cell r="M63">
            <v>18638.847468828295</v>
          </cell>
          <cell r="N63">
            <v>18610.948801797884</v>
          </cell>
          <cell r="O63">
            <v>18623.863734335428</v>
          </cell>
        </row>
        <row r="64">
          <cell r="A64">
            <v>18637.446912935306</v>
          </cell>
          <cell r="B64">
            <v>18626.72143151554</v>
          </cell>
          <cell r="C64">
            <v>18637.187080341926</v>
          </cell>
          <cell r="D64">
            <v>18616.446407196581</v>
          </cell>
          <cell r="E64">
            <v>18605.233797991365</v>
          </cell>
          <cell r="F64">
            <v>18602.052030328716</v>
          </cell>
          <cell r="G64">
            <v>18634.713341019713</v>
          </cell>
          <cell r="H64">
            <v>18599.243828867231</v>
          </cell>
          <cell r="I64">
            <v>18637.281864627967</v>
          </cell>
          <cell r="J64">
            <v>18613.749026120564</v>
          </cell>
          <cell r="K64">
            <v>18628.62192119662</v>
          </cell>
          <cell r="L64">
            <v>18629.799014413766</v>
          </cell>
          <cell r="M64">
            <v>18604.827321287223</v>
          </cell>
          <cell r="N64">
            <v>18604.834829758674</v>
          </cell>
          <cell r="O64">
            <v>18644.197623340213</v>
          </cell>
        </row>
        <row r="65">
          <cell r="A65">
            <v>18630.741704937209</v>
          </cell>
          <cell r="B65">
            <v>18640.972435312433</v>
          </cell>
          <cell r="C65">
            <v>18624.147362195166</v>
          </cell>
          <cell r="D65">
            <v>18593.568683375226</v>
          </cell>
          <cell r="E65">
            <v>18640.822179403138</v>
          </cell>
          <cell r="F65">
            <v>18627.883735936837</v>
          </cell>
          <cell r="G65">
            <v>18625.790804607346</v>
          </cell>
          <cell r="H65">
            <v>18632.65835059957</v>
          </cell>
          <cell r="I65">
            <v>18627.379394198259</v>
          </cell>
          <cell r="J65">
            <v>18614.399074579534</v>
          </cell>
          <cell r="K65">
            <v>18628.306237924553</v>
          </cell>
          <cell r="L65">
            <v>18617.999822410307</v>
          </cell>
          <cell r="M65">
            <v>18587.829198386942</v>
          </cell>
          <cell r="N65">
            <v>18608.518220783306</v>
          </cell>
          <cell r="O65">
            <v>18617.669033511451</v>
          </cell>
        </row>
        <row r="66">
          <cell r="A66">
            <v>18632.607699459269</v>
          </cell>
          <cell r="B66">
            <v>18608.056221228395</v>
          </cell>
          <cell r="C66">
            <v>18608.749887409253</v>
          </cell>
          <cell r="D66">
            <v>18615.139606633318</v>
          </cell>
          <cell r="E66">
            <v>18617.911577381794</v>
          </cell>
          <cell r="F66">
            <v>18603.736330278029</v>
          </cell>
          <cell r="G66">
            <v>18643.922696216356</v>
          </cell>
          <cell r="H66">
            <v>18590.945023443528</v>
          </cell>
          <cell r="I66">
            <v>18635.944595464938</v>
          </cell>
          <cell r="J66">
            <v>18613.124713750152</v>
          </cell>
          <cell r="K66">
            <v>18626.779782618047</v>
          </cell>
          <cell r="L66">
            <v>18590.724841159514</v>
          </cell>
          <cell r="M66">
            <v>18601.103821554876</v>
          </cell>
          <cell r="N66">
            <v>18587.678589569507</v>
          </cell>
          <cell r="O66">
            <v>18625.105938959397</v>
          </cell>
        </row>
        <row r="67">
          <cell r="A67">
            <v>18635.513139548711</v>
          </cell>
          <cell r="B67">
            <v>18628.612805306457</v>
          </cell>
          <cell r="C67">
            <v>18599.041116832173</v>
          </cell>
          <cell r="D67">
            <v>18610.565022863662</v>
          </cell>
          <cell r="E67">
            <v>18620.222043432739</v>
          </cell>
          <cell r="F67">
            <v>18654.590069279475</v>
          </cell>
          <cell r="G67">
            <v>18611.522722020796</v>
          </cell>
          <cell r="H67">
            <v>18613.222892383928</v>
          </cell>
          <cell r="I67">
            <v>18636.837575626807</v>
          </cell>
          <cell r="J67">
            <v>18640.378257808101</v>
          </cell>
          <cell r="K67">
            <v>18641.431965853164</v>
          </cell>
          <cell r="L67">
            <v>18622.751543905666</v>
          </cell>
          <cell r="M67">
            <v>18595.414836688538</v>
          </cell>
          <cell r="N67">
            <v>18614.851846708458</v>
          </cell>
          <cell r="O67">
            <v>18640.803769360231</v>
          </cell>
        </row>
        <row r="68">
          <cell r="A68">
            <v>18615.875227466</v>
          </cell>
          <cell r="B68">
            <v>18625.165572046808</v>
          </cell>
          <cell r="C68">
            <v>18610.376908535472</v>
          </cell>
          <cell r="D68">
            <v>18587.027950609641</v>
          </cell>
          <cell r="E68">
            <v>18661.353211088819</v>
          </cell>
          <cell r="F68">
            <v>18608.823639782953</v>
          </cell>
          <cell r="G68">
            <v>18632.6664753601</v>
          </cell>
          <cell r="H68">
            <v>18598.733917679536</v>
          </cell>
          <cell r="I68">
            <v>18631.619805464226</v>
          </cell>
          <cell r="J68">
            <v>18625.135006552246</v>
          </cell>
          <cell r="K68">
            <v>18598.057635371784</v>
          </cell>
          <cell r="L68">
            <v>18601.466489533894</v>
          </cell>
          <cell r="M68">
            <v>18623.304390535115</v>
          </cell>
          <cell r="N68">
            <v>18615.768182324813</v>
          </cell>
          <cell r="O68">
            <v>18585.108396074811</v>
          </cell>
        </row>
        <row r="69">
          <cell r="A69">
            <v>18629.542995253749</v>
          </cell>
          <cell r="B69">
            <v>18631.281221145575</v>
          </cell>
          <cell r="C69">
            <v>18638.827079168717</v>
          </cell>
          <cell r="D69">
            <v>18582.057207833182</v>
          </cell>
          <cell r="E69">
            <v>18609.452249443188</v>
          </cell>
          <cell r="F69">
            <v>18615.288114714906</v>
          </cell>
          <cell r="G69">
            <v>18602.068537829848</v>
          </cell>
          <cell r="H69">
            <v>18640.052301256426</v>
          </cell>
          <cell r="I69">
            <v>18612.710251433768</v>
          </cell>
          <cell r="J69">
            <v>18622.804479142291</v>
          </cell>
          <cell r="K69">
            <v>18626.547719313789</v>
          </cell>
          <cell r="L69">
            <v>18614.29690518319</v>
          </cell>
          <cell r="M69">
            <v>18600.800851020758</v>
          </cell>
          <cell r="N69">
            <v>18595.401353520985</v>
          </cell>
          <cell r="O69">
            <v>18593.835048538498</v>
          </cell>
        </row>
        <row r="70">
          <cell r="A70">
            <v>18609.018410264289</v>
          </cell>
          <cell r="B70">
            <v>18621.067336203712</v>
          </cell>
          <cell r="C70">
            <v>18603.128423355131</v>
          </cell>
          <cell r="D70">
            <v>18609.252106089447</v>
          </cell>
          <cell r="E70">
            <v>18626.869317269597</v>
          </cell>
          <cell r="F70">
            <v>18622.376207536163</v>
          </cell>
          <cell r="G70">
            <v>18598.635511862925</v>
          </cell>
          <cell r="H70">
            <v>18623.928835968429</v>
          </cell>
          <cell r="I70">
            <v>18643.614292696984</v>
          </cell>
          <cell r="J70">
            <v>18630.760628595912</v>
          </cell>
          <cell r="K70">
            <v>18608.910121273573</v>
          </cell>
          <cell r="L70">
            <v>18600.093590890458</v>
          </cell>
          <cell r="M70">
            <v>18590.943121515975</v>
          </cell>
          <cell r="N70">
            <v>18611.501556715881</v>
          </cell>
          <cell r="O70">
            <v>18603.801648572076</v>
          </cell>
        </row>
        <row r="71">
          <cell r="A71">
            <v>18631.150088060949</v>
          </cell>
          <cell r="B71">
            <v>18648.482552380145</v>
          </cell>
          <cell r="C71">
            <v>18635.974461057631</v>
          </cell>
          <cell r="D71">
            <v>18629.598106430123</v>
          </cell>
          <cell r="E71">
            <v>18629.104439156563</v>
          </cell>
          <cell r="F71">
            <v>18595.869558334856</v>
          </cell>
          <cell r="G71">
            <v>18607.444105454946</v>
          </cell>
          <cell r="H71">
            <v>18607.438443426974</v>
          </cell>
          <cell r="I71">
            <v>18625.429392358725</v>
          </cell>
          <cell r="J71">
            <v>18600.455965819096</v>
          </cell>
          <cell r="K71">
            <v>18611.570963138791</v>
          </cell>
          <cell r="L71">
            <v>18599.83344827524</v>
          </cell>
          <cell r="M71">
            <v>18571.411594931338</v>
          </cell>
          <cell r="N71">
            <v>18599.839013440582</v>
          </cell>
          <cell r="O71">
            <v>18610.054013474124</v>
          </cell>
        </row>
        <row r="72">
          <cell r="A72">
            <v>18640.582558740796</v>
          </cell>
          <cell r="B72">
            <v>18624.029885970693</v>
          </cell>
          <cell r="C72">
            <v>18608.075602708104</v>
          </cell>
          <cell r="D72">
            <v>18619.601769097288</v>
          </cell>
          <cell r="E72">
            <v>18611.42385421602</v>
          </cell>
          <cell r="F72">
            <v>18608.426934305848</v>
          </cell>
          <cell r="G72">
            <v>18659.650917053554</v>
          </cell>
          <cell r="H72">
            <v>18623.260794008656</v>
          </cell>
          <cell r="I72">
            <v>18630.992679417148</v>
          </cell>
          <cell r="J72">
            <v>18605.267840446781</v>
          </cell>
          <cell r="K72">
            <v>18637.702065398084</v>
          </cell>
          <cell r="L72">
            <v>18605.791671645078</v>
          </cell>
          <cell r="M72">
            <v>18616.172846615249</v>
          </cell>
          <cell r="N72">
            <v>18609.353878258287</v>
          </cell>
          <cell r="O72">
            <v>18629.805790444509</v>
          </cell>
        </row>
        <row r="73">
          <cell r="A73">
            <v>18622.169287785124</v>
          </cell>
          <cell r="B73">
            <v>18622.153610060937</v>
          </cell>
          <cell r="C73">
            <v>18612.226664319805</v>
          </cell>
          <cell r="D73">
            <v>18626.251292751906</v>
          </cell>
          <cell r="E73">
            <v>18626.959272443564</v>
          </cell>
          <cell r="F73">
            <v>18615.173480148409</v>
          </cell>
          <cell r="G73">
            <v>18610.156795646697</v>
          </cell>
          <cell r="H73">
            <v>18607.983797457415</v>
          </cell>
          <cell r="I73">
            <v>18627.458933214417</v>
          </cell>
          <cell r="J73">
            <v>18611.759777917418</v>
          </cell>
          <cell r="K73">
            <v>18618.552195420627</v>
          </cell>
          <cell r="L73">
            <v>18621.614584651281</v>
          </cell>
          <cell r="M73">
            <v>18599.572963226849</v>
          </cell>
          <cell r="N73">
            <v>18586.038326321239</v>
          </cell>
          <cell r="O73">
            <v>18630.226085159607</v>
          </cell>
        </row>
        <row r="74">
          <cell r="A74">
            <v>18631.349824848319</v>
          </cell>
          <cell r="B74">
            <v>18632.1899016481</v>
          </cell>
          <cell r="C74">
            <v>18606.46771082448</v>
          </cell>
          <cell r="D74">
            <v>18612.614653277335</v>
          </cell>
          <cell r="E74">
            <v>18614.182889866097</v>
          </cell>
          <cell r="F74">
            <v>18635.861846975735</v>
          </cell>
          <cell r="G74">
            <v>18634.238242838499</v>
          </cell>
          <cell r="H74">
            <v>18640.665961216626</v>
          </cell>
          <cell r="I74">
            <v>18581.461513098733</v>
          </cell>
          <cell r="J74">
            <v>18600.295800041051</v>
          </cell>
          <cell r="K74">
            <v>18618.711758174886</v>
          </cell>
          <cell r="L74">
            <v>18639.732149181335</v>
          </cell>
          <cell r="M74">
            <v>18612.98277928491</v>
          </cell>
          <cell r="N74">
            <v>18632.144410345572</v>
          </cell>
          <cell r="O74">
            <v>18626.883464760602</v>
          </cell>
        </row>
        <row r="75">
          <cell r="A75">
            <v>18612.856408732983</v>
          </cell>
          <cell r="B75">
            <v>18652.019367428675</v>
          </cell>
          <cell r="C75">
            <v>18616.659961705755</v>
          </cell>
          <cell r="D75">
            <v>18646.927441267242</v>
          </cell>
          <cell r="E75">
            <v>18604.26984774234</v>
          </cell>
          <cell r="F75">
            <v>18581.288847740758</v>
          </cell>
          <cell r="G75">
            <v>18617.552193495347</v>
          </cell>
          <cell r="H75">
            <v>18600.555640760685</v>
          </cell>
          <cell r="I75">
            <v>18596.26885649981</v>
          </cell>
          <cell r="J75">
            <v>18584.242243449196</v>
          </cell>
          <cell r="K75">
            <v>18608.703126799268</v>
          </cell>
          <cell r="L75">
            <v>18615.848282985575</v>
          </cell>
          <cell r="M75">
            <v>18620.947152966091</v>
          </cell>
          <cell r="N75">
            <v>18605.524439807839</v>
          </cell>
          <cell r="O75">
            <v>18608.281018372498</v>
          </cell>
        </row>
        <row r="76">
          <cell r="A76">
            <v>18638.480084826962</v>
          </cell>
          <cell r="B76">
            <v>18621.199121750597</v>
          </cell>
          <cell r="C76">
            <v>18640.419409904945</v>
          </cell>
          <cell r="D76">
            <v>18620.230386568368</v>
          </cell>
          <cell r="E76">
            <v>18652.165107758407</v>
          </cell>
          <cell r="F76">
            <v>18615.675360812023</v>
          </cell>
          <cell r="G76">
            <v>18622.795248332674</v>
          </cell>
          <cell r="H76">
            <v>18602.940873278942</v>
          </cell>
          <cell r="I76">
            <v>18619.834605397216</v>
          </cell>
          <cell r="J76">
            <v>18599.00219111675</v>
          </cell>
          <cell r="K76">
            <v>18612.231506061427</v>
          </cell>
          <cell r="L76">
            <v>18651.249991828092</v>
          </cell>
          <cell r="M76">
            <v>18607.372843058838</v>
          </cell>
          <cell r="N76">
            <v>18601.749477724159</v>
          </cell>
          <cell r="O76">
            <v>18626.481069365622</v>
          </cell>
        </row>
        <row r="77">
          <cell r="A77">
            <v>18667.888023550349</v>
          </cell>
          <cell r="B77">
            <v>18650.989015208572</v>
          </cell>
          <cell r="C77">
            <v>18631.006793718698</v>
          </cell>
          <cell r="D77">
            <v>18612.84034092876</v>
          </cell>
          <cell r="E77">
            <v>18646.582924120266</v>
          </cell>
          <cell r="F77">
            <v>18611.269650008315</v>
          </cell>
          <cell r="G77">
            <v>18619.018742763234</v>
          </cell>
          <cell r="H77">
            <v>18592.969647851041</v>
          </cell>
          <cell r="I77">
            <v>18611.45690781864</v>
          </cell>
          <cell r="J77">
            <v>18612.149353639968</v>
          </cell>
          <cell r="K77">
            <v>18622.540353028231</v>
          </cell>
          <cell r="L77">
            <v>18617.318112379409</v>
          </cell>
          <cell r="M77">
            <v>18625.274736091353</v>
          </cell>
          <cell r="N77">
            <v>18628.118527796058</v>
          </cell>
          <cell r="O77">
            <v>18604.521374720498</v>
          </cell>
        </row>
        <row r="78">
          <cell r="A78">
            <v>18598.311902442179</v>
          </cell>
          <cell r="B78">
            <v>18594.575978794121</v>
          </cell>
          <cell r="C78">
            <v>18596.752344445304</v>
          </cell>
          <cell r="D78">
            <v>18600.014447796191</v>
          </cell>
          <cell r="E78">
            <v>18638.973631704739</v>
          </cell>
          <cell r="F78">
            <v>18615.379533398191</v>
          </cell>
          <cell r="G78">
            <v>18603.513029769299</v>
          </cell>
          <cell r="H78">
            <v>18614.378966581815</v>
          </cell>
          <cell r="I78">
            <v>18645.191842744167</v>
          </cell>
          <cell r="J78">
            <v>18649.049206289928</v>
          </cell>
          <cell r="K78">
            <v>18604.731159223997</v>
          </cell>
          <cell r="L78">
            <v>18618.82703532642</v>
          </cell>
          <cell r="M78">
            <v>18620.030723873431</v>
          </cell>
          <cell r="N78">
            <v>18621.224013835155</v>
          </cell>
          <cell r="O78">
            <v>18618.904135328477</v>
          </cell>
        </row>
        <row r="79">
          <cell r="A79">
            <v>18599.433256947905</v>
          </cell>
          <cell r="B79">
            <v>18646.719895703431</v>
          </cell>
          <cell r="C79">
            <v>18632.721558498899</v>
          </cell>
          <cell r="D79">
            <v>18634.292451559922</v>
          </cell>
          <cell r="E79">
            <v>18618.017927881017</v>
          </cell>
          <cell r="F79">
            <v>18619.371108231331</v>
          </cell>
          <cell r="G79">
            <v>18607.764663678288</v>
          </cell>
          <cell r="H79">
            <v>18633.444801554771</v>
          </cell>
          <cell r="I79">
            <v>18619.277174848918</v>
          </cell>
          <cell r="J79">
            <v>18618.857075940159</v>
          </cell>
          <cell r="K79">
            <v>18601.95739869582</v>
          </cell>
          <cell r="L79">
            <v>18599.929677254622</v>
          </cell>
          <cell r="M79">
            <v>18614.720015446397</v>
          </cell>
          <cell r="N79">
            <v>18606.003904162135</v>
          </cell>
          <cell r="O79">
            <v>18618.854644159783</v>
          </cell>
        </row>
        <row r="80">
          <cell r="A80">
            <v>18645.463582233184</v>
          </cell>
          <cell r="B80">
            <v>18611.166542425137</v>
          </cell>
          <cell r="C80">
            <v>18590.193457869937</v>
          </cell>
          <cell r="D80">
            <v>18635.166838018351</v>
          </cell>
          <cell r="E80">
            <v>18633.015650111607</v>
          </cell>
          <cell r="F80">
            <v>18602.666055263355</v>
          </cell>
          <cell r="G80">
            <v>18626.138187716562</v>
          </cell>
          <cell r="H80">
            <v>18610.537792198887</v>
          </cell>
          <cell r="I80">
            <v>18621.522814444852</v>
          </cell>
          <cell r="J80">
            <v>18650.090034440091</v>
          </cell>
          <cell r="K80">
            <v>18638.494289582723</v>
          </cell>
          <cell r="L80">
            <v>18610.489558463436</v>
          </cell>
          <cell r="M80">
            <v>18634.144879930129</v>
          </cell>
          <cell r="N80">
            <v>18647.249366875338</v>
          </cell>
          <cell r="O80">
            <v>18606.671057342824</v>
          </cell>
        </row>
        <row r="81">
          <cell r="A81">
            <v>18640.675858752013</v>
          </cell>
          <cell r="B81">
            <v>18627.539836908189</v>
          </cell>
          <cell r="C81">
            <v>18619.914107030887</v>
          </cell>
          <cell r="D81">
            <v>18575.405516846855</v>
          </cell>
          <cell r="E81">
            <v>18600.83206895136</v>
          </cell>
          <cell r="F81">
            <v>18626.211588391034</v>
          </cell>
          <cell r="G81">
            <v>18641.432976866738</v>
          </cell>
          <cell r="H81">
            <v>18619.587949195342</v>
          </cell>
          <cell r="I81">
            <v>18607.317143329656</v>
          </cell>
          <cell r="J81">
            <v>18603.197270143603</v>
          </cell>
          <cell r="K81">
            <v>18623.046925771956</v>
          </cell>
          <cell r="L81">
            <v>18630.833824794987</v>
          </cell>
          <cell r="M81">
            <v>18633.396558269233</v>
          </cell>
          <cell r="N81">
            <v>18595.432279062614</v>
          </cell>
          <cell r="O81">
            <v>18596.457890893304</v>
          </cell>
        </row>
        <row r="82">
          <cell r="A82">
            <v>18638.360876309871</v>
          </cell>
          <cell r="B82">
            <v>18603.211745262521</v>
          </cell>
          <cell r="C82">
            <v>18610.008244511886</v>
          </cell>
          <cell r="D82">
            <v>18609.984410053752</v>
          </cell>
          <cell r="E82">
            <v>18597.372740304938</v>
          </cell>
          <cell r="F82">
            <v>18629.942393076861</v>
          </cell>
          <cell r="G82">
            <v>18633.553294202338</v>
          </cell>
          <cell r="H82">
            <v>18611.301646632804</v>
          </cell>
          <cell r="I82">
            <v>18620.89186413851</v>
          </cell>
          <cell r="J82">
            <v>18636.480902473639</v>
          </cell>
          <cell r="K82">
            <v>18634.647258925241</v>
          </cell>
          <cell r="L82">
            <v>18634.854831583973</v>
          </cell>
          <cell r="M82">
            <v>18640.526366911577</v>
          </cell>
          <cell r="N82">
            <v>18607.809589176097</v>
          </cell>
          <cell r="O82">
            <v>18612.422229799762</v>
          </cell>
        </row>
        <row r="83">
          <cell r="A83">
            <v>18605.539248538644</v>
          </cell>
          <cell r="B83">
            <v>18634.821975601262</v>
          </cell>
          <cell r="C83">
            <v>18599.359877964955</v>
          </cell>
          <cell r="D83">
            <v>18640.701065181955</v>
          </cell>
          <cell r="E83">
            <v>18595.257155305335</v>
          </cell>
          <cell r="F83">
            <v>18607.917352068627</v>
          </cell>
          <cell r="G83">
            <v>18639.653698709397</v>
          </cell>
          <cell r="H83">
            <v>18613.933459092415</v>
          </cell>
          <cell r="I83">
            <v>18603.166194820195</v>
          </cell>
          <cell r="J83">
            <v>18591.640628340509</v>
          </cell>
          <cell r="K83">
            <v>18632.548857981841</v>
          </cell>
          <cell r="L83">
            <v>18605.813181770394</v>
          </cell>
          <cell r="M83">
            <v>18651.98150127297</v>
          </cell>
          <cell r="N83">
            <v>18657.289486266916</v>
          </cell>
          <cell r="O83">
            <v>18595.463096712243</v>
          </cell>
        </row>
        <row r="84">
          <cell r="A84">
            <v>18599.235270709854</v>
          </cell>
          <cell r="B84">
            <v>18631.622526564464</v>
          </cell>
          <cell r="C84">
            <v>18640.275671241328</v>
          </cell>
          <cell r="D84">
            <v>18633.399735070161</v>
          </cell>
          <cell r="E84">
            <v>18623.733785038068</v>
          </cell>
          <cell r="F84">
            <v>18631.672998492995</v>
          </cell>
          <cell r="G84">
            <v>18639.194222209899</v>
          </cell>
          <cell r="H84">
            <v>18640.718312432087</v>
          </cell>
          <cell r="I84">
            <v>18620.595284263512</v>
          </cell>
          <cell r="J84">
            <v>18593.561597798594</v>
          </cell>
          <cell r="K84">
            <v>18605.845491747696</v>
          </cell>
          <cell r="L84">
            <v>18641.769627235106</v>
          </cell>
          <cell r="M84">
            <v>18630.346632241955</v>
          </cell>
          <cell r="N84">
            <v>18629.855552912406</v>
          </cell>
          <cell r="O84">
            <v>18611.093276498101</v>
          </cell>
        </row>
        <row r="85">
          <cell r="A85">
            <v>18627.908378253556</v>
          </cell>
          <cell r="B85">
            <v>18632.340127996733</v>
          </cell>
          <cell r="C85">
            <v>18612.768328969411</v>
          </cell>
          <cell r="D85">
            <v>18607.101632005924</v>
          </cell>
          <cell r="E85">
            <v>18599.331127646939</v>
          </cell>
          <cell r="F85">
            <v>18599.246472184084</v>
          </cell>
          <cell r="G85">
            <v>18645.200400615584</v>
          </cell>
          <cell r="H85">
            <v>18618.525446293719</v>
          </cell>
          <cell r="I85">
            <v>18613.292029318702</v>
          </cell>
          <cell r="J85">
            <v>18649.806693865361</v>
          </cell>
          <cell r="K85">
            <v>18615.643299852956</v>
          </cell>
          <cell r="L85">
            <v>18625.96640539392</v>
          </cell>
          <cell r="M85">
            <v>18613.680676949836</v>
          </cell>
          <cell r="N85">
            <v>18594.788796620425</v>
          </cell>
          <cell r="O85">
            <v>18624.125733391153</v>
          </cell>
        </row>
        <row r="86">
          <cell r="A86">
            <v>18608.044683725453</v>
          </cell>
          <cell r="B86">
            <v>18625.520070459646</v>
          </cell>
          <cell r="C86">
            <v>18621.052364061914</v>
          </cell>
          <cell r="D86">
            <v>18597.04026704275</v>
          </cell>
          <cell r="E86">
            <v>18614.529685012967</v>
          </cell>
          <cell r="F86">
            <v>18609.438569123893</v>
          </cell>
          <cell r="G86">
            <v>18602.473362003759</v>
          </cell>
          <cell r="H86">
            <v>18586.95770890584</v>
          </cell>
          <cell r="I86">
            <v>18637.213983895246</v>
          </cell>
          <cell r="J86">
            <v>18597.936020540539</v>
          </cell>
          <cell r="K86">
            <v>18605.544322350026</v>
          </cell>
          <cell r="L86">
            <v>18621.204805539801</v>
          </cell>
          <cell r="M86">
            <v>18633.089423685964</v>
          </cell>
          <cell r="N86">
            <v>18624.638051120019</v>
          </cell>
          <cell r="O86">
            <v>18627.83257584973</v>
          </cell>
        </row>
        <row r="87">
          <cell r="A87">
            <v>18632.131653620247</v>
          </cell>
          <cell r="B87">
            <v>18637.076582265207</v>
          </cell>
          <cell r="C87">
            <v>18621.353129196781</v>
          </cell>
          <cell r="D87">
            <v>18643.279062004905</v>
          </cell>
          <cell r="E87">
            <v>18651.031472101724</v>
          </cell>
          <cell r="F87">
            <v>18652.461270102449</v>
          </cell>
          <cell r="G87">
            <v>18630.760381869201</v>
          </cell>
          <cell r="H87">
            <v>18638.467780212915</v>
          </cell>
          <cell r="I87">
            <v>18625.665313495461</v>
          </cell>
          <cell r="J87">
            <v>18614.844821126011</v>
          </cell>
          <cell r="K87">
            <v>18607.94023194152</v>
          </cell>
          <cell r="L87">
            <v>18617.455382591328</v>
          </cell>
          <cell r="M87">
            <v>18612.153575116055</v>
          </cell>
          <cell r="N87">
            <v>18636.909859486888</v>
          </cell>
          <cell r="O87">
            <v>18641.895076822289</v>
          </cell>
        </row>
        <row r="88">
          <cell r="A88">
            <v>18594.749223979561</v>
          </cell>
          <cell r="B88">
            <v>18620.011899928148</v>
          </cell>
          <cell r="C88">
            <v>18623.820934281353</v>
          </cell>
          <cell r="D88">
            <v>18601.359906338348</v>
          </cell>
          <cell r="E88">
            <v>18621.511026738757</v>
          </cell>
          <cell r="F88">
            <v>18635.722360895361</v>
          </cell>
          <cell r="G88">
            <v>18624.387348007174</v>
          </cell>
          <cell r="H88">
            <v>18617.974775148854</v>
          </cell>
          <cell r="I88">
            <v>18638.276745607673</v>
          </cell>
          <cell r="J88">
            <v>18613.237368690217</v>
          </cell>
          <cell r="K88">
            <v>18613.233827476128</v>
          </cell>
          <cell r="L88">
            <v>18632.489497179853</v>
          </cell>
          <cell r="M88">
            <v>18608.835305888471</v>
          </cell>
          <cell r="N88">
            <v>18594.734764991335</v>
          </cell>
          <cell r="O88">
            <v>18588.061065897975</v>
          </cell>
        </row>
        <row r="89">
          <cell r="A89">
            <v>18619.773448629014</v>
          </cell>
          <cell r="B89">
            <v>18628.598293409897</v>
          </cell>
          <cell r="C89">
            <v>18607.297211950612</v>
          </cell>
          <cell r="D89">
            <v>18603.99843101111</v>
          </cell>
          <cell r="E89">
            <v>18591.41033251621</v>
          </cell>
          <cell r="F89">
            <v>18642.586091749439</v>
          </cell>
          <cell r="G89">
            <v>18596.989565372191</v>
          </cell>
          <cell r="H89">
            <v>18625.328526344085</v>
          </cell>
          <cell r="I89">
            <v>18619.481144692989</v>
          </cell>
          <cell r="J89">
            <v>18603.512867146801</v>
          </cell>
          <cell r="K89">
            <v>18636.205387964499</v>
          </cell>
          <cell r="L89">
            <v>18615.55912950468</v>
          </cell>
          <cell r="M89">
            <v>18613.293846671462</v>
          </cell>
          <cell r="N89">
            <v>18607.717944630884</v>
          </cell>
          <cell r="O89">
            <v>18642.101976344384</v>
          </cell>
        </row>
        <row r="90">
          <cell r="A90">
            <v>18618.376856245093</v>
          </cell>
          <cell r="B90">
            <v>18610.768189576283</v>
          </cell>
          <cell r="C90">
            <v>18595.006189877382</v>
          </cell>
          <cell r="D90">
            <v>18621.207126649064</v>
          </cell>
          <cell r="E90">
            <v>18634.929995258633</v>
          </cell>
          <cell r="F90">
            <v>18611.682915768499</v>
          </cell>
          <cell r="G90">
            <v>18666.472314419945</v>
          </cell>
          <cell r="H90">
            <v>18610.130402350154</v>
          </cell>
          <cell r="I90">
            <v>18663.957184381103</v>
          </cell>
          <cell r="J90">
            <v>18630.017947633682</v>
          </cell>
          <cell r="K90">
            <v>18617.584952832414</v>
          </cell>
          <cell r="L90">
            <v>18607.905538159026</v>
          </cell>
          <cell r="M90">
            <v>18625.155867854588</v>
          </cell>
          <cell r="N90">
            <v>18621.219519917922</v>
          </cell>
          <cell r="O90">
            <v>18634.810420685779</v>
          </cell>
        </row>
        <row r="91">
          <cell r="A91">
            <v>18642.503504724489</v>
          </cell>
          <cell r="B91">
            <v>18638.512312238749</v>
          </cell>
          <cell r="C91">
            <v>18620.096719632998</v>
          </cell>
          <cell r="D91">
            <v>18615.871762416809</v>
          </cell>
          <cell r="E91">
            <v>18627.322853724017</v>
          </cell>
          <cell r="F91">
            <v>18626.402765956132</v>
          </cell>
          <cell r="G91">
            <v>18614.189909927823</v>
          </cell>
          <cell r="H91">
            <v>18595.303529101708</v>
          </cell>
          <cell r="I91">
            <v>18626.709951715755</v>
          </cell>
          <cell r="J91">
            <v>18613.835183754018</v>
          </cell>
          <cell r="K91">
            <v>18620.979969334796</v>
          </cell>
          <cell r="L91">
            <v>18631.290542521005</v>
          </cell>
          <cell r="M91">
            <v>18625.213923400552</v>
          </cell>
          <cell r="N91">
            <v>18601.023255574415</v>
          </cell>
          <cell r="O91">
            <v>18607.045875556938</v>
          </cell>
        </row>
        <row r="92">
          <cell r="A92">
            <v>18621.459350094996</v>
          </cell>
          <cell r="B92">
            <v>18618.986319401272</v>
          </cell>
          <cell r="C92">
            <v>18608.888344402643</v>
          </cell>
          <cell r="D92">
            <v>18641.283959481792</v>
          </cell>
          <cell r="E92">
            <v>18598.868306077395</v>
          </cell>
          <cell r="F92">
            <v>18622.689555069817</v>
          </cell>
          <cell r="G92">
            <v>18639.317864788005</v>
          </cell>
          <cell r="H92">
            <v>18617.237181348792</v>
          </cell>
          <cell r="I92">
            <v>18617.131061810116</v>
          </cell>
          <cell r="J92">
            <v>18598.784692831185</v>
          </cell>
          <cell r="K92">
            <v>18594.147841669561</v>
          </cell>
          <cell r="L92">
            <v>18634.986585127408</v>
          </cell>
          <cell r="M92">
            <v>18605.685219477175</v>
          </cell>
          <cell r="N92">
            <v>18607.677284707606</v>
          </cell>
          <cell r="O92">
            <v>18608.078243951502</v>
          </cell>
        </row>
        <row r="93">
          <cell r="A93">
            <v>18591.381678507558</v>
          </cell>
          <cell r="B93">
            <v>18624.833715186745</v>
          </cell>
          <cell r="C93">
            <v>18609.82293483815</v>
          </cell>
          <cell r="D93">
            <v>18616.982665098381</v>
          </cell>
          <cell r="E93">
            <v>18598.507639835472</v>
          </cell>
          <cell r="F93">
            <v>18609.625582519409</v>
          </cell>
          <cell r="G93">
            <v>18574.531470837366</v>
          </cell>
          <cell r="H93">
            <v>18617.284044069311</v>
          </cell>
          <cell r="I93">
            <v>18597.638642718724</v>
          </cell>
          <cell r="J93">
            <v>18588.398170725912</v>
          </cell>
          <cell r="K93">
            <v>18624.232075293916</v>
          </cell>
          <cell r="L93">
            <v>18626.843034857924</v>
          </cell>
          <cell r="M93">
            <v>18613.078311920784</v>
          </cell>
          <cell r="N93">
            <v>18648.255827546996</v>
          </cell>
          <cell r="O93">
            <v>18642.359585449482</v>
          </cell>
        </row>
        <row r="94">
          <cell r="A94">
            <v>18653.499770572034</v>
          </cell>
          <cell r="B94">
            <v>18640.352867109137</v>
          </cell>
          <cell r="C94">
            <v>18627.402348874497</v>
          </cell>
          <cell r="D94">
            <v>18584.097286193704</v>
          </cell>
          <cell r="E94">
            <v>18619.36994184463</v>
          </cell>
          <cell r="F94">
            <v>18608.046925486862</v>
          </cell>
          <cell r="G94">
            <v>18581.33478630973</v>
          </cell>
          <cell r="H94">
            <v>18614.106129537671</v>
          </cell>
          <cell r="I94">
            <v>18621.135287235524</v>
          </cell>
          <cell r="J94">
            <v>18601.448975407147</v>
          </cell>
          <cell r="K94">
            <v>18624.348416141071</v>
          </cell>
          <cell r="L94">
            <v>18630.345261019211</v>
          </cell>
          <cell r="M94">
            <v>18599.085637816606</v>
          </cell>
          <cell r="N94">
            <v>18610.389956708917</v>
          </cell>
          <cell r="O94">
            <v>18614.719215243935</v>
          </cell>
        </row>
        <row r="95">
          <cell r="A95">
            <v>18621.256363211989</v>
          </cell>
          <cell r="B95">
            <v>18604.607946849104</v>
          </cell>
          <cell r="C95">
            <v>18618.748816344621</v>
          </cell>
          <cell r="D95">
            <v>18612.744001157484</v>
          </cell>
          <cell r="E95">
            <v>18586.712609860577</v>
          </cell>
          <cell r="F95">
            <v>18607.838430403204</v>
          </cell>
          <cell r="G95">
            <v>18604.517994467158</v>
          </cell>
          <cell r="H95">
            <v>18599.486366141507</v>
          </cell>
          <cell r="I95">
            <v>18608.287613713641</v>
          </cell>
          <cell r="J95">
            <v>18625.197411761932</v>
          </cell>
          <cell r="K95">
            <v>18610.675641173701</v>
          </cell>
          <cell r="L95">
            <v>18618.102954108894</v>
          </cell>
          <cell r="M95">
            <v>18617.731970256242</v>
          </cell>
          <cell r="N95">
            <v>18611.886966009122</v>
          </cell>
          <cell r="O95">
            <v>18609.386840389092</v>
          </cell>
        </row>
        <row r="96">
          <cell r="A96">
            <v>18610.701412503924</v>
          </cell>
          <cell r="B96">
            <v>18623.694882164229</v>
          </cell>
          <cell r="C96">
            <v>18593.288666534241</v>
          </cell>
          <cell r="D96">
            <v>18632.829759590528</v>
          </cell>
          <cell r="E96">
            <v>18616.75930293585</v>
          </cell>
          <cell r="F96">
            <v>18619.746219782191</v>
          </cell>
          <cell r="G96">
            <v>18628.259621891921</v>
          </cell>
          <cell r="H96">
            <v>18629.066929748529</v>
          </cell>
          <cell r="I96">
            <v>18623.144304100228</v>
          </cell>
          <cell r="J96">
            <v>18610.278000510603</v>
          </cell>
          <cell r="K96">
            <v>18635.86926551627</v>
          </cell>
          <cell r="L96">
            <v>18649.718291229663</v>
          </cell>
          <cell r="M96">
            <v>18612.385251943499</v>
          </cell>
          <cell r="N96">
            <v>18592.93912112488</v>
          </cell>
          <cell r="O96">
            <v>18606.832758056764</v>
          </cell>
        </row>
        <row r="97">
          <cell r="A97">
            <v>18610.573296735161</v>
          </cell>
          <cell r="B97">
            <v>18607.808581994548</v>
          </cell>
          <cell r="C97">
            <v>18621.600867632944</v>
          </cell>
          <cell r="D97">
            <v>18610.171659815485</v>
          </cell>
          <cell r="E97">
            <v>18646.51647453801</v>
          </cell>
          <cell r="F97">
            <v>18597.212893731223</v>
          </cell>
          <cell r="G97">
            <v>18619.223090464471</v>
          </cell>
          <cell r="H97">
            <v>18613.645713073674</v>
          </cell>
          <cell r="I97">
            <v>18578.880996380856</v>
          </cell>
          <cell r="J97">
            <v>18652.145816479406</v>
          </cell>
          <cell r="K97">
            <v>18593.945115055642</v>
          </cell>
          <cell r="L97">
            <v>18595.070566106871</v>
          </cell>
          <cell r="M97">
            <v>18615.548119312833</v>
          </cell>
          <cell r="N97">
            <v>18654.359149854965</v>
          </cell>
          <cell r="O97">
            <v>18620.353964433354</v>
          </cell>
        </row>
        <row r="98">
          <cell r="A98">
            <v>18606.644105410927</v>
          </cell>
          <cell r="B98">
            <v>18602.491055786435</v>
          </cell>
          <cell r="C98">
            <v>18627.039149216271</v>
          </cell>
          <cell r="D98">
            <v>18591.263732587337</v>
          </cell>
          <cell r="E98">
            <v>18605.771243318555</v>
          </cell>
          <cell r="F98">
            <v>18645.688234624355</v>
          </cell>
          <cell r="G98">
            <v>18607.340666506556</v>
          </cell>
          <cell r="H98">
            <v>18614.680541636219</v>
          </cell>
          <cell r="I98">
            <v>18646.110198077913</v>
          </cell>
          <cell r="J98">
            <v>18627.620147367244</v>
          </cell>
          <cell r="K98">
            <v>18644.826632120839</v>
          </cell>
          <cell r="L98">
            <v>18603.030924132203</v>
          </cell>
          <cell r="M98">
            <v>18647.136077413281</v>
          </cell>
          <cell r="N98">
            <v>18584.54461729799</v>
          </cell>
          <cell r="O98">
            <v>18594.037340721607</v>
          </cell>
        </row>
        <row r="99">
          <cell r="A99">
            <v>18619.320617717556</v>
          </cell>
          <cell r="B99">
            <v>18637.323810372571</v>
          </cell>
          <cell r="C99">
            <v>18619.690590700131</v>
          </cell>
          <cell r="D99">
            <v>18629.896248616016</v>
          </cell>
          <cell r="E99">
            <v>18638.037770373634</v>
          </cell>
          <cell r="F99">
            <v>18618.223087896324</v>
          </cell>
          <cell r="G99">
            <v>18628.969708003882</v>
          </cell>
          <cell r="H99">
            <v>18601.548483654813</v>
          </cell>
          <cell r="I99">
            <v>18622.660091879276</v>
          </cell>
          <cell r="J99">
            <v>18615.502236350374</v>
          </cell>
          <cell r="K99">
            <v>18631.491392816915</v>
          </cell>
          <cell r="L99">
            <v>18631.917282125793</v>
          </cell>
          <cell r="M99">
            <v>18633.664696287717</v>
          </cell>
          <cell r="N99">
            <v>18593.248306009849</v>
          </cell>
          <cell r="O99">
            <v>18601.526926883347</v>
          </cell>
        </row>
        <row r="100">
          <cell r="A100">
            <v>18615.995322079951</v>
          </cell>
          <cell r="B100">
            <v>18622.482309709481</v>
          </cell>
          <cell r="C100">
            <v>18619.725095172096</v>
          </cell>
          <cell r="D100">
            <v>18604.801447530041</v>
          </cell>
          <cell r="E100">
            <v>18620.768304732359</v>
          </cell>
          <cell r="F100">
            <v>18618.905748963789</v>
          </cell>
          <cell r="G100">
            <v>18605.886248845076</v>
          </cell>
          <cell r="H100">
            <v>18617.77707325618</v>
          </cell>
          <cell r="I100">
            <v>18623.868557287482</v>
          </cell>
          <cell r="J100">
            <v>18627.350641886456</v>
          </cell>
          <cell r="K100">
            <v>18629.513720538191</v>
          </cell>
          <cell r="L100">
            <v>18590.13325378664</v>
          </cell>
          <cell r="M100">
            <v>18658.564856268535</v>
          </cell>
          <cell r="N100">
            <v>18617.427652070506</v>
          </cell>
          <cell r="O100">
            <v>18617.086083240163</v>
          </cell>
        </row>
        <row r="101">
          <cell r="A101">
            <v>18597.869625857082</v>
          </cell>
          <cell r="B101">
            <v>18602.899346656566</v>
          </cell>
          <cell r="C101">
            <v>18625.168908294883</v>
          </cell>
          <cell r="D101">
            <v>18630.795566381286</v>
          </cell>
          <cell r="E101">
            <v>18605.035686051975</v>
          </cell>
          <cell r="F101">
            <v>18624.131534962758</v>
          </cell>
          <cell r="G101">
            <v>18600.818796432111</v>
          </cell>
          <cell r="H101">
            <v>18628.799579059232</v>
          </cell>
          <cell r="I101">
            <v>18604.255075817549</v>
          </cell>
          <cell r="J101">
            <v>18631.545737875269</v>
          </cell>
          <cell r="K101">
            <v>18611.653397733433</v>
          </cell>
          <cell r="L101">
            <v>18637.712354088304</v>
          </cell>
          <cell r="M101">
            <v>18609.697392743583</v>
          </cell>
          <cell r="N101">
            <v>18615.058199507508</v>
          </cell>
          <cell r="O101">
            <v>18647.127324412359</v>
          </cell>
        </row>
        <row r="102">
          <cell r="A102">
            <v>18603.645609439656</v>
          </cell>
          <cell r="B102">
            <v>18607.77728276897</v>
          </cell>
          <cell r="C102">
            <v>18606.922019145462</v>
          </cell>
          <cell r="D102">
            <v>18612.843185261536</v>
          </cell>
          <cell r="E102">
            <v>18599.970157804113</v>
          </cell>
          <cell r="F102">
            <v>18619.257453956496</v>
          </cell>
          <cell r="G102">
            <v>18626.919595277224</v>
          </cell>
          <cell r="H102">
            <v>18626.337260315449</v>
          </cell>
          <cell r="I102">
            <v>18635.141852829442</v>
          </cell>
          <cell r="J102">
            <v>18641.1754045333</v>
          </cell>
          <cell r="K102">
            <v>18624.525454230519</v>
          </cell>
          <cell r="L102">
            <v>18648.246974197555</v>
          </cell>
          <cell r="M102">
            <v>18640.644537034314</v>
          </cell>
          <cell r="N102">
            <v>18578.852460614973</v>
          </cell>
          <cell r="O102">
            <v>18627.035002340614</v>
          </cell>
        </row>
        <row r="103">
          <cell r="A103">
            <v>18617.777005941021</v>
          </cell>
          <cell r="B103">
            <v>18608.581605413885</v>
          </cell>
          <cell r="C103">
            <v>18611.80181795984</v>
          </cell>
          <cell r="D103">
            <v>18612.135646675459</v>
          </cell>
          <cell r="E103">
            <v>18641.413120140136</v>
          </cell>
          <cell r="F103">
            <v>18630.961728189308</v>
          </cell>
          <cell r="G103">
            <v>18637.2853571165</v>
          </cell>
          <cell r="H103">
            <v>18650.287501554649</v>
          </cell>
          <cell r="I103">
            <v>18622.520397877848</v>
          </cell>
          <cell r="J103">
            <v>18616.069491773622</v>
          </cell>
          <cell r="K103">
            <v>18613.782951372465</v>
          </cell>
          <cell r="L103">
            <v>18633.653119647053</v>
          </cell>
          <cell r="M103">
            <v>18608.490495075341</v>
          </cell>
          <cell r="N103">
            <v>18632.024104936911</v>
          </cell>
          <cell r="O103">
            <v>18607.858774651988</v>
          </cell>
        </row>
        <row r="104">
          <cell r="A104">
            <v>18575.459413348282</v>
          </cell>
          <cell r="B104">
            <v>18608.672468135381</v>
          </cell>
          <cell r="C104">
            <v>18630.793406195069</v>
          </cell>
          <cell r="D104">
            <v>18608.003323808283</v>
          </cell>
          <cell r="E104">
            <v>18626.384722260649</v>
          </cell>
          <cell r="F104">
            <v>18603.632812115116</v>
          </cell>
          <cell r="G104">
            <v>18619.011460419995</v>
          </cell>
          <cell r="H104">
            <v>18627.8055537113</v>
          </cell>
          <cell r="I104">
            <v>18647.77173869517</v>
          </cell>
          <cell r="J104">
            <v>18596.995295764489</v>
          </cell>
          <cell r="K104">
            <v>18605.796980815405</v>
          </cell>
          <cell r="L104">
            <v>18622.211831977318</v>
          </cell>
          <cell r="M104">
            <v>18618.396775699959</v>
          </cell>
          <cell r="N104">
            <v>18643.469205789694</v>
          </cell>
          <cell r="O104">
            <v>18602.411943560986</v>
          </cell>
        </row>
        <row r="105">
          <cell r="A105">
            <v>18607.270234052801</v>
          </cell>
          <cell r="B105">
            <v>18630.729129734947</v>
          </cell>
          <cell r="C105">
            <v>18624.906528636617</v>
          </cell>
          <cell r="D105">
            <v>18614.992948739055</v>
          </cell>
          <cell r="E105">
            <v>18617.097718302473</v>
          </cell>
          <cell r="F105">
            <v>18627.825252310788</v>
          </cell>
          <cell r="G105">
            <v>18619.016558352738</v>
          </cell>
          <cell r="H105">
            <v>18622.637274259334</v>
          </cell>
          <cell r="I105">
            <v>18609.566244813082</v>
          </cell>
          <cell r="J105">
            <v>18618.656559647028</v>
          </cell>
          <cell r="K105">
            <v>18621.312766495783</v>
          </cell>
          <cell r="L105">
            <v>18596.50690515212</v>
          </cell>
          <cell r="M105">
            <v>18600.122833082518</v>
          </cell>
          <cell r="N105">
            <v>18632.406790707359</v>
          </cell>
          <cell r="O105">
            <v>18610.2535978501</v>
          </cell>
        </row>
        <row r="106">
          <cell r="A106">
            <v>18637.298153670756</v>
          </cell>
          <cell r="B106">
            <v>18636.323094254323</v>
          </cell>
          <cell r="C106">
            <v>18620.692987307091</v>
          </cell>
          <cell r="D106">
            <v>18594.678714394788</v>
          </cell>
          <cell r="E106">
            <v>18641.200256016771</v>
          </cell>
          <cell r="F106">
            <v>18623.615925627986</v>
          </cell>
          <cell r="G106">
            <v>18611.392413118803</v>
          </cell>
          <cell r="H106">
            <v>18598.195935939199</v>
          </cell>
          <cell r="I106">
            <v>18600.532888181508</v>
          </cell>
          <cell r="J106">
            <v>18614.348912254773</v>
          </cell>
          <cell r="K106">
            <v>18635.780799075139</v>
          </cell>
          <cell r="L106">
            <v>18617.945226487693</v>
          </cell>
          <cell r="M106">
            <v>18625.381825538094</v>
          </cell>
          <cell r="N106">
            <v>18621.137916121694</v>
          </cell>
          <cell r="O106">
            <v>18616.456780974248</v>
          </cell>
        </row>
        <row r="107">
          <cell r="A107">
            <v>18628.145964481002</v>
          </cell>
          <cell r="B107">
            <v>18615.019479916064</v>
          </cell>
          <cell r="C107">
            <v>18607.446616744739</v>
          </cell>
          <cell r="D107">
            <v>18616.587789620226</v>
          </cell>
          <cell r="E107">
            <v>18616.055669072543</v>
          </cell>
          <cell r="F107">
            <v>18609.549792707909</v>
          </cell>
          <cell r="G107">
            <v>18641.252730990993</v>
          </cell>
          <cell r="H107">
            <v>18593.913539352176</v>
          </cell>
          <cell r="I107">
            <v>18601.937759547312</v>
          </cell>
          <cell r="J107">
            <v>18611.264379992186</v>
          </cell>
          <cell r="K107">
            <v>18624.765356828018</v>
          </cell>
          <cell r="L107">
            <v>18582.264271775741</v>
          </cell>
          <cell r="M107">
            <v>18603.923069338765</v>
          </cell>
          <cell r="N107">
            <v>18620.054452434881</v>
          </cell>
          <cell r="O107">
            <v>18608.738727586813</v>
          </cell>
        </row>
        <row r="108">
          <cell r="A108">
            <v>18606.337010501127</v>
          </cell>
          <cell r="B108">
            <v>18653.154942437028</v>
          </cell>
          <cell r="C108">
            <v>18612.555097863453</v>
          </cell>
          <cell r="D108">
            <v>18607.923397414634</v>
          </cell>
          <cell r="E108">
            <v>18616.691757295601</v>
          </cell>
          <cell r="F108">
            <v>18615.171461383481</v>
          </cell>
          <cell r="G108">
            <v>18615.988523763292</v>
          </cell>
          <cell r="H108">
            <v>18637.435562964161</v>
          </cell>
          <cell r="I108">
            <v>18598.141093595845</v>
          </cell>
          <cell r="J108">
            <v>18635.296996801328</v>
          </cell>
          <cell r="K108">
            <v>18616.885646716302</v>
          </cell>
          <cell r="L108">
            <v>18630.866285033728</v>
          </cell>
          <cell r="M108">
            <v>18597.773800630086</v>
          </cell>
          <cell r="N108">
            <v>18623.656163736247</v>
          </cell>
          <cell r="O108">
            <v>18626.92786885504</v>
          </cell>
        </row>
        <row r="109">
          <cell r="A109">
            <v>18614.982237152934</v>
          </cell>
          <cell r="B109">
            <v>18607.068188788715</v>
          </cell>
          <cell r="C109">
            <v>18606.857979409753</v>
          </cell>
          <cell r="D109">
            <v>18616.663315278282</v>
          </cell>
          <cell r="E109">
            <v>18599.458230491178</v>
          </cell>
          <cell r="F109">
            <v>18605.62233710595</v>
          </cell>
          <cell r="G109">
            <v>18605.651677801896</v>
          </cell>
          <cell r="H109">
            <v>18636.198769667502</v>
          </cell>
          <cell r="I109">
            <v>18597.81546292971</v>
          </cell>
          <cell r="J109">
            <v>18611.600726188099</v>
          </cell>
          <cell r="K109">
            <v>18613.075572306177</v>
          </cell>
          <cell r="L109">
            <v>18623.973286865617</v>
          </cell>
          <cell r="M109">
            <v>18599.666794227436</v>
          </cell>
          <cell r="N109">
            <v>18617.735152356312</v>
          </cell>
          <cell r="O109">
            <v>18656.224477135285</v>
          </cell>
        </row>
        <row r="110">
          <cell r="A110">
            <v>18622.513864907312</v>
          </cell>
          <cell r="B110">
            <v>18610.080413561762</v>
          </cell>
          <cell r="C110">
            <v>18612.568284218676</v>
          </cell>
          <cell r="D110">
            <v>18642.103265947844</v>
          </cell>
          <cell r="E110">
            <v>18619.575718380202</v>
          </cell>
          <cell r="F110">
            <v>18619.229138099498</v>
          </cell>
          <cell r="G110">
            <v>18633.502314020261</v>
          </cell>
          <cell r="H110">
            <v>18607.600895955249</v>
          </cell>
          <cell r="I110">
            <v>18631.522250681573</v>
          </cell>
          <cell r="J110">
            <v>18662.164040519467</v>
          </cell>
          <cell r="K110">
            <v>18619.706016391559</v>
          </cell>
          <cell r="L110">
            <v>18612.03045864862</v>
          </cell>
          <cell r="M110">
            <v>18607.258059509822</v>
          </cell>
          <cell r="N110">
            <v>18625.547559047871</v>
          </cell>
          <cell r="O110">
            <v>18644.028826232541</v>
          </cell>
        </row>
        <row r="111">
          <cell r="A111">
            <v>18613.732854771213</v>
          </cell>
          <cell r="B111">
            <v>18612.339584480058</v>
          </cell>
          <cell r="C111">
            <v>18652.461312754316</v>
          </cell>
          <cell r="D111">
            <v>18629.308187215698</v>
          </cell>
          <cell r="E111">
            <v>18634.029981322965</v>
          </cell>
          <cell r="F111">
            <v>18619.440744068972</v>
          </cell>
          <cell r="G111">
            <v>18598.872302718424</v>
          </cell>
          <cell r="H111">
            <v>18596.481713115776</v>
          </cell>
          <cell r="I111">
            <v>18617.703914039863</v>
          </cell>
          <cell r="J111">
            <v>18642.091476768946</v>
          </cell>
          <cell r="K111">
            <v>18635.416049475003</v>
          </cell>
          <cell r="L111">
            <v>18623.129497056485</v>
          </cell>
          <cell r="M111">
            <v>18628.286044056927</v>
          </cell>
          <cell r="N111">
            <v>18618.876834539347</v>
          </cell>
          <cell r="O111">
            <v>18617.605125255865</v>
          </cell>
        </row>
        <row r="112">
          <cell r="A112">
            <v>18627.613264234766</v>
          </cell>
          <cell r="B112">
            <v>18650.999581045788</v>
          </cell>
          <cell r="C112">
            <v>18614.205687911308</v>
          </cell>
          <cell r="D112">
            <v>18569.774935854202</v>
          </cell>
          <cell r="E112">
            <v>18618.833317830959</v>
          </cell>
          <cell r="F112">
            <v>18643.088507820226</v>
          </cell>
          <cell r="G112">
            <v>18595.203811080813</v>
          </cell>
          <cell r="H112">
            <v>18598.843150904206</v>
          </cell>
          <cell r="I112">
            <v>18664.253764724468</v>
          </cell>
          <cell r="J112">
            <v>18651.532121908389</v>
          </cell>
          <cell r="K112">
            <v>18653.099474054972</v>
          </cell>
          <cell r="L112">
            <v>18612.550056099237</v>
          </cell>
          <cell r="M112">
            <v>18632.134067740761</v>
          </cell>
          <cell r="N112">
            <v>18607.142345138149</v>
          </cell>
          <cell r="O112">
            <v>18604.860366781042</v>
          </cell>
        </row>
        <row r="113">
          <cell r="A113">
            <v>18616.120260964515</v>
          </cell>
          <cell r="B113">
            <v>18592.432176862894</v>
          </cell>
          <cell r="C113">
            <v>18613.301157721606</v>
          </cell>
          <cell r="D113">
            <v>18625.581363556415</v>
          </cell>
          <cell r="E113">
            <v>18610.329034230417</v>
          </cell>
          <cell r="F113">
            <v>18633.352749759753</v>
          </cell>
          <cell r="G113">
            <v>18617.931900056195</v>
          </cell>
          <cell r="H113">
            <v>18603.672577157686</v>
          </cell>
          <cell r="I113">
            <v>18621.174089943095</v>
          </cell>
          <cell r="J113">
            <v>18620.107604966131</v>
          </cell>
          <cell r="K113">
            <v>18614.952004166345</v>
          </cell>
          <cell r="L113">
            <v>18602.045275450808</v>
          </cell>
          <cell r="M113">
            <v>18633.785360443962</v>
          </cell>
          <cell r="N113">
            <v>18626.624473463064</v>
          </cell>
          <cell r="O113">
            <v>18631.65150471271</v>
          </cell>
        </row>
        <row r="114">
          <cell r="A114">
            <v>18611.477944185375</v>
          </cell>
          <cell r="B114">
            <v>18599.138654498456</v>
          </cell>
          <cell r="C114">
            <v>18611.807082407118</v>
          </cell>
          <cell r="D114">
            <v>18605.820497380184</v>
          </cell>
          <cell r="E114">
            <v>18595.790810957045</v>
          </cell>
          <cell r="F114">
            <v>18620.639163671563</v>
          </cell>
          <cell r="G114">
            <v>18606.85885891127</v>
          </cell>
          <cell r="H114">
            <v>18621.420642893245</v>
          </cell>
          <cell r="I114">
            <v>18626.877578861964</v>
          </cell>
          <cell r="J114">
            <v>18589.507169044649</v>
          </cell>
          <cell r="K114">
            <v>18628.743519086449</v>
          </cell>
          <cell r="L114">
            <v>18626.094704941435</v>
          </cell>
          <cell r="M114">
            <v>18622.540228680442</v>
          </cell>
          <cell r="N114">
            <v>18592.912835579446</v>
          </cell>
          <cell r="O114">
            <v>18618.378358259186</v>
          </cell>
        </row>
        <row r="115">
          <cell r="A115">
            <v>18607.291743217411</v>
          </cell>
          <cell r="B115">
            <v>18638.280775907537</v>
          </cell>
          <cell r="C115">
            <v>18620.627866372546</v>
          </cell>
          <cell r="D115">
            <v>18636.641234190676</v>
          </cell>
          <cell r="E115">
            <v>18621.802753664004</v>
          </cell>
          <cell r="F115">
            <v>18642.107779109945</v>
          </cell>
          <cell r="G115">
            <v>18623.163018897882</v>
          </cell>
          <cell r="H115">
            <v>18589.305164789337</v>
          </cell>
          <cell r="I115">
            <v>18598.705081769203</v>
          </cell>
          <cell r="J115">
            <v>18588.934678013906</v>
          </cell>
          <cell r="K115">
            <v>18629.862324689882</v>
          </cell>
          <cell r="L115">
            <v>18621.577806563106</v>
          </cell>
          <cell r="M115">
            <v>18632.409413638034</v>
          </cell>
          <cell r="N115">
            <v>18593.382916869272</v>
          </cell>
          <cell r="O115">
            <v>18610.891340534672</v>
          </cell>
        </row>
        <row r="116">
          <cell r="A116">
            <v>18638.455822360625</v>
          </cell>
          <cell r="B116">
            <v>18641.640323583793</v>
          </cell>
          <cell r="C116">
            <v>18627.237004409479</v>
          </cell>
          <cell r="D116">
            <v>18621.270101534727</v>
          </cell>
          <cell r="E116">
            <v>18621.409969521032</v>
          </cell>
          <cell r="F116">
            <v>18633.808104156036</v>
          </cell>
          <cell r="G116">
            <v>18614.173356789477</v>
          </cell>
          <cell r="H116">
            <v>18599.55002673424</v>
          </cell>
          <cell r="I116">
            <v>18619.143110199322</v>
          </cell>
          <cell r="J116">
            <v>18633.558894959329</v>
          </cell>
          <cell r="K116">
            <v>18624.599914396924</v>
          </cell>
          <cell r="L116">
            <v>18628.880468617946</v>
          </cell>
          <cell r="M116">
            <v>18626.883535491506</v>
          </cell>
          <cell r="N116">
            <v>18606.835192707247</v>
          </cell>
          <cell r="O116">
            <v>18605.454142271585</v>
          </cell>
        </row>
        <row r="117">
          <cell r="A117">
            <v>18616.313713022006</v>
          </cell>
          <cell r="B117">
            <v>18621.568165902347</v>
          </cell>
          <cell r="C117">
            <v>18621.58955504826</v>
          </cell>
          <cell r="D117">
            <v>18590.87070181781</v>
          </cell>
          <cell r="E117">
            <v>18621.03569514777</v>
          </cell>
          <cell r="F117">
            <v>18607.50960050596</v>
          </cell>
          <cell r="G117">
            <v>18616.14569488155</v>
          </cell>
          <cell r="H117">
            <v>18640.594014520186</v>
          </cell>
          <cell r="I117">
            <v>18655.802957864242</v>
          </cell>
          <cell r="J117">
            <v>18599.977152776806</v>
          </cell>
          <cell r="K117">
            <v>18591.449722281002</v>
          </cell>
          <cell r="L117">
            <v>18606.988875906769</v>
          </cell>
          <cell r="M117">
            <v>18629.752354441447</v>
          </cell>
          <cell r="N117">
            <v>18640.946026712125</v>
          </cell>
          <cell r="O117">
            <v>18620.561640282012</v>
          </cell>
        </row>
        <row r="118">
          <cell r="A118">
            <v>18645.647965780612</v>
          </cell>
          <cell r="B118">
            <v>18608.870560299074</v>
          </cell>
          <cell r="C118">
            <v>18627.897242523231</v>
          </cell>
          <cell r="D118">
            <v>18628.879435411844</v>
          </cell>
          <cell r="E118">
            <v>18629.772766314101</v>
          </cell>
          <cell r="F118">
            <v>18634.905418190185</v>
          </cell>
          <cell r="G118">
            <v>18627.096601879402</v>
          </cell>
          <cell r="H118">
            <v>18577.021523355612</v>
          </cell>
          <cell r="I118">
            <v>18634.584048653251</v>
          </cell>
          <cell r="J118">
            <v>18643.173845432528</v>
          </cell>
          <cell r="K118">
            <v>18608.108443113932</v>
          </cell>
          <cell r="L118">
            <v>18637.717654399272</v>
          </cell>
          <cell r="M118">
            <v>18618.807420800724</v>
          </cell>
          <cell r="N118">
            <v>18661.294301169226</v>
          </cell>
          <cell r="O118">
            <v>18579.943763053423</v>
          </cell>
        </row>
        <row r="119">
          <cell r="A119">
            <v>18619.701388122263</v>
          </cell>
          <cell r="B119">
            <v>18605.030953472004</v>
          </cell>
          <cell r="C119">
            <v>18623.398643772041</v>
          </cell>
          <cell r="D119">
            <v>18558.294670983854</v>
          </cell>
          <cell r="E119">
            <v>18634.897021646786</v>
          </cell>
          <cell r="F119">
            <v>18644.992600874819</v>
          </cell>
          <cell r="G119">
            <v>18625.145701640249</v>
          </cell>
          <cell r="H119">
            <v>18600.973791243323</v>
          </cell>
          <cell r="I119">
            <v>18625.949511227423</v>
          </cell>
          <cell r="J119">
            <v>18625.434896691982</v>
          </cell>
          <cell r="K119">
            <v>18625.904993647629</v>
          </cell>
          <cell r="L119">
            <v>18587.659073531919</v>
          </cell>
          <cell r="M119">
            <v>18577.428847971722</v>
          </cell>
          <cell r="N119">
            <v>18631.660720851636</v>
          </cell>
          <cell r="O119">
            <v>18594.428731240612</v>
          </cell>
        </row>
        <row r="120">
          <cell r="A120">
            <v>18598.500602312786</v>
          </cell>
          <cell r="B120">
            <v>18595.173873203712</v>
          </cell>
          <cell r="C120">
            <v>18633.126327531227</v>
          </cell>
          <cell r="D120">
            <v>18633.253832902734</v>
          </cell>
          <cell r="E120">
            <v>18652.026092838987</v>
          </cell>
          <cell r="F120">
            <v>18649.108207794794</v>
          </cell>
          <cell r="G120">
            <v>18628.415761220022</v>
          </cell>
          <cell r="H120">
            <v>18612.049846925009</v>
          </cell>
          <cell r="I120">
            <v>18605.246030354894</v>
          </cell>
          <cell r="J120">
            <v>18614.555472050906</v>
          </cell>
          <cell r="K120">
            <v>18582.571104241375</v>
          </cell>
          <cell r="L120">
            <v>18613.401813566634</v>
          </cell>
          <cell r="M120">
            <v>18613.125567551826</v>
          </cell>
          <cell r="N120">
            <v>18594.801581553533</v>
          </cell>
          <cell r="O120">
            <v>18597.301695958362</v>
          </cell>
        </row>
        <row r="121">
          <cell r="A121">
            <v>18628.379690447873</v>
          </cell>
          <cell r="B121">
            <v>18594.971898344436</v>
          </cell>
          <cell r="C121">
            <v>18623.822809470115</v>
          </cell>
          <cell r="D121">
            <v>18613.003670095983</v>
          </cell>
          <cell r="E121">
            <v>18602.241821123724</v>
          </cell>
          <cell r="F121">
            <v>18625.743707689951</v>
          </cell>
          <cell r="G121">
            <v>18610.838507120116</v>
          </cell>
          <cell r="H121">
            <v>18640.981568491999</v>
          </cell>
          <cell r="I121">
            <v>18602.888740874299</v>
          </cell>
          <cell r="J121">
            <v>18636.599635361792</v>
          </cell>
          <cell r="K121">
            <v>18644.426740003779</v>
          </cell>
          <cell r="L121">
            <v>18579.130582386271</v>
          </cell>
          <cell r="M121">
            <v>18631.251824135776</v>
          </cell>
          <cell r="N121">
            <v>18630.555396792242</v>
          </cell>
          <cell r="O121">
            <v>18620.269196784</v>
          </cell>
        </row>
        <row r="122">
          <cell r="A122">
            <v>18603.672973992459</v>
          </cell>
          <cell r="B122">
            <v>18588.341186012203</v>
          </cell>
          <cell r="C122">
            <v>18595.051916701799</v>
          </cell>
          <cell r="D122">
            <v>18625.43780336975</v>
          </cell>
          <cell r="E122">
            <v>18624.025841744817</v>
          </cell>
          <cell r="F122">
            <v>18632.095342319393</v>
          </cell>
          <cell r="G122">
            <v>18622.462236101594</v>
          </cell>
          <cell r="H122">
            <v>18608.954961231688</v>
          </cell>
          <cell r="I122">
            <v>18600.669785439357</v>
          </cell>
          <cell r="J122">
            <v>18628.075959692247</v>
          </cell>
          <cell r="K122">
            <v>18616.900497910567</v>
          </cell>
          <cell r="L122">
            <v>18599.499793883842</v>
          </cell>
          <cell r="M122">
            <v>18624.696423834608</v>
          </cell>
          <cell r="N122">
            <v>18607.140859541592</v>
          </cell>
          <cell r="O122">
            <v>18579.612540763243</v>
          </cell>
        </row>
        <row r="123">
          <cell r="A123">
            <v>18628.726676799237</v>
          </cell>
          <cell r="B123">
            <v>18641.683773381923</v>
          </cell>
          <cell r="C123">
            <v>18630.967456501101</v>
          </cell>
          <cell r="D123">
            <v>18619.939462716142</v>
          </cell>
          <cell r="E123">
            <v>18608.222087646333</v>
          </cell>
          <cell r="F123">
            <v>18595.217879076747</v>
          </cell>
          <cell r="G123">
            <v>18606.174199369569</v>
          </cell>
          <cell r="H123">
            <v>18592.624994182293</v>
          </cell>
          <cell r="I123">
            <v>18616.400662087191</v>
          </cell>
          <cell r="J123">
            <v>18618.222824250286</v>
          </cell>
          <cell r="K123">
            <v>18638.101817942224</v>
          </cell>
          <cell r="L123">
            <v>18646.365966721853</v>
          </cell>
          <cell r="M123">
            <v>18612.891966612206</v>
          </cell>
          <cell r="N123">
            <v>18615.407924521289</v>
          </cell>
          <cell r="O123">
            <v>18620.411600430507</v>
          </cell>
        </row>
        <row r="124">
          <cell r="A124">
            <v>18616.475054226848</v>
          </cell>
          <cell r="B124">
            <v>18609.623403917612</v>
          </cell>
          <cell r="C124">
            <v>18604.459290678791</v>
          </cell>
          <cell r="D124">
            <v>18643.134050614033</v>
          </cell>
          <cell r="E124">
            <v>18645.103008876606</v>
          </cell>
          <cell r="F124">
            <v>18615.915397471246</v>
          </cell>
          <cell r="G124">
            <v>18628.721849763409</v>
          </cell>
          <cell r="H124">
            <v>18632.331108912353</v>
          </cell>
          <cell r="I124">
            <v>18649.719559358644</v>
          </cell>
          <cell r="J124">
            <v>18617.574695309126</v>
          </cell>
          <cell r="K124">
            <v>18623.867103804318</v>
          </cell>
          <cell r="L124">
            <v>18620.685843550706</v>
          </cell>
          <cell r="M124">
            <v>18634.181327665316</v>
          </cell>
          <cell r="N124">
            <v>18592.266182950563</v>
          </cell>
          <cell r="O124">
            <v>18602.716837747921</v>
          </cell>
        </row>
        <row r="125">
          <cell r="A125">
            <v>18625.226929060071</v>
          </cell>
          <cell r="B125">
            <v>18611.647261875583</v>
          </cell>
          <cell r="C125">
            <v>18607.791221868778</v>
          </cell>
          <cell r="D125">
            <v>18626.700905509046</v>
          </cell>
          <cell r="E125">
            <v>18633.412986214422</v>
          </cell>
          <cell r="F125">
            <v>18624.366649896387</v>
          </cell>
          <cell r="G125">
            <v>18609.975018852532</v>
          </cell>
          <cell r="H125">
            <v>18593.170954317895</v>
          </cell>
          <cell r="I125">
            <v>18627.619242709588</v>
          </cell>
          <cell r="J125">
            <v>18632.349260965148</v>
          </cell>
          <cell r="K125">
            <v>18635.875467858881</v>
          </cell>
          <cell r="L125">
            <v>18628.84089241434</v>
          </cell>
          <cell r="M125">
            <v>18621.346580360147</v>
          </cell>
          <cell r="N125">
            <v>18623.83808243063</v>
          </cell>
          <cell r="O125">
            <v>18622.182224393309</v>
          </cell>
        </row>
        <row r="126">
          <cell r="A126">
            <v>18596.925415072779</v>
          </cell>
          <cell r="B126">
            <v>18600.03499370793</v>
          </cell>
          <cell r="C126">
            <v>18613.243082033881</v>
          </cell>
          <cell r="D126">
            <v>18592.292853867115</v>
          </cell>
          <cell r="E126">
            <v>18626.179315974394</v>
          </cell>
          <cell r="F126">
            <v>18622.192709667728</v>
          </cell>
          <cell r="G126">
            <v>18614.094781245341</v>
          </cell>
          <cell r="H126">
            <v>18626.612424847295</v>
          </cell>
          <cell r="I126">
            <v>18618.762832537603</v>
          </cell>
          <cell r="J126">
            <v>18608.829546183042</v>
          </cell>
          <cell r="K126">
            <v>18641.05139852663</v>
          </cell>
          <cell r="L126">
            <v>18639.720238021211</v>
          </cell>
          <cell r="M126">
            <v>18614.749771401519</v>
          </cell>
          <cell r="N126">
            <v>18643.255323913378</v>
          </cell>
          <cell r="O126">
            <v>18620.074030914417</v>
          </cell>
        </row>
        <row r="127">
          <cell r="A127">
            <v>18595.095355018853</v>
          </cell>
          <cell r="B127">
            <v>18635.901207439736</v>
          </cell>
          <cell r="C127">
            <v>18579.689521394215</v>
          </cell>
          <cell r="D127">
            <v>18640.477507845964</v>
          </cell>
          <cell r="E127">
            <v>18584.646753001347</v>
          </cell>
          <cell r="F127">
            <v>18626.340725699534</v>
          </cell>
          <cell r="G127">
            <v>18642.886465928677</v>
          </cell>
          <cell r="H127">
            <v>18621.975746886066</v>
          </cell>
          <cell r="I127">
            <v>18606.203696320106</v>
          </cell>
          <cell r="J127">
            <v>18627.7534773119</v>
          </cell>
          <cell r="K127">
            <v>18617.953821434767</v>
          </cell>
          <cell r="L127">
            <v>18640.414100879203</v>
          </cell>
          <cell r="M127">
            <v>18616.152617882984</v>
          </cell>
          <cell r="N127">
            <v>18629.552946877979</v>
          </cell>
          <cell r="O127">
            <v>18617.9315829513</v>
          </cell>
        </row>
        <row r="128">
          <cell r="A128">
            <v>18626.426831573608</v>
          </cell>
          <cell r="B128">
            <v>18610.57179343568</v>
          </cell>
          <cell r="C128">
            <v>18656.204977576195</v>
          </cell>
          <cell r="D128">
            <v>18623.744574993434</v>
          </cell>
          <cell r="E128">
            <v>18591.386980215782</v>
          </cell>
          <cell r="F128">
            <v>18634.331217731673</v>
          </cell>
          <cell r="G128">
            <v>18587.508635009115</v>
          </cell>
          <cell r="H128">
            <v>18595.898639015722</v>
          </cell>
          <cell r="I128">
            <v>18614.830516245314</v>
          </cell>
          <cell r="J128">
            <v>18597.251734694557</v>
          </cell>
          <cell r="K128">
            <v>18615.799047566943</v>
          </cell>
          <cell r="L128">
            <v>18621.860969364665</v>
          </cell>
          <cell r="M128">
            <v>18653.018179690025</v>
          </cell>
          <cell r="N128">
            <v>18645.833767119431</v>
          </cell>
          <cell r="O128">
            <v>18603.392792354225</v>
          </cell>
        </row>
        <row r="129">
          <cell r="A129">
            <v>18633.779449116584</v>
          </cell>
          <cell r="B129">
            <v>18635.269718663585</v>
          </cell>
          <cell r="C129">
            <v>18634.759046048694</v>
          </cell>
          <cell r="D129">
            <v>18617.693042435585</v>
          </cell>
          <cell r="E129">
            <v>18616.502606867762</v>
          </cell>
          <cell r="F129">
            <v>18591.885681507436</v>
          </cell>
          <cell r="G129">
            <v>18641.385600445701</v>
          </cell>
          <cell r="H129">
            <v>18585.976254740632</v>
          </cell>
          <cell r="I129">
            <v>18616.166427566364</v>
          </cell>
          <cell r="J129">
            <v>18612.364431253693</v>
          </cell>
          <cell r="K129">
            <v>18592.765523220853</v>
          </cell>
          <cell r="L129">
            <v>18597.055370037004</v>
          </cell>
          <cell r="M129">
            <v>18579.453216362592</v>
          </cell>
          <cell r="N129">
            <v>18622.931847346372</v>
          </cell>
          <cell r="O129">
            <v>18627.594056803526</v>
          </cell>
        </row>
        <row r="130">
          <cell r="A130">
            <v>18635.529353857586</v>
          </cell>
          <cell r="B130">
            <v>18619.798099482305</v>
          </cell>
          <cell r="C130">
            <v>18614.39600735261</v>
          </cell>
          <cell r="D130">
            <v>18620.447806297489</v>
          </cell>
          <cell r="E130">
            <v>18617.929515064014</v>
          </cell>
          <cell r="F130">
            <v>18632.431461641187</v>
          </cell>
          <cell r="G130">
            <v>18625.979333451887</v>
          </cell>
          <cell r="H130">
            <v>18581.56505029753</v>
          </cell>
          <cell r="I130">
            <v>18635.760858875532</v>
          </cell>
          <cell r="J130">
            <v>18623.572753430279</v>
          </cell>
          <cell r="K130">
            <v>18611.320316767717</v>
          </cell>
          <cell r="L130">
            <v>18608.059046274215</v>
          </cell>
          <cell r="M130">
            <v>18624.287603141689</v>
          </cell>
          <cell r="N130">
            <v>18638.73379551369</v>
          </cell>
          <cell r="O130">
            <v>18587.067243153459</v>
          </cell>
        </row>
        <row r="131">
          <cell r="A131">
            <v>18611.498618731734</v>
          </cell>
          <cell r="B131">
            <v>18613.199517556746</v>
          </cell>
          <cell r="C131">
            <v>18588.106697793861</v>
          </cell>
          <cell r="D131">
            <v>18625.88136103117</v>
          </cell>
          <cell r="E131">
            <v>18604.14347141968</v>
          </cell>
          <cell r="F131">
            <v>18639.497934887419</v>
          </cell>
          <cell r="G131">
            <v>18608.075367717545</v>
          </cell>
          <cell r="H131">
            <v>18610.659299015264</v>
          </cell>
          <cell r="I131">
            <v>18610.452810298128</v>
          </cell>
          <cell r="J131">
            <v>18618.638514421735</v>
          </cell>
          <cell r="K131">
            <v>18609.417241350646</v>
          </cell>
          <cell r="L131">
            <v>18590.490645744565</v>
          </cell>
          <cell r="M131">
            <v>18625.396057435424</v>
          </cell>
          <cell r="N131">
            <v>18615.661687026164</v>
          </cell>
          <cell r="O131">
            <v>18608.630295124458</v>
          </cell>
        </row>
        <row r="132">
          <cell r="A132">
            <v>18612.228633897477</v>
          </cell>
          <cell r="B132">
            <v>18631.078468803491</v>
          </cell>
          <cell r="C132">
            <v>18634.647029058196</v>
          </cell>
          <cell r="D132">
            <v>18596.785184161716</v>
          </cell>
          <cell r="E132">
            <v>18604.838725852125</v>
          </cell>
          <cell r="F132">
            <v>18625.111531920829</v>
          </cell>
          <cell r="G132">
            <v>18582.436594273386</v>
          </cell>
          <cell r="H132">
            <v>18609.221995040145</v>
          </cell>
          <cell r="I132">
            <v>18615.09029721118</v>
          </cell>
          <cell r="J132">
            <v>18621.453468726886</v>
          </cell>
          <cell r="K132">
            <v>18620.105242468762</v>
          </cell>
          <cell r="L132">
            <v>18608.063948170919</v>
          </cell>
          <cell r="M132">
            <v>18584.409317078724</v>
          </cell>
          <cell r="N132">
            <v>18618.655972974171</v>
          </cell>
          <cell r="O132">
            <v>18640.367689852676</v>
          </cell>
        </row>
        <row r="133">
          <cell r="A133">
            <v>18603.40935488592</v>
          </cell>
          <cell r="B133">
            <v>18620.589525769432</v>
          </cell>
          <cell r="C133">
            <v>18618.974231361623</v>
          </cell>
          <cell r="D133">
            <v>18632.341911248346</v>
          </cell>
          <cell r="E133">
            <v>18630.457906788943</v>
          </cell>
          <cell r="F133">
            <v>18628.446646121851</v>
          </cell>
          <cell r="G133">
            <v>18620.885382414766</v>
          </cell>
          <cell r="H133">
            <v>18613.321496725053</v>
          </cell>
          <cell r="I133">
            <v>18587.107960128295</v>
          </cell>
          <cell r="J133">
            <v>18610.791029705313</v>
          </cell>
          <cell r="K133">
            <v>18610.193149834839</v>
          </cell>
          <cell r="L133">
            <v>18631.309471289558</v>
          </cell>
          <cell r="M133">
            <v>18633.878626731497</v>
          </cell>
          <cell r="N133">
            <v>18615.149342292516</v>
          </cell>
          <cell r="O133">
            <v>18620.998458643116</v>
          </cell>
        </row>
        <row r="134">
          <cell r="A134">
            <v>18607.362659843006</v>
          </cell>
          <cell r="B134">
            <v>18626.328049895317</v>
          </cell>
          <cell r="C134">
            <v>18589.65859184476</v>
          </cell>
          <cell r="D134">
            <v>18601.267801895116</v>
          </cell>
          <cell r="E134">
            <v>18580.315942117773</v>
          </cell>
          <cell r="F134">
            <v>18611.373891164239</v>
          </cell>
          <cell r="G134">
            <v>18624.435143695297</v>
          </cell>
          <cell r="H134">
            <v>18626.691050325149</v>
          </cell>
          <cell r="I134">
            <v>18623.837176137597</v>
          </cell>
          <cell r="J134">
            <v>18626.672338903547</v>
          </cell>
          <cell r="K134">
            <v>18609.659636209741</v>
          </cell>
          <cell r="L134">
            <v>18590.274449131077</v>
          </cell>
          <cell r="M134">
            <v>18585.149644321486</v>
          </cell>
          <cell r="N134">
            <v>18617.187995862954</v>
          </cell>
          <cell r="O134">
            <v>18597.09745847353</v>
          </cell>
        </row>
        <row r="135">
          <cell r="A135">
            <v>18631.429423790942</v>
          </cell>
          <cell r="B135">
            <v>18618.829442775692</v>
          </cell>
          <cell r="C135">
            <v>18607.584464966167</v>
          </cell>
          <cell r="D135">
            <v>18601.603322831477</v>
          </cell>
          <cell r="E135">
            <v>18608.502239094178</v>
          </cell>
          <cell r="F135">
            <v>18595.492318428478</v>
          </cell>
          <cell r="G135">
            <v>18601.352266566118</v>
          </cell>
          <cell r="H135">
            <v>18642.239030398781</v>
          </cell>
          <cell r="I135">
            <v>18627.369632333161</v>
          </cell>
          <cell r="J135">
            <v>18621.498538077143</v>
          </cell>
          <cell r="K135">
            <v>18615.255854603991</v>
          </cell>
          <cell r="L135">
            <v>18637.897206786074</v>
          </cell>
          <cell r="M135">
            <v>18651.266322943942</v>
          </cell>
          <cell r="N135">
            <v>18593.027447438813</v>
          </cell>
          <cell r="O135">
            <v>18613.770199085287</v>
          </cell>
        </row>
        <row r="136">
          <cell r="A136">
            <v>18619.974774959024</v>
          </cell>
          <cell r="B136">
            <v>18627.963137054394</v>
          </cell>
          <cell r="C136">
            <v>18611.214708242183</v>
          </cell>
          <cell r="D136">
            <v>18628.990708865636</v>
          </cell>
          <cell r="E136">
            <v>18613.280942130448</v>
          </cell>
          <cell r="F136">
            <v>18596.756333306224</v>
          </cell>
          <cell r="G136">
            <v>18608.947273308902</v>
          </cell>
          <cell r="H136">
            <v>18623.563159646161</v>
          </cell>
          <cell r="I136">
            <v>18617.274877978925</v>
          </cell>
          <cell r="J136">
            <v>18628.230057556608</v>
          </cell>
          <cell r="K136">
            <v>18617.156927760479</v>
          </cell>
          <cell r="L136">
            <v>18617.089126054627</v>
          </cell>
          <cell r="M136">
            <v>18595.822988630818</v>
          </cell>
          <cell r="N136">
            <v>18628.817560364634</v>
          </cell>
          <cell r="O136">
            <v>18634.910055348206</v>
          </cell>
        </row>
        <row r="137">
          <cell r="A137">
            <v>18620.222796998372</v>
          </cell>
          <cell r="B137">
            <v>18625.434254722437</v>
          </cell>
          <cell r="C137">
            <v>18624.673112669203</v>
          </cell>
          <cell r="D137">
            <v>18603.50550185383</v>
          </cell>
          <cell r="E137">
            <v>18622.547422402953</v>
          </cell>
          <cell r="F137">
            <v>18604.264690254207</v>
          </cell>
          <cell r="G137">
            <v>18608.669889913297</v>
          </cell>
          <cell r="H137">
            <v>18636.684108412977</v>
          </cell>
          <cell r="I137">
            <v>18621.105638378365</v>
          </cell>
          <cell r="J137">
            <v>18596.676248722106</v>
          </cell>
          <cell r="K137">
            <v>18607.091947752058</v>
          </cell>
          <cell r="L137">
            <v>18616.664761450971</v>
          </cell>
          <cell r="M137">
            <v>18604.486287780848</v>
          </cell>
          <cell r="N137">
            <v>18611.161073634466</v>
          </cell>
          <cell r="O137">
            <v>18628.351366203835</v>
          </cell>
        </row>
        <row r="138">
          <cell r="A138">
            <v>18627.44401313346</v>
          </cell>
          <cell r="B138">
            <v>18631.385529653002</v>
          </cell>
          <cell r="C138">
            <v>18630.810951965748</v>
          </cell>
          <cell r="D138">
            <v>18619.207937494342</v>
          </cell>
          <cell r="E138">
            <v>18612.619119137304</v>
          </cell>
          <cell r="F138">
            <v>18608.830602940179</v>
          </cell>
          <cell r="G138">
            <v>18610.184059589857</v>
          </cell>
          <cell r="H138">
            <v>18632.201890484524</v>
          </cell>
          <cell r="I138">
            <v>18620.346356912702</v>
          </cell>
          <cell r="J138">
            <v>18616.692455983703</v>
          </cell>
          <cell r="K138">
            <v>18655.615974274995</v>
          </cell>
          <cell r="L138">
            <v>18594.27898548845</v>
          </cell>
          <cell r="M138">
            <v>18615.404470491172</v>
          </cell>
          <cell r="N138">
            <v>18618.309485190235</v>
          </cell>
          <cell r="O138">
            <v>18570.563716336805</v>
          </cell>
        </row>
        <row r="139">
          <cell r="A139">
            <v>18620.1795426319</v>
          </cell>
          <cell r="B139">
            <v>18619.389240194643</v>
          </cell>
          <cell r="C139">
            <v>18650.363632777968</v>
          </cell>
          <cell r="D139">
            <v>18630.181751669017</v>
          </cell>
          <cell r="E139">
            <v>18625.268398257638</v>
          </cell>
          <cell r="F139">
            <v>18618.847260503408</v>
          </cell>
          <cell r="G139">
            <v>18634.706862243285</v>
          </cell>
          <cell r="H139">
            <v>18639.710516293879</v>
          </cell>
          <cell r="I139">
            <v>18615.535428887124</v>
          </cell>
          <cell r="J139">
            <v>18599.00818106487</v>
          </cell>
          <cell r="K139">
            <v>18611.049165147324</v>
          </cell>
          <cell r="L139">
            <v>18629.934113621803</v>
          </cell>
          <cell r="M139">
            <v>18618.222099787039</v>
          </cell>
          <cell r="N139">
            <v>18613.611051746208</v>
          </cell>
          <cell r="O139">
            <v>18603.942803686528</v>
          </cell>
        </row>
        <row r="140">
          <cell r="A140">
            <v>18597.45758650202</v>
          </cell>
          <cell r="B140">
            <v>18608.743702885815</v>
          </cell>
          <cell r="C140">
            <v>18626.752147144234</v>
          </cell>
          <cell r="D140">
            <v>18584.950922021566</v>
          </cell>
          <cell r="E140">
            <v>18619.687537767248</v>
          </cell>
          <cell r="F140">
            <v>18633.77178432684</v>
          </cell>
          <cell r="G140">
            <v>18609.133982910367</v>
          </cell>
          <cell r="H140">
            <v>18627.131853553466</v>
          </cell>
          <cell r="I140">
            <v>18583.612202807581</v>
          </cell>
          <cell r="J140">
            <v>18604.377141841647</v>
          </cell>
          <cell r="K140">
            <v>18628.105256797171</v>
          </cell>
          <cell r="L140">
            <v>18588.965934306274</v>
          </cell>
          <cell r="M140">
            <v>18607.440592351602</v>
          </cell>
          <cell r="N140">
            <v>18629.66284027326</v>
          </cell>
          <cell r="O140">
            <v>18619.602889221616</v>
          </cell>
        </row>
        <row r="141">
          <cell r="A141">
            <v>18604.021934511249</v>
          </cell>
          <cell r="B141">
            <v>18620.815558315589</v>
          </cell>
          <cell r="C141">
            <v>18624.094388879839</v>
          </cell>
          <cell r="D141">
            <v>18636.33186026488</v>
          </cell>
          <cell r="E141">
            <v>18623.735734039597</v>
          </cell>
          <cell r="F141">
            <v>18629.424981474451</v>
          </cell>
          <cell r="G141">
            <v>18644.711422645207</v>
          </cell>
          <cell r="H141">
            <v>18596.865876094245</v>
          </cell>
          <cell r="I141">
            <v>18607.234840681369</v>
          </cell>
          <cell r="J141">
            <v>18609.806289542998</v>
          </cell>
          <cell r="K141">
            <v>18616.531962261324</v>
          </cell>
          <cell r="L141">
            <v>18649.898280847981</v>
          </cell>
          <cell r="M141">
            <v>18604.362920385622</v>
          </cell>
          <cell r="N141">
            <v>18626.925284936115</v>
          </cell>
          <cell r="O141">
            <v>18599.988518724327</v>
          </cell>
        </row>
        <row r="142">
          <cell r="A142">
            <v>18611.881226920141</v>
          </cell>
          <cell r="B142">
            <v>18615.504317831317</v>
          </cell>
          <cell r="C142">
            <v>18621.906163205629</v>
          </cell>
          <cell r="D142">
            <v>18630.318406892289</v>
          </cell>
          <cell r="E142">
            <v>18591.670480792429</v>
          </cell>
          <cell r="F142">
            <v>18625.845527972935</v>
          </cell>
          <cell r="G142">
            <v>18588.557197965543</v>
          </cell>
          <cell r="H142">
            <v>18618.948328048577</v>
          </cell>
          <cell r="I142">
            <v>18601.118163336574</v>
          </cell>
          <cell r="J142">
            <v>18649.538746751532</v>
          </cell>
          <cell r="K142">
            <v>18630.427624724467</v>
          </cell>
          <cell r="L142">
            <v>18645.159146618167</v>
          </cell>
          <cell r="M142">
            <v>18639.819492694733</v>
          </cell>
          <cell r="N142">
            <v>18634.670570788003</v>
          </cell>
          <cell r="O142">
            <v>18635.584982104589</v>
          </cell>
        </row>
        <row r="143">
          <cell r="A143">
            <v>18611.49787195976</v>
          </cell>
          <cell r="B143">
            <v>18611.703800803789</v>
          </cell>
          <cell r="C143">
            <v>18596.686845164368</v>
          </cell>
          <cell r="D143">
            <v>18608.833987240094</v>
          </cell>
          <cell r="E143">
            <v>18631.059496841146</v>
          </cell>
          <cell r="F143">
            <v>18602.039823043357</v>
          </cell>
          <cell r="G143">
            <v>18606.297890682104</v>
          </cell>
          <cell r="H143">
            <v>18614.447738167393</v>
          </cell>
          <cell r="I143">
            <v>18618.166259221358</v>
          </cell>
          <cell r="J143">
            <v>18627.314758068704</v>
          </cell>
          <cell r="K143">
            <v>18615.309647325135</v>
          </cell>
          <cell r="L143">
            <v>18605.300246240211</v>
          </cell>
          <cell r="M143">
            <v>18641.343742686739</v>
          </cell>
          <cell r="N143">
            <v>18639.380474314679</v>
          </cell>
          <cell r="O143">
            <v>18616.959391242799</v>
          </cell>
        </row>
        <row r="144">
          <cell r="A144">
            <v>18595.576181365948</v>
          </cell>
          <cell r="B144">
            <v>18605.732425584494</v>
          </cell>
          <cell r="C144">
            <v>18639.897734295628</v>
          </cell>
          <cell r="D144">
            <v>18632.608256158401</v>
          </cell>
          <cell r="E144">
            <v>18644.115346291703</v>
          </cell>
          <cell r="F144">
            <v>18622.00196523999</v>
          </cell>
          <cell r="G144">
            <v>18606.069200251473</v>
          </cell>
          <cell r="H144">
            <v>18614.026996533852</v>
          </cell>
          <cell r="I144">
            <v>18616.154316947606</v>
          </cell>
          <cell r="J144">
            <v>18616.117869327238</v>
          </cell>
          <cell r="K144">
            <v>18628.136746157721</v>
          </cell>
          <cell r="L144">
            <v>18604.787007414216</v>
          </cell>
          <cell r="M144">
            <v>18637.914342988268</v>
          </cell>
          <cell r="N144">
            <v>18624.879015736726</v>
          </cell>
          <cell r="O144">
            <v>18607.738299887769</v>
          </cell>
        </row>
        <row r="145">
          <cell r="A145">
            <v>18605.143119548506</v>
          </cell>
          <cell r="B145">
            <v>18615.756247169778</v>
          </cell>
          <cell r="C145">
            <v>18623.935558505465</v>
          </cell>
          <cell r="D145">
            <v>18617.600732840925</v>
          </cell>
          <cell r="E145">
            <v>18622.982460566167</v>
          </cell>
          <cell r="F145">
            <v>18612.464200951523</v>
          </cell>
          <cell r="G145">
            <v>18628.598536403981</v>
          </cell>
          <cell r="H145">
            <v>18596.992987546968</v>
          </cell>
          <cell r="I145">
            <v>18644.216859006257</v>
          </cell>
          <cell r="J145">
            <v>18624.174556619175</v>
          </cell>
          <cell r="K145">
            <v>18617.66345574057</v>
          </cell>
          <cell r="L145">
            <v>18619.65034409106</v>
          </cell>
          <cell r="M145">
            <v>18610.869541781238</v>
          </cell>
          <cell r="N145">
            <v>18629.474239188741</v>
          </cell>
          <cell r="O145">
            <v>18629.094729315148</v>
          </cell>
        </row>
        <row r="146">
          <cell r="A146">
            <v>18606.939666688715</v>
          </cell>
          <cell r="B146">
            <v>18606.611335199479</v>
          </cell>
          <cell r="C146">
            <v>18632.178146757469</v>
          </cell>
          <cell r="D146">
            <v>18644.733281770707</v>
          </cell>
          <cell r="E146">
            <v>18629.85063146854</v>
          </cell>
          <cell r="F146">
            <v>18629.46231839581</v>
          </cell>
          <cell r="G146">
            <v>18591.689821555912</v>
          </cell>
          <cell r="H146">
            <v>18627.445550008189</v>
          </cell>
          <cell r="I146">
            <v>18641.489103245585</v>
          </cell>
          <cell r="J146">
            <v>18614.185859071498</v>
          </cell>
          <cell r="K146">
            <v>18620.126603975506</v>
          </cell>
          <cell r="L146">
            <v>18621.227018693473</v>
          </cell>
          <cell r="M146">
            <v>18645.341154675782</v>
          </cell>
          <cell r="N146">
            <v>18612.443982990855</v>
          </cell>
          <cell r="O146">
            <v>18616.620729586797</v>
          </cell>
        </row>
        <row r="147">
          <cell r="A147">
            <v>18642.258559430888</v>
          </cell>
          <cell r="B147">
            <v>18601.830126698918</v>
          </cell>
          <cell r="C147">
            <v>18633.797698134542</v>
          </cell>
          <cell r="D147">
            <v>18616.630684821936</v>
          </cell>
          <cell r="E147">
            <v>18568.90859964176</v>
          </cell>
          <cell r="F147">
            <v>18625.334193812581</v>
          </cell>
          <cell r="G147">
            <v>18580.306730010299</v>
          </cell>
          <cell r="H147">
            <v>18657.394594425499</v>
          </cell>
          <cell r="I147">
            <v>18649.987473832138</v>
          </cell>
          <cell r="J147">
            <v>18619.198095875352</v>
          </cell>
          <cell r="K147">
            <v>18627.018418451127</v>
          </cell>
          <cell r="L147">
            <v>18610.189997002024</v>
          </cell>
          <cell r="M147">
            <v>18606.174951731624</v>
          </cell>
          <cell r="N147">
            <v>18623.864076918795</v>
          </cell>
          <cell r="O147">
            <v>18614.476493415721</v>
          </cell>
        </row>
        <row r="148">
          <cell r="A148">
            <v>18609.38211297672</v>
          </cell>
          <cell r="B148">
            <v>18662.698694126469</v>
          </cell>
          <cell r="C148">
            <v>18639.442808378873</v>
          </cell>
          <cell r="D148">
            <v>18640.099285838412</v>
          </cell>
          <cell r="E148">
            <v>18620.151841788469</v>
          </cell>
          <cell r="F148">
            <v>18628.393846686999</v>
          </cell>
          <cell r="G148">
            <v>18605.760552882002</v>
          </cell>
          <cell r="H148">
            <v>18622.263609875539</v>
          </cell>
          <cell r="I148">
            <v>18644.72822343633</v>
          </cell>
          <cell r="J148">
            <v>18585.909331266372</v>
          </cell>
          <cell r="K148">
            <v>18640.65596556084</v>
          </cell>
          <cell r="L148">
            <v>18609.425929753506</v>
          </cell>
          <cell r="M148">
            <v>18608.097252901181</v>
          </cell>
          <cell r="N148">
            <v>18609.058881783334</v>
          </cell>
          <cell r="O148">
            <v>18616.802473645363</v>
          </cell>
        </row>
        <row r="149">
          <cell r="A149">
            <v>18601.57504642678</v>
          </cell>
          <cell r="B149">
            <v>18637.767513638926</v>
          </cell>
          <cell r="C149">
            <v>18618.055097996403</v>
          </cell>
          <cell r="D149">
            <v>18633.49610976288</v>
          </cell>
          <cell r="E149">
            <v>18581.143210269202</v>
          </cell>
          <cell r="F149">
            <v>18605.024185431095</v>
          </cell>
          <cell r="G149">
            <v>18609.928748353319</v>
          </cell>
          <cell r="H149">
            <v>18624.137730707367</v>
          </cell>
          <cell r="I149">
            <v>18611.750116656814</v>
          </cell>
          <cell r="J149">
            <v>18616.545796533806</v>
          </cell>
          <cell r="K149">
            <v>18633.762066515908</v>
          </cell>
          <cell r="L149">
            <v>18617.878493645436</v>
          </cell>
          <cell r="M149">
            <v>18622.43030970476</v>
          </cell>
          <cell r="N149">
            <v>18591.317828241543</v>
          </cell>
          <cell r="O149">
            <v>18621.428125257047</v>
          </cell>
        </row>
        <row r="150">
          <cell r="A150">
            <v>18644.40415655843</v>
          </cell>
          <cell r="B150">
            <v>18645.858801037095</v>
          </cell>
          <cell r="C150">
            <v>18642.81910470629</v>
          </cell>
          <cell r="D150">
            <v>18614.40855322461</v>
          </cell>
          <cell r="E150">
            <v>18614.978119240026</v>
          </cell>
          <cell r="F150">
            <v>18619.966839083856</v>
          </cell>
          <cell r="G150">
            <v>18593.442174387907</v>
          </cell>
          <cell r="H150">
            <v>18637.795411142612</v>
          </cell>
          <cell r="I150">
            <v>18626.905112828303</v>
          </cell>
          <cell r="J150">
            <v>18622.174326585467</v>
          </cell>
          <cell r="K150">
            <v>18606.083611219419</v>
          </cell>
          <cell r="L150">
            <v>18614.613290511348</v>
          </cell>
          <cell r="M150">
            <v>18619.210950015062</v>
          </cell>
          <cell r="N150">
            <v>18615.957421184408</v>
          </cell>
          <cell r="O150">
            <v>18588.749624889748</v>
          </cell>
        </row>
        <row r="151">
          <cell r="A151">
            <v>18589.266920883329</v>
          </cell>
          <cell r="B151">
            <v>18620.361205800637</v>
          </cell>
          <cell r="C151">
            <v>18624.779665651578</v>
          </cell>
          <cell r="D151">
            <v>18591.375199143993</v>
          </cell>
          <cell r="E151">
            <v>18623.431074113247</v>
          </cell>
          <cell r="F151">
            <v>18603.082118755461</v>
          </cell>
          <cell r="G151">
            <v>18624.024354857389</v>
          </cell>
          <cell r="H151">
            <v>18628.675808010837</v>
          </cell>
          <cell r="I151">
            <v>18633.894624409535</v>
          </cell>
          <cell r="J151">
            <v>18649.849250429856</v>
          </cell>
          <cell r="K151">
            <v>18620.269142507244</v>
          </cell>
          <cell r="L151">
            <v>18628.443470757316</v>
          </cell>
          <cell r="M151">
            <v>18625.826312736117</v>
          </cell>
          <cell r="N151">
            <v>18575.373311906642</v>
          </cell>
          <cell r="O151">
            <v>18608.584134748977</v>
          </cell>
        </row>
        <row r="152">
          <cell r="A152">
            <v>18635.977725544661</v>
          </cell>
          <cell r="B152">
            <v>18616.173802237354</v>
          </cell>
          <cell r="C152">
            <v>18638.517488131925</v>
          </cell>
          <cell r="D152">
            <v>18612.852948457599</v>
          </cell>
          <cell r="E152">
            <v>18615.142452863995</v>
          </cell>
          <cell r="F152">
            <v>18624.439454636842</v>
          </cell>
          <cell r="G152">
            <v>18614.379697885102</v>
          </cell>
          <cell r="H152">
            <v>18632.687001533108</v>
          </cell>
          <cell r="I152">
            <v>18643.802576516646</v>
          </cell>
          <cell r="J152">
            <v>18641.881224545017</v>
          </cell>
          <cell r="K152">
            <v>18604.806908271963</v>
          </cell>
          <cell r="L152">
            <v>18636.933008952397</v>
          </cell>
          <cell r="M152">
            <v>18586.61676165316</v>
          </cell>
          <cell r="N152">
            <v>18605.335413923862</v>
          </cell>
          <cell r="O152">
            <v>18636.479182489886</v>
          </cell>
        </row>
        <row r="153">
          <cell r="A153">
            <v>18586.461826452993</v>
          </cell>
          <cell r="B153">
            <v>18607.145278381369</v>
          </cell>
          <cell r="C153">
            <v>18630.233401754078</v>
          </cell>
          <cell r="D153">
            <v>18600.649060988133</v>
          </cell>
          <cell r="E153">
            <v>18632.313052145444</v>
          </cell>
          <cell r="F153">
            <v>18607.704978346032</v>
          </cell>
          <cell r="G153">
            <v>18617.492800563472</v>
          </cell>
          <cell r="H153">
            <v>18584.078606515439</v>
          </cell>
          <cell r="I153">
            <v>18607.174128795898</v>
          </cell>
          <cell r="J153">
            <v>18623.123623702224</v>
          </cell>
          <cell r="K153">
            <v>18586.71616680839</v>
          </cell>
          <cell r="L153">
            <v>18590.850047691703</v>
          </cell>
          <cell r="M153">
            <v>18613.173920210505</v>
          </cell>
          <cell r="N153">
            <v>18639.225806808448</v>
          </cell>
          <cell r="O153">
            <v>18591.452177814757</v>
          </cell>
        </row>
        <row r="154">
          <cell r="A154">
            <v>18561.525432247541</v>
          </cell>
          <cell r="B154">
            <v>18632.864919405729</v>
          </cell>
          <cell r="C154">
            <v>18649.9535292209</v>
          </cell>
          <cell r="D154">
            <v>18614.475231854478</v>
          </cell>
          <cell r="E154">
            <v>18596.186496135142</v>
          </cell>
          <cell r="F154">
            <v>18628.299500913374</v>
          </cell>
          <cell r="G154">
            <v>18597.208081471388</v>
          </cell>
          <cell r="H154">
            <v>18603.763175554279</v>
          </cell>
          <cell r="I154">
            <v>18639.737018480726</v>
          </cell>
          <cell r="J154">
            <v>18591.811879287117</v>
          </cell>
          <cell r="K154">
            <v>18607.802181897932</v>
          </cell>
          <cell r="L154">
            <v>18622.161701811998</v>
          </cell>
          <cell r="M154">
            <v>18601.562565566684</v>
          </cell>
          <cell r="N154">
            <v>18616.407318607104</v>
          </cell>
          <cell r="O154">
            <v>18612.047343441311</v>
          </cell>
        </row>
        <row r="155">
          <cell r="A155">
            <v>18628.466147010811</v>
          </cell>
          <cell r="B155">
            <v>18618.721671975396</v>
          </cell>
          <cell r="C155">
            <v>18605.382000398098</v>
          </cell>
          <cell r="D155">
            <v>18619.835358518114</v>
          </cell>
          <cell r="E155">
            <v>18591.992534721521</v>
          </cell>
          <cell r="F155">
            <v>18646.592098891088</v>
          </cell>
          <cell r="G155">
            <v>18624.800519484281</v>
          </cell>
          <cell r="H155">
            <v>18599.537237512064</v>
          </cell>
          <cell r="I155">
            <v>18646.508298208515</v>
          </cell>
          <cell r="J155">
            <v>18610.222798736049</v>
          </cell>
          <cell r="K155">
            <v>18610.171444338506</v>
          </cell>
          <cell r="L155">
            <v>18593.981587633036</v>
          </cell>
          <cell r="M155">
            <v>18632.383324239054</v>
          </cell>
          <cell r="N155">
            <v>18638.332049118333</v>
          </cell>
          <cell r="O155">
            <v>18593.333596385379</v>
          </cell>
        </row>
        <row r="156">
          <cell r="A156">
            <v>18611.809195290491</v>
          </cell>
          <cell r="B156">
            <v>18642.13742759436</v>
          </cell>
          <cell r="C156">
            <v>18623.917888698717</v>
          </cell>
          <cell r="D156">
            <v>18614.548911974245</v>
          </cell>
          <cell r="E156">
            <v>18621.462209122805</v>
          </cell>
          <cell r="F156">
            <v>18597.8592507539</v>
          </cell>
          <cell r="G156">
            <v>18617.144258126478</v>
          </cell>
          <cell r="H156">
            <v>18597.202247622365</v>
          </cell>
          <cell r="I156">
            <v>18629.595948613558</v>
          </cell>
          <cell r="J156">
            <v>18610.860971261562</v>
          </cell>
          <cell r="K156">
            <v>18602.379754752419</v>
          </cell>
          <cell r="L156">
            <v>18641.29732495698</v>
          </cell>
          <cell r="M156">
            <v>18624.168185932889</v>
          </cell>
          <cell r="N156">
            <v>18614.109484094188</v>
          </cell>
          <cell r="O156">
            <v>18622.067482405611</v>
          </cell>
        </row>
        <row r="157">
          <cell r="A157">
            <v>18642.994175170523</v>
          </cell>
          <cell r="B157">
            <v>18644.523316681869</v>
          </cell>
          <cell r="C157">
            <v>18637.005535232864</v>
          </cell>
          <cell r="D157">
            <v>18621.924720371851</v>
          </cell>
          <cell r="E157">
            <v>18613.830098905331</v>
          </cell>
          <cell r="F157">
            <v>18615.278853239655</v>
          </cell>
          <cell r="G157">
            <v>18600.292058029983</v>
          </cell>
          <cell r="H157">
            <v>18619.804026134236</v>
          </cell>
          <cell r="I157">
            <v>18634.331183237766</v>
          </cell>
          <cell r="J157">
            <v>18611.495100877684</v>
          </cell>
          <cell r="K157">
            <v>18625.515258605865</v>
          </cell>
          <cell r="L157">
            <v>18597.030034961772</v>
          </cell>
          <cell r="M157">
            <v>18589.07997448949</v>
          </cell>
          <cell r="N157">
            <v>18622.273939042479</v>
          </cell>
          <cell r="O157">
            <v>18602.597113647236</v>
          </cell>
        </row>
        <row r="158">
          <cell r="A158">
            <v>18586.999579728952</v>
          </cell>
          <cell r="B158">
            <v>18611.414416409782</v>
          </cell>
          <cell r="C158">
            <v>18635.057650344294</v>
          </cell>
          <cell r="D158">
            <v>18638.546094378966</v>
          </cell>
          <cell r="E158">
            <v>18632.945176933637</v>
          </cell>
          <cell r="F158">
            <v>18616.564102289169</v>
          </cell>
          <cell r="G158">
            <v>18624.696025048743</v>
          </cell>
          <cell r="H158">
            <v>18601.997583939421</v>
          </cell>
          <cell r="I158">
            <v>18598.319012460164</v>
          </cell>
          <cell r="J158">
            <v>18582.751468199884</v>
          </cell>
          <cell r="K158">
            <v>18611.136966361697</v>
          </cell>
          <cell r="L158">
            <v>18641.985573665857</v>
          </cell>
          <cell r="M158">
            <v>18602.783383340568</v>
          </cell>
          <cell r="N158">
            <v>18604.40454226088</v>
          </cell>
          <cell r="O158">
            <v>18634.888790148987</v>
          </cell>
        </row>
        <row r="159">
          <cell r="A159">
            <v>18593.883346040056</v>
          </cell>
          <cell r="B159">
            <v>18614.706132020172</v>
          </cell>
          <cell r="C159">
            <v>18619.211137055136</v>
          </cell>
          <cell r="D159">
            <v>18629.069621377195</v>
          </cell>
          <cell r="E159">
            <v>18621.388533552406</v>
          </cell>
          <cell r="F159">
            <v>18623.578716085744</v>
          </cell>
          <cell r="G159">
            <v>18595.753308078787</v>
          </cell>
          <cell r="H159">
            <v>18616.369502995007</v>
          </cell>
          <cell r="I159">
            <v>18646.673431848736</v>
          </cell>
          <cell r="J159">
            <v>18622.105060587262</v>
          </cell>
          <cell r="K159">
            <v>18629.762932957787</v>
          </cell>
          <cell r="L159">
            <v>18612.443532681893</v>
          </cell>
          <cell r="M159">
            <v>18598.442561928441</v>
          </cell>
          <cell r="N159">
            <v>18622.828657743758</v>
          </cell>
          <cell r="O159">
            <v>18640.84925814352</v>
          </cell>
        </row>
        <row r="160">
          <cell r="A160">
            <v>18611.077933768029</v>
          </cell>
          <cell r="B160">
            <v>18609.986080431445</v>
          </cell>
          <cell r="C160">
            <v>18620.883259751692</v>
          </cell>
          <cell r="D160">
            <v>18625.078310462701</v>
          </cell>
          <cell r="E160">
            <v>18608.264870521369</v>
          </cell>
          <cell r="F160">
            <v>18622.856898104244</v>
          </cell>
          <cell r="G160">
            <v>18592.666644581332</v>
          </cell>
          <cell r="H160">
            <v>18616.540486758291</v>
          </cell>
          <cell r="I160">
            <v>18627.768506239816</v>
          </cell>
          <cell r="J160">
            <v>18619.08899238483</v>
          </cell>
          <cell r="K160">
            <v>18600.872177158981</v>
          </cell>
          <cell r="L160">
            <v>18602.837150592382</v>
          </cell>
          <cell r="M160">
            <v>18626.456447736164</v>
          </cell>
          <cell r="N160">
            <v>18622.96820194543</v>
          </cell>
          <cell r="O160">
            <v>18627.915412043654</v>
          </cell>
        </row>
        <row r="161">
          <cell r="A161">
            <v>18609.805877207498</v>
          </cell>
          <cell r="B161">
            <v>18603.918981224404</v>
          </cell>
          <cell r="C161">
            <v>18611.405863906442</v>
          </cell>
          <cell r="D161">
            <v>18634.557165846352</v>
          </cell>
          <cell r="E161">
            <v>18608.022710195124</v>
          </cell>
          <cell r="F161">
            <v>18615.150478532141</v>
          </cell>
          <cell r="G161">
            <v>18611.428033022399</v>
          </cell>
          <cell r="H161">
            <v>18628.902925302158</v>
          </cell>
          <cell r="I161">
            <v>18612.337570025058</v>
          </cell>
          <cell r="J161">
            <v>18614.232849595024</v>
          </cell>
          <cell r="K161">
            <v>18624.292222647204</v>
          </cell>
          <cell r="L161">
            <v>18603.323035235222</v>
          </cell>
          <cell r="M161">
            <v>18596.364636621893</v>
          </cell>
          <cell r="N161">
            <v>18639.492855079967</v>
          </cell>
          <cell r="O161">
            <v>18634.308070244275</v>
          </cell>
        </row>
        <row r="162">
          <cell r="A162">
            <v>18623.972544179684</v>
          </cell>
          <cell r="B162">
            <v>18630.917555220061</v>
          </cell>
          <cell r="C162">
            <v>18629.491749733163</v>
          </cell>
          <cell r="D162">
            <v>18624.313737991641</v>
          </cell>
          <cell r="E162">
            <v>18612.15329655847</v>
          </cell>
          <cell r="F162">
            <v>18649.666528928607</v>
          </cell>
          <cell r="G162">
            <v>18666.649346484912</v>
          </cell>
          <cell r="H162">
            <v>18634.51168919733</v>
          </cell>
          <cell r="I162">
            <v>18599.691449887305</v>
          </cell>
          <cell r="J162">
            <v>18622.164579600729</v>
          </cell>
          <cell r="K162">
            <v>18612.283567331549</v>
          </cell>
          <cell r="L162">
            <v>18615.748037757454</v>
          </cell>
          <cell r="M162">
            <v>18620.232855900864</v>
          </cell>
          <cell r="N162">
            <v>18603.863264366177</v>
          </cell>
          <cell r="O162">
            <v>18598.877865080543</v>
          </cell>
        </row>
        <row r="163">
          <cell r="A163">
            <v>18596.659788170418</v>
          </cell>
          <cell r="B163">
            <v>18636.041048871193</v>
          </cell>
          <cell r="C163">
            <v>18617.760201199668</v>
          </cell>
          <cell r="D163">
            <v>18637.958894895266</v>
          </cell>
          <cell r="E163">
            <v>18627.387557097911</v>
          </cell>
          <cell r="F163">
            <v>18647.445763956086</v>
          </cell>
          <cell r="G163">
            <v>18610.414037298051</v>
          </cell>
          <cell r="H163">
            <v>18617.190286293247</v>
          </cell>
          <cell r="I163">
            <v>18615.408479828751</v>
          </cell>
          <cell r="J163">
            <v>18621.469418282381</v>
          </cell>
          <cell r="K163">
            <v>18613.371696052698</v>
          </cell>
          <cell r="L163">
            <v>18617.700753924313</v>
          </cell>
          <cell r="M163">
            <v>18622.030159548754</v>
          </cell>
          <cell r="N163">
            <v>18610.176704913691</v>
          </cell>
          <cell r="O163">
            <v>18610.841948549103</v>
          </cell>
        </row>
        <row r="164">
          <cell r="A164">
            <v>18634.731958073866</v>
          </cell>
          <cell r="B164">
            <v>18622.553388772259</v>
          </cell>
          <cell r="C164">
            <v>18605.432288718373</v>
          </cell>
          <cell r="D164">
            <v>18626.977799623222</v>
          </cell>
          <cell r="E164">
            <v>18614.124705137929</v>
          </cell>
          <cell r="F164">
            <v>18599.699148391599</v>
          </cell>
          <cell r="G164">
            <v>18605.511108570263</v>
          </cell>
          <cell r="H164">
            <v>18586.082756759606</v>
          </cell>
          <cell r="I164">
            <v>18612.242983879103</v>
          </cell>
          <cell r="J164">
            <v>18637.813457464654</v>
          </cell>
          <cell r="K164">
            <v>18622.126941347553</v>
          </cell>
          <cell r="L164">
            <v>18609.706603134433</v>
          </cell>
          <cell r="M164">
            <v>18623.328422300772</v>
          </cell>
          <cell r="N164">
            <v>18643.955039788681</v>
          </cell>
          <cell r="O164">
            <v>18635.821154914614</v>
          </cell>
        </row>
        <row r="165">
          <cell r="A165">
            <v>18600.125021124426</v>
          </cell>
          <cell r="B165">
            <v>18640.597138200108</v>
          </cell>
          <cell r="C165">
            <v>18654.897552444854</v>
          </cell>
          <cell r="D165">
            <v>18638.523145343275</v>
          </cell>
          <cell r="E165">
            <v>18610.862998076878</v>
          </cell>
          <cell r="F165">
            <v>18629.658743008247</v>
          </cell>
          <cell r="G165">
            <v>18593.224108181956</v>
          </cell>
          <cell r="H165">
            <v>18634.910533973238</v>
          </cell>
          <cell r="I165">
            <v>18606.497632884995</v>
          </cell>
          <cell r="J165">
            <v>18613.86672016278</v>
          </cell>
          <cell r="K165">
            <v>18620.08615911442</v>
          </cell>
          <cell r="L165">
            <v>18605.784601647945</v>
          </cell>
          <cell r="M165">
            <v>18640.45044609678</v>
          </cell>
          <cell r="N165">
            <v>18607.987670972314</v>
          </cell>
          <cell r="O165">
            <v>18632.654629076424</v>
          </cell>
        </row>
        <row r="166">
          <cell r="A166">
            <v>18640.035407597617</v>
          </cell>
          <cell r="B166">
            <v>18623.161219928068</v>
          </cell>
          <cell r="C166">
            <v>18590.791958317299</v>
          </cell>
          <cell r="D166">
            <v>18601.726536997794</v>
          </cell>
          <cell r="E166">
            <v>18612.16008195914</v>
          </cell>
          <cell r="F166">
            <v>18623.874402574667</v>
          </cell>
          <cell r="G166">
            <v>18629.961974810576</v>
          </cell>
          <cell r="H166">
            <v>18617.416950176452</v>
          </cell>
          <cell r="I166">
            <v>18595.683073017753</v>
          </cell>
          <cell r="J166">
            <v>18617.327790344476</v>
          </cell>
          <cell r="K166">
            <v>18594.769692313228</v>
          </cell>
          <cell r="L166">
            <v>18615.558288892353</v>
          </cell>
          <cell r="M166">
            <v>18617.259487127783</v>
          </cell>
          <cell r="N166">
            <v>18599.114831964143</v>
          </cell>
          <cell r="O166">
            <v>18628.420637742227</v>
          </cell>
        </row>
        <row r="167">
          <cell r="A167">
            <v>18618.863936297839</v>
          </cell>
          <cell r="B167">
            <v>18598.238082045649</v>
          </cell>
          <cell r="C167">
            <v>18630.634970708048</v>
          </cell>
          <cell r="D167">
            <v>18612.556051953365</v>
          </cell>
          <cell r="E167">
            <v>18630.752110979909</v>
          </cell>
          <cell r="F167">
            <v>18623.408318313737</v>
          </cell>
          <cell r="G167">
            <v>18613.057649396123</v>
          </cell>
          <cell r="H167">
            <v>18624.090879254407</v>
          </cell>
          <cell r="I167">
            <v>18632.398062259021</v>
          </cell>
          <cell r="J167">
            <v>18617.75659947528</v>
          </cell>
          <cell r="K167">
            <v>18623.104697920055</v>
          </cell>
          <cell r="L167">
            <v>18638.273928258386</v>
          </cell>
          <cell r="M167">
            <v>18608.657761802613</v>
          </cell>
          <cell r="N167">
            <v>18620.333863510903</v>
          </cell>
          <cell r="O167">
            <v>18593.634147944631</v>
          </cell>
        </row>
        <row r="168">
          <cell r="A168">
            <v>18602.101933631981</v>
          </cell>
          <cell r="B168">
            <v>18624.300121014825</v>
          </cell>
          <cell r="C168">
            <v>18596.945630437895</v>
          </cell>
          <cell r="D168">
            <v>18613.60216993446</v>
          </cell>
          <cell r="E168">
            <v>18627.435664223402</v>
          </cell>
          <cell r="F168">
            <v>18613.740292247781</v>
          </cell>
          <cell r="G168">
            <v>18615.510846416732</v>
          </cell>
          <cell r="H168">
            <v>18611.65979676283</v>
          </cell>
          <cell r="I168">
            <v>18631.524290749134</v>
          </cell>
          <cell r="J168">
            <v>18615.616378960134</v>
          </cell>
          <cell r="K168">
            <v>18621.436238565446</v>
          </cell>
          <cell r="L168">
            <v>18646.180527822955</v>
          </cell>
          <cell r="M168">
            <v>18616.531419853709</v>
          </cell>
          <cell r="N168">
            <v>18620.259703002612</v>
          </cell>
          <cell r="O168">
            <v>18623.906383596361</v>
          </cell>
        </row>
        <row r="169">
          <cell r="A169">
            <v>18616.830524537192</v>
          </cell>
          <cell r="B169">
            <v>18590.535899230712</v>
          </cell>
          <cell r="C169">
            <v>18621.251041499178</v>
          </cell>
          <cell r="D169">
            <v>18605.092992968388</v>
          </cell>
          <cell r="E169">
            <v>18628.836685889943</v>
          </cell>
          <cell r="F169">
            <v>18621.282140548563</v>
          </cell>
          <cell r="G169">
            <v>18595.393685285439</v>
          </cell>
          <cell r="H169">
            <v>18625.427269040872</v>
          </cell>
          <cell r="I169">
            <v>18643.474313443119</v>
          </cell>
          <cell r="J169">
            <v>18582.711012865951</v>
          </cell>
          <cell r="K169">
            <v>18588.454553523112</v>
          </cell>
          <cell r="L169">
            <v>18602.033968300373</v>
          </cell>
          <cell r="M169">
            <v>18601.096839719932</v>
          </cell>
          <cell r="N169">
            <v>18615.873667291187</v>
          </cell>
          <cell r="O169">
            <v>18620.829679779261</v>
          </cell>
        </row>
        <row r="170">
          <cell r="A170">
            <v>18643.116678353534</v>
          </cell>
          <cell r="B170">
            <v>18611.037425682822</v>
          </cell>
          <cell r="C170">
            <v>18611.262267229973</v>
          </cell>
          <cell r="D170">
            <v>18609.464894210665</v>
          </cell>
          <cell r="E170">
            <v>18635.195174351349</v>
          </cell>
          <cell r="F170">
            <v>18623.136290240018</v>
          </cell>
          <cell r="G170">
            <v>18630.850291215604</v>
          </cell>
          <cell r="H170">
            <v>18637.152156105203</v>
          </cell>
          <cell r="I170">
            <v>18613.14589940694</v>
          </cell>
          <cell r="J170">
            <v>18615.890521904505</v>
          </cell>
          <cell r="K170">
            <v>18606.231037974245</v>
          </cell>
          <cell r="L170">
            <v>18606.866111351112</v>
          </cell>
          <cell r="M170">
            <v>18616.720450113942</v>
          </cell>
          <cell r="N170">
            <v>18600.159977288284</v>
          </cell>
          <cell r="O170">
            <v>18627.659612706542</v>
          </cell>
        </row>
        <row r="171">
          <cell r="A171">
            <v>18628.624603993128</v>
          </cell>
          <cell r="B171">
            <v>18596.657476221906</v>
          </cell>
          <cell r="C171">
            <v>18614.623002611843</v>
          </cell>
          <cell r="D171">
            <v>18624.515112659923</v>
          </cell>
          <cell r="E171">
            <v>18627.521666540426</v>
          </cell>
          <cell r="F171">
            <v>18638.198171316995</v>
          </cell>
          <cell r="G171">
            <v>18619.143646601828</v>
          </cell>
          <cell r="H171">
            <v>18606.30657566946</v>
          </cell>
          <cell r="I171">
            <v>18618.195436535592</v>
          </cell>
          <cell r="J171">
            <v>18589.185465883631</v>
          </cell>
          <cell r="K171">
            <v>18593.860428640062</v>
          </cell>
          <cell r="L171">
            <v>18627.239637782153</v>
          </cell>
          <cell r="M171">
            <v>18606.582404007298</v>
          </cell>
          <cell r="N171">
            <v>18608.864552050287</v>
          </cell>
          <cell r="O171">
            <v>18609.440688250706</v>
          </cell>
        </row>
        <row r="172">
          <cell r="A172">
            <v>18618.257308939686</v>
          </cell>
          <cell r="B172">
            <v>18615.818467217101</v>
          </cell>
          <cell r="C172">
            <v>18562.964270729524</v>
          </cell>
          <cell r="D172">
            <v>18618.532788401972</v>
          </cell>
          <cell r="E172">
            <v>18607.641677717969</v>
          </cell>
          <cell r="F172">
            <v>18613.117059553009</v>
          </cell>
          <cell r="G172">
            <v>18631.760131742554</v>
          </cell>
          <cell r="H172">
            <v>18635.635920602967</v>
          </cell>
          <cell r="I172">
            <v>18632.42455451583</v>
          </cell>
          <cell r="J172">
            <v>18593.83453025623</v>
          </cell>
          <cell r="K172">
            <v>18630.545071811601</v>
          </cell>
          <cell r="L172">
            <v>18590.664770679785</v>
          </cell>
          <cell r="M172">
            <v>18613.357670376317</v>
          </cell>
          <cell r="N172">
            <v>18617.07540946297</v>
          </cell>
          <cell r="O172">
            <v>18583.205207019881</v>
          </cell>
        </row>
        <row r="173">
          <cell r="A173">
            <v>18625.358152764122</v>
          </cell>
          <cell r="B173">
            <v>18617.918746058724</v>
          </cell>
          <cell r="C173">
            <v>18605.396784048284</v>
          </cell>
          <cell r="D173">
            <v>18632.12817925385</v>
          </cell>
          <cell r="E173">
            <v>18613.556968742905</v>
          </cell>
          <cell r="F173">
            <v>18587.913334684315</v>
          </cell>
          <cell r="G173">
            <v>18596.400858414599</v>
          </cell>
          <cell r="H173">
            <v>18607.359531780548</v>
          </cell>
          <cell r="I173">
            <v>18593.76992367045</v>
          </cell>
          <cell r="J173">
            <v>18621.09564620092</v>
          </cell>
          <cell r="K173">
            <v>18655.762856750443</v>
          </cell>
          <cell r="L173">
            <v>18623.263081977111</v>
          </cell>
          <cell r="M173">
            <v>18619.63409254947</v>
          </cell>
          <cell r="N173">
            <v>18630.410655720007</v>
          </cell>
          <cell r="O173">
            <v>18611.910807375087</v>
          </cell>
        </row>
        <row r="174">
          <cell r="A174">
            <v>18615.18821590034</v>
          </cell>
          <cell r="B174">
            <v>18631.221018271426</v>
          </cell>
          <cell r="C174">
            <v>18596.403706016874</v>
          </cell>
          <cell r="D174">
            <v>18610.834945833023</v>
          </cell>
          <cell r="E174">
            <v>18591.695573022651</v>
          </cell>
          <cell r="F174">
            <v>18627.054226045562</v>
          </cell>
          <cell r="G174">
            <v>18611.800171651015</v>
          </cell>
          <cell r="H174">
            <v>18639.647260544847</v>
          </cell>
          <cell r="I174">
            <v>18615.446166671372</v>
          </cell>
          <cell r="J174">
            <v>18613.536972585945</v>
          </cell>
          <cell r="K174">
            <v>18632.418040737204</v>
          </cell>
          <cell r="L174">
            <v>18599.768910670413</v>
          </cell>
          <cell r="M174">
            <v>18668.778969320381</v>
          </cell>
          <cell r="N174">
            <v>18647.477346676456</v>
          </cell>
          <cell r="O174">
            <v>18622.622215142128</v>
          </cell>
        </row>
        <row r="175">
          <cell r="A175">
            <v>18599.052380168116</v>
          </cell>
          <cell r="B175">
            <v>18618.572605661477</v>
          </cell>
          <cell r="C175">
            <v>18587.165554412502</v>
          </cell>
          <cell r="D175">
            <v>18591.361466513528</v>
          </cell>
          <cell r="E175">
            <v>18600.611596489685</v>
          </cell>
          <cell r="F175">
            <v>18631.029356556373</v>
          </cell>
          <cell r="G175">
            <v>18616.470025682705</v>
          </cell>
          <cell r="H175">
            <v>18678.749234745424</v>
          </cell>
          <cell r="I175">
            <v>18619.681330206233</v>
          </cell>
          <cell r="J175">
            <v>18639.501232294475</v>
          </cell>
          <cell r="K175">
            <v>18595.908134116384</v>
          </cell>
          <cell r="L175">
            <v>18623.775197341998</v>
          </cell>
          <cell r="M175">
            <v>18635.402943914101</v>
          </cell>
          <cell r="N175">
            <v>18637.732590700896</v>
          </cell>
          <cell r="O175">
            <v>18633.897461720291</v>
          </cell>
        </row>
        <row r="176">
          <cell r="A176">
            <v>18607.239975034714</v>
          </cell>
          <cell r="B176">
            <v>18622.648119015153</v>
          </cell>
          <cell r="C176">
            <v>18597.089355326516</v>
          </cell>
          <cell r="D176">
            <v>18608.077679930509</v>
          </cell>
          <cell r="E176">
            <v>18614.978022767864</v>
          </cell>
          <cell r="F176">
            <v>18626.612781372711</v>
          </cell>
          <cell r="G176">
            <v>18634.037028168168</v>
          </cell>
          <cell r="H176">
            <v>18607.380750823038</v>
          </cell>
          <cell r="I176">
            <v>18621.327448109139</v>
          </cell>
          <cell r="J176">
            <v>18609.606545213108</v>
          </cell>
          <cell r="K176">
            <v>18611.856917694684</v>
          </cell>
          <cell r="L176">
            <v>18612.061769147094</v>
          </cell>
          <cell r="M176">
            <v>18606.3999955525</v>
          </cell>
          <cell r="N176">
            <v>18616.446327807244</v>
          </cell>
          <cell r="O176">
            <v>18594.627590181895</v>
          </cell>
        </row>
        <row r="177">
          <cell r="A177">
            <v>18646.409147592269</v>
          </cell>
          <cell r="B177">
            <v>18618.788242020382</v>
          </cell>
          <cell r="C177">
            <v>18617.802836311545</v>
          </cell>
          <cell r="D177">
            <v>18627.739047221705</v>
          </cell>
          <cell r="E177">
            <v>18630.99542482417</v>
          </cell>
          <cell r="F177">
            <v>18645.709087443305</v>
          </cell>
          <cell r="G177">
            <v>18620.520921592419</v>
          </cell>
          <cell r="H177">
            <v>18621.451540818303</v>
          </cell>
          <cell r="I177">
            <v>18656.333863905023</v>
          </cell>
          <cell r="J177">
            <v>18633.034326233625</v>
          </cell>
          <cell r="K177">
            <v>18621.062429158461</v>
          </cell>
          <cell r="L177">
            <v>18603.475814731151</v>
          </cell>
          <cell r="M177">
            <v>18638.529764153682</v>
          </cell>
          <cell r="N177">
            <v>18629.701833540592</v>
          </cell>
          <cell r="O177">
            <v>18626.425927460201</v>
          </cell>
        </row>
        <row r="178">
          <cell r="A178">
            <v>18631.332347947817</v>
          </cell>
          <cell r="B178">
            <v>18611.010811191107</v>
          </cell>
          <cell r="C178">
            <v>18632.788793431511</v>
          </cell>
          <cell r="D178">
            <v>18627.663544106115</v>
          </cell>
          <cell r="E178">
            <v>18597.905807063649</v>
          </cell>
          <cell r="F178">
            <v>18635.526977216254</v>
          </cell>
          <cell r="G178">
            <v>18627.347638039009</v>
          </cell>
          <cell r="H178">
            <v>18625.110866206491</v>
          </cell>
          <cell r="I178">
            <v>18612.886995025012</v>
          </cell>
          <cell r="J178">
            <v>18622.982408780037</v>
          </cell>
          <cell r="K178">
            <v>18630.749902963798</v>
          </cell>
          <cell r="L178">
            <v>18646.780560167164</v>
          </cell>
          <cell r="M178">
            <v>18613.173905456228</v>
          </cell>
          <cell r="N178">
            <v>18582.6825938769</v>
          </cell>
          <cell r="O178">
            <v>18609.786850937442</v>
          </cell>
        </row>
        <row r="179">
          <cell r="A179">
            <v>18610.794250501447</v>
          </cell>
          <cell r="B179">
            <v>18621.512204598144</v>
          </cell>
          <cell r="C179">
            <v>18596.194912376148</v>
          </cell>
          <cell r="D179">
            <v>18645.367793506532</v>
          </cell>
          <cell r="E179">
            <v>18629.219172510369</v>
          </cell>
          <cell r="F179">
            <v>18611.276882200174</v>
          </cell>
          <cell r="G179">
            <v>18629.485470412375</v>
          </cell>
          <cell r="H179">
            <v>18628.776084287787</v>
          </cell>
          <cell r="I179">
            <v>18618.039538238983</v>
          </cell>
          <cell r="J179">
            <v>18642.940859643015</v>
          </cell>
          <cell r="K179">
            <v>18599.005254564672</v>
          </cell>
          <cell r="L179">
            <v>18620.808531385712</v>
          </cell>
          <cell r="M179">
            <v>18630.706353486217</v>
          </cell>
          <cell r="N179">
            <v>18598.55763385108</v>
          </cell>
          <cell r="O179">
            <v>18576.862228054444</v>
          </cell>
        </row>
        <row r="180">
          <cell r="A180">
            <v>18631.758573377068</v>
          </cell>
          <cell r="B180">
            <v>18591.422782820384</v>
          </cell>
          <cell r="C180">
            <v>18587.333915629984</v>
          </cell>
          <cell r="D180">
            <v>18637.835557261598</v>
          </cell>
          <cell r="E180">
            <v>18605.423993718039</v>
          </cell>
          <cell r="F180">
            <v>18634.852997269947</v>
          </cell>
          <cell r="G180">
            <v>18611.025567393182</v>
          </cell>
          <cell r="H180">
            <v>18620.125788748268</v>
          </cell>
          <cell r="I180">
            <v>18620.332061865989</v>
          </cell>
          <cell r="J180">
            <v>18639.795722370607</v>
          </cell>
          <cell r="K180">
            <v>18601.368252350425</v>
          </cell>
          <cell r="L180">
            <v>18610.56561865094</v>
          </cell>
          <cell r="M180">
            <v>18616.622651165591</v>
          </cell>
          <cell r="N180">
            <v>18620.967884986007</v>
          </cell>
          <cell r="O180">
            <v>18632.983519124635</v>
          </cell>
        </row>
        <row r="181">
          <cell r="A181">
            <v>18633.905374496619</v>
          </cell>
          <cell r="B181">
            <v>18627.526280833601</v>
          </cell>
          <cell r="C181">
            <v>18607.532395107057</v>
          </cell>
          <cell r="D181">
            <v>18612.36906813988</v>
          </cell>
          <cell r="E181">
            <v>18621.07160391867</v>
          </cell>
          <cell r="F181">
            <v>18615.227946233055</v>
          </cell>
          <cell r="G181">
            <v>18623.539762588196</v>
          </cell>
          <cell r="H181">
            <v>18626.683410303234</v>
          </cell>
          <cell r="I181">
            <v>18627.12627198044</v>
          </cell>
          <cell r="J181">
            <v>18609.129198975243</v>
          </cell>
          <cell r="K181">
            <v>18621.385333917347</v>
          </cell>
          <cell r="L181">
            <v>18612.74519537892</v>
          </cell>
          <cell r="M181">
            <v>18616.220071927306</v>
          </cell>
          <cell r="N181">
            <v>18634.211333846422</v>
          </cell>
          <cell r="O181">
            <v>18621.649504835885</v>
          </cell>
        </row>
        <row r="182">
          <cell r="A182">
            <v>18610.964417792249</v>
          </cell>
          <cell r="B182">
            <v>18603.233618200895</v>
          </cell>
          <cell r="C182">
            <v>18606.198069440507</v>
          </cell>
          <cell r="D182">
            <v>18619.69982685877</v>
          </cell>
          <cell r="E182">
            <v>18621.62235105674</v>
          </cell>
          <cell r="F182">
            <v>18631.947309631429</v>
          </cell>
          <cell r="G182">
            <v>18608.326098597681</v>
          </cell>
          <cell r="H182">
            <v>18614.832590530896</v>
          </cell>
          <cell r="I182">
            <v>18606.847180360193</v>
          </cell>
          <cell r="J182">
            <v>18629.026972753247</v>
          </cell>
          <cell r="K182">
            <v>18622.685484361598</v>
          </cell>
          <cell r="L182">
            <v>18630.079521757358</v>
          </cell>
          <cell r="M182">
            <v>18606.665090419661</v>
          </cell>
          <cell r="N182">
            <v>18637.469277486591</v>
          </cell>
          <cell r="O182">
            <v>18665.975991762749</v>
          </cell>
        </row>
        <row r="183">
          <cell r="A183">
            <v>18613.79228494873</v>
          </cell>
          <cell r="B183">
            <v>18623.21767323255</v>
          </cell>
          <cell r="C183">
            <v>18624.393119648787</v>
          </cell>
          <cell r="D183">
            <v>18616.068057640394</v>
          </cell>
          <cell r="E183">
            <v>18628.060447814853</v>
          </cell>
          <cell r="F183">
            <v>18605.237716732801</v>
          </cell>
          <cell r="G183">
            <v>18570.730609541843</v>
          </cell>
          <cell r="H183">
            <v>18644.899257823236</v>
          </cell>
          <cell r="I183">
            <v>18586.94981055686</v>
          </cell>
          <cell r="J183">
            <v>18597.204392506334</v>
          </cell>
          <cell r="K183">
            <v>18636.641675802042</v>
          </cell>
          <cell r="L183">
            <v>18627.344545760614</v>
          </cell>
          <cell r="M183">
            <v>18623.172592830346</v>
          </cell>
          <cell r="N183">
            <v>18640.8164329256</v>
          </cell>
          <cell r="O183">
            <v>18600.247623251405</v>
          </cell>
        </row>
        <row r="184">
          <cell r="A184">
            <v>18606.030104202218</v>
          </cell>
          <cell r="B184">
            <v>18587.339986098366</v>
          </cell>
          <cell r="C184">
            <v>18609.571034560355</v>
          </cell>
          <cell r="D184">
            <v>18616.582107175316</v>
          </cell>
          <cell r="E184">
            <v>18624.63455596612</v>
          </cell>
          <cell r="F184">
            <v>18618.724162354501</v>
          </cell>
          <cell r="G184">
            <v>18636.704586877175</v>
          </cell>
          <cell r="H184">
            <v>18620.389017878158</v>
          </cell>
          <cell r="I184">
            <v>18629.968892748009</v>
          </cell>
          <cell r="J184">
            <v>18616.766609145689</v>
          </cell>
          <cell r="K184">
            <v>18607.116603165472</v>
          </cell>
          <cell r="L184">
            <v>18627.631854590327</v>
          </cell>
          <cell r="M184">
            <v>18615.850998103702</v>
          </cell>
          <cell r="N184">
            <v>18603.18836666843</v>
          </cell>
          <cell r="O184">
            <v>18603.622483605428</v>
          </cell>
        </row>
        <row r="185">
          <cell r="A185">
            <v>18632.854187749141</v>
          </cell>
          <cell r="B185">
            <v>18632.302322586682</v>
          </cell>
          <cell r="C185">
            <v>18581.6276820409</v>
          </cell>
          <cell r="D185">
            <v>18624.751525030704</v>
          </cell>
          <cell r="E185">
            <v>18607.872396756084</v>
          </cell>
          <cell r="F185">
            <v>18646.501885426667</v>
          </cell>
          <cell r="G185">
            <v>18637.522111832415</v>
          </cell>
          <cell r="H185">
            <v>18606.294425977623</v>
          </cell>
          <cell r="I185">
            <v>18607.088297047285</v>
          </cell>
          <cell r="J185">
            <v>18629.252773126991</v>
          </cell>
          <cell r="K185">
            <v>18605.183357946393</v>
          </cell>
          <cell r="L185">
            <v>18620.779363310994</v>
          </cell>
          <cell r="M185">
            <v>18604.28469338419</v>
          </cell>
          <cell r="N185">
            <v>18600.052346750559</v>
          </cell>
          <cell r="O185">
            <v>18591.832076021106</v>
          </cell>
        </row>
        <row r="186">
          <cell r="A186">
            <v>18600.020862514626</v>
          </cell>
          <cell r="B186">
            <v>18609.629438709246</v>
          </cell>
          <cell r="C186">
            <v>18633.362039988246</v>
          </cell>
          <cell r="D186">
            <v>18598.753139023262</v>
          </cell>
          <cell r="E186">
            <v>18603.647739377055</v>
          </cell>
          <cell r="F186">
            <v>18607.133924419373</v>
          </cell>
          <cell r="G186">
            <v>18617.05384580174</v>
          </cell>
          <cell r="H186">
            <v>18597.465593220284</v>
          </cell>
          <cell r="I186">
            <v>18628.154881150891</v>
          </cell>
          <cell r="J186">
            <v>18613.4739228652</v>
          </cell>
          <cell r="K186">
            <v>18634.916504581717</v>
          </cell>
          <cell r="L186">
            <v>18611.600989779938</v>
          </cell>
          <cell r="M186">
            <v>18625.726499894023</v>
          </cell>
          <cell r="N186">
            <v>18588.588150435553</v>
          </cell>
          <cell r="O186">
            <v>18634.440598877103</v>
          </cell>
        </row>
        <row r="187">
          <cell r="A187">
            <v>18608.679043212407</v>
          </cell>
          <cell r="B187">
            <v>18606.054245432588</v>
          </cell>
          <cell r="C187">
            <v>18601.196424726797</v>
          </cell>
          <cell r="D187">
            <v>18598.572402624271</v>
          </cell>
          <cell r="E187">
            <v>18598.997949766155</v>
          </cell>
          <cell r="F187">
            <v>18618.686473566759</v>
          </cell>
          <cell r="G187">
            <v>18613.242267724225</v>
          </cell>
          <cell r="H187">
            <v>18599.557369231614</v>
          </cell>
          <cell r="I187">
            <v>18609.167489293937</v>
          </cell>
          <cell r="J187">
            <v>18600.339532439095</v>
          </cell>
          <cell r="K187">
            <v>18638.39026847298</v>
          </cell>
          <cell r="L187">
            <v>18611.492373467783</v>
          </cell>
          <cell r="M187">
            <v>18598.99307870866</v>
          </cell>
          <cell r="N187">
            <v>18622.175709484469</v>
          </cell>
          <cell r="O187">
            <v>18610.418618867418</v>
          </cell>
        </row>
        <row r="188">
          <cell r="A188">
            <v>18616.164692297469</v>
          </cell>
          <cell r="B188">
            <v>18637.31802573811</v>
          </cell>
          <cell r="C188">
            <v>18613.742592396418</v>
          </cell>
          <cell r="D188">
            <v>18571.183259403249</v>
          </cell>
          <cell r="E188">
            <v>18617.172236762613</v>
          </cell>
          <cell r="F188">
            <v>18612.153139616821</v>
          </cell>
          <cell r="G188">
            <v>18606.453779325566</v>
          </cell>
          <cell r="H188">
            <v>18636.110549433361</v>
          </cell>
          <cell r="I188">
            <v>18600.766885975594</v>
          </cell>
          <cell r="J188">
            <v>18646.706721926108</v>
          </cell>
          <cell r="K188">
            <v>18602.314387230297</v>
          </cell>
          <cell r="L188">
            <v>18638.725823470388</v>
          </cell>
          <cell r="M188">
            <v>18619.664699497825</v>
          </cell>
          <cell r="N188">
            <v>18621.115348914514</v>
          </cell>
          <cell r="O188">
            <v>18634.34757294548</v>
          </cell>
        </row>
        <row r="189">
          <cell r="A189">
            <v>18610.492242509852</v>
          </cell>
          <cell r="B189">
            <v>18622.009060620672</v>
          </cell>
          <cell r="C189">
            <v>18606.476533387362</v>
          </cell>
          <cell r="D189">
            <v>18587.540622320212</v>
          </cell>
          <cell r="E189">
            <v>18618.915492715638</v>
          </cell>
          <cell r="F189">
            <v>18593.790951772487</v>
          </cell>
          <cell r="G189">
            <v>18617.066815571296</v>
          </cell>
          <cell r="H189">
            <v>18608.428203304662</v>
          </cell>
          <cell r="I189">
            <v>18608.790965404365</v>
          </cell>
          <cell r="J189">
            <v>18608.747218798893</v>
          </cell>
          <cell r="K189">
            <v>18641.695347010314</v>
          </cell>
          <cell r="L189">
            <v>18606.150254352207</v>
          </cell>
          <cell r="M189">
            <v>18636.681357314013</v>
          </cell>
          <cell r="N189">
            <v>18606.898088861377</v>
          </cell>
          <cell r="O189">
            <v>18627.049625973345</v>
          </cell>
        </row>
        <row r="190">
          <cell r="A190">
            <v>18600.692426159643</v>
          </cell>
          <cell r="B190">
            <v>18598.491449769954</v>
          </cell>
          <cell r="C190">
            <v>18611.094941140775</v>
          </cell>
          <cell r="D190">
            <v>18606.444069837777</v>
          </cell>
          <cell r="E190">
            <v>18630.859409666635</v>
          </cell>
          <cell r="F190">
            <v>18622.804415753537</v>
          </cell>
          <cell r="G190">
            <v>18616.500387924523</v>
          </cell>
          <cell r="H190">
            <v>18669.280469837791</v>
          </cell>
          <cell r="I190">
            <v>18628.088775454882</v>
          </cell>
          <cell r="J190">
            <v>18619.081644019534</v>
          </cell>
          <cell r="K190">
            <v>18619.148943723521</v>
          </cell>
          <cell r="L190">
            <v>18591.317615265561</v>
          </cell>
          <cell r="M190">
            <v>18597.378860521803</v>
          </cell>
          <cell r="N190">
            <v>18611.301147880262</v>
          </cell>
          <cell r="O190">
            <v>18622.259362451245</v>
          </cell>
        </row>
        <row r="191">
          <cell r="A191">
            <v>18643.774268184927</v>
          </cell>
          <cell r="B191">
            <v>18615.434141827889</v>
          </cell>
          <cell r="C191">
            <v>18616.995515536477</v>
          </cell>
          <cell r="D191">
            <v>18598.882864564443</v>
          </cell>
          <cell r="E191">
            <v>18586.68091094038</v>
          </cell>
          <cell r="F191">
            <v>18640.116222585115</v>
          </cell>
          <cell r="G191">
            <v>18598.060004642794</v>
          </cell>
          <cell r="H191">
            <v>18639.470189891796</v>
          </cell>
          <cell r="I191">
            <v>18632.599969798131</v>
          </cell>
          <cell r="J191">
            <v>18610.064683453169</v>
          </cell>
          <cell r="K191">
            <v>18633.974768973843</v>
          </cell>
          <cell r="L191">
            <v>18633.924615192562</v>
          </cell>
          <cell r="M191">
            <v>18629.983210217739</v>
          </cell>
          <cell r="N191">
            <v>18587.90764348517</v>
          </cell>
          <cell r="O191">
            <v>18618.741075438465</v>
          </cell>
        </row>
        <row r="192">
          <cell r="A192">
            <v>18609.784728346476</v>
          </cell>
          <cell r="B192">
            <v>18630.944590106912</v>
          </cell>
          <cell r="C192">
            <v>18599.722589753561</v>
          </cell>
          <cell r="D192">
            <v>18620.47267821815</v>
          </cell>
          <cell r="E192">
            <v>18607.896434025541</v>
          </cell>
          <cell r="F192">
            <v>18608.261529011575</v>
          </cell>
          <cell r="G192">
            <v>18633.430791259529</v>
          </cell>
          <cell r="H192">
            <v>18588.115134639134</v>
          </cell>
          <cell r="I192">
            <v>18617.249031809522</v>
          </cell>
          <cell r="J192">
            <v>18587.922898366149</v>
          </cell>
          <cell r="K192">
            <v>18614.718545210722</v>
          </cell>
          <cell r="L192">
            <v>18609.145912484586</v>
          </cell>
          <cell r="M192">
            <v>18616.055814642492</v>
          </cell>
          <cell r="N192">
            <v>18592.64400763193</v>
          </cell>
          <cell r="O192">
            <v>18617.390406010938</v>
          </cell>
        </row>
        <row r="193">
          <cell r="A193">
            <v>18631.916170850116</v>
          </cell>
          <cell r="B193">
            <v>18655.139193818755</v>
          </cell>
          <cell r="C193">
            <v>18582.311938003</v>
          </cell>
          <cell r="D193">
            <v>18625.148872972848</v>
          </cell>
          <cell r="E193">
            <v>18611.698289164364</v>
          </cell>
          <cell r="F193">
            <v>18610.083128204089</v>
          </cell>
          <cell r="G193">
            <v>18596.570336392691</v>
          </cell>
          <cell r="H193">
            <v>18628.379969891681</v>
          </cell>
          <cell r="I193">
            <v>18629.044466811258</v>
          </cell>
          <cell r="J193">
            <v>18624.625482792137</v>
          </cell>
          <cell r="K193">
            <v>18621.220464557839</v>
          </cell>
          <cell r="L193">
            <v>18620.425822968031</v>
          </cell>
          <cell r="M193">
            <v>18595.936014764564</v>
          </cell>
          <cell r="N193">
            <v>18614.612290281202</v>
          </cell>
          <cell r="O193">
            <v>18641.072552993279</v>
          </cell>
        </row>
        <row r="194">
          <cell r="A194">
            <v>18643.927664418261</v>
          </cell>
          <cell r="B194">
            <v>18631.191863549815</v>
          </cell>
          <cell r="C194">
            <v>18631.181117172633</v>
          </cell>
          <cell r="D194">
            <v>18625.735876473922</v>
          </cell>
          <cell r="E194">
            <v>18624.797277709295</v>
          </cell>
          <cell r="F194">
            <v>18642.037262401696</v>
          </cell>
          <cell r="G194">
            <v>18613.514297646976</v>
          </cell>
          <cell r="H194">
            <v>18622.585408579322</v>
          </cell>
          <cell r="I194">
            <v>18620.762320122703</v>
          </cell>
          <cell r="J194">
            <v>18647.985443944694</v>
          </cell>
          <cell r="K194">
            <v>18609.242351083627</v>
          </cell>
          <cell r="L194">
            <v>18605.231921066304</v>
          </cell>
          <cell r="M194">
            <v>18601.19687308299</v>
          </cell>
          <cell r="N194">
            <v>18613.048254125948</v>
          </cell>
          <cell r="O194">
            <v>18607.674775198368</v>
          </cell>
        </row>
        <row r="195">
          <cell r="A195">
            <v>18599.864680936742</v>
          </cell>
          <cell r="B195">
            <v>18606.261152541996</v>
          </cell>
          <cell r="C195">
            <v>18619.723324996296</v>
          </cell>
          <cell r="D195">
            <v>18604.579320373308</v>
          </cell>
          <cell r="E195">
            <v>18611.46267309866</v>
          </cell>
          <cell r="F195">
            <v>18611.308486020695</v>
          </cell>
          <cell r="G195">
            <v>18636.003543379808</v>
          </cell>
          <cell r="H195">
            <v>18610.265190704948</v>
          </cell>
          <cell r="I195">
            <v>18602.948319293162</v>
          </cell>
          <cell r="J195">
            <v>18612.372482893843</v>
          </cell>
          <cell r="K195">
            <v>18625.927154334327</v>
          </cell>
          <cell r="L195">
            <v>18602.517370925441</v>
          </cell>
          <cell r="M195">
            <v>18604.669317601431</v>
          </cell>
          <cell r="N195">
            <v>18598.164280200355</v>
          </cell>
          <cell r="O195">
            <v>18622.147828886587</v>
          </cell>
        </row>
        <row r="196">
          <cell r="A196">
            <v>18593.623349252564</v>
          </cell>
          <cell r="B196">
            <v>18641.909546332627</v>
          </cell>
          <cell r="C196">
            <v>18627.009103097298</v>
          </cell>
          <cell r="D196">
            <v>18606.000915269411</v>
          </cell>
          <cell r="E196">
            <v>18600.412078751819</v>
          </cell>
          <cell r="F196">
            <v>18604.499035978912</v>
          </cell>
          <cell r="G196">
            <v>18637.986610802105</v>
          </cell>
          <cell r="H196">
            <v>18629.457162425202</v>
          </cell>
          <cell r="I196">
            <v>18602.109843554277</v>
          </cell>
          <cell r="J196">
            <v>18625.211196724958</v>
          </cell>
          <cell r="K196">
            <v>18646.784020521885</v>
          </cell>
          <cell r="L196">
            <v>18616.9051326853</v>
          </cell>
          <cell r="M196">
            <v>18598.228202204959</v>
          </cell>
          <cell r="N196">
            <v>18621.155328150056</v>
          </cell>
          <cell r="O196">
            <v>18649.222235390909</v>
          </cell>
        </row>
        <row r="197">
          <cell r="A197">
            <v>18619.111053610508</v>
          </cell>
          <cell r="B197">
            <v>18621.192870666222</v>
          </cell>
          <cell r="C197">
            <v>18619.747803839364</v>
          </cell>
          <cell r="D197">
            <v>18618.25357897194</v>
          </cell>
          <cell r="E197">
            <v>18631.849943964997</v>
          </cell>
          <cell r="F197">
            <v>18622.399937176673</v>
          </cell>
          <cell r="G197">
            <v>18604.965287468072</v>
          </cell>
          <cell r="H197">
            <v>18631.72391519212</v>
          </cell>
          <cell r="I197">
            <v>18615.270675942997</v>
          </cell>
          <cell r="J197">
            <v>18615.708282187665</v>
          </cell>
          <cell r="K197">
            <v>18605.713729795312</v>
          </cell>
          <cell r="L197">
            <v>18615.097010256392</v>
          </cell>
          <cell r="M197">
            <v>18607.559897407809</v>
          </cell>
          <cell r="N197">
            <v>18622.951104815435</v>
          </cell>
          <cell r="O197">
            <v>18634.490837816647</v>
          </cell>
        </row>
        <row r="198">
          <cell r="A198">
            <v>18625.391506097727</v>
          </cell>
          <cell r="B198">
            <v>18585.735016505281</v>
          </cell>
          <cell r="C198">
            <v>18602.991899205044</v>
          </cell>
          <cell r="D198">
            <v>18614.454743699422</v>
          </cell>
          <cell r="E198">
            <v>18617.592462229637</v>
          </cell>
          <cell r="F198">
            <v>18597.518941569837</v>
          </cell>
          <cell r="G198">
            <v>18610.313773905022</v>
          </cell>
          <cell r="H198">
            <v>18621.278943084038</v>
          </cell>
          <cell r="I198">
            <v>18647.646151825757</v>
          </cell>
          <cell r="J198">
            <v>18616.950099715184</v>
          </cell>
          <cell r="K198">
            <v>18614.940466149208</v>
          </cell>
          <cell r="L198">
            <v>18627.29708797795</v>
          </cell>
          <cell r="M198">
            <v>18594.546505932922</v>
          </cell>
          <cell r="N198">
            <v>18605.545475212257</v>
          </cell>
          <cell r="O198">
            <v>18604.702890313278</v>
          </cell>
        </row>
        <row r="199">
          <cell r="A199">
            <v>18637.279557160389</v>
          </cell>
          <cell r="B199">
            <v>18626.630086677291</v>
          </cell>
          <cell r="C199">
            <v>18615.36980815043</v>
          </cell>
          <cell r="D199">
            <v>18581.590224656542</v>
          </cell>
          <cell r="E199">
            <v>18610.64613387761</v>
          </cell>
          <cell r="F199">
            <v>18594.623061479168</v>
          </cell>
          <cell r="G199">
            <v>18626.921365423081</v>
          </cell>
          <cell r="H199">
            <v>18603.96810374413</v>
          </cell>
          <cell r="I199">
            <v>18597.408525269664</v>
          </cell>
          <cell r="J199">
            <v>18618.895495857803</v>
          </cell>
          <cell r="K199">
            <v>18608.774857833436</v>
          </cell>
          <cell r="L199">
            <v>18609.410730138196</v>
          </cell>
          <cell r="M199">
            <v>18598.128323526624</v>
          </cell>
          <cell r="N199">
            <v>18623.915777844464</v>
          </cell>
          <cell r="O199">
            <v>18632.653605813819</v>
          </cell>
        </row>
        <row r="200">
          <cell r="A200">
            <v>18606.358575641498</v>
          </cell>
          <cell r="B200">
            <v>18604.421096019832</v>
          </cell>
          <cell r="C200">
            <v>18624.068949789387</v>
          </cell>
          <cell r="D200">
            <v>18593.368459728586</v>
          </cell>
          <cell r="E200">
            <v>18606.4505367524</v>
          </cell>
          <cell r="F200">
            <v>18607.13063801287</v>
          </cell>
          <cell r="G200">
            <v>18616.209572281659</v>
          </cell>
          <cell r="H200">
            <v>18615.673072494541</v>
          </cell>
          <cell r="I200">
            <v>18615.030761918992</v>
          </cell>
          <cell r="J200">
            <v>18608.175420465555</v>
          </cell>
          <cell r="K200">
            <v>18609.456973675497</v>
          </cell>
          <cell r="L200">
            <v>18648.38411140957</v>
          </cell>
          <cell r="M200">
            <v>18623.185764376933</v>
          </cell>
          <cell r="N200">
            <v>18598.835488838693</v>
          </cell>
          <cell r="O200">
            <v>18617.913940947808</v>
          </cell>
        </row>
        <row r="201">
          <cell r="A201">
            <v>18637.643242174767</v>
          </cell>
          <cell r="B201">
            <v>18599.312319975186</v>
          </cell>
          <cell r="C201">
            <v>18606.396412941831</v>
          </cell>
          <cell r="D201">
            <v>18610.228125373553</v>
          </cell>
          <cell r="E201">
            <v>18574.318440642117</v>
          </cell>
          <cell r="F201">
            <v>18623.326510024755</v>
          </cell>
          <cell r="G201">
            <v>18664.946446304526</v>
          </cell>
          <cell r="H201">
            <v>18619.67265157594</v>
          </cell>
          <cell r="I201">
            <v>18608.042888452728</v>
          </cell>
          <cell r="J201">
            <v>18609.971731570244</v>
          </cell>
          <cell r="K201">
            <v>18648.366295057873</v>
          </cell>
          <cell r="L201">
            <v>18601.242228328731</v>
          </cell>
          <cell r="M201">
            <v>18606.659424931437</v>
          </cell>
          <cell r="N201">
            <v>18623.226433746062</v>
          </cell>
          <cell r="O201">
            <v>18621.870638029624</v>
          </cell>
        </row>
        <row r="202">
          <cell r="A202">
            <v>18623.80310423244</v>
          </cell>
          <cell r="B202">
            <v>18605.842103215036</v>
          </cell>
          <cell r="C202">
            <v>18596.096963172135</v>
          </cell>
          <cell r="D202">
            <v>18602.243659586875</v>
          </cell>
          <cell r="E202">
            <v>18651.645837253403</v>
          </cell>
          <cell r="F202">
            <v>18595.216540890739</v>
          </cell>
          <cell r="G202">
            <v>18626.867718399008</v>
          </cell>
          <cell r="H202">
            <v>18627.540202093194</v>
          </cell>
          <cell r="I202">
            <v>18631.047865366851</v>
          </cell>
          <cell r="J202">
            <v>18604.97385104045</v>
          </cell>
          <cell r="K202">
            <v>18607.589151896318</v>
          </cell>
          <cell r="L202">
            <v>18599.15483482341</v>
          </cell>
          <cell r="M202">
            <v>18629.476548456278</v>
          </cell>
          <cell r="N202">
            <v>18616.56530237685</v>
          </cell>
          <cell r="O202">
            <v>18610.013698986833</v>
          </cell>
        </row>
        <row r="203">
          <cell r="A203">
            <v>18580.443375922627</v>
          </cell>
          <cell r="B203">
            <v>18600.119505346596</v>
          </cell>
          <cell r="C203">
            <v>18602.139371926798</v>
          </cell>
          <cell r="D203">
            <v>18626.491815384703</v>
          </cell>
          <cell r="E203">
            <v>18620.843901053544</v>
          </cell>
          <cell r="F203">
            <v>18591.994669826225</v>
          </cell>
          <cell r="G203">
            <v>18630.553229355075</v>
          </cell>
          <cell r="H203">
            <v>18593.007452985006</v>
          </cell>
          <cell r="I203">
            <v>18628.473228518669</v>
          </cell>
          <cell r="J203">
            <v>18622.321391506412</v>
          </cell>
          <cell r="K203">
            <v>18598.413787726295</v>
          </cell>
          <cell r="L203">
            <v>18609.70580596025</v>
          </cell>
          <cell r="M203">
            <v>18602.722351667715</v>
          </cell>
          <cell r="N203">
            <v>18629.535822429556</v>
          </cell>
          <cell r="O203">
            <v>18597.582988213901</v>
          </cell>
        </row>
        <row r="204">
          <cell r="A204">
            <v>18614.769989281907</v>
          </cell>
          <cell r="B204">
            <v>18595.144060683688</v>
          </cell>
          <cell r="C204">
            <v>18622.486868374119</v>
          </cell>
          <cell r="D204">
            <v>18595.014981035794</v>
          </cell>
          <cell r="E204">
            <v>18619.386462849234</v>
          </cell>
          <cell r="F204">
            <v>18639.802593254841</v>
          </cell>
          <cell r="G204">
            <v>18638.053220236365</v>
          </cell>
          <cell r="H204">
            <v>18609.121834989812</v>
          </cell>
          <cell r="I204">
            <v>18631.783502370406</v>
          </cell>
          <cell r="J204">
            <v>18612.396689053418</v>
          </cell>
          <cell r="K204">
            <v>18575.046809027543</v>
          </cell>
          <cell r="L204">
            <v>18606.812841807896</v>
          </cell>
          <cell r="M204">
            <v>18613.515140746702</v>
          </cell>
          <cell r="N204">
            <v>18625.128639418701</v>
          </cell>
          <cell r="O204">
            <v>18620.540435808605</v>
          </cell>
        </row>
        <row r="205">
          <cell r="A205">
            <v>18588.976641568464</v>
          </cell>
          <cell r="B205">
            <v>18592.661553024034</v>
          </cell>
          <cell r="C205">
            <v>18623.121313160354</v>
          </cell>
          <cell r="D205">
            <v>18612.488887190804</v>
          </cell>
          <cell r="E205">
            <v>18649.753748264571</v>
          </cell>
          <cell r="F205">
            <v>18599.754823067149</v>
          </cell>
          <cell r="G205">
            <v>18604.727906289147</v>
          </cell>
          <cell r="H205">
            <v>18657.489497921237</v>
          </cell>
          <cell r="I205">
            <v>18626.703310701418</v>
          </cell>
          <cell r="J205">
            <v>18636.267068374047</v>
          </cell>
          <cell r="K205">
            <v>18607.0900941945</v>
          </cell>
          <cell r="L205">
            <v>18585.201432878701</v>
          </cell>
          <cell r="M205">
            <v>18634.554981486646</v>
          </cell>
          <cell r="N205">
            <v>18613.413862306763</v>
          </cell>
          <cell r="O205">
            <v>18602.950665279968</v>
          </cell>
        </row>
        <row r="206">
          <cell r="A206">
            <v>18612.620117310744</v>
          </cell>
          <cell r="B206">
            <v>18637.985187390386</v>
          </cell>
          <cell r="C206">
            <v>18620.309835154021</v>
          </cell>
          <cell r="D206">
            <v>18623.427138231466</v>
          </cell>
          <cell r="E206">
            <v>18618.378600747084</v>
          </cell>
          <cell r="F206">
            <v>18651.742887768814</v>
          </cell>
          <cell r="G206">
            <v>18636.274758113483</v>
          </cell>
          <cell r="H206">
            <v>18618.255197980172</v>
          </cell>
          <cell r="I206">
            <v>18614.08835072806</v>
          </cell>
          <cell r="J206">
            <v>18613.537971758604</v>
          </cell>
          <cell r="K206">
            <v>18619.593316224102</v>
          </cell>
          <cell r="L206">
            <v>18613.328965278386</v>
          </cell>
          <cell r="M206">
            <v>18618.302718573712</v>
          </cell>
          <cell r="N206">
            <v>18589.114886411837</v>
          </cell>
          <cell r="O206">
            <v>18602.072282944213</v>
          </cell>
        </row>
        <row r="207">
          <cell r="A207">
            <v>18655.115296259915</v>
          </cell>
          <cell r="B207">
            <v>18594.715836523417</v>
          </cell>
          <cell r="C207">
            <v>18613.599633717942</v>
          </cell>
          <cell r="D207">
            <v>18632.930774486438</v>
          </cell>
          <cell r="E207">
            <v>18635.957517408784</v>
          </cell>
          <cell r="F207">
            <v>18628.35470138754</v>
          </cell>
          <cell r="G207">
            <v>18641.178708468386</v>
          </cell>
          <cell r="H207">
            <v>18614.380742287372</v>
          </cell>
          <cell r="I207">
            <v>18598.195846672101</v>
          </cell>
          <cell r="J207">
            <v>18621.040469952579</v>
          </cell>
          <cell r="K207">
            <v>18615.507147111042</v>
          </cell>
          <cell r="L207">
            <v>18611.109611204545</v>
          </cell>
          <cell r="M207">
            <v>18622.551095359166</v>
          </cell>
          <cell r="N207">
            <v>18607.331063332291</v>
          </cell>
          <cell r="O207">
            <v>18620.374163974535</v>
          </cell>
        </row>
        <row r="208">
          <cell r="A208">
            <v>18616.649939791139</v>
          </cell>
          <cell r="B208">
            <v>18599.997059161349</v>
          </cell>
          <cell r="C208">
            <v>18623.344772705517</v>
          </cell>
          <cell r="D208">
            <v>18631.236787189791</v>
          </cell>
          <cell r="E208">
            <v>18610.213780080197</v>
          </cell>
          <cell r="F208">
            <v>18585.658077215656</v>
          </cell>
          <cell r="G208">
            <v>18643.589908094753</v>
          </cell>
          <cell r="H208">
            <v>18580.178179692382</v>
          </cell>
          <cell r="I208">
            <v>18631.772572236117</v>
          </cell>
          <cell r="J208">
            <v>18624.180734843671</v>
          </cell>
          <cell r="K208">
            <v>18599.708221691697</v>
          </cell>
          <cell r="L208">
            <v>18617.994445987355</v>
          </cell>
          <cell r="M208">
            <v>18615.972605425392</v>
          </cell>
          <cell r="N208">
            <v>18609.043156099156</v>
          </cell>
          <cell r="O208">
            <v>18609.409917174322</v>
          </cell>
        </row>
        <row r="209">
          <cell r="A209">
            <v>18627.342073027561</v>
          </cell>
          <cell r="B209">
            <v>18609.100202019741</v>
          </cell>
          <cell r="C209">
            <v>18583.947669794154</v>
          </cell>
          <cell r="D209">
            <v>18627.47827897684</v>
          </cell>
          <cell r="E209">
            <v>18607.433583648253</v>
          </cell>
          <cell r="F209">
            <v>18632.058439287324</v>
          </cell>
          <cell r="G209">
            <v>18629.820944282172</v>
          </cell>
          <cell r="H209">
            <v>18644.476384898418</v>
          </cell>
          <cell r="I209">
            <v>18582.716012066048</v>
          </cell>
          <cell r="J209">
            <v>18641.253485248573</v>
          </cell>
          <cell r="K209">
            <v>18589.346144837185</v>
          </cell>
          <cell r="L209">
            <v>18602.500705932762</v>
          </cell>
          <cell r="M209">
            <v>18594.671409665076</v>
          </cell>
          <cell r="N209">
            <v>18598.409056499473</v>
          </cell>
          <cell r="O209">
            <v>18603.932059163406</v>
          </cell>
        </row>
        <row r="210">
          <cell r="A210">
            <v>18607.70293119947</v>
          </cell>
          <cell r="B210">
            <v>18624.509505550788</v>
          </cell>
          <cell r="C210">
            <v>18589.009381712895</v>
          </cell>
          <cell r="D210">
            <v>18603.441700800344</v>
          </cell>
          <cell r="E210">
            <v>18622.856743109725</v>
          </cell>
          <cell r="F210">
            <v>18636.972620351127</v>
          </cell>
          <cell r="G210">
            <v>18585.715346095811</v>
          </cell>
          <cell r="H210">
            <v>18619.476450482238</v>
          </cell>
          <cell r="I210">
            <v>18606.598016006035</v>
          </cell>
          <cell r="J210">
            <v>18611.493821408949</v>
          </cell>
          <cell r="K210">
            <v>18608.933267461201</v>
          </cell>
          <cell r="L210">
            <v>18618.745682442826</v>
          </cell>
          <cell r="M210">
            <v>18627.836784003961</v>
          </cell>
          <cell r="N210">
            <v>18591.728389623462</v>
          </cell>
          <cell r="O210">
            <v>18654.757271032551</v>
          </cell>
        </row>
        <row r="211">
          <cell r="A211">
            <v>18612.74796935921</v>
          </cell>
          <cell r="B211">
            <v>18654.732190389786</v>
          </cell>
          <cell r="C211">
            <v>18626.97028454117</v>
          </cell>
          <cell r="D211">
            <v>18619.759509297284</v>
          </cell>
          <cell r="E211">
            <v>18621.01214180846</v>
          </cell>
          <cell r="F211">
            <v>18607.366296386572</v>
          </cell>
          <cell r="G211">
            <v>18629.906399012863</v>
          </cell>
          <cell r="H211">
            <v>18616.710291180792</v>
          </cell>
          <cell r="I211">
            <v>18643.531555547728</v>
          </cell>
          <cell r="J211">
            <v>18602.64819548458</v>
          </cell>
          <cell r="K211">
            <v>18604.025524714263</v>
          </cell>
          <cell r="L211">
            <v>18619.388918272587</v>
          </cell>
          <cell r="M211">
            <v>18614.437836131263</v>
          </cell>
          <cell r="N211">
            <v>18597.421331591071</v>
          </cell>
          <cell r="O211">
            <v>18662.27311875144</v>
          </cell>
        </row>
        <row r="212">
          <cell r="A212">
            <v>18634.289675768068</v>
          </cell>
          <cell r="B212">
            <v>18624.988572974937</v>
          </cell>
          <cell r="C212">
            <v>18632.38108029322</v>
          </cell>
          <cell r="D212">
            <v>18610.46153955155</v>
          </cell>
          <cell r="E212">
            <v>18573.907154813707</v>
          </cell>
          <cell r="F212">
            <v>18607.485077865658</v>
          </cell>
          <cell r="G212">
            <v>18610.774864348306</v>
          </cell>
          <cell r="H212">
            <v>18638.253138992379</v>
          </cell>
          <cell r="I212">
            <v>18613.447756237485</v>
          </cell>
          <cell r="J212">
            <v>18610.840063300944</v>
          </cell>
          <cell r="K212">
            <v>18621.663683988038</v>
          </cell>
          <cell r="L212">
            <v>18636.513914740874</v>
          </cell>
          <cell r="M212">
            <v>18610.783996893184</v>
          </cell>
          <cell r="N212">
            <v>18618.503859726025</v>
          </cell>
          <cell r="O212">
            <v>18638.721051645174</v>
          </cell>
        </row>
        <row r="213">
          <cell r="A213">
            <v>18590.199788386242</v>
          </cell>
          <cell r="B213">
            <v>18624.296158474801</v>
          </cell>
          <cell r="C213">
            <v>18606.291327287254</v>
          </cell>
          <cell r="D213">
            <v>18643.465420002904</v>
          </cell>
          <cell r="E213">
            <v>18610.678465941714</v>
          </cell>
          <cell r="F213">
            <v>18613.889105270267</v>
          </cell>
          <cell r="G213">
            <v>18626.232508019566</v>
          </cell>
          <cell r="H213">
            <v>18592.307485990128</v>
          </cell>
          <cell r="I213">
            <v>18623.712555922524</v>
          </cell>
          <cell r="J213">
            <v>18634.037227880828</v>
          </cell>
          <cell r="K213">
            <v>18629.199080439754</v>
          </cell>
          <cell r="L213">
            <v>18616.781001931686</v>
          </cell>
          <cell r="M213">
            <v>18642.878250251022</v>
          </cell>
          <cell r="N213">
            <v>18627.471775724312</v>
          </cell>
          <cell r="O213">
            <v>18597.714915229401</v>
          </cell>
        </row>
        <row r="214">
          <cell r="A214">
            <v>18638.079319042041</v>
          </cell>
          <cell r="B214">
            <v>18625.46498011344</v>
          </cell>
          <cell r="C214">
            <v>18616.891028321777</v>
          </cell>
          <cell r="D214">
            <v>18648.422947121675</v>
          </cell>
          <cell r="E214">
            <v>18599.235709938726</v>
          </cell>
          <cell r="F214">
            <v>18597.932972682302</v>
          </cell>
          <cell r="G214">
            <v>18639.206473323524</v>
          </cell>
          <cell r="H214">
            <v>18623.793802442604</v>
          </cell>
          <cell r="I214">
            <v>18597.715399565317</v>
          </cell>
          <cell r="J214">
            <v>18615.167877249696</v>
          </cell>
          <cell r="K214">
            <v>18606.570671249741</v>
          </cell>
          <cell r="L214">
            <v>18615.002589827243</v>
          </cell>
          <cell r="M214">
            <v>18639.418628421779</v>
          </cell>
          <cell r="N214">
            <v>18591.173400450658</v>
          </cell>
          <cell r="O214">
            <v>18634.325892422177</v>
          </cell>
        </row>
        <row r="215">
          <cell r="A215">
            <v>18597.125741573218</v>
          </cell>
          <cell r="B215">
            <v>18602.641044361077</v>
          </cell>
          <cell r="C215">
            <v>18642.292958831935</v>
          </cell>
          <cell r="D215">
            <v>18628.579988211353</v>
          </cell>
          <cell r="E215">
            <v>18641.641770020422</v>
          </cell>
          <cell r="F215">
            <v>18599.352144419692</v>
          </cell>
          <cell r="G215">
            <v>18618.120063500563</v>
          </cell>
          <cell r="H215">
            <v>18624.236244547563</v>
          </cell>
          <cell r="I215">
            <v>18626.596041655681</v>
          </cell>
          <cell r="J215">
            <v>18610.165604348706</v>
          </cell>
          <cell r="K215">
            <v>18629.757910096938</v>
          </cell>
          <cell r="L215">
            <v>18627.998479293179</v>
          </cell>
          <cell r="M215">
            <v>18607.804327270129</v>
          </cell>
          <cell r="N215">
            <v>18617.259189082735</v>
          </cell>
          <cell r="O215">
            <v>18628.82413732944</v>
          </cell>
        </row>
        <row r="216">
          <cell r="A216">
            <v>18611.565093938319</v>
          </cell>
          <cell r="B216">
            <v>18632.184488450879</v>
          </cell>
          <cell r="C216">
            <v>18625.66766407093</v>
          </cell>
          <cell r="D216">
            <v>18600.142059631948</v>
          </cell>
          <cell r="E216">
            <v>18603.77434684641</v>
          </cell>
          <cell r="F216">
            <v>18624.790321030909</v>
          </cell>
          <cell r="G216">
            <v>18620.383113555243</v>
          </cell>
          <cell r="H216">
            <v>18609.466607952556</v>
          </cell>
          <cell r="I216">
            <v>18597.146388124947</v>
          </cell>
          <cell r="J216">
            <v>18624.084362975726</v>
          </cell>
          <cell r="K216">
            <v>18605.88424810455</v>
          </cell>
          <cell r="L216">
            <v>18638.84518131378</v>
          </cell>
          <cell r="M216">
            <v>18614.788925725185</v>
          </cell>
          <cell r="N216">
            <v>18599.750386487631</v>
          </cell>
          <cell r="O216">
            <v>18618.767349085323</v>
          </cell>
        </row>
        <row r="217">
          <cell r="A217">
            <v>18598.471590053308</v>
          </cell>
          <cell r="B217">
            <v>18592.670548127509</v>
          </cell>
          <cell r="C217">
            <v>18617.646201723837</v>
          </cell>
          <cell r="D217">
            <v>18624.666851155478</v>
          </cell>
          <cell r="E217">
            <v>18612.177870474414</v>
          </cell>
          <cell r="F217">
            <v>18626.502857505977</v>
          </cell>
          <cell r="G217">
            <v>18606.960986469021</v>
          </cell>
          <cell r="H217">
            <v>18605.582542043427</v>
          </cell>
          <cell r="I217">
            <v>18605.015918935704</v>
          </cell>
          <cell r="J217">
            <v>18626.439837906382</v>
          </cell>
          <cell r="K217">
            <v>18591.26355889727</v>
          </cell>
          <cell r="L217">
            <v>18651.565455657412</v>
          </cell>
          <cell r="M217">
            <v>18602.587427639541</v>
          </cell>
          <cell r="N217">
            <v>18604.856366548604</v>
          </cell>
          <cell r="O217">
            <v>18590.485928439248</v>
          </cell>
        </row>
        <row r="218">
          <cell r="A218">
            <v>18655.825405263509</v>
          </cell>
          <cell r="B218">
            <v>18631.141301030213</v>
          </cell>
          <cell r="C218">
            <v>18603.181446321778</v>
          </cell>
          <cell r="D218">
            <v>18628.716545753781</v>
          </cell>
          <cell r="E218">
            <v>18593.897291224283</v>
          </cell>
          <cell r="F218">
            <v>18595.668263577147</v>
          </cell>
          <cell r="G218">
            <v>18638.812144573069</v>
          </cell>
          <cell r="H218">
            <v>18617.126829833291</v>
          </cell>
          <cell r="I218">
            <v>18600.294146555731</v>
          </cell>
          <cell r="J218">
            <v>18601.705630536922</v>
          </cell>
          <cell r="K218">
            <v>18634.317311425828</v>
          </cell>
          <cell r="L218">
            <v>18619.704528439077</v>
          </cell>
          <cell r="M218">
            <v>18606.532588417733</v>
          </cell>
          <cell r="N218">
            <v>18600.769728836509</v>
          </cell>
          <cell r="O218">
            <v>18600.713989563137</v>
          </cell>
        </row>
        <row r="219">
          <cell r="A219">
            <v>18632.545028506629</v>
          </cell>
          <cell r="B219">
            <v>18636.492436654265</v>
          </cell>
          <cell r="C219">
            <v>18604.244144182489</v>
          </cell>
          <cell r="D219">
            <v>18620.836956777599</v>
          </cell>
          <cell r="E219">
            <v>18645.06212883781</v>
          </cell>
          <cell r="F219">
            <v>18616.083217573894</v>
          </cell>
          <cell r="G219">
            <v>18600.362973493218</v>
          </cell>
          <cell r="H219">
            <v>18619.034834212773</v>
          </cell>
          <cell r="I219">
            <v>18615.379782628428</v>
          </cell>
          <cell r="J219">
            <v>18635.961544830243</v>
          </cell>
          <cell r="K219">
            <v>18604.524931392345</v>
          </cell>
          <cell r="L219">
            <v>18611.52408281542</v>
          </cell>
          <cell r="M219">
            <v>18598.785329803126</v>
          </cell>
          <cell r="N219">
            <v>18607.639545411756</v>
          </cell>
          <cell r="O219">
            <v>18634.122507418968</v>
          </cell>
        </row>
        <row r="220">
          <cell r="A220">
            <v>18644.349496114664</v>
          </cell>
          <cell r="B220">
            <v>18630.372843943136</v>
          </cell>
          <cell r="C220">
            <v>18621.812275500564</v>
          </cell>
          <cell r="D220">
            <v>18621.545043235459</v>
          </cell>
          <cell r="E220">
            <v>18624.69718308335</v>
          </cell>
          <cell r="F220">
            <v>18624.515973449077</v>
          </cell>
          <cell r="G220">
            <v>18652.506213539535</v>
          </cell>
          <cell r="H220">
            <v>18594.093907585033</v>
          </cell>
          <cell r="I220">
            <v>18617.14184383284</v>
          </cell>
          <cell r="J220">
            <v>18624.137524171943</v>
          </cell>
          <cell r="K220">
            <v>18604.660995080416</v>
          </cell>
          <cell r="L220">
            <v>18605.681044927467</v>
          </cell>
          <cell r="M220">
            <v>18611.913039512528</v>
          </cell>
          <cell r="N220">
            <v>18611.061036535895</v>
          </cell>
          <cell r="O220">
            <v>18618.762764413877</v>
          </cell>
        </row>
        <row r="221">
          <cell r="A221">
            <v>18629.759156142667</v>
          </cell>
          <cell r="B221">
            <v>18619.625024721572</v>
          </cell>
          <cell r="C221">
            <v>18638.063307751858</v>
          </cell>
          <cell r="D221">
            <v>18608.071181624258</v>
          </cell>
          <cell r="E221">
            <v>18647.610311701959</v>
          </cell>
          <cell r="F221">
            <v>18622.837641469956</v>
          </cell>
          <cell r="G221">
            <v>18612.722615753122</v>
          </cell>
          <cell r="H221">
            <v>18628.551397223124</v>
          </cell>
          <cell r="I221">
            <v>18607.962736297304</v>
          </cell>
          <cell r="J221">
            <v>18618.941090266631</v>
          </cell>
          <cell r="K221">
            <v>18596.07015577162</v>
          </cell>
          <cell r="L221">
            <v>18605.687386839516</v>
          </cell>
          <cell r="M221">
            <v>18628.787280555698</v>
          </cell>
          <cell r="N221">
            <v>18624.288398382138</v>
          </cell>
          <cell r="O221">
            <v>18614.400839537448</v>
          </cell>
        </row>
        <row r="222">
          <cell r="A222">
            <v>18600.937221006519</v>
          </cell>
          <cell r="B222">
            <v>18596.767643202584</v>
          </cell>
          <cell r="C222">
            <v>18640.432952680647</v>
          </cell>
          <cell r="D222">
            <v>18627.686689117469</v>
          </cell>
          <cell r="E222">
            <v>18571.875385916173</v>
          </cell>
          <cell r="F222">
            <v>18617.337928982743</v>
          </cell>
          <cell r="G222">
            <v>18614.22077644194</v>
          </cell>
          <cell r="H222">
            <v>18616.009867084333</v>
          </cell>
          <cell r="I222">
            <v>18597.958970834909</v>
          </cell>
          <cell r="J222">
            <v>18589.831452899627</v>
          </cell>
          <cell r="K222">
            <v>18623.551293662069</v>
          </cell>
          <cell r="L222">
            <v>18632.23393326615</v>
          </cell>
          <cell r="M222">
            <v>18607.360424498656</v>
          </cell>
          <cell r="N222">
            <v>18638.440065338498</v>
          </cell>
          <cell r="O222">
            <v>18632.493117374597</v>
          </cell>
        </row>
        <row r="223">
          <cell r="A223">
            <v>18618.899134472034</v>
          </cell>
          <cell r="B223">
            <v>18594.095571168262</v>
          </cell>
          <cell r="C223">
            <v>18633.447136633818</v>
          </cell>
          <cell r="D223">
            <v>18593.360380290236</v>
          </cell>
          <cell r="E223">
            <v>18612.148600995075</v>
          </cell>
          <cell r="F223">
            <v>18642.268468751226</v>
          </cell>
          <cell r="G223">
            <v>18602.120227220737</v>
          </cell>
          <cell r="H223">
            <v>18594.044647260696</v>
          </cell>
          <cell r="I223">
            <v>18614.926643544994</v>
          </cell>
          <cell r="J223">
            <v>18624.669921698372</v>
          </cell>
          <cell r="K223">
            <v>18627.711237551437</v>
          </cell>
          <cell r="L223">
            <v>18613.681875385508</v>
          </cell>
          <cell r="M223">
            <v>18606.370285526755</v>
          </cell>
          <cell r="N223">
            <v>18597.77199025638</v>
          </cell>
          <cell r="O223">
            <v>18609.02656489149</v>
          </cell>
        </row>
        <row r="224">
          <cell r="A224">
            <v>18619.152127990816</v>
          </cell>
          <cell r="B224">
            <v>18655.292389762009</v>
          </cell>
          <cell r="C224">
            <v>18598.512227410385</v>
          </cell>
          <cell r="D224">
            <v>18628.819459455382</v>
          </cell>
          <cell r="E224">
            <v>18635.869800736207</v>
          </cell>
          <cell r="F224">
            <v>18595.509501723955</v>
          </cell>
          <cell r="G224">
            <v>18615.864640378779</v>
          </cell>
          <cell r="H224">
            <v>18623.729502570965</v>
          </cell>
          <cell r="I224">
            <v>18621.586151729942</v>
          </cell>
          <cell r="J224">
            <v>18608.250192720508</v>
          </cell>
          <cell r="K224">
            <v>18625.49403683659</v>
          </cell>
          <cell r="L224">
            <v>18590.941694585646</v>
          </cell>
          <cell r="M224">
            <v>18622.127831102225</v>
          </cell>
          <cell r="N224">
            <v>18631.938579395162</v>
          </cell>
          <cell r="O224">
            <v>18627.732071508079</v>
          </cell>
        </row>
        <row r="225">
          <cell r="A225">
            <v>18634.111887101502</v>
          </cell>
          <cell r="B225">
            <v>18615.58749099675</v>
          </cell>
          <cell r="C225">
            <v>18624.409780608457</v>
          </cell>
          <cell r="D225">
            <v>18588.306767512317</v>
          </cell>
          <cell r="E225">
            <v>18636.806771184849</v>
          </cell>
          <cell r="F225">
            <v>18641.791442538095</v>
          </cell>
          <cell r="G225">
            <v>18619.17718162253</v>
          </cell>
          <cell r="H225">
            <v>18622.087004203961</v>
          </cell>
          <cell r="I225">
            <v>18621.978741268496</v>
          </cell>
          <cell r="J225">
            <v>18611.901059441901</v>
          </cell>
          <cell r="K225">
            <v>18609.182404670315</v>
          </cell>
          <cell r="L225">
            <v>18634.425597778587</v>
          </cell>
          <cell r="M225">
            <v>18614.082628692096</v>
          </cell>
          <cell r="N225">
            <v>18624.94598988695</v>
          </cell>
          <cell r="O225">
            <v>18627.272017542222</v>
          </cell>
        </row>
        <row r="226">
          <cell r="A226">
            <v>18620.624568631119</v>
          </cell>
          <cell r="B226">
            <v>18611.390291546995</v>
          </cell>
          <cell r="C226">
            <v>18585.787991859168</v>
          </cell>
          <cell r="D226">
            <v>18615.168625706636</v>
          </cell>
          <cell r="E226">
            <v>18632.70423541878</v>
          </cell>
          <cell r="F226">
            <v>18621.424651817139</v>
          </cell>
          <cell r="G226">
            <v>18614.802985903607</v>
          </cell>
          <cell r="H226">
            <v>18614.552394510392</v>
          </cell>
          <cell r="I226">
            <v>18623.630602105837</v>
          </cell>
          <cell r="J226">
            <v>18647.828546461424</v>
          </cell>
          <cell r="K226">
            <v>18613.528485233786</v>
          </cell>
          <cell r="L226">
            <v>18612.711946442862</v>
          </cell>
          <cell r="M226">
            <v>18640.47518050281</v>
          </cell>
          <cell r="N226">
            <v>18618.981932809256</v>
          </cell>
          <cell r="O226">
            <v>18589.259170747762</v>
          </cell>
        </row>
        <row r="227">
          <cell r="A227">
            <v>18618.127392293234</v>
          </cell>
          <cell r="B227">
            <v>18617.412200639632</v>
          </cell>
          <cell r="C227">
            <v>18608.968527353092</v>
          </cell>
          <cell r="D227">
            <v>18624.290919825817</v>
          </cell>
          <cell r="E227">
            <v>18619.086403047015</v>
          </cell>
          <cell r="F227">
            <v>18643.571195954548</v>
          </cell>
          <cell r="G227">
            <v>18633.351082061246</v>
          </cell>
          <cell r="H227">
            <v>18607.368580703158</v>
          </cell>
          <cell r="I227">
            <v>18610.496934422863</v>
          </cell>
          <cell r="J227">
            <v>18605.809265164458</v>
          </cell>
          <cell r="K227">
            <v>18611.490114899418</v>
          </cell>
          <cell r="L227">
            <v>18617.825326182963</v>
          </cell>
          <cell r="M227">
            <v>18598.491602558348</v>
          </cell>
          <cell r="N227">
            <v>18617.456466791569</v>
          </cell>
          <cell r="O227">
            <v>18591.940145215609</v>
          </cell>
        </row>
        <row r="228">
          <cell r="A228">
            <v>18595.551034790362</v>
          </cell>
          <cell r="B228">
            <v>18648.362243417094</v>
          </cell>
          <cell r="C228">
            <v>18603.39467787453</v>
          </cell>
          <cell r="D228">
            <v>18602.452960302242</v>
          </cell>
          <cell r="E228">
            <v>18608.976161954164</v>
          </cell>
          <cell r="F228">
            <v>18628.403757696338</v>
          </cell>
          <cell r="G228">
            <v>18620.28844006687</v>
          </cell>
          <cell r="H228">
            <v>18601.95689878982</v>
          </cell>
          <cell r="I228">
            <v>18626.775278662357</v>
          </cell>
          <cell r="J228">
            <v>18625.302888601545</v>
          </cell>
          <cell r="K228">
            <v>18608.37453767674</v>
          </cell>
          <cell r="L228">
            <v>18654.524600788434</v>
          </cell>
          <cell r="M228">
            <v>18605.843145524155</v>
          </cell>
          <cell r="N228">
            <v>18619.063044264971</v>
          </cell>
          <cell r="O228">
            <v>18631.441559583054</v>
          </cell>
        </row>
        <row r="229">
          <cell r="A229">
            <v>18609.22011861745</v>
          </cell>
          <cell r="B229">
            <v>18592.288311436765</v>
          </cell>
          <cell r="C229">
            <v>18597.275118400634</v>
          </cell>
          <cell r="D229">
            <v>18628.69376563697</v>
          </cell>
          <cell r="E229">
            <v>18609.277191331454</v>
          </cell>
          <cell r="F229">
            <v>18621.317466143577</v>
          </cell>
          <cell r="G229">
            <v>18621.108631416133</v>
          </cell>
          <cell r="H229">
            <v>18628.14230265516</v>
          </cell>
          <cell r="I229">
            <v>18642.912408167071</v>
          </cell>
          <cell r="J229">
            <v>18627.084117171587</v>
          </cell>
          <cell r="K229">
            <v>18619.28791337549</v>
          </cell>
          <cell r="L229">
            <v>18661.14778877774</v>
          </cell>
          <cell r="M229">
            <v>18619.593910501851</v>
          </cell>
          <cell r="N229">
            <v>18625.864979972666</v>
          </cell>
          <cell r="O229">
            <v>18626.196956706215</v>
          </cell>
        </row>
        <row r="230">
          <cell r="A230">
            <v>18623.081023496459</v>
          </cell>
          <cell r="B230">
            <v>18619.821725064339</v>
          </cell>
          <cell r="C230">
            <v>18644.037011232995</v>
          </cell>
          <cell r="D230">
            <v>18639.155187836655</v>
          </cell>
          <cell r="E230">
            <v>18634.013845824276</v>
          </cell>
          <cell r="F230">
            <v>18624.548266579583</v>
          </cell>
          <cell r="G230">
            <v>18608.294804802372</v>
          </cell>
          <cell r="H230">
            <v>18612.943217783421</v>
          </cell>
          <cell r="I230">
            <v>18586.751589524651</v>
          </cell>
          <cell r="J230">
            <v>18647.051209191064</v>
          </cell>
          <cell r="K230">
            <v>18635.259410359155</v>
          </cell>
          <cell r="L230">
            <v>18622.42274969296</v>
          </cell>
          <cell r="M230">
            <v>18616.147637858066</v>
          </cell>
          <cell r="N230">
            <v>18617.986828180561</v>
          </cell>
          <cell r="O230">
            <v>18608.662991738227</v>
          </cell>
        </row>
        <row r="231">
          <cell r="A231">
            <v>18616.928737262373</v>
          </cell>
          <cell r="B231">
            <v>18609.424529078322</v>
          </cell>
          <cell r="C231">
            <v>18616.95775733803</v>
          </cell>
          <cell r="D231">
            <v>18618.69662081623</v>
          </cell>
          <cell r="E231">
            <v>18612.048151630654</v>
          </cell>
          <cell r="F231">
            <v>18626.388198542401</v>
          </cell>
          <cell r="G231">
            <v>18628.680931529649</v>
          </cell>
          <cell r="H231">
            <v>18585.358014209767</v>
          </cell>
          <cell r="I231">
            <v>18587.935939927138</v>
          </cell>
          <cell r="J231">
            <v>18640.638296368474</v>
          </cell>
          <cell r="K231">
            <v>18611.479111968772</v>
          </cell>
          <cell r="L231">
            <v>18644.720816722362</v>
          </cell>
          <cell r="M231">
            <v>18609.59354225023</v>
          </cell>
          <cell r="N231">
            <v>18586.550660724879</v>
          </cell>
          <cell r="O231">
            <v>18605.925422086959</v>
          </cell>
        </row>
        <row r="232">
          <cell r="A232">
            <v>18627.930215755998</v>
          </cell>
          <cell r="B232">
            <v>18608.714151312699</v>
          </cell>
          <cell r="C232">
            <v>18596.252081523886</v>
          </cell>
          <cell r="D232">
            <v>18598.239259289352</v>
          </cell>
          <cell r="E232">
            <v>18598.461391376593</v>
          </cell>
          <cell r="F232">
            <v>18601.584044241608</v>
          </cell>
          <cell r="G232">
            <v>18639.997691043849</v>
          </cell>
          <cell r="H232">
            <v>18649.358631994008</v>
          </cell>
          <cell r="I232">
            <v>18650.432491546148</v>
          </cell>
          <cell r="J232">
            <v>18647.484697289132</v>
          </cell>
          <cell r="K232">
            <v>18641.459783800696</v>
          </cell>
          <cell r="L232">
            <v>18627.625803890012</v>
          </cell>
          <cell r="M232">
            <v>18621.236280060511</v>
          </cell>
          <cell r="N232">
            <v>18607.664606018458</v>
          </cell>
          <cell r="O232">
            <v>18622.672359387267</v>
          </cell>
        </row>
        <row r="233">
          <cell r="A233">
            <v>18593.372026160672</v>
          </cell>
          <cell r="B233">
            <v>18593.397052833621</v>
          </cell>
          <cell r="C233">
            <v>18625.169449578068</v>
          </cell>
          <cell r="D233">
            <v>18635.190546558664</v>
          </cell>
          <cell r="E233">
            <v>18625.880094972938</v>
          </cell>
          <cell r="F233">
            <v>18619.16987921255</v>
          </cell>
          <cell r="G233">
            <v>18624.585630822516</v>
          </cell>
          <cell r="H233">
            <v>18612.856714230482</v>
          </cell>
          <cell r="I233">
            <v>18605.284398874854</v>
          </cell>
          <cell r="J233">
            <v>18614.368471868442</v>
          </cell>
          <cell r="K233">
            <v>18642.4710032781</v>
          </cell>
          <cell r="L233">
            <v>18623.363737217096</v>
          </cell>
          <cell r="M233">
            <v>18595.40613116134</v>
          </cell>
          <cell r="N233">
            <v>18595.793761883648</v>
          </cell>
          <cell r="O233">
            <v>18588.023853341045</v>
          </cell>
        </row>
        <row r="234">
          <cell r="A234">
            <v>18637.92523893937</v>
          </cell>
          <cell r="B234">
            <v>18590.909443276789</v>
          </cell>
          <cell r="C234">
            <v>18634.083070898989</v>
          </cell>
          <cell r="D234">
            <v>18618.322654536107</v>
          </cell>
          <cell r="E234">
            <v>18615.829339035976</v>
          </cell>
          <cell r="F234">
            <v>18629.219139765217</v>
          </cell>
          <cell r="G234">
            <v>18584.941799677454</v>
          </cell>
          <cell r="H234">
            <v>18603.895986841104</v>
          </cell>
          <cell r="I234">
            <v>18623.913910596882</v>
          </cell>
          <cell r="J234">
            <v>18627.911454718746</v>
          </cell>
          <cell r="K234">
            <v>18598.666935698257</v>
          </cell>
          <cell r="L234">
            <v>18638.110174456549</v>
          </cell>
          <cell r="M234">
            <v>18608.973412799867</v>
          </cell>
          <cell r="N234">
            <v>18625.131361638909</v>
          </cell>
          <cell r="O234">
            <v>18632.569274360911</v>
          </cell>
        </row>
        <row r="235">
          <cell r="A235">
            <v>18634.910296292524</v>
          </cell>
          <cell r="B235">
            <v>18623.057346955575</v>
          </cell>
          <cell r="C235">
            <v>18603.828272003197</v>
          </cell>
          <cell r="D235">
            <v>18627.126536168937</v>
          </cell>
          <cell r="E235">
            <v>18617.687286740769</v>
          </cell>
          <cell r="F235">
            <v>18629.876318072173</v>
          </cell>
          <cell r="G235">
            <v>18620.887478591383</v>
          </cell>
          <cell r="H235">
            <v>18604.829775006878</v>
          </cell>
          <cell r="I235">
            <v>18630.688557871123</v>
          </cell>
          <cell r="J235">
            <v>18597.34226760847</v>
          </cell>
          <cell r="K235">
            <v>18628.865130310387</v>
          </cell>
          <cell r="L235">
            <v>18634.366861394235</v>
          </cell>
          <cell r="M235">
            <v>18615.952884737238</v>
          </cell>
          <cell r="N235">
            <v>18653.364309908939</v>
          </cell>
          <cell r="O235">
            <v>18629.066440402668</v>
          </cell>
        </row>
        <row r="236">
          <cell r="A236">
            <v>18609.238949850409</v>
          </cell>
          <cell r="B236">
            <v>18582.624157660171</v>
          </cell>
          <cell r="C236">
            <v>18600.422059729604</v>
          </cell>
          <cell r="D236">
            <v>18636.243170243961</v>
          </cell>
          <cell r="E236">
            <v>18629.559059424628</v>
          </cell>
          <cell r="F236">
            <v>18642.154613960585</v>
          </cell>
          <cell r="G236">
            <v>18620.298230767341</v>
          </cell>
          <cell r="H236">
            <v>18611.875057785459</v>
          </cell>
          <cell r="I236">
            <v>18641.204318773984</v>
          </cell>
          <cell r="J236">
            <v>18625.727863809534</v>
          </cell>
          <cell r="K236">
            <v>18619.547230504293</v>
          </cell>
          <cell r="L236">
            <v>18647.798402093726</v>
          </cell>
          <cell r="M236">
            <v>18584.74208855797</v>
          </cell>
          <cell r="N236">
            <v>18629.367586527154</v>
          </cell>
          <cell r="O236">
            <v>18666.694409841537</v>
          </cell>
        </row>
        <row r="237">
          <cell r="A237">
            <v>18625.528239334792</v>
          </cell>
          <cell r="B237">
            <v>18635.40855980352</v>
          </cell>
          <cell r="C237">
            <v>18610.478526648894</v>
          </cell>
          <cell r="D237">
            <v>18625.300095932711</v>
          </cell>
          <cell r="E237">
            <v>18640.209269296269</v>
          </cell>
          <cell r="F237">
            <v>18622.833801452201</v>
          </cell>
          <cell r="G237">
            <v>18586.900507703001</v>
          </cell>
          <cell r="H237">
            <v>18608.863732122652</v>
          </cell>
          <cell r="I237">
            <v>18607.099105790341</v>
          </cell>
          <cell r="J237">
            <v>18600.140260762393</v>
          </cell>
          <cell r="K237">
            <v>18619.53096585278</v>
          </cell>
          <cell r="L237">
            <v>18616.722210130825</v>
          </cell>
          <cell r="M237">
            <v>18619.061509971307</v>
          </cell>
          <cell r="N237">
            <v>18612.332471999394</v>
          </cell>
          <cell r="O237">
            <v>18626.103645642692</v>
          </cell>
        </row>
        <row r="238">
          <cell r="A238">
            <v>18595.920249503866</v>
          </cell>
          <cell r="B238">
            <v>18629.172884130614</v>
          </cell>
          <cell r="C238">
            <v>18609.075128528952</v>
          </cell>
          <cell r="D238">
            <v>18605.920470300731</v>
          </cell>
          <cell r="E238">
            <v>18613.524927688592</v>
          </cell>
          <cell r="F238">
            <v>18626.489084655397</v>
          </cell>
          <cell r="G238">
            <v>18610.864301533384</v>
          </cell>
          <cell r="H238">
            <v>18620.041524155899</v>
          </cell>
          <cell r="I238">
            <v>18615.881400769213</v>
          </cell>
          <cell r="J238">
            <v>18606.593454709859</v>
          </cell>
          <cell r="K238">
            <v>18594.137858655464</v>
          </cell>
          <cell r="L238">
            <v>18632.195420106273</v>
          </cell>
          <cell r="M238">
            <v>18620.821680053126</v>
          </cell>
          <cell r="N238">
            <v>18631.908886609282</v>
          </cell>
          <cell r="O238">
            <v>18603.097632034634</v>
          </cell>
        </row>
        <row r="239">
          <cell r="A239">
            <v>18615.885232619996</v>
          </cell>
          <cell r="B239">
            <v>18611.084360711473</v>
          </cell>
          <cell r="C239">
            <v>18618.827933988523</v>
          </cell>
          <cell r="D239">
            <v>18628.626665736952</v>
          </cell>
          <cell r="E239">
            <v>18583.973531452059</v>
          </cell>
          <cell r="F239">
            <v>18607.905344412113</v>
          </cell>
          <cell r="G239">
            <v>18631.059841943377</v>
          </cell>
          <cell r="H239">
            <v>18603.754595864059</v>
          </cell>
          <cell r="I239">
            <v>18634.595967180314</v>
          </cell>
          <cell r="J239">
            <v>18610.092244285304</v>
          </cell>
          <cell r="K239">
            <v>18606.725658680974</v>
          </cell>
          <cell r="L239">
            <v>18616.957329113975</v>
          </cell>
          <cell r="M239">
            <v>18631.87289031034</v>
          </cell>
          <cell r="N239">
            <v>18643.48639372761</v>
          </cell>
          <cell r="O239">
            <v>18614.102114554218</v>
          </cell>
        </row>
        <row r="240">
          <cell r="A240">
            <v>18615.611118241854</v>
          </cell>
          <cell r="B240">
            <v>18604.078194767866</v>
          </cell>
          <cell r="C240">
            <v>18613.304614987821</v>
          </cell>
          <cell r="D240">
            <v>18599.287178419749</v>
          </cell>
          <cell r="E240">
            <v>18617.382235336383</v>
          </cell>
          <cell r="F240">
            <v>18592.579302399514</v>
          </cell>
          <cell r="G240">
            <v>18613.29160383622</v>
          </cell>
          <cell r="H240">
            <v>18607.954657058322</v>
          </cell>
          <cell r="I240">
            <v>18593.467548625464</v>
          </cell>
          <cell r="J240">
            <v>18605.311844520074</v>
          </cell>
          <cell r="K240">
            <v>18589.009568247577</v>
          </cell>
          <cell r="L240">
            <v>18632.78973565152</v>
          </cell>
          <cell r="M240">
            <v>18621.428005628506</v>
          </cell>
          <cell r="N240">
            <v>18600.952087553065</v>
          </cell>
          <cell r="O240">
            <v>18626.503921375908</v>
          </cell>
        </row>
        <row r="241">
          <cell r="A241">
            <v>18611.678054355281</v>
          </cell>
          <cell r="B241">
            <v>18624.268890149939</v>
          </cell>
          <cell r="C241">
            <v>18631.777392718184</v>
          </cell>
          <cell r="D241">
            <v>18595.421760517533</v>
          </cell>
          <cell r="E241">
            <v>18616.818367449359</v>
          </cell>
          <cell r="F241">
            <v>18602.794729508896</v>
          </cell>
          <cell r="G241">
            <v>18625.502226977867</v>
          </cell>
          <cell r="H241">
            <v>18618.930755627509</v>
          </cell>
          <cell r="I241">
            <v>18604.592199183739</v>
          </cell>
          <cell r="J241">
            <v>18652.156766625078</v>
          </cell>
          <cell r="K241">
            <v>18638.400748196927</v>
          </cell>
          <cell r="L241">
            <v>18623.183760356365</v>
          </cell>
          <cell r="M241">
            <v>18616.509277295743</v>
          </cell>
          <cell r="N241">
            <v>18641.708121565182</v>
          </cell>
          <cell r="O241">
            <v>18626.225279865193</v>
          </cell>
        </row>
        <row r="242">
          <cell r="A242">
            <v>18629.017294392281</v>
          </cell>
          <cell r="B242">
            <v>18631.909254571696</v>
          </cell>
          <cell r="C242">
            <v>18619.565052815546</v>
          </cell>
          <cell r="D242">
            <v>18588.493583029922</v>
          </cell>
          <cell r="E242">
            <v>18597.718081733194</v>
          </cell>
          <cell r="F242">
            <v>18595.360715400431</v>
          </cell>
          <cell r="G242">
            <v>18604.346632360721</v>
          </cell>
          <cell r="H242">
            <v>18598.74365625226</v>
          </cell>
          <cell r="I242">
            <v>18635.719364573801</v>
          </cell>
          <cell r="J242">
            <v>18608.17312087465</v>
          </cell>
          <cell r="K242">
            <v>18593.330608218439</v>
          </cell>
          <cell r="L242">
            <v>18591.114320108452</v>
          </cell>
          <cell r="M242">
            <v>18620.942895878066</v>
          </cell>
          <cell r="N242">
            <v>18606.67993068834</v>
          </cell>
          <cell r="O242">
            <v>18641.240748330667</v>
          </cell>
        </row>
        <row r="243">
          <cell r="A243">
            <v>18648.1631321817</v>
          </cell>
          <cell r="B243">
            <v>18595.471583595358</v>
          </cell>
          <cell r="C243">
            <v>18613.20600791066</v>
          </cell>
          <cell r="D243">
            <v>18632.355826021336</v>
          </cell>
          <cell r="E243">
            <v>18605.971234902361</v>
          </cell>
          <cell r="F243">
            <v>18654.174112443903</v>
          </cell>
          <cell r="G243">
            <v>18621.156828388524</v>
          </cell>
          <cell r="H243">
            <v>18597.608107382603</v>
          </cell>
          <cell r="I243">
            <v>18643.677674538627</v>
          </cell>
          <cell r="J243">
            <v>18610.043322590689</v>
          </cell>
          <cell r="K243">
            <v>18623.329328691532</v>
          </cell>
          <cell r="L243">
            <v>18601.232901423209</v>
          </cell>
          <cell r="M243">
            <v>18623.075769080082</v>
          </cell>
          <cell r="N243">
            <v>18626.318735672787</v>
          </cell>
          <cell r="O243">
            <v>18620.277105776931</v>
          </cell>
        </row>
        <row r="244">
          <cell r="A244">
            <v>18600.560358971052</v>
          </cell>
          <cell r="B244">
            <v>18618.175677644307</v>
          </cell>
          <cell r="C244">
            <v>18615.118216182218</v>
          </cell>
          <cell r="D244">
            <v>18602.360974130755</v>
          </cell>
          <cell r="E244">
            <v>18614.612556693672</v>
          </cell>
          <cell r="F244">
            <v>18614.847005885484</v>
          </cell>
          <cell r="G244">
            <v>18610.642479208142</v>
          </cell>
          <cell r="H244">
            <v>18585.599563237844</v>
          </cell>
          <cell r="I244">
            <v>18625.667500011623</v>
          </cell>
          <cell r="J244">
            <v>18610.42825652277</v>
          </cell>
          <cell r="K244">
            <v>18624.000488651127</v>
          </cell>
          <cell r="L244">
            <v>18651.292584432336</v>
          </cell>
          <cell r="M244">
            <v>18615.019589689833</v>
          </cell>
          <cell r="N244">
            <v>18643.626591554941</v>
          </cell>
          <cell r="O244">
            <v>18603.469487166447</v>
          </cell>
        </row>
        <row r="245">
          <cell r="A245">
            <v>18639.401451189595</v>
          </cell>
          <cell r="B245">
            <v>18606.973514464345</v>
          </cell>
          <cell r="C245">
            <v>18608.410769179503</v>
          </cell>
          <cell r="D245">
            <v>18596.693335243177</v>
          </cell>
          <cell r="E245">
            <v>18626.941816238974</v>
          </cell>
          <cell r="F245">
            <v>18621.146255197844</v>
          </cell>
          <cell r="G245">
            <v>18611.071883613979</v>
          </cell>
          <cell r="H245">
            <v>18601.830083383989</v>
          </cell>
          <cell r="I245">
            <v>18615.490994251591</v>
          </cell>
          <cell r="J245">
            <v>18615.222052222423</v>
          </cell>
          <cell r="K245">
            <v>18644.637937366708</v>
          </cell>
          <cell r="L245">
            <v>18614.388495352832</v>
          </cell>
          <cell r="M245">
            <v>18622.97043379756</v>
          </cell>
          <cell r="N245">
            <v>18618.349570770351</v>
          </cell>
          <cell r="O245">
            <v>18617.262950674802</v>
          </cell>
        </row>
        <row r="246">
          <cell r="A246">
            <v>18614.540059723244</v>
          </cell>
          <cell r="B246">
            <v>18606.207570593786</v>
          </cell>
          <cell r="C246">
            <v>18602.781357568289</v>
          </cell>
          <cell r="D246">
            <v>18607.913775564943</v>
          </cell>
          <cell r="E246">
            <v>18599.865637625513</v>
          </cell>
          <cell r="F246">
            <v>18624.424780989197</v>
          </cell>
          <cell r="G246">
            <v>18600.107916423294</v>
          </cell>
          <cell r="H246">
            <v>18613.746080096982</v>
          </cell>
          <cell r="I246">
            <v>18621.661373839204</v>
          </cell>
          <cell r="J246">
            <v>18588.331403612097</v>
          </cell>
          <cell r="K246">
            <v>18629.735927324353</v>
          </cell>
          <cell r="L246">
            <v>18608.845402292525</v>
          </cell>
          <cell r="M246">
            <v>18607.174995568203</v>
          </cell>
          <cell r="N246">
            <v>18645.862020577904</v>
          </cell>
          <cell r="O246">
            <v>18644.831659429776</v>
          </cell>
        </row>
        <row r="247">
          <cell r="A247">
            <v>18605.115205214115</v>
          </cell>
          <cell r="B247">
            <v>18610.824048550039</v>
          </cell>
          <cell r="C247">
            <v>18602.516683884794</v>
          </cell>
          <cell r="D247">
            <v>18591.246131297801</v>
          </cell>
          <cell r="E247">
            <v>18617.507535458826</v>
          </cell>
          <cell r="F247">
            <v>18615.383910538687</v>
          </cell>
          <cell r="G247">
            <v>18615.310064881269</v>
          </cell>
          <cell r="H247">
            <v>18613.844632043729</v>
          </cell>
          <cell r="I247">
            <v>18593.440314135514</v>
          </cell>
          <cell r="J247">
            <v>18612.821820002191</v>
          </cell>
          <cell r="K247">
            <v>18646.36677332002</v>
          </cell>
          <cell r="L247">
            <v>18605.683709732893</v>
          </cell>
          <cell r="M247">
            <v>18599.244146435984</v>
          </cell>
          <cell r="N247">
            <v>18656.808476103397</v>
          </cell>
          <cell r="O247">
            <v>18599.370244894664</v>
          </cell>
        </row>
        <row r="248">
          <cell r="A248">
            <v>18621.821767577403</v>
          </cell>
          <cell r="B248">
            <v>18605.257307973141</v>
          </cell>
          <cell r="C248">
            <v>18625.626886314822</v>
          </cell>
          <cell r="D248">
            <v>18642.652096956226</v>
          </cell>
          <cell r="E248">
            <v>18634.56099997737</v>
          </cell>
          <cell r="F248">
            <v>18618.779329617282</v>
          </cell>
          <cell r="G248">
            <v>18618.349090643638</v>
          </cell>
          <cell r="H248">
            <v>18627.14859768223</v>
          </cell>
          <cell r="I248">
            <v>18610.420074383263</v>
          </cell>
          <cell r="J248">
            <v>18631.718756791401</v>
          </cell>
          <cell r="K248">
            <v>18624.069225262741</v>
          </cell>
          <cell r="L248">
            <v>18614.553432808763</v>
          </cell>
          <cell r="M248">
            <v>18606.305351153354</v>
          </cell>
          <cell r="N248">
            <v>18604.411897805494</v>
          </cell>
          <cell r="O248">
            <v>18579.402143835221</v>
          </cell>
        </row>
        <row r="249">
          <cell r="A249">
            <v>18612.716010226384</v>
          </cell>
          <cell r="B249">
            <v>18618.616041214238</v>
          </cell>
          <cell r="C249">
            <v>18611.323334540011</v>
          </cell>
          <cell r="D249">
            <v>18639.182857503587</v>
          </cell>
          <cell r="E249">
            <v>18603.04576569541</v>
          </cell>
          <cell r="F249">
            <v>18606.473323131293</v>
          </cell>
          <cell r="G249">
            <v>18629.079994595246</v>
          </cell>
          <cell r="H249">
            <v>18624.195396374507</v>
          </cell>
          <cell r="I249">
            <v>18610.527120741026</v>
          </cell>
          <cell r="J249">
            <v>18618.047614271469</v>
          </cell>
          <cell r="K249">
            <v>18614.870161018913</v>
          </cell>
          <cell r="L249">
            <v>18607.867106797858</v>
          </cell>
          <cell r="M249">
            <v>18611.385145145217</v>
          </cell>
          <cell r="N249">
            <v>18606.24306822331</v>
          </cell>
          <cell r="O249">
            <v>18643.756328813222</v>
          </cell>
        </row>
        <row r="250">
          <cell r="A250">
            <v>18585.835566151341</v>
          </cell>
          <cell r="B250">
            <v>18637.928746482328</v>
          </cell>
          <cell r="C250">
            <v>18627.623519197496</v>
          </cell>
          <cell r="D250">
            <v>18652.916156832827</v>
          </cell>
          <cell r="E250">
            <v>18606.718846692809</v>
          </cell>
          <cell r="F250">
            <v>18629.217309274725</v>
          </cell>
          <cell r="G250">
            <v>18609.693175046988</v>
          </cell>
          <cell r="H250">
            <v>18632.234081040409</v>
          </cell>
          <cell r="I250">
            <v>18613.086470361992</v>
          </cell>
          <cell r="J250">
            <v>18593.540005069077</v>
          </cell>
          <cell r="K250">
            <v>18580.787778675276</v>
          </cell>
          <cell r="L250">
            <v>18625.260349452921</v>
          </cell>
          <cell r="M250">
            <v>18647.372784471827</v>
          </cell>
          <cell r="N250">
            <v>18621.70535430724</v>
          </cell>
          <cell r="O250">
            <v>18605.946566270341</v>
          </cell>
        </row>
        <row r="251">
          <cell r="A251">
            <v>18623.292073481887</v>
          </cell>
          <cell r="B251">
            <v>18617.768132990725</v>
          </cell>
          <cell r="C251">
            <v>18587.335662755395</v>
          </cell>
          <cell r="D251">
            <v>18628.092370072183</v>
          </cell>
          <cell r="E251">
            <v>18620.437434806063</v>
          </cell>
          <cell r="F251">
            <v>18610.594778406885</v>
          </cell>
          <cell r="G251">
            <v>18603.199454698581</v>
          </cell>
          <cell r="H251">
            <v>18608.495236246054</v>
          </cell>
          <cell r="I251">
            <v>18610.827150049372</v>
          </cell>
          <cell r="J251">
            <v>18591.387587639572</v>
          </cell>
          <cell r="K251">
            <v>18583.607762722771</v>
          </cell>
          <cell r="L251">
            <v>18634.520628618691</v>
          </cell>
          <cell r="M251">
            <v>18621.085490689551</v>
          </cell>
          <cell r="N251">
            <v>18614.357015802598</v>
          </cell>
          <cell r="O251">
            <v>18636.871988508999</v>
          </cell>
        </row>
        <row r="252">
          <cell r="A252">
            <v>18605.22412852701</v>
          </cell>
          <cell r="B252">
            <v>18591.599582453615</v>
          </cell>
          <cell r="C252">
            <v>18602.395432417845</v>
          </cell>
          <cell r="D252">
            <v>18600.105509265853</v>
          </cell>
          <cell r="E252">
            <v>18612.573211204421</v>
          </cell>
          <cell r="F252">
            <v>18628.243925964878</v>
          </cell>
          <cell r="G252">
            <v>18631.777572294854</v>
          </cell>
          <cell r="H252">
            <v>18626.93187943862</v>
          </cell>
          <cell r="I252">
            <v>18603.627692766386</v>
          </cell>
          <cell r="J252">
            <v>18618.932056697889</v>
          </cell>
          <cell r="K252">
            <v>18607.60239762655</v>
          </cell>
          <cell r="L252">
            <v>18637.577068498318</v>
          </cell>
          <cell r="M252">
            <v>18621.718466641716</v>
          </cell>
          <cell r="N252">
            <v>18610.414773088196</v>
          </cell>
          <cell r="O252">
            <v>18629.153733692103</v>
          </cell>
        </row>
        <row r="253">
          <cell r="A253">
            <v>18605.154844619494</v>
          </cell>
          <cell r="B253">
            <v>18614.162780036248</v>
          </cell>
          <cell r="C253">
            <v>18620.146807080553</v>
          </cell>
          <cell r="D253">
            <v>18605.676463640859</v>
          </cell>
          <cell r="E253">
            <v>18637.129039852425</v>
          </cell>
          <cell r="F253">
            <v>18609.716440987042</v>
          </cell>
          <cell r="G253">
            <v>18619.667338607938</v>
          </cell>
          <cell r="H253">
            <v>18611.278038223536</v>
          </cell>
          <cell r="I253">
            <v>18595.737484797442</v>
          </cell>
          <cell r="J253">
            <v>18593.232919287024</v>
          </cell>
          <cell r="K253">
            <v>18630.26948956315</v>
          </cell>
          <cell r="L253">
            <v>18636.126460339867</v>
          </cell>
          <cell r="M253">
            <v>18613.118304846404</v>
          </cell>
          <cell r="N253">
            <v>18597.99094339626</v>
          </cell>
          <cell r="O253">
            <v>18607.689608339308</v>
          </cell>
        </row>
        <row r="254">
          <cell r="A254">
            <v>18635.7979949771</v>
          </cell>
          <cell r="B254">
            <v>18634.63315991699</v>
          </cell>
          <cell r="C254">
            <v>18622.595653601464</v>
          </cell>
          <cell r="D254">
            <v>18609.992096636397</v>
          </cell>
          <cell r="E254">
            <v>18620.801122228415</v>
          </cell>
          <cell r="F254">
            <v>18589.494945131606</v>
          </cell>
          <cell r="G254">
            <v>18615.774801350493</v>
          </cell>
          <cell r="H254">
            <v>18614.715394180068</v>
          </cell>
          <cell r="I254">
            <v>18622.506937300084</v>
          </cell>
          <cell r="J254">
            <v>18628.096826835375</v>
          </cell>
          <cell r="K254">
            <v>18625.037209922317</v>
          </cell>
          <cell r="L254">
            <v>18615.963542150857</v>
          </cell>
          <cell r="M254">
            <v>18605.312469186021</v>
          </cell>
          <cell r="N254">
            <v>18618.679873247551</v>
          </cell>
          <cell r="O254">
            <v>18624.38346947062</v>
          </cell>
        </row>
        <row r="255">
          <cell r="A255">
            <v>18624.307303267931</v>
          </cell>
          <cell r="B255">
            <v>18597.116867856104</v>
          </cell>
          <cell r="C255">
            <v>18621.142262682413</v>
          </cell>
          <cell r="D255">
            <v>18603.708700143769</v>
          </cell>
          <cell r="E255">
            <v>18620.815721861785</v>
          </cell>
          <cell r="F255">
            <v>18596.680854068894</v>
          </cell>
          <cell r="G255">
            <v>18630.170919911077</v>
          </cell>
          <cell r="H255">
            <v>18619.197979787306</v>
          </cell>
          <cell r="I255">
            <v>18623.104471485265</v>
          </cell>
          <cell r="J255">
            <v>18596.576077194502</v>
          </cell>
          <cell r="K255">
            <v>18631.942313824056</v>
          </cell>
          <cell r="L255">
            <v>18609.830100947107</v>
          </cell>
          <cell r="M255">
            <v>18638.44404044174</v>
          </cell>
          <cell r="N255">
            <v>18588.987098096943</v>
          </cell>
          <cell r="O255">
            <v>18619.918187217121</v>
          </cell>
        </row>
        <row r="256">
          <cell r="A256">
            <v>18597.28128837646</v>
          </cell>
          <cell r="B256">
            <v>18600.09431556223</v>
          </cell>
          <cell r="C256">
            <v>18618.031825557551</v>
          </cell>
          <cell r="D256">
            <v>18605.273974461808</v>
          </cell>
          <cell r="E256">
            <v>18633.971961476818</v>
          </cell>
          <cell r="F256">
            <v>18649.430424272025</v>
          </cell>
          <cell r="G256">
            <v>18618.996894851512</v>
          </cell>
          <cell r="H256">
            <v>18612.977341420916</v>
          </cell>
          <cell r="I256">
            <v>18581.957750298578</v>
          </cell>
          <cell r="J256">
            <v>18616.676142026827</v>
          </cell>
          <cell r="K256">
            <v>18621.056356275669</v>
          </cell>
          <cell r="L256">
            <v>18630.685632886598</v>
          </cell>
          <cell r="M256">
            <v>18628.258374867517</v>
          </cell>
          <cell r="N256">
            <v>18604.440456392589</v>
          </cell>
          <cell r="O256">
            <v>18603.767560020606</v>
          </cell>
        </row>
        <row r="257">
          <cell r="A257">
            <v>18602.453056190392</v>
          </cell>
          <cell r="B257">
            <v>18623.793552154231</v>
          </cell>
          <cell r="C257">
            <v>18604.466311962704</v>
          </cell>
          <cell r="D257">
            <v>18632.47732789972</v>
          </cell>
          <cell r="E257">
            <v>18612.116816173304</v>
          </cell>
          <cell r="F257">
            <v>18639.474759015899</v>
          </cell>
          <cell r="G257">
            <v>18619.309364848665</v>
          </cell>
          <cell r="H257">
            <v>18632.411094850348</v>
          </cell>
          <cell r="I257">
            <v>18602.622455702131</v>
          </cell>
          <cell r="J257">
            <v>18604.193353911513</v>
          </cell>
          <cell r="K257">
            <v>18638.724756903153</v>
          </cell>
          <cell r="L257">
            <v>18632.731999372354</v>
          </cell>
          <cell r="M257">
            <v>18612.028627506588</v>
          </cell>
          <cell r="N257">
            <v>18628.912980867055</v>
          </cell>
          <cell r="O257">
            <v>18615.948492860272</v>
          </cell>
        </row>
        <row r="258">
          <cell r="A258">
            <v>18607.274640238345</v>
          </cell>
          <cell r="B258">
            <v>18634.766545611456</v>
          </cell>
          <cell r="C258">
            <v>18613.091123004258</v>
          </cell>
          <cell r="D258">
            <v>18600.574828122757</v>
          </cell>
          <cell r="E258">
            <v>18596.520597693459</v>
          </cell>
          <cell r="F258">
            <v>18622.123361325925</v>
          </cell>
          <cell r="G258">
            <v>18655.830913463367</v>
          </cell>
          <cell r="H258">
            <v>18583.948707686846</v>
          </cell>
          <cell r="I258">
            <v>18615.793891256413</v>
          </cell>
          <cell r="J258">
            <v>18603.140190762875</v>
          </cell>
          <cell r="K258">
            <v>18628.475608067285</v>
          </cell>
          <cell r="L258">
            <v>18653.641079174988</v>
          </cell>
          <cell r="M258">
            <v>18604.036216371842</v>
          </cell>
          <cell r="N258">
            <v>18617.571918922127</v>
          </cell>
          <cell r="O258">
            <v>18623.431805957174</v>
          </cell>
        </row>
        <row r="259">
          <cell r="A259">
            <v>18628.970084874225</v>
          </cell>
          <cell r="B259">
            <v>18645.411306208367</v>
          </cell>
          <cell r="C259">
            <v>18610.40345012489</v>
          </cell>
          <cell r="D259">
            <v>18628.808981319358</v>
          </cell>
          <cell r="E259">
            <v>18632.137917250238</v>
          </cell>
          <cell r="F259">
            <v>18677.893365747557</v>
          </cell>
          <cell r="G259">
            <v>18597.944573362689</v>
          </cell>
          <cell r="H259">
            <v>18622.822918526661</v>
          </cell>
          <cell r="I259">
            <v>18601.883993459476</v>
          </cell>
          <cell r="J259">
            <v>18614.873473806558</v>
          </cell>
          <cell r="K259">
            <v>18602.833402936838</v>
          </cell>
          <cell r="L259">
            <v>18608.304623724933</v>
          </cell>
          <cell r="M259">
            <v>18618.404684082998</v>
          </cell>
          <cell r="N259">
            <v>18632.004618232815</v>
          </cell>
          <cell r="O259">
            <v>18640.942404109323</v>
          </cell>
        </row>
        <row r="260">
          <cell r="A260">
            <v>18636.96493080099</v>
          </cell>
          <cell r="B260">
            <v>18633.063170601308</v>
          </cell>
          <cell r="C260">
            <v>18639.124152751698</v>
          </cell>
          <cell r="D260">
            <v>18604.827849833517</v>
          </cell>
          <cell r="E260">
            <v>18621.471007472926</v>
          </cell>
          <cell r="F260">
            <v>18614.105535570681</v>
          </cell>
          <cell r="G260">
            <v>18601.865103091179</v>
          </cell>
          <cell r="H260">
            <v>18615.321335064378</v>
          </cell>
          <cell r="I260">
            <v>18618.822093279494</v>
          </cell>
          <cell r="J260">
            <v>18630.253319554609</v>
          </cell>
          <cell r="K260">
            <v>18634.35362071127</v>
          </cell>
          <cell r="L260">
            <v>18605.406425608511</v>
          </cell>
          <cell r="M260">
            <v>18607.934431323105</v>
          </cell>
          <cell r="N260">
            <v>18595.018723617228</v>
          </cell>
          <cell r="O260">
            <v>18645.470880165769</v>
          </cell>
        </row>
        <row r="261">
          <cell r="A261">
            <v>18607.609601092885</v>
          </cell>
          <cell r="B261">
            <v>18608.345300232137</v>
          </cell>
          <cell r="C261">
            <v>18610.072801138907</v>
          </cell>
          <cell r="D261">
            <v>18617.088462869444</v>
          </cell>
          <cell r="E261">
            <v>18606.585692857065</v>
          </cell>
          <cell r="F261">
            <v>18615.065243051009</v>
          </cell>
          <cell r="G261">
            <v>18630.676670079221</v>
          </cell>
          <cell r="H261">
            <v>18630.845908010691</v>
          </cell>
          <cell r="I261">
            <v>18600.567047515462</v>
          </cell>
          <cell r="J261">
            <v>18615.407889730075</v>
          </cell>
          <cell r="K261">
            <v>18632.708974930181</v>
          </cell>
          <cell r="L261">
            <v>18609.371815268652</v>
          </cell>
          <cell r="M261">
            <v>18615.203069644263</v>
          </cell>
          <cell r="N261">
            <v>18617.27371789988</v>
          </cell>
          <cell r="O261">
            <v>18618.478700735366</v>
          </cell>
        </row>
        <row r="262">
          <cell r="A262">
            <v>18614.693248457483</v>
          </cell>
          <cell r="B262">
            <v>18608.448305614576</v>
          </cell>
          <cell r="C262">
            <v>18620.801087929562</v>
          </cell>
          <cell r="D262">
            <v>18588.766458015842</v>
          </cell>
          <cell r="E262">
            <v>18573.123430270709</v>
          </cell>
          <cell r="F262">
            <v>18595.669868519271</v>
          </cell>
          <cell r="G262">
            <v>18597.284725198308</v>
          </cell>
          <cell r="H262">
            <v>18605.597128082198</v>
          </cell>
          <cell r="I262">
            <v>18597.895259964051</v>
          </cell>
          <cell r="J262">
            <v>18607.138590572318</v>
          </cell>
          <cell r="K262">
            <v>18593.991705960143</v>
          </cell>
          <cell r="L262">
            <v>18629.498733484957</v>
          </cell>
          <cell r="M262">
            <v>18606.25453021262</v>
          </cell>
          <cell r="N262">
            <v>18627.783759289578</v>
          </cell>
          <cell r="O262">
            <v>18610.80745495643</v>
          </cell>
        </row>
        <row r="263">
          <cell r="A263">
            <v>18615.640047812816</v>
          </cell>
          <cell r="B263">
            <v>18630.718337535556</v>
          </cell>
          <cell r="C263">
            <v>18633.460779017736</v>
          </cell>
          <cell r="D263">
            <v>18618.039610779531</v>
          </cell>
          <cell r="E263">
            <v>18624.947771692463</v>
          </cell>
          <cell r="F263">
            <v>18603.049427400201</v>
          </cell>
          <cell r="G263">
            <v>18620.943971729939</v>
          </cell>
          <cell r="H263">
            <v>18616.763158130503</v>
          </cell>
          <cell r="I263">
            <v>18604.698533935025</v>
          </cell>
          <cell r="J263">
            <v>18633.254848055516</v>
          </cell>
          <cell r="K263">
            <v>18612.484521917937</v>
          </cell>
          <cell r="L263">
            <v>18619.52103675274</v>
          </cell>
          <cell r="M263">
            <v>18593.83652556836</v>
          </cell>
          <cell r="N263">
            <v>18617.878118956782</v>
          </cell>
          <cell r="O263">
            <v>18617.112680466678</v>
          </cell>
        </row>
        <row r="264">
          <cell r="A264">
            <v>18611.14153960456</v>
          </cell>
          <cell r="B264">
            <v>18639.486886119157</v>
          </cell>
          <cell r="C264">
            <v>18640.832673509227</v>
          </cell>
          <cell r="D264">
            <v>18649.670821770618</v>
          </cell>
          <cell r="E264">
            <v>18614.425983907637</v>
          </cell>
          <cell r="F264">
            <v>18628.365322328915</v>
          </cell>
          <cell r="G264">
            <v>18626.128878818843</v>
          </cell>
          <cell r="H264">
            <v>18616.927575702968</v>
          </cell>
          <cell r="I264">
            <v>18619.231192569685</v>
          </cell>
          <cell r="J264">
            <v>18635.910330233826</v>
          </cell>
          <cell r="K264">
            <v>18594.990516084516</v>
          </cell>
          <cell r="L264">
            <v>18620.360589661534</v>
          </cell>
          <cell r="M264">
            <v>18648.744617275173</v>
          </cell>
          <cell r="N264">
            <v>18593.604736807159</v>
          </cell>
          <cell r="O264">
            <v>18592.312115768509</v>
          </cell>
        </row>
        <row r="265">
          <cell r="A265">
            <v>18632.02661418635</v>
          </cell>
          <cell r="B265">
            <v>18636.840335934379</v>
          </cell>
          <cell r="C265">
            <v>18625.384626912524</v>
          </cell>
          <cell r="D265">
            <v>18602.780621513386</v>
          </cell>
          <cell r="E265">
            <v>18622.396892489993</v>
          </cell>
          <cell r="F265">
            <v>18610.928324856752</v>
          </cell>
          <cell r="G265">
            <v>18635.425088019947</v>
          </cell>
          <cell r="H265">
            <v>18603.860304486203</v>
          </cell>
          <cell r="I265">
            <v>18606.094917808343</v>
          </cell>
          <cell r="J265">
            <v>18631.340371366077</v>
          </cell>
          <cell r="K265">
            <v>18620.508175109368</v>
          </cell>
          <cell r="L265">
            <v>18643.147964894619</v>
          </cell>
          <cell r="M265">
            <v>18619.358983657065</v>
          </cell>
          <cell r="N265">
            <v>18619.761625666571</v>
          </cell>
          <cell r="O265">
            <v>18658.455732478895</v>
          </cell>
        </row>
        <row r="266">
          <cell r="A266">
            <v>18625.192457655932</v>
          </cell>
          <cell r="B266">
            <v>18615.032573854081</v>
          </cell>
          <cell r="C266">
            <v>18614.009494166294</v>
          </cell>
          <cell r="D266">
            <v>18628.457381753436</v>
          </cell>
          <cell r="E266">
            <v>18596.474801380202</v>
          </cell>
          <cell r="F266">
            <v>18627.558082604839</v>
          </cell>
          <cell r="G266">
            <v>18613.272144156155</v>
          </cell>
          <cell r="H266">
            <v>18621.452464040172</v>
          </cell>
          <cell r="I266">
            <v>18602.175677797743</v>
          </cell>
          <cell r="J266">
            <v>18596.575300646276</v>
          </cell>
          <cell r="K266">
            <v>18610.925818627933</v>
          </cell>
          <cell r="L266">
            <v>18622.732221311006</v>
          </cell>
          <cell r="M266">
            <v>18655.834426876805</v>
          </cell>
          <cell r="N266">
            <v>18606.390214123407</v>
          </cell>
          <cell r="O266">
            <v>18648.708198909047</v>
          </cell>
        </row>
        <row r="267">
          <cell r="A267">
            <v>18625.194270848853</v>
          </cell>
          <cell r="B267">
            <v>18619.986118782923</v>
          </cell>
          <cell r="C267">
            <v>18591.765042609753</v>
          </cell>
          <cell r="D267">
            <v>18597.325384894724</v>
          </cell>
          <cell r="E267">
            <v>18637.305506405668</v>
          </cell>
          <cell r="F267">
            <v>18601.355220294536</v>
          </cell>
          <cell r="G267">
            <v>18628.773961483912</v>
          </cell>
          <cell r="H267">
            <v>18625.477951452052</v>
          </cell>
          <cell r="I267">
            <v>18601.287782028394</v>
          </cell>
          <cell r="J267">
            <v>18608.737695458396</v>
          </cell>
          <cell r="K267">
            <v>18616.460709617077</v>
          </cell>
          <cell r="L267">
            <v>18656.111257934339</v>
          </cell>
          <cell r="M267">
            <v>18606.262919307614</v>
          </cell>
          <cell r="N267">
            <v>18620.256055851893</v>
          </cell>
          <cell r="O267">
            <v>18635.081906646385</v>
          </cell>
        </row>
        <row r="268">
          <cell r="A268">
            <v>18633.188657189909</v>
          </cell>
          <cell r="B268">
            <v>18604.696385944386</v>
          </cell>
          <cell r="C268">
            <v>18607.444995824699</v>
          </cell>
          <cell r="D268">
            <v>18619.283362540318</v>
          </cell>
          <cell r="E268">
            <v>18606.182159394455</v>
          </cell>
          <cell r="F268">
            <v>18609.554122978578</v>
          </cell>
          <cell r="G268">
            <v>18650.694075332362</v>
          </cell>
          <cell r="H268">
            <v>18593.821857371946</v>
          </cell>
          <cell r="I268">
            <v>18625.000534605766</v>
          </cell>
          <cell r="J268">
            <v>18615.362067385857</v>
          </cell>
          <cell r="K268">
            <v>18622.629232038391</v>
          </cell>
          <cell r="L268">
            <v>18657.008516454109</v>
          </cell>
          <cell r="M268">
            <v>18610.995095896062</v>
          </cell>
          <cell r="N268">
            <v>18613.044069922904</v>
          </cell>
          <cell r="O268">
            <v>18624.708001975094</v>
          </cell>
        </row>
        <row r="269">
          <cell r="A269">
            <v>18634.629960400958</v>
          </cell>
          <cell r="B269">
            <v>18610.277273282281</v>
          </cell>
          <cell r="C269">
            <v>18647.225477852211</v>
          </cell>
          <cell r="D269">
            <v>18631.394518337209</v>
          </cell>
          <cell r="E269">
            <v>18606.493716506458</v>
          </cell>
          <cell r="F269">
            <v>18605.200072185831</v>
          </cell>
          <cell r="G269">
            <v>18605.114497570405</v>
          </cell>
          <cell r="H269">
            <v>18613.933655998611</v>
          </cell>
          <cell r="I269">
            <v>18614.988789341158</v>
          </cell>
          <cell r="J269">
            <v>18610.075274323055</v>
          </cell>
          <cell r="K269">
            <v>18595.103768626235</v>
          </cell>
          <cell r="L269">
            <v>18611.042780036991</v>
          </cell>
          <cell r="M269">
            <v>18618.391245825846</v>
          </cell>
          <cell r="N269">
            <v>18656.85107373515</v>
          </cell>
          <cell r="O269">
            <v>18649.022731554887</v>
          </cell>
        </row>
        <row r="270">
          <cell r="A270">
            <v>18630.676353830182</v>
          </cell>
          <cell r="B270">
            <v>18621.086376453364</v>
          </cell>
          <cell r="C270">
            <v>18593.300970397588</v>
          </cell>
          <cell r="D270">
            <v>18626.815928302542</v>
          </cell>
          <cell r="E270">
            <v>18628.810707354714</v>
          </cell>
          <cell r="F270">
            <v>18608.53986178074</v>
          </cell>
          <cell r="G270">
            <v>18616.321713629215</v>
          </cell>
          <cell r="H270">
            <v>18618.397259276338</v>
          </cell>
          <cell r="I270">
            <v>18619.714203681138</v>
          </cell>
          <cell r="J270">
            <v>18608.120369766875</v>
          </cell>
          <cell r="K270">
            <v>18616.247262486468</v>
          </cell>
          <cell r="L270">
            <v>18650.723274188033</v>
          </cell>
          <cell r="M270">
            <v>18609.161261415709</v>
          </cell>
          <cell r="N270">
            <v>18638.175632965056</v>
          </cell>
          <cell r="O270">
            <v>18619.830483909092</v>
          </cell>
        </row>
        <row r="271">
          <cell r="A271">
            <v>18623.115465564686</v>
          </cell>
          <cell r="B271">
            <v>18617.812087835751</v>
          </cell>
          <cell r="C271">
            <v>18650.864494841109</v>
          </cell>
          <cell r="D271">
            <v>18619.005606270246</v>
          </cell>
          <cell r="E271">
            <v>18611.374333984502</v>
          </cell>
          <cell r="F271">
            <v>18626.368012272411</v>
          </cell>
          <cell r="G271">
            <v>18613.130634132322</v>
          </cell>
          <cell r="H271">
            <v>18628.834607136148</v>
          </cell>
          <cell r="I271">
            <v>18597.665253815743</v>
          </cell>
          <cell r="J271">
            <v>18623.253836732736</v>
          </cell>
          <cell r="K271">
            <v>18621.464296029422</v>
          </cell>
          <cell r="L271">
            <v>18623.089939881538</v>
          </cell>
          <cell r="M271">
            <v>18582.821288829884</v>
          </cell>
          <cell r="N271">
            <v>18606.23272116193</v>
          </cell>
          <cell r="O271">
            <v>18599.186200989021</v>
          </cell>
        </row>
        <row r="272">
          <cell r="A272">
            <v>18639.492009672667</v>
          </cell>
          <cell r="B272">
            <v>18644.70532162394</v>
          </cell>
          <cell r="C272">
            <v>18604.630209200324</v>
          </cell>
          <cell r="D272">
            <v>18609.869848640232</v>
          </cell>
          <cell r="E272">
            <v>18611.495421103427</v>
          </cell>
          <cell r="F272">
            <v>18630.49029583258</v>
          </cell>
          <cell r="G272">
            <v>18569.170772270212</v>
          </cell>
          <cell r="H272">
            <v>18592.324067121073</v>
          </cell>
          <cell r="I272">
            <v>18603.391972758396</v>
          </cell>
          <cell r="J272">
            <v>18637.496891931663</v>
          </cell>
          <cell r="K272">
            <v>18650.313419704053</v>
          </cell>
          <cell r="L272">
            <v>18623.262460356178</v>
          </cell>
          <cell r="M272">
            <v>18586.249666528303</v>
          </cell>
          <cell r="N272">
            <v>18642.104523157046</v>
          </cell>
          <cell r="O272">
            <v>18594.251733759836</v>
          </cell>
        </row>
        <row r="273">
          <cell r="A273">
            <v>18616.387806622108</v>
          </cell>
          <cell r="B273">
            <v>18631.391165221397</v>
          </cell>
          <cell r="C273">
            <v>18632.39019364518</v>
          </cell>
          <cell r="D273">
            <v>18604.719264679567</v>
          </cell>
          <cell r="E273">
            <v>18601.371367499185</v>
          </cell>
          <cell r="F273">
            <v>18627.619680466698</v>
          </cell>
          <cell r="G273">
            <v>18635.653049124525</v>
          </cell>
          <cell r="H273">
            <v>18618.813501421908</v>
          </cell>
          <cell r="I273">
            <v>18589.871428836261</v>
          </cell>
          <cell r="J273">
            <v>18633.423051362934</v>
          </cell>
          <cell r="K273">
            <v>18624.565896556611</v>
          </cell>
          <cell r="L273">
            <v>18593.252716143244</v>
          </cell>
          <cell r="M273">
            <v>18643.744891397488</v>
          </cell>
          <cell r="N273">
            <v>18626.263777544271</v>
          </cell>
          <cell r="O273">
            <v>18625.220407023728</v>
          </cell>
        </row>
        <row r="274">
          <cell r="A274">
            <v>18616.859000936696</v>
          </cell>
          <cell r="B274">
            <v>18577.510132280888</v>
          </cell>
          <cell r="C274">
            <v>18608.869078381813</v>
          </cell>
          <cell r="D274">
            <v>18620.703289408935</v>
          </cell>
          <cell r="E274">
            <v>18586.445323546141</v>
          </cell>
          <cell r="F274">
            <v>18622.741781987748</v>
          </cell>
          <cell r="G274">
            <v>18620.10192341268</v>
          </cell>
          <cell r="H274">
            <v>18598.459322727555</v>
          </cell>
          <cell r="I274">
            <v>18621.245843606102</v>
          </cell>
          <cell r="J274">
            <v>18626.206479961867</v>
          </cell>
          <cell r="K274">
            <v>18622.304924481952</v>
          </cell>
          <cell r="L274">
            <v>18631.224448176956</v>
          </cell>
          <cell r="M274">
            <v>18640.927223203551</v>
          </cell>
          <cell r="N274">
            <v>18587.876722837755</v>
          </cell>
          <cell r="O274">
            <v>18635.152177714215</v>
          </cell>
        </row>
        <row r="275">
          <cell r="A275">
            <v>18622.816950163506</v>
          </cell>
          <cell r="B275">
            <v>18631.565746895863</v>
          </cell>
          <cell r="C275">
            <v>18600.309224400866</v>
          </cell>
          <cell r="D275">
            <v>18617.89283933548</v>
          </cell>
          <cell r="E275">
            <v>18616.267909932361</v>
          </cell>
          <cell r="F275">
            <v>18618.185327429019</v>
          </cell>
          <cell r="G275">
            <v>18591.814797082443</v>
          </cell>
          <cell r="H275">
            <v>18608.40844524201</v>
          </cell>
          <cell r="I275">
            <v>18615.684641631568</v>
          </cell>
          <cell r="J275">
            <v>18623.117977955713</v>
          </cell>
          <cell r="K275">
            <v>18638.213540883422</v>
          </cell>
          <cell r="L275">
            <v>18603.873158364237</v>
          </cell>
          <cell r="M275">
            <v>18594.492108040798</v>
          </cell>
          <cell r="N275">
            <v>18601.841897739891</v>
          </cell>
          <cell r="O275">
            <v>18617.379526029788</v>
          </cell>
        </row>
        <row r="276">
          <cell r="A276">
            <v>18611.167022852194</v>
          </cell>
          <cell r="B276">
            <v>18628.863609392338</v>
          </cell>
          <cell r="C276">
            <v>18626.54648532666</v>
          </cell>
          <cell r="D276">
            <v>18590.778395383128</v>
          </cell>
          <cell r="E276">
            <v>18638.838874119632</v>
          </cell>
          <cell r="F276">
            <v>18622.596115517968</v>
          </cell>
          <cell r="G276">
            <v>18604.53657446237</v>
          </cell>
          <cell r="H276">
            <v>18622.709674620128</v>
          </cell>
          <cell r="I276">
            <v>18615.676036297689</v>
          </cell>
          <cell r="J276">
            <v>18620.095338306721</v>
          </cell>
          <cell r="K276">
            <v>18600.891010584077</v>
          </cell>
          <cell r="L276">
            <v>18613.484300966269</v>
          </cell>
          <cell r="M276">
            <v>18612.694657000131</v>
          </cell>
          <cell r="N276">
            <v>18599.333480211833</v>
          </cell>
          <cell r="O276">
            <v>18633.642523623243</v>
          </cell>
        </row>
        <row r="277">
          <cell r="A277">
            <v>18592.844969803074</v>
          </cell>
          <cell r="B277">
            <v>18630.950226817869</v>
          </cell>
          <cell r="C277">
            <v>18599.12447384149</v>
          </cell>
          <cell r="D277">
            <v>18630.592843912444</v>
          </cell>
          <cell r="E277">
            <v>18620.177500481725</v>
          </cell>
          <cell r="F277">
            <v>18587.596933938337</v>
          </cell>
          <cell r="G277">
            <v>18632.795055664417</v>
          </cell>
          <cell r="H277">
            <v>18594.440880974158</v>
          </cell>
          <cell r="I277">
            <v>18651.395632757609</v>
          </cell>
          <cell r="J277">
            <v>18635.341686366442</v>
          </cell>
          <cell r="K277">
            <v>18581.650184697533</v>
          </cell>
          <cell r="L277">
            <v>18580.011391556258</v>
          </cell>
          <cell r="M277">
            <v>18634.141306394195</v>
          </cell>
          <cell r="N277">
            <v>18642.978349687823</v>
          </cell>
          <cell r="O277">
            <v>18612.56604119837</v>
          </cell>
        </row>
        <row r="278">
          <cell r="A278">
            <v>18640.266511176524</v>
          </cell>
          <cell r="B278">
            <v>18616.738923725748</v>
          </cell>
          <cell r="C278">
            <v>18611.231648679241</v>
          </cell>
          <cell r="D278">
            <v>18586.992191923237</v>
          </cell>
          <cell r="E278">
            <v>18637.327203516306</v>
          </cell>
          <cell r="F278">
            <v>18656.511908126577</v>
          </cell>
          <cell r="G278">
            <v>18604.373554932954</v>
          </cell>
          <cell r="H278">
            <v>18612.460995406167</v>
          </cell>
          <cell r="I278">
            <v>18605.350986644193</v>
          </cell>
          <cell r="J278">
            <v>18641.824862363792</v>
          </cell>
          <cell r="K278">
            <v>18591.825419600442</v>
          </cell>
          <cell r="L278">
            <v>18606.527174108171</v>
          </cell>
          <cell r="M278">
            <v>18596.440088277024</v>
          </cell>
          <cell r="N278">
            <v>18608.72755670207</v>
          </cell>
          <cell r="O278">
            <v>18642.239967155754</v>
          </cell>
        </row>
        <row r="279">
          <cell r="A279">
            <v>18604.115246725883</v>
          </cell>
          <cell r="B279">
            <v>18618.78976050374</v>
          </cell>
          <cell r="C279">
            <v>18600.918825299239</v>
          </cell>
          <cell r="D279">
            <v>18604.804816254684</v>
          </cell>
          <cell r="E279">
            <v>18615.002446301703</v>
          </cell>
          <cell r="F279">
            <v>18603.956983357937</v>
          </cell>
          <cell r="G279">
            <v>18624.525127985646</v>
          </cell>
          <cell r="H279">
            <v>18621.226187017339</v>
          </cell>
          <cell r="I279">
            <v>18622.722709643574</v>
          </cell>
          <cell r="J279">
            <v>18614.189482936781</v>
          </cell>
          <cell r="K279">
            <v>18643.027358505416</v>
          </cell>
          <cell r="L279">
            <v>18605.633184184309</v>
          </cell>
          <cell r="M279">
            <v>18618.524766434071</v>
          </cell>
          <cell r="N279">
            <v>18606.914877913845</v>
          </cell>
          <cell r="O279">
            <v>18621.743816462353</v>
          </cell>
        </row>
        <row r="280">
          <cell r="A280">
            <v>18631.361611509958</v>
          </cell>
          <cell r="B280">
            <v>18617.386928228498</v>
          </cell>
          <cell r="C280">
            <v>18625.550140416766</v>
          </cell>
          <cell r="D280">
            <v>18618.05413747493</v>
          </cell>
          <cell r="E280">
            <v>18655.838718237825</v>
          </cell>
          <cell r="F280">
            <v>18614.760060292265</v>
          </cell>
          <cell r="G280">
            <v>18620.725660560202</v>
          </cell>
          <cell r="H280">
            <v>18618.610042862496</v>
          </cell>
          <cell r="I280">
            <v>18619.012779847897</v>
          </cell>
          <cell r="J280">
            <v>18610.754392784544</v>
          </cell>
          <cell r="K280">
            <v>18606.363982076953</v>
          </cell>
          <cell r="L280">
            <v>18630.181000378041</v>
          </cell>
          <cell r="M280">
            <v>18592.008388059672</v>
          </cell>
          <cell r="N280">
            <v>18639.588862506575</v>
          </cell>
          <cell r="O280">
            <v>18623.227355527757</v>
          </cell>
        </row>
        <row r="281">
          <cell r="A281">
            <v>18646.530786723233</v>
          </cell>
          <cell r="B281">
            <v>18627.726327016</v>
          </cell>
          <cell r="C281">
            <v>18625.744266485992</v>
          </cell>
          <cell r="D281">
            <v>18624.229652293201</v>
          </cell>
          <cell r="E281">
            <v>18629.441535955015</v>
          </cell>
          <cell r="F281">
            <v>18631.989111077226</v>
          </cell>
          <cell r="G281">
            <v>18600.83912518025</v>
          </cell>
          <cell r="H281">
            <v>18641.91521699413</v>
          </cell>
          <cell r="I281">
            <v>18623.472583715717</v>
          </cell>
          <cell r="J281">
            <v>18615.154133194726</v>
          </cell>
          <cell r="K281">
            <v>18610.122977239174</v>
          </cell>
          <cell r="L281">
            <v>18606.711611098312</v>
          </cell>
          <cell r="M281">
            <v>18593.817315162658</v>
          </cell>
          <cell r="N281">
            <v>18624.542471203433</v>
          </cell>
          <cell r="O281">
            <v>18617.384239443854</v>
          </cell>
        </row>
        <row r="282">
          <cell r="A282">
            <v>18630.965649869486</v>
          </cell>
          <cell r="B282">
            <v>18589.756795694786</v>
          </cell>
          <cell r="C282">
            <v>18590.917913425546</v>
          </cell>
          <cell r="D282">
            <v>18629.396103530325</v>
          </cell>
          <cell r="E282">
            <v>18639.640468220772</v>
          </cell>
          <cell r="F282">
            <v>18622.850075026621</v>
          </cell>
          <cell r="G282">
            <v>18609.179493349828</v>
          </cell>
          <cell r="H282">
            <v>18607.244442972275</v>
          </cell>
          <cell r="I282">
            <v>18615.502002329798</v>
          </cell>
          <cell r="J282">
            <v>18629.915699831141</v>
          </cell>
          <cell r="K282">
            <v>18644.065759653349</v>
          </cell>
          <cell r="L282">
            <v>18610.939017532917</v>
          </cell>
          <cell r="M282">
            <v>18616.445003897217</v>
          </cell>
          <cell r="N282">
            <v>18623.559539151171</v>
          </cell>
          <cell r="O282">
            <v>18593.021770739302</v>
          </cell>
        </row>
        <row r="283">
          <cell r="A283">
            <v>18619.309901686542</v>
          </cell>
          <cell r="B283">
            <v>18619.866305444979</v>
          </cell>
          <cell r="C283">
            <v>18630.701603442059</v>
          </cell>
          <cell r="D283">
            <v>18626.8553246962</v>
          </cell>
          <cell r="E283">
            <v>18635.616890548565</v>
          </cell>
          <cell r="F283">
            <v>18604.403442123243</v>
          </cell>
          <cell r="G283">
            <v>18632.02751329121</v>
          </cell>
          <cell r="H283">
            <v>18645.698924565171</v>
          </cell>
          <cell r="I283">
            <v>18632.573923948934</v>
          </cell>
          <cell r="J283">
            <v>18625.270583793033</v>
          </cell>
          <cell r="K283">
            <v>18609.698944598636</v>
          </cell>
          <cell r="L283">
            <v>18625.456198980133</v>
          </cell>
          <cell r="M283">
            <v>18611.78648897136</v>
          </cell>
          <cell r="N283">
            <v>18587.771134140388</v>
          </cell>
          <cell r="O283">
            <v>18622.649448845881</v>
          </cell>
        </row>
        <row r="284">
          <cell r="A284">
            <v>18651.917129644429</v>
          </cell>
          <cell r="B284">
            <v>18611.730425508878</v>
          </cell>
          <cell r="C284">
            <v>18608.401523133838</v>
          </cell>
          <cell r="D284">
            <v>18632.804011133125</v>
          </cell>
          <cell r="E284">
            <v>18644.131473934292</v>
          </cell>
          <cell r="F284">
            <v>18616.011642389611</v>
          </cell>
          <cell r="G284">
            <v>18632.835698044997</v>
          </cell>
          <cell r="H284">
            <v>18631.094358614937</v>
          </cell>
          <cell r="I284">
            <v>18623.971161041318</v>
          </cell>
          <cell r="J284">
            <v>18629.730488109926</v>
          </cell>
          <cell r="K284">
            <v>18599.224602610539</v>
          </cell>
          <cell r="L284">
            <v>18603.649289179935</v>
          </cell>
          <cell r="M284">
            <v>18563.068173221789</v>
          </cell>
          <cell r="N284">
            <v>18643.534433672525</v>
          </cell>
          <cell r="O284">
            <v>18615.608558258369</v>
          </cell>
        </row>
        <row r="285">
          <cell r="A285">
            <v>18591.228047423152</v>
          </cell>
          <cell r="B285">
            <v>18600.409227074288</v>
          </cell>
          <cell r="C285">
            <v>18610.880157410524</v>
          </cell>
          <cell r="D285">
            <v>18615.074600618413</v>
          </cell>
          <cell r="E285">
            <v>18592.635846523564</v>
          </cell>
          <cell r="F285">
            <v>18602.35241611534</v>
          </cell>
          <cell r="G285">
            <v>18626.988522066564</v>
          </cell>
          <cell r="H285">
            <v>18618.457494188006</v>
          </cell>
          <cell r="I285">
            <v>18620.882528573922</v>
          </cell>
          <cell r="J285">
            <v>18616.372719079234</v>
          </cell>
          <cell r="K285">
            <v>18624.190948294239</v>
          </cell>
          <cell r="L285">
            <v>18603.483363685398</v>
          </cell>
          <cell r="M285">
            <v>18634.35393720269</v>
          </cell>
          <cell r="N285">
            <v>18623.081627852869</v>
          </cell>
          <cell r="O285">
            <v>18629.711097775082</v>
          </cell>
        </row>
        <row r="286">
          <cell r="A286">
            <v>18588.928210319307</v>
          </cell>
          <cell r="B286">
            <v>18638.493957448369</v>
          </cell>
          <cell r="C286">
            <v>18632.348948927436</v>
          </cell>
          <cell r="D286">
            <v>18620.820895929181</v>
          </cell>
          <cell r="E286">
            <v>18596.987056068563</v>
          </cell>
          <cell r="F286">
            <v>18630.356973626494</v>
          </cell>
          <cell r="G286">
            <v>18594.040622184857</v>
          </cell>
          <cell r="H286">
            <v>18616.227317842273</v>
          </cell>
          <cell r="I286">
            <v>18616.598823617795</v>
          </cell>
          <cell r="J286">
            <v>18587.283985636306</v>
          </cell>
          <cell r="K286">
            <v>18606.483565348077</v>
          </cell>
          <cell r="L286">
            <v>18604.625361872178</v>
          </cell>
          <cell r="M286">
            <v>18591.947018299266</v>
          </cell>
          <cell r="N286">
            <v>18638.516734705376</v>
          </cell>
          <cell r="O286">
            <v>18621.392359628248</v>
          </cell>
        </row>
        <row r="287">
          <cell r="A287">
            <v>18599.942902417552</v>
          </cell>
          <cell r="B287">
            <v>18684.405202993064</v>
          </cell>
          <cell r="C287">
            <v>18634.539281664533</v>
          </cell>
          <cell r="D287">
            <v>18624.198761503732</v>
          </cell>
          <cell r="E287">
            <v>18597.660713659901</v>
          </cell>
          <cell r="F287">
            <v>18608.631865631851</v>
          </cell>
          <cell r="G287">
            <v>18632.105634875392</v>
          </cell>
          <cell r="H287">
            <v>18629.623351317561</v>
          </cell>
          <cell r="I287">
            <v>18638.099635391096</v>
          </cell>
          <cell r="J287">
            <v>18623.457403462169</v>
          </cell>
          <cell r="K287">
            <v>18631.187355890346</v>
          </cell>
          <cell r="L287">
            <v>18617.510825919035</v>
          </cell>
          <cell r="M287">
            <v>18587.98100141644</v>
          </cell>
          <cell r="N287">
            <v>18664.094604173675</v>
          </cell>
          <cell r="O287">
            <v>18603.893133995334</v>
          </cell>
        </row>
        <row r="288">
          <cell r="A288">
            <v>18628.591635038581</v>
          </cell>
          <cell r="B288">
            <v>18622.718338659648</v>
          </cell>
          <cell r="C288">
            <v>18606.835129422598</v>
          </cell>
          <cell r="D288">
            <v>18639.021273441318</v>
          </cell>
          <cell r="E288">
            <v>18630.210920248173</v>
          </cell>
          <cell r="F288">
            <v>18617.908324497097</v>
          </cell>
          <cell r="G288">
            <v>18622.088369840058</v>
          </cell>
          <cell r="H288">
            <v>18611.292530004226</v>
          </cell>
          <cell r="I288">
            <v>18632.535711437577</v>
          </cell>
          <cell r="J288">
            <v>18618.548170194113</v>
          </cell>
          <cell r="K288">
            <v>18611.095446470994</v>
          </cell>
          <cell r="L288">
            <v>18637.711369548084</v>
          </cell>
          <cell r="M288">
            <v>18640.823318182007</v>
          </cell>
          <cell r="N288">
            <v>18620.37150948304</v>
          </cell>
          <cell r="O288">
            <v>18603.052833805188</v>
          </cell>
        </row>
        <row r="289">
          <cell r="A289">
            <v>18628.217646081786</v>
          </cell>
          <cell r="B289">
            <v>18616.19807505067</v>
          </cell>
          <cell r="C289">
            <v>18598.686795081274</v>
          </cell>
          <cell r="D289">
            <v>18576.750071450177</v>
          </cell>
          <cell r="E289">
            <v>18653.939582254217</v>
          </cell>
          <cell r="F289">
            <v>18612.108847505133</v>
          </cell>
          <cell r="G289">
            <v>18629.460716686532</v>
          </cell>
          <cell r="H289">
            <v>18605.04509432644</v>
          </cell>
          <cell r="I289">
            <v>18587.374744841974</v>
          </cell>
          <cell r="J289">
            <v>18632.551949647179</v>
          </cell>
          <cell r="K289">
            <v>18644.725752483933</v>
          </cell>
          <cell r="L289">
            <v>18642.347139370908</v>
          </cell>
          <cell r="M289">
            <v>18603.8797881024</v>
          </cell>
          <cell r="N289">
            <v>18586.659643670551</v>
          </cell>
          <cell r="O289">
            <v>18624.438103365643</v>
          </cell>
        </row>
        <row r="290">
          <cell r="A290">
            <v>18607.375288161315</v>
          </cell>
          <cell r="B290">
            <v>18614.313766253417</v>
          </cell>
          <cell r="C290">
            <v>18611.173316360422</v>
          </cell>
          <cell r="D290">
            <v>18604.055384890788</v>
          </cell>
          <cell r="E290">
            <v>18656.485323087203</v>
          </cell>
          <cell r="F290">
            <v>18629.717732478468</v>
          </cell>
          <cell r="G290">
            <v>18624.838747913032</v>
          </cell>
          <cell r="H290">
            <v>18653.476673806872</v>
          </cell>
          <cell r="I290">
            <v>18608.482473141932</v>
          </cell>
          <cell r="J290">
            <v>18622.246017098987</v>
          </cell>
          <cell r="K290">
            <v>18639.712306443635</v>
          </cell>
          <cell r="L290">
            <v>18598.851576827277</v>
          </cell>
          <cell r="M290">
            <v>18637.960731561605</v>
          </cell>
          <cell r="N290">
            <v>18614.335669509244</v>
          </cell>
          <cell r="O290">
            <v>18615.569010686526</v>
          </cell>
        </row>
        <row r="291">
          <cell r="A291">
            <v>18654.718994909414</v>
          </cell>
          <cell r="B291">
            <v>18609.455667230748</v>
          </cell>
          <cell r="C291">
            <v>18622.632120755679</v>
          </cell>
          <cell r="D291">
            <v>18626.054781971219</v>
          </cell>
          <cell r="E291">
            <v>18610.479363711001</v>
          </cell>
          <cell r="F291">
            <v>18616.631611654801</v>
          </cell>
          <cell r="G291">
            <v>18613.026459272525</v>
          </cell>
          <cell r="H291">
            <v>18620.749677638003</v>
          </cell>
          <cell r="I291">
            <v>18604.437316663516</v>
          </cell>
          <cell r="J291">
            <v>18614.02400600219</v>
          </cell>
          <cell r="K291">
            <v>18628.245055837531</v>
          </cell>
          <cell r="L291">
            <v>18585.949919030809</v>
          </cell>
          <cell r="M291">
            <v>18602.595016661271</v>
          </cell>
          <cell r="N291">
            <v>18605.622727509886</v>
          </cell>
          <cell r="O291">
            <v>18590.517085931504</v>
          </cell>
        </row>
        <row r="292">
          <cell r="A292">
            <v>18668.651290668484</v>
          </cell>
          <cell r="B292">
            <v>18603.270378059548</v>
          </cell>
          <cell r="C292">
            <v>18612.853793104958</v>
          </cell>
          <cell r="D292">
            <v>18610.254453222162</v>
          </cell>
          <cell r="E292">
            <v>18603.05699351116</v>
          </cell>
          <cell r="F292">
            <v>18633.813558049045</v>
          </cell>
          <cell r="G292">
            <v>18596.104973474106</v>
          </cell>
          <cell r="H292">
            <v>18613.592289996646</v>
          </cell>
          <cell r="I292">
            <v>18593.693363302104</v>
          </cell>
          <cell r="J292">
            <v>18594.668814201312</v>
          </cell>
          <cell r="K292">
            <v>18594.498513289596</v>
          </cell>
          <cell r="L292">
            <v>18634.065987122409</v>
          </cell>
          <cell r="M292">
            <v>18605.897527154666</v>
          </cell>
          <cell r="N292">
            <v>18621.770259713161</v>
          </cell>
          <cell r="O292">
            <v>18625.017809751189</v>
          </cell>
        </row>
        <row r="293">
          <cell r="A293">
            <v>18609.274383990643</v>
          </cell>
          <cell r="B293">
            <v>18615.922741934919</v>
          </cell>
          <cell r="C293">
            <v>18591.045282062991</v>
          </cell>
          <cell r="D293">
            <v>18611.557645242163</v>
          </cell>
          <cell r="E293">
            <v>18620.230830696553</v>
          </cell>
          <cell r="F293">
            <v>18619.401785745871</v>
          </cell>
          <cell r="G293">
            <v>18610.541490600172</v>
          </cell>
          <cell r="H293">
            <v>18610.168383892902</v>
          </cell>
          <cell r="I293">
            <v>18603.403117984504</v>
          </cell>
          <cell r="J293">
            <v>18621.712592037704</v>
          </cell>
          <cell r="K293">
            <v>18571.346437786429</v>
          </cell>
          <cell r="L293">
            <v>18591.127047678128</v>
          </cell>
          <cell r="M293">
            <v>18605.927557413976</v>
          </cell>
          <cell r="N293">
            <v>18634.086717630475</v>
          </cell>
          <cell r="O293">
            <v>18609.661605872927</v>
          </cell>
        </row>
        <row r="294">
          <cell r="A294">
            <v>18618.742261572796</v>
          </cell>
          <cell r="B294">
            <v>18650.242721372208</v>
          </cell>
          <cell r="C294">
            <v>18608.243405410321</v>
          </cell>
          <cell r="D294">
            <v>18639.670180213419</v>
          </cell>
          <cell r="E294">
            <v>18621.234191735515</v>
          </cell>
          <cell r="F294">
            <v>18612.417443970273</v>
          </cell>
          <cell r="G294">
            <v>18613.037449445863</v>
          </cell>
          <cell r="H294">
            <v>18618.999202857227</v>
          </cell>
          <cell r="I294">
            <v>18633.665068447415</v>
          </cell>
          <cell r="J294">
            <v>18623.720692340456</v>
          </cell>
          <cell r="K294">
            <v>18599.15356152146</v>
          </cell>
          <cell r="L294">
            <v>18609.263791871959</v>
          </cell>
          <cell r="M294">
            <v>18628.729859022911</v>
          </cell>
          <cell r="N294">
            <v>18632.722052075012</v>
          </cell>
          <cell r="O294">
            <v>18648.097680603812</v>
          </cell>
        </row>
        <row r="295">
          <cell r="A295">
            <v>18606.829148943434</v>
          </cell>
          <cell r="B295">
            <v>18625.029744852302</v>
          </cell>
          <cell r="C295">
            <v>18630.512981178235</v>
          </cell>
          <cell r="D295">
            <v>18620.22959641361</v>
          </cell>
          <cell r="E295">
            <v>18588.944406865736</v>
          </cell>
          <cell r="F295">
            <v>18615.199422507703</v>
          </cell>
          <cell r="G295">
            <v>18654.557801980071</v>
          </cell>
          <cell r="H295">
            <v>18595.469553638544</v>
          </cell>
          <cell r="I295">
            <v>18624.930151223161</v>
          </cell>
          <cell r="J295">
            <v>18625.977925882908</v>
          </cell>
          <cell r="K295">
            <v>18617.576939963124</v>
          </cell>
          <cell r="L295">
            <v>18606.864233945249</v>
          </cell>
          <cell r="M295">
            <v>18625.081121706378</v>
          </cell>
          <cell r="N295">
            <v>18586.320916613851</v>
          </cell>
          <cell r="O295">
            <v>18577.100323865339</v>
          </cell>
        </row>
        <row r="296">
          <cell r="A296">
            <v>18627.834437663121</v>
          </cell>
          <cell r="B296">
            <v>18604.021515381435</v>
          </cell>
          <cell r="C296">
            <v>18609.253903138706</v>
          </cell>
          <cell r="D296">
            <v>18621.487642646174</v>
          </cell>
          <cell r="E296">
            <v>18603.61726599457</v>
          </cell>
          <cell r="F296">
            <v>18644.330554299151</v>
          </cell>
          <cell r="G296">
            <v>18599.148763613233</v>
          </cell>
          <cell r="H296">
            <v>18606.017591421765</v>
          </cell>
          <cell r="I296">
            <v>18641.559367066478</v>
          </cell>
          <cell r="J296">
            <v>18634.479815753915</v>
          </cell>
          <cell r="K296">
            <v>18620.841967430861</v>
          </cell>
          <cell r="L296">
            <v>18619.839069125846</v>
          </cell>
          <cell r="M296">
            <v>18641.856809439636</v>
          </cell>
          <cell r="N296">
            <v>18604.303016341022</v>
          </cell>
          <cell r="O296">
            <v>18643.641682594571</v>
          </cell>
        </row>
        <row r="297">
          <cell r="A297">
            <v>18576.602256078993</v>
          </cell>
          <cell r="B297">
            <v>18626.887767374024</v>
          </cell>
          <cell r="C297">
            <v>18620.475983177694</v>
          </cell>
          <cell r="D297">
            <v>18621.533073838222</v>
          </cell>
          <cell r="E297">
            <v>18597.335913727238</v>
          </cell>
          <cell r="F297">
            <v>18621.773613890404</v>
          </cell>
          <cell r="G297">
            <v>18616.332049930657</v>
          </cell>
          <cell r="H297">
            <v>18615.315805263501</v>
          </cell>
          <cell r="I297">
            <v>18610.671284026885</v>
          </cell>
          <cell r="J297">
            <v>18601.529103391593</v>
          </cell>
          <cell r="K297">
            <v>18606.166262755916</v>
          </cell>
          <cell r="L297">
            <v>18629.464219677819</v>
          </cell>
          <cell r="M297">
            <v>18606.212370122601</v>
          </cell>
          <cell r="N297">
            <v>18625.64488689322</v>
          </cell>
          <cell r="O297">
            <v>18614.718346904698</v>
          </cell>
        </row>
        <row r="298">
          <cell r="A298">
            <v>18614.380394093758</v>
          </cell>
          <cell r="B298">
            <v>18620.305409017423</v>
          </cell>
          <cell r="C298">
            <v>18631.25043538621</v>
          </cell>
          <cell r="D298">
            <v>18637.551040230319</v>
          </cell>
          <cell r="E298">
            <v>18618.659319011418</v>
          </cell>
          <cell r="F298">
            <v>18591.322508800509</v>
          </cell>
          <cell r="G298">
            <v>18605.825638626229</v>
          </cell>
          <cell r="H298">
            <v>18608.567722288939</v>
          </cell>
          <cell r="I298">
            <v>18617.757887304011</v>
          </cell>
          <cell r="J298">
            <v>18607.596331681885</v>
          </cell>
          <cell r="K298">
            <v>18625.509349750697</v>
          </cell>
          <cell r="L298">
            <v>18641.327913551577</v>
          </cell>
          <cell r="M298">
            <v>18602.564659548356</v>
          </cell>
          <cell r="N298">
            <v>18612.012396387734</v>
          </cell>
          <cell r="O298">
            <v>18626.807525817803</v>
          </cell>
        </row>
        <row r="299">
          <cell r="A299">
            <v>18596.925604374213</v>
          </cell>
          <cell r="B299">
            <v>18624.411838084274</v>
          </cell>
          <cell r="C299">
            <v>18611.923011172414</v>
          </cell>
          <cell r="D299">
            <v>18629.812694635897</v>
          </cell>
          <cell r="E299">
            <v>18624.674201771468</v>
          </cell>
          <cell r="F299">
            <v>18609.870238959258</v>
          </cell>
          <cell r="G299">
            <v>18644.459133317174</v>
          </cell>
          <cell r="H299">
            <v>18644.44090581753</v>
          </cell>
          <cell r="I299">
            <v>18608.655528411986</v>
          </cell>
          <cell r="J299">
            <v>18644.386342967377</v>
          </cell>
          <cell r="K299">
            <v>18621.995068543929</v>
          </cell>
          <cell r="L299">
            <v>18652.189883869058</v>
          </cell>
          <cell r="M299">
            <v>18609.045461789712</v>
          </cell>
          <cell r="N299">
            <v>18606.558784043063</v>
          </cell>
          <cell r="O299">
            <v>18648.848531807842</v>
          </cell>
        </row>
        <row r="300">
          <cell r="A300">
            <v>18603.2764642117</v>
          </cell>
          <cell r="B300">
            <v>18629.616052977774</v>
          </cell>
          <cell r="C300">
            <v>18571.814952648096</v>
          </cell>
          <cell r="D300">
            <v>18611.027294336942</v>
          </cell>
          <cell r="E300">
            <v>18621.768449958978</v>
          </cell>
          <cell r="F300">
            <v>18634.541246461664</v>
          </cell>
          <cell r="G300">
            <v>18617.423298399815</v>
          </cell>
          <cell r="H300">
            <v>18628.337074515402</v>
          </cell>
          <cell r="I300">
            <v>18631.043897170792</v>
          </cell>
          <cell r="J300">
            <v>18623.273468745057</v>
          </cell>
          <cell r="K300">
            <v>18649.35728958937</v>
          </cell>
          <cell r="L300">
            <v>18625.745720022551</v>
          </cell>
          <cell r="M300">
            <v>18618.850091383418</v>
          </cell>
          <cell r="N300">
            <v>18588.542152050915</v>
          </cell>
          <cell r="O300">
            <v>18584.095526421392</v>
          </cell>
        </row>
        <row r="301">
          <cell r="A301">
            <v>18644.077993879167</v>
          </cell>
          <cell r="B301">
            <v>18588.063618407934</v>
          </cell>
          <cell r="C301">
            <v>18609.644967447628</v>
          </cell>
          <cell r="D301">
            <v>18637.09404092174</v>
          </cell>
          <cell r="E301">
            <v>18610.675646712349</v>
          </cell>
          <cell r="F301">
            <v>18642.784920096721</v>
          </cell>
          <cell r="G301">
            <v>18625.271258949371</v>
          </cell>
          <cell r="H301">
            <v>18610.255731908033</v>
          </cell>
          <cell r="I301">
            <v>18605.634386376627</v>
          </cell>
          <cell r="J301">
            <v>18607.770395576812</v>
          </cell>
          <cell r="K301">
            <v>18619.502270537479</v>
          </cell>
          <cell r="L301">
            <v>18590.676979017651</v>
          </cell>
          <cell r="M301">
            <v>18623.277720553138</v>
          </cell>
          <cell r="N301">
            <v>18614.315486092593</v>
          </cell>
          <cell r="O301">
            <v>18610.610991412639</v>
          </cell>
        </row>
        <row r="302">
          <cell r="A302">
            <v>18635.206655556853</v>
          </cell>
          <cell r="B302">
            <v>18622.129914864083</v>
          </cell>
          <cell r="C302">
            <v>18614.692457085359</v>
          </cell>
          <cell r="D302">
            <v>18588.78628319873</v>
          </cell>
          <cell r="E302">
            <v>18631.469448123738</v>
          </cell>
          <cell r="F302">
            <v>18607.130402941948</v>
          </cell>
          <cell r="G302">
            <v>18612.29452279714</v>
          </cell>
          <cell r="H302">
            <v>18625.851658111009</v>
          </cell>
          <cell r="I302">
            <v>18627.766605946934</v>
          </cell>
          <cell r="J302">
            <v>18633.925920185724</v>
          </cell>
          <cell r="K302">
            <v>18607.0217272072</v>
          </cell>
          <cell r="L302">
            <v>18617.905704189092</v>
          </cell>
          <cell r="M302">
            <v>18631.721700234782</v>
          </cell>
          <cell r="N302">
            <v>18645.030844449753</v>
          </cell>
          <cell r="O302">
            <v>18579.938565278931</v>
          </cell>
        </row>
        <row r="303">
          <cell r="A303">
            <v>18579.068485949672</v>
          </cell>
          <cell r="B303">
            <v>18617.629262003375</v>
          </cell>
          <cell r="C303">
            <v>18615.274657938531</v>
          </cell>
          <cell r="D303">
            <v>18624.346889176381</v>
          </cell>
          <cell r="E303">
            <v>18628.43815827222</v>
          </cell>
          <cell r="F303">
            <v>18634.138795007973</v>
          </cell>
          <cell r="G303">
            <v>18612.094695443782</v>
          </cell>
          <cell r="H303">
            <v>18610.523644865654</v>
          </cell>
          <cell r="I303">
            <v>18609.46253793659</v>
          </cell>
          <cell r="J303">
            <v>18635.6609646371</v>
          </cell>
          <cell r="K303">
            <v>18623.141027885642</v>
          </cell>
          <cell r="L303">
            <v>18636.544251270901</v>
          </cell>
          <cell r="M303">
            <v>18625.776152239869</v>
          </cell>
          <cell r="N303">
            <v>18602.310912406334</v>
          </cell>
          <cell r="O303">
            <v>18602.913209881426</v>
          </cell>
        </row>
        <row r="304">
          <cell r="A304">
            <v>18619.036091262384</v>
          </cell>
          <cell r="B304">
            <v>18627.75807901569</v>
          </cell>
          <cell r="C304">
            <v>18640.834087373583</v>
          </cell>
          <cell r="D304">
            <v>18615.487007097076</v>
          </cell>
          <cell r="E304">
            <v>18628.338895651126</v>
          </cell>
          <cell r="F304">
            <v>18646.387652144167</v>
          </cell>
          <cell r="G304">
            <v>18643.036754997305</v>
          </cell>
          <cell r="H304">
            <v>18648.960031889706</v>
          </cell>
          <cell r="I304">
            <v>18608.820769114336</v>
          </cell>
          <cell r="J304">
            <v>18591.661227516732</v>
          </cell>
          <cell r="K304">
            <v>18615.230001936361</v>
          </cell>
          <cell r="L304">
            <v>18625.094697644003</v>
          </cell>
          <cell r="M304">
            <v>18616.205084268084</v>
          </cell>
          <cell r="N304">
            <v>18619.43756767772</v>
          </cell>
          <cell r="O304">
            <v>18640.000696200674</v>
          </cell>
        </row>
        <row r="305">
          <cell r="A305">
            <v>18611.411004984391</v>
          </cell>
          <cell r="B305">
            <v>18634.267372817118</v>
          </cell>
          <cell r="C305">
            <v>18619.958279560757</v>
          </cell>
          <cell r="D305">
            <v>18601.371278666109</v>
          </cell>
          <cell r="E305">
            <v>18613.855786213113</v>
          </cell>
          <cell r="F305">
            <v>18615.104616346649</v>
          </cell>
          <cell r="G305">
            <v>18628.379933491979</v>
          </cell>
          <cell r="H305">
            <v>18594.905529691383</v>
          </cell>
          <cell r="I305">
            <v>18613.986827973702</v>
          </cell>
          <cell r="J305">
            <v>18634.679628264123</v>
          </cell>
          <cell r="K305">
            <v>18617.934903991183</v>
          </cell>
          <cell r="L305">
            <v>18613.546229191936</v>
          </cell>
          <cell r="M305">
            <v>18618.551153151038</v>
          </cell>
          <cell r="N305">
            <v>18611.017999472042</v>
          </cell>
          <cell r="O305">
            <v>18605.516253411333</v>
          </cell>
        </row>
        <row r="306">
          <cell r="A306">
            <v>18610.255509066912</v>
          </cell>
          <cell r="B306">
            <v>18628.316925054289</v>
          </cell>
          <cell r="C306">
            <v>18617.419719085898</v>
          </cell>
          <cell r="D306">
            <v>18642.030188827095</v>
          </cell>
          <cell r="E306">
            <v>18599.700767302234</v>
          </cell>
          <cell r="F306">
            <v>18641.062384327779</v>
          </cell>
          <cell r="G306">
            <v>18596.509616680327</v>
          </cell>
          <cell r="H306">
            <v>18613.179423469352</v>
          </cell>
          <cell r="I306">
            <v>18621.123548178835</v>
          </cell>
          <cell r="J306">
            <v>18634.039874936228</v>
          </cell>
          <cell r="K306">
            <v>18598.960724439818</v>
          </cell>
          <cell r="L306">
            <v>18610.460258278548</v>
          </cell>
          <cell r="M306">
            <v>18621.359201268668</v>
          </cell>
          <cell r="N306">
            <v>18598.705524907924</v>
          </cell>
          <cell r="O306">
            <v>18609.535759824339</v>
          </cell>
        </row>
        <row r="307">
          <cell r="A307">
            <v>18604.278939747164</v>
          </cell>
          <cell r="B307">
            <v>18622.880948540042</v>
          </cell>
          <cell r="C307">
            <v>18620.499051911622</v>
          </cell>
          <cell r="D307">
            <v>18611.439172241669</v>
          </cell>
          <cell r="E307">
            <v>18635.08547187996</v>
          </cell>
          <cell r="F307">
            <v>18635.204952211141</v>
          </cell>
          <cell r="G307">
            <v>18609.352609836245</v>
          </cell>
          <cell r="H307">
            <v>18619.834367456133</v>
          </cell>
          <cell r="I307">
            <v>18620.346709026657</v>
          </cell>
          <cell r="J307">
            <v>18611.702267752775</v>
          </cell>
          <cell r="K307">
            <v>18625.181536015945</v>
          </cell>
          <cell r="L307">
            <v>18632.604524273458</v>
          </cell>
          <cell r="M307">
            <v>18624.876434182024</v>
          </cell>
          <cell r="N307">
            <v>18598.478204701249</v>
          </cell>
          <cell r="O307">
            <v>18606.801226973177</v>
          </cell>
        </row>
        <row r="308">
          <cell r="A308">
            <v>18620.625204103806</v>
          </cell>
          <cell r="B308">
            <v>18603.336487999673</v>
          </cell>
          <cell r="C308">
            <v>18640.593606169128</v>
          </cell>
          <cell r="D308">
            <v>18612.763088993048</v>
          </cell>
          <cell r="E308">
            <v>18600.960220161745</v>
          </cell>
          <cell r="F308">
            <v>18641.417799986008</v>
          </cell>
          <cell r="G308">
            <v>18609.256882121852</v>
          </cell>
          <cell r="H308">
            <v>18639.610667368579</v>
          </cell>
          <cell r="I308">
            <v>18613.689091627595</v>
          </cell>
          <cell r="J308">
            <v>18637.530898580273</v>
          </cell>
          <cell r="K308">
            <v>18632.19730834763</v>
          </cell>
          <cell r="L308">
            <v>18640.677148379775</v>
          </cell>
          <cell r="M308">
            <v>18615.84017440621</v>
          </cell>
          <cell r="N308">
            <v>18653.149330489134</v>
          </cell>
          <cell r="O308">
            <v>18619.304693871909</v>
          </cell>
        </row>
        <row r="309">
          <cell r="A309">
            <v>18628.709406957012</v>
          </cell>
          <cell r="B309">
            <v>18621.193119261061</v>
          </cell>
          <cell r="C309">
            <v>18599.941247359995</v>
          </cell>
          <cell r="D309">
            <v>18641.672436959892</v>
          </cell>
          <cell r="E309">
            <v>18625.596458069867</v>
          </cell>
          <cell r="F309">
            <v>18627.273606890682</v>
          </cell>
          <cell r="G309">
            <v>18608.411314025423</v>
          </cell>
          <cell r="H309">
            <v>18596.555008409734</v>
          </cell>
          <cell r="I309">
            <v>18615.207461495658</v>
          </cell>
          <cell r="J309">
            <v>18602.971960325485</v>
          </cell>
          <cell r="K309">
            <v>18635.425524030994</v>
          </cell>
          <cell r="L309">
            <v>18623.0575851793</v>
          </cell>
          <cell r="M309">
            <v>18603.548150387669</v>
          </cell>
          <cell r="N309">
            <v>18605.464841919002</v>
          </cell>
          <cell r="O309">
            <v>18628.120915097061</v>
          </cell>
        </row>
        <row r="310">
          <cell r="A310">
            <v>18607.848334293485</v>
          </cell>
          <cell r="B310">
            <v>18634.509434779477</v>
          </cell>
          <cell r="C310">
            <v>18645.843847202836</v>
          </cell>
          <cell r="D310">
            <v>18575.444562642377</v>
          </cell>
          <cell r="E310">
            <v>18623.570268482054</v>
          </cell>
          <cell r="F310">
            <v>18641.710898335925</v>
          </cell>
          <cell r="G310">
            <v>18642.854293519918</v>
          </cell>
          <cell r="H310">
            <v>18633.6062323367</v>
          </cell>
          <cell r="I310">
            <v>18636.457942873058</v>
          </cell>
          <cell r="J310">
            <v>18639.479178826583</v>
          </cell>
          <cell r="K310">
            <v>18592.793749876855</v>
          </cell>
          <cell r="L310">
            <v>18607.392364032607</v>
          </cell>
          <cell r="M310">
            <v>18624.041666327979</v>
          </cell>
          <cell r="N310">
            <v>18619.342987150121</v>
          </cell>
          <cell r="O310">
            <v>18634.130596377647</v>
          </cell>
        </row>
        <row r="311">
          <cell r="A311">
            <v>18626.015259987966</v>
          </cell>
          <cell r="B311">
            <v>18628.789175189399</v>
          </cell>
          <cell r="C311">
            <v>18641.797557089136</v>
          </cell>
          <cell r="D311">
            <v>18597.658262072542</v>
          </cell>
          <cell r="E311">
            <v>18643.507541556177</v>
          </cell>
          <cell r="F311">
            <v>18584.999559815184</v>
          </cell>
          <cell r="G311">
            <v>18622.912311743174</v>
          </cell>
          <cell r="H311">
            <v>18628.709931012112</v>
          </cell>
          <cell r="I311">
            <v>18628.286095666524</v>
          </cell>
          <cell r="J311">
            <v>18603.636547361803</v>
          </cell>
          <cell r="K311">
            <v>18615.241543418637</v>
          </cell>
          <cell r="L311">
            <v>18587.182453622368</v>
          </cell>
          <cell r="M311">
            <v>18640.831302677398</v>
          </cell>
          <cell r="N311">
            <v>18632.984663611751</v>
          </cell>
          <cell r="O311">
            <v>18612.19572059418</v>
          </cell>
        </row>
        <row r="312">
          <cell r="A312">
            <v>18621.635153103376</v>
          </cell>
          <cell r="B312">
            <v>18620.984616883168</v>
          </cell>
          <cell r="C312">
            <v>18635.011254081866</v>
          </cell>
          <cell r="D312">
            <v>18665.895702029407</v>
          </cell>
          <cell r="E312">
            <v>18635.48072002086</v>
          </cell>
          <cell r="F312">
            <v>18626.272672656556</v>
          </cell>
          <cell r="G312">
            <v>18592.358007899562</v>
          </cell>
          <cell r="H312">
            <v>18604.874961494676</v>
          </cell>
          <cell r="I312">
            <v>18624.505789206254</v>
          </cell>
          <cell r="J312">
            <v>18623.459102582023</v>
          </cell>
          <cell r="K312">
            <v>18602.007423040435</v>
          </cell>
          <cell r="L312">
            <v>18633.137528022246</v>
          </cell>
          <cell r="M312">
            <v>18610.822005699956</v>
          </cell>
          <cell r="N312">
            <v>18607.734888444611</v>
          </cell>
          <cell r="O312">
            <v>18619.06633462424</v>
          </cell>
        </row>
        <row r="313">
          <cell r="A313">
            <v>18608.760891823134</v>
          </cell>
          <cell r="B313">
            <v>18635.678979376167</v>
          </cell>
          <cell r="C313">
            <v>18611.100454318006</v>
          </cell>
          <cell r="D313">
            <v>18651.041319497217</v>
          </cell>
          <cell r="E313">
            <v>18624.528580129896</v>
          </cell>
          <cell r="F313">
            <v>18611.696191966661</v>
          </cell>
          <cell r="G313">
            <v>18632.783357852644</v>
          </cell>
          <cell r="H313">
            <v>18620.261140349525</v>
          </cell>
          <cell r="I313">
            <v>18615.61356781299</v>
          </cell>
          <cell r="J313">
            <v>18628.788639236722</v>
          </cell>
          <cell r="K313">
            <v>18601.954870575864</v>
          </cell>
          <cell r="L313">
            <v>18612.08095668953</v>
          </cell>
          <cell r="M313">
            <v>18601.974429728252</v>
          </cell>
          <cell r="N313">
            <v>18620.448106651802</v>
          </cell>
          <cell r="O313">
            <v>18613.586417537081</v>
          </cell>
        </row>
        <row r="314">
          <cell r="A314">
            <v>18589.628960234386</v>
          </cell>
          <cell r="B314">
            <v>18617.938696494686</v>
          </cell>
          <cell r="C314">
            <v>18598.663208231261</v>
          </cell>
          <cell r="D314">
            <v>18602.879240641592</v>
          </cell>
          <cell r="E314">
            <v>18619.245794842376</v>
          </cell>
          <cell r="F314">
            <v>18644.067022749929</v>
          </cell>
          <cell r="G314">
            <v>18613.99958117761</v>
          </cell>
          <cell r="H314">
            <v>18593.301506659333</v>
          </cell>
          <cell r="I314">
            <v>18630.802922270621</v>
          </cell>
          <cell r="J314">
            <v>18614.225710641877</v>
          </cell>
          <cell r="K314">
            <v>18634.650878851644</v>
          </cell>
          <cell r="L314">
            <v>18596.268205799715</v>
          </cell>
          <cell r="M314">
            <v>18612.300550471682</v>
          </cell>
          <cell r="N314">
            <v>18611.000679349989</v>
          </cell>
          <cell r="O314">
            <v>18627.595186798531</v>
          </cell>
        </row>
        <row r="315">
          <cell r="A315">
            <v>18620.226643350266</v>
          </cell>
          <cell r="B315">
            <v>18611.557316910214</v>
          </cell>
          <cell r="C315">
            <v>18643.592633546683</v>
          </cell>
          <cell r="D315">
            <v>18602.074128443342</v>
          </cell>
          <cell r="E315">
            <v>18631.256576796401</v>
          </cell>
          <cell r="F315">
            <v>18613.533105048147</v>
          </cell>
          <cell r="G315">
            <v>18578.527124244483</v>
          </cell>
          <cell r="H315">
            <v>18600.418533854299</v>
          </cell>
          <cell r="I315">
            <v>18626.624270978231</v>
          </cell>
          <cell r="J315">
            <v>18641.375991065983</v>
          </cell>
          <cell r="K315">
            <v>18619.921731159309</v>
          </cell>
          <cell r="L315">
            <v>18595.30216102751</v>
          </cell>
          <cell r="M315">
            <v>18644.674966914543</v>
          </cell>
          <cell r="N315">
            <v>18600.070568801595</v>
          </cell>
          <cell r="O315">
            <v>18628.780955476635</v>
          </cell>
        </row>
        <row r="316">
          <cell r="A316">
            <v>18605.552642445884</v>
          </cell>
          <cell r="B316">
            <v>18627.443913504965</v>
          </cell>
          <cell r="C316">
            <v>18624.252904113186</v>
          </cell>
          <cell r="D316">
            <v>18619.346493612204</v>
          </cell>
          <cell r="E316">
            <v>18601.095491510569</v>
          </cell>
          <cell r="F316">
            <v>18625.914738080392</v>
          </cell>
          <cell r="G316">
            <v>18627.469205895766</v>
          </cell>
          <cell r="H316">
            <v>18628.469215746278</v>
          </cell>
          <cell r="I316">
            <v>18623.103898633275</v>
          </cell>
          <cell r="J316">
            <v>18626.132175455885</v>
          </cell>
          <cell r="K316">
            <v>18604.897988117285</v>
          </cell>
          <cell r="L316">
            <v>18609.89044176571</v>
          </cell>
          <cell r="M316">
            <v>18615.350972413107</v>
          </cell>
          <cell r="N316">
            <v>18588.267959886405</v>
          </cell>
          <cell r="O316">
            <v>18591.28520652822</v>
          </cell>
        </row>
        <row r="317">
          <cell r="A317">
            <v>18621.633354585745</v>
          </cell>
          <cell r="B317">
            <v>18603.778842541185</v>
          </cell>
          <cell r="C317">
            <v>18630.446590086365</v>
          </cell>
          <cell r="D317">
            <v>18618.646080735038</v>
          </cell>
          <cell r="E317">
            <v>18611.712067400815</v>
          </cell>
          <cell r="F317">
            <v>18587.016622399962</v>
          </cell>
          <cell r="G317">
            <v>18626.554689811834</v>
          </cell>
          <cell r="H317">
            <v>18620.869301536586</v>
          </cell>
          <cell r="I317">
            <v>18633.214614049633</v>
          </cell>
          <cell r="J317">
            <v>18611.413119227887</v>
          </cell>
          <cell r="K317">
            <v>18620.24256369752</v>
          </cell>
          <cell r="L317">
            <v>18609.666143102553</v>
          </cell>
          <cell r="M317">
            <v>18635.764416877999</v>
          </cell>
          <cell r="N317">
            <v>18580.429161258911</v>
          </cell>
          <cell r="O317">
            <v>18611.94020924755</v>
          </cell>
        </row>
        <row r="318">
          <cell r="A318">
            <v>18603.456803108591</v>
          </cell>
          <cell r="B318">
            <v>18618.838751655338</v>
          </cell>
          <cell r="C318">
            <v>18609.890026882866</v>
          </cell>
          <cell r="D318">
            <v>18604.366334311209</v>
          </cell>
          <cell r="E318">
            <v>18619.610945163811</v>
          </cell>
          <cell r="F318">
            <v>18622.402673515433</v>
          </cell>
          <cell r="G318">
            <v>18632.464016107799</v>
          </cell>
          <cell r="H318">
            <v>18593.488453054168</v>
          </cell>
          <cell r="I318">
            <v>18621.189069595737</v>
          </cell>
          <cell r="J318">
            <v>18604.045378934527</v>
          </cell>
          <cell r="K318">
            <v>18602.540115592859</v>
          </cell>
          <cell r="L318">
            <v>18644.176915880576</v>
          </cell>
          <cell r="M318">
            <v>18614.908296799273</v>
          </cell>
          <cell r="N318">
            <v>18613.425671695848</v>
          </cell>
          <cell r="O318">
            <v>18613.827562498893</v>
          </cell>
        </row>
        <row r="319">
          <cell r="A319">
            <v>18641.536796432265</v>
          </cell>
          <cell r="B319">
            <v>18598.31841708854</v>
          </cell>
          <cell r="C319">
            <v>18639.026860509355</v>
          </cell>
          <cell r="D319">
            <v>18628.411653722334</v>
          </cell>
          <cell r="E319">
            <v>18646.484735371694</v>
          </cell>
          <cell r="F319">
            <v>18606.421452158716</v>
          </cell>
          <cell r="G319">
            <v>18642.814532929475</v>
          </cell>
          <cell r="H319">
            <v>18608.378117288365</v>
          </cell>
          <cell r="I319">
            <v>18619.810755007333</v>
          </cell>
          <cell r="J319">
            <v>18594.722693635835</v>
          </cell>
          <cell r="K319">
            <v>18619.898003371396</v>
          </cell>
          <cell r="L319">
            <v>18605.343785507754</v>
          </cell>
          <cell r="M319">
            <v>18649.280731256596</v>
          </cell>
          <cell r="N319">
            <v>18603.830805740385</v>
          </cell>
          <cell r="O319">
            <v>18625.78456474292</v>
          </cell>
        </row>
        <row r="320">
          <cell r="A320">
            <v>18606.003650259154</v>
          </cell>
          <cell r="B320">
            <v>18639.607504746378</v>
          </cell>
          <cell r="C320">
            <v>18604.953148719018</v>
          </cell>
          <cell r="D320">
            <v>18590.143313812689</v>
          </cell>
          <cell r="E320">
            <v>18600.206991776744</v>
          </cell>
          <cell r="F320">
            <v>18647.474677868224</v>
          </cell>
          <cell r="G320">
            <v>18604.48360393383</v>
          </cell>
          <cell r="H320">
            <v>18614.265177178866</v>
          </cell>
          <cell r="I320">
            <v>18618.940864924309</v>
          </cell>
          <cell r="J320">
            <v>18616.119247206832</v>
          </cell>
          <cell r="K320">
            <v>18625.524045395785</v>
          </cell>
          <cell r="L320">
            <v>18618.020330828102</v>
          </cell>
          <cell r="M320">
            <v>18609.469932606469</v>
          </cell>
          <cell r="N320">
            <v>18629.993024878993</v>
          </cell>
          <cell r="O320">
            <v>18648.796140017697</v>
          </cell>
        </row>
        <row r="321">
          <cell r="A321">
            <v>18612.777551021296</v>
          </cell>
          <cell r="B321">
            <v>18602.539820829403</v>
          </cell>
          <cell r="C321">
            <v>18626.56671864583</v>
          </cell>
          <cell r="D321">
            <v>18626.320901533156</v>
          </cell>
          <cell r="E321">
            <v>18604.927295334855</v>
          </cell>
          <cell r="F321">
            <v>18615.522641921187</v>
          </cell>
          <cell r="G321">
            <v>18588.889708228155</v>
          </cell>
          <cell r="H321">
            <v>18588.363633431596</v>
          </cell>
          <cell r="I321">
            <v>18576.768048956201</v>
          </cell>
          <cell r="J321">
            <v>18620.718135251325</v>
          </cell>
          <cell r="K321">
            <v>18627.694907822985</v>
          </cell>
          <cell r="L321">
            <v>18607.086483730633</v>
          </cell>
          <cell r="M321">
            <v>18613.291665542292</v>
          </cell>
          <cell r="N321">
            <v>18626.647994312381</v>
          </cell>
          <cell r="O321">
            <v>18632.708822425029</v>
          </cell>
        </row>
        <row r="322">
          <cell r="A322">
            <v>18600.942591010604</v>
          </cell>
          <cell r="B322">
            <v>18620.917028654116</v>
          </cell>
          <cell r="C322">
            <v>18593.563792867215</v>
          </cell>
          <cell r="D322">
            <v>18599.786332533586</v>
          </cell>
          <cell r="E322">
            <v>18620.417585161507</v>
          </cell>
          <cell r="F322">
            <v>18615.72423001712</v>
          </cell>
          <cell r="G322">
            <v>18626.58278689775</v>
          </cell>
          <cell r="H322">
            <v>18610.44763203109</v>
          </cell>
          <cell r="I322">
            <v>18629.004574340153</v>
          </cell>
          <cell r="J322">
            <v>18624.639104264443</v>
          </cell>
          <cell r="K322">
            <v>18622.601270234827</v>
          </cell>
          <cell r="L322">
            <v>18588.231079611724</v>
          </cell>
          <cell r="M322">
            <v>18603.564848690949</v>
          </cell>
          <cell r="N322">
            <v>18626.170221950866</v>
          </cell>
          <cell r="O322">
            <v>18588.158024471664</v>
          </cell>
        </row>
        <row r="323">
          <cell r="A323">
            <v>18611.074677953937</v>
          </cell>
          <cell r="B323">
            <v>18617.969358703878</v>
          </cell>
          <cell r="C323">
            <v>18644.89904789612</v>
          </cell>
          <cell r="D323">
            <v>18634.860546580974</v>
          </cell>
          <cell r="E323">
            <v>18608.716958972829</v>
          </cell>
          <cell r="F323">
            <v>18596.48918684047</v>
          </cell>
          <cell r="G323">
            <v>18625.154334393632</v>
          </cell>
          <cell r="H323">
            <v>18595.953146093299</v>
          </cell>
          <cell r="I323">
            <v>18603.572306616486</v>
          </cell>
          <cell r="J323">
            <v>18574.801829214055</v>
          </cell>
          <cell r="K323">
            <v>18629.255463823829</v>
          </cell>
          <cell r="L323">
            <v>18608.021588800671</v>
          </cell>
          <cell r="M323">
            <v>18606.958010119801</v>
          </cell>
          <cell r="N323">
            <v>18575.093999581339</v>
          </cell>
          <cell r="O323">
            <v>18608.801886575737</v>
          </cell>
        </row>
        <row r="324">
          <cell r="A324">
            <v>18644.562615830928</v>
          </cell>
          <cell r="B324">
            <v>18619.201943681204</v>
          </cell>
          <cell r="C324">
            <v>18617.743113611559</v>
          </cell>
          <cell r="D324">
            <v>18624.170955952672</v>
          </cell>
          <cell r="E324">
            <v>18593.21784055703</v>
          </cell>
          <cell r="F324">
            <v>18635.600173840732</v>
          </cell>
          <cell r="G324">
            <v>18641.764244102273</v>
          </cell>
          <cell r="H324">
            <v>18618.966979578305</v>
          </cell>
          <cell r="I324">
            <v>18615.632855423166</v>
          </cell>
          <cell r="J324">
            <v>18656.78812764871</v>
          </cell>
          <cell r="K324">
            <v>18605.997780953006</v>
          </cell>
          <cell r="L324">
            <v>18617.077169917702</v>
          </cell>
          <cell r="M324">
            <v>18604.099208250173</v>
          </cell>
          <cell r="N324">
            <v>18623.214710105403</v>
          </cell>
          <cell r="O324">
            <v>18626.619900772414</v>
          </cell>
        </row>
        <row r="325">
          <cell r="A325">
            <v>18651.320032723659</v>
          </cell>
          <cell r="B325">
            <v>18642.264400247263</v>
          </cell>
          <cell r="C325">
            <v>18621.2577534376</v>
          </cell>
          <cell r="D325">
            <v>18615.846659833383</v>
          </cell>
          <cell r="E325">
            <v>18605.139555324353</v>
          </cell>
          <cell r="F325">
            <v>18617.752400567711</v>
          </cell>
          <cell r="G325">
            <v>18633.922632228736</v>
          </cell>
          <cell r="H325">
            <v>18602.633151147464</v>
          </cell>
          <cell r="I325">
            <v>18626.565155695302</v>
          </cell>
          <cell r="J325">
            <v>18637.497384783834</v>
          </cell>
          <cell r="K325">
            <v>18634.069965175328</v>
          </cell>
          <cell r="L325">
            <v>18629.635140684575</v>
          </cell>
          <cell r="M325">
            <v>18610.058501936172</v>
          </cell>
          <cell r="N325">
            <v>18634.530487846336</v>
          </cell>
          <cell r="O325">
            <v>18621.672524460439</v>
          </cell>
        </row>
        <row r="326">
          <cell r="A326">
            <v>18621.689588146975</v>
          </cell>
          <cell r="B326">
            <v>18599.851585507324</v>
          </cell>
          <cell r="C326">
            <v>18632.413857973137</v>
          </cell>
          <cell r="D326">
            <v>18604.127466677</v>
          </cell>
          <cell r="E326">
            <v>18606.591512170093</v>
          </cell>
          <cell r="F326">
            <v>18643.998193886666</v>
          </cell>
          <cell r="G326">
            <v>18617.076266606833</v>
          </cell>
          <cell r="H326">
            <v>18604.858103963146</v>
          </cell>
          <cell r="I326">
            <v>18614.907618041638</v>
          </cell>
          <cell r="J326">
            <v>18626.969537598838</v>
          </cell>
          <cell r="K326">
            <v>18595.631985058513</v>
          </cell>
          <cell r="L326">
            <v>18607.893030439122</v>
          </cell>
          <cell r="M326">
            <v>18605.428608892373</v>
          </cell>
          <cell r="N326">
            <v>18619.350451837792</v>
          </cell>
          <cell r="O326">
            <v>18631.767008563886</v>
          </cell>
        </row>
        <row r="327">
          <cell r="A327">
            <v>18643.355543182457</v>
          </cell>
          <cell r="B327">
            <v>18618.746557065242</v>
          </cell>
          <cell r="C327">
            <v>18590.664531041035</v>
          </cell>
          <cell r="D327">
            <v>18617.114730680063</v>
          </cell>
          <cell r="E327">
            <v>18632.793700008322</v>
          </cell>
          <cell r="F327">
            <v>18604.529947393483</v>
          </cell>
          <cell r="G327">
            <v>18620.123347159544</v>
          </cell>
          <cell r="H327">
            <v>18602.287371282302</v>
          </cell>
          <cell r="I327">
            <v>18619.072463395001</v>
          </cell>
          <cell r="J327">
            <v>18632.158104958238</v>
          </cell>
          <cell r="K327">
            <v>18607.362433290393</v>
          </cell>
          <cell r="L327">
            <v>18652.791250106988</v>
          </cell>
          <cell r="M327">
            <v>18625.103749541733</v>
          </cell>
          <cell r="N327">
            <v>18579.962287294413</v>
          </cell>
          <cell r="O327">
            <v>18618.24468369098</v>
          </cell>
        </row>
        <row r="328">
          <cell r="A328">
            <v>18601.763402733639</v>
          </cell>
          <cell r="B328">
            <v>18612.210042044593</v>
          </cell>
          <cell r="C328">
            <v>18638.376623208649</v>
          </cell>
          <cell r="D328">
            <v>18599.135904193554</v>
          </cell>
          <cell r="E328">
            <v>18576.121734291195</v>
          </cell>
          <cell r="F328">
            <v>18597.678980067078</v>
          </cell>
          <cell r="G328">
            <v>18616.589040936051</v>
          </cell>
          <cell r="H328">
            <v>18629.319173112988</v>
          </cell>
          <cell r="I328">
            <v>18620.884578647787</v>
          </cell>
          <cell r="J328">
            <v>18638.934112535902</v>
          </cell>
          <cell r="K328">
            <v>18622.393731267377</v>
          </cell>
          <cell r="L328">
            <v>18608.967389907415</v>
          </cell>
          <cell r="M328">
            <v>18613.540343537516</v>
          </cell>
          <cell r="N328">
            <v>18607.891339097696</v>
          </cell>
          <cell r="O328">
            <v>18586.119517286214</v>
          </cell>
        </row>
        <row r="329">
          <cell r="A329">
            <v>18639.723671415239</v>
          </cell>
          <cell r="B329">
            <v>18605.989797406353</v>
          </cell>
          <cell r="C329">
            <v>18635.449097622593</v>
          </cell>
          <cell r="D329">
            <v>18623.026104467186</v>
          </cell>
          <cell r="E329">
            <v>18620.660033181153</v>
          </cell>
          <cell r="F329">
            <v>18627.655599474871</v>
          </cell>
          <cell r="G329">
            <v>18619.285028978964</v>
          </cell>
          <cell r="H329">
            <v>18599.006488024766</v>
          </cell>
          <cell r="I329">
            <v>18618.533471144379</v>
          </cell>
          <cell r="J329">
            <v>18629.160426212704</v>
          </cell>
          <cell r="K329">
            <v>18598.425871263513</v>
          </cell>
          <cell r="L329">
            <v>18621.912944962067</v>
          </cell>
          <cell r="M329">
            <v>18595.829072561552</v>
          </cell>
          <cell r="N329">
            <v>18648.138842481094</v>
          </cell>
          <cell r="O329">
            <v>18610.109417599451</v>
          </cell>
        </row>
        <row r="330">
          <cell r="A330">
            <v>18600.433606553655</v>
          </cell>
          <cell r="B330">
            <v>18633.973948365427</v>
          </cell>
          <cell r="C330">
            <v>18639.149717160617</v>
          </cell>
          <cell r="D330">
            <v>18593.285605685975</v>
          </cell>
          <cell r="E330">
            <v>18622.505230753435</v>
          </cell>
          <cell r="F330">
            <v>18612.439289864597</v>
          </cell>
          <cell r="G330">
            <v>18601.221057679228</v>
          </cell>
          <cell r="H330">
            <v>18636.777586198819</v>
          </cell>
          <cell r="I330">
            <v>18645.915101990257</v>
          </cell>
          <cell r="J330">
            <v>18593.421504837504</v>
          </cell>
          <cell r="K330">
            <v>18594.751487819802</v>
          </cell>
          <cell r="L330">
            <v>18633.493555594079</v>
          </cell>
          <cell r="M330">
            <v>18625.307591281762</v>
          </cell>
          <cell r="N330">
            <v>18623.000894217206</v>
          </cell>
          <cell r="O330">
            <v>18657.751502841213</v>
          </cell>
        </row>
        <row r="331">
          <cell r="A331">
            <v>18600.172643526963</v>
          </cell>
          <cell r="B331">
            <v>18602.296011714479</v>
          </cell>
          <cell r="C331">
            <v>18624.447866372815</v>
          </cell>
          <cell r="D331">
            <v>18623.144288579606</v>
          </cell>
          <cell r="E331">
            <v>18617.692984227899</v>
          </cell>
          <cell r="F331">
            <v>18614.662051709569</v>
          </cell>
          <cell r="G331">
            <v>18600.726396535905</v>
          </cell>
          <cell r="H331">
            <v>18591.296884363663</v>
          </cell>
          <cell r="I331">
            <v>18611.014526912622</v>
          </cell>
          <cell r="J331">
            <v>18631.651791651202</v>
          </cell>
          <cell r="K331">
            <v>18613.292389755734</v>
          </cell>
          <cell r="L331">
            <v>18620.540117877281</v>
          </cell>
          <cell r="M331">
            <v>18652.543658121613</v>
          </cell>
          <cell r="N331">
            <v>18598.025462708956</v>
          </cell>
          <cell r="O331">
            <v>18590.249932626561</v>
          </cell>
        </row>
        <row r="332">
          <cell r="A332">
            <v>18588.164034716901</v>
          </cell>
          <cell r="B332">
            <v>18603.421291865099</v>
          </cell>
          <cell r="C332">
            <v>18630.288560128894</v>
          </cell>
          <cell r="D332">
            <v>18605.398670806826</v>
          </cell>
          <cell r="E332">
            <v>18622.426019422157</v>
          </cell>
          <cell r="F332">
            <v>18600.580187138185</v>
          </cell>
          <cell r="G332">
            <v>18622.350560388033</v>
          </cell>
          <cell r="H332">
            <v>18649.888967881012</v>
          </cell>
          <cell r="I332">
            <v>18584.53064824827</v>
          </cell>
          <cell r="J332">
            <v>18647.008845081928</v>
          </cell>
          <cell r="K332">
            <v>18621.346423078776</v>
          </cell>
          <cell r="L332">
            <v>18618.757710011803</v>
          </cell>
          <cell r="M332">
            <v>18615.847539375172</v>
          </cell>
          <cell r="N332">
            <v>18640.006860639161</v>
          </cell>
          <cell r="O332">
            <v>18619.07869506417</v>
          </cell>
        </row>
        <row r="333">
          <cell r="A333">
            <v>18621.545252498279</v>
          </cell>
          <cell r="B333">
            <v>18644.889623770719</v>
          </cell>
          <cell r="C333">
            <v>18630.97601881851</v>
          </cell>
          <cell r="D333">
            <v>18632.695701757482</v>
          </cell>
          <cell r="E333">
            <v>18602.487508950813</v>
          </cell>
          <cell r="F333">
            <v>18585.85539812666</v>
          </cell>
          <cell r="G333">
            <v>18617.83944106775</v>
          </cell>
          <cell r="H333">
            <v>18588.179296554747</v>
          </cell>
          <cell r="I333">
            <v>18602.347752213387</v>
          </cell>
          <cell r="J333">
            <v>18608.758216378366</v>
          </cell>
          <cell r="K333">
            <v>18611.46328852899</v>
          </cell>
          <cell r="L333">
            <v>18624.124842925885</v>
          </cell>
          <cell r="M333">
            <v>18618.678444963156</v>
          </cell>
          <cell r="N333">
            <v>18607.853649620083</v>
          </cell>
          <cell r="O333">
            <v>18610.122351946364</v>
          </cell>
        </row>
        <row r="334">
          <cell r="A334">
            <v>18591.768916095556</v>
          </cell>
          <cell r="B334">
            <v>18617.653215031409</v>
          </cell>
          <cell r="C334">
            <v>18624.708360007393</v>
          </cell>
          <cell r="D334">
            <v>18613.882748840137</v>
          </cell>
          <cell r="E334">
            <v>18607.167478045259</v>
          </cell>
          <cell r="F334">
            <v>18611.036287173858</v>
          </cell>
          <cell r="G334">
            <v>18612.321608098791</v>
          </cell>
          <cell r="H334">
            <v>18621.40586009829</v>
          </cell>
          <cell r="I334">
            <v>18634.961643313851</v>
          </cell>
          <cell r="J334">
            <v>18620.168531559131</v>
          </cell>
          <cell r="K334">
            <v>18603.754106669759</v>
          </cell>
          <cell r="L334">
            <v>18627.328607852047</v>
          </cell>
          <cell r="M334">
            <v>18610.64742552393</v>
          </cell>
          <cell r="N334">
            <v>18611.774409584825</v>
          </cell>
          <cell r="O334">
            <v>18619.384060387725</v>
          </cell>
        </row>
        <row r="335">
          <cell r="A335">
            <v>18613.56676377208</v>
          </cell>
          <cell r="B335">
            <v>18595.779638451033</v>
          </cell>
          <cell r="C335">
            <v>18610.53369265575</v>
          </cell>
          <cell r="D335">
            <v>18651.044963247121</v>
          </cell>
          <cell r="E335">
            <v>18629.840652547537</v>
          </cell>
          <cell r="F335">
            <v>18636.166080349984</v>
          </cell>
          <cell r="G335">
            <v>18650.019589243937</v>
          </cell>
          <cell r="H335">
            <v>18596.931491492342</v>
          </cell>
          <cell r="I335">
            <v>18625.691699874056</v>
          </cell>
          <cell r="J335">
            <v>18633.157070127709</v>
          </cell>
          <cell r="K335">
            <v>18602.869204012106</v>
          </cell>
          <cell r="L335">
            <v>18604.414773276443</v>
          </cell>
          <cell r="M335">
            <v>18594.772997706128</v>
          </cell>
          <cell r="N335">
            <v>18618.068061064718</v>
          </cell>
          <cell r="O335">
            <v>18625.165487023238</v>
          </cell>
        </row>
        <row r="336">
          <cell r="A336">
            <v>18639.318839320647</v>
          </cell>
          <cell r="B336">
            <v>18628.26260657328</v>
          </cell>
          <cell r="C336">
            <v>18608.014249719723</v>
          </cell>
          <cell r="D336">
            <v>18630.187070102049</v>
          </cell>
          <cell r="E336">
            <v>18603.752838302684</v>
          </cell>
          <cell r="F336">
            <v>18612.137043833754</v>
          </cell>
          <cell r="G336">
            <v>18610.467987985754</v>
          </cell>
          <cell r="H336">
            <v>18610.858256616895</v>
          </cell>
          <cell r="I336">
            <v>18613.716836084765</v>
          </cell>
          <cell r="J336">
            <v>18630.073246840275</v>
          </cell>
          <cell r="K336">
            <v>18657.01804181773</v>
          </cell>
          <cell r="L336">
            <v>18613.153135157438</v>
          </cell>
          <cell r="M336">
            <v>18631.034281773849</v>
          </cell>
          <cell r="N336">
            <v>18613.262042937546</v>
          </cell>
          <cell r="O336">
            <v>18615.144048875267</v>
          </cell>
        </row>
        <row r="337">
          <cell r="A337">
            <v>18599.387541752214</v>
          </cell>
          <cell r="B337">
            <v>18599.08209176375</v>
          </cell>
          <cell r="C337">
            <v>18629.637673379006</v>
          </cell>
          <cell r="D337">
            <v>18600.707501261433</v>
          </cell>
          <cell r="E337">
            <v>18642.28867369378</v>
          </cell>
          <cell r="F337">
            <v>18586.50509919487</v>
          </cell>
          <cell r="G337">
            <v>18622.105525836549</v>
          </cell>
          <cell r="H337">
            <v>18615.810430051595</v>
          </cell>
          <cell r="I337">
            <v>18621.66227505662</v>
          </cell>
          <cell r="J337">
            <v>18651.899837297806</v>
          </cell>
          <cell r="K337">
            <v>18637.955256503643</v>
          </cell>
          <cell r="L337">
            <v>18633.165047558272</v>
          </cell>
          <cell r="M337">
            <v>18614.635493884136</v>
          </cell>
          <cell r="N337">
            <v>18609.371940196579</v>
          </cell>
          <cell r="O337">
            <v>18631.807081631265</v>
          </cell>
        </row>
        <row r="338">
          <cell r="A338">
            <v>18619.19859920508</v>
          </cell>
          <cell r="B338">
            <v>18636.53235219312</v>
          </cell>
          <cell r="C338">
            <v>18633.694313894983</v>
          </cell>
          <cell r="D338">
            <v>18643.000766166813</v>
          </cell>
          <cell r="E338">
            <v>18616.783017919206</v>
          </cell>
          <cell r="F338">
            <v>18606.356500088852</v>
          </cell>
          <cell r="G338">
            <v>18621.883828248603</v>
          </cell>
          <cell r="H338">
            <v>18609.22953443187</v>
          </cell>
          <cell r="I338">
            <v>18639.645189384744</v>
          </cell>
          <cell r="J338">
            <v>18617.702637205413</v>
          </cell>
          <cell r="K338">
            <v>18637.079376861861</v>
          </cell>
          <cell r="L338">
            <v>18611.006198141986</v>
          </cell>
          <cell r="M338">
            <v>18627.180673357074</v>
          </cell>
          <cell r="N338">
            <v>18624.416470143835</v>
          </cell>
          <cell r="O338">
            <v>18647.51763696731</v>
          </cell>
        </row>
        <row r="339">
          <cell r="A339">
            <v>18616.027632257748</v>
          </cell>
          <cell r="B339">
            <v>18615.577903729172</v>
          </cell>
          <cell r="C339">
            <v>18618.797873461608</v>
          </cell>
          <cell r="D339">
            <v>18616.314405522844</v>
          </cell>
          <cell r="E339">
            <v>18625.332649804928</v>
          </cell>
          <cell r="F339">
            <v>18610.699634345212</v>
          </cell>
          <cell r="G339">
            <v>18638.287687529082</v>
          </cell>
          <cell r="H339">
            <v>18609.55029319863</v>
          </cell>
          <cell r="I339">
            <v>18615.584648734632</v>
          </cell>
          <cell r="J339">
            <v>18629.76069519122</v>
          </cell>
          <cell r="K339">
            <v>18635.885997137262</v>
          </cell>
          <cell r="L339">
            <v>18651.468675193883</v>
          </cell>
          <cell r="M339">
            <v>18603.646490232699</v>
          </cell>
          <cell r="N339">
            <v>18611.009504956368</v>
          </cell>
          <cell r="O339">
            <v>18591.190553119905</v>
          </cell>
        </row>
        <row r="340">
          <cell r="A340">
            <v>18604.78951365688</v>
          </cell>
          <cell r="B340">
            <v>18585.476269929528</v>
          </cell>
          <cell r="C340">
            <v>18628.624441773853</v>
          </cell>
          <cell r="D340">
            <v>18618.299910016187</v>
          </cell>
          <cell r="E340">
            <v>18603.743110758824</v>
          </cell>
          <cell r="F340">
            <v>18606.565320383186</v>
          </cell>
          <cell r="G340">
            <v>18626.075802790947</v>
          </cell>
          <cell r="H340">
            <v>18624.341418198495</v>
          </cell>
          <cell r="I340">
            <v>18617.83306091432</v>
          </cell>
          <cell r="J340">
            <v>18612.069519065986</v>
          </cell>
          <cell r="K340">
            <v>18618.784849357791</v>
          </cell>
          <cell r="L340">
            <v>18640.327832404073</v>
          </cell>
          <cell r="M340">
            <v>18620.427366273969</v>
          </cell>
          <cell r="N340">
            <v>18588.948437854604</v>
          </cell>
          <cell r="O340">
            <v>18607.470633499786</v>
          </cell>
        </row>
        <row r="341">
          <cell r="A341">
            <v>18619.594208428407</v>
          </cell>
          <cell r="B341">
            <v>18602.131187494837</v>
          </cell>
          <cell r="C341">
            <v>18615.574794727094</v>
          </cell>
          <cell r="D341">
            <v>18593.829942078315</v>
          </cell>
          <cell r="E341">
            <v>18604.23908467119</v>
          </cell>
          <cell r="F341">
            <v>18604.176645623771</v>
          </cell>
          <cell r="G341">
            <v>18634.250782710202</v>
          </cell>
          <cell r="H341">
            <v>18620.727669834527</v>
          </cell>
          <cell r="I341">
            <v>18620.068029555383</v>
          </cell>
          <cell r="J341">
            <v>18624.423157355584</v>
          </cell>
          <cell r="K341">
            <v>18611.327462989346</v>
          </cell>
          <cell r="L341">
            <v>18628.826150955749</v>
          </cell>
          <cell r="M341">
            <v>18601.182626939153</v>
          </cell>
          <cell r="N341">
            <v>18649.901863480874</v>
          </cell>
          <cell r="O341">
            <v>18623.616912259258</v>
          </cell>
        </row>
        <row r="342">
          <cell r="A342">
            <v>18622.388932113459</v>
          </cell>
          <cell r="B342">
            <v>18613.921328263128</v>
          </cell>
          <cell r="C342">
            <v>18628.939356523992</v>
          </cell>
          <cell r="D342">
            <v>18624.457258488103</v>
          </cell>
          <cell r="E342">
            <v>18599.919635890925</v>
          </cell>
          <cell r="F342">
            <v>18619.980383782899</v>
          </cell>
          <cell r="G342">
            <v>18645.49616362921</v>
          </cell>
          <cell r="H342">
            <v>18562.186986353332</v>
          </cell>
          <cell r="I342">
            <v>18635.096908806259</v>
          </cell>
          <cell r="J342">
            <v>18593.591093311152</v>
          </cell>
          <cell r="K342">
            <v>18643.619039009634</v>
          </cell>
          <cell r="L342">
            <v>18633.834684623951</v>
          </cell>
          <cell r="M342">
            <v>18632.715620803774</v>
          </cell>
          <cell r="N342">
            <v>18628.767510631507</v>
          </cell>
          <cell r="O342">
            <v>18599.966403471306</v>
          </cell>
        </row>
        <row r="343">
          <cell r="A343">
            <v>18586.262112007902</v>
          </cell>
          <cell r="B343">
            <v>18595.988438084551</v>
          </cell>
          <cell r="C343">
            <v>18608.267714225934</v>
          </cell>
          <cell r="D343">
            <v>18605.54919727052</v>
          </cell>
          <cell r="E343">
            <v>18629.95591788855</v>
          </cell>
          <cell r="F343">
            <v>18607.378243030711</v>
          </cell>
          <cell r="G343">
            <v>18619.198471202257</v>
          </cell>
          <cell r="H343">
            <v>18621.960141127049</v>
          </cell>
          <cell r="I343">
            <v>18622.285608692149</v>
          </cell>
          <cell r="J343">
            <v>18630.304603371504</v>
          </cell>
          <cell r="K343">
            <v>18616.926865087949</v>
          </cell>
          <cell r="L343">
            <v>18593.671136700908</v>
          </cell>
          <cell r="M343">
            <v>18625.433878835949</v>
          </cell>
          <cell r="N343">
            <v>18609.394808680259</v>
          </cell>
          <cell r="O343">
            <v>18624.846178139043</v>
          </cell>
        </row>
        <row r="344">
          <cell r="A344">
            <v>18645.335750058865</v>
          </cell>
          <cell r="B344">
            <v>18612.512828096322</v>
          </cell>
          <cell r="C344">
            <v>18627.547516399922</v>
          </cell>
          <cell r="D344">
            <v>18611.328383308461</v>
          </cell>
          <cell r="E344">
            <v>18595.573218988255</v>
          </cell>
          <cell r="F344">
            <v>18617.53584284598</v>
          </cell>
          <cell r="G344">
            <v>18661.243910691453</v>
          </cell>
          <cell r="H344">
            <v>18625.471010102432</v>
          </cell>
          <cell r="I344">
            <v>18580.091356456189</v>
          </cell>
          <cell r="J344">
            <v>18585.95422779263</v>
          </cell>
          <cell r="K344">
            <v>18603.698834004856</v>
          </cell>
          <cell r="L344">
            <v>18608.117576529079</v>
          </cell>
          <cell r="M344">
            <v>18644.365909762208</v>
          </cell>
          <cell r="N344">
            <v>18639.112435065181</v>
          </cell>
          <cell r="O344">
            <v>18621.713022846394</v>
          </cell>
        </row>
        <row r="345">
          <cell r="A345">
            <v>18623.349862026753</v>
          </cell>
          <cell r="B345">
            <v>18630.042227728158</v>
          </cell>
          <cell r="C345">
            <v>18615.404200317233</v>
          </cell>
          <cell r="D345">
            <v>18609.196688495846</v>
          </cell>
          <cell r="E345">
            <v>18597.68149186865</v>
          </cell>
          <cell r="F345">
            <v>18620.345531577754</v>
          </cell>
          <cell r="G345">
            <v>18623.146016255603</v>
          </cell>
          <cell r="H345">
            <v>18598.338681963272</v>
          </cell>
          <cell r="I345">
            <v>18613.827445541367</v>
          </cell>
          <cell r="J345">
            <v>18637.27294841316</v>
          </cell>
          <cell r="K345">
            <v>18615.111961097216</v>
          </cell>
          <cell r="L345">
            <v>18602.994287417536</v>
          </cell>
          <cell r="M345">
            <v>18639.961670993438</v>
          </cell>
          <cell r="N345">
            <v>18593.311459606008</v>
          </cell>
          <cell r="O345">
            <v>18628.109898884253</v>
          </cell>
        </row>
        <row r="346">
          <cell r="A346">
            <v>18622.994099847831</v>
          </cell>
          <cell r="B346">
            <v>18615.371589832324</v>
          </cell>
          <cell r="C346">
            <v>18615.353469469464</v>
          </cell>
          <cell r="D346">
            <v>18629.271127229415</v>
          </cell>
          <cell r="E346">
            <v>18594.492683025623</v>
          </cell>
          <cell r="F346">
            <v>18610.138200476802</v>
          </cell>
          <cell r="G346">
            <v>18628.989976721008</v>
          </cell>
          <cell r="H346">
            <v>18629.531842284727</v>
          </cell>
          <cell r="I346">
            <v>18616.224693509794</v>
          </cell>
          <cell r="J346">
            <v>18604.545340200038</v>
          </cell>
          <cell r="K346">
            <v>18643.458582911302</v>
          </cell>
          <cell r="L346">
            <v>18606.56619540356</v>
          </cell>
          <cell r="M346">
            <v>18606.593004404865</v>
          </cell>
          <cell r="N346">
            <v>18600.480957654996</v>
          </cell>
          <cell r="O346">
            <v>18605.617292320654</v>
          </cell>
        </row>
        <row r="347">
          <cell r="A347">
            <v>18618.480296115802</v>
          </cell>
          <cell r="B347">
            <v>18629.137270509847</v>
          </cell>
          <cell r="C347">
            <v>18624.419891433099</v>
          </cell>
          <cell r="D347">
            <v>18580.383390038038</v>
          </cell>
          <cell r="E347">
            <v>18577.506641569726</v>
          </cell>
          <cell r="F347">
            <v>18645.890284721274</v>
          </cell>
          <cell r="G347">
            <v>18605.909215710293</v>
          </cell>
          <cell r="H347">
            <v>18636.127017053732</v>
          </cell>
          <cell r="I347">
            <v>18624.265148494116</v>
          </cell>
          <cell r="J347">
            <v>18625.961905096941</v>
          </cell>
          <cell r="K347">
            <v>18608.464861076336</v>
          </cell>
          <cell r="L347">
            <v>18636.195780272261</v>
          </cell>
          <cell r="M347">
            <v>18626.103313588126</v>
          </cell>
          <cell r="N347">
            <v>18621.92796745029</v>
          </cell>
          <cell r="O347">
            <v>18610.338112686153</v>
          </cell>
        </row>
        <row r="348">
          <cell r="A348">
            <v>18638.701162601039</v>
          </cell>
          <cell r="B348">
            <v>18620.052226534153</v>
          </cell>
          <cell r="C348">
            <v>18630.777688222763</v>
          </cell>
          <cell r="D348">
            <v>18620.381491669799</v>
          </cell>
          <cell r="E348">
            <v>18614.535093157112</v>
          </cell>
          <cell r="F348">
            <v>18624.919258782811</v>
          </cell>
          <cell r="G348">
            <v>18618.051709677376</v>
          </cell>
          <cell r="H348">
            <v>18629.379068088099</v>
          </cell>
          <cell r="I348">
            <v>18645.017813265218</v>
          </cell>
          <cell r="J348">
            <v>18621.616821214961</v>
          </cell>
          <cell r="K348">
            <v>18612.761817662962</v>
          </cell>
          <cell r="L348">
            <v>18580.132924426922</v>
          </cell>
          <cell r="M348">
            <v>18629.006841620987</v>
          </cell>
          <cell r="N348">
            <v>18642.378642179181</v>
          </cell>
          <cell r="O348">
            <v>18612.085728406651</v>
          </cell>
        </row>
        <row r="349">
          <cell r="A349">
            <v>18616.499267956729</v>
          </cell>
          <cell r="B349">
            <v>18608.323240668513</v>
          </cell>
          <cell r="C349">
            <v>18619.511158555633</v>
          </cell>
          <cell r="D349">
            <v>18609.119016077824</v>
          </cell>
          <cell r="E349">
            <v>18644.107943900683</v>
          </cell>
          <cell r="F349">
            <v>18586.444489910355</v>
          </cell>
          <cell r="G349">
            <v>18598.438178484099</v>
          </cell>
          <cell r="H349">
            <v>18605.498935433567</v>
          </cell>
          <cell r="I349">
            <v>18627.126112050086</v>
          </cell>
          <cell r="J349">
            <v>18616.559075895722</v>
          </cell>
          <cell r="K349">
            <v>18573.296558856855</v>
          </cell>
          <cell r="L349">
            <v>18625.356127852188</v>
          </cell>
          <cell r="M349">
            <v>18594.153228671908</v>
          </cell>
          <cell r="N349">
            <v>18621.227455945296</v>
          </cell>
          <cell r="O349">
            <v>18628.241543027845</v>
          </cell>
        </row>
        <row r="350">
          <cell r="A350">
            <v>18610.584727033467</v>
          </cell>
          <cell r="B350">
            <v>18638.510738423167</v>
          </cell>
          <cell r="C350">
            <v>18638.894491048108</v>
          </cell>
          <cell r="D350">
            <v>18615.535477395122</v>
          </cell>
          <cell r="E350">
            <v>18633.467799331836</v>
          </cell>
          <cell r="F350">
            <v>18624.794042119011</v>
          </cell>
          <cell r="G350">
            <v>18620.378221359122</v>
          </cell>
          <cell r="H350">
            <v>18630.225719423648</v>
          </cell>
          <cell r="I350">
            <v>18640.691344591884</v>
          </cell>
          <cell r="J350">
            <v>18613.48836480016</v>
          </cell>
          <cell r="K350">
            <v>18607.968709313031</v>
          </cell>
          <cell r="L350">
            <v>18648.159275663078</v>
          </cell>
          <cell r="M350">
            <v>18613.143622610653</v>
          </cell>
          <cell r="N350">
            <v>18599.977590198632</v>
          </cell>
          <cell r="O350">
            <v>18605.183358961149</v>
          </cell>
        </row>
        <row r="351">
          <cell r="A351">
            <v>18604.929939853144</v>
          </cell>
          <cell r="B351">
            <v>18618.983761209227</v>
          </cell>
          <cell r="C351">
            <v>18597.095241126917</v>
          </cell>
          <cell r="D351">
            <v>18597.739009162051</v>
          </cell>
          <cell r="E351">
            <v>18632.918702980453</v>
          </cell>
          <cell r="F351">
            <v>18650.345207610619</v>
          </cell>
          <cell r="G351">
            <v>18640.607974734201</v>
          </cell>
          <cell r="H351">
            <v>18577.036264804217</v>
          </cell>
          <cell r="I351">
            <v>18610.837674199131</v>
          </cell>
          <cell r="J351">
            <v>18632.939924605016</v>
          </cell>
          <cell r="K351">
            <v>18605.129725772837</v>
          </cell>
          <cell r="L351">
            <v>18638.636458089681</v>
          </cell>
          <cell r="M351">
            <v>18621.437684834909</v>
          </cell>
          <cell r="N351">
            <v>18614.772899284791</v>
          </cell>
          <cell r="O351">
            <v>18609.504735161037</v>
          </cell>
        </row>
        <row r="352">
          <cell r="A352">
            <v>18619.336711825854</v>
          </cell>
          <cell r="B352">
            <v>18624.461891290273</v>
          </cell>
          <cell r="C352">
            <v>18619.972748250446</v>
          </cell>
          <cell r="D352">
            <v>18602.384673119806</v>
          </cell>
          <cell r="E352">
            <v>18605.987187102201</v>
          </cell>
          <cell r="F352">
            <v>18583.773140156216</v>
          </cell>
          <cell r="G352">
            <v>18631.069012343443</v>
          </cell>
          <cell r="H352">
            <v>18588.410811430269</v>
          </cell>
          <cell r="I352">
            <v>18609.7981854155</v>
          </cell>
          <cell r="J352">
            <v>18620.507957958453</v>
          </cell>
          <cell r="K352">
            <v>18624.714391030899</v>
          </cell>
          <cell r="L352">
            <v>18653.26021156515</v>
          </cell>
          <cell r="M352">
            <v>18612.739612465582</v>
          </cell>
          <cell r="N352">
            <v>18605.813509483352</v>
          </cell>
          <cell r="O352">
            <v>18605.988304998591</v>
          </cell>
        </row>
        <row r="353">
          <cell r="A353">
            <v>18632.699852411279</v>
          </cell>
          <cell r="B353">
            <v>18594.4589265223</v>
          </cell>
          <cell r="C353">
            <v>18615.736261698152</v>
          </cell>
          <cell r="D353">
            <v>18590.667642551682</v>
          </cell>
          <cell r="E353">
            <v>18586.144794795357</v>
          </cell>
          <cell r="F353">
            <v>18625.136271547966</v>
          </cell>
          <cell r="G353">
            <v>18622.851535860791</v>
          </cell>
          <cell r="H353">
            <v>18626.041704593321</v>
          </cell>
          <cell r="I353">
            <v>18626.753231029681</v>
          </cell>
          <cell r="J353">
            <v>18591.389799444445</v>
          </cell>
          <cell r="K353">
            <v>18598.356063271578</v>
          </cell>
          <cell r="L353">
            <v>18649.334929282726</v>
          </cell>
          <cell r="M353">
            <v>18628.164437674506</v>
          </cell>
          <cell r="N353">
            <v>18610.352208719491</v>
          </cell>
          <cell r="O353">
            <v>18637.500153972818</v>
          </cell>
        </row>
        <row r="354">
          <cell r="A354">
            <v>18618.091138861331</v>
          </cell>
          <cell r="B354">
            <v>18598.299739103488</v>
          </cell>
          <cell r="C354">
            <v>18612.568875217174</v>
          </cell>
          <cell r="D354">
            <v>18606.1643928261</v>
          </cell>
          <cell r="E354">
            <v>18608.081737359276</v>
          </cell>
          <cell r="F354">
            <v>18621.004206519799</v>
          </cell>
          <cell r="G354">
            <v>18609.876747045684</v>
          </cell>
          <cell r="H354">
            <v>18619.469235617365</v>
          </cell>
          <cell r="I354">
            <v>18605.221974354772</v>
          </cell>
          <cell r="J354">
            <v>18623.622295048841</v>
          </cell>
          <cell r="K354">
            <v>18620.246108870095</v>
          </cell>
          <cell r="L354">
            <v>18649.756196021379</v>
          </cell>
          <cell r="M354">
            <v>18618.831632562848</v>
          </cell>
          <cell r="N354">
            <v>18608.597301464313</v>
          </cell>
          <cell r="O354">
            <v>18613.726330898236</v>
          </cell>
        </row>
        <row r="355">
          <cell r="A355">
            <v>18616.030918373788</v>
          </cell>
          <cell r="B355">
            <v>18600.455616386578</v>
          </cell>
          <cell r="C355">
            <v>18611.241006688138</v>
          </cell>
          <cell r="D355">
            <v>18618.708453165149</v>
          </cell>
          <cell r="E355">
            <v>18630.286748013223</v>
          </cell>
          <cell r="F355">
            <v>18637.801912053914</v>
          </cell>
          <cell r="G355">
            <v>18644.95110539025</v>
          </cell>
          <cell r="H355">
            <v>18605.272582941558</v>
          </cell>
          <cell r="I355">
            <v>18638.312327821743</v>
          </cell>
          <cell r="J355">
            <v>18607.887371174042</v>
          </cell>
          <cell r="K355">
            <v>18587.056357077352</v>
          </cell>
          <cell r="L355">
            <v>18600.039973229981</v>
          </cell>
          <cell r="M355">
            <v>18642.76358616172</v>
          </cell>
          <cell r="N355">
            <v>18624.406887236473</v>
          </cell>
          <cell r="O355">
            <v>18627.334187623259</v>
          </cell>
        </row>
        <row r="356">
          <cell r="A356">
            <v>18619.195374972514</v>
          </cell>
          <cell r="B356">
            <v>18594.55502800101</v>
          </cell>
          <cell r="C356">
            <v>18610.257479758166</v>
          </cell>
          <cell r="D356">
            <v>18625.943845677757</v>
          </cell>
          <cell r="E356">
            <v>18620.2198563333</v>
          </cell>
          <cell r="F356">
            <v>18599.361648064791</v>
          </cell>
          <cell r="G356">
            <v>18588.651545832559</v>
          </cell>
          <cell r="H356">
            <v>18637.381241557243</v>
          </cell>
          <cell r="I356">
            <v>18635.203310854111</v>
          </cell>
          <cell r="J356">
            <v>18620.044227680588</v>
          </cell>
          <cell r="K356">
            <v>18629.313707648114</v>
          </cell>
          <cell r="L356">
            <v>18639.164745982402</v>
          </cell>
          <cell r="M356">
            <v>18607.908856673545</v>
          </cell>
          <cell r="N356">
            <v>18650.428494349686</v>
          </cell>
          <cell r="O356">
            <v>18631.511328509419</v>
          </cell>
        </row>
        <row r="357">
          <cell r="A357">
            <v>18629.546156579927</v>
          </cell>
          <cell r="B357">
            <v>18636.599230733747</v>
          </cell>
          <cell r="C357">
            <v>18615.463343868476</v>
          </cell>
          <cell r="D357">
            <v>18631.104156370282</v>
          </cell>
          <cell r="E357">
            <v>18634.873666109113</v>
          </cell>
          <cell r="F357">
            <v>18631.999796201151</v>
          </cell>
          <cell r="G357">
            <v>18600.96934500381</v>
          </cell>
          <cell r="H357">
            <v>18610.153110990806</v>
          </cell>
          <cell r="I357">
            <v>18608.88532761651</v>
          </cell>
          <cell r="J357">
            <v>18599.064399849482</v>
          </cell>
          <cell r="K357">
            <v>18611.991789293239</v>
          </cell>
          <cell r="L357">
            <v>18627.524402409217</v>
          </cell>
          <cell r="M357">
            <v>18628.563454060095</v>
          </cell>
          <cell r="N357">
            <v>18620.340658224868</v>
          </cell>
          <cell r="O357">
            <v>18621.007321895137</v>
          </cell>
        </row>
        <row r="358">
          <cell r="A358">
            <v>18632.96503189746</v>
          </cell>
          <cell r="B358">
            <v>18633.216429110325</v>
          </cell>
          <cell r="C358">
            <v>18628.237391456201</v>
          </cell>
          <cell r="D358">
            <v>18660.858177381178</v>
          </cell>
          <cell r="E358">
            <v>18613.146586249324</v>
          </cell>
          <cell r="F358">
            <v>18592.733029178667</v>
          </cell>
          <cell r="G358">
            <v>18624.930920959971</v>
          </cell>
          <cell r="H358">
            <v>18636.37768936608</v>
          </cell>
          <cell r="I358">
            <v>18622.86371834817</v>
          </cell>
          <cell r="J358">
            <v>18621.463977158717</v>
          </cell>
          <cell r="K358">
            <v>18649.433296898653</v>
          </cell>
          <cell r="L358">
            <v>18627.823930584786</v>
          </cell>
          <cell r="M358">
            <v>18600.681227267003</v>
          </cell>
          <cell r="N358">
            <v>18595.342643878463</v>
          </cell>
          <cell r="O358">
            <v>18615.391157580671</v>
          </cell>
        </row>
        <row r="359">
          <cell r="A359">
            <v>18634.472437667755</v>
          </cell>
          <cell r="B359">
            <v>18615.277388365841</v>
          </cell>
          <cell r="C359">
            <v>18631.803159161642</v>
          </cell>
          <cell r="D359">
            <v>18634.196608371585</v>
          </cell>
          <cell r="E359">
            <v>18600.41688727037</v>
          </cell>
          <cell r="F359">
            <v>18614.883161201557</v>
          </cell>
          <cell r="G359">
            <v>18620.984361724266</v>
          </cell>
          <cell r="H359">
            <v>18613.060478425494</v>
          </cell>
          <cell r="I359">
            <v>18613.213177186728</v>
          </cell>
          <cell r="J359">
            <v>18625.343045576039</v>
          </cell>
          <cell r="K359">
            <v>18621.072952354338</v>
          </cell>
          <cell r="L359">
            <v>18617.569166868707</v>
          </cell>
          <cell r="M359">
            <v>18618.553816574196</v>
          </cell>
          <cell r="N359">
            <v>18630.10641138523</v>
          </cell>
          <cell r="O359">
            <v>18625.107304665915</v>
          </cell>
        </row>
        <row r="360">
          <cell r="A360">
            <v>18607.546052570931</v>
          </cell>
          <cell r="B360">
            <v>18624.270803878975</v>
          </cell>
          <cell r="C360">
            <v>18610.128934018179</v>
          </cell>
          <cell r="D360">
            <v>18620.59792100334</v>
          </cell>
          <cell r="E360">
            <v>18606.6714005965</v>
          </cell>
          <cell r="F360">
            <v>18629.035477287158</v>
          </cell>
          <cell r="G360">
            <v>18599.843008113254</v>
          </cell>
          <cell r="H360">
            <v>18640.528710224531</v>
          </cell>
          <cell r="I360">
            <v>18635.17043106303</v>
          </cell>
          <cell r="J360">
            <v>18615.060382110521</v>
          </cell>
          <cell r="K360">
            <v>18606.340499987302</v>
          </cell>
          <cell r="L360">
            <v>18650.753290894801</v>
          </cell>
          <cell r="M360">
            <v>18658.539740247645</v>
          </cell>
          <cell r="N360">
            <v>18624.630828506011</v>
          </cell>
          <cell r="O360">
            <v>18618.855286160466</v>
          </cell>
        </row>
        <row r="361">
          <cell r="A361">
            <v>18630.40310564941</v>
          </cell>
          <cell r="B361">
            <v>18624.334792383164</v>
          </cell>
          <cell r="C361">
            <v>18617.563700489358</v>
          </cell>
          <cell r="D361">
            <v>18623.774614113168</v>
          </cell>
          <cell r="E361">
            <v>18633.35987030678</v>
          </cell>
          <cell r="F361">
            <v>18629.293769406915</v>
          </cell>
          <cell r="G361">
            <v>18627.289696480741</v>
          </cell>
          <cell r="H361">
            <v>18630.028631704223</v>
          </cell>
          <cell r="I361">
            <v>18638.281714148347</v>
          </cell>
          <cell r="J361">
            <v>18626.366458998848</v>
          </cell>
          <cell r="K361">
            <v>18645.076971783648</v>
          </cell>
          <cell r="L361">
            <v>18616.010484447426</v>
          </cell>
          <cell r="M361">
            <v>18590.548200739235</v>
          </cell>
          <cell r="N361">
            <v>18600.576387453973</v>
          </cell>
          <cell r="O361">
            <v>18589.764688357009</v>
          </cell>
        </row>
        <row r="362">
          <cell r="A362">
            <v>18623.596303926632</v>
          </cell>
          <cell r="B362">
            <v>18601.310870472375</v>
          </cell>
          <cell r="C362">
            <v>18643.642172522192</v>
          </cell>
          <cell r="D362">
            <v>18629.265099992666</v>
          </cell>
          <cell r="E362">
            <v>18616.378578567608</v>
          </cell>
          <cell r="F362">
            <v>18618.228036882356</v>
          </cell>
          <cell r="G362">
            <v>18620.254750599262</v>
          </cell>
          <cell r="H362">
            <v>18624.819630897204</v>
          </cell>
          <cell r="I362">
            <v>18617.975054572322</v>
          </cell>
          <cell r="J362">
            <v>18628.859232617382</v>
          </cell>
          <cell r="K362">
            <v>18643.779877072298</v>
          </cell>
          <cell r="L362">
            <v>18598.306162722693</v>
          </cell>
          <cell r="M362">
            <v>18616.074475094414</v>
          </cell>
          <cell r="N362">
            <v>18621.305558093423</v>
          </cell>
          <cell r="O362">
            <v>18608.154489873134</v>
          </cell>
        </row>
        <row r="363">
          <cell r="A363">
            <v>18629.835567532027</v>
          </cell>
          <cell r="B363">
            <v>18604.239278716232</v>
          </cell>
          <cell r="C363">
            <v>18619.402395498186</v>
          </cell>
          <cell r="D363">
            <v>18662.842217276804</v>
          </cell>
          <cell r="E363">
            <v>18615.136650073629</v>
          </cell>
          <cell r="F363">
            <v>18605.074511687981</v>
          </cell>
          <cell r="G363">
            <v>18632.475956372582</v>
          </cell>
          <cell r="H363">
            <v>18625.411835108185</v>
          </cell>
          <cell r="I363">
            <v>18612.037485035056</v>
          </cell>
          <cell r="J363">
            <v>18610.820291648306</v>
          </cell>
          <cell r="K363">
            <v>18609.396735539165</v>
          </cell>
          <cell r="L363">
            <v>18636.856143296118</v>
          </cell>
          <cell r="M363">
            <v>18599.229946596304</v>
          </cell>
          <cell r="N363">
            <v>18594.139334023614</v>
          </cell>
          <cell r="O363">
            <v>18605.920850299768</v>
          </cell>
        </row>
        <row r="364">
          <cell r="A364">
            <v>18609.618863310774</v>
          </cell>
          <cell r="B364">
            <v>18610.290332550245</v>
          </cell>
          <cell r="C364">
            <v>18640.792331938974</v>
          </cell>
          <cell r="D364">
            <v>18618.708221116241</v>
          </cell>
          <cell r="E364">
            <v>18616.676279438714</v>
          </cell>
          <cell r="F364">
            <v>18637.409276844748</v>
          </cell>
          <cell r="G364">
            <v>18630.70409381589</v>
          </cell>
          <cell r="H364">
            <v>18599.954527834703</v>
          </cell>
          <cell r="I364">
            <v>18617.569963843795</v>
          </cell>
          <cell r="J364">
            <v>18620.693474132269</v>
          </cell>
          <cell r="K364">
            <v>18620.152248287741</v>
          </cell>
          <cell r="L364">
            <v>18617.56641339184</v>
          </cell>
          <cell r="M364">
            <v>18621.548345488583</v>
          </cell>
          <cell r="N364">
            <v>18612.676906744993</v>
          </cell>
          <cell r="O364">
            <v>18606.432948210771</v>
          </cell>
        </row>
        <row r="365">
          <cell r="A365">
            <v>18600.55639224231</v>
          </cell>
          <cell r="B365">
            <v>18635.962432352546</v>
          </cell>
          <cell r="C365">
            <v>18619.990938448416</v>
          </cell>
          <cell r="D365">
            <v>18601.228341854414</v>
          </cell>
          <cell r="E365">
            <v>18620.263260194319</v>
          </cell>
          <cell r="F365">
            <v>18594.414328165374</v>
          </cell>
          <cell r="G365">
            <v>18628.534359545778</v>
          </cell>
          <cell r="H365">
            <v>18625.097625528044</v>
          </cell>
          <cell r="I365">
            <v>18606.330170770681</v>
          </cell>
          <cell r="J365">
            <v>18623.536639916358</v>
          </cell>
          <cell r="K365">
            <v>18632.306099189453</v>
          </cell>
          <cell r="L365">
            <v>18616.074984989096</v>
          </cell>
          <cell r="M365">
            <v>18626.718079228856</v>
          </cell>
          <cell r="N365">
            <v>18645.625311480126</v>
          </cell>
          <cell r="O365">
            <v>18642.501172829605</v>
          </cell>
        </row>
        <row r="366">
          <cell r="A366">
            <v>18619.723911883983</v>
          </cell>
          <cell r="B366">
            <v>18604.987768398703</v>
          </cell>
          <cell r="C366">
            <v>18614.08180771648</v>
          </cell>
          <cell r="D366">
            <v>18608.063632773337</v>
          </cell>
          <cell r="E366">
            <v>18630.524276803608</v>
          </cell>
          <cell r="F366">
            <v>18608.239582271257</v>
          </cell>
          <cell r="G366">
            <v>18608.322443441437</v>
          </cell>
          <cell r="H366">
            <v>18615.932877268879</v>
          </cell>
          <cell r="I366">
            <v>18639.589365586176</v>
          </cell>
          <cell r="J366">
            <v>18607.820868761028</v>
          </cell>
          <cell r="K366">
            <v>18625.112921326054</v>
          </cell>
          <cell r="L366">
            <v>18622.984157151528</v>
          </cell>
          <cell r="M366">
            <v>18656.167321963392</v>
          </cell>
          <cell r="N366">
            <v>18599.804284985115</v>
          </cell>
          <cell r="O366">
            <v>18634.932181996151</v>
          </cell>
        </row>
        <row r="367">
          <cell r="A367">
            <v>18645.680018235482</v>
          </cell>
          <cell r="B367">
            <v>18641.489799184958</v>
          </cell>
          <cell r="C367">
            <v>18608.567284760549</v>
          </cell>
          <cell r="D367">
            <v>18622.057314706595</v>
          </cell>
          <cell r="E367">
            <v>18614.68461872964</v>
          </cell>
          <cell r="F367">
            <v>18632.855224495925</v>
          </cell>
          <cell r="G367">
            <v>18602.80709422224</v>
          </cell>
          <cell r="H367">
            <v>18626.725329410965</v>
          </cell>
          <cell r="I367">
            <v>18622.865001926148</v>
          </cell>
          <cell r="J367">
            <v>18625.607385357678</v>
          </cell>
          <cell r="K367">
            <v>18611.613382608448</v>
          </cell>
          <cell r="L367">
            <v>18600.599251783457</v>
          </cell>
          <cell r="M367">
            <v>18579.194874293236</v>
          </cell>
          <cell r="N367">
            <v>18600.498065724714</v>
          </cell>
          <cell r="O367">
            <v>18634.938903691407</v>
          </cell>
        </row>
        <row r="368">
          <cell r="A368">
            <v>18644.436568866422</v>
          </cell>
          <cell r="B368">
            <v>18631.156323210384</v>
          </cell>
          <cell r="C368">
            <v>18641.898446670886</v>
          </cell>
          <cell r="D368">
            <v>18625.436133990646</v>
          </cell>
          <cell r="E368">
            <v>18632.529313210656</v>
          </cell>
          <cell r="F368">
            <v>18613.822187926879</v>
          </cell>
          <cell r="G368">
            <v>18617.145503517899</v>
          </cell>
          <cell r="H368">
            <v>18624.521137650885</v>
          </cell>
          <cell r="I368">
            <v>18632.53823538679</v>
          </cell>
          <cell r="J368">
            <v>18621.20963998793</v>
          </cell>
          <cell r="K368">
            <v>18606.900628076422</v>
          </cell>
          <cell r="L368">
            <v>18622.759923250196</v>
          </cell>
          <cell r="M368">
            <v>18613.553977694301</v>
          </cell>
          <cell r="N368">
            <v>18636.93142373356</v>
          </cell>
          <cell r="O368">
            <v>18651.223617711581</v>
          </cell>
        </row>
        <row r="369">
          <cell r="A369">
            <v>18622.297382596858</v>
          </cell>
          <cell r="B369">
            <v>18630.187189610002</v>
          </cell>
          <cell r="C369">
            <v>18606.37410855998</v>
          </cell>
          <cell r="D369">
            <v>18613.830637082952</v>
          </cell>
          <cell r="E369">
            <v>18611.901843538399</v>
          </cell>
          <cell r="F369">
            <v>18607.346653633216</v>
          </cell>
          <cell r="G369">
            <v>18611.213623903968</v>
          </cell>
          <cell r="H369">
            <v>18615.412678632634</v>
          </cell>
          <cell r="I369">
            <v>18594.39105961092</v>
          </cell>
          <cell r="J369">
            <v>18618.564253168832</v>
          </cell>
          <cell r="K369">
            <v>18606.769609450126</v>
          </cell>
          <cell r="L369">
            <v>18613.314261565927</v>
          </cell>
          <cell r="M369">
            <v>18627.918646354879</v>
          </cell>
          <cell r="N369">
            <v>18608.811903109861</v>
          </cell>
          <cell r="O369">
            <v>18607.539023954854</v>
          </cell>
        </row>
        <row r="370">
          <cell r="A370">
            <v>18601.01690107083</v>
          </cell>
          <cell r="B370">
            <v>18644.414925668392</v>
          </cell>
          <cell r="C370">
            <v>18614.365158073553</v>
          </cell>
          <cell r="D370">
            <v>18599.145864151054</v>
          </cell>
          <cell r="E370">
            <v>18613.063126858269</v>
          </cell>
          <cell r="F370">
            <v>18650.751713310779</v>
          </cell>
          <cell r="G370">
            <v>18624.653751779242</v>
          </cell>
          <cell r="H370">
            <v>18607.212479022019</v>
          </cell>
          <cell r="I370">
            <v>18628.481081141406</v>
          </cell>
          <cell r="J370">
            <v>18632.071200067458</v>
          </cell>
          <cell r="K370">
            <v>18614.526777043062</v>
          </cell>
          <cell r="L370">
            <v>18605.514821195924</v>
          </cell>
          <cell r="M370">
            <v>18620.058589260079</v>
          </cell>
          <cell r="N370">
            <v>18618.271469760017</v>
          </cell>
          <cell r="O370">
            <v>18609.349492366768</v>
          </cell>
        </row>
        <row r="371">
          <cell r="A371">
            <v>18621.055051882493</v>
          </cell>
          <cell r="B371">
            <v>18594.828794550143</v>
          </cell>
          <cell r="C371">
            <v>18630.967510618768</v>
          </cell>
          <cell r="D371">
            <v>18601.886455386419</v>
          </cell>
          <cell r="E371">
            <v>18610.083692485321</v>
          </cell>
          <cell r="F371">
            <v>18627.101272679829</v>
          </cell>
          <cell r="G371">
            <v>18619.086032560725</v>
          </cell>
          <cell r="H371">
            <v>18596.311970819108</v>
          </cell>
          <cell r="I371">
            <v>18602.836660424065</v>
          </cell>
          <cell r="J371">
            <v>18625.295177138021</v>
          </cell>
          <cell r="K371">
            <v>18607.07241720767</v>
          </cell>
          <cell r="L371">
            <v>18631.904743699204</v>
          </cell>
          <cell r="M371">
            <v>18630.929009623709</v>
          </cell>
          <cell r="N371">
            <v>18608.253260073336</v>
          </cell>
          <cell r="O371">
            <v>18642.737700794012</v>
          </cell>
        </row>
        <row r="372">
          <cell r="A372">
            <v>18571.834300928516</v>
          </cell>
          <cell r="B372">
            <v>18612.136201623678</v>
          </cell>
          <cell r="C372">
            <v>18637.360885721384</v>
          </cell>
          <cell r="D372">
            <v>18603.240964261069</v>
          </cell>
          <cell r="E372">
            <v>18633.694895423581</v>
          </cell>
          <cell r="F372">
            <v>18615.48497774066</v>
          </cell>
          <cell r="G372">
            <v>18614.103338801648</v>
          </cell>
          <cell r="H372">
            <v>18604.485432784262</v>
          </cell>
          <cell r="I372">
            <v>18618.16795897964</v>
          </cell>
          <cell r="J372">
            <v>18617.304563555816</v>
          </cell>
          <cell r="K372">
            <v>18598.811788000272</v>
          </cell>
          <cell r="L372">
            <v>18593.00868977169</v>
          </cell>
          <cell r="M372">
            <v>18605.349305172134</v>
          </cell>
          <cell r="N372">
            <v>18626.497321856703</v>
          </cell>
          <cell r="O372">
            <v>18620.354083088256</v>
          </cell>
        </row>
        <row r="373">
          <cell r="A373">
            <v>18622.097123387583</v>
          </cell>
          <cell r="B373">
            <v>18600.969206529651</v>
          </cell>
          <cell r="C373">
            <v>18621.798422791962</v>
          </cell>
          <cell r="D373">
            <v>18609.351737148125</v>
          </cell>
          <cell r="E373">
            <v>18640.228735066481</v>
          </cell>
          <cell r="F373">
            <v>18622.26642210289</v>
          </cell>
          <cell r="G373">
            <v>18605.122654462026</v>
          </cell>
          <cell r="H373">
            <v>18626.961082399401</v>
          </cell>
          <cell r="I373">
            <v>18608.306936164885</v>
          </cell>
          <cell r="J373">
            <v>18585.497959654436</v>
          </cell>
          <cell r="K373">
            <v>18615.221664423359</v>
          </cell>
          <cell r="L373">
            <v>18594.829843174255</v>
          </cell>
          <cell r="M373">
            <v>18647.067238396914</v>
          </cell>
          <cell r="N373">
            <v>18612.521202659551</v>
          </cell>
          <cell r="O373">
            <v>18619.991982422183</v>
          </cell>
        </row>
        <row r="374">
          <cell r="A374">
            <v>18641.144819877598</v>
          </cell>
          <cell r="B374">
            <v>18625.043638760155</v>
          </cell>
          <cell r="C374">
            <v>18609.620615362997</v>
          </cell>
          <cell r="D374">
            <v>18626.943507015596</v>
          </cell>
          <cell r="E374">
            <v>18589.496701755405</v>
          </cell>
          <cell r="F374">
            <v>18641.806061541145</v>
          </cell>
          <cell r="G374">
            <v>18607.229911666396</v>
          </cell>
          <cell r="H374">
            <v>18617.515095284012</v>
          </cell>
          <cell r="I374">
            <v>18605.831227258179</v>
          </cell>
          <cell r="J374">
            <v>18596.424354991745</v>
          </cell>
          <cell r="K374">
            <v>18629.313029754565</v>
          </cell>
          <cell r="L374">
            <v>18610.958668513522</v>
          </cell>
          <cell r="M374">
            <v>18591.868104453515</v>
          </cell>
          <cell r="N374">
            <v>18579.024991798513</v>
          </cell>
          <cell r="O374">
            <v>18628.148813642452</v>
          </cell>
        </row>
        <row r="375">
          <cell r="A375">
            <v>18632.934305054147</v>
          </cell>
          <cell r="B375">
            <v>18606.5106069539</v>
          </cell>
          <cell r="C375">
            <v>18607.69123110337</v>
          </cell>
          <cell r="D375">
            <v>18624.255424387746</v>
          </cell>
          <cell r="E375">
            <v>18614.170510748943</v>
          </cell>
          <cell r="F375">
            <v>18616.321640353413</v>
          </cell>
          <cell r="G375">
            <v>18573.756665367284</v>
          </cell>
          <cell r="H375">
            <v>18598.356452852022</v>
          </cell>
          <cell r="I375">
            <v>18625.753726115407</v>
          </cell>
          <cell r="J375">
            <v>18606.262202267244</v>
          </cell>
          <cell r="K375">
            <v>18609.712714597506</v>
          </cell>
          <cell r="L375">
            <v>18602.846238959733</v>
          </cell>
          <cell r="M375">
            <v>18637.648497309747</v>
          </cell>
          <cell r="N375">
            <v>18612.984458300576</v>
          </cell>
          <cell r="O375">
            <v>18614.455023897353</v>
          </cell>
        </row>
        <row r="376">
          <cell r="A376">
            <v>18601.270636248799</v>
          </cell>
          <cell r="B376">
            <v>18632.704457001702</v>
          </cell>
          <cell r="C376">
            <v>18598.168857166937</v>
          </cell>
          <cell r="D376">
            <v>18611.31945933395</v>
          </cell>
          <cell r="E376">
            <v>18607.602524221511</v>
          </cell>
          <cell r="F376">
            <v>18595.153975053232</v>
          </cell>
          <cell r="G376">
            <v>18600.390960017863</v>
          </cell>
          <cell r="H376">
            <v>18622.342206210462</v>
          </cell>
          <cell r="I376">
            <v>18604.011035149146</v>
          </cell>
          <cell r="J376">
            <v>18637.789448024996</v>
          </cell>
          <cell r="K376">
            <v>18619.816839837982</v>
          </cell>
          <cell r="L376">
            <v>18618.642587407085</v>
          </cell>
          <cell r="M376">
            <v>18600.18055524064</v>
          </cell>
          <cell r="N376">
            <v>18601.931438534186</v>
          </cell>
          <cell r="O376">
            <v>18612.577706285989</v>
          </cell>
        </row>
        <row r="377">
          <cell r="A377">
            <v>18618.80433848541</v>
          </cell>
          <cell r="B377">
            <v>18618.649241479441</v>
          </cell>
          <cell r="C377">
            <v>18622.72217822072</v>
          </cell>
          <cell r="D377">
            <v>18612.346209422441</v>
          </cell>
          <cell r="E377">
            <v>18609.690752656159</v>
          </cell>
          <cell r="F377">
            <v>18598.542646732316</v>
          </cell>
          <cell r="G377">
            <v>18608.565768621935</v>
          </cell>
          <cell r="H377">
            <v>18618.840508527373</v>
          </cell>
          <cell r="I377">
            <v>18614.722805216374</v>
          </cell>
          <cell r="J377">
            <v>18615.803295254253</v>
          </cell>
          <cell r="K377">
            <v>18600.22308728733</v>
          </cell>
          <cell r="L377">
            <v>18634.961663875063</v>
          </cell>
          <cell r="M377">
            <v>18599.449998835444</v>
          </cell>
          <cell r="N377">
            <v>18608.071459554045</v>
          </cell>
          <cell r="O377">
            <v>18608.737284920422</v>
          </cell>
        </row>
        <row r="378">
          <cell r="A378">
            <v>18633.563084897767</v>
          </cell>
          <cell r="B378">
            <v>18630.939495792052</v>
          </cell>
          <cell r="C378">
            <v>18610.092434545695</v>
          </cell>
          <cell r="D378">
            <v>18604.292899337412</v>
          </cell>
          <cell r="E378">
            <v>18630.91107780351</v>
          </cell>
          <cell r="F378">
            <v>18624.140577079019</v>
          </cell>
          <cell r="G378">
            <v>18612.595871517151</v>
          </cell>
          <cell r="H378">
            <v>18604.807912697146</v>
          </cell>
          <cell r="I378">
            <v>18624.00979234901</v>
          </cell>
          <cell r="J378">
            <v>18654.002946950026</v>
          </cell>
          <cell r="K378">
            <v>18608.345728974069</v>
          </cell>
          <cell r="L378">
            <v>18620.144568674314</v>
          </cell>
          <cell r="M378">
            <v>18635.396241723651</v>
          </cell>
          <cell r="N378">
            <v>18608.128743032052</v>
          </cell>
          <cell r="O378">
            <v>18635.907611053935</v>
          </cell>
        </row>
        <row r="379">
          <cell r="A379">
            <v>18617.352522840709</v>
          </cell>
          <cell r="B379">
            <v>18602.024790191193</v>
          </cell>
          <cell r="C379">
            <v>18615.40056857558</v>
          </cell>
          <cell r="D379">
            <v>18634.977139638173</v>
          </cell>
          <cell r="E379">
            <v>18612.134559560709</v>
          </cell>
          <cell r="F379">
            <v>18591.412300630902</v>
          </cell>
          <cell r="G379">
            <v>18623.184694132422</v>
          </cell>
          <cell r="H379">
            <v>18605.357852262579</v>
          </cell>
          <cell r="I379">
            <v>18639.163935512668</v>
          </cell>
          <cell r="J379">
            <v>18611.933701653634</v>
          </cell>
          <cell r="K379">
            <v>18601.194369802179</v>
          </cell>
          <cell r="L379">
            <v>18611.474604185772</v>
          </cell>
          <cell r="M379">
            <v>18628.487711182803</v>
          </cell>
          <cell r="N379">
            <v>18654.901381081592</v>
          </cell>
          <cell r="O379">
            <v>18576.732725814429</v>
          </cell>
        </row>
        <row r="380">
          <cell r="A380">
            <v>18610.730180240393</v>
          </cell>
          <cell r="B380">
            <v>18636.197984842416</v>
          </cell>
          <cell r="C380">
            <v>18599.789419287648</v>
          </cell>
          <cell r="D380">
            <v>18619.386295877881</v>
          </cell>
          <cell r="E380">
            <v>18622.709074492825</v>
          </cell>
          <cell r="F380">
            <v>18598.224748431498</v>
          </cell>
          <cell r="G380">
            <v>18613.128277609336</v>
          </cell>
          <cell r="H380">
            <v>18614.437465716746</v>
          </cell>
          <cell r="I380">
            <v>18615.281500862373</v>
          </cell>
          <cell r="J380">
            <v>18610.755752236208</v>
          </cell>
          <cell r="K380">
            <v>18614.29205231466</v>
          </cell>
          <cell r="L380">
            <v>18615.364373918397</v>
          </cell>
          <cell r="M380">
            <v>18622.218206047753</v>
          </cell>
          <cell r="N380">
            <v>18619.949914342058</v>
          </cell>
          <cell r="O380">
            <v>18619.010292763367</v>
          </cell>
        </row>
        <row r="381">
          <cell r="A381">
            <v>18597.729694261438</v>
          </cell>
          <cell r="B381">
            <v>18630.635676536604</v>
          </cell>
          <cell r="C381">
            <v>18591.38514070131</v>
          </cell>
          <cell r="D381">
            <v>18645.888065335908</v>
          </cell>
          <cell r="E381">
            <v>18621.848559538223</v>
          </cell>
          <cell r="F381">
            <v>18644.596089092585</v>
          </cell>
          <cell r="G381">
            <v>18627.31876750051</v>
          </cell>
          <cell r="H381">
            <v>18604.185137171993</v>
          </cell>
          <cell r="I381">
            <v>18615.261889289523</v>
          </cell>
          <cell r="J381">
            <v>18598.874494147331</v>
          </cell>
          <cell r="K381">
            <v>18613.536830378318</v>
          </cell>
          <cell r="L381">
            <v>18576.945868497998</v>
          </cell>
          <cell r="M381">
            <v>18610.918426386987</v>
          </cell>
          <cell r="N381">
            <v>18637.737913510475</v>
          </cell>
          <cell r="O381">
            <v>18620.880934123037</v>
          </cell>
        </row>
        <row r="382">
          <cell r="A382">
            <v>18623.878609085026</v>
          </cell>
          <cell r="B382">
            <v>18604.166929960807</v>
          </cell>
          <cell r="C382">
            <v>18613.767527847791</v>
          </cell>
          <cell r="D382">
            <v>18634.94887870238</v>
          </cell>
          <cell r="E382">
            <v>18615.05416082458</v>
          </cell>
          <cell r="F382">
            <v>18609.434786805054</v>
          </cell>
          <cell r="G382">
            <v>18616.950647678037</v>
          </cell>
          <cell r="H382">
            <v>18585.241255655415</v>
          </cell>
          <cell r="I382">
            <v>18629.431556508254</v>
          </cell>
          <cell r="J382">
            <v>18599.770735620754</v>
          </cell>
          <cell r="K382">
            <v>18618.161866410173</v>
          </cell>
          <cell r="L382">
            <v>18634.975599390553</v>
          </cell>
          <cell r="M382">
            <v>18621.043889350203</v>
          </cell>
          <cell r="N382">
            <v>18659.304691531222</v>
          </cell>
          <cell r="O382">
            <v>18585.26279723462</v>
          </cell>
        </row>
        <row r="383">
          <cell r="A383">
            <v>18625.450281961061</v>
          </cell>
          <cell r="B383">
            <v>18622.803891349078</v>
          </cell>
          <cell r="C383">
            <v>18614.255692127423</v>
          </cell>
          <cell r="D383">
            <v>18655.64979375694</v>
          </cell>
          <cell r="E383">
            <v>18599.921695749275</v>
          </cell>
          <cell r="F383">
            <v>18634.10535710138</v>
          </cell>
          <cell r="G383">
            <v>18624.616769330583</v>
          </cell>
          <cell r="H383">
            <v>18625.117308984976</v>
          </cell>
          <cell r="I383">
            <v>18595.343279545385</v>
          </cell>
          <cell r="J383">
            <v>18642.104997725597</v>
          </cell>
          <cell r="K383">
            <v>18605.600088299332</v>
          </cell>
          <cell r="L383">
            <v>18616.970599869386</v>
          </cell>
          <cell r="M383">
            <v>18648.90103034001</v>
          </cell>
          <cell r="N383">
            <v>18610.165376562709</v>
          </cell>
          <cell r="O383">
            <v>18628.670816452002</v>
          </cell>
        </row>
        <row r="384">
          <cell r="A384">
            <v>18615.58342850388</v>
          </cell>
          <cell r="B384">
            <v>18619.596760293738</v>
          </cell>
          <cell r="C384">
            <v>18592.693893763495</v>
          </cell>
          <cell r="D384">
            <v>18588.931578644515</v>
          </cell>
          <cell r="E384">
            <v>18615.175926097745</v>
          </cell>
          <cell r="F384">
            <v>18601.705174127121</v>
          </cell>
          <cell r="G384">
            <v>18630.662458560953</v>
          </cell>
          <cell r="H384">
            <v>18631.038076860947</v>
          </cell>
          <cell r="I384">
            <v>18604.248012503809</v>
          </cell>
          <cell r="J384">
            <v>18638.347595527692</v>
          </cell>
          <cell r="K384">
            <v>18608.672011868744</v>
          </cell>
          <cell r="L384">
            <v>18629.621283811586</v>
          </cell>
          <cell r="M384">
            <v>18605.995069059813</v>
          </cell>
          <cell r="N384">
            <v>18611.606773040923</v>
          </cell>
          <cell r="O384">
            <v>18619.426194484975</v>
          </cell>
        </row>
        <row r="385">
          <cell r="A385">
            <v>18627.711317073925</v>
          </cell>
          <cell r="B385">
            <v>18600.018204596603</v>
          </cell>
          <cell r="C385">
            <v>18636.768214110863</v>
          </cell>
          <cell r="D385">
            <v>18619.056328559549</v>
          </cell>
          <cell r="E385">
            <v>18634.54451599039</v>
          </cell>
          <cell r="F385">
            <v>18629.667738529777</v>
          </cell>
          <cell r="G385">
            <v>18594.398150375036</v>
          </cell>
          <cell r="H385">
            <v>18613.169977859903</v>
          </cell>
          <cell r="I385">
            <v>18643.535444936839</v>
          </cell>
          <cell r="J385">
            <v>18636.372656631385</v>
          </cell>
          <cell r="K385">
            <v>18629.705613773691</v>
          </cell>
          <cell r="L385">
            <v>18633.087439204235</v>
          </cell>
          <cell r="M385">
            <v>18608.47803024828</v>
          </cell>
          <cell r="N385">
            <v>18611.168980800645</v>
          </cell>
          <cell r="O385">
            <v>18614.629844311352</v>
          </cell>
        </row>
        <row r="386">
          <cell r="A386">
            <v>18611.970398638812</v>
          </cell>
          <cell r="B386">
            <v>18588.885219574066</v>
          </cell>
          <cell r="C386">
            <v>18634.054419039141</v>
          </cell>
          <cell r="D386">
            <v>18626.01920031312</v>
          </cell>
          <cell r="E386">
            <v>18613.241002063711</v>
          </cell>
          <cell r="F386">
            <v>18665.497477036723</v>
          </cell>
          <cell r="G386">
            <v>18610.333892086372</v>
          </cell>
          <cell r="H386">
            <v>18627.446080217647</v>
          </cell>
          <cell r="I386">
            <v>18645.543463605063</v>
          </cell>
          <cell r="J386">
            <v>18614.819283093206</v>
          </cell>
          <cell r="K386">
            <v>18631.679819701967</v>
          </cell>
          <cell r="L386">
            <v>18607.400823942433</v>
          </cell>
          <cell r="M386">
            <v>18596.106476968649</v>
          </cell>
          <cell r="N386">
            <v>18630.607179879033</v>
          </cell>
          <cell r="O386">
            <v>18625.877722034722</v>
          </cell>
        </row>
        <row r="387">
          <cell r="A387">
            <v>18622.643638987411</v>
          </cell>
          <cell r="B387">
            <v>18643.448402246588</v>
          </cell>
          <cell r="C387">
            <v>18633.52764594122</v>
          </cell>
          <cell r="D387">
            <v>18625.705863788771</v>
          </cell>
          <cell r="E387">
            <v>18610.940868206864</v>
          </cell>
          <cell r="F387">
            <v>18599.553339288566</v>
          </cell>
          <cell r="G387">
            <v>18625.653105204128</v>
          </cell>
          <cell r="H387">
            <v>18638.157143577067</v>
          </cell>
          <cell r="I387">
            <v>18620.303501464954</v>
          </cell>
          <cell r="J387">
            <v>18604.837323632812</v>
          </cell>
          <cell r="K387">
            <v>18638.295303278555</v>
          </cell>
          <cell r="L387">
            <v>18621.275998263707</v>
          </cell>
          <cell r="M387">
            <v>18629.678229548143</v>
          </cell>
          <cell r="N387">
            <v>18638.299093248908</v>
          </cell>
          <cell r="O387">
            <v>18625.328636376078</v>
          </cell>
        </row>
        <row r="388">
          <cell r="A388">
            <v>18623.929055967095</v>
          </cell>
          <cell r="B388">
            <v>18641.997545999926</v>
          </cell>
          <cell r="C388">
            <v>18597.017197944599</v>
          </cell>
          <cell r="D388">
            <v>18604.107546619165</v>
          </cell>
          <cell r="E388">
            <v>18605.985177536124</v>
          </cell>
          <cell r="F388">
            <v>18647.763979110674</v>
          </cell>
          <cell r="G388">
            <v>18657.122440491316</v>
          </cell>
          <cell r="H388">
            <v>18626.03419722378</v>
          </cell>
          <cell r="I388">
            <v>18588.446098424665</v>
          </cell>
          <cell r="J388">
            <v>18628.709063427246</v>
          </cell>
          <cell r="K388">
            <v>18619.383292297603</v>
          </cell>
          <cell r="L388">
            <v>18616.204502811197</v>
          </cell>
          <cell r="M388">
            <v>18627.941798393698</v>
          </cell>
          <cell r="N388">
            <v>18615.097437679469</v>
          </cell>
          <cell r="O388">
            <v>18649.393055345296</v>
          </cell>
        </row>
        <row r="389">
          <cell r="A389">
            <v>18611.801711193344</v>
          </cell>
          <cell r="B389">
            <v>18593.316068063417</v>
          </cell>
          <cell r="C389">
            <v>18615.628264935709</v>
          </cell>
          <cell r="D389">
            <v>18638.713380943645</v>
          </cell>
          <cell r="E389">
            <v>18623.928015501446</v>
          </cell>
          <cell r="F389">
            <v>18609.619192792561</v>
          </cell>
          <cell r="G389">
            <v>18605.119323124822</v>
          </cell>
          <cell r="H389">
            <v>18585.593355557088</v>
          </cell>
          <cell r="I389">
            <v>18631.370714797438</v>
          </cell>
          <cell r="J389">
            <v>18590.998436320988</v>
          </cell>
          <cell r="K389">
            <v>18622.602539381664</v>
          </cell>
          <cell r="L389">
            <v>18598.661114484708</v>
          </cell>
          <cell r="M389">
            <v>18622.023435519422</v>
          </cell>
          <cell r="N389">
            <v>18640.366578708981</v>
          </cell>
          <cell r="O389">
            <v>18616.941113552992</v>
          </cell>
        </row>
        <row r="390">
          <cell r="A390">
            <v>18615.054751044201</v>
          </cell>
          <cell r="B390">
            <v>18636.034522009122</v>
          </cell>
          <cell r="C390">
            <v>18631.626697736887</v>
          </cell>
          <cell r="D390">
            <v>18611.881437895016</v>
          </cell>
          <cell r="E390">
            <v>18636.768057966761</v>
          </cell>
          <cell r="F390">
            <v>18638.478602979168</v>
          </cell>
          <cell r="G390">
            <v>18613.913477158989</v>
          </cell>
          <cell r="H390">
            <v>18602.015460060829</v>
          </cell>
          <cell r="I390">
            <v>18617.444132671579</v>
          </cell>
          <cell r="J390">
            <v>18617.075835862244</v>
          </cell>
          <cell r="K390">
            <v>18595.782478414021</v>
          </cell>
          <cell r="L390">
            <v>18613.082157022571</v>
          </cell>
          <cell r="M390">
            <v>18629.052942659204</v>
          </cell>
          <cell r="N390">
            <v>18628.670099576331</v>
          </cell>
          <cell r="O390">
            <v>18606.039481993619</v>
          </cell>
        </row>
        <row r="391">
          <cell r="A391">
            <v>18614.851004750082</v>
          </cell>
          <cell r="B391">
            <v>18616.556518000976</v>
          </cell>
          <cell r="C391">
            <v>18615.929096206964</v>
          </cell>
          <cell r="D391">
            <v>18600.787594048674</v>
          </cell>
          <cell r="E391">
            <v>18602.944671068326</v>
          </cell>
          <cell r="F391">
            <v>18587.838619726248</v>
          </cell>
          <cell r="G391">
            <v>18613.661298429037</v>
          </cell>
          <cell r="H391">
            <v>18638.673099814503</v>
          </cell>
          <cell r="I391">
            <v>18593.727033739131</v>
          </cell>
          <cell r="J391">
            <v>18636.82573478312</v>
          </cell>
          <cell r="K391">
            <v>18602.031317879148</v>
          </cell>
          <cell r="L391">
            <v>18614.540819793187</v>
          </cell>
          <cell r="M391">
            <v>18599.062373860568</v>
          </cell>
          <cell r="N391">
            <v>18582.12854575233</v>
          </cell>
          <cell r="O391">
            <v>18617.2286914213</v>
          </cell>
        </row>
        <row r="392">
          <cell r="A392">
            <v>18633.257274591451</v>
          </cell>
          <cell r="B392">
            <v>18637.653143599462</v>
          </cell>
          <cell r="C392">
            <v>18617.603426039848</v>
          </cell>
          <cell r="D392">
            <v>18608.750358154095</v>
          </cell>
          <cell r="E392">
            <v>18610.931572068363</v>
          </cell>
          <cell r="F392">
            <v>18619.493397478403</v>
          </cell>
          <cell r="G392">
            <v>18602.562535618057</v>
          </cell>
          <cell r="H392">
            <v>18620.460784400431</v>
          </cell>
          <cell r="I392">
            <v>18625.218356757523</v>
          </cell>
          <cell r="J392">
            <v>18623.45178156031</v>
          </cell>
          <cell r="K392">
            <v>18611.189896049756</v>
          </cell>
          <cell r="L392">
            <v>18609.910515757201</v>
          </cell>
          <cell r="M392">
            <v>18637.188073154099</v>
          </cell>
          <cell r="N392">
            <v>18597.356237535208</v>
          </cell>
          <cell r="O392">
            <v>18636.697720498945</v>
          </cell>
        </row>
        <row r="393">
          <cell r="A393">
            <v>18643.537600263433</v>
          </cell>
          <cell r="B393">
            <v>18624.863971334547</v>
          </cell>
          <cell r="C393">
            <v>18618.469493869947</v>
          </cell>
          <cell r="D393">
            <v>18622.198549575543</v>
          </cell>
          <cell r="E393">
            <v>18602.538898455863</v>
          </cell>
          <cell r="F393">
            <v>18615.919632985224</v>
          </cell>
          <cell r="G393">
            <v>18622.869124359546</v>
          </cell>
          <cell r="H393">
            <v>18652.813794619891</v>
          </cell>
          <cell r="I393">
            <v>18598.104934937786</v>
          </cell>
          <cell r="J393">
            <v>18638.788473525445</v>
          </cell>
          <cell r="K393">
            <v>18619.524079286759</v>
          </cell>
          <cell r="L393">
            <v>18631.128440827302</v>
          </cell>
          <cell r="M393">
            <v>18631.185750461918</v>
          </cell>
          <cell r="N393">
            <v>18642.055215032193</v>
          </cell>
          <cell r="O393">
            <v>18609.357415869596</v>
          </cell>
        </row>
        <row r="394">
          <cell r="A394">
            <v>18615.167002335817</v>
          </cell>
          <cell r="B394">
            <v>18627.574254712443</v>
          </cell>
          <cell r="C394">
            <v>18618.510935097915</v>
          </cell>
          <cell r="D394">
            <v>18627.561989332025</v>
          </cell>
          <cell r="E394">
            <v>18619.316567022754</v>
          </cell>
          <cell r="F394">
            <v>18644.288219140159</v>
          </cell>
          <cell r="G394">
            <v>18602.756598782693</v>
          </cell>
          <cell r="H394">
            <v>18605.264909127571</v>
          </cell>
          <cell r="I394">
            <v>18638.483192407388</v>
          </cell>
          <cell r="J394">
            <v>18620.020080951996</v>
          </cell>
          <cell r="K394">
            <v>18600.852484942876</v>
          </cell>
          <cell r="L394">
            <v>18582.123051338258</v>
          </cell>
          <cell r="M394">
            <v>18608.824455761751</v>
          </cell>
          <cell r="N394">
            <v>18602.139155096276</v>
          </cell>
          <cell r="O394">
            <v>18630.770059102349</v>
          </cell>
        </row>
        <row r="395">
          <cell r="A395">
            <v>18640.521553669769</v>
          </cell>
          <cell r="B395">
            <v>18633.963997222963</v>
          </cell>
          <cell r="C395">
            <v>18608.028709908358</v>
          </cell>
          <cell r="D395">
            <v>18622.299041844901</v>
          </cell>
          <cell r="E395">
            <v>18598.659607744208</v>
          </cell>
          <cell r="F395">
            <v>18636.688787872154</v>
          </cell>
          <cell r="G395">
            <v>18606.246582672953</v>
          </cell>
          <cell r="H395">
            <v>18606.651937360679</v>
          </cell>
          <cell r="I395">
            <v>18603.56894936239</v>
          </cell>
          <cell r="J395">
            <v>18603.364570944239</v>
          </cell>
          <cell r="K395">
            <v>18615.378561376143</v>
          </cell>
          <cell r="L395">
            <v>18618.099450961687</v>
          </cell>
          <cell r="M395">
            <v>18605.69915202686</v>
          </cell>
          <cell r="N395">
            <v>18625.38638712377</v>
          </cell>
          <cell r="O395">
            <v>18620.484113154384</v>
          </cell>
        </row>
        <row r="396">
          <cell r="A396">
            <v>18614.521131574806</v>
          </cell>
          <cell r="B396">
            <v>18606.529297383819</v>
          </cell>
          <cell r="C396">
            <v>18638.431070611725</v>
          </cell>
          <cell r="D396">
            <v>18613.742553948279</v>
          </cell>
          <cell r="E396">
            <v>18619.054360682825</v>
          </cell>
          <cell r="F396">
            <v>18605.373979486285</v>
          </cell>
          <cell r="G396">
            <v>18617.067492416249</v>
          </cell>
          <cell r="H396">
            <v>18633.664458819665</v>
          </cell>
          <cell r="I396">
            <v>18592.387546628241</v>
          </cell>
          <cell r="J396">
            <v>18611.689152781481</v>
          </cell>
          <cell r="K396">
            <v>18633.155735307362</v>
          </cell>
          <cell r="L396">
            <v>18641.612780809817</v>
          </cell>
          <cell r="M396">
            <v>18592.338506816715</v>
          </cell>
          <cell r="N396">
            <v>18604.30665751878</v>
          </cell>
          <cell r="O396">
            <v>18612.812024008119</v>
          </cell>
        </row>
        <row r="397">
          <cell r="A397">
            <v>18592.553711561421</v>
          </cell>
          <cell r="B397">
            <v>18604.451816787314</v>
          </cell>
          <cell r="C397">
            <v>18630.046359375116</v>
          </cell>
          <cell r="D397">
            <v>18633.946150233998</v>
          </cell>
          <cell r="E397">
            <v>18604.555684322266</v>
          </cell>
          <cell r="F397">
            <v>18620.308203650438</v>
          </cell>
          <cell r="G397">
            <v>18612.072045513327</v>
          </cell>
          <cell r="H397">
            <v>18607.281832706114</v>
          </cell>
          <cell r="I397">
            <v>18619.444957858566</v>
          </cell>
          <cell r="J397">
            <v>18631.036728004834</v>
          </cell>
          <cell r="K397">
            <v>18600.915288494805</v>
          </cell>
          <cell r="L397">
            <v>18637.252825360392</v>
          </cell>
          <cell r="M397">
            <v>18610.460899070218</v>
          </cell>
          <cell r="N397">
            <v>18629.559143926446</v>
          </cell>
          <cell r="O397">
            <v>18634.184354721525</v>
          </cell>
        </row>
        <row r="398">
          <cell r="A398">
            <v>18621.147036994385</v>
          </cell>
          <cell r="B398">
            <v>18646.915841159655</v>
          </cell>
          <cell r="C398">
            <v>18630.25354387323</v>
          </cell>
          <cell r="D398">
            <v>18583.7852289074</v>
          </cell>
          <cell r="E398">
            <v>18621.933427445503</v>
          </cell>
          <cell r="F398">
            <v>18620.218772623182</v>
          </cell>
          <cell r="G398">
            <v>18581.022709311961</v>
          </cell>
          <cell r="H398">
            <v>18608.698446515391</v>
          </cell>
          <cell r="I398">
            <v>18622.988720866924</v>
          </cell>
          <cell r="J398">
            <v>18620.644238042671</v>
          </cell>
          <cell r="K398">
            <v>18629.897511131927</v>
          </cell>
          <cell r="L398">
            <v>18652.217907560818</v>
          </cell>
          <cell r="M398">
            <v>18620.42001033777</v>
          </cell>
          <cell r="N398">
            <v>18604.313430184757</v>
          </cell>
          <cell r="O398">
            <v>18617.165353483098</v>
          </cell>
        </row>
        <row r="399">
          <cell r="A399">
            <v>18604.579571314898</v>
          </cell>
          <cell r="B399">
            <v>18621.113859517613</v>
          </cell>
          <cell r="C399">
            <v>18602.576810713061</v>
          </cell>
          <cell r="D399">
            <v>18612.108630527804</v>
          </cell>
          <cell r="E399">
            <v>18595.057138079344</v>
          </cell>
          <cell r="F399">
            <v>18645.243528156723</v>
          </cell>
          <cell r="G399">
            <v>18604.336134038524</v>
          </cell>
          <cell r="H399">
            <v>18611.469194584446</v>
          </cell>
          <cell r="I399">
            <v>18625.349639659635</v>
          </cell>
          <cell r="J399">
            <v>18616.786869039508</v>
          </cell>
          <cell r="K399">
            <v>18609.293510248954</v>
          </cell>
          <cell r="L399">
            <v>18590.428161981283</v>
          </cell>
          <cell r="M399">
            <v>18619.425046419525</v>
          </cell>
          <cell r="N399">
            <v>18619.118904977433</v>
          </cell>
          <cell r="O399">
            <v>18599.193324679331</v>
          </cell>
        </row>
        <row r="400">
          <cell r="A400">
            <v>18620.837254422702</v>
          </cell>
          <cell r="B400">
            <v>18615.39554283697</v>
          </cell>
          <cell r="C400">
            <v>18622.26465812483</v>
          </cell>
          <cell r="D400">
            <v>18610.487432051472</v>
          </cell>
          <cell r="E400">
            <v>18620.678352874151</v>
          </cell>
          <cell r="F400">
            <v>18633.609311971792</v>
          </cell>
          <cell r="G400">
            <v>18620.449950882372</v>
          </cell>
          <cell r="H400">
            <v>18649.213508479599</v>
          </cell>
          <cell r="I400">
            <v>18609.271199849958</v>
          </cell>
          <cell r="J400">
            <v>18620.432838349789</v>
          </cell>
          <cell r="K400">
            <v>18591.256639358937</v>
          </cell>
          <cell r="L400">
            <v>18594.944193624717</v>
          </cell>
          <cell r="M400">
            <v>18613.388127443151</v>
          </cell>
          <cell r="N400">
            <v>18613.284425374022</v>
          </cell>
          <cell r="O400">
            <v>18638.586003510314</v>
          </cell>
        </row>
        <row r="401">
          <cell r="A401">
            <v>18635.040858619537</v>
          </cell>
          <cell r="B401">
            <v>18614.943516135816</v>
          </cell>
          <cell r="C401">
            <v>18615.937691187613</v>
          </cell>
          <cell r="D401">
            <v>18606.448075566401</v>
          </cell>
          <cell r="E401">
            <v>18622.650182984089</v>
          </cell>
          <cell r="F401">
            <v>18620.383475218423</v>
          </cell>
          <cell r="G401">
            <v>18606.406497208027</v>
          </cell>
          <cell r="H401">
            <v>18650.338758832768</v>
          </cell>
          <cell r="I401">
            <v>18608.915672388117</v>
          </cell>
          <cell r="J401">
            <v>18625.011355592756</v>
          </cell>
          <cell r="K401">
            <v>18632.298912222333</v>
          </cell>
          <cell r="L401">
            <v>18640.11821921595</v>
          </cell>
          <cell r="M401">
            <v>18654.34443604722</v>
          </cell>
          <cell r="N401">
            <v>18621.189456083717</v>
          </cell>
          <cell r="O401">
            <v>18622.032098259981</v>
          </cell>
        </row>
        <row r="402">
          <cell r="A402">
            <v>18598.075990725076</v>
          </cell>
          <cell r="B402">
            <v>18596.045622780068</v>
          </cell>
          <cell r="C402">
            <v>18616.63316530556</v>
          </cell>
          <cell r="D402">
            <v>18635.210483056821</v>
          </cell>
          <cell r="E402">
            <v>18604.355947809032</v>
          </cell>
          <cell r="F402">
            <v>18620.607573875404</v>
          </cell>
          <cell r="G402">
            <v>18651.518512366711</v>
          </cell>
          <cell r="H402">
            <v>18633.3027605608</v>
          </cell>
          <cell r="I402">
            <v>18610.837192667612</v>
          </cell>
          <cell r="J402">
            <v>18647.877502712618</v>
          </cell>
          <cell r="K402">
            <v>18627.356474978129</v>
          </cell>
          <cell r="L402">
            <v>18624.982668795652</v>
          </cell>
          <cell r="M402">
            <v>18597.147934572175</v>
          </cell>
          <cell r="N402">
            <v>18613.54235935113</v>
          </cell>
          <cell r="O402">
            <v>18611.204062974019</v>
          </cell>
        </row>
        <row r="403">
          <cell r="A403">
            <v>18638.063924828886</v>
          </cell>
          <cell r="B403">
            <v>18632.234652938991</v>
          </cell>
          <cell r="C403">
            <v>18620.807597972009</v>
          </cell>
          <cell r="D403">
            <v>18602.216628444086</v>
          </cell>
          <cell r="E403">
            <v>18621.30036997945</v>
          </cell>
          <cell r="F403">
            <v>18631.237399285681</v>
          </cell>
          <cell r="G403">
            <v>18620.706030763195</v>
          </cell>
          <cell r="H403">
            <v>18620.365447818665</v>
          </cell>
          <cell r="I403">
            <v>18626.228790434794</v>
          </cell>
          <cell r="J403">
            <v>18613.717456725237</v>
          </cell>
          <cell r="K403">
            <v>18610.289041373344</v>
          </cell>
          <cell r="L403">
            <v>18613.764704832323</v>
          </cell>
          <cell r="M403">
            <v>18622.500368622852</v>
          </cell>
          <cell r="N403">
            <v>18615.270054894434</v>
          </cell>
          <cell r="O403">
            <v>18625.839070533395</v>
          </cell>
        </row>
        <row r="404">
          <cell r="A404">
            <v>18596.927979786698</v>
          </cell>
          <cell r="B404">
            <v>18583.049860389387</v>
          </cell>
          <cell r="C404">
            <v>18614.796284822314</v>
          </cell>
          <cell r="D404">
            <v>18595.772360572853</v>
          </cell>
          <cell r="E404">
            <v>18637.097948818755</v>
          </cell>
          <cell r="F404">
            <v>18610.01810633457</v>
          </cell>
          <cell r="G404">
            <v>18610.831091412707</v>
          </cell>
          <cell r="H404">
            <v>18650.973153018127</v>
          </cell>
          <cell r="I404">
            <v>18601.602424331759</v>
          </cell>
          <cell r="J404">
            <v>18634.968229024005</v>
          </cell>
          <cell r="K404">
            <v>18652.780715891611</v>
          </cell>
          <cell r="L404">
            <v>18596.63692700283</v>
          </cell>
          <cell r="M404">
            <v>18599.004142811526</v>
          </cell>
          <cell r="N404">
            <v>18615.396007798048</v>
          </cell>
          <cell r="O404">
            <v>18627.917117954737</v>
          </cell>
        </row>
        <row r="405">
          <cell r="A405">
            <v>18624.568437402449</v>
          </cell>
          <cell r="B405">
            <v>18593.512560099076</v>
          </cell>
          <cell r="C405">
            <v>18618.680904770998</v>
          </cell>
          <cell r="D405">
            <v>18608.883836765068</v>
          </cell>
          <cell r="E405">
            <v>18599.963242615086</v>
          </cell>
          <cell r="F405">
            <v>18624.585868376344</v>
          </cell>
          <cell r="G405">
            <v>18625.238731792262</v>
          </cell>
          <cell r="H405">
            <v>18618.751641930863</v>
          </cell>
          <cell r="I405">
            <v>18587.993294425367</v>
          </cell>
          <cell r="J405">
            <v>18616.189351881119</v>
          </cell>
          <cell r="K405">
            <v>18613.694316267723</v>
          </cell>
          <cell r="L405">
            <v>18614.734485432669</v>
          </cell>
          <cell r="M405">
            <v>18600.563130116996</v>
          </cell>
          <cell r="N405">
            <v>18607.287403362607</v>
          </cell>
          <cell r="O405">
            <v>18640.00795464906</v>
          </cell>
        </row>
        <row r="406">
          <cell r="A406">
            <v>18625.290623309102</v>
          </cell>
          <cell r="B406">
            <v>18618.871381752764</v>
          </cell>
          <cell r="C406">
            <v>18624.475882838702</v>
          </cell>
          <cell r="D406">
            <v>18624.504649419454</v>
          </cell>
          <cell r="E406">
            <v>18601.370834944781</v>
          </cell>
          <cell r="F406">
            <v>18622.343760353288</v>
          </cell>
          <cell r="G406">
            <v>18599.81122835715</v>
          </cell>
          <cell r="H406">
            <v>18620.753401553731</v>
          </cell>
          <cell r="I406">
            <v>18605.179572813118</v>
          </cell>
          <cell r="J406">
            <v>18620.373161267446</v>
          </cell>
          <cell r="K406">
            <v>18634.049485385196</v>
          </cell>
          <cell r="L406">
            <v>18602.698191471565</v>
          </cell>
          <cell r="M406">
            <v>18653.033521083489</v>
          </cell>
          <cell r="N406">
            <v>18635.187745987161</v>
          </cell>
          <cell r="O406">
            <v>18625.594529241629</v>
          </cell>
        </row>
        <row r="407">
          <cell r="A407">
            <v>18635.017411310266</v>
          </cell>
          <cell r="B407">
            <v>18602.729928010776</v>
          </cell>
          <cell r="C407">
            <v>18615.465264215232</v>
          </cell>
          <cell r="D407">
            <v>18621.788910377389</v>
          </cell>
          <cell r="E407">
            <v>18586.222084933321</v>
          </cell>
          <cell r="F407">
            <v>18594.029848078972</v>
          </cell>
          <cell r="G407">
            <v>18602.553388324104</v>
          </cell>
          <cell r="H407">
            <v>18619.509660681098</v>
          </cell>
          <cell r="I407">
            <v>18649.953725060303</v>
          </cell>
          <cell r="J407">
            <v>18598.955324590348</v>
          </cell>
          <cell r="K407">
            <v>18629.443168163372</v>
          </cell>
          <cell r="L407">
            <v>18612.371146361937</v>
          </cell>
          <cell r="M407">
            <v>18613.90558777512</v>
          </cell>
          <cell r="N407">
            <v>18599.690131580708</v>
          </cell>
          <cell r="O407">
            <v>18625.941632815506</v>
          </cell>
        </row>
        <row r="408">
          <cell r="A408">
            <v>18623.201367463331</v>
          </cell>
          <cell r="B408">
            <v>18639.644351056973</v>
          </cell>
          <cell r="C408">
            <v>18604.577511174095</v>
          </cell>
          <cell r="D408">
            <v>18604.689398817638</v>
          </cell>
          <cell r="E408">
            <v>18626.24179285287</v>
          </cell>
          <cell r="F408">
            <v>18620.895442825731</v>
          </cell>
          <cell r="G408">
            <v>18648.036348162241</v>
          </cell>
          <cell r="H408">
            <v>18631.676972919304</v>
          </cell>
          <cell r="I408">
            <v>18591.083770122394</v>
          </cell>
          <cell r="J408">
            <v>18639.311125829092</v>
          </cell>
          <cell r="K408">
            <v>18617.8906257608</v>
          </cell>
          <cell r="L408">
            <v>18599.229096745312</v>
          </cell>
          <cell r="M408">
            <v>18621.269933158455</v>
          </cell>
          <cell r="N408">
            <v>18600.581117118636</v>
          </cell>
          <cell r="O408">
            <v>18626.477302725045</v>
          </cell>
        </row>
        <row r="409">
          <cell r="A409">
            <v>18614.095817028319</v>
          </cell>
          <cell r="B409">
            <v>18645.595341256281</v>
          </cell>
          <cell r="C409">
            <v>18617.948425771236</v>
          </cell>
          <cell r="D409">
            <v>18629.115558054622</v>
          </cell>
          <cell r="E409">
            <v>18601.496070371635</v>
          </cell>
          <cell r="F409">
            <v>18624.385611707152</v>
          </cell>
          <cell r="G409">
            <v>18622.728700611759</v>
          </cell>
          <cell r="H409">
            <v>18611.073852457404</v>
          </cell>
          <cell r="I409">
            <v>18632.673593525276</v>
          </cell>
          <cell r="J409">
            <v>18617.261895899625</v>
          </cell>
          <cell r="K409">
            <v>18604.782893295822</v>
          </cell>
          <cell r="L409">
            <v>18640.845601100205</v>
          </cell>
          <cell r="M409">
            <v>18629.810872216542</v>
          </cell>
          <cell r="N409">
            <v>18607.145476628557</v>
          </cell>
          <cell r="O409">
            <v>18633.677845618498</v>
          </cell>
        </row>
        <row r="410">
          <cell r="A410">
            <v>18606.67624921789</v>
          </cell>
          <cell r="B410">
            <v>18645.011174288211</v>
          </cell>
          <cell r="C410">
            <v>18627.790789710365</v>
          </cell>
          <cell r="D410">
            <v>18598.003016859799</v>
          </cell>
          <cell r="E410">
            <v>18633.230090630084</v>
          </cell>
          <cell r="F410">
            <v>18617.829877412598</v>
          </cell>
          <cell r="G410">
            <v>18604.30627910675</v>
          </cell>
          <cell r="H410">
            <v>18629.581292318719</v>
          </cell>
          <cell r="I410">
            <v>18633.915462207082</v>
          </cell>
          <cell r="J410">
            <v>18613.08859042414</v>
          </cell>
          <cell r="K410">
            <v>18622.452127791901</v>
          </cell>
          <cell r="L410">
            <v>18599.637361027599</v>
          </cell>
          <cell r="M410">
            <v>18620.335370942692</v>
          </cell>
          <cell r="N410">
            <v>18616.82122274211</v>
          </cell>
          <cell r="O410">
            <v>18620.666531409308</v>
          </cell>
        </row>
        <row r="411">
          <cell r="A411">
            <v>18621.274344467754</v>
          </cell>
          <cell r="B411">
            <v>18654.862318329884</v>
          </cell>
          <cell r="C411">
            <v>18619.569967831863</v>
          </cell>
          <cell r="D411">
            <v>18651.254327821607</v>
          </cell>
          <cell r="E411">
            <v>18592.066949497497</v>
          </cell>
          <cell r="F411">
            <v>18632.18905244413</v>
          </cell>
          <cell r="G411">
            <v>18631.745042750375</v>
          </cell>
          <cell r="H411">
            <v>18626.733719594497</v>
          </cell>
          <cell r="I411">
            <v>18631.926556075272</v>
          </cell>
          <cell r="J411">
            <v>18642.514809115655</v>
          </cell>
          <cell r="K411">
            <v>18607.267743124678</v>
          </cell>
          <cell r="L411">
            <v>18612.354567972976</v>
          </cell>
          <cell r="M411">
            <v>18611.288333615819</v>
          </cell>
          <cell r="N411">
            <v>18605.274701244551</v>
          </cell>
          <cell r="O411">
            <v>18637.561792466968</v>
          </cell>
        </row>
        <row r="412">
          <cell r="A412">
            <v>18592.868921653822</v>
          </cell>
          <cell r="B412">
            <v>18646.420812551954</v>
          </cell>
          <cell r="C412">
            <v>18612.190483295301</v>
          </cell>
          <cell r="D412">
            <v>18642.109999457392</v>
          </cell>
          <cell r="E412">
            <v>18631.862982966468</v>
          </cell>
          <cell r="F412">
            <v>18603.339878412811</v>
          </cell>
          <cell r="G412">
            <v>18636.746204592469</v>
          </cell>
          <cell r="H412">
            <v>18627.711419703031</v>
          </cell>
          <cell r="I412">
            <v>18647.859695055144</v>
          </cell>
          <cell r="J412">
            <v>18621.557728048327</v>
          </cell>
          <cell r="K412">
            <v>18615.946408151634</v>
          </cell>
          <cell r="L412">
            <v>18594.906827808933</v>
          </cell>
          <cell r="M412">
            <v>18623.779085769307</v>
          </cell>
          <cell r="N412">
            <v>18604.370291443283</v>
          </cell>
          <cell r="O412">
            <v>18592.120345562929</v>
          </cell>
        </row>
        <row r="413">
          <cell r="A413">
            <v>18630.407233427333</v>
          </cell>
          <cell r="B413">
            <v>18637.698948333062</v>
          </cell>
          <cell r="C413">
            <v>18621.942946265997</v>
          </cell>
          <cell r="D413">
            <v>18635.710693184024</v>
          </cell>
          <cell r="E413">
            <v>18648.954601799152</v>
          </cell>
          <cell r="F413">
            <v>18619.909898765047</v>
          </cell>
          <cell r="G413">
            <v>18598.903707545185</v>
          </cell>
          <cell r="H413">
            <v>18641.764381215977</v>
          </cell>
          <cell r="I413">
            <v>18601.776705591816</v>
          </cell>
          <cell r="J413">
            <v>18616.679235281474</v>
          </cell>
          <cell r="K413">
            <v>18619.974309196852</v>
          </cell>
          <cell r="L413">
            <v>18597.774585560903</v>
          </cell>
          <cell r="M413">
            <v>18668.379515517914</v>
          </cell>
          <cell r="N413">
            <v>18603.434571988371</v>
          </cell>
          <cell r="O413">
            <v>18617.196887562684</v>
          </cell>
        </row>
        <row r="414">
          <cell r="A414">
            <v>18628.116317815588</v>
          </cell>
          <cell r="B414">
            <v>18614.276278292054</v>
          </cell>
          <cell r="C414">
            <v>18621.90764875292</v>
          </cell>
          <cell r="D414">
            <v>18633.359518978188</v>
          </cell>
          <cell r="E414">
            <v>18629.723858237565</v>
          </cell>
          <cell r="F414">
            <v>18646.808570055826</v>
          </cell>
          <cell r="G414">
            <v>18616.603621454211</v>
          </cell>
          <cell r="H414">
            <v>18648.589743732497</v>
          </cell>
          <cell r="I414">
            <v>18623.228931793215</v>
          </cell>
          <cell r="J414">
            <v>18581.080889845987</v>
          </cell>
          <cell r="K414">
            <v>18630.70697713301</v>
          </cell>
          <cell r="L414">
            <v>18622.390759379472</v>
          </cell>
          <cell r="M414">
            <v>18653.325937181304</v>
          </cell>
          <cell r="N414">
            <v>18617.299997757764</v>
          </cell>
          <cell r="O414">
            <v>18642.682086250825</v>
          </cell>
        </row>
        <row r="415">
          <cell r="A415">
            <v>18592.356906396555</v>
          </cell>
          <cell r="B415">
            <v>18645.274668725029</v>
          </cell>
          <cell r="C415">
            <v>18620.828262431736</v>
          </cell>
          <cell r="D415">
            <v>18627.008022482612</v>
          </cell>
          <cell r="E415">
            <v>18618.34293150653</v>
          </cell>
          <cell r="F415">
            <v>18620.259493648329</v>
          </cell>
          <cell r="G415">
            <v>18617.435340993703</v>
          </cell>
          <cell r="H415">
            <v>18618.394834545947</v>
          </cell>
          <cell r="I415">
            <v>18622.722507507915</v>
          </cell>
          <cell r="J415">
            <v>18632.201963180261</v>
          </cell>
          <cell r="K415">
            <v>18602.322694761631</v>
          </cell>
          <cell r="L415">
            <v>18618.951362408025</v>
          </cell>
          <cell r="M415">
            <v>18628.788065732908</v>
          </cell>
          <cell r="N415">
            <v>18591.265412660447</v>
          </cell>
          <cell r="O415">
            <v>18623.016174485107</v>
          </cell>
        </row>
        <row r="416">
          <cell r="A416">
            <v>18630.248980607503</v>
          </cell>
          <cell r="B416">
            <v>18607.352448421771</v>
          </cell>
          <cell r="C416">
            <v>18622.744974882011</v>
          </cell>
          <cell r="D416">
            <v>18626.458174440068</v>
          </cell>
          <cell r="E416">
            <v>18631.412450884403</v>
          </cell>
          <cell r="F416">
            <v>18610.980633128751</v>
          </cell>
          <cell r="G416">
            <v>18605.84570278148</v>
          </cell>
          <cell r="H416">
            <v>18609.549532946588</v>
          </cell>
          <cell r="I416">
            <v>18609.383061245175</v>
          </cell>
          <cell r="J416">
            <v>18613.813948955249</v>
          </cell>
          <cell r="K416">
            <v>18603.825170120264</v>
          </cell>
          <cell r="L416">
            <v>18622.016765177181</v>
          </cell>
          <cell r="M416">
            <v>18621.883559797308</v>
          </cell>
          <cell r="N416">
            <v>18617.853442818552</v>
          </cell>
          <cell r="O416">
            <v>18660.241134327331</v>
          </cell>
        </row>
        <row r="417">
          <cell r="A417">
            <v>18613.960703128574</v>
          </cell>
          <cell r="B417">
            <v>18651.841866231782</v>
          </cell>
          <cell r="C417">
            <v>18621.95402513101</v>
          </cell>
          <cell r="D417">
            <v>18621.591328664555</v>
          </cell>
          <cell r="E417">
            <v>18620.555191939631</v>
          </cell>
          <cell r="F417">
            <v>18625.614706608183</v>
          </cell>
          <cell r="G417">
            <v>18599.290833230629</v>
          </cell>
          <cell r="H417">
            <v>18617.476096618662</v>
          </cell>
          <cell r="I417">
            <v>18612.478171257106</v>
          </cell>
          <cell r="J417">
            <v>18621.377712342783</v>
          </cell>
          <cell r="K417">
            <v>18650.998615404456</v>
          </cell>
          <cell r="L417">
            <v>18649.484755949798</v>
          </cell>
          <cell r="M417">
            <v>18622.160629276583</v>
          </cell>
          <cell r="N417">
            <v>18621.892420790122</v>
          </cell>
          <cell r="O417">
            <v>18594.774479268337</v>
          </cell>
        </row>
        <row r="418">
          <cell r="A418">
            <v>18630.218395844618</v>
          </cell>
          <cell r="B418">
            <v>18633.134665576934</v>
          </cell>
          <cell r="C418">
            <v>18601.335837103954</v>
          </cell>
          <cell r="D418">
            <v>18625.778088639152</v>
          </cell>
          <cell r="E418">
            <v>18645.500720460528</v>
          </cell>
          <cell r="F418">
            <v>18619.579515614962</v>
          </cell>
          <cell r="G418">
            <v>18629.186998140322</v>
          </cell>
          <cell r="H418">
            <v>18622.148387964866</v>
          </cell>
          <cell r="I418">
            <v>18655.57819534665</v>
          </cell>
          <cell r="J418">
            <v>18587.192566496567</v>
          </cell>
          <cell r="K418">
            <v>18656.394019170388</v>
          </cell>
          <cell r="L418">
            <v>18620.599489660173</v>
          </cell>
          <cell r="M418">
            <v>18602.676896727749</v>
          </cell>
          <cell r="N418">
            <v>18626.726260582815</v>
          </cell>
          <cell r="O418">
            <v>18616.077903692087</v>
          </cell>
        </row>
        <row r="419">
          <cell r="A419">
            <v>18604.275894889444</v>
          </cell>
          <cell r="B419">
            <v>18614.713812968843</v>
          </cell>
          <cell r="C419">
            <v>18599.01404241081</v>
          </cell>
          <cell r="D419">
            <v>18646.662688677501</v>
          </cell>
          <cell r="E419">
            <v>18649.193591601324</v>
          </cell>
          <cell r="F419">
            <v>18604.818658013319</v>
          </cell>
          <cell r="G419">
            <v>18611.002514030159</v>
          </cell>
          <cell r="H419">
            <v>18626.996897050747</v>
          </cell>
          <cell r="I419">
            <v>18594.58928327035</v>
          </cell>
          <cell r="J419">
            <v>18675.18996111878</v>
          </cell>
          <cell r="K419">
            <v>18589.112794431603</v>
          </cell>
          <cell r="L419">
            <v>18614.941564035496</v>
          </cell>
          <cell r="M419">
            <v>18608.863069301122</v>
          </cell>
          <cell r="N419">
            <v>18616.240646641178</v>
          </cell>
          <cell r="O419">
            <v>18642.571426791037</v>
          </cell>
        </row>
        <row r="420">
          <cell r="A420">
            <v>18645.482029463281</v>
          </cell>
          <cell r="B420">
            <v>18623.123413177211</v>
          </cell>
          <cell r="C420">
            <v>18656.924167343423</v>
          </cell>
          <cell r="D420">
            <v>18650.226298332418</v>
          </cell>
          <cell r="E420">
            <v>18595.913851048652</v>
          </cell>
          <cell r="F420">
            <v>18617.294377455426</v>
          </cell>
          <cell r="G420">
            <v>18655.146962544044</v>
          </cell>
          <cell r="H420">
            <v>18633.817090186421</v>
          </cell>
          <cell r="I420">
            <v>18599.515487692883</v>
          </cell>
          <cell r="J420">
            <v>18617.391888407015</v>
          </cell>
          <cell r="K420">
            <v>18614.620887681536</v>
          </cell>
          <cell r="L420">
            <v>18618.623154633482</v>
          </cell>
          <cell r="M420">
            <v>18619.894112737817</v>
          </cell>
          <cell r="N420">
            <v>18598.069636098298</v>
          </cell>
          <cell r="O420">
            <v>18594.100569422135</v>
          </cell>
        </row>
        <row r="421">
          <cell r="A421">
            <v>18614.893024867866</v>
          </cell>
          <cell r="B421">
            <v>18616.234401859547</v>
          </cell>
          <cell r="C421">
            <v>18626.806023818532</v>
          </cell>
          <cell r="D421">
            <v>18619.22626636755</v>
          </cell>
          <cell r="E421">
            <v>18623.984727012812</v>
          </cell>
          <cell r="F421">
            <v>18652.781274798977</v>
          </cell>
          <cell r="G421">
            <v>18622.389183557774</v>
          </cell>
          <cell r="H421">
            <v>18630.099795114325</v>
          </cell>
          <cell r="I421">
            <v>18618.121940672463</v>
          </cell>
          <cell r="J421">
            <v>18613.341467451086</v>
          </cell>
          <cell r="K421">
            <v>18619.842895911908</v>
          </cell>
          <cell r="L421">
            <v>18593.686018629691</v>
          </cell>
          <cell r="M421">
            <v>18610.974068017036</v>
          </cell>
          <cell r="N421">
            <v>18590.507825913308</v>
          </cell>
          <cell r="O421">
            <v>18602.383492864614</v>
          </cell>
        </row>
        <row r="422">
          <cell r="A422">
            <v>18634.350124555549</v>
          </cell>
          <cell r="B422">
            <v>18622.851693147924</v>
          </cell>
          <cell r="C422">
            <v>18600.535277446383</v>
          </cell>
          <cell r="D422">
            <v>18625.406709566134</v>
          </cell>
          <cell r="E422">
            <v>18622.139048779049</v>
          </cell>
          <cell r="F422">
            <v>18616.489569175195</v>
          </cell>
          <cell r="G422">
            <v>18605.993696509111</v>
          </cell>
          <cell r="H422">
            <v>18626.861667624216</v>
          </cell>
          <cell r="I422">
            <v>18619.193449422532</v>
          </cell>
          <cell r="J422">
            <v>18619.659485811801</v>
          </cell>
          <cell r="K422">
            <v>18640.154855329612</v>
          </cell>
          <cell r="L422">
            <v>18587.308826736404</v>
          </cell>
          <cell r="M422">
            <v>18601.692478310761</v>
          </cell>
          <cell r="N422">
            <v>18614.688942646146</v>
          </cell>
          <cell r="O422">
            <v>18604.602902658193</v>
          </cell>
        </row>
        <row r="423">
          <cell r="A423">
            <v>18610.352685835645</v>
          </cell>
          <cell r="B423">
            <v>18605.670501710229</v>
          </cell>
          <cell r="C423">
            <v>18606.986327043876</v>
          </cell>
          <cell r="D423">
            <v>18626.138692232791</v>
          </cell>
          <cell r="E423">
            <v>18609.799993867273</v>
          </cell>
          <cell r="F423">
            <v>18608.463047957197</v>
          </cell>
          <cell r="G423">
            <v>18606.056768776241</v>
          </cell>
          <cell r="H423">
            <v>18617.490318495104</v>
          </cell>
          <cell r="I423">
            <v>18623.806234325268</v>
          </cell>
          <cell r="J423">
            <v>18648.863043523968</v>
          </cell>
          <cell r="K423">
            <v>18622.187316704632</v>
          </cell>
          <cell r="L423">
            <v>18603.999275083268</v>
          </cell>
          <cell r="M423">
            <v>18620.757682720454</v>
          </cell>
          <cell r="N423">
            <v>18624.173372557194</v>
          </cell>
          <cell r="O423">
            <v>18620.72929446031</v>
          </cell>
        </row>
        <row r="424">
          <cell r="A424">
            <v>18629.339943431783</v>
          </cell>
          <cell r="B424">
            <v>18620.174067991549</v>
          </cell>
          <cell r="C424">
            <v>18594.272970278664</v>
          </cell>
          <cell r="D424">
            <v>18628.444064816955</v>
          </cell>
          <cell r="E424">
            <v>18611.05442195151</v>
          </cell>
          <cell r="F424">
            <v>18577.569226779156</v>
          </cell>
          <cell r="G424">
            <v>18628.355410507789</v>
          </cell>
          <cell r="H424">
            <v>18612.115923643931</v>
          </cell>
          <cell r="I424">
            <v>18604.717419648656</v>
          </cell>
          <cell r="J424">
            <v>18611.98818418985</v>
          </cell>
          <cell r="K424">
            <v>18599.423562690386</v>
          </cell>
          <cell r="L424">
            <v>18634.719852737977</v>
          </cell>
          <cell r="M424">
            <v>18616.965676992269</v>
          </cell>
          <cell r="N424">
            <v>18597.057160123823</v>
          </cell>
          <cell r="O424">
            <v>18632.749985807335</v>
          </cell>
        </row>
        <row r="425">
          <cell r="A425">
            <v>18593.639715260288</v>
          </cell>
          <cell r="B425">
            <v>18615.779233144749</v>
          </cell>
          <cell r="C425">
            <v>18654.120116080423</v>
          </cell>
          <cell r="D425">
            <v>18617.511905598829</v>
          </cell>
          <cell r="E425">
            <v>18613.555926659483</v>
          </cell>
          <cell r="F425">
            <v>18611.288765691217</v>
          </cell>
          <cell r="G425">
            <v>18607.120629815072</v>
          </cell>
          <cell r="H425">
            <v>18650.808439671222</v>
          </cell>
          <cell r="I425">
            <v>18610.991131290666</v>
          </cell>
          <cell r="J425">
            <v>18606.336632402817</v>
          </cell>
          <cell r="K425">
            <v>18599.584217602271</v>
          </cell>
          <cell r="L425">
            <v>18641.064248914161</v>
          </cell>
          <cell r="M425">
            <v>18629.475551023141</v>
          </cell>
          <cell r="N425">
            <v>18638.119189505334</v>
          </cell>
          <cell r="O425">
            <v>18618.118314335301</v>
          </cell>
        </row>
        <row r="426">
          <cell r="A426">
            <v>18617.330632996971</v>
          </cell>
          <cell r="B426">
            <v>18629.930347764443</v>
          </cell>
          <cell r="C426">
            <v>18631.605678302883</v>
          </cell>
          <cell r="D426">
            <v>18592.373779900252</v>
          </cell>
          <cell r="E426">
            <v>18604.13929854177</v>
          </cell>
          <cell r="F426">
            <v>18613.253566446627</v>
          </cell>
          <cell r="G426">
            <v>18620.708609048488</v>
          </cell>
          <cell r="H426">
            <v>18610.150982714222</v>
          </cell>
          <cell r="I426">
            <v>18601.153063344798</v>
          </cell>
          <cell r="J426">
            <v>18614.213759590675</v>
          </cell>
          <cell r="K426">
            <v>18618.902691797921</v>
          </cell>
          <cell r="L426">
            <v>18615.47561578059</v>
          </cell>
          <cell r="M426">
            <v>18615.444194021275</v>
          </cell>
          <cell r="N426">
            <v>18569.654307649875</v>
          </cell>
          <cell r="O426">
            <v>18571.231544084425</v>
          </cell>
        </row>
        <row r="427">
          <cell r="A427">
            <v>18602.94379866296</v>
          </cell>
          <cell r="B427">
            <v>18625.983917909172</v>
          </cell>
          <cell r="C427">
            <v>18629.350917414049</v>
          </cell>
          <cell r="D427">
            <v>18644.791870652305</v>
          </cell>
          <cell r="E427">
            <v>18618.585991503365</v>
          </cell>
          <cell r="F427">
            <v>18626.704336893974</v>
          </cell>
          <cell r="G427">
            <v>18637.199205538062</v>
          </cell>
          <cell r="H427">
            <v>18616.977599257858</v>
          </cell>
          <cell r="I427">
            <v>18610.179652827206</v>
          </cell>
          <cell r="J427">
            <v>18624.129519663617</v>
          </cell>
          <cell r="K427">
            <v>18591.45043126963</v>
          </cell>
          <cell r="L427">
            <v>18590.573819813519</v>
          </cell>
          <cell r="M427">
            <v>18622.388793610789</v>
          </cell>
          <cell r="N427">
            <v>18628.409263011745</v>
          </cell>
          <cell r="O427">
            <v>18646.255107496701</v>
          </cell>
        </row>
        <row r="428">
          <cell r="A428">
            <v>18637.754352338903</v>
          </cell>
          <cell r="B428">
            <v>18610.464121099762</v>
          </cell>
          <cell r="C428">
            <v>18638.109872641759</v>
          </cell>
          <cell r="D428">
            <v>18610.216610703461</v>
          </cell>
          <cell r="E428">
            <v>18608.283740879662</v>
          </cell>
          <cell r="F428">
            <v>18574.682914770729</v>
          </cell>
          <cell r="G428">
            <v>18642.535837933992</v>
          </cell>
          <cell r="H428">
            <v>18596.387270499374</v>
          </cell>
          <cell r="I428">
            <v>18610.183051897478</v>
          </cell>
          <cell r="J428">
            <v>18639.408777163368</v>
          </cell>
          <cell r="K428">
            <v>18588.303027645572</v>
          </cell>
          <cell r="L428">
            <v>18616.01185327211</v>
          </cell>
          <cell r="M428">
            <v>18650.894771433152</v>
          </cell>
          <cell r="N428">
            <v>18618.598762082758</v>
          </cell>
          <cell r="O428">
            <v>18607.493046835443</v>
          </cell>
        </row>
        <row r="429">
          <cell r="A429">
            <v>18622.910609807084</v>
          </cell>
          <cell r="B429">
            <v>18629.431751731201</v>
          </cell>
          <cell r="C429">
            <v>18595.626422968795</v>
          </cell>
          <cell r="D429">
            <v>18606.099351812245</v>
          </cell>
          <cell r="E429">
            <v>18626.02644682449</v>
          </cell>
          <cell r="F429">
            <v>18613.974201883862</v>
          </cell>
          <cell r="G429">
            <v>18641.932258262019</v>
          </cell>
          <cell r="H429">
            <v>18624.369104735986</v>
          </cell>
          <cell r="I429">
            <v>18624.552125006972</v>
          </cell>
          <cell r="J429">
            <v>18631.749977732838</v>
          </cell>
          <cell r="K429">
            <v>18638.558096812234</v>
          </cell>
          <cell r="L429">
            <v>18615.519472478754</v>
          </cell>
          <cell r="M429">
            <v>18620.433163894992</v>
          </cell>
          <cell r="N429">
            <v>18612.083154998316</v>
          </cell>
          <cell r="O429">
            <v>18621.675581829921</v>
          </cell>
        </row>
        <row r="430">
          <cell r="A430">
            <v>18635.672600333339</v>
          </cell>
          <cell r="B430">
            <v>18627.651925206967</v>
          </cell>
          <cell r="C430">
            <v>18614.587967240106</v>
          </cell>
          <cell r="D430">
            <v>18648.960382714988</v>
          </cell>
          <cell r="E430">
            <v>18618.678842719299</v>
          </cell>
          <cell r="F430">
            <v>18596.507305703348</v>
          </cell>
          <cell r="G430">
            <v>18610.553125954146</v>
          </cell>
          <cell r="H430">
            <v>18587.402402755983</v>
          </cell>
          <cell r="I430">
            <v>18608.54747740801</v>
          </cell>
          <cell r="J430">
            <v>18615.574463490982</v>
          </cell>
          <cell r="K430">
            <v>18635.723065660055</v>
          </cell>
          <cell r="L430">
            <v>18594.356575218237</v>
          </cell>
          <cell r="M430">
            <v>18631.226656024617</v>
          </cell>
          <cell r="N430">
            <v>18628.71998014814</v>
          </cell>
          <cell r="O430">
            <v>18617.009523177661</v>
          </cell>
        </row>
        <row r="431">
          <cell r="A431">
            <v>18640.530097562547</v>
          </cell>
          <cell r="B431">
            <v>18623.451829203597</v>
          </cell>
          <cell r="C431">
            <v>18640.115721301627</v>
          </cell>
          <cell r="D431">
            <v>18623.187544451284</v>
          </cell>
          <cell r="E431">
            <v>18605.56169479938</v>
          </cell>
          <cell r="F431">
            <v>18597.597873277853</v>
          </cell>
          <cell r="G431">
            <v>18601.00021720646</v>
          </cell>
          <cell r="H431">
            <v>18630.028016377328</v>
          </cell>
          <cell r="I431">
            <v>18608.370323404135</v>
          </cell>
          <cell r="J431">
            <v>18600.992449575358</v>
          </cell>
          <cell r="K431">
            <v>18622.776953962039</v>
          </cell>
          <cell r="L431">
            <v>18614.669915271767</v>
          </cell>
          <cell r="M431">
            <v>18605.10883830316</v>
          </cell>
          <cell r="N431">
            <v>18600.104893850952</v>
          </cell>
          <cell r="O431">
            <v>18609.833378059418</v>
          </cell>
        </row>
        <row r="432">
          <cell r="A432">
            <v>18610.547475499232</v>
          </cell>
          <cell r="B432">
            <v>18617.016350343732</v>
          </cell>
          <cell r="C432">
            <v>18646.74291379553</v>
          </cell>
          <cell r="D432">
            <v>18630.55125062279</v>
          </cell>
          <cell r="E432">
            <v>18596.076819727332</v>
          </cell>
          <cell r="F432">
            <v>18631.574768344937</v>
          </cell>
          <cell r="G432">
            <v>18627.741787640651</v>
          </cell>
          <cell r="H432">
            <v>18579.004123698476</v>
          </cell>
          <cell r="I432">
            <v>18643.659886085272</v>
          </cell>
          <cell r="J432">
            <v>18647.436146052863</v>
          </cell>
          <cell r="K432">
            <v>18614.846545927194</v>
          </cell>
          <cell r="L432">
            <v>18593.413249715199</v>
          </cell>
          <cell r="M432">
            <v>18602.415697693028</v>
          </cell>
          <cell r="N432">
            <v>18656.722636423576</v>
          </cell>
          <cell r="O432">
            <v>18589.144899846429</v>
          </cell>
        </row>
        <row r="433">
          <cell r="A433">
            <v>18608.299014952681</v>
          </cell>
          <cell r="B433">
            <v>18624.21693323219</v>
          </cell>
          <cell r="C433">
            <v>18581.208427971833</v>
          </cell>
          <cell r="D433">
            <v>18602.719372525386</v>
          </cell>
          <cell r="E433">
            <v>18621.7804216513</v>
          </cell>
          <cell r="F433">
            <v>18626.19161543958</v>
          </cell>
          <cell r="G433">
            <v>18625.844824660948</v>
          </cell>
          <cell r="H433">
            <v>18635.857790831815</v>
          </cell>
          <cell r="I433">
            <v>18633.421539862378</v>
          </cell>
          <cell r="J433">
            <v>18630.481010614665</v>
          </cell>
          <cell r="K433">
            <v>18589.460366161038</v>
          </cell>
          <cell r="L433">
            <v>18603.55254989801</v>
          </cell>
          <cell r="M433">
            <v>18598.447299331339</v>
          </cell>
          <cell r="N433">
            <v>18627.455469832326</v>
          </cell>
          <cell r="O433">
            <v>18627.049787741835</v>
          </cell>
        </row>
        <row r="434">
          <cell r="A434">
            <v>18616.10711582053</v>
          </cell>
          <cell r="B434">
            <v>18643.419576881923</v>
          </cell>
          <cell r="C434">
            <v>18625.234203184598</v>
          </cell>
          <cell r="D434">
            <v>18626.020578087948</v>
          </cell>
          <cell r="E434">
            <v>18642.427713479075</v>
          </cell>
          <cell r="F434">
            <v>18624.482168289273</v>
          </cell>
          <cell r="G434">
            <v>18614.317671232384</v>
          </cell>
          <cell r="H434">
            <v>18624.676798646735</v>
          </cell>
          <cell r="I434">
            <v>18633.373710884152</v>
          </cell>
          <cell r="J434">
            <v>18633.480677194144</v>
          </cell>
          <cell r="K434">
            <v>18633.28609310602</v>
          </cell>
          <cell r="L434">
            <v>18609.408406623916</v>
          </cell>
          <cell r="M434">
            <v>18631.870666068331</v>
          </cell>
          <cell r="N434">
            <v>18635.863626563845</v>
          </cell>
          <cell r="O434">
            <v>18596.162766123518</v>
          </cell>
        </row>
        <row r="435">
          <cell r="A435">
            <v>18625.369599639798</v>
          </cell>
          <cell r="B435">
            <v>18603.152853610285</v>
          </cell>
          <cell r="C435">
            <v>18617.960057407359</v>
          </cell>
          <cell r="D435">
            <v>18682.313511792476</v>
          </cell>
          <cell r="E435">
            <v>18600.313850029379</v>
          </cell>
          <cell r="F435">
            <v>18608.125322808002</v>
          </cell>
          <cell r="G435">
            <v>18606.064169510457</v>
          </cell>
          <cell r="H435">
            <v>18609.594558172095</v>
          </cell>
          <cell r="I435">
            <v>18622.693514756837</v>
          </cell>
          <cell r="J435">
            <v>18600.896897030172</v>
          </cell>
          <cell r="K435">
            <v>18630.402238729584</v>
          </cell>
          <cell r="L435">
            <v>18612.322741555487</v>
          </cell>
          <cell r="M435">
            <v>18602.123904112916</v>
          </cell>
          <cell r="N435">
            <v>18610.944825568273</v>
          </cell>
          <cell r="O435">
            <v>18589.611147081127</v>
          </cell>
        </row>
        <row r="436">
          <cell r="A436">
            <v>18586.098710821079</v>
          </cell>
          <cell r="B436">
            <v>18659.154778892014</v>
          </cell>
          <cell r="C436">
            <v>18584.833976862767</v>
          </cell>
          <cell r="D436">
            <v>18653.417302137335</v>
          </cell>
          <cell r="E436">
            <v>18595.114066396622</v>
          </cell>
          <cell r="F436">
            <v>18624.866261802523</v>
          </cell>
          <cell r="G436">
            <v>18649.289832901017</v>
          </cell>
          <cell r="H436">
            <v>18617.51813915751</v>
          </cell>
          <cell r="I436">
            <v>18619.037823784292</v>
          </cell>
          <cell r="J436">
            <v>18629.339228616423</v>
          </cell>
          <cell r="K436">
            <v>18642.707321628382</v>
          </cell>
          <cell r="L436">
            <v>18622.61508275889</v>
          </cell>
          <cell r="M436">
            <v>18611.224294825843</v>
          </cell>
          <cell r="N436">
            <v>18614.219854133236</v>
          </cell>
          <cell r="O436">
            <v>18630.277161030597</v>
          </cell>
        </row>
        <row r="437">
          <cell r="A437">
            <v>18591.207091446435</v>
          </cell>
          <cell r="B437">
            <v>18601.756032740301</v>
          </cell>
          <cell r="C437">
            <v>18600.542898585998</v>
          </cell>
          <cell r="D437">
            <v>18648.321257977917</v>
          </cell>
          <cell r="E437">
            <v>18630.401868830628</v>
          </cell>
          <cell r="F437">
            <v>18664.468538911005</v>
          </cell>
          <cell r="G437">
            <v>18584.951370265357</v>
          </cell>
          <cell r="H437">
            <v>18632.195736681595</v>
          </cell>
          <cell r="I437">
            <v>18616.490814470548</v>
          </cell>
          <cell r="J437">
            <v>18616.346035508781</v>
          </cell>
          <cell r="K437">
            <v>18619.605827102288</v>
          </cell>
          <cell r="L437">
            <v>18639.029915116229</v>
          </cell>
          <cell r="M437">
            <v>18598.801652692571</v>
          </cell>
          <cell r="N437">
            <v>18609.999537612573</v>
          </cell>
          <cell r="O437">
            <v>18610.64079610338</v>
          </cell>
        </row>
        <row r="438">
          <cell r="A438">
            <v>18610.983258669279</v>
          </cell>
          <cell r="B438">
            <v>18635.792243635944</v>
          </cell>
          <cell r="C438">
            <v>18634.329552109906</v>
          </cell>
          <cell r="D438">
            <v>18613.466572507452</v>
          </cell>
          <cell r="E438">
            <v>18588.404236508126</v>
          </cell>
          <cell r="F438">
            <v>18610.523745243798</v>
          </cell>
          <cell r="G438">
            <v>18622.858161216176</v>
          </cell>
          <cell r="H438">
            <v>18611.36266323326</v>
          </cell>
          <cell r="I438">
            <v>18600.42822815428</v>
          </cell>
          <cell r="J438">
            <v>18637.22088735861</v>
          </cell>
          <cell r="K438">
            <v>18645.397994915453</v>
          </cell>
          <cell r="L438">
            <v>18624.496163515782</v>
          </cell>
          <cell r="M438">
            <v>18614.73562689446</v>
          </cell>
          <cell r="N438">
            <v>18624.314000337643</v>
          </cell>
          <cell r="O438">
            <v>18621.764377566942</v>
          </cell>
        </row>
        <row r="439">
          <cell r="A439">
            <v>18626.836500441128</v>
          </cell>
          <cell r="B439">
            <v>18639.775534485667</v>
          </cell>
          <cell r="C439">
            <v>18632.989402741514</v>
          </cell>
          <cell r="D439">
            <v>18638.320694271391</v>
          </cell>
          <cell r="E439">
            <v>18614.209350696969</v>
          </cell>
          <cell r="F439">
            <v>18652.236424722327</v>
          </cell>
          <cell r="G439">
            <v>18643.469837410339</v>
          </cell>
          <cell r="H439">
            <v>18611.587677638199</v>
          </cell>
          <cell r="I439">
            <v>18591.255724101786</v>
          </cell>
          <cell r="J439">
            <v>18611.679324585733</v>
          </cell>
          <cell r="K439">
            <v>18637.323070860057</v>
          </cell>
          <cell r="L439">
            <v>18622.048453542215</v>
          </cell>
          <cell r="M439">
            <v>18619.840313397512</v>
          </cell>
          <cell r="N439">
            <v>18627.344733381207</v>
          </cell>
          <cell r="O439">
            <v>18631.27443299384</v>
          </cell>
        </row>
        <row r="440">
          <cell r="A440">
            <v>18606.297502702568</v>
          </cell>
          <cell r="B440">
            <v>18606.853126185641</v>
          </cell>
          <cell r="C440">
            <v>18652.054854812264</v>
          </cell>
          <cell r="D440">
            <v>18607.228854495967</v>
          </cell>
          <cell r="E440">
            <v>18624.215338451766</v>
          </cell>
          <cell r="F440">
            <v>18585.959317181179</v>
          </cell>
          <cell r="G440">
            <v>18618.372933974035</v>
          </cell>
          <cell r="H440">
            <v>18627.7944604435</v>
          </cell>
          <cell r="I440">
            <v>18635.211170568618</v>
          </cell>
          <cell r="J440">
            <v>18625.881514810026</v>
          </cell>
          <cell r="K440">
            <v>18600.468963942487</v>
          </cell>
          <cell r="L440">
            <v>18669.725736663408</v>
          </cell>
          <cell r="M440">
            <v>18632.285616574976</v>
          </cell>
          <cell r="N440">
            <v>18621.9489481071</v>
          </cell>
          <cell r="O440">
            <v>18594.551299420636</v>
          </cell>
        </row>
        <row r="441">
          <cell r="A441">
            <v>18594.911913738364</v>
          </cell>
          <cell r="B441">
            <v>18638.508698911202</v>
          </cell>
          <cell r="C441">
            <v>18605.233374605457</v>
          </cell>
          <cell r="D441">
            <v>18629.979057209304</v>
          </cell>
          <cell r="E441">
            <v>18613.952152741014</v>
          </cell>
          <cell r="F441">
            <v>18637.265825743085</v>
          </cell>
          <cell r="G441">
            <v>18627.705175580235</v>
          </cell>
          <cell r="H441">
            <v>18625.849335056755</v>
          </cell>
          <cell r="I441">
            <v>18634.76366266331</v>
          </cell>
          <cell r="J441">
            <v>18600.368979865998</v>
          </cell>
          <cell r="K441">
            <v>18624.624043845099</v>
          </cell>
          <cell r="L441">
            <v>18593.171330301524</v>
          </cell>
          <cell r="M441">
            <v>18637.351964008074</v>
          </cell>
          <cell r="N441">
            <v>18612.839083767838</v>
          </cell>
          <cell r="O441">
            <v>18639.039680382044</v>
          </cell>
        </row>
        <row r="442">
          <cell r="A442">
            <v>18623.38117257088</v>
          </cell>
          <cell r="B442">
            <v>18614.761580127721</v>
          </cell>
          <cell r="C442">
            <v>18615.600961421645</v>
          </cell>
          <cell r="D442">
            <v>18622.806429681859</v>
          </cell>
          <cell r="E442">
            <v>18613.799777258173</v>
          </cell>
          <cell r="F442">
            <v>18614.775317892643</v>
          </cell>
          <cell r="G442">
            <v>18580.248882917062</v>
          </cell>
          <cell r="H442">
            <v>18591.403146003384</v>
          </cell>
          <cell r="I442">
            <v>18614.625715212187</v>
          </cell>
          <cell r="J442">
            <v>18629.725991164374</v>
          </cell>
          <cell r="K442">
            <v>18594.910115590919</v>
          </cell>
          <cell r="L442">
            <v>18625.237347071645</v>
          </cell>
          <cell r="M442">
            <v>18608.266654235784</v>
          </cell>
          <cell r="N442">
            <v>18641.847241120908</v>
          </cell>
          <cell r="O442">
            <v>18645.443203740826</v>
          </cell>
        </row>
        <row r="443">
          <cell r="A443">
            <v>18596.950273489907</v>
          </cell>
          <cell r="B443">
            <v>18598.157783793489</v>
          </cell>
          <cell r="C443">
            <v>18622.431150354361</v>
          </cell>
          <cell r="D443">
            <v>18644.211068187298</v>
          </cell>
          <cell r="E443">
            <v>18621.877055559224</v>
          </cell>
          <cell r="F443">
            <v>18631.699846632942</v>
          </cell>
          <cell r="G443">
            <v>18622.130796141286</v>
          </cell>
          <cell r="H443">
            <v>18581.14014198686</v>
          </cell>
          <cell r="I443">
            <v>18627.371828588908</v>
          </cell>
          <cell r="J443">
            <v>18642.422419526501</v>
          </cell>
          <cell r="K443">
            <v>18634.844864245439</v>
          </cell>
          <cell r="L443">
            <v>18627.513218470602</v>
          </cell>
          <cell r="M443">
            <v>18593.648255161166</v>
          </cell>
          <cell r="N443">
            <v>18614.975267803064</v>
          </cell>
          <cell r="O443">
            <v>18624.91219873017</v>
          </cell>
        </row>
        <row r="444">
          <cell r="A444">
            <v>18633.187718776669</v>
          </cell>
          <cell r="B444">
            <v>18642.371800944205</v>
          </cell>
          <cell r="C444">
            <v>18626.453817494028</v>
          </cell>
          <cell r="D444">
            <v>18606.953808175287</v>
          </cell>
          <cell r="E444">
            <v>18627.25902761149</v>
          </cell>
          <cell r="F444">
            <v>18609.047545867179</v>
          </cell>
          <cell r="G444">
            <v>18613.322338413713</v>
          </cell>
          <cell r="H444">
            <v>18596.068703624747</v>
          </cell>
          <cell r="I444">
            <v>18639.913638993294</v>
          </cell>
          <cell r="J444">
            <v>18616.835018786602</v>
          </cell>
          <cell r="K444">
            <v>18626.159685751667</v>
          </cell>
          <cell r="L444">
            <v>18621.329190146102</v>
          </cell>
          <cell r="M444">
            <v>18635.478292071646</v>
          </cell>
          <cell r="N444">
            <v>18615.558579024069</v>
          </cell>
          <cell r="O444">
            <v>18610.605689571785</v>
          </cell>
        </row>
        <row r="445">
          <cell r="A445">
            <v>18641.207488898785</v>
          </cell>
          <cell r="B445">
            <v>18600.784318481114</v>
          </cell>
          <cell r="C445">
            <v>18605.828769324729</v>
          </cell>
          <cell r="D445">
            <v>18622.271396687207</v>
          </cell>
          <cell r="E445">
            <v>18628.548821104785</v>
          </cell>
          <cell r="F445">
            <v>18621.116058644209</v>
          </cell>
          <cell r="G445">
            <v>18589.651429392448</v>
          </cell>
          <cell r="H445">
            <v>18622.834733866974</v>
          </cell>
          <cell r="I445">
            <v>18631.045494795675</v>
          </cell>
          <cell r="J445">
            <v>18618.971763730271</v>
          </cell>
          <cell r="K445">
            <v>18614.961352532751</v>
          </cell>
          <cell r="L445">
            <v>18633.037148594678</v>
          </cell>
          <cell r="M445">
            <v>18615.720620140979</v>
          </cell>
          <cell r="N445">
            <v>18657.865780114949</v>
          </cell>
          <cell r="O445">
            <v>18627.622795494779</v>
          </cell>
        </row>
        <row r="446">
          <cell r="A446">
            <v>18622.78833071707</v>
          </cell>
          <cell r="B446">
            <v>18637.088529632176</v>
          </cell>
          <cell r="C446">
            <v>18626.249111654684</v>
          </cell>
          <cell r="D446">
            <v>18612.25446762731</v>
          </cell>
          <cell r="E446">
            <v>18596.952997106284</v>
          </cell>
          <cell r="F446">
            <v>18615.541044765698</v>
          </cell>
          <cell r="G446">
            <v>18615.680486351521</v>
          </cell>
          <cell r="H446">
            <v>18590.954196862742</v>
          </cell>
          <cell r="I446">
            <v>18589.608544428203</v>
          </cell>
          <cell r="J446">
            <v>18597.767111568472</v>
          </cell>
          <cell r="K446">
            <v>18612.508401487423</v>
          </cell>
          <cell r="L446">
            <v>18597.012923780509</v>
          </cell>
          <cell r="M446">
            <v>18584.446897297788</v>
          </cell>
          <cell r="N446">
            <v>18609.639715241748</v>
          </cell>
          <cell r="O446">
            <v>18590.265832179248</v>
          </cell>
        </row>
        <row r="447">
          <cell r="A447">
            <v>18597.24760902263</v>
          </cell>
          <cell r="B447">
            <v>18614.441392462948</v>
          </cell>
          <cell r="C447">
            <v>18616.14034234576</v>
          </cell>
          <cell r="D447">
            <v>18634.82454950345</v>
          </cell>
          <cell r="E447">
            <v>18618.005083626907</v>
          </cell>
          <cell r="F447">
            <v>18614.790664985634</v>
          </cell>
          <cell r="G447">
            <v>18622.468498092756</v>
          </cell>
          <cell r="H447">
            <v>18598.058072546228</v>
          </cell>
          <cell r="I447">
            <v>18614.57906649814</v>
          </cell>
          <cell r="J447">
            <v>18601.242402469095</v>
          </cell>
          <cell r="K447">
            <v>18605.436387090347</v>
          </cell>
          <cell r="L447">
            <v>18636.419429713493</v>
          </cell>
          <cell r="M447">
            <v>18595.328112815401</v>
          </cell>
          <cell r="N447">
            <v>18629.120467324727</v>
          </cell>
          <cell r="O447">
            <v>18643.022013686506</v>
          </cell>
        </row>
        <row r="448">
          <cell r="A448">
            <v>18607.139344385359</v>
          </cell>
          <cell r="B448">
            <v>18604.713122122434</v>
          </cell>
          <cell r="C448">
            <v>18663.334083527854</v>
          </cell>
          <cell r="D448">
            <v>18623.518365218144</v>
          </cell>
          <cell r="E448">
            <v>18623.988740837416</v>
          </cell>
          <cell r="F448">
            <v>18621.182108884499</v>
          </cell>
          <cell r="G448">
            <v>18614.142260807581</v>
          </cell>
          <cell r="H448">
            <v>18615.178325475459</v>
          </cell>
          <cell r="I448">
            <v>18620.4064771259</v>
          </cell>
          <cell r="J448">
            <v>18620.085801229561</v>
          </cell>
          <cell r="K448">
            <v>18633.832146192264</v>
          </cell>
          <cell r="L448">
            <v>18600.240145655229</v>
          </cell>
          <cell r="M448">
            <v>18582.367372606186</v>
          </cell>
          <cell r="N448">
            <v>18617.318265352525</v>
          </cell>
          <cell r="O448">
            <v>18616.605793128747</v>
          </cell>
        </row>
        <row r="449">
          <cell r="A449">
            <v>18623.536222104427</v>
          </cell>
          <cell r="B449">
            <v>18592.345419199941</v>
          </cell>
          <cell r="C449">
            <v>18647.666066903068</v>
          </cell>
          <cell r="D449">
            <v>18618.291846260745</v>
          </cell>
          <cell r="E449">
            <v>18620.842427030013</v>
          </cell>
          <cell r="F449">
            <v>18620.901996933193</v>
          </cell>
          <cell r="G449">
            <v>18611.42292329159</v>
          </cell>
          <cell r="H449">
            <v>18642.449699202698</v>
          </cell>
          <cell r="I449">
            <v>18622.395189904513</v>
          </cell>
          <cell r="J449">
            <v>18621.36453564055</v>
          </cell>
          <cell r="K449">
            <v>18596.636607947323</v>
          </cell>
          <cell r="L449">
            <v>18615.377004401078</v>
          </cell>
          <cell r="M449">
            <v>18617.818894852709</v>
          </cell>
          <cell r="N449">
            <v>18627.041961485513</v>
          </cell>
          <cell r="O449">
            <v>18611.751088425091</v>
          </cell>
        </row>
        <row r="450">
          <cell r="A450">
            <v>18612.652917332831</v>
          </cell>
          <cell r="B450">
            <v>18606.588448545852</v>
          </cell>
          <cell r="C450">
            <v>18645.556395304808</v>
          </cell>
          <cell r="D450">
            <v>18606.968744726659</v>
          </cell>
          <cell r="E450">
            <v>18594.901118427573</v>
          </cell>
          <cell r="F450">
            <v>18591.515243926908</v>
          </cell>
          <cell r="G450">
            <v>18627.175151732175</v>
          </cell>
          <cell r="H450">
            <v>18622.375974081955</v>
          </cell>
          <cell r="I450">
            <v>18632.040818132857</v>
          </cell>
          <cell r="J450">
            <v>18625.900430022615</v>
          </cell>
          <cell r="K450">
            <v>18618.962751908188</v>
          </cell>
          <cell r="L450">
            <v>18632.22282561531</v>
          </cell>
          <cell r="M450">
            <v>18605.3411682724</v>
          </cell>
          <cell r="N450">
            <v>18633.572408839667</v>
          </cell>
          <cell r="O450">
            <v>18630.822505615281</v>
          </cell>
        </row>
        <row r="451">
          <cell r="A451">
            <v>18613.354201580893</v>
          </cell>
          <cell r="B451">
            <v>18623.772210878233</v>
          </cell>
          <cell r="C451">
            <v>18610.457677083352</v>
          </cell>
          <cell r="D451">
            <v>18588.345021619531</v>
          </cell>
          <cell r="E451">
            <v>18653.845703543928</v>
          </cell>
          <cell r="F451">
            <v>18654.484383686406</v>
          </cell>
          <cell r="G451">
            <v>18637.382525646368</v>
          </cell>
          <cell r="H451">
            <v>18615.205085267946</v>
          </cell>
          <cell r="I451">
            <v>18602.517292750668</v>
          </cell>
          <cell r="J451">
            <v>18609.462391020694</v>
          </cell>
          <cell r="K451">
            <v>18590.770871731278</v>
          </cell>
          <cell r="L451">
            <v>18618.225360621003</v>
          </cell>
          <cell r="M451">
            <v>18602.503098689725</v>
          </cell>
          <cell r="N451">
            <v>18589.620342432383</v>
          </cell>
          <cell r="O451">
            <v>18580.714698655887</v>
          </cell>
        </row>
        <row r="452">
          <cell r="A452">
            <v>18641.164065315825</v>
          </cell>
          <cell r="B452">
            <v>18610.556317022259</v>
          </cell>
          <cell r="C452">
            <v>18623.008295865711</v>
          </cell>
          <cell r="D452">
            <v>18623.408866363119</v>
          </cell>
          <cell r="E452">
            <v>18628.731739770999</v>
          </cell>
          <cell r="F452">
            <v>18622.037930684168</v>
          </cell>
          <cell r="G452">
            <v>18603.433778841176</v>
          </cell>
          <cell r="H452">
            <v>18627.584096103321</v>
          </cell>
          <cell r="I452">
            <v>18607.81704618915</v>
          </cell>
          <cell r="J452">
            <v>18613.41187074046</v>
          </cell>
          <cell r="K452">
            <v>18620.864966037487</v>
          </cell>
          <cell r="L452">
            <v>18612.904605414948</v>
          </cell>
          <cell r="M452">
            <v>18608.540967906309</v>
          </cell>
          <cell r="N452">
            <v>18628.362827349229</v>
          </cell>
          <cell r="O452">
            <v>18628.643376713684</v>
          </cell>
        </row>
        <row r="453">
          <cell r="A453">
            <v>18625.343978679961</v>
          </cell>
          <cell r="B453">
            <v>18652.734514031443</v>
          </cell>
          <cell r="C453">
            <v>18629.499855582362</v>
          </cell>
          <cell r="D453">
            <v>18622.796886355805</v>
          </cell>
          <cell r="E453">
            <v>18608.98743267246</v>
          </cell>
          <cell r="F453">
            <v>18620.02291712461</v>
          </cell>
          <cell r="G453">
            <v>18617.949035162936</v>
          </cell>
          <cell r="H453">
            <v>18608.338655341879</v>
          </cell>
          <cell r="I453">
            <v>18619.441265744033</v>
          </cell>
          <cell r="J453">
            <v>18613.990881957532</v>
          </cell>
          <cell r="K453">
            <v>18585.09603995354</v>
          </cell>
          <cell r="L453">
            <v>18610.432495353682</v>
          </cell>
          <cell r="M453">
            <v>18620.629637793383</v>
          </cell>
          <cell r="N453">
            <v>18612.157428400693</v>
          </cell>
          <cell r="O453">
            <v>18626.260934559665</v>
          </cell>
        </row>
        <row r="454">
          <cell r="A454">
            <v>18580.638104995007</v>
          </cell>
          <cell r="B454">
            <v>18615.132678363236</v>
          </cell>
          <cell r="C454">
            <v>18612.32525884065</v>
          </cell>
          <cell r="D454">
            <v>18631.861295459141</v>
          </cell>
          <cell r="E454">
            <v>18624.559084469278</v>
          </cell>
          <cell r="F454">
            <v>18612.787365179149</v>
          </cell>
          <cell r="G454">
            <v>18619.818621479197</v>
          </cell>
          <cell r="H454">
            <v>18574.436519074261</v>
          </cell>
          <cell r="I454">
            <v>18624.452377519799</v>
          </cell>
          <cell r="J454">
            <v>18629.798112099306</v>
          </cell>
          <cell r="K454">
            <v>18624.762209214725</v>
          </cell>
          <cell r="L454">
            <v>18614.332403774126</v>
          </cell>
          <cell r="M454">
            <v>18589.958723756346</v>
          </cell>
          <cell r="N454">
            <v>18620.378778838927</v>
          </cell>
          <cell r="O454">
            <v>18621.15578063799</v>
          </cell>
        </row>
        <row r="455">
          <cell r="A455">
            <v>18611.764954630176</v>
          </cell>
          <cell r="B455">
            <v>18605.448520513622</v>
          </cell>
          <cell r="C455">
            <v>18635.819446404112</v>
          </cell>
          <cell r="D455">
            <v>18605.708741021808</v>
          </cell>
          <cell r="E455">
            <v>18613.60477622387</v>
          </cell>
          <cell r="F455">
            <v>18594.603026559122</v>
          </cell>
          <cell r="G455">
            <v>18633.956795759761</v>
          </cell>
          <cell r="H455">
            <v>18614.4977977202</v>
          </cell>
          <cell r="I455">
            <v>18630.769814346037</v>
          </cell>
          <cell r="J455">
            <v>18646.955819119143</v>
          </cell>
          <cell r="K455">
            <v>18638.799572095144</v>
          </cell>
          <cell r="L455">
            <v>18605.828333426522</v>
          </cell>
          <cell r="M455">
            <v>18617.929973106191</v>
          </cell>
          <cell r="N455">
            <v>18599.37210332766</v>
          </cell>
          <cell r="O455">
            <v>18598.182275990588</v>
          </cell>
        </row>
        <row r="456">
          <cell r="A456">
            <v>18619.307106609831</v>
          </cell>
          <cell r="B456">
            <v>18631.333162433413</v>
          </cell>
          <cell r="C456">
            <v>18664.989540563092</v>
          </cell>
          <cell r="D456">
            <v>18631.807668262132</v>
          </cell>
          <cell r="E456">
            <v>18616.327392468978</v>
          </cell>
          <cell r="F456">
            <v>18582.636759985147</v>
          </cell>
          <cell r="G456">
            <v>18634.981741763982</v>
          </cell>
          <cell r="H456">
            <v>18595.097145177009</v>
          </cell>
          <cell r="I456">
            <v>18613.197722411682</v>
          </cell>
          <cell r="J456">
            <v>18605.230691779459</v>
          </cell>
          <cell r="K456">
            <v>18607.730723872926</v>
          </cell>
          <cell r="L456">
            <v>18624.434925654397</v>
          </cell>
          <cell r="M456">
            <v>18622.215767043399</v>
          </cell>
          <cell r="N456">
            <v>18641.555153086214</v>
          </cell>
          <cell r="O456">
            <v>18613.264666060575</v>
          </cell>
        </row>
        <row r="457">
          <cell r="A457">
            <v>18622.555176795449</v>
          </cell>
          <cell r="B457">
            <v>18608.598169365061</v>
          </cell>
          <cell r="C457">
            <v>18597.875519803179</v>
          </cell>
          <cell r="D457">
            <v>18624.480074958934</v>
          </cell>
          <cell r="E457">
            <v>18624.273087964018</v>
          </cell>
          <cell r="F457">
            <v>18619.35951387971</v>
          </cell>
          <cell r="G457">
            <v>18649.856891578693</v>
          </cell>
          <cell r="H457">
            <v>18629.138836711998</v>
          </cell>
          <cell r="I457">
            <v>18589.886948039224</v>
          </cell>
          <cell r="J457">
            <v>18613.72400279019</v>
          </cell>
          <cell r="K457">
            <v>18606.935424494975</v>
          </cell>
          <cell r="L457">
            <v>18631.651965997607</v>
          </cell>
          <cell r="M457">
            <v>18623.651572595998</v>
          </cell>
          <cell r="N457">
            <v>18593.089320378189</v>
          </cell>
          <cell r="O457">
            <v>18641.66082958231</v>
          </cell>
        </row>
        <row r="458">
          <cell r="A458">
            <v>18643.935271745955</v>
          </cell>
          <cell r="B458">
            <v>18614.600147213485</v>
          </cell>
          <cell r="C458">
            <v>18611.557003242579</v>
          </cell>
          <cell r="D458">
            <v>18647.229234819268</v>
          </cell>
          <cell r="E458">
            <v>18624.493567083413</v>
          </cell>
          <cell r="F458">
            <v>18606.162727057133</v>
          </cell>
          <cell r="G458">
            <v>18600.059898383639</v>
          </cell>
          <cell r="H458">
            <v>18621.227405687681</v>
          </cell>
          <cell r="I458">
            <v>18599.880255228945</v>
          </cell>
          <cell r="J458">
            <v>18618.535654971205</v>
          </cell>
          <cell r="K458">
            <v>18600.239603102222</v>
          </cell>
          <cell r="L458">
            <v>18630.917414132065</v>
          </cell>
          <cell r="M458">
            <v>18633.433877348823</v>
          </cell>
          <cell r="N458">
            <v>18611.633203478224</v>
          </cell>
          <cell r="O458">
            <v>18597.507178978325</v>
          </cell>
        </row>
        <row r="459">
          <cell r="A459">
            <v>18636.466034787431</v>
          </cell>
          <cell r="B459">
            <v>18610.519241243695</v>
          </cell>
          <cell r="C459">
            <v>18640.522818459172</v>
          </cell>
          <cell r="D459">
            <v>18600.445438296661</v>
          </cell>
          <cell r="E459">
            <v>18630.483988891283</v>
          </cell>
          <cell r="F459">
            <v>18611.280305628334</v>
          </cell>
          <cell r="G459">
            <v>18627.326375180008</v>
          </cell>
          <cell r="H459">
            <v>18620.584815411141</v>
          </cell>
          <cell r="I459">
            <v>18622.602457905748</v>
          </cell>
          <cell r="J459">
            <v>18605.586668835203</v>
          </cell>
          <cell r="K459">
            <v>18644.450644739234</v>
          </cell>
          <cell r="L459">
            <v>18624.812826061952</v>
          </cell>
          <cell r="M459">
            <v>18603.442429499813</v>
          </cell>
          <cell r="N459">
            <v>18625.548184465206</v>
          </cell>
          <cell r="O459">
            <v>18645.266485929111</v>
          </cell>
        </row>
        <row r="460">
          <cell r="A460">
            <v>18600.800077312044</v>
          </cell>
          <cell r="B460">
            <v>18607.094859315985</v>
          </cell>
          <cell r="C460">
            <v>18625.323275736708</v>
          </cell>
          <cell r="D460">
            <v>18620.081955207639</v>
          </cell>
          <cell r="E460">
            <v>18604.656715932197</v>
          </cell>
          <cell r="F460">
            <v>18597.395430409066</v>
          </cell>
          <cell r="G460">
            <v>18602.174641733352</v>
          </cell>
          <cell r="H460">
            <v>18634.682781059564</v>
          </cell>
          <cell r="I460">
            <v>18613.497648047367</v>
          </cell>
          <cell r="J460">
            <v>18602.374592076034</v>
          </cell>
          <cell r="K460">
            <v>18613.715678389341</v>
          </cell>
          <cell r="L460">
            <v>18625.517384270363</v>
          </cell>
          <cell r="M460">
            <v>18629.577354002398</v>
          </cell>
          <cell r="N460">
            <v>18610.959155137145</v>
          </cell>
          <cell r="O460">
            <v>18622.465670375204</v>
          </cell>
        </row>
        <row r="461">
          <cell r="A461">
            <v>18611.957082519377</v>
          </cell>
          <cell r="B461">
            <v>18612.986183000252</v>
          </cell>
          <cell r="C461">
            <v>18624.018812190872</v>
          </cell>
          <cell r="D461">
            <v>18610.903614063336</v>
          </cell>
          <cell r="E461">
            <v>18638.4307673494</v>
          </cell>
          <cell r="F461">
            <v>18651.159442901095</v>
          </cell>
          <cell r="G461">
            <v>18623.511443090083</v>
          </cell>
          <cell r="H461">
            <v>18619.205044214377</v>
          </cell>
          <cell r="I461">
            <v>18648.244766562781</v>
          </cell>
          <cell r="J461">
            <v>18623.332118604252</v>
          </cell>
          <cell r="K461">
            <v>18622.325369743372</v>
          </cell>
          <cell r="L461">
            <v>18614.366280969014</v>
          </cell>
          <cell r="M461">
            <v>18623.860754779947</v>
          </cell>
          <cell r="N461">
            <v>18603.658803775343</v>
          </cell>
          <cell r="O461">
            <v>18634.329972761701</v>
          </cell>
        </row>
        <row r="462">
          <cell r="A462">
            <v>18615.808103052255</v>
          </cell>
          <cell r="B462">
            <v>18636.801621528532</v>
          </cell>
          <cell r="C462">
            <v>18629.67897085529</v>
          </cell>
          <cell r="D462">
            <v>18586.959597199522</v>
          </cell>
          <cell r="E462">
            <v>18648.863931288277</v>
          </cell>
          <cell r="F462">
            <v>18640.44856722085</v>
          </cell>
          <cell r="G462">
            <v>18611.602941184592</v>
          </cell>
          <cell r="H462">
            <v>18630.942597196408</v>
          </cell>
          <cell r="I462">
            <v>18639.460029457339</v>
          </cell>
          <cell r="J462">
            <v>18629.596044140322</v>
          </cell>
          <cell r="K462">
            <v>18622.671954766356</v>
          </cell>
          <cell r="L462">
            <v>18614.411110152469</v>
          </cell>
          <cell r="M462">
            <v>18606.563667276998</v>
          </cell>
          <cell r="N462">
            <v>18613.489776019356</v>
          </cell>
          <cell r="O462">
            <v>18584.988959107373</v>
          </cell>
        </row>
        <row r="463">
          <cell r="A463">
            <v>18604.973935311278</v>
          </cell>
          <cell r="B463">
            <v>18600.381066163551</v>
          </cell>
          <cell r="C463">
            <v>18607.574065462344</v>
          </cell>
          <cell r="D463">
            <v>18610.101659713593</v>
          </cell>
          <cell r="E463">
            <v>18622.736060084702</v>
          </cell>
          <cell r="F463">
            <v>18643.435137251923</v>
          </cell>
          <cell r="G463">
            <v>18627.11930832253</v>
          </cell>
          <cell r="H463">
            <v>18635.840719174197</v>
          </cell>
          <cell r="I463">
            <v>18625.894969096535</v>
          </cell>
          <cell r="J463">
            <v>18621.012285281664</v>
          </cell>
          <cell r="K463">
            <v>18638.67997184633</v>
          </cell>
          <cell r="L463">
            <v>18606.37611716945</v>
          </cell>
          <cell r="M463">
            <v>18599.466091216866</v>
          </cell>
          <cell r="N463">
            <v>18592.78813289469</v>
          </cell>
          <cell r="O463">
            <v>18639.849776555238</v>
          </cell>
        </row>
        <row r="464">
          <cell r="A464">
            <v>18601.352612592746</v>
          </cell>
          <cell r="B464">
            <v>18644.451821994007</v>
          </cell>
          <cell r="C464">
            <v>18591.359308465253</v>
          </cell>
          <cell r="D464">
            <v>18597.63239131109</v>
          </cell>
          <cell r="E464">
            <v>18620.053806966731</v>
          </cell>
          <cell r="F464">
            <v>18597.532477920478</v>
          </cell>
          <cell r="G464">
            <v>18641.521613832072</v>
          </cell>
          <cell r="H464">
            <v>18608.646806432062</v>
          </cell>
          <cell r="I464">
            <v>18589.360304635138</v>
          </cell>
          <cell r="J464">
            <v>18604.386465679254</v>
          </cell>
          <cell r="K464">
            <v>18586.566702356489</v>
          </cell>
          <cell r="L464">
            <v>18601.658186102031</v>
          </cell>
          <cell r="M464">
            <v>18636.527731919399</v>
          </cell>
          <cell r="N464">
            <v>18625.826116495809</v>
          </cell>
          <cell r="O464">
            <v>18584.852349726592</v>
          </cell>
        </row>
        <row r="465">
          <cell r="A465">
            <v>18617.796141820651</v>
          </cell>
          <cell r="B465">
            <v>18623.549558213097</v>
          </cell>
          <cell r="C465">
            <v>18607.760357796913</v>
          </cell>
          <cell r="D465">
            <v>18644.03161971187</v>
          </cell>
          <cell r="E465">
            <v>18604.745917172469</v>
          </cell>
          <cell r="F465">
            <v>18636.564275901073</v>
          </cell>
          <cell r="G465">
            <v>18619.241513275392</v>
          </cell>
          <cell r="H465">
            <v>18619.033917592034</v>
          </cell>
          <cell r="I465">
            <v>18608.408228747736</v>
          </cell>
          <cell r="J465">
            <v>18625.093310704542</v>
          </cell>
          <cell r="K465">
            <v>18628.212747712638</v>
          </cell>
          <cell r="L465">
            <v>18622.298048930988</v>
          </cell>
          <cell r="M465">
            <v>18638.693773498828</v>
          </cell>
          <cell r="N465">
            <v>18614.146720182478</v>
          </cell>
          <cell r="O465">
            <v>18595.79237874482</v>
          </cell>
        </row>
        <row r="466">
          <cell r="A466">
            <v>18635.146610129825</v>
          </cell>
          <cell r="B466">
            <v>18596.722062107219</v>
          </cell>
          <cell r="C466">
            <v>18645.009491880606</v>
          </cell>
          <cell r="D466">
            <v>18622.412780675371</v>
          </cell>
          <cell r="E466">
            <v>18614.929405122381</v>
          </cell>
          <cell r="F466">
            <v>18639.366246692945</v>
          </cell>
          <cell r="G466">
            <v>18639.892721129563</v>
          </cell>
          <cell r="H466">
            <v>18628.338180070456</v>
          </cell>
          <cell r="I466">
            <v>18616.196148092629</v>
          </cell>
          <cell r="J466">
            <v>18644.183488726081</v>
          </cell>
          <cell r="K466">
            <v>18619.263600386141</v>
          </cell>
          <cell r="L466">
            <v>18613.532624506119</v>
          </cell>
          <cell r="M466">
            <v>18599.957011095899</v>
          </cell>
          <cell r="N466">
            <v>18631.980660906134</v>
          </cell>
          <cell r="O466">
            <v>18621.749082984228</v>
          </cell>
        </row>
        <row r="467">
          <cell r="A467">
            <v>18615.689970542211</v>
          </cell>
          <cell r="B467">
            <v>18615.474338068263</v>
          </cell>
          <cell r="C467">
            <v>18632.833484219758</v>
          </cell>
          <cell r="D467">
            <v>18611.956155265398</v>
          </cell>
          <cell r="E467">
            <v>18642.931561378016</v>
          </cell>
          <cell r="F467">
            <v>18609.060665063953</v>
          </cell>
          <cell r="G467">
            <v>18600.743502487258</v>
          </cell>
          <cell r="H467">
            <v>18601.342144026283</v>
          </cell>
          <cell r="I467">
            <v>18623.823479081704</v>
          </cell>
          <cell r="J467">
            <v>18626.381161024128</v>
          </cell>
          <cell r="K467">
            <v>18605.787844223527</v>
          </cell>
          <cell r="L467">
            <v>18639.685608178705</v>
          </cell>
          <cell r="M467">
            <v>18635.207711430143</v>
          </cell>
          <cell r="N467">
            <v>18625.536374485549</v>
          </cell>
          <cell r="O467">
            <v>18635.441090660162</v>
          </cell>
        </row>
        <row r="468">
          <cell r="A468">
            <v>18633.937944230092</v>
          </cell>
          <cell r="B468">
            <v>18589.90366601745</v>
          </cell>
          <cell r="C468">
            <v>18574.208429955746</v>
          </cell>
          <cell r="D468">
            <v>18635.787027344941</v>
          </cell>
          <cell r="E468">
            <v>18598.220636349335</v>
          </cell>
          <cell r="F468">
            <v>18620.055840303565</v>
          </cell>
          <cell r="G468">
            <v>18628.213727617658</v>
          </cell>
          <cell r="H468">
            <v>18608.89138146094</v>
          </cell>
          <cell r="I468">
            <v>18592.642739359348</v>
          </cell>
          <cell r="J468">
            <v>18625.33170526403</v>
          </cell>
          <cell r="K468">
            <v>18623.095669709506</v>
          </cell>
          <cell r="L468">
            <v>18627.504120737365</v>
          </cell>
          <cell r="M468">
            <v>18581.269014619167</v>
          </cell>
          <cell r="N468">
            <v>18607.130186403367</v>
          </cell>
          <cell r="O468">
            <v>18615.749422001729</v>
          </cell>
        </row>
        <row r="469">
          <cell r="A469">
            <v>18604.725135081091</v>
          </cell>
          <cell r="B469">
            <v>18621.92846901267</v>
          </cell>
          <cell r="C469">
            <v>18623.368371948607</v>
          </cell>
          <cell r="D469">
            <v>18623.514630170976</v>
          </cell>
          <cell r="E469">
            <v>18619.236197333164</v>
          </cell>
          <cell r="F469">
            <v>18624.173393828507</v>
          </cell>
          <cell r="G469">
            <v>18618.528658595202</v>
          </cell>
          <cell r="H469">
            <v>18609.861824571017</v>
          </cell>
          <cell r="I469">
            <v>18613.794293100389</v>
          </cell>
          <cell r="J469">
            <v>18587.104675312406</v>
          </cell>
          <cell r="K469">
            <v>18600.224696003628</v>
          </cell>
          <cell r="L469">
            <v>18627.19751572864</v>
          </cell>
          <cell r="M469">
            <v>18625.169947199684</v>
          </cell>
          <cell r="N469">
            <v>18607.140812550046</v>
          </cell>
          <cell r="O469">
            <v>18606.607360123351</v>
          </cell>
        </row>
        <row r="470">
          <cell r="A470">
            <v>18648.241611674373</v>
          </cell>
          <cell r="B470">
            <v>18624.444716157439</v>
          </cell>
          <cell r="C470">
            <v>18610.486681942639</v>
          </cell>
          <cell r="D470">
            <v>18614.632526743688</v>
          </cell>
          <cell r="E470">
            <v>18611.638572410804</v>
          </cell>
          <cell r="F470">
            <v>18597.068911026523</v>
          </cell>
          <cell r="G470">
            <v>18609.543713716885</v>
          </cell>
          <cell r="H470">
            <v>18619.271935645917</v>
          </cell>
          <cell r="I470">
            <v>18623.167488416384</v>
          </cell>
          <cell r="J470">
            <v>18586.562589346591</v>
          </cell>
          <cell r="K470">
            <v>18606.406088195748</v>
          </cell>
          <cell r="L470">
            <v>18630.88138000367</v>
          </cell>
          <cell r="M470">
            <v>18621.488343004392</v>
          </cell>
          <cell r="N470">
            <v>18606.849039802295</v>
          </cell>
          <cell r="O470">
            <v>18644.244494672032</v>
          </cell>
        </row>
        <row r="471">
          <cell r="A471">
            <v>18602.311237310299</v>
          </cell>
          <cell r="B471">
            <v>18610.635152275539</v>
          </cell>
          <cell r="C471">
            <v>18630.622298821465</v>
          </cell>
          <cell r="D471">
            <v>18607.072319331011</v>
          </cell>
          <cell r="E471">
            <v>18612.256341969005</v>
          </cell>
          <cell r="F471">
            <v>18633.809402842111</v>
          </cell>
          <cell r="G471">
            <v>18613.737184710972</v>
          </cell>
          <cell r="H471">
            <v>18631.189467494063</v>
          </cell>
          <cell r="I471">
            <v>18612.004132150185</v>
          </cell>
          <cell r="J471">
            <v>18603.488929220388</v>
          </cell>
          <cell r="K471">
            <v>18597.666381764804</v>
          </cell>
          <cell r="L471">
            <v>18625.594074098324</v>
          </cell>
          <cell r="M471">
            <v>18621.556068612979</v>
          </cell>
          <cell r="N471">
            <v>18623.218274029103</v>
          </cell>
          <cell r="O471">
            <v>18626.8259141862</v>
          </cell>
        </row>
        <row r="472">
          <cell r="A472">
            <v>18611.079090772295</v>
          </cell>
          <cell r="B472">
            <v>18600.925382145542</v>
          </cell>
          <cell r="C472">
            <v>18623.269733204157</v>
          </cell>
          <cell r="D472">
            <v>18644.703761495337</v>
          </cell>
          <cell r="E472">
            <v>18620.712926975375</v>
          </cell>
          <cell r="F472">
            <v>18632.325020200384</v>
          </cell>
          <cell r="G472">
            <v>18633.464108113272</v>
          </cell>
          <cell r="H472">
            <v>18629.089999231408</v>
          </cell>
          <cell r="I472">
            <v>18634.811628706015</v>
          </cell>
          <cell r="J472">
            <v>18598.31701505134</v>
          </cell>
          <cell r="K472">
            <v>18636.81483590011</v>
          </cell>
          <cell r="L472">
            <v>18617.815898647794</v>
          </cell>
          <cell r="M472">
            <v>18630.750027741295</v>
          </cell>
          <cell r="N472">
            <v>18611.08657391465</v>
          </cell>
          <cell r="O472">
            <v>18609.967716550054</v>
          </cell>
        </row>
        <row r="473">
          <cell r="A473">
            <v>18595.799955332284</v>
          </cell>
          <cell r="B473">
            <v>18613.154402474447</v>
          </cell>
          <cell r="C473">
            <v>18623.881003600829</v>
          </cell>
          <cell r="D473">
            <v>18578.891931504237</v>
          </cell>
          <cell r="E473">
            <v>18618.143079320267</v>
          </cell>
          <cell r="F473">
            <v>18628.263028186364</v>
          </cell>
          <cell r="G473">
            <v>18602.222160601395</v>
          </cell>
          <cell r="H473">
            <v>18644.7578503691</v>
          </cell>
          <cell r="I473">
            <v>18590.136550107942</v>
          </cell>
          <cell r="J473">
            <v>18628.429323390174</v>
          </cell>
          <cell r="K473">
            <v>18582.494073831709</v>
          </cell>
          <cell r="L473">
            <v>18632.453462708036</v>
          </cell>
          <cell r="M473">
            <v>18603.499519396388</v>
          </cell>
          <cell r="N473">
            <v>18630.425578344741</v>
          </cell>
          <cell r="O473">
            <v>18600.770582831989</v>
          </cell>
        </row>
        <row r="474">
          <cell r="A474">
            <v>18604.405899807865</v>
          </cell>
          <cell r="B474">
            <v>18601.637069060875</v>
          </cell>
          <cell r="C474">
            <v>18632.978366476615</v>
          </cell>
          <cell r="D474">
            <v>18616.177341514369</v>
          </cell>
          <cell r="E474">
            <v>18613.097565291981</v>
          </cell>
          <cell r="F474">
            <v>18615.813060394838</v>
          </cell>
          <cell r="G474">
            <v>18637.39411257091</v>
          </cell>
          <cell r="H474">
            <v>18603.759342233679</v>
          </cell>
          <cell r="I474">
            <v>18613.623217760738</v>
          </cell>
          <cell r="J474">
            <v>18616.825787941791</v>
          </cell>
          <cell r="K474">
            <v>18625.520679723879</v>
          </cell>
          <cell r="L474">
            <v>18606.91851460555</v>
          </cell>
          <cell r="M474">
            <v>18632.15550982724</v>
          </cell>
          <cell r="N474">
            <v>18648.567152321302</v>
          </cell>
          <cell r="O474">
            <v>18629.873265111346</v>
          </cell>
        </row>
        <row r="475">
          <cell r="A475">
            <v>18631.420501730521</v>
          </cell>
          <cell r="B475">
            <v>18618.82248641484</v>
          </cell>
          <cell r="C475">
            <v>18633.81820095448</v>
          </cell>
          <cell r="D475">
            <v>18604.725531966018</v>
          </cell>
          <cell r="E475">
            <v>18611.118535641912</v>
          </cell>
          <cell r="F475">
            <v>18649.332717871068</v>
          </cell>
          <cell r="G475">
            <v>18626.693272897395</v>
          </cell>
          <cell r="H475">
            <v>18614.702216469872</v>
          </cell>
          <cell r="I475">
            <v>18612.495889690908</v>
          </cell>
          <cell r="J475">
            <v>18613.126233853105</v>
          </cell>
          <cell r="K475">
            <v>18607.677011262243</v>
          </cell>
          <cell r="L475">
            <v>18602.713001132233</v>
          </cell>
          <cell r="M475">
            <v>18594.452298576376</v>
          </cell>
          <cell r="N475">
            <v>18610.962505497857</v>
          </cell>
          <cell r="O475">
            <v>18630.391068951416</v>
          </cell>
        </row>
        <row r="476">
          <cell r="A476">
            <v>18629.740070492462</v>
          </cell>
          <cell r="B476">
            <v>18593.107172104279</v>
          </cell>
          <cell r="C476">
            <v>18622.502323216067</v>
          </cell>
          <cell r="D476">
            <v>18612.006896515661</v>
          </cell>
          <cell r="E476">
            <v>18618.416918961004</v>
          </cell>
          <cell r="F476">
            <v>18629.798337563072</v>
          </cell>
          <cell r="G476">
            <v>18592.241599664503</v>
          </cell>
          <cell r="H476">
            <v>18591.640525651954</v>
          </cell>
          <cell r="I476">
            <v>18594.567994978013</v>
          </cell>
          <cell r="J476">
            <v>18647.682892889799</v>
          </cell>
          <cell r="K476">
            <v>18648.90970685042</v>
          </cell>
          <cell r="L476">
            <v>18630.660550443088</v>
          </cell>
          <cell r="M476">
            <v>18642.232717352479</v>
          </cell>
          <cell r="N476">
            <v>18637.987603129717</v>
          </cell>
          <cell r="O476">
            <v>18612.524567835404</v>
          </cell>
        </row>
        <row r="477">
          <cell r="A477">
            <v>18616.83669229424</v>
          </cell>
          <cell r="B477">
            <v>18619.472096150475</v>
          </cell>
          <cell r="C477">
            <v>18613.227843440207</v>
          </cell>
          <cell r="D477">
            <v>18605.880909865609</v>
          </cell>
          <cell r="E477">
            <v>18622.25443403684</v>
          </cell>
          <cell r="F477">
            <v>18621.091844333368</v>
          </cell>
          <cell r="G477">
            <v>18607.468950280745</v>
          </cell>
          <cell r="H477">
            <v>18606.724873828556</v>
          </cell>
          <cell r="I477">
            <v>18599.910506275417</v>
          </cell>
          <cell r="J477">
            <v>18611.062292878676</v>
          </cell>
          <cell r="K477">
            <v>18609.994966811326</v>
          </cell>
          <cell r="L477">
            <v>18619.980317274127</v>
          </cell>
          <cell r="M477">
            <v>18651.229716654954</v>
          </cell>
          <cell r="N477">
            <v>18613.37389840648</v>
          </cell>
          <cell r="O477">
            <v>18596.412600715292</v>
          </cell>
        </row>
        <row r="478">
          <cell r="A478">
            <v>18678.735431247616</v>
          </cell>
          <cell r="B478">
            <v>18614.73801048168</v>
          </cell>
          <cell r="C478">
            <v>18636.907715139754</v>
          </cell>
          <cell r="D478">
            <v>18633.945780490725</v>
          </cell>
          <cell r="E478">
            <v>18612.6163456588</v>
          </cell>
          <cell r="F478">
            <v>18628.356685653951</v>
          </cell>
          <cell r="G478">
            <v>18607.507065389331</v>
          </cell>
          <cell r="H478">
            <v>18636.00248758767</v>
          </cell>
          <cell r="I478">
            <v>18618.282365408741</v>
          </cell>
          <cell r="J478">
            <v>18646.665525572869</v>
          </cell>
          <cell r="K478">
            <v>18615.978527994364</v>
          </cell>
          <cell r="L478">
            <v>18658.675690733387</v>
          </cell>
          <cell r="M478">
            <v>18622.915348343231</v>
          </cell>
          <cell r="N478">
            <v>18626.583440520862</v>
          </cell>
          <cell r="O478">
            <v>18594.219606863269</v>
          </cell>
        </row>
        <row r="479">
          <cell r="A479">
            <v>18595.934710567279</v>
          </cell>
          <cell r="B479">
            <v>18618.751049573249</v>
          </cell>
          <cell r="C479">
            <v>18623.185647811122</v>
          </cell>
          <cell r="D479">
            <v>18597.493213543687</v>
          </cell>
          <cell r="E479">
            <v>18615.407075122457</v>
          </cell>
          <cell r="F479">
            <v>18657.345079851821</v>
          </cell>
          <cell r="G479">
            <v>18624.713651315273</v>
          </cell>
          <cell r="H479">
            <v>18610.97266108156</v>
          </cell>
          <cell r="I479">
            <v>18631.652477298463</v>
          </cell>
          <cell r="J479">
            <v>18609.944793227467</v>
          </cell>
          <cell r="K479">
            <v>18600.715328647329</v>
          </cell>
          <cell r="L479">
            <v>18635.827665901546</v>
          </cell>
          <cell r="M479">
            <v>18629.226631865924</v>
          </cell>
          <cell r="N479">
            <v>18607.353240440629</v>
          </cell>
          <cell r="O479">
            <v>18641.709656500487</v>
          </cell>
        </row>
        <row r="480">
          <cell r="A480">
            <v>18619.77134484988</v>
          </cell>
          <cell r="B480">
            <v>18619.116616742074</v>
          </cell>
          <cell r="C480">
            <v>18647.305744700916</v>
          </cell>
          <cell r="D480">
            <v>18618.914175874546</v>
          </cell>
          <cell r="E480">
            <v>18618.589994630725</v>
          </cell>
          <cell r="F480">
            <v>18618.663216504119</v>
          </cell>
          <cell r="G480">
            <v>18607.694643894767</v>
          </cell>
          <cell r="H480">
            <v>18640.355720437004</v>
          </cell>
          <cell r="I480">
            <v>18628.893665925152</v>
          </cell>
          <cell r="J480">
            <v>18627.257953173237</v>
          </cell>
          <cell r="K480">
            <v>18597.033157404418</v>
          </cell>
          <cell r="L480">
            <v>18614.138944231941</v>
          </cell>
          <cell r="M480">
            <v>18623.438132842493</v>
          </cell>
          <cell r="N480">
            <v>18624.564056354928</v>
          </cell>
          <cell r="O480">
            <v>18647.681313616704</v>
          </cell>
        </row>
        <row r="481">
          <cell r="A481">
            <v>18610.439516134709</v>
          </cell>
          <cell r="B481">
            <v>18609.231051966253</v>
          </cell>
          <cell r="C481">
            <v>18631.082439613525</v>
          </cell>
          <cell r="D481">
            <v>18631.411797413344</v>
          </cell>
          <cell r="E481">
            <v>18604.59034523779</v>
          </cell>
          <cell r="F481">
            <v>18630.631243296652</v>
          </cell>
          <cell r="G481">
            <v>18597.991954225719</v>
          </cell>
          <cell r="H481">
            <v>18608.052862418168</v>
          </cell>
          <cell r="I481">
            <v>18627.937694273674</v>
          </cell>
          <cell r="J481">
            <v>18599.067777796929</v>
          </cell>
          <cell r="K481">
            <v>18612.653608468921</v>
          </cell>
          <cell r="L481">
            <v>18606.485042491247</v>
          </cell>
          <cell r="M481">
            <v>18636.84210636736</v>
          </cell>
          <cell r="N481">
            <v>18624.451574664032</v>
          </cell>
          <cell r="O481">
            <v>18606.122654040024</v>
          </cell>
        </row>
        <row r="482">
          <cell r="A482">
            <v>18598.076780475327</v>
          </cell>
          <cell r="B482">
            <v>18623.757870949659</v>
          </cell>
          <cell r="C482">
            <v>18596.655469905916</v>
          </cell>
          <cell r="D482">
            <v>18594.489781886277</v>
          </cell>
          <cell r="E482">
            <v>18607.911709684646</v>
          </cell>
          <cell r="F482">
            <v>18615.919603547969</v>
          </cell>
          <cell r="G482">
            <v>18616.779099950538</v>
          </cell>
          <cell r="H482">
            <v>18640.451352783191</v>
          </cell>
          <cell r="I482">
            <v>18625.186164110295</v>
          </cell>
          <cell r="J482">
            <v>18628.394550832276</v>
          </cell>
          <cell r="K482">
            <v>18629.915662697855</v>
          </cell>
          <cell r="L482">
            <v>18652.446900039944</v>
          </cell>
          <cell r="M482">
            <v>18625.70668803716</v>
          </cell>
          <cell r="N482">
            <v>18624.997127772462</v>
          </cell>
          <cell r="O482">
            <v>18637.606759997794</v>
          </cell>
        </row>
        <row r="483">
          <cell r="A483">
            <v>18633.697421791578</v>
          </cell>
          <cell r="B483">
            <v>18591.891887574533</v>
          </cell>
          <cell r="C483">
            <v>18616.373718653678</v>
          </cell>
          <cell r="D483">
            <v>18615.10616347575</v>
          </cell>
          <cell r="E483">
            <v>18624.815253413512</v>
          </cell>
          <cell r="F483">
            <v>18588.317605293723</v>
          </cell>
          <cell r="G483">
            <v>18598.291801312687</v>
          </cell>
          <cell r="H483">
            <v>18627.966132412268</v>
          </cell>
          <cell r="I483">
            <v>18639.151768798485</v>
          </cell>
          <cell r="J483">
            <v>18597.249049849561</v>
          </cell>
          <cell r="K483">
            <v>18623.860886356761</v>
          </cell>
          <cell r="L483">
            <v>18605.384668993396</v>
          </cell>
          <cell r="M483">
            <v>18607.375378714649</v>
          </cell>
          <cell r="N483">
            <v>18614.81050030157</v>
          </cell>
          <cell r="O483">
            <v>18624.004058808379</v>
          </cell>
        </row>
        <row r="484">
          <cell r="A484">
            <v>18587.14865338042</v>
          </cell>
          <cell r="B484">
            <v>18611.743405304984</v>
          </cell>
          <cell r="C484">
            <v>18619.988254000742</v>
          </cell>
          <cell r="D484">
            <v>18611.972398610862</v>
          </cell>
          <cell r="E484">
            <v>18634.278877088112</v>
          </cell>
          <cell r="F484">
            <v>18612.168380805084</v>
          </cell>
          <cell r="G484">
            <v>18613.643652766219</v>
          </cell>
          <cell r="H484">
            <v>18621.656339684509</v>
          </cell>
          <cell r="I484">
            <v>18578.80167338669</v>
          </cell>
          <cell r="J484">
            <v>18608.978827177914</v>
          </cell>
          <cell r="K484">
            <v>18628.557728164749</v>
          </cell>
          <cell r="L484">
            <v>18604.067971114462</v>
          </cell>
          <cell r="M484">
            <v>18625.228816790361</v>
          </cell>
          <cell r="N484">
            <v>18612.619314990694</v>
          </cell>
          <cell r="O484">
            <v>18613.769033680725</v>
          </cell>
        </row>
        <row r="485">
          <cell r="A485">
            <v>18623.441848299528</v>
          </cell>
          <cell r="B485">
            <v>18584.793463909711</v>
          </cell>
          <cell r="C485">
            <v>18609.14894996216</v>
          </cell>
          <cell r="D485">
            <v>18616.112474664813</v>
          </cell>
          <cell r="E485">
            <v>18605.820545976734</v>
          </cell>
          <cell r="F485">
            <v>18595.748299771105</v>
          </cell>
          <cell r="G485">
            <v>18616.712795166473</v>
          </cell>
          <cell r="H485">
            <v>18603.375071049166</v>
          </cell>
          <cell r="I485">
            <v>18617.401098617531</v>
          </cell>
          <cell r="J485">
            <v>18618.254731035708</v>
          </cell>
          <cell r="K485">
            <v>18623.414191547119</v>
          </cell>
          <cell r="L485">
            <v>18603.551983879126</v>
          </cell>
          <cell r="M485">
            <v>18632.348728250367</v>
          </cell>
          <cell r="N485">
            <v>18607.86912022646</v>
          </cell>
          <cell r="O485">
            <v>18622.474864158645</v>
          </cell>
        </row>
        <row r="486">
          <cell r="A486">
            <v>18619.213061861956</v>
          </cell>
          <cell r="B486">
            <v>18627.697034168123</v>
          </cell>
          <cell r="C486">
            <v>18609.287898423638</v>
          </cell>
          <cell r="D486">
            <v>18625.783490662798</v>
          </cell>
          <cell r="E486">
            <v>18604.665153205115</v>
          </cell>
          <cell r="F486">
            <v>18630.719194071131</v>
          </cell>
          <cell r="G486">
            <v>18628.896986455635</v>
          </cell>
          <cell r="H486">
            <v>18632.27381946451</v>
          </cell>
          <cell r="I486">
            <v>18592.281384541926</v>
          </cell>
          <cell r="J486">
            <v>18615.329320783185</v>
          </cell>
          <cell r="K486">
            <v>18631.196693019152</v>
          </cell>
          <cell r="L486">
            <v>18621.429691273213</v>
          </cell>
          <cell r="M486">
            <v>18603.574763776262</v>
          </cell>
          <cell r="N486">
            <v>18619.883355451304</v>
          </cell>
          <cell r="O486">
            <v>18669.290688382873</v>
          </cell>
        </row>
        <row r="487">
          <cell r="A487">
            <v>18611.068989543135</v>
          </cell>
          <cell r="B487">
            <v>18625.116602926792</v>
          </cell>
          <cell r="C487">
            <v>18621.83531713597</v>
          </cell>
          <cell r="D487">
            <v>18650.742876283733</v>
          </cell>
          <cell r="E487">
            <v>18629.231805588806</v>
          </cell>
          <cell r="F487">
            <v>18595.571979808305</v>
          </cell>
          <cell r="G487">
            <v>18621.972283269854</v>
          </cell>
          <cell r="H487">
            <v>18612.545267259349</v>
          </cell>
          <cell r="I487">
            <v>18630.966662399951</v>
          </cell>
          <cell r="J487">
            <v>18612.991400493571</v>
          </cell>
          <cell r="K487">
            <v>18608.08901961938</v>
          </cell>
          <cell r="L487">
            <v>18613.894660304213</v>
          </cell>
          <cell r="M487">
            <v>18614.497500800404</v>
          </cell>
          <cell r="N487">
            <v>18607.218436534349</v>
          </cell>
          <cell r="O487">
            <v>18612.804614454009</v>
          </cell>
        </row>
        <row r="488">
          <cell r="A488">
            <v>18595.728846887705</v>
          </cell>
          <cell r="B488">
            <v>18636.01112639239</v>
          </cell>
          <cell r="C488">
            <v>18593.198680417092</v>
          </cell>
          <cell r="D488">
            <v>18606.346378883434</v>
          </cell>
          <cell r="E488">
            <v>18609.391499883917</v>
          </cell>
          <cell r="F488">
            <v>18582.384187194257</v>
          </cell>
          <cell r="G488">
            <v>18606.817679173855</v>
          </cell>
          <cell r="H488">
            <v>18579.499483840318</v>
          </cell>
          <cell r="I488">
            <v>18617.179618336791</v>
          </cell>
          <cell r="J488">
            <v>18633.329740214445</v>
          </cell>
          <cell r="K488">
            <v>18616.068423474608</v>
          </cell>
          <cell r="L488">
            <v>18652.265084963001</v>
          </cell>
          <cell r="M488">
            <v>18623.54737850681</v>
          </cell>
          <cell r="N488">
            <v>18595.0013137118</v>
          </cell>
          <cell r="O488">
            <v>18613.614135065713</v>
          </cell>
        </row>
        <row r="489">
          <cell r="A489">
            <v>18611.276556874294</v>
          </cell>
          <cell r="B489">
            <v>18636.593440463381</v>
          </cell>
          <cell r="C489">
            <v>18639.942707797523</v>
          </cell>
          <cell r="D489">
            <v>18610.669081782529</v>
          </cell>
          <cell r="E489">
            <v>18583.327716186141</v>
          </cell>
          <cell r="F489">
            <v>18589.637833962828</v>
          </cell>
          <cell r="G489">
            <v>18595.738025276016</v>
          </cell>
          <cell r="H489">
            <v>18610.133730322461</v>
          </cell>
          <cell r="I489">
            <v>18608.269618016529</v>
          </cell>
          <cell r="J489">
            <v>18594.15999579394</v>
          </cell>
          <cell r="K489">
            <v>18608.573445678736</v>
          </cell>
          <cell r="L489">
            <v>18577.647756451897</v>
          </cell>
          <cell r="M489">
            <v>18600.611415900632</v>
          </cell>
          <cell r="N489">
            <v>18604.99698991578</v>
          </cell>
          <cell r="O489">
            <v>18645.119318086367</v>
          </cell>
        </row>
        <row r="490">
          <cell r="A490">
            <v>18625.03921975525</v>
          </cell>
          <cell r="B490">
            <v>18640.222039171742</v>
          </cell>
          <cell r="C490">
            <v>18616.829095122426</v>
          </cell>
          <cell r="D490">
            <v>18598.775560397655</v>
          </cell>
          <cell r="E490">
            <v>18626.444518508706</v>
          </cell>
          <cell r="F490">
            <v>18614.417868152832</v>
          </cell>
          <cell r="G490">
            <v>18619.307979828809</v>
          </cell>
          <cell r="H490">
            <v>18638.7175285911</v>
          </cell>
          <cell r="I490">
            <v>18636.421364867314</v>
          </cell>
          <cell r="J490">
            <v>18626.054292912733</v>
          </cell>
          <cell r="K490">
            <v>18626.58675176782</v>
          </cell>
          <cell r="L490">
            <v>18621.208434351473</v>
          </cell>
          <cell r="M490">
            <v>18606.000775187324</v>
          </cell>
          <cell r="N490">
            <v>18618.02501946038</v>
          </cell>
          <cell r="O490">
            <v>18613.885168142788</v>
          </cell>
        </row>
        <row r="491">
          <cell r="A491">
            <v>18601.775141407499</v>
          </cell>
          <cell r="B491">
            <v>18590.327371269042</v>
          </cell>
          <cell r="C491">
            <v>18628.319775917142</v>
          </cell>
          <cell r="D491">
            <v>18617.420018207882</v>
          </cell>
          <cell r="E491">
            <v>18640.938713516916</v>
          </cell>
          <cell r="F491">
            <v>18620.438606988857</v>
          </cell>
          <cell r="G491">
            <v>18618.278135414526</v>
          </cell>
          <cell r="H491">
            <v>18627.790855889489</v>
          </cell>
          <cell r="I491">
            <v>18639.589176364716</v>
          </cell>
          <cell r="J491">
            <v>18598.837704124977</v>
          </cell>
          <cell r="K491">
            <v>18592.937629201726</v>
          </cell>
          <cell r="L491">
            <v>18596.980509496581</v>
          </cell>
          <cell r="M491">
            <v>18593.231919524209</v>
          </cell>
          <cell r="N491">
            <v>18616.331492972906</v>
          </cell>
          <cell r="O491">
            <v>18583.663132950234</v>
          </cell>
        </row>
        <row r="492">
          <cell r="A492">
            <v>18610.53889341839</v>
          </cell>
          <cell r="B492">
            <v>18617.972728301487</v>
          </cell>
          <cell r="C492">
            <v>18614.955629288219</v>
          </cell>
          <cell r="D492">
            <v>18618.64592188429</v>
          </cell>
          <cell r="E492">
            <v>18614.656925586351</v>
          </cell>
          <cell r="F492">
            <v>18607.646972423416</v>
          </cell>
          <cell r="G492">
            <v>18629.800881923802</v>
          </cell>
          <cell r="H492">
            <v>18619.066025256441</v>
          </cell>
          <cell r="I492">
            <v>18615.905201784652</v>
          </cell>
          <cell r="J492">
            <v>18612.141891369934</v>
          </cell>
          <cell r="K492">
            <v>18621.661389638506</v>
          </cell>
          <cell r="L492">
            <v>18634.08765558459</v>
          </cell>
          <cell r="M492">
            <v>18616.899996084194</v>
          </cell>
          <cell r="N492">
            <v>18615.196540114535</v>
          </cell>
          <cell r="O492">
            <v>18596.52302133519</v>
          </cell>
        </row>
        <row r="493">
          <cell r="A493">
            <v>18638.524536132489</v>
          </cell>
          <cell r="B493">
            <v>18627.725761802481</v>
          </cell>
          <cell r="C493">
            <v>18642.259964470053</v>
          </cell>
          <cell r="D493">
            <v>18594.579614924169</v>
          </cell>
          <cell r="E493">
            <v>18607.053904767479</v>
          </cell>
          <cell r="F493">
            <v>18624.741422447692</v>
          </cell>
          <cell r="G493">
            <v>18574.103039837737</v>
          </cell>
          <cell r="H493">
            <v>18651.322149007141</v>
          </cell>
          <cell r="I493">
            <v>18596.92613180208</v>
          </cell>
          <cell r="J493">
            <v>18603.186065702186</v>
          </cell>
          <cell r="K493">
            <v>18625.319595243822</v>
          </cell>
          <cell r="L493">
            <v>18667.954513436362</v>
          </cell>
          <cell r="M493">
            <v>18620.370250456908</v>
          </cell>
          <cell r="N493">
            <v>18602.770313067384</v>
          </cell>
          <cell r="O493">
            <v>18640.210431425319</v>
          </cell>
        </row>
        <row r="494">
          <cell r="A494">
            <v>18581.852697477829</v>
          </cell>
          <cell r="B494">
            <v>18636.358609668427</v>
          </cell>
          <cell r="C494">
            <v>18618.685316785428</v>
          </cell>
          <cell r="D494">
            <v>18591.747127519146</v>
          </cell>
          <cell r="E494">
            <v>18637.059756137663</v>
          </cell>
          <cell r="F494">
            <v>18637.478358592594</v>
          </cell>
          <cell r="G494">
            <v>18604.37207207852</v>
          </cell>
          <cell r="H494">
            <v>18600.734617200716</v>
          </cell>
          <cell r="I494">
            <v>18621.109164443435</v>
          </cell>
          <cell r="J494">
            <v>18601.684933947738</v>
          </cell>
          <cell r="K494">
            <v>18614.465959792193</v>
          </cell>
          <cell r="L494">
            <v>18635.489799776926</v>
          </cell>
          <cell r="M494">
            <v>18650.757675118024</v>
          </cell>
          <cell r="N494">
            <v>18635.923448176742</v>
          </cell>
          <cell r="O494">
            <v>18618.153514069032</v>
          </cell>
        </row>
        <row r="495">
          <cell r="A495">
            <v>18608.384412824158</v>
          </cell>
          <cell r="B495">
            <v>18620.181104989686</v>
          </cell>
          <cell r="C495">
            <v>18613.765964520324</v>
          </cell>
          <cell r="D495">
            <v>18640.704541543535</v>
          </cell>
          <cell r="E495">
            <v>18610.714437340604</v>
          </cell>
          <cell r="F495">
            <v>18617.52281348042</v>
          </cell>
          <cell r="G495">
            <v>18601.614072223554</v>
          </cell>
          <cell r="H495">
            <v>18640.037929895097</v>
          </cell>
          <cell r="I495">
            <v>18601.597521559954</v>
          </cell>
          <cell r="J495">
            <v>18609.580334835919</v>
          </cell>
          <cell r="K495">
            <v>18618.80504817839</v>
          </cell>
          <cell r="L495">
            <v>18636.1493816648</v>
          </cell>
          <cell r="M495">
            <v>18597.222931921046</v>
          </cell>
          <cell r="N495">
            <v>18625.854546104154</v>
          </cell>
          <cell r="O495">
            <v>18614.021558541677</v>
          </cell>
        </row>
        <row r="496">
          <cell r="A496">
            <v>18614.533622168514</v>
          </cell>
          <cell r="B496">
            <v>18629.410997160521</v>
          </cell>
          <cell r="C496">
            <v>18613.90723511473</v>
          </cell>
          <cell r="D496">
            <v>18629.721717294571</v>
          </cell>
          <cell r="E496">
            <v>18596.116340403696</v>
          </cell>
          <cell r="F496">
            <v>18608.819599699393</v>
          </cell>
          <cell r="G496">
            <v>18614.765695900205</v>
          </cell>
          <cell r="H496">
            <v>18589.100776587005</v>
          </cell>
          <cell r="I496">
            <v>18621.461833373498</v>
          </cell>
          <cell r="J496">
            <v>18604.738400901395</v>
          </cell>
          <cell r="K496">
            <v>18629.799787768738</v>
          </cell>
          <cell r="L496">
            <v>18606.35182516239</v>
          </cell>
          <cell r="M496">
            <v>18622.988282405411</v>
          </cell>
          <cell r="N496">
            <v>18602.114581663664</v>
          </cell>
          <cell r="O496">
            <v>18577.638574780587</v>
          </cell>
        </row>
        <row r="497">
          <cell r="A497">
            <v>18620.833518701958</v>
          </cell>
          <cell r="B497">
            <v>18597.700953922977</v>
          </cell>
          <cell r="C497">
            <v>18622.533147980823</v>
          </cell>
          <cell r="D497">
            <v>18572.807780451709</v>
          </cell>
          <cell r="E497">
            <v>18647.831138214959</v>
          </cell>
          <cell r="F497">
            <v>18603.370570750678</v>
          </cell>
          <cell r="G497">
            <v>18625.856895880795</v>
          </cell>
          <cell r="H497">
            <v>18621.263900974609</v>
          </cell>
          <cell r="I497">
            <v>18610.126132880399</v>
          </cell>
          <cell r="J497">
            <v>18652.869643349535</v>
          </cell>
          <cell r="K497">
            <v>18610.540333316996</v>
          </cell>
          <cell r="L497">
            <v>18603.276195607516</v>
          </cell>
          <cell r="M497">
            <v>18606.858849283817</v>
          </cell>
          <cell r="N497">
            <v>18605.735152280053</v>
          </cell>
          <cell r="O497">
            <v>18580.993818165305</v>
          </cell>
        </row>
        <row r="498">
          <cell r="A498">
            <v>18614.969802095442</v>
          </cell>
          <cell r="B498">
            <v>18619.63783692709</v>
          </cell>
          <cell r="C498">
            <v>18631.597215752223</v>
          </cell>
          <cell r="D498">
            <v>18607.982826972086</v>
          </cell>
          <cell r="E498">
            <v>18622.292776081067</v>
          </cell>
          <cell r="F498">
            <v>18608.281091371464</v>
          </cell>
          <cell r="G498">
            <v>18608.074444309419</v>
          </cell>
          <cell r="H498">
            <v>18646.181414195366</v>
          </cell>
          <cell r="I498">
            <v>18592.744485897594</v>
          </cell>
          <cell r="J498">
            <v>18612.869934368246</v>
          </cell>
          <cell r="K498">
            <v>18619.667318235297</v>
          </cell>
          <cell r="L498">
            <v>18628.870832788416</v>
          </cell>
          <cell r="M498">
            <v>18635.638351083748</v>
          </cell>
          <cell r="N498">
            <v>18601.836666416777</v>
          </cell>
          <cell r="O498">
            <v>18602.990749596236</v>
          </cell>
        </row>
        <row r="499">
          <cell r="A499">
            <v>18624.551085370338</v>
          </cell>
          <cell r="B499">
            <v>18626.340332144548</v>
          </cell>
          <cell r="C499">
            <v>18611.758806733691</v>
          </cell>
          <cell r="D499">
            <v>18593.021004982158</v>
          </cell>
          <cell r="E499">
            <v>18612.604330303755</v>
          </cell>
          <cell r="F499">
            <v>18643.352108223997</v>
          </cell>
          <cell r="G499">
            <v>18617.412587344043</v>
          </cell>
          <cell r="H499">
            <v>18626.229357186749</v>
          </cell>
          <cell r="I499">
            <v>18605.241387136022</v>
          </cell>
          <cell r="J499">
            <v>18661.594262369395</v>
          </cell>
          <cell r="K499">
            <v>18598.113875253588</v>
          </cell>
          <cell r="L499">
            <v>18619.539586326111</v>
          </cell>
          <cell r="M499">
            <v>18607.38706035064</v>
          </cell>
          <cell r="N499">
            <v>18603.447743737655</v>
          </cell>
          <cell r="O499">
            <v>18642.867282984949</v>
          </cell>
        </row>
        <row r="500">
          <cell r="A500">
            <v>18584.059021046138</v>
          </cell>
          <cell r="B500">
            <v>18618.445918800247</v>
          </cell>
          <cell r="C500">
            <v>18603.205089560724</v>
          </cell>
          <cell r="D500">
            <v>18620.134833665343</v>
          </cell>
          <cell r="E500">
            <v>18615.93027875683</v>
          </cell>
          <cell r="F500">
            <v>18614.62104527872</v>
          </cell>
          <cell r="G500">
            <v>18601.258872708582</v>
          </cell>
          <cell r="H500">
            <v>18635.446470680919</v>
          </cell>
          <cell r="I500">
            <v>18599.924169385471</v>
          </cell>
          <cell r="J500">
            <v>18639.229605447654</v>
          </cell>
          <cell r="K500">
            <v>18626.430811035527</v>
          </cell>
          <cell r="L500">
            <v>18615.295609069952</v>
          </cell>
          <cell r="M500">
            <v>18614.840412488218</v>
          </cell>
          <cell r="N500">
            <v>18626.441392855817</v>
          </cell>
          <cell r="O500">
            <v>18619.035718063977</v>
          </cell>
        </row>
        <row r="501">
          <cell r="A501">
            <v>18590.833894709267</v>
          </cell>
          <cell r="B501">
            <v>18621.66719198893</v>
          </cell>
          <cell r="C501">
            <v>18617.761422232088</v>
          </cell>
          <cell r="D501">
            <v>18609.76507332045</v>
          </cell>
          <cell r="E501">
            <v>18621.698845756539</v>
          </cell>
          <cell r="F501">
            <v>18625.242586294211</v>
          </cell>
          <cell r="G501">
            <v>18606.728408981435</v>
          </cell>
          <cell r="H501">
            <v>18606.31700378313</v>
          </cell>
          <cell r="I501">
            <v>18618.609874774294</v>
          </cell>
          <cell r="J501">
            <v>18622.506598790271</v>
          </cell>
          <cell r="K501">
            <v>18619.107441987187</v>
          </cell>
          <cell r="L501">
            <v>18639.709859576436</v>
          </cell>
          <cell r="M501">
            <v>18616.73327841828</v>
          </cell>
          <cell r="N501">
            <v>18634.916886527215</v>
          </cell>
          <cell r="O501">
            <v>18649.226844397752</v>
          </cell>
        </row>
        <row r="502">
          <cell r="A502">
            <v>18665.3852708907</v>
          </cell>
          <cell r="B502">
            <v>18629.202968512469</v>
          </cell>
          <cell r="C502">
            <v>18598.975537106591</v>
          </cell>
          <cell r="D502">
            <v>18597.213979154927</v>
          </cell>
          <cell r="E502">
            <v>18643.814375576774</v>
          </cell>
          <cell r="F502">
            <v>18602.349630555393</v>
          </cell>
          <cell r="G502">
            <v>18599.45993183618</v>
          </cell>
          <cell r="H502">
            <v>18603.078733899103</v>
          </cell>
          <cell r="I502">
            <v>18616.245480910304</v>
          </cell>
          <cell r="J502">
            <v>18607.764530721055</v>
          </cell>
          <cell r="K502">
            <v>18567.805139989054</v>
          </cell>
          <cell r="L502">
            <v>18596.623793884271</v>
          </cell>
          <cell r="M502">
            <v>18628.468001621663</v>
          </cell>
          <cell r="N502">
            <v>18639.324719911183</v>
          </cell>
          <cell r="O502">
            <v>18604.285612511001</v>
          </cell>
        </row>
        <row r="503">
          <cell r="A503">
            <v>18617.250619309143</v>
          </cell>
          <cell r="B503">
            <v>18642.963843674945</v>
          </cell>
          <cell r="C503">
            <v>18621.019407728338</v>
          </cell>
          <cell r="D503">
            <v>18622.752010460281</v>
          </cell>
          <cell r="E503">
            <v>18619.012421721673</v>
          </cell>
          <cell r="F503">
            <v>18587.711371538739</v>
          </cell>
          <cell r="G503">
            <v>18609.905643374354</v>
          </cell>
          <cell r="H503">
            <v>18618.445369676901</v>
          </cell>
          <cell r="I503">
            <v>18612.969906783655</v>
          </cell>
          <cell r="J503">
            <v>18601.498655992065</v>
          </cell>
          <cell r="K503">
            <v>18623.553074093117</v>
          </cell>
          <cell r="L503">
            <v>18587.674840733853</v>
          </cell>
          <cell r="M503">
            <v>18603.791368389393</v>
          </cell>
          <cell r="N503">
            <v>18585.670243747063</v>
          </cell>
          <cell r="O503">
            <v>18597.392885015972</v>
          </cell>
        </row>
        <row r="504">
          <cell r="A504">
            <v>18633.688557046873</v>
          </cell>
          <cell r="B504">
            <v>18641.303647485722</v>
          </cell>
          <cell r="C504">
            <v>18612.026559460246</v>
          </cell>
          <cell r="D504">
            <v>18580.460124465164</v>
          </cell>
          <cell r="E504">
            <v>18613.866161308113</v>
          </cell>
          <cell r="F504">
            <v>18619.739409705631</v>
          </cell>
          <cell r="G504">
            <v>18641.029082170742</v>
          </cell>
          <cell r="H504">
            <v>18616.593035836129</v>
          </cell>
          <cell r="I504">
            <v>18602.775658691447</v>
          </cell>
          <cell r="J504">
            <v>18635.129622400294</v>
          </cell>
          <cell r="K504">
            <v>18594.221022831593</v>
          </cell>
          <cell r="L504">
            <v>18622.525728890138</v>
          </cell>
          <cell r="M504">
            <v>18611.564005746473</v>
          </cell>
          <cell r="N504">
            <v>18608.956829208182</v>
          </cell>
          <cell r="O504">
            <v>18610.093566644573</v>
          </cell>
        </row>
        <row r="505">
          <cell r="A505">
            <v>18592.744366335592</v>
          </cell>
          <cell r="B505">
            <v>18577.334412338398</v>
          </cell>
          <cell r="C505">
            <v>18591.032618522193</v>
          </cell>
          <cell r="D505">
            <v>18630.620816976185</v>
          </cell>
          <cell r="E505">
            <v>18600.979672700527</v>
          </cell>
          <cell r="F505">
            <v>18624.601658422129</v>
          </cell>
          <cell r="G505">
            <v>18624.298702692948</v>
          </cell>
          <cell r="H505">
            <v>18599.037295462407</v>
          </cell>
          <cell r="I505">
            <v>18600.81165888887</v>
          </cell>
          <cell r="J505">
            <v>18629.14447921317</v>
          </cell>
          <cell r="K505">
            <v>18626.659240889134</v>
          </cell>
          <cell r="L505">
            <v>18649.825267430482</v>
          </cell>
          <cell r="M505">
            <v>18611.607117002852</v>
          </cell>
          <cell r="N505">
            <v>18640.800249639593</v>
          </cell>
          <cell r="O505">
            <v>18635.198873530884</v>
          </cell>
        </row>
        <row r="506">
          <cell r="A506">
            <v>18630.087926241515</v>
          </cell>
          <cell r="B506">
            <v>18615.406633291535</v>
          </cell>
          <cell r="C506">
            <v>18607.689030633101</v>
          </cell>
          <cell r="D506">
            <v>18613.366519537587</v>
          </cell>
          <cell r="E506">
            <v>18604.516380921494</v>
          </cell>
          <cell r="F506">
            <v>18602.320898462738</v>
          </cell>
          <cell r="G506">
            <v>18616.658399317468</v>
          </cell>
          <cell r="H506">
            <v>18631.625888996947</v>
          </cell>
          <cell r="I506">
            <v>18610.924452476178</v>
          </cell>
          <cell r="J506">
            <v>18618.114586466127</v>
          </cell>
          <cell r="K506">
            <v>18579.5616685313</v>
          </cell>
          <cell r="L506">
            <v>18612.134192935846</v>
          </cell>
          <cell r="M506">
            <v>18584.29434933652</v>
          </cell>
          <cell r="N506">
            <v>18629.702901365828</v>
          </cell>
          <cell r="O506">
            <v>18625.523747119969</v>
          </cell>
        </row>
        <row r="507">
          <cell r="A507">
            <v>18615.680053640997</v>
          </cell>
          <cell r="B507">
            <v>18609.870521303888</v>
          </cell>
          <cell r="C507">
            <v>18618.673264255573</v>
          </cell>
          <cell r="D507">
            <v>18653.838335495209</v>
          </cell>
          <cell r="E507">
            <v>18629.820502187209</v>
          </cell>
          <cell r="F507">
            <v>18632.356619650269</v>
          </cell>
          <cell r="G507">
            <v>18610.158834584036</v>
          </cell>
          <cell r="H507">
            <v>18614.925606274115</v>
          </cell>
          <cell r="I507">
            <v>18621.199855000486</v>
          </cell>
          <cell r="J507">
            <v>18603.076003814036</v>
          </cell>
          <cell r="K507">
            <v>18593.888037520916</v>
          </cell>
          <cell r="L507">
            <v>18616.027262047784</v>
          </cell>
          <cell r="M507">
            <v>18626.049911999329</v>
          </cell>
          <cell r="N507">
            <v>18596.425723467677</v>
          </cell>
          <cell r="O507">
            <v>18610.676134919915</v>
          </cell>
        </row>
        <row r="508">
          <cell r="A508">
            <v>18645.706346616775</v>
          </cell>
          <cell r="B508">
            <v>18641.486051841861</v>
          </cell>
          <cell r="C508">
            <v>18628.29226632027</v>
          </cell>
          <cell r="D508">
            <v>18632.068523728587</v>
          </cell>
          <cell r="E508">
            <v>18594.663765157486</v>
          </cell>
          <cell r="F508">
            <v>18615.951573765644</v>
          </cell>
          <cell r="G508">
            <v>18624.257688108428</v>
          </cell>
          <cell r="H508">
            <v>18623.555153635127</v>
          </cell>
          <cell r="I508">
            <v>18605.038043878918</v>
          </cell>
          <cell r="J508">
            <v>18624.135864617223</v>
          </cell>
          <cell r="K508">
            <v>18607.849332025955</v>
          </cell>
          <cell r="L508">
            <v>18630.29853345166</v>
          </cell>
          <cell r="M508">
            <v>18582.937942203254</v>
          </cell>
          <cell r="N508">
            <v>18630.986562549297</v>
          </cell>
          <cell r="O508">
            <v>18584.873938809749</v>
          </cell>
        </row>
        <row r="509">
          <cell r="A509">
            <v>18613.48840500637</v>
          </cell>
          <cell r="B509">
            <v>18604.733084131782</v>
          </cell>
          <cell r="C509">
            <v>18623.219018648986</v>
          </cell>
          <cell r="D509">
            <v>18622.03972045469</v>
          </cell>
          <cell r="E509">
            <v>18594.716824429644</v>
          </cell>
          <cell r="F509">
            <v>18597.81206998543</v>
          </cell>
          <cell r="G509">
            <v>18639.345959783906</v>
          </cell>
          <cell r="H509">
            <v>18632.848500242002</v>
          </cell>
          <cell r="I509">
            <v>18605.093033944646</v>
          </cell>
          <cell r="J509">
            <v>18628.077102258263</v>
          </cell>
          <cell r="K509">
            <v>18610.13125762756</v>
          </cell>
          <cell r="L509">
            <v>18604.871309012968</v>
          </cell>
          <cell r="M509">
            <v>18615.597015130061</v>
          </cell>
          <cell r="N509">
            <v>18639.626486135137</v>
          </cell>
          <cell r="O509">
            <v>18615.47765547151</v>
          </cell>
        </row>
        <row r="510">
          <cell r="A510">
            <v>18647.161701069734</v>
          </cell>
          <cell r="B510">
            <v>18592.443540967157</v>
          </cell>
          <cell r="C510">
            <v>18638.606126143142</v>
          </cell>
          <cell r="D510">
            <v>18647.095708757333</v>
          </cell>
          <cell r="E510">
            <v>18582.550672965775</v>
          </cell>
          <cell r="F510">
            <v>18617.896220369163</v>
          </cell>
          <cell r="G510">
            <v>18627.734112306629</v>
          </cell>
          <cell r="H510">
            <v>18648.152270955561</v>
          </cell>
          <cell r="I510">
            <v>18610.156032086365</v>
          </cell>
          <cell r="J510">
            <v>18605.379925751444</v>
          </cell>
          <cell r="K510">
            <v>18627.791785858364</v>
          </cell>
          <cell r="L510">
            <v>18639.08709809725</v>
          </cell>
          <cell r="M510">
            <v>18584.246761097096</v>
          </cell>
          <cell r="N510">
            <v>18641.179527255157</v>
          </cell>
          <cell r="O510">
            <v>18621.298861090236</v>
          </cell>
        </row>
        <row r="511">
          <cell r="A511">
            <v>18637.599413893702</v>
          </cell>
          <cell r="B511">
            <v>18614.189845824414</v>
          </cell>
          <cell r="C511">
            <v>18609.515289687246</v>
          </cell>
          <cell r="D511">
            <v>18612.941911971426</v>
          </cell>
          <cell r="E511">
            <v>18608.430296485174</v>
          </cell>
          <cell r="F511">
            <v>18607.826693413557</v>
          </cell>
          <cell r="G511">
            <v>18618.956936013048</v>
          </cell>
          <cell r="H511">
            <v>18617.501779710434</v>
          </cell>
          <cell r="I511">
            <v>18633.209447120371</v>
          </cell>
          <cell r="J511">
            <v>18631.18373584517</v>
          </cell>
          <cell r="K511">
            <v>18624.173268124232</v>
          </cell>
          <cell r="L511">
            <v>18612.309631238579</v>
          </cell>
          <cell r="M511">
            <v>18588.3261202051</v>
          </cell>
          <cell r="N511">
            <v>18631.777245982586</v>
          </cell>
          <cell r="O511">
            <v>18611.30427849204</v>
          </cell>
        </row>
        <row r="512">
          <cell r="A512">
            <v>18617.394835629679</v>
          </cell>
          <cell r="B512">
            <v>18625.082366837098</v>
          </cell>
          <cell r="C512">
            <v>18582.239423151001</v>
          </cell>
          <cell r="D512">
            <v>18637.705481185239</v>
          </cell>
          <cell r="E512">
            <v>18620.505368733506</v>
          </cell>
          <cell r="F512">
            <v>18660.257691746468</v>
          </cell>
          <cell r="G512">
            <v>18595.64455348724</v>
          </cell>
          <cell r="H512">
            <v>18609.080914673134</v>
          </cell>
          <cell r="I512">
            <v>18634.022007756437</v>
          </cell>
          <cell r="J512">
            <v>18650.864840615595</v>
          </cell>
          <cell r="K512">
            <v>18618.238864476923</v>
          </cell>
          <cell r="L512">
            <v>18618.222179850643</v>
          </cell>
          <cell r="M512">
            <v>18614.866625952352</v>
          </cell>
          <cell r="N512">
            <v>18655.796514478996</v>
          </cell>
          <cell r="O512">
            <v>18616.23632417119</v>
          </cell>
        </row>
        <row r="513">
          <cell r="A513">
            <v>18614.01846054379</v>
          </cell>
          <cell r="B513">
            <v>18600.303805720087</v>
          </cell>
          <cell r="C513">
            <v>18615.761301816299</v>
          </cell>
          <cell r="D513">
            <v>18634.479667775395</v>
          </cell>
          <cell r="E513">
            <v>18632.261936322124</v>
          </cell>
          <cell r="F513">
            <v>18633.297039168203</v>
          </cell>
          <cell r="G513">
            <v>18603.932639121831</v>
          </cell>
          <cell r="H513">
            <v>18628.402944749629</v>
          </cell>
          <cell r="I513">
            <v>18650.532116863764</v>
          </cell>
          <cell r="J513">
            <v>18597.101931484049</v>
          </cell>
          <cell r="K513">
            <v>18597.938666444727</v>
          </cell>
          <cell r="L513">
            <v>18615.116282577514</v>
          </cell>
          <cell r="M513">
            <v>18606.533335201573</v>
          </cell>
          <cell r="N513">
            <v>18625.530111491742</v>
          </cell>
          <cell r="O513">
            <v>18603.560294579129</v>
          </cell>
        </row>
        <row r="514">
          <cell r="A514">
            <v>18610.962578485342</v>
          </cell>
          <cell r="B514">
            <v>18596.795731355651</v>
          </cell>
          <cell r="C514">
            <v>18618.340045502275</v>
          </cell>
          <cell r="D514">
            <v>18605.220460544875</v>
          </cell>
          <cell r="E514">
            <v>18640.452258319245</v>
          </cell>
          <cell r="F514">
            <v>18629.232302112236</v>
          </cell>
          <cell r="G514">
            <v>18618.650301072426</v>
          </cell>
          <cell r="H514">
            <v>18590.718621572258</v>
          </cell>
          <cell r="I514">
            <v>18609.170737830416</v>
          </cell>
          <cell r="J514">
            <v>18611.291896770192</v>
          </cell>
          <cell r="K514">
            <v>18628.289194826029</v>
          </cell>
          <cell r="L514">
            <v>18623.586320086</v>
          </cell>
          <cell r="M514">
            <v>18612.108626057259</v>
          </cell>
          <cell r="N514">
            <v>18643.713809710294</v>
          </cell>
          <cell r="O514">
            <v>18617.679299508574</v>
          </cell>
        </row>
        <row r="515">
          <cell r="A515">
            <v>18615.392854522626</v>
          </cell>
          <cell r="B515">
            <v>18608.224733393297</v>
          </cell>
          <cell r="C515">
            <v>18613.473934116064</v>
          </cell>
          <cell r="D515">
            <v>18609.33266334662</v>
          </cell>
          <cell r="E515">
            <v>18594.064082924582</v>
          </cell>
          <cell r="F515">
            <v>18644.532732508305</v>
          </cell>
          <cell r="G515">
            <v>18618.031127271395</v>
          </cell>
          <cell r="H515">
            <v>18613.587470325569</v>
          </cell>
          <cell r="I515">
            <v>18595.301971070905</v>
          </cell>
          <cell r="J515">
            <v>18609.599758146047</v>
          </cell>
          <cell r="K515">
            <v>18639.058500184205</v>
          </cell>
          <cell r="L515">
            <v>18613.370549523726</v>
          </cell>
          <cell r="M515">
            <v>18625.317961466149</v>
          </cell>
          <cell r="N515">
            <v>18613.446293580997</v>
          </cell>
          <cell r="O515">
            <v>18626.819149874606</v>
          </cell>
        </row>
        <row r="516">
          <cell r="A516">
            <v>18602.477260890304</v>
          </cell>
          <cell r="B516">
            <v>18597.878839201669</v>
          </cell>
          <cell r="C516">
            <v>18642.099301639904</v>
          </cell>
          <cell r="D516">
            <v>18618.80873836793</v>
          </cell>
          <cell r="E516">
            <v>18612.10756552852</v>
          </cell>
          <cell r="F516">
            <v>18609.363623135534</v>
          </cell>
          <cell r="G516">
            <v>18597.184847812525</v>
          </cell>
          <cell r="H516">
            <v>18627.275509518229</v>
          </cell>
          <cell r="I516">
            <v>18631.233049525275</v>
          </cell>
          <cell r="J516">
            <v>18580.864321529152</v>
          </cell>
          <cell r="K516">
            <v>18650.738930351257</v>
          </cell>
          <cell r="L516">
            <v>18627.493213147347</v>
          </cell>
          <cell r="M516">
            <v>18626.66622227765</v>
          </cell>
          <cell r="N516">
            <v>18623.05140720183</v>
          </cell>
          <cell r="O516">
            <v>18619.311342911205</v>
          </cell>
        </row>
        <row r="517">
          <cell r="A517">
            <v>18615.179098862161</v>
          </cell>
          <cell r="B517">
            <v>18625.863589127199</v>
          </cell>
          <cell r="C517">
            <v>18610.193910069509</v>
          </cell>
          <cell r="D517">
            <v>18622.442099254375</v>
          </cell>
          <cell r="E517">
            <v>18616.298472249753</v>
          </cell>
          <cell r="F517">
            <v>18628.7068692172</v>
          </cell>
          <cell r="G517">
            <v>18621.169286331369</v>
          </cell>
          <cell r="H517">
            <v>18642.085352295675</v>
          </cell>
          <cell r="I517">
            <v>18643.97514424966</v>
          </cell>
          <cell r="J517">
            <v>18616.65592455884</v>
          </cell>
          <cell r="K517">
            <v>18610.818153486071</v>
          </cell>
          <cell r="L517">
            <v>18632.509300970014</v>
          </cell>
          <cell r="M517">
            <v>18592.62270209405</v>
          </cell>
          <cell r="N517">
            <v>18635.370616745327</v>
          </cell>
          <cell r="O517">
            <v>18616.08376469852</v>
          </cell>
        </row>
        <row r="518">
          <cell r="A518">
            <v>18619.564486939889</v>
          </cell>
          <cell r="B518">
            <v>18607.929907850448</v>
          </cell>
          <cell r="C518">
            <v>18602.495211701087</v>
          </cell>
          <cell r="D518">
            <v>18592.43915595311</v>
          </cell>
          <cell r="E518">
            <v>18635.880945059256</v>
          </cell>
          <cell r="F518">
            <v>18591.360683066316</v>
          </cell>
          <cell r="G518">
            <v>18605.76814822567</v>
          </cell>
          <cell r="H518">
            <v>18594.673748232573</v>
          </cell>
          <cell r="I518">
            <v>18596.792958331909</v>
          </cell>
          <cell r="J518">
            <v>18617.624571151202</v>
          </cell>
          <cell r="K518">
            <v>18601.82851897</v>
          </cell>
          <cell r="L518">
            <v>18623.484998421198</v>
          </cell>
          <cell r="M518">
            <v>18637.887233018202</v>
          </cell>
          <cell r="N518">
            <v>18634.770486573714</v>
          </cell>
          <cell r="O518">
            <v>18610.050991381904</v>
          </cell>
        </row>
        <row r="519">
          <cell r="A519">
            <v>18608.642754938061</v>
          </cell>
          <cell r="B519">
            <v>18659.052797763088</v>
          </cell>
          <cell r="C519">
            <v>18604.429665321</v>
          </cell>
          <cell r="D519">
            <v>18618.666326078626</v>
          </cell>
          <cell r="E519">
            <v>18580.909655800071</v>
          </cell>
          <cell r="F519">
            <v>18635.708327968176</v>
          </cell>
          <cell r="G519">
            <v>18599.372577630857</v>
          </cell>
          <cell r="H519">
            <v>18612.301386475792</v>
          </cell>
          <cell r="I519">
            <v>18654.846929020619</v>
          </cell>
          <cell r="J519">
            <v>18613.177641892173</v>
          </cell>
          <cell r="K519">
            <v>18652.546040000892</v>
          </cell>
          <cell r="L519">
            <v>18596.775613288966</v>
          </cell>
          <cell r="M519">
            <v>18617.553238948323</v>
          </cell>
          <cell r="N519">
            <v>18635.540893640529</v>
          </cell>
          <cell r="O519">
            <v>18606.47665328631</v>
          </cell>
        </row>
        <row r="520">
          <cell r="A520">
            <v>18622.6912978574</v>
          </cell>
          <cell r="B520">
            <v>18619.519646799919</v>
          </cell>
          <cell r="C520">
            <v>18621.314768837878</v>
          </cell>
          <cell r="D520">
            <v>18595.433505727138</v>
          </cell>
          <cell r="E520">
            <v>18595.970276731088</v>
          </cell>
          <cell r="F520">
            <v>18607.613588379376</v>
          </cell>
          <cell r="G520">
            <v>18618.118705068642</v>
          </cell>
          <cell r="H520">
            <v>18608.567045280481</v>
          </cell>
          <cell r="I520">
            <v>18617.256671849427</v>
          </cell>
          <cell r="J520">
            <v>18613.161368736412</v>
          </cell>
          <cell r="K520">
            <v>18616.156959391941</v>
          </cell>
          <cell r="L520">
            <v>18609.691169780101</v>
          </cell>
          <cell r="M520">
            <v>18608.978000831783</v>
          </cell>
          <cell r="N520">
            <v>18613.617617549768</v>
          </cell>
          <cell r="O520">
            <v>18594.916360455114</v>
          </cell>
        </row>
        <row r="521">
          <cell r="A521">
            <v>18613.417411785118</v>
          </cell>
          <cell r="B521">
            <v>18593.639667916319</v>
          </cell>
          <cell r="C521">
            <v>18590.793320723489</v>
          </cell>
          <cell r="D521">
            <v>18606.782997405659</v>
          </cell>
          <cell r="E521">
            <v>18620.932709406097</v>
          </cell>
          <cell r="F521">
            <v>18626.56866821738</v>
          </cell>
          <cell r="G521">
            <v>18597.929458029223</v>
          </cell>
          <cell r="H521">
            <v>18645.089554976083</v>
          </cell>
          <cell r="I521">
            <v>18613.644098956771</v>
          </cell>
          <cell r="J521">
            <v>18656.203726328069</v>
          </cell>
          <cell r="K521">
            <v>18643.383463283972</v>
          </cell>
          <cell r="L521">
            <v>18614.862541107312</v>
          </cell>
          <cell r="M521">
            <v>18593.360330234766</v>
          </cell>
          <cell r="N521">
            <v>18611.145982538299</v>
          </cell>
          <cell r="O521">
            <v>18625.243534195037</v>
          </cell>
        </row>
        <row r="522">
          <cell r="A522">
            <v>18638.59429175191</v>
          </cell>
          <cell r="B522">
            <v>18596.167293467261</v>
          </cell>
          <cell r="C522">
            <v>18621.753419064902</v>
          </cell>
          <cell r="D522">
            <v>18593.405128196555</v>
          </cell>
          <cell r="E522">
            <v>18619.930178151062</v>
          </cell>
          <cell r="F522">
            <v>18607.580276855682</v>
          </cell>
          <cell r="G522">
            <v>18607.639394508104</v>
          </cell>
          <cell r="H522">
            <v>18634.047392328899</v>
          </cell>
          <cell r="I522">
            <v>18624.018632823536</v>
          </cell>
          <cell r="J522">
            <v>18630.873295374156</v>
          </cell>
          <cell r="K522">
            <v>18616.021277433261</v>
          </cell>
          <cell r="L522">
            <v>18635.091008374184</v>
          </cell>
          <cell r="M522">
            <v>18612.96068975818</v>
          </cell>
          <cell r="N522">
            <v>18626.270066350924</v>
          </cell>
          <cell r="O522">
            <v>18611.925051523096</v>
          </cell>
        </row>
        <row r="523">
          <cell r="A523">
            <v>18622.052775447566</v>
          </cell>
          <cell r="B523">
            <v>18638.981028008882</v>
          </cell>
          <cell r="C523">
            <v>18628.308760228072</v>
          </cell>
          <cell r="D523">
            <v>18587.856708569194</v>
          </cell>
          <cell r="E523">
            <v>18618.693320811879</v>
          </cell>
          <cell r="F523">
            <v>18610.193904955537</v>
          </cell>
          <cell r="G523">
            <v>18609.321981674166</v>
          </cell>
          <cell r="H523">
            <v>18613.754318277697</v>
          </cell>
          <cell r="I523">
            <v>18624.331045109146</v>
          </cell>
          <cell r="J523">
            <v>18610.323124618382</v>
          </cell>
          <cell r="K523">
            <v>18620.904301751558</v>
          </cell>
          <cell r="L523">
            <v>18625.878880693796</v>
          </cell>
          <cell r="M523">
            <v>18632.496069920599</v>
          </cell>
          <cell r="N523">
            <v>18602.034874581306</v>
          </cell>
          <cell r="O523">
            <v>18626.401128191799</v>
          </cell>
        </row>
        <row r="524">
          <cell r="A524">
            <v>18608.308613949157</v>
          </cell>
          <cell r="B524">
            <v>18632.986338315633</v>
          </cell>
          <cell r="C524">
            <v>18604.487059880114</v>
          </cell>
          <cell r="D524">
            <v>18637.370198133929</v>
          </cell>
          <cell r="E524">
            <v>18616.397066063317</v>
          </cell>
          <cell r="F524">
            <v>18585.460424502708</v>
          </cell>
          <cell r="G524">
            <v>18605.952945188677</v>
          </cell>
          <cell r="H524">
            <v>18599.119647157779</v>
          </cell>
          <cell r="I524">
            <v>18637.182550501089</v>
          </cell>
          <cell r="J524">
            <v>18620.244125675312</v>
          </cell>
          <cell r="K524">
            <v>18614.707252988876</v>
          </cell>
          <cell r="L524">
            <v>18593.089373410548</v>
          </cell>
          <cell r="M524">
            <v>18645.280753442446</v>
          </cell>
          <cell r="N524">
            <v>18634.174855271656</v>
          </cell>
          <cell r="O524">
            <v>18608.740337101273</v>
          </cell>
        </row>
        <row r="525">
          <cell r="A525">
            <v>18575.970878510569</v>
          </cell>
          <cell r="B525">
            <v>18624.178178451777</v>
          </cell>
          <cell r="C525">
            <v>18645.369274125704</v>
          </cell>
          <cell r="D525">
            <v>18601.297003483698</v>
          </cell>
          <cell r="E525">
            <v>18609.223683195312</v>
          </cell>
          <cell r="F525">
            <v>18591.279470157831</v>
          </cell>
          <cell r="G525">
            <v>18630.035098320845</v>
          </cell>
          <cell r="H525">
            <v>18607.113202419492</v>
          </cell>
          <cell r="I525">
            <v>18607.370739860868</v>
          </cell>
          <cell r="J525">
            <v>18611.568728154754</v>
          </cell>
          <cell r="K525">
            <v>18610.583502327743</v>
          </cell>
          <cell r="L525">
            <v>18628.883306849169</v>
          </cell>
          <cell r="M525">
            <v>18626.218996808057</v>
          </cell>
          <cell r="N525">
            <v>18610.762028382502</v>
          </cell>
          <cell r="O525">
            <v>18628.384838366266</v>
          </cell>
        </row>
        <row r="526">
          <cell r="A526">
            <v>18623.678830880963</v>
          </cell>
          <cell r="B526">
            <v>18615.077086825651</v>
          </cell>
          <cell r="C526">
            <v>18625.256020150449</v>
          </cell>
          <cell r="D526">
            <v>18612.36160777057</v>
          </cell>
          <cell r="E526">
            <v>18619.19866790067</v>
          </cell>
          <cell r="F526">
            <v>18668.255390736122</v>
          </cell>
          <cell r="G526">
            <v>18596.538427371004</v>
          </cell>
          <cell r="H526">
            <v>18649.626800917024</v>
          </cell>
          <cell r="I526">
            <v>18638.151124821772</v>
          </cell>
          <cell r="J526">
            <v>18612.556501636784</v>
          </cell>
          <cell r="K526">
            <v>18615.001038021495</v>
          </cell>
          <cell r="L526">
            <v>18601.650663389752</v>
          </cell>
          <cell r="M526">
            <v>18613.6769893005</v>
          </cell>
          <cell r="N526">
            <v>18634.247805175401</v>
          </cell>
          <cell r="O526">
            <v>18617.568813853104</v>
          </cell>
        </row>
        <row r="527">
          <cell r="A527">
            <v>18598.871734205688</v>
          </cell>
          <cell r="B527">
            <v>18622.746970113349</v>
          </cell>
          <cell r="C527">
            <v>18623.966266308562</v>
          </cell>
          <cell r="D527">
            <v>18603.0717786641</v>
          </cell>
          <cell r="E527">
            <v>18608.387338535122</v>
          </cell>
          <cell r="F527">
            <v>18622.887903508017</v>
          </cell>
          <cell r="G527">
            <v>18632.558563273949</v>
          </cell>
          <cell r="H527">
            <v>18602.037434567923</v>
          </cell>
          <cell r="I527">
            <v>18612.035067021567</v>
          </cell>
          <cell r="J527">
            <v>18614.535168103688</v>
          </cell>
          <cell r="K527">
            <v>18639.645918743234</v>
          </cell>
          <cell r="L527">
            <v>18621.109783220727</v>
          </cell>
          <cell r="M527">
            <v>18596.68451681425</v>
          </cell>
          <cell r="N527">
            <v>18643.320748079226</v>
          </cell>
          <cell r="O527">
            <v>18623.147340481904</v>
          </cell>
        </row>
        <row r="528">
          <cell r="A528">
            <v>18615.546056173876</v>
          </cell>
          <cell r="B528">
            <v>18631.765997157974</v>
          </cell>
          <cell r="C528">
            <v>18608.792689245678</v>
          </cell>
          <cell r="D528">
            <v>18614.597152650051</v>
          </cell>
          <cell r="E528">
            <v>18590.567262296921</v>
          </cell>
          <cell r="F528">
            <v>18633.106344820259</v>
          </cell>
          <cell r="G528">
            <v>18606.449025019832</v>
          </cell>
          <cell r="H528">
            <v>18584.249486090586</v>
          </cell>
          <cell r="I528">
            <v>18599.52559970957</v>
          </cell>
          <cell r="J528">
            <v>18627.995951731453</v>
          </cell>
          <cell r="K528">
            <v>18597.590197522604</v>
          </cell>
          <cell r="L528">
            <v>18596.581443961964</v>
          </cell>
          <cell r="M528">
            <v>18633.22635494432</v>
          </cell>
          <cell r="N528">
            <v>18609.0279614717</v>
          </cell>
          <cell r="O528">
            <v>18615.369432215506</v>
          </cell>
        </row>
        <row r="529">
          <cell r="A529">
            <v>18615.592275589039</v>
          </cell>
          <cell r="B529">
            <v>18619.198315975151</v>
          </cell>
          <cell r="C529">
            <v>18639.121161902171</v>
          </cell>
          <cell r="D529">
            <v>18623.229671476147</v>
          </cell>
          <cell r="E529">
            <v>18605.117855196961</v>
          </cell>
          <cell r="F529">
            <v>18621.889968507832</v>
          </cell>
          <cell r="G529">
            <v>18621.629594036734</v>
          </cell>
          <cell r="H529">
            <v>18600.885971815078</v>
          </cell>
          <cell r="I529">
            <v>18627.838990773787</v>
          </cell>
          <cell r="J529">
            <v>18602.401982272211</v>
          </cell>
          <cell r="K529">
            <v>18585.162933110216</v>
          </cell>
          <cell r="L529">
            <v>18587.908144811758</v>
          </cell>
          <cell r="M529">
            <v>18589.134547217447</v>
          </cell>
          <cell r="N529">
            <v>18603.426268617954</v>
          </cell>
          <cell r="O529">
            <v>18650.913492109295</v>
          </cell>
        </row>
        <row r="530">
          <cell r="A530">
            <v>18641.685215607562</v>
          </cell>
          <cell r="B530">
            <v>18611.032202663599</v>
          </cell>
          <cell r="C530">
            <v>18594.080782074379</v>
          </cell>
          <cell r="D530">
            <v>18635.103641192763</v>
          </cell>
          <cell r="E530">
            <v>18601.592765274785</v>
          </cell>
          <cell r="F530">
            <v>18630.520809856916</v>
          </cell>
          <cell r="G530">
            <v>18618.921572175081</v>
          </cell>
          <cell r="H530">
            <v>18595.110830912679</v>
          </cell>
          <cell r="I530">
            <v>18625.871817687479</v>
          </cell>
          <cell r="J530">
            <v>18604.559741890887</v>
          </cell>
          <cell r="K530">
            <v>18623.073652410072</v>
          </cell>
          <cell r="L530">
            <v>18580.798008749229</v>
          </cell>
          <cell r="M530">
            <v>18633.043012494629</v>
          </cell>
          <cell r="N530">
            <v>18608.897839431858</v>
          </cell>
          <cell r="O530">
            <v>18609.05091171584</v>
          </cell>
        </row>
        <row r="531">
          <cell r="A531">
            <v>18645.841587866737</v>
          </cell>
          <cell r="B531">
            <v>18627.783966780426</v>
          </cell>
          <cell r="C531">
            <v>18613.448737434668</v>
          </cell>
          <cell r="D531">
            <v>18619.145541213453</v>
          </cell>
          <cell r="E531">
            <v>18603.741875252017</v>
          </cell>
          <cell r="F531">
            <v>18638.988914629863</v>
          </cell>
          <cell r="G531">
            <v>18630.654059328775</v>
          </cell>
          <cell r="H531">
            <v>18609.763726573343</v>
          </cell>
          <cell r="I531">
            <v>18633.537248886507</v>
          </cell>
          <cell r="J531">
            <v>18628.093249381502</v>
          </cell>
          <cell r="K531">
            <v>18622.339897211765</v>
          </cell>
          <cell r="L531">
            <v>18611.082145028791</v>
          </cell>
          <cell r="M531">
            <v>18617.423239429005</v>
          </cell>
          <cell r="N531">
            <v>18606.715366459171</v>
          </cell>
          <cell r="O531">
            <v>18597.669854349508</v>
          </cell>
        </row>
        <row r="532">
          <cell r="A532">
            <v>18640.65065606092</v>
          </cell>
          <cell r="B532">
            <v>18647.130938389506</v>
          </cell>
          <cell r="C532">
            <v>18610.596112041279</v>
          </cell>
          <cell r="D532">
            <v>18622.842198377981</v>
          </cell>
          <cell r="E532">
            <v>18650.70903399105</v>
          </cell>
          <cell r="F532">
            <v>18619.682511216233</v>
          </cell>
          <cell r="G532">
            <v>18620.797214938048</v>
          </cell>
          <cell r="H532">
            <v>18631.478531227483</v>
          </cell>
          <cell r="I532">
            <v>18613.745938441192</v>
          </cell>
          <cell r="J532">
            <v>18631.540975119929</v>
          </cell>
          <cell r="K532">
            <v>18624.767531687376</v>
          </cell>
          <cell r="L532">
            <v>18609.487536398912</v>
          </cell>
          <cell r="M532">
            <v>18610.359764223118</v>
          </cell>
          <cell r="N532">
            <v>18628.570337984143</v>
          </cell>
          <cell r="O532">
            <v>18631.729509064662</v>
          </cell>
        </row>
        <row r="533">
          <cell r="A533">
            <v>18626.122361834088</v>
          </cell>
          <cell r="B533">
            <v>18645.27899590517</v>
          </cell>
          <cell r="C533">
            <v>18615.584642047448</v>
          </cell>
          <cell r="D533">
            <v>18637.094838070647</v>
          </cell>
          <cell r="E533">
            <v>18608.187297382086</v>
          </cell>
          <cell r="F533">
            <v>18605.163037063689</v>
          </cell>
          <cell r="G533">
            <v>18610.976272402877</v>
          </cell>
          <cell r="H533">
            <v>18629.893591444921</v>
          </cell>
          <cell r="I533">
            <v>18612.560940898915</v>
          </cell>
          <cell r="J533">
            <v>18603.519859563483</v>
          </cell>
          <cell r="K533">
            <v>18612.479889298182</v>
          </cell>
          <cell r="L533">
            <v>18620.625177459286</v>
          </cell>
          <cell r="M533">
            <v>18606.069023207034</v>
          </cell>
          <cell r="N533">
            <v>18603.905899495647</v>
          </cell>
          <cell r="O533">
            <v>18616.30956835605</v>
          </cell>
        </row>
        <row r="534">
          <cell r="A534">
            <v>18622.607936741068</v>
          </cell>
          <cell r="B534">
            <v>18660.205784548823</v>
          </cell>
          <cell r="C534">
            <v>18611.058451540215</v>
          </cell>
          <cell r="D534">
            <v>18613.683652770196</v>
          </cell>
          <cell r="E534">
            <v>18583.87971351717</v>
          </cell>
          <cell r="F534">
            <v>18603.640573021097</v>
          </cell>
          <cell r="G534">
            <v>18619.560727995555</v>
          </cell>
          <cell r="H534">
            <v>18630.469835799151</v>
          </cell>
          <cell r="I534">
            <v>18590.693510736168</v>
          </cell>
          <cell r="J534">
            <v>18600.436534879082</v>
          </cell>
          <cell r="K534">
            <v>18638.409367356053</v>
          </cell>
          <cell r="L534">
            <v>18604.72707556446</v>
          </cell>
          <cell r="M534">
            <v>18621.138870720333</v>
          </cell>
          <cell r="N534">
            <v>18647.132087059385</v>
          </cell>
          <cell r="O534">
            <v>18640.887672709261</v>
          </cell>
        </row>
        <row r="535">
          <cell r="A535">
            <v>18622.125294246642</v>
          </cell>
          <cell r="B535">
            <v>18611.526513609664</v>
          </cell>
          <cell r="C535">
            <v>18647.052574346366</v>
          </cell>
          <cell r="D535">
            <v>18601.856941932001</v>
          </cell>
          <cell r="E535">
            <v>18590.802789839538</v>
          </cell>
          <cell r="F535">
            <v>18635.667691580202</v>
          </cell>
          <cell r="G535">
            <v>18622.602572487303</v>
          </cell>
          <cell r="H535">
            <v>18588.597350789703</v>
          </cell>
          <cell r="I535">
            <v>18614.048778765267</v>
          </cell>
          <cell r="J535">
            <v>18585.219809051767</v>
          </cell>
          <cell r="K535">
            <v>18623.668265630975</v>
          </cell>
          <cell r="L535">
            <v>18616.421410620704</v>
          </cell>
          <cell r="M535">
            <v>18627.463274003258</v>
          </cell>
          <cell r="N535">
            <v>18619.70564611263</v>
          </cell>
          <cell r="O535">
            <v>18606.892411261055</v>
          </cell>
        </row>
        <row r="536">
          <cell r="A536">
            <v>18629.244196073731</v>
          </cell>
          <cell r="B536">
            <v>18645.356598302555</v>
          </cell>
          <cell r="C536">
            <v>18644.411634424199</v>
          </cell>
          <cell r="D536">
            <v>18620.850195822575</v>
          </cell>
          <cell r="E536">
            <v>18644.858045140252</v>
          </cell>
          <cell r="F536">
            <v>18583.758730684898</v>
          </cell>
          <cell r="G536">
            <v>18581.389067779099</v>
          </cell>
          <cell r="H536">
            <v>18618.730689257889</v>
          </cell>
          <cell r="I536">
            <v>18606.950494221288</v>
          </cell>
          <cell r="J536">
            <v>18597.06357776713</v>
          </cell>
          <cell r="K536">
            <v>18626.861165447161</v>
          </cell>
          <cell r="L536">
            <v>18629.262799583965</v>
          </cell>
          <cell r="M536">
            <v>18622.970607754323</v>
          </cell>
          <cell r="N536">
            <v>18621.056706979558</v>
          </cell>
          <cell r="O536">
            <v>18586.109854569229</v>
          </cell>
        </row>
        <row r="537">
          <cell r="A537">
            <v>18585.738208011418</v>
          </cell>
          <cell r="B537">
            <v>18622.404528966497</v>
          </cell>
          <cell r="C537">
            <v>18634.429074019772</v>
          </cell>
          <cell r="D537">
            <v>18641.555447673294</v>
          </cell>
          <cell r="E537">
            <v>18641.410938840138</v>
          </cell>
          <cell r="F537">
            <v>18623.244549467247</v>
          </cell>
          <cell r="G537">
            <v>18629.047315824089</v>
          </cell>
          <cell r="H537">
            <v>18590.678947170854</v>
          </cell>
          <cell r="I537">
            <v>18595.550252363628</v>
          </cell>
          <cell r="J537">
            <v>18616.27229885988</v>
          </cell>
          <cell r="K537">
            <v>18611.522087206453</v>
          </cell>
          <cell r="L537">
            <v>18649.768923156033</v>
          </cell>
          <cell r="M537">
            <v>18632.211503915059</v>
          </cell>
          <cell r="N537">
            <v>18619.106662815866</v>
          </cell>
          <cell r="O537">
            <v>18638.140993837747</v>
          </cell>
        </row>
        <row r="538">
          <cell r="A538">
            <v>18625.747231204208</v>
          </cell>
          <cell r="B538">
            <v>18616.896172446221</v>
          </cell>
          <cell r="C538">
            <v>18605.867585360782</v>
          </cell>
          <cell r="D538">
            <v>18624.039522797491</v>
          </cell>
          <cell r="E538">
            <v>18601.552892378804</v>
          </cell>
          <cell r="F538">
            <v>18594.752828844328</v>
          </cell>
          <cell r="G538">
            <v>18619.717735144932</v>
          </cell>
          <cell r="H538">
            <v>18630.648890352753</v>
          </cell>
          <cell r="I538">
            <v>18584.297734025633</v>
          </cell>
          <cell r="J538">
            <v>18612.26798129037</v>
          </cell>
          <cell r="K538">
            <v>18617.793248363221</v>
          </cell>
          <cell r="L538">
            <v>18609.250634040338</v>
          </cell>
          <cell r="M538">
            <v>18642.643842114478</v>
          </cell>
          <cell r="N538">
            <v>18599.898948062793</v>
          </cell>
          <cell r="O538">
            <v>18631.751659012072</v>
          </cell>
        </row>
        <row r="539">
          <cell r="A539">
            <v>18621.037436425981</v>
          </cell>
          <cell r="B539">
            <v>18598.00362661689</v>
          </cell>
          <cell r="C539">
            <v>18623.084316158289</v>
          </cell>
          <cell r="D539">
            <v>18608.166007498065</v>
          </cell>
          <cell r="E539">
            <v>18620.314707956379</v>
          </cell>
          <cell r="F539">
            <v>18614.153000561917</v>
          </cell>
          <cell r="G539">
            <v>18627.112546804939</v>
          </cell>
          <cell r="H539">
            <v>18626.428420573382</v>
          </cell>
          <cell r="I539">
            <v>18612.460275652851</v>
          </cell>
          <cell r="J539">
            <v>18596.976618342265</v>
          </cell>
          <cell r="K539">
            <v>18623.835924975283</v>
          </cell>
          <cell r="L539">
            <v>18613.253940842915</v>
          </cell>
          <cell r="M539">
            <v>18623.969824776996</v>
          </cell>
          <cell r="N539">
            <v>18626.715389744841</v>
          </cell>
          <cell r="O539">
            <v>18623.939600091242</v>
          </cell>
        </row>
        <row r="540">
          <cell r="A540">
            <v>18636.618504004546</v>
          </cell>
          <cell r="B540">
            <v>18585.057961280796</v>
          </cell>
          <cell r="C540">
            <v>18623.16929862379</v>
          </cell>
          <cell r="D540">
            <v>18613.956750341462</v>
          </cell>
          <cell r="E540">
            <v>18620.565697590253</v>
          </cell>
          <cell r="F540">
            <v>18615.927542943016</v>
          </cell>
          <cell r="G540">
            <v>18614.310933005494</v>
          </cell>
          <cell r="H540">
            <v>18600.525231293646</v>
          </cell>
          <cell r="I540">
            <v>18608.900004366573</v>
          </cell>
          <cell r="J540">
            <v>18638.46824678178</v>
          </cell>
          <cell r="K540">
            <v>18612.480188769743</v>
          </cell>
          <cell r="L540">
            <v>18615.991054818147</v>
          </cell>
          <cell r="M540">
            <v>18603.739969159284</v>
          </cell>
          <cell r="N540">
            <v>18631.68761687032</v>
          </cell>
          <cell r="O540">
            <v>18612.006560714748</v>
          </cell>
        </row>
        <row r="541">
          <cell r="A541">
            <v>18640.384210960096</v>
          </cell>
          <cell r="B541">
            <v>18604.949576054089</v>
          </cell>
          <cell r="C541">
            <v>18620.441986854712</v>
          </cell>
          <cell r="D541">
            <v>18621.615720189875</v>
          </cell>
          <cell r="E541">
            <v>18609.04907516385</v>
          </cell>
          <cell r="F541">
            <v>18615.425625128359</v>
          </cell>
          <cell r="G541">
            <v>18634.696328945662</v>
          </cell>
          <cell r="H541">
            <v>18611.410024854635</v>
          </cell>
          <cell r="I541">
            <v>18612.789164160062</v>
          </cell>
          <cell r="J541">
            <v>18641.753783386019</v>
          </cell>
          <cell r="K541">
            <v>18606.457824255409</v>
          </cell>
          <cell r="L541">
            <v>18638.376841234836</v>
          </cell>
          <cell r="M541">
            <v>18620.310178188622</v>
          </cell>
          <cell r="N541">
            <v>18645.885461842481</v>
          </cell>
          <cell r="O541">
            <v>18619.21858753671</v>
          </cell>
        </row>
        <row r="542">
          <cell r="A542">
            <v>18623.176246337167</v>
          </cell>
          <cell r="B542">
            <v>18627.680236656073</v>
          </cell>
          <cell r="C542">
            <v>18631.509048579224</v>
          </cell>
          <cell r="D542">
            <v>18602.518085667809</v>
          </cell>
          <cell r="E542">
            <v>18622.11875345579</v>
          </cell>
          <cell r="F542">
            <v>18618.811188425996</v>
          </cell>
          <cell r="G542">
            <v>18637.049505464634</v>
          </cell>
          <cell r="H542">
            <v>18622.582266307825</v>
          </cell>
          <cell r="I542">
            <v>18588.361085847624</v>
          </cell>
          <cell r="J542">
            <v>18636.386816451235</v>
          </cell>
          <cell r="K542">
            <v>18615.70945043036</v>
          </cell>
          <cell r="L542">
            <v>18610.713433006735</v>
          </cell>
          <cell r="M542">
            <v>18615.000690093049</v>
          </cell>
          <cell r="N542">
            <v>18620.302758477796</v>
          </cell>
          <cell r="O542">
            <v>18599.06239948696</v>
          </cell>
        </row>
        <row r="543">
          <cell r="A543">
            <v>18636.671292848612</v>
          </cell>
          <cell r="B543">
            <v>18594.320064396794</v>
          </cell>
          <cell r="C543">
            <v>18619.398801846961</v>
          </cell>
          <cell r="D543">
            <v>18587.209388125757</v>
          </cell>
          <cell r="E543">
            <v>18610.093051162192</v>
          </cell>
          <cell r="F543">
            <v>18615.779486192267</v>
          </cell>
          <cell r="G543">
            <v>18632.930196797151</v>
          </cell>
          <cell r="H543">
            <v>18630.206099059546</v>
          </cell>
          <cell r="I543">
            <v>18626.61514901555</v>
          </cell>
          <cell r="J543">
            <v>18579.607043799519</v>
          </cell>
          <cell r="K543">
            <v>18637.292018508459</v>
          </cell>
          <cell r="L543">
            <v>18616.116951054479</v>
          </cell>
          <cell r="M543">
            <v>18570.607573069865</v>
          </cell>
          <cell r="N543">
            <v>18627.498850499054</v>
          </cell>
          <cell r="O543">
            <v>18626.505709124467</v>
          </cell>
        </row>
        <row r="544">
          <cell r="A544">
            <v>18627.546082174154</v>
          </cell>
          <cell r="B544">
            <v>18628.244997586582</v>
          </cell>
          <cell r="C544">
            <v>18618.40005085232</v>
          </cell>
          <cell r="D544">
            <v>18628.951741022658</v>
          </cell>
          <cell r="E544">
            <v>18661.634034486502</v>
          </cell>
          <cell r="F544">
            <v>18614.037833047005</v>
          </cell>
          <cell r="G544">
            <v>18627.238011918042</v>
          </cell>
          <cell r="H544">
            <v>18595.711339209527</v>
          </cell>
          <cell r="I544">
            <v>18600.267171768119</v>
          </cell>
          <cell r="J544">
            <v>18638.046642696881</v>
          </cell>
          <cell r="K544">
            <v>18608.738706891749</v>
          </cell>
          <cell r="L544">
            <v>18617.007581418038</v>
          </cell>
          <cell r="M544">
            <v>18636.838553003876</v>
          </cell>
          <cell r="N544">
            <v>18630.977195331139</v>
          </cell>
          <cell r="O544">
            <v>18631.365835812292</v>
          </cell>
        </row>
        <row r="545">
          <cell r="A545">
            <v>18608.553501863789</v>
          </cell>
          <cell r="B545">
            <v>18613.26261882182</v>
          </cell>
          <cell r="C545">
            <v>18592.179119099113</v>
          </cell>
          <cell r="D545">
            <v>18616.755875914048</v>
          </cell>
          <cell r="E545">
            <v>18639.355468376994</v>
          </cell>
          <cell r="F545">
            <v>18610.583860448245</v>
          </cell>
          <cell r="G545">
            <v>18639.6011487252</v>
          </cell>
          <cell r="H545">
            <v>18622.300760891841</v>
          </cell>
          <cell r="I545">
            <v>18632.159278810381</v>
          </cell>
          <cell r="J545">
            <v>18597.200989679717</v>
          </cell>
          <cell r="K545">
            <v>18631.29700534153</v>
          </cell>
          <cell r="L545">
            <v>18623.643888613311</v>
          </cell>
          <cell r="M545">
            <v>18634.465197915859</v>
          </cell>
          <cell r="N545">
            <v>18627.268729391257</v>
          </cell>
          <cell r="O545">
            <v>18606.496483834308</v>
          </cell>
        </row>
        <row r="546">
          <cell r="A546">
            <v>18613.544867226054</v>
          </cell>
          <cell r="B546">
            <v>18608.986801377585</v>
          </cell>
          <cell r="C546">
            <v>18637.585609257592</v>
          </cell>
          <cell r="D546">
            <v>18609.940072209723</v>
          </cell>
          <cell r="E546">
            <v>18614.779966320391</v>
          </cell>
          <cell r="F546">
            <v>18636.1032708116</v>
          </cell>
          <cell r="G546">
            <v>18626.237218708855</v>
          </cell>
          <cell r="H546">
            <v>18629.262375342718</v>
          </cell>
          <cell r="I546">
            <v>18617.891278841504</v>
          </cell>
          <cell r="J546">
            <v>18619.520883355828</v>
          </cell>
          <cell r="K546">
            <v>18623.383965306621</v>
          </cell>
          <cell r="L546">
            <v>18610.140664137354</v>
          </cell>
          <cell r="M546">
            <v>18626.618659798456</v>
          </cell>
          <cell r="N546">
            <v>18627.122042510375</v>
          </cell>
          <cell r="O546">
            <v>18585.767773839463</v>
          </cell>
        </row>
        <row r="547">
          <cell r="A547">
            <v>18620.737461865581</v>
          </cell>
          <cell r="B547">
            <v>18634.656033186959</v>
          </cell>
          <cell r="C547">
            <v>18607.529952928428</v>
          </cell>
          <cell r="D547">
            <v>18621.269092981776</v>
          </cell>
          <cell r="E547">
            <v>18629.69927918644</v>
          </cell>
          <cell r="F547">
            <v>18613.153834475805</v>
          </cell>
          <cell r="G547">
            <v>18602.859812656177</v>
          </cell>
          <cell r="H547">
            <v>18619.117034572253</v>
          </cell>
          <cell r="I547">
            <v>18607.523679127244</v>
          </cell>
          <cell r="J547">
            <v>18635.59181885279</v>
          </cell>
          <cell r="K547">
            <v>18639.841560621484</v>
          </cell>
          <cell r="L547">
            <v>18621.791744117974</v>
          </cell>
          <cell r="M547">
            <v>18627.413676071468</v>
          </cell>
          <cell r="N547">
            <v>18616.336772892719</v>
          </cell>
          <cell r="O547">
            <v>18596.829333917154</v>
          </cell>
        </row>
        <row r="548">
          <cell r="A548">
            <v>18594.506046452865</v>
          </cell>
          <cell r="B548">
            <v>18620.273496309135</v>
          </cell>
          <cell r="C548">
            <v>18625.127562623922</v>
          </cell>
          <cell r="D548">
            <v>18618.415479615272</v>
          </cell>
          <cell r="E548">
            <v>18611.061903257036</v>
          </cell>
          <cell r="F548">
            <v>18606.737214629564</v>
          </cell>
          <cell r="G548">
            <v>18651.906327788642</v>
          </cell>
          <cell r="H548">
            <v>18648.722320619683</v>
          </cell>
          <cell r="I548">
            <v>18623.586294232435</v>
          </cell>
          <cell r="J548">
            <v>18601.513001731157</v>
          </cell>
          <cell r="K548">
            <v>18646.493399033378</v>
          </cell>
          <cell r="L548">
            <v>18642.348943050227</v>
          </cell>
          <cell r="M548">
            <v>18627.465706240215</v>
          </cell>
          <cell r="N548">
            <v>18633.407760836781</v>
          </cell>
          <cell r="O548">
            <v>18626.293630737138</v>
          </cell>
        </row>
        <row r="549">
          <cell r="A549">
            <v>18644.196459164141</v>
          </cell>
          <cell r="B549">
            <v>18625.476318038553</v>
          </cell>
          <cell r="C549">
            <v>18623.100501908579</v>
          </cell>
          <cell r="D549">
            <v>18622.714159702409</v>
          </cell>
          <cell r="E549">
            <v>18603.136705187044</v>
          </cell>
          <cell r="F549">
            <v>18614.264733400862</v>
          </cell>
          <cell r="G549">
            <v>18633.564776976968</v>
          </cell>
          <cell r="H549">
            <v>18628.73387510029</v>
          </cell>
          <cell r="I549">
            <v>18618.691353249469</v>
          </cell>
          <cell r="J549">
            <v>18607.695084083771</v>
          </cell>
          <cell r="K549">
            <v>18605.996279438539</v>
          </cell>
          <cell r="L549">
            <v>18617.916913299909</v>
          </cell>
          <cell r="M549">
            <v>18602.662851200777</v>
          </cell>
          <cell r="N549">
            <v>18597.503919019335</v>
          </cell>
          <cell r="O549">
            <v>18596.66383082137</v>
          </cell>
        </row>
        <row r="550">
          <cell r="A550">
            <v>18629.812228152892</v>
          </cell>
          <cell r="B550">
            <v>18639.845432690636</v>
          </cell>
          <cell r="C550">
            <v>18602.56924520732</v>
          </cell>
          <cell r="D550">
            <v>18641.896430361005</v>
          </cell>
          <cell r="E550">
            <v>18648.251401127181</v>
          </cell>
          <cell r="F550">
            <v>18607.270416861902</v>
          </cell>
          <cell r="G550">
            <v>18628.683715877945</v>
          </cell>
          <cell r="H550">
            <v>18630.40792802491</v>
          </cell>
          <cell r="I550">
            <v>18624.223364285179</v>
          </cell>
          <cell r="J550">
            <v>18593.954393473483</v>
          </cell>
          <cell r="K550">
            <v>18627.212986622129</v>
          </cell>
          <cell r="L550">
            <v>18602.27922849702</v>
          </cell>
          <cell r="M550">
            <v>18670.272962146853</v>
          </cell>
          <cell r="N550">
            <v>18600.582279429073</v>
          </cell>
          <cell r="O550">
            <v>18609.857986695584</v>
          </cell>
        </row>
        <row r="551">
          <cell r="A551">
            <v>18627.887468000034</v>
          </cell>
          <cell r="B551">
            <v>18590.58788896865</v>
          </cell>
          <cell r="C551">
            <v>18604.809841285965</v>
          </cell>
          <cell r="D551">
            <v>18592.960276797705</v>
          </cell>
          <cell r="E551">
            <v>18615.582890394329</v>
          </cell>
          <cell r="F551">
            <v>18619.416497009603</v>
          </cell>
          <cell r="G551">
            <v>18625.76058743252</v>
          </cell>
          <cell r="H551">
            <v>18576.157204961903</v>
          </cell>
          <cell r="I551">
            <v>18609.601875816465</v>
          </cell>
          <cell r="J551">
            <v>18619.153037067641</v>
          </cell>
          <cell r="K551">
            <v>18625.848428030331</v>
          </cell>
          <cell r="L551">
            <v>18641.875528754183</v>
          </cell>
          <cell r="M551">
            <v>18625.209572017749</v>
          </cell>
          <cell r="N551">
            <v>18608.752454867885</v>
          </cell>
          <cell r="O551">
            <v>18610.826579424313</v>
          </cell>
        </row>
        <row r="552">
          <cell r="A552">
            <v>18621.65623963016</v>
          </cell>
          <cell r="B552">
            <v>18628.076942212745</v>
          </cell>
          <cell r="C552">
            <v>18597.723068979562</v>
          </cell>
          <cell r="D552">
            <v>18633.944698846433</v>
          </cell>
          <cell r="E552">
            <v>18594.62369148303</v>
          </cell>
          <cell r="F552">
            <v>18638.776874039177</v>
          </cell>
          <cell r="G552">
            <v>18628.628279989938</v>
          </cell>
          <cell r="H552">
            <v>18608.827923977922</v>
          </cell>
          <cell r="I552">
            <v>18622.990869172885</v>
          </cell>
          <cell r="J552">
            <v>18620.056601214423</v>
          </cell>
          <cell r="K552">
            <v>18609.563594042531</v>
          </cell>
          <cell r="L552">
            <v>18593.498526192019</v>
          </cell>
          <cell r="M552">
            <v>18608.673499490174</v>
          </cell>
          <cell r="N552">
            <v>18594.843128930053</v>
          </cell>
          <cell r="O552">
            <v>18617.673173355666</v>
          </cell>
        </row>
        <row r="553">
          <cell r="A553">
            <v>18615.913255360945</v>
          </cell>
          <cell r="B553">
            <v>18606.711958215266</v>
          </cell>
          <cell r="C553">
            <v>18615.187094162891</v>
          </cell>
          <cell r="D553">
            <v>18611.499839498836</v>
          </cell>
          <cell r="E553">
            <v>18613.692043362804</v>
          </cell>
          <cell r="F553">
            <v>18636.540969443271</v>
          </cell>
          <cell r="G553">
            <v>18613.264034514847</v>
          </cell>
          <cell r="H553">
            <v>18634.41228155731</v>
          </cell>
          <cell r="I553">
            <v>18667.247623988082</v>
          </cell>
          <cell r="J553">
            <v>18656.873886144273</v>
          </cell>
          <cell r="K553">
            <v>18617.573842980757</v>
          </cell>
          <cell r="L553">
            <v>18573.122538795269</v>
          </cell>
          <cell r="M553">
            <v>18622.362332629877</v>
          </cell>
          <cell r="N553">
            <v>18619.295044074654</v>
          </cell>
          <cell r="O553">
            <v>18612.674499614361</v>
          </cell>
        </row>
        <row r="554">
          <cell r="A554">
            <v>18636.905811263314</v>
          </cell>
          <cell r="B554">
            <v>18603.329690750488</v>
          </cell>
          <cell r="C554">
            <v>18611.223167039276</v>
          </cell>
          <cell r="D554">
            <v>18589.027553667729</v>
          </cell>
          <cell r="E554">
            <v>18608.495411548593</v>
          </cell>
          <cell r="F554">
            <v>18592.634909257045</v>
          </cell>
          <cell r="G554">
            <v>18609.275398253896</v>
          </cell>
          <cell r="H554">
            <v>18598.142119826651</v>
          </cell>
          <cell r="I554">
            <v>18621.919845503617</v>
          </cell>
          <cell r="J554">
            <v>18636.626175808437</v>
          </cell>
          <cell r="K554">
            <v>18614.42302745461</v>
          </cell>
          <cell r="L554">
            <v>18575.233243420927</v>
          </cell>
          <cell r="M554">
            <v>18608.691080192406</v>
          </cell>
          <cell r="N554">
            <v>18616.184205253212</v>
          </cell>
          <cell r="O554">
            <v>18631.657142933516</v>
          </cell>
        </row>
        <row r="555">
          <cell r="A555">
            <v>18605.320079375681</v>
          </cell>
          <cell r="B555">
            <v>18627.526924751746</v>
          </cell>
          <cell r="C555">
            <v>18635.685077548205</v>
          </cell>
          <cell r="D555">
            <v>18596.148495016911</v>
          </cell>
          <cell r="E555">
            <v>18612.43409431753</v>
          </cell>
          <cell r="F555">
            <v>18615.849814992063</v>
          </cell>
          <cell r="G555">
            <v>18626.415771170385</v>
          </cell>
          <cell r="H555">
            <v>18637.684498314233</v>
          </cell>
          <cell r="I555">
            <v>18618.290474319787</v>
          </cell>
          <cell r="J555">
            <v>18651.951538081314</v>
          </cell>
          <cell r="K555">
            <v>18608.204419002919</v>
          </cell>
          <cell r="L555">
            <v>18635.694367218672</v>
          </cell>
          <cell r="M555">
            <v>18615.100435640688</v>
          </cell>
          <cell r="N555">
            <v>18622.284320771338</v>
          </cell>
          <cell r="O555">
            <v>18619.655832596814</v>
          </cell>
        </row>
        <row r="556">
          <cell r="A556">
            <v>18631.473135651097</v>
          </cell>
          <cell r="B556">
            <v>18621.702541202783</v>
          </cell>
          <cell r="C556">
            <v>18619.033614375967</v>
          </cell>
          <cell r="D556">
            <v>18599.605497368371</v>
          </cell>
          <cell r="E556">
            <v>18592.752749673251</v>
          </cell>
          <cell r="F556">
            <v>18631.698232334962</v>
          </cell>
          <cell r="G556">
            <v>18632.545516106082</v>
          </cell>
          <cell r="H556">
            <v>18617.442882480886</v>
          </cell>
          <cell r="I556">
            <v>18612.028068958636</v>
          </cell>
          <cell r="J556">
            <v>18631.826840911493</v>
          </cell>
          <cell r="K556">
            <v>18625.764560674896</v>
          </cell>
          <cell r="L556">
            <v>18623.417821523799</v>
          </cell>
          <cell r="M556">
            <v>18607.891498239831</v>
          </cell>
          <cell r="N556">
            <v>18585.457647586893</v>
          </cell>
          <cell r="O556">
            <v>18623.967921974818</v>
          </cell>
        </row>
        <row r="557">
          <cell r="A557">
            <v>18632.177479477908</v>
          </cell>
          <cell r="B557">
            <v>18594.973608893633</v>
          </cell>
          <cell r="C557">
            <v>18627.170265878391</v>
          </cell>
          <cell r="D557">
            <v>18613.774029403568</v>
          </cell>
          <cell r="E557">
            <v>18616.917436603911</v>
          </cell>
          <cell r="F557">
            <v>18589.180605052985</v>
          </cell>
          <cell r="G557">
            <v>18630.931957695946</v>
          </cell>
          <cell r="H557">
            <v>18631.907867261765</v>
          </cell>
          <cell r="I557">
            <v>18631.802320146468</v>
          </cell>
          <cell r="J557">
            <v>18648.10456746272</v>
          </cell>
          <cell r="K557">
            <v>18637.121083819246</v>
          </cell>
          <cell r="L557">
            <v>18625.0970398026</v>
          </cell>
          <cell r="M557">
            <v>18606.171771034635</v>
          </cell>
          <cell r="N557">
            <v>18611.383796983169</v>
          </cell>
          <cell r="O557">
            <v>18622.975036786684</v>
          </cell>
        </row>
        <row r="558">
          <cell r="A558">
            <v>18635.714607106547</v>
          </cell>
          <cell r="B558">
            <v>18610.87231696492</v>
          </cell>
          <cell r="C558">
            <v>18624.507589207238</v>
          </cell>
          <cell r="D558">
            <v>18615.998470484388</v>
          </cell>
          <cell r="E558">
            <v>18628.980839436594</v>
          </cell>
          <cell r="F558">
            <v>18627.724958863149</v>
          </cell>
          <cell r="G558">
            <v>18584.016809464585</v>
          </cell>
          <cell r="H558">
            <v>18646.746843767534</v>
          </cell>
          <cell r="I558">
            <v>18616.155510067412</v>
          </cell>
          <cell r="J558">
            <v>18633.533293611934</v>
          </cell>
          <cell r="K558">
            <v>18615.322941564176</v>
          </cell>
          <cell r="L558">
            <v>18650.914990356334</v>
          </cell>
          <cell r="M558">
            <v>18619.356468248567</v>
          </cell>
          <cell r="N558">
            <v>18616.067011155395</v>
          </cell>
          <cell r="O558">
            <v>18593.344644128629</v>
          </cell>
        </row>
        <row r="559">
          <cell r="A559">
            <v>18615.443757693833</v>
          </cell>
          <cell r="B559">
            <v>18611.511287720234</v>
          </cell>
          <cell r="C559">
            <v>18614.003336764054</v>
          </cell>
          <cell r="D559">
            <v>18645.522958235728</v>
          </cell>
          <cell r="E559">
            <v>18638.250553646401</v>
          </cell>
          <cell r="F559">
            <v>18637.363220400439</v>
          </cell>
          <cell r="G559">
            <v>18622.287244673149</v>
          </cell>
          <cell r="H559">
            <v>18636.316910134632</v>
          </cell>
          <cell r="I559">
            <v>18600.949670838905</v>
          </cell>
          <cell r="J559">
            <v>18600.606772176401</v>
          </cell>
          <cell r="K559">
            <v>18632.702590901845</v>
          </cell>
          <cell r="L559">
            <v>18594.790014327591</v>
          </cell>
          <cell r="M559">
            <v>18642.132388404189</v>
          </cell>
          <cell r="N559">
            <v>18609.730591282212</v>
          </cell>
          <cell r="O559">
            <v>18632.04125876103</v>
          </cell>
        </row>
        <row r="560">
          <cell r="A560">
            <v>18612.423383395068</v>
          </cell>
          <cell r="B560">
            <v>18611.849968837574</v>
          </cell>
          <cell r="C560">
            <v>18627.902458195353</v>
          </cell>
          <cell r="D560">
            <v>18617.278905069688</v>
          </cell>
          <cell r="E560">
            <v>18611.853504400246</v>
          </cell>
          <cell r="F560">
            <v>18631.725782636022</v>
          </cell>
          <cell r="G560">
            <v>18622.026798255694</v>
          </cell>
          <cell r="H560">
            <v>18607.134058638876</v>
          </cell>
          <cell r="I560">
            <v>18621.815074989514</v>
          </cell>
          <cell r="J560">
            <v>18609.774061561733</v>
          </cell>
          <cell r="K560">
            <v>18601.56512746583</v>
          </cell>
          <cell r="L560">
            <v>18616.144873897312</v>
          </cell>
          <cell r="M560">
            <v>18625.480651001606</v>
          </cell>
          <cell r="N560">
            <v>18633.81916264864</v>
          </cell>
          <cell r="O560">
            <v>18603.704535617013</v>
          </cell>
        </row>
        <row r="561">
          <cell r="A561">
            <v>18669.815992570475</v>
          </cell>
          <cell r="B561">
            <v>18600.121812674592</v>
          </cell>
          <cell r="C561">
            <v>18611.092114366998</v>
          </cell>
          <cell r="D561">
            <v>18608.614986482567</v>
          </cell>
          <cell r="E561">
            <v>18665.321722004071</v>
          </cell>
          <cell r="F561">
            <v>18623.02268043215</v>
          </cell>
          <cell r="G561">
            <v>18613.410888890747</v>
          </cell>
          <cell r="H561">
            <v>18619.560573252889</v>
          </cell>
          <cell r="I561">
            <v>18620.764065586191</v>
          </cell>
          <cell r="J561">
            <v>18651.518543653761</v>
          </cell>
          <cell r="K561">
            <v>18625.499848855441</v>
          </cell>
          <cell r="L561">
            <v>18621.05185636715</v>
          </cell>
          <cell r="M561">
            <v>18621.45951969839</v>
          </cell>
          <cell r="N561">
            <v>18599.509754308994</v>
          </cell>
          <cell r="O561">
            <v>18644.423650485551</v>
          </cell>
        </row>
        <row r="562">
          <cell r="A562">
            <v>18600.954152512953</v>
          </cell>
          <cell r="B562">
            <v>18620.378637807917</v>
          </cell>
          <cell r="C562">
            <v>18632.355517775384</v>
          </cell>
          <cell r="D562">
            <v>18595.466324274308</v>
          </cell>
          <cell r="E562">
            <v>18623.512928544984</v>
          </cell>
          <cell r="F562">
            <v>18596.393096215972</v>
          </cell>
          <cell r="G562">
            <v>18638.491458862776</v>
          </cell>
          <cell r="H562">
            <v>18645.396791028445</v>
          </cell>
          <cell r="I562">
            <v>18592.934017266107</v>
          </cell>
          <cell r="J562">
            <v>18637.579180744746</v>
          </cell>
          <cell r="K562">
            <v>18618.767680953672</v>
          </cell>
          <cell r="L562">
            <v>18637.757840839895</v>
          </cell>
          <cell r="M562">
            <v>18634.78034481503</v>
          </cell>
          <cell r="N562">
            <v>18607.255382125724</v>
          </cell>
          <cell r="O562">
            <v>18622.437246873149</v>
          </cell>
        </row>
        <row r="563">
          <cell r="A563">
            <v>18623.801836652307</v>
          </cell>
          <cell r="B563">
            <v>18623.819989980366</v>
          </cell>
          <cell r="C563">
            <v>18613.987119676654</v>
          </cell>
          <cell r="D563">
            <v>18626.754970763443</v>
          </cell>
          <cell r="E563">
            <v>18617.9700053493</v>
          </cell>
          <cell r="F563">
            <v>18623.828074099347</v>
          </cell>
          <cell r="G563">
            <v>18617.953882079899</v>
          </cell>
          <cell r="H563">
            <v>18605.265639024034</v>
          </cell>
          <cell r="I563">
            <v>18626.137823646375</v>
          </cell>
          <cell r="J563">
            <v>18605.748406811425</v>
          </cell>
          <cell r="K563">
            <v>18639.806930005656</v>
          </cell>
          <cell r="L563">
            <v>18607.88614555493</v>
          </cell>
          <cell r="M563">
            <v>18606.327164370585</v>
          </cell>
          <cell r="N563">
            <v>18639.436088772803</v>
          </cell>
          <cell r="O563">
            <v>18621.725602543371</v>
          </cell>
        </row>
        <row r="564">
          <cell r="A564">
            <v>18567.320689089705</v>
          </cell>
          <cell r="B564">
            <v>18621.404094445807</v>
          </cell>
          <cell r="C564">
            <v>18618.377094853546</v>
          </cell>
          <cell r="D564">
            <v>18604.541619250442</v>
          </cell>
          <cell r="E564">
            <v>18616.504969820395</v>
          </cell>
          <cell r="F564">
            <v>18582.457425201646</v>
          </cell>
          <cell r="G564">
            <v>18604.659226095988</v>
          </cell>
          <cell r="H564">
            <v>18615.429895077283</v>
          </cell>
          <cell r="I564">
            <v>18591.429508881898</v>
          </cell>
          <cell r="J564">
            <v>18637.306225159668</v>
          </cell>
          <cell r="K564">
            <v>18596.807608618525</v>
          </cell>
          <cell r="L564">
            <v>18587.892963208957</v>
          </cell>
          <cell r="M564">
            <v>18635.626805993466</v>
          </cell>
          <cell r="N564">
            <v>18628.560223468427</v>
          </cell>
          <cell r="O564">
            <v>18614.070700304481</v>
          </cell>
        </row>
        <row r="565">
          <cell r="A565">
            <v>18614.107432790064</v>
          </cell>
          <cell r="B565">
            <v>18607.647727049229</v>
          </cell>
          <cell r="C565">
            <v>18610.827668740971</v>
          </cell>
          <cell r="D565">
            <v>18593.650560805883</v>
          </cell>
          <cell r="E565">
            <v>18618.135990518767</v>
          </cell>
          <cell r="F565">
            <v>18619.54945737468</v>
          </cell>
          <cell r="G565">
            <v>18597.462590352377</v>
          </cell>
          <cell r="H565">
            <v>18630.323904994671</v>
          </cell>
          <cell r="I565">
            <v>18626.655022496594</v>
          </cell>
          <cell r="J565">
            <v>18602.58878084298</v>
          </cell>
          <cell r="K565">
            <v>18606.576872932572</v>
          </cell>
          <cell r="L565">
            <v>18598.975659756561</v>
          </cell>
          <cell r="M565">
            <v>18619.540335961487</v>
          </cell>
          <cell r="N565">
            <v>18621.616940549873</v>
          </cell>
          <cell r="O565">
            <v>18627.351818003455</v>
          </cell>
        </row>
        <row r="566">
          <cell r="A566">
            <v>18614.580701854615</v>
          </cell>
          <cell r="B566">
            <v>18640.497602269657</v>
          </cell>
          <cell r="C566">
            <v>18629.748721504697</v>
          </cell>
          <cell r="D566">
            <v>18587.063326702875</v>
          </cell>
          <cell r="E566">
            <v>18624.748214577772</v>
          </cell>
          <cell r="F566">
            <v>18586.664503029664</v>
          </cell>
          <cell r="G566">
            <v>18591.809863517083</v>
          </cell>
          <cell r="H566">
            <v>18637.104988827516</v>
          </cell>
          <cell r="I566">
            <v>18656.828274617608</v>
          </cell>
          <cell r="J566">
            <v>18614.741579257476</v>
          </cell>
          <cell r="K566">
            <v>18611.143760273913</v>
          </cell>
          <cell r="L566">
            <v>18626.085680720622</v>
          </cell>
          <cell r="M566">
            <v>18596.025477255476</v>
          </cell>
          <cell r="N566">
            <v>18624.653684370747</v>
          </cell>
          <cell r="O566">
            <v>18612.469902096786</v>
          </cell>
        </row>
        <row r="567">
          <cell r="A567">
            <v>18590.748446300098</v>
          </cell>
          <cell r="B567">
            <v>18652.724530905081</v>
          </cell>
          <cell r="C567">
            <v>18638.174524981165</v>
          </cell>
          <cell r="D567">
            <v>18627.110906982623</v>
          </cell>
          <cell r="E567">
            <v>18627.260446140459</v>
          </cell>
          <cell r="F567">
            <v>18600.662884877987</v>
          </cell>
          <cell r="G567">
            <v>18630.473987689718</v>
          </cell>
          <cell r="H567">
            <v>18642.375084592426</v>
          </cell>
          <cell r="I567">
            <v>18632.44061116557</v>
          </cell>
          <cell r="J567">
            <v>18611.693276301168</v>
          </cell>
          <cell r="K567">
            <v>18608.624650337551</v>
          </cell>
          <cell r="L567">
            <v>18639.311261117244</v>
          </cell>
          <cell r="M567">
            <v>18606.713824604714</v>
          </cell>
          <cell r="N567">
            <v>18597.176603556014</v>
          </cell>
          <cell r="O567">
            <v>18610.80224519999</v>
          </cell>
        </row>
        <row r="568">
          <cell r="A568">
            <v>18622.682114124655</v>
          </cell>
          <cell r="B568">
            <v>18585.256275125568</v>
          </cell>
          <cell r="C568">
            <v>18630.128691592356</v>
          </cell>
          <cell r="D568">
            <v>18579.318535469669</v>
          </cell>
          <cell r="E568">
            <v>18612.137732618714</v>
          </cell>
          <cell r="F568">
            <v>18581.901077867889</v>
          </cell>
          <cell r="G568">
            <v>18605.432426117961</v>
          </cell>
          <cell r="H568">
            <v>18580.838546452593</v>
          </cell>
          <cell r="I568">
            <v>18637.311973211989</v>
          </cell>
          <cell r="J568">
            <v>18613.46045598081</v>
          </cell>
          <cell r="K568">
            <v>18627.472557161025</v>
          </cell>
          <cell r="L568">
            <v>18598.238544338899</v>
          </cell>
          <cell r="M568">
            <v>18588.830577653724</v>
          </cell>
          <cell r="N568">
            <v>18628.287189253439</v>
          </cell>
          <cell r="O568">
            <v>18623.218572751332</v>
          </cell>
        </row>
        <row r="569">
          <cell r="A569">
            <v>18595.347650283875</v>
          </cell>
          <cell r="B569">
            <v>18620.391044255182</v>
          </cell>
          <cell r="C569">
            <v>18629.608460271065</v>
          </cell>
          <cell r="D569">
            <v>18618.960582294159</v>
          </cell>
          <cell r="E569">
            <v>18598.371699527488</v>
          </cell>
          <cell r="F569">
            <v>18636.409269248339</v>
          </cell>
          <cell r="G569">
            <v>18618.536223674586</v>
          </cell>
          <cell r="H569">
            <v>18612.232840530105</v>
          </cell>
          <cell r="I569">
            <v>18627.857324704477</v>
          </cell>
          <cell r="J569">
            <v>18602.120081793561</v>
          </cell>
          <cell r="K569">
            <v>18589.110413151047</v>
          </cell>
          <cell r="L569">
            <v>18637.02617639468</v>
          </cell>
          <cell r="M569">
            <v>18632.326095889905</v>
          </cell>
          <cell r="N569">
            <v>18614.616820893949</v>
          </cell>
          <cell r="O569">
            <v>18618.015882396903</v>
          </cell>
        </row>
        <row r="570">
          <cell r="A570">
            <v>18618.748991443874</v>
          </cell>
          <cell r="B570">
            <v>18627.504003024671</v>
          </cell>
          <cell r="C570">
            <v>18608.408174058695</v>
          </cell>
          <cell r="D570">
            <v>18646.578782387507</v>
          </cell>
          <cell r="E570">
            <v>18634.261268722345</v>
          </cell>
          <cell r="F570">
            <v>18621.781338584555</v>
          </cell>
          <cell r="G570">
            <v>18600.083398540046</v>
          </cell>
          <cell r="H570">
            <v>18595.66705301957</v>
          </cell>
          <cell r="I570">
            <v>18608.650285663036</v>
          </cell>
          <cell r="J570">
            <v>18635.491955590358</v>
          </cell>
          <cell r="K570">
            <v>18615.868496555628</v>
          </cell>
          <cell r="L570">
            <v>18599.129710548434</v>
          </cell>
          <cell r="M570">
            <v>18614.152615325827</v>
          </cell>
          <cell r="N570">
            <v>18622.66997105008</v>
          </cell>
          <cell r="O570">
            <v>18629.792914215086</v>
          </cell>
        </row>
        <row r="571">
          <cell r="A571">
            <v>18617.909163241402</v>
          </cell>
          <cell r="B571">
            <v>18590.841381575668</v>
          </cell>
          <cell r="C571">
            <v>18601.2015342618</v>
          </cell>
          <cell r="D571">
            <v>18624.488839599788</v>
          </cell>
          <cell r="E571">
            <v>18607.480892711181</v>
          </cell>
          <cell r="F571">
            <v>18611.445095918414</v>
          </cell>
          <cell r="G571">
            <v>18659.301582068478</v>
          </cell>
          <cell r="H571">
            <v>18602.00585052072</v>
          </cell>
          <cell r="I571">
            <v>18608.766368394594</v>
          </cell>
          <cell r="J571">
            <v>18596.090588178045</v>
          </cell>
          <cell r="K571">
            <v>18632.618299692869</v>
          </cell>
          <cell r="L571">
            <v>18596.314095848909</v>
          </cell>
          <cell r="M571">
            <v>18617.429551634705</v>
          </cell>
          <cell r="N571">
            <v>18595.996425976613</v>
          </cell>
          <cell r="O571">
            <v>18616.231862358731</v>
          </cell>
        </row>
        <row r="572">
          <cell r="A572">
            <v>18635.328842382456</v>
          </cell>
          <cell r="B572">
            <v>18606.275317823653</v>
          </cell>
          <cell r="C572">
            <v>18637.489388359492</v>
          </cell>
          <cell r="D572">
            <v>18615.148803487122</v>
          </cell>
          <cell r="E572">
            <v>18611.807221434632</v>
          </cell>
          <cell r="F572">
            <v>18613.569878243285</v>
          </cell>
          <cell r="G572">
            <v>18641.084262289885</v>
          </cell>
          <cell r="H572">
            <v>18588.796927283653</v>
          </cell>
          <cell r="I572">
            <v>18610.413686876629</v>
          </cell>
          <cell r="J572">
            <v>18623.958887264565</v>
          </cell>
          <cell r="K572">
            <v>18597.091855350951</v>
          </cell>
          <cell r="L572">
            <v>18632.23569133379</v>
          </cell>
          <cell r="M572">
            <v>18620.03633679073</v>
          </cell>
          <cell r="N572">
            <v>18610.055263103393</v>
          </cell>
          <cell r="O572">
            <v>18619.856632002698</v>
          </cell>
        </row>
        <row r="573">
          <cell r="A573">
            <v>18635.512445064705</v>
          </cell>
          <cell r="B573">
            <v>18576.216118869899</v>
          </cell>
          <cell r="C573">
            <v>18588.071749088584</v>
          </cell>
          <cell r="D573">
            <v>18626.184727007763</v>
          </cell>
          <cell r="E573">
            <v>18610.670517490398</v>
          </cell>
          <cell r="F573">
            <v>18621.917576726923</v>
          </cell>
          <cell r="G573">
            <v>18607.554460910389</v>
          </cell>
          <cell r="H573">
            <v>18605.122787869521</v>
          </cell>
          <cell r="I573">
            <v>18604.359906721314</v>
          </cell>
          <cell r="J573">
            <v>18614.56631697169</v>
          </cell>
          <cell r="K573">
            <v>18605.027358783853</v>
          </cell>
          <cell r="L573">
            <v>18613.691111236258</v>
          </cell>
          <cell r="M573">
            <v>18610.638897203105</v>
          </cell>
          <cell r="N573">
            <v>18612.704602431812</v>
          </cell>
          <cell r="O573">
            <v>18595.800355697145</v>
          </cell>
        </row>
        <row r="574">
          <cell r="A574">
            <v>18644.358361234816</v>
          </cell>
          <cell r="B574">
            <v>18633.119314081399</v>
          </cell>
          <cell r="C574">
            <v>18613.120457437857</v>
          </cell>
          <cell r="D574">
            <v>18621.618518820982</v>
          </cell>
          <cell r="E574">
            <v>18617.525520926749</v>
          </cell>
          <cell r="F574">
            <v>18610.90037972547</v>
          </cell>
          <cell r="G574">
            <v>18606.526765839266</v>
          </cell>
          <cell r="H574">
            <v>18614.261218950345</v>
          </cell>
          <cell r="I574">
            <v>18608.091311663426</v>
          </cell>
          <cell r="J574">
            <v>18625.6620698269</v>
          </cell>
          <cell r="K574">
            <v>18631.474505469247</v>
          </cell>
          <cell r="L574">
            <v>18633.76898384139</v>
          </cell>
          <cell r="M574">
            <v>18623.234044643348</v>
          </cell>
          <cell r="N574">
            <v>18610.323451812736</v>
          </cell>
          <cell r="O574">
            <v>18620.747196331919</v>
          </cell>
        </row>
        <row r="575">
          <cell r="A575">
            <v>18650.17064981769</v>
          </cell>
          <cell r="B575">
            <v>18611.398069490162</v>
          </cell>
          <cell r="C575">
            <v>18624.153094478905</v>
          </cell>
          <cell r="D575">
            <v>18631.299806369778</v>
          </cell>
          <cell r="E575">
            <v>18601.768230013105</v>
          </cell>
          <cell r="F575">
            <v>18628.942472892511</v>
          </cell>
          <cell r="G575">
            <v>18583.229194380361</v>
          </cell>
          <cell r="H575">
            <v>18617.71256709408</v>
          </cell>
          <cell r="I575">
            <v>18664.034438104358</v>
          </cell>
          <cell r="J575">
            <v>18648.737706739983</v>
          </cell>
          <cell r="K575">
            <v>18620.370302602565</v>
          </cell>
          <cell r="L575">
            <v>18612.243309956571</v>
          </cell>
          <cell r="M575">
            <v>18617.691346458927</v>
          </cell>
          <cell r="N575">
            <v>18634.464253965372</v>
          </cell>
          <cell r="O575">
            <v>18640.08532877898</v>
          </cell>
        </row>
        <row r="576">
          <cell r="A576">
            <v>18631.485486903992</v>
          </cell>
          <cell r="B576">
            <v>18629.036892548003</v>
          </cell>
          <cell r="C576">
            <v>18638.820198797053</v>
          </cell>
          <cell r="D576">
            <v>18643.109451351778</v>
          </cell>
          <cell r="E576">
            <v>18633.033244233342</v>
          </cell>
          <cell r="F576">
            <v>18560.817619416288</v>
          </cell>
          <cell r="G576">
            <v>18628.631726237945</v>
          </cell>
          <cell r="H576">
            <v>18610.416997204626</v>
          </cell>
          <cell r="I576">
            <v>18609.353112492387</v>
          </cell>
          <cell r="J576">
            <v>18596.812133418418</v>
          </cell>
          <cell r="K576">
            <v>18599.272878070879</v>
          </cell>
          <cell r="L576">
            <v>18603.952942549233</v>
          </cell>
          <cell r="M576">
            <v>18593.795136025943</v>
          </cell>
          <cell r="N576">
            <v>18622.336379562879</v>
          </cell>
          <cell r="O576">
            <v>18598.012989177216</v>
          </cell>
        </row>
        <row r="577">
          <cell r="A577">
            <v>18595.179892666652</v>
          </cell>
          <cell r="B577">
            <v>18611.683440124449</v>
          </cell>
          <cell r="C577">
            <v>18608.783390810284</v>
          </cell>
          <cell r="D577">
            <v>18631.796264177676</v>
          </cell>
          <cell r="E577">
            <v>18585.51050269563</v>
          </cell>
          <cell r="F577">
            <v>18632.286153297584</v>
          </cell>
          <cell r="G577">
            <v>18609.315202714391</v>
          </cell>
          <cell r="H577">
            <v>18624.923775292085</v>
          </cell>
          <cell r="I577">
            <v>18619.589273515088</v>
          </cell>
          <cell r="J577">
            <v>18612.768468260052</v>
          </cell>
          <cell r="K577">
            <v>18627.32040657007</v>
          </cell>
          <cell r="L577">
            <v>18636.317840922125</v>
          </cell>
          <cell r="M577">
            <v>18594.84131411523</v>
          </cell>
          <cell r="N577">
            <v>18618.498792629449</v>
          </cell>
          <cell r="O577">
            <v>18626.987680875085</v>
          </cell>
        </row>
        <row r="578">
          <cell r="A578">
            <v>18619.488928282932</v>
          </cell>
          <cell r="B578">
            <v>18619.420743893941</v>
          </cell>
          <cell r="C578">
            <v>18602.431948452635</v>
          </cell>
          <cell r="D578">
            <v>18639.592773373173</v>
          </cell>
          <cell r="E578">
            <v>18622.173563382883</v>
          </cell>
          <cell r="F578">
            <v>18593.543446482287</v>
          </cell>
          <cell r="G578">
            <v>18617.376634717035</v>
          </cell>
          <cell r="H578">
            <v>18608.628723713737</v>
          </cell>
          <cell r="I578">
            <v>18638.511704306242</v>
          </cell>
          <cell r="J578">
            <v>18601.858348910322</v>
          </cell>
          <cell r="K578">
            <v>18600.686876773372</v>
          </cell>
          <cell r="L578">
            <v>18611.0369138559</v>
          </cell>
          <cell r="M578">
            <v>18648.266623654312</v>
          </cell>
          <cell r="N578">
            <v>18629.04114532359</v>
          </cell>
          <cell r="O578">
            <v>18634.111101992909</v>
          </cell>
        </row>
        <row r="579">
          <cell r="A579">
            <v>18629.591537549932</v>
          </cell>
          <cell r="B579">
            <v>18633.512723352331</v>
          </cell>
          <cell r="C579">
            <v>18609.486897023002</v>
          </cell>
          <cell r="D579">
            <v>18629.606223245766</v>
          </cell>
          <cell r="E579">
            <v>18604.881253559328</v>
          </cell>
          <cell r="F579">
            <v>18623.283071491416</v>
          </cell>
          <cell r="G579">
            <v>18607.312933853591</v>
          </cell>
          <cell r="H579">
            <v>18621.361285306783</v>
          </cell>
          <cell r="I579">
            <v>18607.790577296782</v>
          </cell>
          <cell r="J579">
            <v>18616.618278756283</v>
          </cell>
          <cell r="K579">
            <v>18626.407085480332</v>
          </cell>
          <cell r="L579">
            <v>18620.759380297455</v>
          </cell>
          <cell r="M579">
            <v>18617.526069322132</v>
          </cell>
          <cell r="N579">
            <v>18610.646765812504</v>
          </cell>
          <cell r="O579">
            <v>18585.914851982605</v>
          </cell>
        </row>
        <row r="580">
          <cell r="A580">
            <v>18602.568727955866</v>
          </cell>
          <cell r="B580">
            <v>18646.951276681717</v>
          </cell>
          <cell r="C580">
            <v>18632.717712505171</v>
          </cell>
          <cell r="D580">
            <v>18598.205716714812</v>
          </cell>
          <cell r="E580">
            <v>18590.756564707841</v>
          </cell>
          <cell r="F580">
            <v>18610.904057696433</v>
          </cell>
          <cell r="G580">
            <v>18626.797500016142</v>
          </cell>
          <cell r="H580">
            <v>18588.046375962647</v>
          </cell>
          <cell r="I580">
            <v>18634.249469567832</v>
          </cell>
          <cell r="J580">
            <v>18621.829720369191</v>
          </cell>
          <cell r="K580">
            <v>18616.858720269989</v>
          </cell>
          <cell r="L580">
            <v>18642.886712245901</v>
          </cell>
          <cell r="M580">
            <v>18624.264307646583</v>
          </cell>
          <cell r="N580">
            <v>18615.259369921281</v>
          </cell>
          <cell r="O580">
            <v>18618.062620520726</v>
          </cell>
        </row>
        <row r="581">
          <cell r="A581">
            <v>18605.826593514801</v>
          </cell>
          <cell r="B581">
            <v>18602.76872406479</v>
          </cell>
          <cell r="C581">
            <v>18599.052527809647</v>
          </cell>
          <cell r="D581">
            <v>18609.856747812013</v>
          </cell>
          <cell r="E581">
            <v>18608.937411772542</v>
          </cell>
          <cell r="F581">
            <v>18636.653652083613</v>
          </cell>
          <cell r="G581">
            <v>18623.131552074799</v>
          </cell>
          <cell r="H581">
            <v>18656.063819666793</v>
          </cell>
          <cell r="I581">
            <v>18617.769983667778</v>
          </cell>
          <cell r="J581">
            <v>18628.730822187987</v>
          </cell>
          <cell r="K581">
            <v>18611.634898713724</v>
          </cell>
          <cell r="L581">
            <v>18656.027253650787</v>
          </cell>
          <cell r="M581">
            <v>18604.199758859821</v>
          </cell>
          <cell r="N581">
            <v>18631.088299838117</v>
          </cell>
          <cell r="O581">
            <v>18619.26062452855</v>
          </cell>
        </row>
        <row r="582">
          <cell r="A582">
            <v>18619.733215342589</v>
          </cell>
          <cell r="B582">
            <v>18614.005908683837</v>
          </cell>
          <cell r="C582">
            <v>18608.712925363416</v>
          </cell>
          <cell r="D582">
            <v>18642.507888527034</v>
          </cell>
          <cell r="E582">
            <v>18638.602359995919</v>
          </cell>
          <cell r="F582">
            <v>18633.723883229162</v>
          </cell>
          <cell r="G582">
            <v>18608.165653645166</v>
          </cell>
          <cell r="H582">
            <v>18615.977390442265</v>
          </cell>
          <cell r="I582">
            <v>18620.056541233291</v>
          </cell>
          <cell r="J582">
            <v>18609.865224119578</v>
          </cell>
          <cell r="K582">
            <v>18659.383845803102</v>
          </cell>
          <cell r="L582">
            <v>18629.317986966256</v>
          </cell>
          <cell r="M582">
            <v>18615.753505285778</v>
          </cell>
          <cell r="N582">
            <v>18613.745092273508</v>
          </cell>
          <cell r="O582">
            <v>18607.480486928085</v>
          </cell>
        </row>
        <row r="583">
          <cell r="A583">
            <v>18631.845473903075</v>
          </cell>
          <cell r="B583">
            <v>18645.92129216552</v>
          </cell>
          <cell r="C583">
            <v>18634.260630027162</v>
          </cell>
          <cell r="D583">
            <v>18629.237381452025</v>
          </cell>
          <cell r="E583">
            <v>18610.333025827174</v>
          </cell>
          <cell r="F583">
            <v>18620.734299129464</v>
          </cell>
          <cell r="G583">
            <v>18598.370219163116</v>
          </cell>
          <cell r="H583">
            <v>18625.069033538053</v>
          </cell>
          <cell r="I583">
            <v>18633.624191137438</v>
          </cell>
          <cell r="J583">
            <v>18605.033950850771</v>
          </cell>
          <cell r="K583">
            <v>18620.167772921719</v>
          </cell>
          <cell r="L583">
            <v>18631.639286058562</v>
          </cell>
          <cell r="M583">
            <v>18619.973569756032</v>
          </cell>
          <cell r="N583">
            <v>18618.000445911286</v>
          </cell>
          <cell r="O583">
            <v>18589.976367398151</v>
          </cell>
        </row>
        <row r="584">
          <cell r="A584">
            <v>18619.804499744638</v>
          </cell>
          <cell r="B584">
            <v>18585.839921555271</v>
          </cell>
          <cell r="C584">
            <v>18618.465702148667</v>
          </cell>
          <cell r="D584">
            <v>18622.669912207719</v>
          </cell>
          <cell r="E584">
            <v>18614.831303138439</v>
          </cell>
          <cell r="F584">
            <v>18619.896441778383</v>
          </cell>
          <cell r="G584">
            <v>18599.973688319122</v>
          </cell>
          <cell r="H584">
            <v>18612.556800270297</v>
          </cell>
          <cell r="I584">
            <v>18635.866025715797</v>
          </cell>
          <cell r="J584">
            <v>18612.06775548618</v>
          </cell>
          <cell r="K584">
            <v>18626.046385848658</v>
          </cell>
          <cell r="L584">
            <v>18618.044266844485</v>
          </cell>
          <cell r="M584">
            <v>18603.135205355768</v>
          </cell>
          <cell r="N584">
            <v>18620.080707082667</v>
          </cell>
          <cell r="O584">
            <v>18600.051421727429</v>
          </cell>
        </row>
        <row r="585">
          <cell r="A585">
            <v>18570.97029526408</v>
          </cell>
          <cell r="B585">
            <v>18620.900708635934</v>
          </cell>
          <cell r="C585">
            <v>18616.18843531665</v>
          </cell>
          <cell r="D585">
            <v>18638.883454882653</v>
          </cell>
          <cell r="E585">
            <v>18613.117890919049</v>
          </cell>
          <cell r="F585">
            <v>18637.802388264165</v>
          </cell>
          <cell r="G585">
            <v>18629.47463143204</v>
          </cell>
          <cell r="H585">
            <v>18607.835037959263</v>
          </cell>
          <cell r="I585">
            <v>18611.107540339144</v>
          </cell>
          <cell r="J585">
            <v>18596.439501299999</v>
          </cell>
          <cell r="K585">
            <v>18597.049731559429</v>
          </cell>
          <cell r="L585">
            <v>18612.92574827436</v>
          </cell>
          <cell r="M585">
            <v>18623.698059198399</v>
          </cell>
          <cell r="N585">
            <v>18610.912927255733</v>
          </cell>
          <cell r="O585">
            <v>18626.306337792787</v>
          </cell>
        </row>
        <row r="586">
          <cell r="A586">
            <v>18609.794756445273</v>
          </cell>
          <cell r="B586">
            <v>18606.902466475931</v>
          </cell>
          <cell r="C586">
            <v>18637.992483276998</v>
          </cell>
          <cell r="D586">
            <v>18609.512524597649</v>
          </cell>
          <cell r="E586">
            <v>18613.887095333248</v>
          </cell>
          <cell r="F586">
            <v>18616.34763357566</v>
          </cell>
          <cell r="G586">
            <v>18623.186044943232</v>
          </cell>
          <cell r="H586">
            <v>18632.334326692613</v>
          </cell>
          <cell r="I586">
            <v>18614.279133148815</v>
          </cell>
          <cell r="J586">
            <v>18613.456182421141</v>
          </cell>
          <cell r="K586">
            <v>18625.867302295697</v>
          </cell>
          <cell r="L586">
            <v>18618.439130330818</v>
          </cell>
          <cell r="M586">
            <v>18617.686337970579</v>
          </cell>
          <cell r="N586">
            <v>18634.537817358443</v>
          </cell>
          <cell r="O586">
            <v>18617.25529047479</v>
          </cell>
        </row>
        <row r="587">
          <cell r="A587">
            <v>18613.472146984786</v>
          </cell>
          <cell r="B587">
            <v>18621.629201441425</v>
          </cell>
          <cell r="C587">
            <v>18617.841313742589</v>
          </cell>
          <cell r="D587">
            <v>18642.89673289263</v>
          </cell>
          <cell r="E587">
            <v>18594.442785445885</v>
          </cell>
          <cell r="F587">
            <v>18623.107892807398</v>
          </cell>
          <cell r="G587">
            <v>18630.303899739345</v>
          </cell>
          <cell r="H587">
            <v>18641.430684945321</v>
          </cell>
          <cell r="I587">
            <v>18619.452657692913</v>
          </cell>
          <cell r="J587">
            <v>18614.377454498499</v>
          </cell>
          <cell r="K587">
            <v>18602.824931937772</v>
          </cell>
          <cell r="L587">
            <v>18610.396136930634</v>
          </cell>
          <cell r="M587">
            <v>18636.332356440329</v>
          </cell>
          <cell r="N587">
            <v>18603.362166381492</v>
          </cell>
          <cell r="O587">
            <v>18623.88867445826</v>
          </cell>
        </row>
        <row r="588">
          <cell r="A588">
            <v>18621.272174850041</v>
          </cell>
          <cell r="B588">
            <v>18608.799834892878</v>
          </cell>
          <cell r="C588">
            <v>18583.445714783855</v>
          </cell>
          <cell r="D588">
            <v>18621.811572831801</v>
          </cell>
          <cell r="E588">
            <v>18629.31255875036</v>
          </cell>
          <cell r="F588">
            <v>18590.803629482099</v>
          </cell>
          <cell r="G588">
            <v>18615.748100542754</v>
          </cell>
          <cell r="H588">
            <v>18625.221735991512</v>
          </cell>
          <cell r="I588">
            <v>18620.410274630554</v>
          </cell>
          <cell r="J588">
            <v>18597.090067210574</v>
          </cell>
          <cell r="K588">
            <v>18606.203790076113</v>
          </cell>
          <cell r="L588">
            <v>18627.142717819403</v>
          </cell>
          <cell r="M588">
            <v>18629.652699113496</v>
          </cell>
          <cell r="N588">
            <v>18605.744509509852</v>
          </cell>
          <cell r="O588">
            <v>18606.836823121939</v>
          </cell>
        </row>
        <row r="589">
          <cell r="A589">
            <v>18618.040969079844</v>
          </cell>
          <cell r="B589">
            <v>18642.812571008853</v>
          </cell>
          <cell r="C589">
            <v>18612.128981758611</v>
          </cell>
          <cell r="D589">
            <v>18611.668980766764</v>
          </cell>
          <cell r="E589">
            <v>18635.546948488682</v>
          </cell>
          <cell r="F589">
            <v>18609.664924206896</v>
          </cell>
          <cell r="G589">
            <v>18604.844187872328</v>
          </cell>
          <cell r="H589">
            <v>18620.367636796058</v>
          </cell>
          <cell r="I589">
            <v>18614.304410566754</v>
          </cell>
          <cell r="J589">
            <v>18613.21306566384</v>
          </cell>
          <cell r="K589">
            <v>18632.146819484096</v>
          </cell>
          <cell r="L589">
            <v>18615.004596593357</v>
          </cell>
          <cell r="M589">
            <v>18615.34128915469</v>
          </cell>
          <cell r="N589">
            <v>18593.861534771757</v>
          </cell>
          <cell r="O589">
            <v>18607.342140139732</v>
          </cell>
        </row>
        <row r="590">
          <cell r="A590">
            <v>18632.675574968303</v>
          </cell>
          <cell r="B590">
            <v>18596.479820483321</v>
          </cell>
          <cell r="C590">
            <v>18630.535990575383</v>
          </cell>
          <cell r="D590">
            <v>18626.560569703917</v>
          </cell>
          <cell r="E590">
            <v>18611.562521338426</v>
          </cell>
          <cell r="F590">
            <v>18613.919038005668</v>
          </cell>
          <cell r="G590">
            <v>18607.689456048007</v>
          </cell>
          <cell r="H590">
            <v>18618.527902218597</v>
          </cell>
          <cell r="I590">
            <v>18636.396723411202</v>
          </cell>
          <cell r="J590">
            <v>18660.123050090424</v>
          </cell>
          <cell r="K590">
            <v>18599.161633819131</v>
          </cell>
          <cell r="L590">
            <v>18614.835314311371</v>
          </cell>
          <cell r="M590">
            <v>18635.538588347295</v>
          </cell>
          <cell r="N590">
            <v>18609.051629386518</v>
          </cell>
          <cell r="O590">
            <v>18601.050994507466</v>
          </cell>
        </row>
        <row r="591">
          <cell r="A591">
            <v>18622.380896826002</v>
          </cell>
          <cell r="B591">
            <v>18621.944122502573</v>
          </cell>
          <cell r="C591">
            <v>18596.92352166232</v>
          </cell>
          <cell r="D591">
            <v>18610.876177460421</v>
          </cell>
          <cell r="E591">
            <v>18627.094764338599</v>
          </cell>
          <cell r="F591">
            <v>18578.295931629342</v>
          </cell>
          <cell r="G591">
            <v>18604.333079459178</v>
          </cell>
          <cell r="H591">
            <v>18637.604825830171</v>
          </cell>
          <cell r="I591">
            <v>18626.574878304553</v>
          </cell>
          <cell r="J591">
            <v>18595.315900178157</v>
          </cell>
          <cell r="K591">
            <v>18616.0584585736</v>
          </cell>
          <cell r="L591">
            <v>18616.044756294828</v>
          </cell>
          <cell r="M591">
            <v>18638.588106019979</v>
          </cell>
          <cell r="N591">
            <v>18613.002631856769</v>
          </cell>
          <cell r="O591">
            <v>18637.047750525613</v>
          </cell>
        </row>
        <row r="592">
          <cell r="A592">
            <v>18632.409301050371</v>
          </cell>
          <cell r="B592">
            <v>18632.170784127095</v>
          </cell>
          <cell r="C592">
            <v>18626.673291742562</v>
          </cell>
          <cell r="D592">
            <v>18621.482998899981</v>
          </cell>
          <cell r="E592">
            <v>18616.171592423001</v>
          </cell>
          <cell r="F592">
            <v>18637.484496490539</v>
          </cell>
          <cell r="G592">
            <v>18647.173448522564</v>
          </cell>
          <cell r="H592">
            <v>18596.550185009113</v>
          </cell>
          <cell r="I592">
            <v>18635.350845593588</v>
          </cell>
          <cell r="J592">
            <v>18616.780503283648</v>
          </cell>
          <cell r="K592">
            <v>18588.717203792145</v>
          </cell>
          <cell r="L592">
            <v>18620.724565725392</v>
          </cell>
          <cell r="M592">
            <v>18624.560157935677</v>
          </cell>
          <cell r="N592">
            <v>18604.122386902571</v>
          </cell>
          <cell r="O592">
            <v>18598.802090903435</v>
          </cell>
        </row>
        <row r="593">
          <cell r="A593">
            <v>18592.390478189864</v>
          </cell>
          <cell r="B593">
            <v>18622.492481161233</v>
          </cell>
          <cell r="C593">
            <v>18602.903167767643</v>
          </cell>
          <cell r="D593">
            <v>18612.980313216904</v>
          </cell>
          <cell r="E593">
            <v>18611.244020295831</v>
          </cell>
          <cell r="F593">
            <v>18622.761348848933</v>
          </cell>
          <cell r="G593">
            <v>18652.45208939513</v>
          </cell>
          <cell r="H593">
            <v>18633.56901340856</v>
          </cell>
          <cell r="I593">
            <v>18624.059480862757</v>
          </cell>
          <cell r="J593">
            <v>18611.398349479245</v>
          </cell>
          <cell r="K593">
            <v>18642.816637541062</v>
          </cell>
          <cell r="L593">
            <v>18624.307787508409</v>
          </cell>
          <cell r="M593">
            <v>18629.489211526237</v>
          </cell>
          <cell r="N593">
            <v>18599.4335634909</v>
          </cell>
          <cell r="O593">
            <v>18616.2027311116</v>
          </cell>
        </row>
        <row r="594">
          <cell r="A594">
            <v>18626.401074302401</v>
          </cell>
          <cell r="B594">
            <v>18587.154239793024</v>
          </cell>
          <cell r="C594">
            <v>18606.065184115469</v>
          </cell>
          <cell r="D594">
            <v>18646.823478842787</v>
          </cell>
          <cell r="E594">
            <v>18614.429030955445</v>
          </cell>
          <cell r="F594">
            <v>18627.297684772464</v>
          </cell>
          <cell r="G594">
            <v>18623.876247637156</v>
          </cell>
          <cell r="H594">
            <v>18620.131814467448</v>
          </cell>
          <cell r="I594">
            <v>18619.460626642631</v>
          </cell>
          <cell r="J594">
            <v>18607.805194969413</v>
          </cell>
          <cell r="K594">
            <v>18635.654000787123</v>
          </cell>
          <cell r="L594">
            <v>18617.022909716423</v>
          </cell>
          <cell r="M594">
            <v>18598.824961962699</v>
          </cell>
          <cell r="N594">
            <v>18611.582124755696</v>
          </cell>
          <cell r="O594">
            <v>18600.048076885756</v>
          </cell>
        </row>
        <row r="595">
          <cell r="A595">
            <v>18611.019506715365</v>
          </cell>
          <cell r="B595">
            <v>18599.89954330758</v>
          </cell>
          <cell r="C595">
            <v>18625.163312437078</v>
          </cell>
          <cell r="D595">
            <v>18633.69553021426</v>
          </cell>
          <cell r="E595">
            <v>18616.640954141021</v>
          </cell>
          <cell r="F595">
            <v>18613.227076763364</v>
          </cell>
          <cell r="G595">
            <v>18621.048385737915</v>
          </cell>
          <cell r="H595">
            <v>18623.701555201871</v>
          </cell>
          <cell r="I595">
            <v>18632.245154164822</v>
          </cell>
          <cell r="J595">
            <v>18601.57210745012</v>
          </cell>
          <cell r="K595">
            <v>18588.957469860961</v>
          </cell>
          <cell r="L595">
            <v>18620.197400394583</v>
          </cell>
          <cell r="M595">
            <v>18602.967763546309</v>
          </cell>
          <cell r="N595">
            <v>18606.979378798955</v>
          </cell>
          <cell r="O595">
            <v>18625.226754268358</v>
          </cell>
        </row>
        <row r="596">
          <cell r="A596">
            <v>18607.551196641361</v>
          </cell>
          <cell r="B596">
            <v>18616.427211778195</v>
          </cell>
          <cell r="C596">
            <v>18632.658263545236</v>
          </cell>
          <cell r="D596">
            <v>18588.351189073663</v>
          </cell>
          <cell r="E596">
            <v>18603.782004869048</v>
          </cell>
          <cell r="F596">
            <v>18610.530574667468</v>
          </cell>
          <cell r="G596">
            <v>18635.480858868756</v>
          </cell>
          <cell r="H596">
            <v>18619.50540272463</v>
          </cell>
          <cell r="I596">
            <v>18626.310045138158</v>
          </cell>
          <cell r="J596">
            <v>18630.898716385633</v>
          </cell>
          <cell r="K596">
            <v>18600.894938043166</v>
          </cell>
          <cell r="L596">
            <v>18625.953783399571</v>
          </cell>
          <cell r="M596">
            <v>18610.27610392715</v>
          </cell>
          <cell r="N596">
            <v>18590.644358581627</v>
          </cell>
          <cell r="O596">
            <v>18637.465644738866</v>
          </cell>
        </row>
        <row r="597">
          <cell r="A597">
            <v>18632.413807375226</v>
          </cell>
          <cell r="B597">
            <v>18616.629451529425</v>
          </cell>
          <cell r="C597">
            <v>18623.172997216279</v>
          </cell>
          <cell r="D597">
            <v>18583.373053558418</v>
          </cell>
          <cell r="E597">
            <v>18615.172175107164</v>
          </cell>
          <cell r="F597">
            <v>18629.319011245992</v>
          </cell>
          <cell r="G597">
            <v>18611.695439748753</v>
          </cell>
          <cell r="H597">
            <v>18619.292041988621</v>
          </cell>
          <cell r="I597">
            <v>18618.145942856339</v>
          </cell>
          <cell r="J597">
            <v>18612.258675192337</v>
          </cell>
          <cell r="K597">
            <v>18602.949313063349</v>
          </cell>
          <cell r="L597">
            <v>18624.398883304242</v>
          </cell>
          <cell r="M597">
            <v>18625.528303226405</v>
          </cell>
          <cell r="N597">
            <v>18615.163787601607</v>
          </cell>
          <cell r="O597">
            <v>18603.877830672202</v>
          </cell>
        </row>
        <row r="598">
          <cell r="A598">
            <v>18623.358415325391</v>
          </cell>
          <cell r="B598">
            <v>18595.93350573532</v>
          </cell>
          <cell r="C598">
            <v>18606.659818370423</v>
          </cell>
          <cell r="D598">
            <v>18631.617295534186</v>
          </cell>
          <cell r="E598">
            <v>18603.826938798458</v>
          </cell>
          <cell r="F598">
            <v>18610.776871838611</v>
          </cell>
          <cell r="G598">
            <v>18631.076414066483</v>
          </cell>
          <cell r="H598">
            <v>18583.724628240947</v>
          </cell>
          <cell r="I598">
            <v>18628.962737103986</v>
          </cell>
          <cell r="J598">
            <v>18616.801236870433</v>
          </cell>
          <cell r="K598">
            <v>18589.945568948649</v>
          </cell>
          <cell r="L598">
            <v>18625.805567693948</v>
          </cell>
          <cell r="M598">
            <v>18613.321139715321</v>
          </cell>
          <cell r="N598">
            <v>18634.77976670938</v>
          </cell>
          <cell r="O598">
            <v>18607.095053460995</v>
          </cell>
        </row>
        <row r="599">
          <cell r="A599">
            <v>18628.923954931837</v>
          </cell>
          <cell r="B599">
            <v>18595.132499928921</v>
          </cell>
          <cell r="C599">
            <v>18618.615095143541</v>
          </cell>
          <cell r="D599">
            <v>18620.922825691297</v>
          </cell>
          <cell r="E599">
            <v>18633.488948384678</v>
          </cell>
          <cell r="F599">
            <v>18627.451339013238</v>
          </cell>
          <cell r="G599">
            <v>18612.424344724586</v>
          </cell>
          <cell r="H599">
            <v>18591.6247098473</v>
          </cell>
          <cell r="I599">
            <v>18593.853974570036</v>
          </cell>
          <cell r="J599">
            <v>18595.393891150376</v>
          </cell>
          <cell r="K599">
            <v>18628.095218503622</v>
          </cell>
          <cell r="L599">
            <v>18615.022823242663</v>
          </cell>
          <cell r="M599">
            <v>18621.26017587203</v>
          </cell>
          <cell r="N599">
            <v>18641.96129070126</v>
          </cell>
          <cell r="O599">
            <v>18599.292847984212</v>
          </cell>
        </row>
        <row r="600">
          <cell r="A600">
            <v>18553.766239313147</v>
          </cell>
          <cell r="B600">
            <v>18645.861325874153</v>
          </cell>
          <cell r="C600">
            <v>18613.586848862065</v>
          </cell>
          <cell r="D600">
            <v>18616.050480778824</v>
          </cell>
          <cell r="E600">
            <v>18652.283124846297</v>
          </cell>
          <cell r="F600">
            <v>18608.33670278635</v>
          </cell>
          <cell r="G600">
            <v>18610.605291496267</v>
          </cell>
          <cell r="H600">
            <v>18622.098263085638</v>
          </cell>
          <cell r="I600">
            <v>18635.526236809048</v>
          </cell>
          <cell r="J600">
            <v>18614.463043226919</v>
          </cell>
          <cell r="K600">
            <v>18616.036484937064</v>
          </cell>
          <cell r="L600">
            <v>18601.980539964563</v>
          </cell>
          <cell r="M600">
            <v>18642.667745077211</v>
          </cell>
          <cell r="N600">
            <v>18622.4456797981</v>
          </cell>
          <cell r="O600">
            <v>18613.418096184392</v>
          </cell>
        </row>
        <row r="601">
          <cell r="A601">
            <v>18621.089298743922</v>
          </cell>
          <cell r="B601">
            <v>18634.850949490257</v>
          </cell>
          <cell r="C601">
            <v>18583.473909506389</v>
          </cell>
          <cell r="D601">
            <v>18606.498214099604</v>
          </cell>
          <cell r="E601">
            <v>18591.073610723521</v>
          </cell>
          <cell r="F601">
            <v>18599.636317284429</v>
          </cell>
          <cell r="G601">
            <v>18618.641058205609</v>
          </cell>
          <cell r="H601">
            <v>18598.238362969798</v>
          </cell>
          <cell r="I601">
            <v>18611.65832629503</v>
          </cell>
          <cell r="J601">
            <v>18601.976270151721</v>
          </cell>
          <cell r="K601">
            <v>18626.332466638803</v>
          </cell>
          <cell r="L601">
            <v>18616.017170519593</v>
          </cell>
          <cell r="M601">
            <v>18596.249118015457</v>
          </cell>
          <cell r="N601">
            <v>18596.925057236047</v>
          </cell>
          <cell r="O601">
            <v>18589.349034465322</v>
          </cell>
        </row>
        <row r="602">
          <cell r="A602">
            <v>18591.361899090298</v>
          </cell>
          <cell r="B602">
            <v>18626.368295396693</v>
          </cell>
          <cell r="C602">
            <v>18602.329966504018</v>
          </cell>
          <cell r="D602">
            <v>18613.160333678818</v>
          </cell>
          <cell r="E602">
            <v>18621.901145999018</v>
          </cell>
          <cell r="F602">
            <v>18621.863055677215</v>
          </cell>
          <cell r="G602">
            <v>18622.516256670151</v>
          </cell>
          <cell r="H602">
            <v>18608.701170820899</v>
          </cell>
          <cell r="I602">
            <v>18649.180019087638</v>
          </cell>
          <cell r="J602">
            <v>18594.57180281535</v>
          </cell>
          <cell r="K602">
            <v>18613.874379059456</v>
          </cell>
          <cell r="L602">
            <v>18609.584260653424</v>
          </cell>
          <cell r="M602">
            <v>18654.866853829168</v>
          </cell>
          <cell r="N602">
            <v>18619.455380639327</v>
          </cell>
          <cell r="O602">
            <v>18627.104551453715</v>
          </cell>
        </row>
        <row r="603">
          <cell r="A603">
            <v>18603.357912669911</v>
          </cell>
          <cell r="B603">
            <v>18652.329684900094</v>
          </cell>
          <cell r="C603">
            <v>18604.917213870824</v>
          </cell>
          <cell r="D603">
            <v>18614.506503139084</v>
          </cell>
          <cell r="E603">
            <v>18611.275453915492</v>
          </cell>
          <cell r="F603">
            <v>18597.815120296022</v>
          </cell>
          <cell r="G603">
            <v>18613.751785302018</v>
          </cell>
          <cell r="H603">
            <v>18638.88830521741</v>
          </cell>
          <cell r="I603">
            <v>18623.095651477935</v>
          </cell>
          <cell r="J603">
            <v>18618.881598143238</v>
          </cell>
          <cell r="K603">
            <v>18631.928789218746</v>
          </cell>
          <cell r="L603">
            <v>18610.915149867051</v>
          </cell>
          <cell r="M603">
            <v>18598.729307114012</v>
          </cell>
          <cell r="N603">
            <v>18664.091860302782</v>
          </cell>
          <cell r="O603">
            <v>18623.837357470144</v>
          </cell>
        </row>
        <row r="604">
          <cell r="A604">
            <v>18629.16413669668</v>
          </cell>
          <cell r="B604">
            <v>18613.602339031822</v>
          </cell>
          <cell r="C604">
            <v>18633.18800313809</v>
          </cell>
          <cell r="D604">
            <v>18642.324567602071</v>
          </cell>
          <cell r="E604">
            <v>18619.528267951897</v>
          </cell>
          <cell r="F604">
            <v>18616.478597337005</v>
          </cell>
          <cell r="G604">
            <v>18624.117952343968</v>
          </cell>
          <cell r="H604">
            <v>18632.17681175574</v>
          </cell>
          <cell r="I604">
            <v>18642.362487902596</v>
          </cell>
          <cell r="J604">
            <v>18614.627246590968</v>
          </cell>
          <cell r="K604">
            <v>18616.6203571556</v>
          </cell>
          <cell r="L604">
            <v>18609.861299283792</v>
          </cell>
          <cell r="M604">
            <v>18623.90747116608</v>
          </cell>
          <cell r="N604">
            <v>18611.567058525441</v>
          </cell>
          <cell r="O604">
            <v>18581.743067336407</v>
          </cell>
        </row>
        <row r="605">
          <cell r="A605">
            <v>18631.668835883811</v>
          </cell>
          <cell r="B605">
            <v>18617.825342071825</v>
          </cell>
          <cell r="C605">
            <v>18612.818091985686</v>
          </cell>
          <cell r="D605">
            <v>18646.05042211376</v>
          </cell>
          <cell r="E605">
            <v>18625.957362836354</v>
          </cell>
          <cell r="F605">
            <v>18613.542532898064</v>
          </cell>
          <cell r="G605">
            <v>18624.506827050827</v>
          </cell>
          <cell r="H605">
            <v>18623.506881688329</v>
          </cell>
          <cell r="I605">
            <v>18591.861572609436</v>
          </cell>
          <cell r="J605">
            <v>18636.010178270943</v>
          </cell>
          <cell r="K605">
            <v>18602.989360913009</v>
          </cell>
          <cell r="L605">
            <v>18601.282561018154</v>
          </cell>
          <cell r="M605">
            <v>18612.65580821336</v>
          </cell>
          <cell r="N605">
            <v>18613.065318776135</v>
          </cell>
          <cell r="O605">
            <v>18605.41366476276</v>
          </cell>
        </row>
        <row r="606">
          <cell r="A606">
            <v>18609.199858170909</v>
          </cell>
          <cell r="B606">
            <v>18636.801121495511</v>
          </cell>
          <cell r="C606">
            <v>18617.873741309657</v>
          </cell>
          <cell r="D606">
            <v>18641.422144527955</v>
          </cell>
          <cell r="E606">
            <v>18614.912040793293</v>
          </cell>
          <cell r="F606">
            <v>18609.064512612476</v>
          </cell>
          <cell r="G606">
            <v>18626.848456283951</v>
          </cell>
          <cell r="H606">
            <v>18619.263631425838</v>
          </cell>
          <cell r="I606">
            <v>18653.543798371546</v>
          </cell>
          <cell r="J606">
            <v>18607.930352572283</v>
          </cell>
          <cell r="K606">
            <v>18646.863854450388</v>
          </cell>
          <cell r="L606">
            <v>18613.529607427827</v>
          </cell>
          <cell r="M606">
            <v>18632.95678070738</v>
          </cell>
          <cell r="N606">
            <v>18611.10868745514</v>
          </cell>
          <cell r="O606">
            <v>18611.395325504833</v>
          </cell>
        </row>
        <row r="607">
          <cell r="A607">
            <v>18612.007270783564</v>
          </cell>
          <cell r="B607">
            <v>18611.680877027051</v>
          </cell>
          <cell r="C607">
            <v>18641.556042343553</v>
          </cell>
          <cell r="D607">
            <v>18627.348600494541</v>
          </cell>
          <cell r="E607">
            <v>18616.33416904691</v>
          </cell>
          <cell r="F607">
            <v>18618.224396052745</v>
          </cell>
          <cell r="G607">
            <v>18612.644107510863</v>
          </cell>
          <cell r="H607">
            <v>18624.970234907163</v>
          </cell>
          <cell r="I607">
            <v>18610.182557361317</v>
          </cell>
          <cell r="J607">
            <v>18594.69538733266</v>
          </cell>
          <cell r="K607">
            <v>18636.818901679926</v>
          </cell>
          <cell r="L607">
            <v>18597.485965656109</v>
          </cell>
          <cell r="M607">
            <v>18613.127033377168</v>
          </cell>
          <cell r="N607">
            <v>18612.318074627863</v>
          </cell>
          <cell r="O607">
            <v>18634.735810783353</v>
          </cell>
        </row>
        <row r="608">
          <cell r="A608">
            <v>18641.751179511768</v>
          </cell>
          <cell r="B608">
            <v>18602.347573277497</v>
          </cell>
          <cell r="C608">
            <v>18611.174761865943</v>
          </cell>
          <cell r="D608">
            <v>18622.21649218307</v>
          </cell>
          <cell r="E608">
            <v>18617.352793078397</v>
          </cell>
          <cell r="F608">
            <v>18620.292487241582</v>
          </cell>
          <cell r="G608">
            <v>18594.177247403331</v>
          </cell>
          <cell r="H608">
            <v>18643.29284593129</v>
          </cell>
          <cell r="I608">
            <v>18615.866835003017</v>
          </cell>
          <cell r="J608">
            <v>18636.204126687222</v>
          </cell>
          <cell r="K608">
            <v>18605.026236869755</v>
          </cell>
          <cell r="L608">
            <v>18639.981437514052</v>
          </cell>
          <cell r="M608">
            <v>18626.620381948589</v>
          </cell>
          <cell r="N608">
            <v>18602.857056356021</v>
          </cell>
          <cell r="O608">
            <v>18623.96256848739</v>
          </cell>
        </row>
        <row r="609">
          <cell r="A609">
            <v>18663.2622430712</v>
          </cell>
          <cell r="B609">
            <v>18625.166805974648</v>
          </cell>
          <cell r="C609">
            <v>18612.286073978445</v>
          </cell>
          <cell r="D609">
            <v>18625.786327713187</v>
          </cell>
          <cell r="E609">
            <v>18620.963068237459</v>
          </cell>
          <cell r="F609">
            <v>18640.356153621771</v>
          </cell>
          <cell r="G609">
            <v>18613.430591029675</v>
          </cell>
          <cell r="H609">
            <v>18637.124032653999</v>
          </cell>
          <cell r="I609">
            <v>18623.22928912337</v>
          </cell>
          <cell r="J609">
            <v>18650.294296778728</v>
          </cell>
          <cell r="K609">
            <v>18609.046238360985</v>
          </cell>
          <cell r="L609">
            <v>18609.976194821444</v>
          </cell>
          <cell r="M609">
            <v>18602.664384013195</v>
          </cell>
          <cell r="N609">
            <v>18626.203510179395</v>
          </cell>
          <cell r="O609">
            <v>18638.956104680692</v>
          </cell>
        </row>
        <row r="610">
          <cell r="A610">
            <v>18603.0126950616</v>
          </cell>
          <cell r="B610">
            <v>18620.293219277806</v>
          </cell>
          <cell r="C610">
            <v>18632.375210072812</v>
          </cell>
          <cell r="D610">
            <v>18625.524532604868</v>
          </cell>
          <cell r="E610">
            <v>18594.74520907264</v>
          </cell>
          <cell r="F610">
            <v>18612.578753354079</v>
          </cell>
          <cell r="G610">
            <v>18659.816938001382</v>
          </cell>
          <cell r="H610">
            <v>18634.979440475836</v>
          </cell>
          <cell r="I610">
            <v>18596.288110863501</v>
          </cell>
          <cell r="J610">
            <v>18639.637783435235</v>
          </cell>
          <cell r="K610">
            <v>18621.360077350466</v>
          </cell>
          <cell r="L610">
            <v>18590.486396507666</v>
          </cell>
          <cell r="M610">
            <v>18620.127030187672</v>
          </cell>
          <cell r="N610">
            <v>18624.995573336662</v>
          </cell>
          <cell r="O610">
            <v>18606.429376901386</v>
          </cell>
        </row>
        <row r="611">
          <cell r="A611">
            <v>18633.976580201204</v>
          </cell>
          <cell r="B611">
            <v>18607.37409437956</v>
          </cell>
          <cell r="C611">
            <v>18624.166005216939</v>
          </cell>
          <cell r="D611">
            <v>18639.000921582705</v>
          </cell>
          <cell r="E611">
            <v>18602.235675742213</v>
          </cell>
          <cell r="F611">
            <v>18629.271528889043</v>
          </cell>
          <cell r="G611">
            <v>18600.305777541624</v>
          </cell>
          <cell r="H611">
            <v>18600.722417120392</v>
          </cell>
          <cell r="I611">
            <v>18613.836423540713</v>
          </cell>
          <cell r="J611">
            <v>18620.645224769694</v>
          </cell>
          <cell r="K611">
            <v>18622.797640219636</v>
          </cell>
          <cell r="L611">
            <v>18626.891332026371</v>
          </cell>
          <cell r="M611">
            <v>18612.218033935518</v>
          </cell>
          <cell r="N611">
            <v>18596.794491385932</v>
          </cell>
          <cell r="O611">
            <v>18614.414306402603</v>
          </cell>
        </row>
        <row r="612">
          <cell r="A612">
            <v>18636.674826646089</v>
          </cell>
          <cell r="B612">
            <v>18604.608701255849</v>
          </cell>
          <cell r="C612">
            <v>18622.805972647206</v>
          </cell>
          <cell r="D612">
            <v>18582.623481083192</v>
          </cell>
          <cell r="E612">
            <v>18628.542051568525</v>
          </cell>
          <cell r="F612">
            <v>18634.889401345092</v>
          </cell>
          <cell r="G612">
            <v>18617.209246276008</v>
          </cell>
          <cell r="H612">
            <v>18610.905224296679</v>
          </cell>
          <cell r="I612">
            <v>18619.645009658951</v>
          </cell>
          <cell r="J612">
            <v>18621.397389266091</v>
          </cell>
          <cell r="K612">
            <v>18634.614235373996</v>
          </cell>
          <cell r="L612">
            <v>18666.562186123545</v>
          </cell>
          <cell r="M612">
            <v>18590.550326471948</v>
          </cell>
          <cell r="N612">
            <v>18620.468251602048</v>
          </cell>
          <cell r="O612">
            <v>18590.08474594021</v>
          </cell>
        </row>
        <row r="613">
          <cell r="A613">
            <v>18613.513250197895</v>
          </cell>
          <cell r="B613">
            <v>18633.542156631691</v>
          </cell>
          <cell r="C613">
            <v>18596.853372044563</v>
          </cell>
          <cell r="D613">
            <v>18599.742672726548</v>
          </cell>
          <cell r="E613">
            <v>18624.071275040929</v>
          </cell>
          <cell r="F613">
            <v>18620.752176116152</v>
          </cell>
          <cell r="G613">
            <v>18605.966047450547</v>
          </cell>
          <cell r="H613">
            <v>18629.200906635015</v>
          </cell>
          <cell r="I613">
            <v>18672.075484593966</v>
          </cell>
          <cell r="J613">
            <v>18632.142405792805</v>
          </cell>
          <cell r="K613">
            <v>18616.028029984529</v>
          </cell>
          <cell r="L613">
            <v>18610.624887650702</v>
          </cell>
          <cell r="M613">
            <v>18605.0365151062</v>
          </cell>
          <cell r="N613">
            <v>18591.1682697174</v>
          </cell>
          <cell r="O613">
            <v>18604.317088433192</v>
          </cell>
        </row>
        <row r="614">
          <cell r="A614">
            <v>18627.129297412102</v>
          </cell>
          <cell r="B614">
            <v>18608.341031825625</v>
          </cell>
          <cell r="C614">
            <v>18629.497479181631</v>
          </cell>
          <cell r="D614">
            <v>18599.300033390085</v>
          </cell>
          <cell r="E614">
            <v>18633.195996188122</v>
          </cell>
          <cell r="F614">
            <v>18632.468825467684</v>
          </cell>
          <cell r="G614">
            <v>18593.990565571337</v>
          </cell>
          <cell r="H614">
            <v>18609.201245415792</v>
          </cell>
          <cell r="I614">
            <v>18586.362006007672</v>
          </cell>
          <cell r="J614">
            <v>18590.909397643809</v>
          </cell>
          <cell r="K614">
            <v>18579.337992208006</v>
          </cell>
          <cell r="L614">
            <v>18634.182383438245</v>
          </cell>
          <cell r="M614">
            <v>18623.417412613482</v>
          </cell>
          <cell r="N614">
            <v>18648.705187842308</v>
          </cell>
          <cell r="O614">
            <v>18631.075886807201</v>
          </cell>
        </row>
        <row r="615">
          <cell r="A615">
            <v>18604.074712242749</v>
          </cell>
          <cell r="B615">
            <v>18629.247372075381</v>
          </cell>
          <cell r="C615">
            <v>18615.105625732587</v>
          </cell>
          <cell r="D615">
            <v>18653.25872721208</v>
          </cell>
          <cell r="E615">
            <v>18567.529736820441</v>
          </cell>
          <cell r="F615">
            <v>18624.968451391043</v>
          </cell>
          <cell r="G615">
            <v>18633.603428970084</v>
          </cell>
          <cell r="H615">
            <v>18610.905950716449</v>
          </cell>
          <cell r="I615">
            <v>18613.605821909223</v>
          </cell>
          <cell r="J615">
            <v>18632.34134053213</v>
          </cell>
          <cell r="K615">
            <v>18624.66877570812</v>
          </cell>
          <cell r="L615">
            <v>18619.38521090924</v>
          </cell>
          <cell r="M615">
            <v>18598.724012971736</v>
          </cell>
          <cell r="N615">
            <v>18598.884427611305</v>
          </cell>
          <cell r="O615">
            <v>18606.846404563687</v>
          </cell>
        </row>
        <row r="616">
          <cell r="A616">
            <v>18593.329226006874</v>
          </cell>
          <cell r="B616">
            <v>18600.522852940128</v>
          </cell>
          <cell r="C616">
            <v>18608.967849538152</v>
          </cell>
          <cell r="D616">
            <v>18589.5359637035</v>
          </cell>
          <cell r="E616">
            <v>18619.550992998331</v>
          </cell>
          <cell r="F616">
            <v>18616.479611897008</v>
          </cell>
          <cell r="G616">
            <v>18606.837004164041</v>
          </cell>
          <cell r="H616">
            <v>18610.804067452496</v>
          </cell>
          <cell r="I616">
            <v>18609.699905127389</v>
          </cell>
          <cell r="J616">
            <v>18624.044579266018</v>
          </cell>
          <cell r="K616">
            <v>18644.265187450921</v>
          </cell>
          <cell r="L616">
            <v>18602.712444337871</v>
          </cell>
          <cell r="M616">
            <v>18595.476016196779</v>
          </cell>
          <cell r="N616">
            <v>18622.360011921479</v>
          </cell>
          <cell r="O616">
            <v>18634.590261237801</v>
          </cell>
        </row>
        <row r="617">
          <cell r="A617">
            <v>18604.352426991565</v>
          </cell>
          <cell r="B617">
            <v>18644.384369740594</v>
          </cell>
          <cell r="C617">
            <v>18602.642545373572</v>
          </cell>
          <cell r="D617">
            <v>18590.710120014275</v>
          </cell>
          <cell r="E617">
            <v>18596.948216145567</v>
          </cell>
          <cell r="F617">
            <v>18607.518352992003</v>
          </cell>
          <cell r="G617">
            <v>18614.39848371327</v>
          </cell>
          <cell r="H617">
            <v>18612.511607126999</v>
          </cell>
          <cell r="I617">
            <v>18609.524505439116</v>
          </cell>
          <cell r="J617">
            <v>18632.150022867234</v>
          </cell>
          <cell r="K617">
            <v>18657.302927696823</v>
          </cell>
          <cell r="L617">
            <v>18640.403713395935</v>
          </cell>
          <cell r="M617">
            <v>18606.778504501763</v>
          </cell>
          <cell r="N617">
            <v>18603.696384482031</v>
          </cell>
          <cell r="O617">
            <v>18624.478899233065</v>
          </cell>
        </row>
        <row r="618">
          <cell r="A618">
            <v>18617.017048940474</v>
          </cell>
          <cell r="B618">
            <v>18600.009823013974</v>
          </cell>
          <cell r="C618">
            <v>18596.397915704638</v>
          </cell>
          <cell r="D618">
            <v>18629.233182232711</v>
          </cell>
          <cell r="E618">
            <v>18627.281309052298</v>
          </cell>
          <cell r="F618">
            <v>18643.844654518896</v>
          </cell>
          <cell r="G618">
            <v>18578.103654593535</v>
          </cell>
          <cell r="H618">
            <v>18612.663390731483</v>
          </cell>
          <cell r="I618">
            <v>18618.160260564575</v>
          </cell>
          <cell r="J618">
            <v>18584.435826281162</v>
          </cell>
          <cell r="K618">
            <v>18575.159539307708</v>
          </cell>
          <cell r="L618">
            <v>18634.68223130146</v>
          </cell>
          <cell r="M618">
            <v>18655.644038912116</v>
          </cell>
          <cell r="N618">
            <v>18624.142619665108</v>
          </cell>
          <cell r="O618">
            <v>18636.247148048409</v>
          </cell>
        </row>
        <row r="619">
          <cell r="A619">
            <v>18618.966999102071</v>
          </cell>
          <cell r="B619">
            <v>18640.914657155328</v>
          </cell>
          <cell r="C619">
            <v>18599.585118400875</v>
          </cell>
          <cell r="D619">
            <v>18622.371147938593</v>
          </cell>
          <cell r="E619">
            <v>18626.593100172591</v>
          </cell>
          <cell r="F619">
            <v>18597.091266526357</v>
          </cell>
          <cell r="G619">
            <v>18612.792254237062</v>
          </cell>
          <cell r="H619">
            <v>18630.971079623643</v>
          </cell>
          <cell r="I619">
            <v>18651.06493168071</v>
          </cell>
          <cell r="J619">
            <v>18611.967903320819</v>
          </cell>
          <cell r="K619">
            <v>18617.882615615614</v>
          </cell>
          <cell r="L619">
            <v>18594.428002770164</v>
          </cell>
          <cell r="M619">
            <v>18628.48104295641</v>
          </cell>
          <cell r="N619">
            <v>18612.151467695974</v>
          </cell>
          <cell r="O619">
            <v>18610.002958596859</v>
          </cell>
        </row>
        <row r="620">
          <cell r="A620">
            <v>18625.355954008111</v>
          </cell>
          <cell r="B620">
            <v>18633.844600145203</v>
          </cell>
          <cell r="C620">
            <v>18603.982582781045</v>
          </cell>
          <cell r="D620">
            <v>18581.602886546403</v>
          </cell>
          <cell r="E620">
            <v>18612.318946406169</v>
          </cell>
          <cell r="F620">
            <v>18635.687611383411</v>
          </cell>
          <cell r="G620">
            <v>18630.73200290533</v>
          </cell>
          <cell r="H620">
            <v>18618.784516065716</v>
          </cell>
          <cell r="I620">
            <v>18601.811869665387</v>
          </cell>
          <cell r="J620">
            <v>18619.189156534128</v>
          </cell>
          <cell r="K620">
            <v>18600.453405530665</v>
          </cell>
          <cell r="L620">
            <v>18645.5692557027</v>
          </cell>
          <cell r="M620">
            <v>18632.996223946862</v>
          </cell>
          <cell r="N620">
            <v>18603.169809754145</v>
          </cell>
          <cell r="O620">
            <v>18599.646192120239</v>
          </cell>
        </row>
        <row r="621">
          <cell r="A621">
            <v>18628.502930767056</v>
          </cell>
          <cell r="B621">
            <v>18646.900600642562</v>
          </cell>
          <cell r="C621">
            <v>18637.753554608676</v>
          </cell>
          <cell r="D621">
            <v>18644.118656652805</v>
          </cell>
          <cell r="E621">
            <v>18635.868315383494</v>
          </cell>
          <cell r="F621">
            <v>18616.317487788059</v>
          </cell>
          <cell r="G621">
            <v>18616.168056388149</v>
          </cell>
          <cell r="H621">
            <v>18646.656739334681</v>
          </cell>
          <cell r="I621">
            <v>18584.769934893502</v>
          </cell>
          <cell r="J621">
            <v>18635.491668470408</v>
          </cell>
          <cell r="K621">
            <v>18631.459752212933</v>
          </cell>
          <cell r="L621">
            <v>18620.457813726312</v>
          </cell>
          <cell r="M621">
            <v>18618.442775528918</v>
          </cell>
          <cell r="N621">
            <v>18613.72665061487</v>
          </cell>
          <cell r="O621">
            <v>18636.199691521804</v>
          </cell>
        </row>
        <row r="622">
          <cell r="A622">
            <v>18635.987475049824</v>
          </cell>
          <cell r="B622">
            <v>18649.929154770929</v>
          </cell>
          <cell r="C622">
            <v>18642.606417500774</v>
          </cell>
          <cell r="D622">
            <v>18638.613625248119</v>
          </cell>
          <cell r="E622">
            <v>18615.26299470312</v>
          </cell>
          <cell r="F622">
            <v>18605.581063756894</v>
          </cell>
          <cell r="G622">
            <v>18613.884042559326</v>
          </cell>
          <cell r="H622">
            <v>18608.777351183769</v>
          </cell>
          <cell r="I622">
            <v>18622.571275371716</v>
          </cell>
          <cell r="J622">
            <v>18635.716661547482</v>
          </cell>
          <cell r="K622">
            <v>18620.896927654787</v>
          </cell>
          <cell r="L622">
            <v>18644.661116602703</v>
          </cell>
          <cell r="M622">
            <v>18653.578125269607</v>
          </cell>
          <cell r="N622">
            <v>18628.541384393295</v>
          </cell>
          <cell r="O622">
            <v>18605.202918605373</v>
          </cell>
        </row>
        <row r="623">
          <cell r="A623">
            <v>18635.325885491024</v>
          </cell>
          <cell r="B623">
            <v>18634.318550908607</v>
          </cell>
          <cell r="C623">
            <v>18624.239000542464</v>
          </cell>
          <cell r="D623">
            <v>18611.080705443906</v>
          </cell>
          <cell r="E623">
            <v>18627.142202191648</v>
          </cell>
          <cell r="F623">
            <v>18622.924490460136</v>
          </cell>
          <cell r="G623">
            <v>18622.697936090437</v>
          </cell>
          <cell r="H623">
            <v>18618.129785475383</v>
          </cell>
          <cell r="I623">
            <v>18600.552224394778</v>
          </cell>
          <cell r="J623">
            <v>18600.433499426486</v>
          </cell>
          <cell r="K623">
            <v>18600.639421465701</v>
          </cell>
          <cell r="L623">
            <v>18602.172653134716</v>
          </cell>
          <cell r="M623">
            <v>18630.361405646763</v>
          </cell>
          <cell r="N623">
            <v>18603.840688050277</v>
          </cell>
          <cell r="O623">
            <v>18646.018587769231</v>
          </cell>
        </row>
        <row r="624">
          <cell r="A624">
            <v>18601.926850836349</v>
          </cell>
          <cell r="B624">
            <v>18620.975459133042</v>
          </cell>
          <cell r="C624">
            <v>18615.912376740176</v>
          </cell>
          <cell r="D624">
            <v>18624.591292072215</v>
          </cell>
          <cell r="E624">
            <v>18625.333077155523</v>
          </cell>
          <cell r="F624">
            <v>18613.822654486925</v>
          </cell>
          <cell r="G624">
            <v>18612.624479888207</v>
          </cell>
          <cell r="H624">
            <v>18595.933815129159</v>
          </cell>
          <cell r="I624">
            <v>18592.153614560819</v>
          </cell>
          <cell r="J624">
            <v>18626.39846229761</v>
          </cell>
          <cell r="K624">
            <v>18627.16143910262</v>
          </cell>
          <cell r="L624">
            <v>18589.57768143975</v>
          </cell>
          <cell r="M624">
            <v>18617.651001210714</v>
          </cell>
          <cell r="N624">
            <v>18606.212124128011</v>
          </cell>
          <cell r="O624">
            <v>18617.904191576974</v>
          </cell>
        </row>
        <row r="625">
          <cell r="A625">
            <v>18613.589156222999</v>
          </cell>
          <cell r="B625">
            <v>18596.937800486208</v>
          </cell>
          <cell r="C625">
            <v>18615.050573296267</v>
          </cell>
          <cell r="D625">
            <v>18605.188175308969</v>
          </cell>
          <cell r="E625">
            <v>18640.633218538485</v>
          </cell>
          <cell r="F625">
            <v>18610.97724258505</v>
          </cell>
          <cell r="G625">
            <v>18626.825319742726</v>
          </cell>
          <cell r="H625">
            <v>18631.532087999913</v>
          </cell>
          <cell r="I625">
            <v>18615.008751629302</v>
          </cell>
          <cell r="J625">
            <v>18617.747756273107</v>
          </cell>
          <cell r="K625">
            <v>18594.232611367628</v>
          </cell>
          <cell r="L625">
            <v>18570.420007932687</v>
          </cell>
          <cell r="M625">
            <v>18628.390508539131</v>
          </cell>
          <cell r="N625">
            <v>18621.639496589873</v>
          </cell>
          <cell r="O625">
            <v>18621.1613657573</v>
          </cell>
        </row>
        <row r="626">
          <cell r="A626">
            <v>18612.520163248333</v>
          </cell>
          <cell r="B626">
            <v>18606.20695422696</v>
          </cell>
          <cell r="C626">
            <v>18647.93519023314</v>
          </cell>
          <cell r="D626">
            <v>18656.462755301298</v>
          </cell>
          <cell r="E626">
            <v>18644.677012927372</v>
          </cell>
          <cell r="F626">
            <v>18645.329715550743</v>
          </cell>
          <cell r="G626">
            <v>18602.933773974066</v>
          </cell>
          <cell r="H626">
            <v>18589.07376721441</v>
          </cell>
          <cell r="I626">
            <v>18606.983578130086</v>
          </cell>
          <cell r="J626">
            <v>18646.395304289068</v>
          </cell>
          <cell r="K626">
            <v>18624.220396205274</v>
          </cell>
          <cell r="L626">
            <v>18624.655745460037</v>
          </cell>
          <cell r="M626">
            <v>18627.61277510511</v>
          </cell>
          <cell r="N626">
            <v>18594.797598660472</v>
          </cell>
          <cell r="O626">
            <v>18622.252528118472</v>
          </cell>
        </row>
        <row r="627">
          <cell r="A627">
            <v>18612.292281342401</v>
          </cell>
          <cell r="B627">
            <v>18613.561111755149</v>
          </cell>
          <cell r="C627">
            <v>18621.095326484665</v>
          </cell>
          <cell r="D627">
            <v>18607.881973487834</v>
          </cell>
          <cell r="E627">
            <v>18621.890860757205</v>
          </cell>
          <cell r="F627">
            <v>18617.62040668567</v>
          </cell>
          <cell r="G627">
            <v>18624.683347709262</v>
          </cell>
          <cell r="H627">
            <v>18608.748649979047</v>
          </cell>
          <cell r="I627">
            <v>18611.154855700752</v>
          </cell>
          <cell r="J627">
            <v>18599.203758459487</v>
          </cell>
          <cell r="K627">
            <v>18649.990027257798</v>
          </cell>
          <cell r="L627">
            <v>18642.677080174184</v>
          </cell>
          <cell r="M627">
            <v>18617.490989312988</v>
          </cell>
          <cell r="N627">
            <v>18623.670403831922</v>
          </cell>
          <cell r="O627">
            <v>18637.684028157339</v>
          </cell>
        </row>
        <row r="628">
          <cell r="A628">
            <v>18612.545800026968</v>
          </cell>
          <cell r="B628">
            <v>18635.006237191217</v>
          </cell>
          <cell r="C628">
            <v>18624.409320701332</v>
          </cell>
          <cell r="D628">
            <v>18622.156224281785</v>
          </cell>
          <cell r="E628">
            <v>18591.070899507253</v>
          </cell>
          <cell r="F628">
            <v>18606.645257294665</v>
          </cell>
          <cell r="G628">
            <v>18620.135350560729</v>
          </cell>
          <cell r="H628">
            <v>18583.621077476815</v>
          </cell>
          <cell r="I628">
            <v>18641.384583488412</v>
          </cell>
          <cell r="J628">
            <v>18618.323896050315</v>
          </cell>
          <cell r="K628">
            <v>18608.388682291978</v>
          </cell>
          <cell r="L628">
            <v>18640.893509553418</v>
          </cell>
          <cell r="M628">
            <v>18613.884452670383</v>
          </cell>
          <cell r="N628">
            <v>18627.807616533883</v>
          </cell>
          <cell r="O628">
            <v>18607.862400420061</v>
          </cell>
        </row>
        <row r="629">
          <cell r="A629">
            <v>18605.680948475427</v>
          </cell>
          <cell r="B629">
            <v>18624.912713436304</v>
          </cell>
          <cell r="C629">
            <v>18601.679460253326</v>
          </cell>
          <cell r="D629">
            <v>18594.267393799451</v>
          </cell>
          <cell r="E629">
            <v>18624.868807402247</v>
          </cell>
          <cell r="F629">
            <v>18604.452113351457</v>
          </cell>
          <cell r="G629">
            <v>18617.781311978059</v>
          </cell>
          <cell r="H629">
            <v>18593.362463566253</v>
          </cell>
          <cell r="I629">
            <v>18628.939983263102</v>
          </cell>
          <cell r="J629">
            <v>18583.253320424839</v>
          </cell>
          <cell r="K629">
            <v>18624.50215031064</v>
          </cell>
          <cell r="L629">
            <v>18607.992935437276</v>
          </cell>
          <cell r="M629">
            <v>18633.977531963632</v>
          </cell>
          <cell r="N629">
            <v>18617.522069270104</v>
          </cell>
          <cell r="O629">
            <v>18605.459331661459</v>
          </cell>
        </row>
        <row r="630">
          <cell r="A630">
            <v>18633.542323793346</v>
          </cell>
          <cell r="B630">
            <v>18622.504500665473</v>
          </cell>
          <cell r="C630">
            <v>18637.265583468394</v>
          </cell>
          <cell r="D630">
            <v>18630.287967212469</v>
          </cell>
          <cell r="E630">
            <v>18626.096971107767</v>
          </cell>
          <cell r="F630">
            <v>18599.238674310363</v>
          </cell>
          <cell r="G630">
            <v>18620.974836023524</v>
          </cell>
          <cell r="H630">
            <v>18589.165321152195</v>
          </cell>
          <cell r="I630">
            <v>18595.730458952923</v>
          </cell>
          <cell r="J630">
            <v>18609.79583516232</v>
          </cell>
          <cell r="K630">
            <v>18598.703879651537</v>
          </cell>
          <cell r="L630">
            <v>18604.84667756475</v>
          </cell>
          <cell r="M630">
            <v>18590.461236144307</v>
          </cell>
          <cell r="N630">
            <v>18595.08010136665</v>
          </cell>
          <cell r="O630">
            <v>18617.180476865447</v>
          </cell>
        </row>
        <row r="631">
          <cell r="A631">
            <v>18611.186584353909</v>
          </cell>
          <cell r="B631">
            <v>18627.179882367465</v>
          </cell>
          <cell r="C631">
            <v>18625.794238250131</v>
          </cell>
          <cell r="D631">
            <v>18581.147616173188</v>
          </cell>
          <cell r="E631">
            <v>18610.84908061683</v>
          </cell>
          <cell r="F631">
            <v>18594.274377147238</v>
          </cell>
          <cell r="G631">
            <v>18601.057509012171</v>
          </cell>
          <cell r="H631">
            <v>18604.272548670546</v>
          </cell>
          <cell r="I631">
            <v>18615.458853285279</v>
          </cell>
          <cell r="J631">
            <v>18623.686673476772</v>
          </cell>
          <cell r="K631">
            <v>18607.494608436831</v>
          </cell>
          <cell r="L631">
            <v>18621.609911811462</v>
          </cell>
          <cell r="M631">
            <v>18591.399085265344</v>
          </cell>
          <cell r="N631">
            <v>18624.733848536162</v>
          </cell>
          <cell r="O631">
            <v>18613.128429871758</v>
          </cell>
        </row>
        <row r="632">
          <cell r="A632">
            <v>18642.531299482838</v>
          </cell>
          <cell r="B632">
            <v>18632.328725995128</v>
          </cell>
          <cell r="C632">
            <v>18617.192428588831</v>
          </cell>
          <cell r="D632">
            <v>18621.479896187426</v>
          </cell>
          <cell r="E632">
            <v>18610.704745698371</v>
          </cell>
          <cell r="F632">
            <v>18638.929962226888</v>
          </cell>
          <cell r="G632">
            <v>18597.112317884894</v>
          </cell>
          <cell r="H632">
            <v>18624.653662854769</v>
          </cell>
          <cell r="I632">
            <v>18585.108403218383</v>
          </cell>
          <cell r="J632">
            <v>18638.913889250027</v>
          </cell>
          <cell r="K632">
            <v>18623.298863224642</v>
          </cell>
          <cell r="L632">
            <v>18621.495406043527</v>
          </cell>
          <cell r="M632">
            <v>18646.054600033491</v>
          </cell>
          <cell r="N632">
            <v>18629.743311067148</v>
          </cell>
          <cell r="O632">
            <v>18632.204257862795</v>
          </cell>
        </row>
        <row r="633">
          <cell r="A633">
            <v>18617.791697435561</v>
          </cell>
          <cell r="B633">
            <v>18622.305746662845</v>
          </cell>
          <cell r="C633">
            <v>18597.606360006412</v>
          </cell>
          <cell r="D633">
            <v>18621.98776918868</v>
          </cell>
          <cell r="E633">
            <v>18613.800318613627</v>
          </cell>
          <cell r="F633">
            <v>18615.661859533502</v>
          </cell>
          <cell r="G633">
            <v>18600.950703683266</v>
          </cell>
          <cell r="H633">
            <v>18573.84955469842</v>
          </cell>
          <cell r="I633">
            <v>18588.202317165804</v>
          </cell>
          <cell r="J633">
            <v>18628.650609416876</v>
          </cell>
          <cell r="K633">
            <v>18611.782235314859</v>
          </cell>
          <cell r="L633">
            <v>18594.306189548366</v>
          </cell>
          <cell r="M633">
            <v>18625.925448046237</v>
          </cell>
          <cell r="N633">
            <v>18612.147847011296</v>
          </cell>
          <cell r="O633">
            <v>18604.598288145455</v>
          </cell>
        </row>
        <row r="634">
          <cell r="A634">
            <v>18627.237690693419</v>
          </cell>
          <cell r="B634">
            <v>18597.589433845427</v>
          </cell>
          <cell r="C634">
            <v>18612.815280972696</v>
          </cell>
          <cell r="D634">
            <v>18616.073531457245</v>
          </cell>
          <cell r="E634">
            <v>18599.03818313091</v>
          </cell>
          <cell r="F634">
            <v>18606.008726157557</v>
          </cell>
          <cell r="G634">
            <v>18620.451165390336</v>
          </cell>
          <cell r="H634">
            <v>18599.025237913087</v>
          </cell>
          <cell r="I634">
            <v>18629.817210864498</v>
          </cell>
          <cell r="J634">
            <v>18642.55135810337</v>
          </cell>
          <cell r="K634">
            <v>18612.401069262316</v>
          </cell>
          <cell r="L634">
            <v>18609.611345021567</v>
          </cell>
          <cell r="M634">
            <v>18590.880424109808</v>
          </cell>
          <cell r="N634">
            <v>18640.905500921395</v>
          </cell>
          <cell r="O634">
            <v>18612.106272902562</v>
          </cell>
        </row>
        <row r="635">
          <cell r="A635">
            <v>18578.504621960405</v>
          </cell>
          <cell r="B635">
            <v>18588.127724013779</v>
          </cell>
          <cell r="C635">
            <v>18618.125502158509</v>
          </cell>
          <cell r="D635">
            <v>18614.189630530767</v>
          </cell>
          <cell r="E635">
            <v>18593.540153958369</v>
          </cell>
          <cell r="F635">
            <v>18622.089863193691</v>
          </cell>
          <cell r="G635">
            <v>18620.134365053909</v>
          </cell>
          <cell r="H635">
            <v>18604.283970705586</v>
          </cell>
          <cell r="I635">
            <v>18604.223320274235</v>
          </cell>
          <cell r="J635">
            <v>18668.545869113503</v>
          </cell>
          <cell r="K635">
            <v>18634.424345722495</v>
          </cell>
          <cell r="L635">
            <v>18626.700102678613</v>
          </cell>
          <cell r="M635">
            <v>18620.680825443927</v>
          </cell>
          <cell r="N635">
            <v>18600.922154854496</v>
          </cell>
          <cell r="O635">
            <v>18622.739875385902</v>
          </cell>
        </row>
        <row r="636">
          <cell r="A636">
            <v>18620.448804115968</v>
          </cell>
          <cell r="B636">
            <v>18601.927265625567</v>
          </cell>
          <cell r="C636">
            <v>18623.665096133649</v>
          </cell>
          <cell r="D636">
            <v>18626.78605234154</v>
          </cell>
          <cell r="E636">
            <v>18621.797715176268</v>
          </cell>
          <cell r="F636">
            <v>18621.445000540414</v>
          </cell>
          <cell r="G636">
            <v>18613.299402811783</v>
          </cell>
          <cell r="H636">
            <v>18642.067862750679</v>
          </cell>
          <cell r="I636">
            <v>18619.515176821034</v>
          </cell>
          <cell r="J636">
            <v>18616.906322790248</v>
          </cell>
          <cell r="K636">
            <v>18607.091090992886</v>
          </cell>
          <cell r="L636">
            <v>18624.605428525225</v>
          </cell>
          <cell r="M636">
            <v>18619.901070681713</v>
          </cell>
          <cell r="N636">
            <v>18614.345281098169</v>
          </cell>
          <cell r="O636">
            <v>18595.936789276686</v>
          </cell>
        </row>
        <row r="637">
          <cell r="A637">
            <v>18646.509121876228</v>
          </cell>
          <cell r="B637">
            <v>18608.028911812053</v>
          </cell>
          <cell r="C637">
            <v>18604.911034155812</v>
          </cell>
          <cell r="D637">
            <v>18602.387710854775</v>
          </cell>
          <cell r="E637">
            <v>18620.421276220601</v>
          </cell>
          <cell r="F637">
            <v>18634.57161440482</v>
          </cell>
          <cell r="G637">
            <v>18622.727231517209</v>
          </cell>
          <cell r="H637">
            <v>18578.192528502259</v>
          </cell>
          <cell r="I637">
            <v>18613.902181272006</v>
          </cell>
          <cell r="J637">
            <v>18622.677411954101</v>
          </cell>
          <cell r="K637">
            <v>18616.403403112141</v>
          </cell>
          <cell r="L637">
            <v>18622.559370196133</v>
          </cell>
          <cell r="M637">
            <v>18617.081437590357</v>
          </cell>
          <cell r="N637">
            <v>18630.985605254704</v>
          </cell>
          <cell r="O637">
            <v>18633.016334190015</v>
          </cell>
        </row>
        <row r="638">
          <cell r="A638">
            <v>18620.148240702601</v>
          </cell>
          <cell r="B638">
            <v>18629.975695706675</v>
          </cell>
          <cell r="C638">
            <v>18610.565925102117</v>
          </cell>
          <cell r="D638">
            <v>18615.742521520147</v>
          </cell>
          <cell r="E638">
            <v>18599.880875387389</v>
          </cell>
          <cell r="F638">
            <v>18596.941671643086</v>
          </cell>
          <cell r="G638">
            <v>18613.522244991058</v>
          </cell>
          <cell r="H638">
            <v>18614.390275221005</v>
          </cell>
          <cell r="I638">
            <v>18622.552397320862</v>
          </cell>
          <cell r="J638">
            <v>18604.33650563101</v>
          </cell>
          <cell r="K638">
            <v>18620.759938073308</v>
          </cell>
          <cell r="L638">
            <v>18600.760912972419</v>
          </cell>
          <cell r="M638">
            <v>18630.244913971339</v>
          </cell>
          <cell r="N638">
            <v>18595.127121916274</v>
          </cell>
          <cell r="O638">
            <v>18626.238991538692</v>
          </cell>
        </row>
        <row r="639">
          <cell r="A639">
            <v>18626.24839230673</v>
          </cell>
          <cell r="B639">
            <v>18625.701500515217</v>
          </cell>
          <cell r="C639">
            <v>18623.473805283338</v>
          </cell>
          <cell r="D639">
            <v>18604.049913565079</v>
          </cell>
          <cell r="E639">
            <v>18619.134241050466</v>
          </cell>
          <cell r="F639">
            <v>18612.335613965482</v>
          </cell>
          <cell r="G639">
            <v>18646.036852631049</v>
          </cell>
          <cell r="H639">
            <v>18623.151804751018</v>
          </cell>
          <cell r="I639">
            <v>18624.01356862727</v>
          </cell>
          <cell r="J639">
            <v>18607.142929436119</v>
          </cell>
          <cell r="K639">
            <v>18650.586837210645</v>
          </cell>
          <cell r="L639">
            <v>18605.268391520967</v>
          </cell>
          <cell r="M639">
            <v>18596.45507491404</v>
          </cell>
          <cell r="N639">
            <v>18604.507278304132</v>
          </cell>
          <cell r="O639">
            <v>18646.033812813253</v>
          </cell>
        </row>
        <row r="640">
          <cell r="A640">
            <v>18617.377976543728</v>
          </cell>
          <cell r="B640">
            <v>18626.51362897185</v>
          </cell>
          <cell r="C640">
            <v>18590.837944900588</v>
          </cell>
          <cell r="D640">
            <v>18640.374650165493</v>
          </cell>
          <cell r="E640">
            <v>18584.632009923738</v>
          </cell>
          <cell r="F640">
            <v>18617.522198304352</v>
          </cell>
          <cell r="G640">
            <v>18613.104089478391</v>
          </cell>
          <cell r="H640">
            <v>18622.604616755681</v>
          </cell>
          <cell r="I640">
            <v>18630.154827108337</v>
          </cell>
          <cell r="J640">
            <v>18617.803754012435</v>
          </cell>
          <cell r="K640">
            <v>18587.558582005851</v>
          </cell>
          <cell r="L640">
            <v>18609.732640006048</v>
          </cell>
          <cell r="M640">
            <v>18628.950945702683</v>
          </cell>
          <cell r="N640">
            <v>18630.264447873844</v>
          </cell>
          <cell r="O640">
            <v>18636.777896850319</v>
          </cell>
        </row>
        <row r="641">
          <cell r="A641">
            <v>18609.774579318215</v>
          </cell>
          <cell r="B641">
            <v>18604.744415186295</v>
          </cell>
          <cell r="C641">
            <v>18616.745924026076</v>
          </cell>
          <cell r="D641">
            <v>18630.821051301362</v>
          </cell>
          <cell r="E641">
            <v>18604.341305490841</v>
          </cell>
          <cell r="F641">
            <v>18619.793507954681</v>
          </cell>
          <cell r="G641">
            <v>18632.493688495902</v>
          </cell>
          <cell r="H641">
            <v>18627.538843264723</v>
          </cell>
          <cell r="I641">
            <v>18615.548009041497</v>
          </cell>
          <cell r="J641">
            <v>18618.118378633826</v>
          </cell>
          <cell r="K641">
            <v>18615.160532553316</v>
          </cell>
          <cell r="L641">
            <v>18629.604446480971</v>
          </cell>
          <cell r="M641">
            <v>18587.449809286711</v>
          </cell>
          <cell r="N641">
            <v>18595.695222153845</v>
          </cell>
          <cell r="O641">
            <v>18660.166797638878</v>
          </cell>
        </row>
        <row r="642">
          <cell r="A642">
            <v>18628.70788412519</v>
          </cell>
          <cell r="B642">
            <v>18615.711066666929</v>
          </cell>
          <cell r="C642">
            <v>18594.407861198248</v>
          </cell>
          <cell r="D642">
            <v>18596.142908116122</v>
          </cell>
          <cell r="E642">
            <v>18604.695085754051</v>
          </cell>
          <cell r="F642">
            <v>18618.784365879703</v>
          </cell>
          <cell r="G642">
            <v>18627.907013256274</v>
          </cell>
          <cell r="H642">
            <v>18635.3515268091</v>
          </cell>
          <cell r="I642">
            <v>18637.58621297235</v>
          </cell>
          <cell r="J642">
            <v>18609.878403535273</v>
          </cell>
          <cell r="K642">
            <v>18649.384649669373</v>
          </cell>
          <cell r="L642">
            <v>18596.981256833635</v>
          </cell>
          <cell r="M642">
            <v>18584.910043928063</v>
          </cell>
          <cell r="N642">
            <v>18611.447479031485</v>
          </cell>
          <cell r="O642">
            <v>18617.172635817173</v>
          </cell>
        </row>
        <row r="643">
          <cell r="A643">
            <v>18627.8305654461</v>
          </cell>
          <cell r="B643">
            <v>18629.785115453058</v>
          </cell>
          <cell r="C643">
            <v>18642.719500592746</v>
          </cell>
          <cell r="D643">
            <v>18604.11104621796</v>
          </cell>
          <cell r="E643">
            <v>18635.370001365674</v>
          </cell>
          <cell r="F643">
            <v>18602.860847995034</v>
          </cell>
          <cell r="G643">
            <v>18612.269335037287</v>
          </cell>
          <cell r="H643">
            <v>18592.554391506394</v>
          </cell>
          <cell r="I643">
            <v>18639.052521519687</v>
          </cell>
          <cell r="J643">
            <v>18614.354449770901</v>
          </cell>
          <cell r="K643">
            <v>18619.425772115774</v>
          </cell>
          <cell r="L643">
            <v>18593.29853539943</v>
          </cell>
          <cell r="M643">
            <v>18592.66614435699</v>
          </cell>
          <cell r="N643">
            <v>18595.391064123865</v>
          </cell>
          <cell r="O643">
            <v>18632.270443528705</v>
          </cell>
        </row>
        <row r="644">
          <cell r="A644">
            <v>18631.316228108946</v>
          </cell>
          <cell r="B644">
            <v>18636.917826167246</v>
          </cell>
          <cell r="C644">
            <v>18603.201046740618</v>
          </cell>
          <cell r="D644">
            <v>18600.669171795671</v>
          </cell>
          <cell r="E644">
            <v>18608.360299236349</v>
          </cell>
          <cell r="F644">
            <v>18609.768266280666</v>
          </cell>
          <cell r="G644">
            <v>18592.383963385317</v>
          </cell>
          <cell r="H644">
            <v>18607.047143002339</v>
          </cell>
          <cell r="I644">
            <v>18620.521151093584</v>
          </cell>
          <cell r="J644">
            <v>18630.111811099043</v>
          </cell>
          <cell r="K644">
            <v>18607.351347239121</v>
          </cell>
          <cell r="L644">
            <v>18619.640769925492</v>
          </cell>
          <cell r="M644">
            <v>18611.659362311228</v>
          </cell>
          <cell r="N644">
            <v>18609.049517217481</v>
          </cell>
          <cell r="O644">
            <v>18615.023228523376</v>
          </cell>
        </row>
        <row r="645">
          <cell r="A645">
            <v>18608.713815797979</v>
          </cell>
          <cell r="B645">
            <v>18608.522882020443</v>
          </cell>
          <cell r="C645">
            <v>18596.281288562819</v>
          </cell>
          <cell r="D645">
            <v>18623.968274003571</v>
          </cell>
          <cell r="E645">
            <v>18605.800260356897</v>
          </cell>
          <cell r="F645">
            <v>18599.768553572987</v>
          </cell>
          <cell r="G645">
            <v>18615.016949385375</v>
          </cell>
          <cell r="H645">
            <v>18626.486221412182</v>
          </cell>
          <cell r="I645">
            <v>18622.673217423373</v>
          </cell>
          <cell r="J645">
            <v>18619.534476147815</v>
          </cell>
          <cell r="K645">
            <v>18571.039937544359</v>
          </cell>
          <cell r="L645">
            <v>18623.721372423559</v>
          </cell>
          <cell r="M645">
            <v>18618.432186287948</v>
          </cell>
          <cell r="N645">
            <v>18634.97238338886</v>
          </cell>
          <cell r="O645">
            <v>18641.892819628385</v>
          </cell>
        </row>
        <row r="646">
          <cell r="A646">
            <v>18624.007503587087</v>
          </cell>
          <cell r="B646">
            <v>18629.360062280393</v>
          </cell>
          <cell r="C646">
            <v>18648.624713467296</v>
          </cell>
          <cell r="D646">
            <v>18629.529748289471</v>
          </cell>
          <cell r="E646">
            <v>18603.082993912612</v>
          </cell>
          <cell r="F646">
            <v>18590.260827245616</v>
          </cell>
          <cell r="G646">
            <v>18612.011009551294</v>
          </cell>
          <cell r="H646">
            <v>18612.716394996551</v>
          </cell>
          <cell r="I646">
            <v>18597.581888901903</v>
          </cell>
          <cell r="J646">
            <v>18617.343644600827</v>
          </cell>
          <cell r="K646">
            <v>18614.565907091986</v>
          </cell>
          <cell r="L646">
            <v>18639.032291699637</v>
          </cell>
          <cell r="M646">
            <v>18640.155351874473</v>
          </cell>
          <cell r="N646">
            <v>18613.489812617234</v>
          </cell>
          <cell r="O646">
            <v>18601.316301304079</v>
          </cell>
        </row>
        <row r="647">
          <cell r="A647">
            <v>18619.237085489276</v>
          </cell>
          <cell r="B647">
            <v>18608.050224546649</v>
          </cell>
          <cell r="C647">
            <v>18623.258927994961</v>
          </cell>
          <cell r="D647">
            <v>18599.084527537329</v>
          </cell>
          <cell r="E647">
            <v>18609.459819984633</v>
          </cell>
          <cell r="F647">
            <v>18606.712428699168</v>
          </cell>
          <cell r="G647">
            <v>18600.604898272664</v>
          </cell>
          <cell r="H647">
            <v>18603.760892409573</v>
          </cell>
          <cell r="I647">
            <v>18600.688857681984</v>
          </cell>
          <cell r="J647">
            <v>18629.817134148623</v>
          </cell>
          <cell r="K647">
            <v>18602.794961989894</v>
          </cell>
          <cell r="L647">
            <v>18643.156760166985</v>
          </cell>
          <cell r="M647">
            <v>18627.00678499998</v>
          </cell>
          <cell r="N647">
            <v>18607.554712229819</v>
          </cell>
          <cell r="O647">
            <v>18631.00155345145</v>
          </cell>
        </row>
        <row r="648">
          <cell r="A648">
            <v>18620.446769758772</v>
          </cell>
          <cell r="B648">
            <v>18618.52327875594</v>
          </cell>
          <cell r="C648">
            <v>18634.017414975624</v>
          </cell>
          <cell r="D648">
            <v>18611.887782583963</v>
          </cell>
          <cell r="E648">
            <v>18612.078430523186</v>
          </cell>
          <cell r="F648">
            <v>18602.543789579737</v>
          </cell>
          <cell r="G648">
            <v>18629.845425703639</v>
          </cell>
          <cell r="H648">
            <v>18619.541466472303</v>
          </cell>
          <cell r="I648">
            <v>18618.523084643137</v>
          </cell>
          <cell r="J648">
            <v>18605.379249054975</v>
          </cell>
          <cell r="K648">
            <v>18595.45771001247</v>
          </cell>
          <cell r="L648">
            <v>18613.502249161178</v>
          </cell>
          <cell r="M648">
            <v>18612.307602659552</v>
          </cell>
          <cell r="N648">
            <v>18571.56046374594</v>
          </cell>
          <cell r="O648">
            <v>18607.910414061036</v>
          </cell>
        </row>
        <row r="649">
          <cell r="A649">
            <v>18597.579979336588</v>
          </cell>
          <cell r="B649">
            <v>18626.282896693901</v>
          </cell>
          <cell r="C649">
            <v>18579.259826966911</v>
          </cell>
          <cell r="D649">
            <v>18642.764482103288</v>
          </cell>
          <cell r="E649">
            <v>18617.12034385587</v>
          </cell>
          <cell r="F649">
            <v>18606.518314736288</v>
          </cell>
          <cell r="G649">
            <v>18639.391120743734</v>
          </cell>
          <cell r="H649">
            <v>18640.838470655457</v>
          </cell>
          <cell r="I649">
            <v>18617.768448812316</v>
          </cell>
          <cell r="J649">
            <v>18616.909027353176</v>
          </cell>
          <cell r="K649">
            <v>18619.435896114737</v>
          </cell>
          <cell r="L649">
            <v>18593.15932470476</v>
          </cell>
          <cell r="M649">
            <v>18637.869210943176</v>
          </cell>
          <cell r="N649">
            <v>18631.835210156743</v>
          </cell>
          <cell r="O649">
            <v>18650.408244864815</v>
          </cell>
        </row>
        <row r="650">
          <cell r="A650">
            <v>18616.30960029189</v>
          </cell>
          <cell r="B650">
            <v>18630.029363528676</v>
          </cell>
          <cell r="C650">
            <v>18587.731683222715</v>
          </cell>
          <cell r="D650">
            <v>18614.481100399324</v>
          </cell>
          <cell r="E650">
            <v>18604.695281049157</v>
          </cell>
          <cell r="F650">
            <v>18621.921454429736</v>
          </cell>
          <cell r="G650">
            <v>18624.173362410434</v>
          </cell>
          <cell r="H650">
            <v>18604.84658570445</v>
          </cell>
          <cell r="I650">
            <v>18606.249494079773</v>
          </cell>
          <cell r="J650">
            <v>18637.651933067111</v>
          </cell>
          <cell r="K650">
            <v>18638.371886503548</v>
          </cell>
          <cell r="L650">
            <v>18622.286560141823</v>
          </cell>
          <cell r="M650">
            <v>18606.89135164949</v>
          </cell>
          <cell r="N650">
            <v>18594.684287660821</v>
          </cell>
          <cell r="O650">
            <v>18605.765002482993</v>
          </cell>
        </row>
        <row r="651">
          <cell r="A651">
            <v>18617.675732685766</v>
          </cell>
          <cell r="B651">
            <v>18633.645038129322</v>
          </cell>
          <cell r="C651">
            <v>18622.970503185854</v>
          </cell>
          <cell r="D651">
            <v>18621.940056309628</v>
          </cell>
          <cell r="E651">
            <v>18589.259678630322</v>
          </cell>
          <cell r="F651">
            <v>18605.944375824372</v>
          </cell>
          <cell r="G651">
            <v>18598.689820745985</v>
          </cell>
          <cell r="H651">
            <v>18618.916419669746</v>
          </cell>
          <cell r="I651">
            <v>18612.505904150818</v>
          </cell>
          <cell r="J651">
            <v>18614.701021470162</v>
          </cell>
          <cell r="K651">
            <v>18636.551104723992</v>
          </cell>
          <cell r="L651">
            <v>18632.373190799441</v>
          </cell>
          <cell r="M651">
            <v>18602.67426029946</v>
          </cell>
          <cell r="N651">
            <v>18579.996353753559</v>
          </cell>
          <cell r="O651">
            <v>18609.400926478207</v>
          </cell>
        </row>
        <row r="652">
          <cell r="A652">
            <v>18624.311370102383</v>
          </cell>
          <cell r="B652">
            <v>18596.794334669183</v>
          </cell>
          <cell r="C652">
            <v>18617.476161713257</v>
          </cell>
          <cell r="D652">
            <v>18633.689561571344</v>
          </cell>
          <cell r="E652">
            <v>18609.343063231223</v>
          </cell>
          <cell r="F652">
            <v>18613.92086122209</v>
          </cell>
          <cell r="G652">
            <v>18632.136421030955</v>
          </cell>
          <cell r="H652">
            <v>18636.749555154969</v>
          </cell>
          <cell r="I652">
            <v>18598.933371538511</v>
          </cell>
          <cell r="J652">
            <v>18605.477990699812</v>
          </cell>
          <cell r="K652">
            <v>18592.737045456917</v>
          </cell>
          <cell r="L652">
            <v>18633.679272711914</v>
          </cell>
          <cell r="M652">
            <v>18606.862978853482</v>
          </cell>
          <cell r="N652">
            <v>18628.452893985595</v>
          </cell>
          <cell r="O652">
            <v>18618.902661194708</v>
          </cell>
        </row>
        <row r="653">
          <cell r="A653">
            <v>18610.329113501411</v>
          </cell>
          <cell r="B653">
            <v>18594.56259359093</v>
          </cell>
          <cell r="C653">
            <v>18614.815883753676</v>
          </cell>
          <cell r="D653">
            <v>18619.277577339457</v>
          </cell>
          <cell r="E653">
            <v>18618.878977219803</v>
          </cell>
          <cell r="F653">
            <v>18604.956005704469</v>
          </cell>
          <cell r="G653">
            <v>18611.594964166561</v>
          </cell>
          <cell r="H653">
            <v>18581.514393609123</v>
          </cell>
          <cell r="I653">
            <v>18635.994878881174</v>
          </cell>
          <cell r="J653">
            <v>18610.539922198463</v>
          </cell>
          <cell r="K653">
            <v>18647.495307892423</v>
          </cell>
          <cell r="L653">
            <v>18601.323156899256</v>
          </cell>
          <cell r="M653">
            <v>18610.440916790216</v>
          </cell>
          <cell r="N653">
            <v>18631.927486523949</v>
          </cell>
          <cell r="O653">
            <v>18651.414165443442</v>
          </cell>
        </row>
        <row r="654">
          <cell r="A654">
            <v>18602.366855181564</v>
          </cell>
          <cell r="B654">
            <v>18659.708837790175</v>
          </cell>
          <cell r="C654">
            <v>18603.342701451656</v>
          </cell>
          <cell r="D654">
            <v>18620.396896352915</v>
          </cell>
          <cell r="E654">
            <v>18629.867047988304</v>
          </cell>
          <cell r="F654">
            <v>18618.133576153119</v>
          </cell>
          <cell r="G654">
            <v>18615.900791536416</v>
          </cell>
          <cell r="H654">
            <v>18622.303053505821</v>
          </cell>
          <cell r="I654">
            <v>18605.493605013824</v>
          </cell>
          <cell r="J654">
            <v>18587.980123630667</v>
          </cell>
          <cell r="K654">
            <v>18604.931526764492</v>
          </cell>
          <cell r="L654">
            <v>18599.519373840645</v>
          </cell>
          <cell r="M654">
            <v>18626.196468205228</v>
          </cell>
          <cell r="N654">
            <v>18604.541316996052</v>
          </cell>
          <cell r="O654">
            <v>18647.180021032484</v>
          </cell>
        </row>
        <row r="655">
          <cell r="A655">
            <v>18597.172263703043</v>
          </cell>
          <cell r="B655">
            <v>18614.045897807682</v>
          </cell>
          <cell r="C655">
            <v>18628.056406221949</v>
          </cell>
          <cell r="D655">
            <v>18620.656884222379</v>
          </cell>
          <cell r="E655">
            <v>18639.92347953864</v>
          </cell>
          <cell r="F655">
            <v>18626.580206848295</v>
          </cell>
          <cell r="G655">
            <v>18616.139205979303</v>
          </cell>
          <cell r="H655">
            <v>18625.4972078721</v>
          </cell>
          <cell r="I655">
            <v>18596.750922186402</v>
          </cell>
          <cell r="J655">
            <v>18620.522127783323</v>
          </cell>
          <cell r="K655">
            <v>18626.079491400691</v>
          </cell>
          <cell r="L655">
            <v>18603.994297319594</v>
          </cell>
          <cell r="M655">
            <v>18621.114611778248</v>
          </cell>
          <cell r="N655">
            <v>18659.19777474802</v>
          </cell>
          <cell r="O655">
            <v>18614.166594630751</v>
          </cell>
        </row>
        <row r="656">
          <cell r="A656">
            <v>18612.914301874607</v>
          </cell>
          <cell r="B656">
            <v>18610.226448570331</v>
          </cell>
          <cell r="C656">
            <v>18625.609368773392</v>
          </cell>
          <cell r="D656">
            <v>18599.189216142819</v>
          </cell>
          <cell r="E656">
            <v>18585.660519081008</v>
          </cell>
          <cell r="F656">
            <v>18602.118024032832</v>
          </cell>
          <cell r="G656">
            <v>18628.936096266953</v>
          </cell>
          <cell r="H656">
            <v>18606.011149240727</v>
          </cell>
          <cell r="I656">
            <v>18601.207456942891</v>
          </cell>
          <cell r="J656">
            <v>18589.71641693799</v>
          </cell>
          <cell r="K656">
            <v>18648.798735495842</v>
          </cell>
          <cell r="L656">
            <v>18634.689826617614</v>
          </cell>
          <cell r="M656">
            <v>18634.690461057271</v>
          </cell>
          <cell r="N656">
            <v>18626.102773617746</v>
          </cell>
          <cell r="O656">
            <v>18626.488809600836</v>
          </cell>
        </row>
        <row r="657">
          <cell r="A657">
            <v>18593.45601135632</v>
          </cell>
          <cell r="B657">
            <v>18599.632877587395</v>
          </cell>
          <cell r="C657">
            <v>18636.919768542029</v>
          </cell>
          <cell r="D657">
            <v>18615.027773753372</v>
          </cell>
          <cell r="E657">
            <v>18607.091458191353</v>
          </cell>
          <cell r="F657">
            <v>18638.521576913066</v>
          </cell>
          <cell r="G657">
            <v>18614.820110914781</v>
          </cell>
          <cell r="H657">
            <v>18592.527029035453</v>
          </cell>
          <cell r="I657">
            <v>18616.752777504498</v>
          </cell>
          <cell r="J657">
            <v>18622.841890402622</v>
          </cell>
          <cell r="K657">
            <v>18625.995206270793</v>
          </cell>
          <cell r="L657">
            <v>18643.599322369369</v>
          </cell>
          <cell r="M657">
            <v>18610.443482107308</v>
          </cell>
          <cell r="N657">
            <v>18597.215033309327</v>
          </cell>
          <cell r="O657">
            <v>18607.839191655428</v>
          </cell>
        </row>
        <row r="658">
          <cell r="A658">
            <v>18624.102241043318</v>
          </cell>
          <cell r="B658">
            <v>18598.538583515645</v>
          </cell>
          <cell r="C658">
            <v>18595.067601168139</v>
          </cell>
          <cell r="D658">
            <v>18611.644452281918</v>
          </cell>
          <cell r="E658">
            <v>18607.315019492067</v>
          </cell>
          <cell r="F658">
            <v>18607.985447477982</v>
          </cell>
          <cell r="G658">
            <v>18619.201271786977</v>
          </cell>
          <cell r="H658">
            <v>18612.583686843809</v>
          </cell>
          <cell r="I658">
            <v>18595.997348730758</v>
          </cell>
          <cell r="J658">
            <v>18627.908113097597</v>
          </cell>
          <cell r="K658">
            <v>18620.216807269499</v>
          </cell>
          <cell r="L658">
            <v>18607.337453231368</v>
          </cell>
          <cell r="M658">
            <v>18610.705153992891</v>
          </cell>
          <cell r="N658">
            <v>18641.104148454793</v>
          </cell>
          <cell r="O658">
            <v>18619.368546632712</v>
          </cell>
        </row>
        <row r="659">
          <cell r="A659">
            <v>18637.557375823766</v>
          </cell>
          <cell r="B659">
            <v>18615.896664410724</v>
          </cell>
          <cell r="C659">
            <v>18582.639140854953</v>
          </cell>
          <cell r="D659">
            <v>18633.126471694817</v>
          </cell>
          <cell r="E659">
            <v>18622.276431473383</v>
          </cell>
          <cell r="F659">
            <v>18606.456554194938</v>
          </cell>
          <cell r="G659">
            <v>18597.134247606849</v>
          </cell>
          <cell r="H659">
            <v>18599.38399655457</v>
          </cell>
          <cell r="I659">
            <v>18631.207840314215</v>
          </cell>
          <cell r="J659">
            <v>18608.538939766004</v>
          </cell>
          <cell r="K659">
            <v>18602.613942483236</v>
          </cell>
          <cell r="L659">
            <v>18613.416111094131</v>
          </cell>
          <cell r="M659">
            <v>18611.080401721942</v>
          </cell>
          <cell r="N659">
            <v>18630.235593323032</v>
          </cell>
          <cell r="O659">
            <v>18627.914442168865</v>
          </cell>
        </row>
        <row r="660">
          <cell r="A660">
            <v>18652.998097082818</v>
          </cell>
          <cell r="B660">
            <v>18609.104416410784</v>
          </cell>
          <cell r="C660">
            <v>18641.208931999601</v>
          </cell>
          <cell r="D660">
            <v>18632.406920470385</v>
          </cell>
          <cell r="E660">
            <v>18661.078086119891</v>
          </cell>
          <cell r="F660">
            <v>18608.713503031217</v>
          </cell>
          <cell r="G660">
            <v>18599.280372241377</v>
          </cell>
          <cell r="H660">
            <v>18631.762001945561</v>
          </cell>
          <cell r="I660">
            <v>18627.078933248471</v>
          </cell>
          <cell r="J660">
            <v>18610.409617862613</v>
          </cell>
          <cell r="K660">
            <v>18595.925525585393</v>
          </cell>
          <cell r="L660">
            <v>18600.953518102149</v>
          </cell>
          <cell r="M660">
            <v>18624.674642009952</v>
          </cell>
          <cell r="N660">
            <v>18624.497378448264</v>
          </cell>
          <cell r="O660">
            <v>18643.450788991177</v>
          </cell>
        </row>
        <row r="661">
          <cell r="A661">
            <v>18642.108348268539</v>
          </cell>
          <cell r="B661">
            <v>18643.904298130223</v>
          </cell>
          <cell r="C661">
            <v>18634.454679799888</v>
          </cell>
          <cell r="D661">
            <v>18595.31704978269</v>
          </cell>
          <cell r="E661">
            <v>18615.830065321927</v>
          </cell>
          <cell r="F661">
            <v>18638.188082250454</v>
          </cell>
          <cell r="G661">
            <v>18621.757825072415</v>
          </cell>
          <cell r="H661">
            <v>18603.817640633853</v>
          </cell>
          <cell r="I661">
            <v>18590.671598068893</v>
          </cell>
          <cell r="J661">
            <v>18607.961145753932</v>
          </cell>
          <cell r="K661">
            <v>18607.386852728814</v>
          </cell>
          <cell r="L661">
            <v>18606.865910486573</v>
          </cell>
          <cell r="M661">
            <v>18614.27323450628</v>
          </cell>
          <cell r="N661">
            <v>18635.187056307801</v>
          </cell>
          <cell r="O661">
            <v>18609.151249593124</v>
          </cell>
        </row>
        <row r="662">
          <cell r="A662">
            <v>18648.466150950986</v>
          </cell>
          <cell r="B662">
            <v>18617.073327026992</v>
          </cell>
          <cell r="C662">
            <v>18616.12245499223</v>
          </cell>
          <cell r="D662">
            <v>18649.034689701799</v>
          </cell>
          <cell r="E662">
            <v>18619.523595211675</v>
          </cell>
          <cell r="F662">
            <v>18639.992235322305</v>
          </cell>
          <cell r="G662">
            <v>18628.315236635546</v>
          </cell>
          <cell r="H662">
            <v>18624.752048824594</v>
          </cell>
          <cell r="I662">
            <v>18610.453431564198</v>
          </cell>
          <cell r="J662">
            <v>18622.852392885601</v>
          </cell>
          <cell r="K662">
            <v>18617.827145589737</v>
          </cell>
          <cell r="L662">
            <v>18642.570215659198</v>
          </cell>
          <cell r="M662">
            <v>18611.979301012121</v>
          </cell>
          <cell r="N662">
            <v>18611.547685612135</v>
          </cell>
          <cell r="O662">
            <v>18612.97483185479</v>
          </cell>
        </row>
        <row r="663">
          <cell r="A663">
            <v>18628.305542589358</v>
          </cell>
          <cell r="B663">
            <v>18650.437024788785</v>
          </cell>
          <cell r="C663">
            <v>18634.809695575808</v>
          </cell>
          <cell r="D663">
            <v>18617.018419942524</v>
          </cell>
          <cell r="E663">
            <v>18605.407561765609</v>
          </cell>
          <cell r="F663">
            <v>18618.124931538357</v>
          </cell>
          <cell r="G663">
            <v>18634.311437651504</v>
          </cell>
          <cell r="H663">
            <v>18630.584556475991</v>
          </cell>
          <cell r="I663">
            <v>18637.87857455594</v>
          </cell>
          <cell r="J663">
            <v>18606.746399951833</v>
          </cell>
          <cell r="K663">
            <v>18620.188167217566</v>
          </cell>
          <cell r="L663">
            <v>18643.359260936541</v>
          </cell>
          <cell r="M663">
            <v>18637.291929565599</v>
          </cell>
          <cell r="N663">
            <v>18634.299707455411</v>
          </cell>
          <cell r="O663">
            <v>18602.72513015541</v>
          </cell>
        </row>
        <row r="664">
          <cell r="A664">
            <v>18635.597595919935</v>
          </cell>
          <cell r="B664">
            <v>18635.421614409763</v>
          </cell>
          <cell r="C664">
            <v>18610.043573884308</v>
          </cell>
          <cell r="D664">
            <v>18624.076348012921</v>
          </cell>
          <cell r="E664">
            <v>18610.113552086837</v>
          </cell>
          <cell r="F664">
            <v>18632.540447226544</v>
          </cell>
          <cell r="G664">
            <v>18629.739672137592</v>
          </cell>
          <cell r="H664">
            <v>18641.682362900032</v>
          </cell>
          <cell r="I664">
            <v>18612.700673837098</v>
          </cell>
          <cell r="J664">
            <v>18614.151255492987</v>
          </cell>
          <cell r="K664">
            <v>18643.145187631311</v>
          </cell>
          <cell r="L664">
            <v>18629.720315428789</v>
          </cell>
          <cell r="M664">
            <v>18621.171419107039</v>
          </cell>
          <cell r="N664">
            <v>18616.828867262797</v>
          </cell>
          <cell r="O664">
            <v>18601.651665927031</v>
          </cell>
        </row>
        <row r="665">
          <cell r="A665">
            <v>18599.553292354838</v>
          </cell>
          <cell r="B665">
            <v>18633.704577649911</v>
          </cell>
          <cell r="C665">
            <v>18605.426374081839</v>
          </cell>
          <cell r="D665">
            <v>18642.368650704215</v>
          </cell>
          <cell r="E665">
            <v>18630.401411027211</v>
          </cell>
          <cell r="F665">
            <v>18596.798951390119</v>
          </cell>
          <cell r="G665">
            <v>18610.348668741401</v>
          </cell>
          <cell r="H665">
            <v>18618.224961173775</v>
          </cell>
          <cell r="I665">
            <v>18615.922156079818</v>
          </cell>
          <cell r="J665">
            <v>18610.114444650295</v>
          </cell>
          <cell r="K665">
            <v>18613.671488788958</v>
          </cell>
          <cell r="L665">
            <v>18621.09064802713</v>
          </cell>
          <cell r="M665">
            <v>18613.830285847787</v>
          </cell>
          <cell r="N665">
            <v>18622.662609186074</v>
          </cell>
          <cell r="O665">
            <v>18635.352329256668</v>
          </cell>
        </row>
        <row r="666">
          <cell r="A666">
            <v>18605.942558015038</v>
          </cell>
          <cell r="B666">
            <v>18616.323450231157</v>
          </cell>
          <cell r="C666">
            <v>18597.058742285783</v>
          </cell>
          <cell r="D666">
            <v>18613.37505776625</v>
          </cell>
          <cell r="E666">
            <v>18611.061281151447</v>
          </cell>
          <cell r="F666">
            <v>18611.270116807314</v>
          </cell>
          <cell r="G666">
            <v>18607.829026334544</v>
          </cell>
          <cell r="H666">
            <v>18613.885065647471</v>
          </cell>
          <cell r="I666">
            <v>18593.017115211816</v>
          </cell>
          <cell r="J666">
            <v>18605.253465936614</v>
          </cell>
          <cell r="K666">
            <v>18628.34523014654</v>
          </cell>
          <cell r="L666">
            <v>18624.146994435418</v>
          </cell>
          <cell r="M666">
            <v>18630.416306809344</v>
          </cell>
          <cell r="N666">
            <v>18625.037510143397</v>
          </cell>
          <cell r="O666">
            <v>18649.185948722043</v>
          </cell>
        </row>
        <row r="667">
          <cell r="A667">
            <v>18614.265001983124</v>
          </cell>
          <cell r="B667">
            <v>18610.639586987822</v>
          </cell>
          <cell r="C667">
            <v>18597.024669603692</v>
          </cell>
          <cell r="D667">
            <v>18604.869844807261</v>
          </cell>
          <cell r="E667">
            <v>18629.507609247728</v>
          </cell>
          <cell r="F667">
            <v>18601.664465822952</v>
          </cell>
          <cell r="G667">
            <v>18660.98249595083</v>
          </cell>
          <cell r="H667">
            <v>18629.404318497727</v>
          </cell>
          <cell r="I667">
            <v>18610.866621333189</v>
          </cell>
          <cell r="J667">
            <v>18613.930687325203</v>
          </cell>
          <cell r="K667">
            <v>18613.302325895485</v>
          </cell>
          <cell r="L667">
            <v>18609.742403234501</v>
          </cell>
          <cell r="M667">
            <v>18602.546955051184</v>
          </cell>
          <cell r="N667">
            <v>18622.511383217592</v>
          </cell>
          <cell r="O667">
            <v>18610.415511730858</v>
          </cell>
        </row>
        <row r="668">
          <cell r="A668">
            <v>18601.397865390354</v>
          </cell>
          <cell r="B668">
            <v>18638.129813637475</v>
          </cell>
          <cell r="C668">
            <v>18610.551548476538</v>
          </cell>
          <cell r="D668">
            <v>18609.194806595209</v>
          </cell>
          <cell r="E668">
            <v>18610.347716550499</v>
          </cell>
          <cell r="F668">
            <v>18629.432854978528</v>
          </cell>
          <cell r="G668">
            <v>18636.139342657036</v>
          </cell>
          <cell r="H668">
            <v>18603.499253553578</v>
          </cell>
          <cell r="I668">
            <v>18627.602443938707</v>
          </cell>
          <cell r="J668">
            <v>18608.061285711421</v>
          </cell>
          <cell r="K668">
            <v>18602.684340061573</v>
          </cell>
          <cell r="L668">
            <v>18636.137076849602</v>
          </cell>
          <cell r="M668">
            <v>18625.444078764223</v>
          </cell>
          <cell r="N668">
            <v>18617.491896316547</v>
          </cell>
          <cell r="O668">
            <v>18616.61135338237</v>
          </cell>
        </row>
        <row r="669">
          <cell r="A669">
            <v>18592.885438021793</v>
          </cell>
          <cell r="B669">
            <v>18618.043094689281</v>
          </cell>
          <cell r="C669">
            <v>18608.892610737134</v>
          </cell>
          <cell r="D669">
            <v>18602.274615501065</v>
          </cell>
          <cell r="E669">
            <v>18634.646355377994</v>
          </cell>
          <cell r="F669">
            <v>18623.133252364958</v>
          </cell>
          <cell r="G669">
            <v>18600.637373057696</v>
          </cell>
          <cell r="H669">
            <v>18624.487234397722</v>
          </cell>
          <cell r="I669">
            <v>18612.080649343497</v>
          </cell>
          <cell r="J669">
            <v>18614.613706720211</v>
          </cell>
          <cell r="K669">
            <v>18631.170430952909</v>
          </cell>
          <cell r="L669">
            <v>18603.382467608251</v>
          </cell>
          <cell r="M669">
            <v>18650.806357159829</v>
          </cell>
          <cell r="N669">
            <v>18612.607683676066</v>
          </cell>
          <cell r="O669">
            <v>18593.489834491735</v>
          </cell>
        </row>
        <row r="670">
          <cell r="A670">
            <v>18613.072711019409</v>
          </cell>
          <cell r="B670">
            <v>18600.013108010342</v>
          </cell>
          <cell r="C670">
            <v>18613.414694650128</v>
          </cell>
          <cell r="D670">
            <v>18623.757919508476</v>
          </cell>
          <cell r="E670">
            <v>18619.06981129244</v>
          </cell>
          <cell r="F670">
            <v>18624.627447619929</v>
          </cell>
          <cell r="G670">
            <v>18619.484119535562</v>
          </cell>
          <cell r="H670">
            <v>18658.762741002338</v>
          </cell>
          <cell r="I670">
            <v>18625.85734621673</v>
          </cell>
          <cell r="J670">
            <v>18646.054196604029</v>
          </cell>
          <cell r="K670">
            <v>18629.590978810389</v>
          </cell>
          <cell r="L670">
            <v>18623.491814584668</v>
          </cell>
          <cell r="M670">
            <v>18593.839946460634</v>
          </cell>
          <cell r="N670">
            <v>18637.150642071272</v>
          </cell>
          <cell r="O670">
            <v>18612.834392519919</v>
          </cell>
        </row>
        <row r="671">
          <cell r="A671">
            <v>18645.692670445831</v>
          </cell>
          <cell r="B671">
            <v>18602.243870065216</v>
          </cell>
          <cell r="C671">
            <v>18628.718538415174</v>
          </cell>
          <cell r="D671">
            <v>18590.912233158459</v>
          </cell>
          <cell r="E671">
            <v>18622.94966863628</v>
          </cell>
          <cell r="F671">
            <v>18626.81857340936</v>
          </cell>
          <cell r="G671">
            <v>18613.832852663087</v>
          </cell>
          <cell r="H671">
            <v>18596.056079081514</v>
          </cell>
          <cell r="I671">
            <v>18605.234668961071</v>
          </cell>
          <cell r="J671">
            <v>18623.391670666912</v>
          </cell>
          <cell r="K671">
            <v>18620.360611638509</v>
          </cell>
          <cell r="L671">
            <v>18619.395812868483</v>
          </cell>
          <cell r="M671">
            <v>18618.315235566773</v>
          </cell>
          <cell r="N671">
            <v>18605.174302230491</v>
          </cell>
          <cell r="O671">
            <v>18609.921402527216</v>
          </cell>
        </row>
        <row r="672">
          <cell r="A672">
            <v>18611.378948596568</v>
          </cell>
          <cell r="B672">
            <v>18613.970556054221</v>
          </cell>
          <cell r="C672">
            <v>18655.053304930414</v>
          </cell>
          <cell r="D672">
            <v>18606.458619279711</v>
          </cell>
          <cell r="E672">
            <v>18609.13633969592</v>
          </cell>
          <cell r="F672">
            <v>18637.585308976333</v>
          </cell>
          <cell r="G672">
            <v>18593.990509419396</v>
          </cell>
          <cell r="H672">
            <v>18614.531850778712</v>
          </cell>
          <cell r="I672">
            <v>18620.663237956076</v>
          </cell>
          <cell r="J672">
            <v>18598.277881450569</v>
          </cell>
          <cell r="K672">
            <v>18606.322251090714</v>
          </cell>
          <cell r="L672">
            <v>18625.958253582459</v>
          </cell>
          <cell r="M672">
            <v>18594.613158368906</v>
          </cell>
          <cell r="N672">
            <v>18619.928173350032</v>
          </cell>
          <cell r="O672">
            <v>18621.454458923279</v>
          </cell>
        </row>
        <row r="673">
          <cell r="A673">
            <v>18614.233536100819</v>
          </cell>
          <cell r="B673">
            <v>18621.034919991074</v>
          </cell>
          <cell r="C673">
            <v>18638.647997797681</v>
          </cell>
          <cell r="D673">
            <v>18613.364684140382</v>
          </cell>
          <cell r="E673">
            <v>18621.82133836018</v>
          </cell>
          <cell r="F673">
            <v>18627.331471430512</v>
          </cell>
          <cell r="G673">
            <v>18614.782839334028</v>
          </cell>
          <cell r="H673">
            <v>18627.576356872676</v>
          </cell>
          <cell r="I673">
            <v>18593.029779579218</v>
          </cell>
          <cell r="J673">
            <v>18623.397504702309</v>
          </cell>
          <cell r="K673">
            <v>18605.51203727601</v>
          </cell>
          <cell r="L673">
            <v>18633.33026099878</v>
          </cell>
          <cell r="M673">
            <v>18619.89956777903</v>
          </cell>
          <cell r="N673">
            <v>18633.741341876048</v>
          </cell>
          <cell r="O673">
            <v>18602.079743851871</v>
          </cell>
        </row>
        <row r="674">
          <cell r="A674">
            <v>18636.828476208299</v>
          </cell>
          <cell r="B674">
            <v>18618.98523902279</v>
          </cell>
          <cell r="C674">
            <v>18619.914621890395</v>
          </cell>
          <cell r="D674">
            <v>18631.332622284626</v>
          </cell>
          <cell r="E674">
            <v>18629.619897367913</v>
          </cell>
          <cell r="F674">
            <v>18605.515834157359</v>
          </cell>
          <cell r="G674">
            <v>18608.350467042997</v>
          </cell>
          <cell r="H674">
            <v>18630.513500078858</v>
          </cell>
          <cell r="I674">
            <v>18621.886732899377</v>
          </cell>
          <cell r="J674">
            <v>18627.547413980457</v>
          </cell>
          <cell r="K674">
            <v>18616.130326616712</v>
          </cell>
          <cell r="L674">
            <v>18589.924685557799</v>
          </cell>
          <cell r="M674">
            <v>18614.287812426079</v>
          </cell>
          <cell r="N674">
            <v>18630.166664624347</v>
          </cell>
          <cell r="O674">
            <v>18621.087082606584</v>
          </cell>
        </row>
        <row r="675">
          <cell r="A675">
            <v>18630.542801232332</v>
          </cell>
          <cell r="B675">
            <v>18653.228048316021</v>
          </cell>
          <cell r="C675">
            <v>18646.948100580539</v>
          </cell>
          <cell r="D675">
            <v>18616.87677031882</v>
          </cell>
          <cell r="E675">
            <v>18622.401534297973</v>
          </cell>
          <cell r="F675">
            <v>18616.351825981874</v>
          </cell>
          <cell r="G675">
            <v>18629.419571053717</v>
          </cell>
          <cell r="H675">
            <v>18611.996034553013</v>
          </cell>
          <cell r="I675">
            <v>18589.162937815046</v>
          </cell>
          <cell r="J675">
            <v>18610.015681882036</v>
          </cell>
          <cell r="K675">
            <v>18615.854927846696</v>
          </cell>
          <cell r="L675">
            <v>18620.024785326492</v>
          </cell>
          <cell r="M675">
            <v>18608.057083083004</v>
          </cell>
          <cell r="N675">
            <v>18616.803395481023</v>
          </cell>
          <cell r="O675">
            <v>18591.980253540863</v>
          </cell>
        </row>
        <row r="676">
          <cell r="A676">
            <v>18611.289124884675</v>
          </cell>
          <cell r="B676">
            <v>18603.522088300062</v>
          </cell>
          <cell r="C676">
            <v>18585.079372963271</v>
          </cell>
          <cell r="D676">
            <v>18627.050058496996</v>
          </cell>
          <cell r="E676">
            <v>18617.980082949467</v>
          </cell>
          <cell r="F676">
            <v>18602.096112862106</v>
          </cell>
          <cell r="G676">
            <v>18604.189590749374</v>
          </cell>
          <cell r="H676">
            <v>18574.364094638695</v>
          </cell>
          <cell r="I676">
            <v>18595.260917614891</v>
          </cell>
          <cell r="J676">
            <v>18613.891893029617</v>
          </cell>
          <cell r="K676">
            <v>18663.236137422031</v>
          </cell>
          <cell r="L676">
            <v>18610.497670377958</v>
          </cell>
          <cell r="M676">
            <v>18614.788998811284</v>
          </cell>
          <cell r="N676">
            <v>18605.8819070153</v>
          </cell>
          <cell r="O676">
            <v>18645.714463923367</v>
          </cell>
        </row>
        <row r="677">
          <cell r="A677">
            <v>18620.875446816674</v>
          </cell>
          <cell r="B677">
            <v>18618.407468108122</v>
          </cell>
          <cell r="C677">
            <v>18616.771797978432</v>
          </cell>
          <cell r="D677">
            <v>18595.562472832815</v>
          </cell>
          <cell r="E677">
            <v>18599.323846998872</v>
          </cell>
          <cell r="F677">
            <v>18650.436353639932</v>
          </cell>
          <cell r="G677">
            <v>18591.461561210133</v>
          </cell>
          <cell r="H677">
            <v>18615.788565758245</v>
          </cell>
          <cell r="I677">
            <v>18620.099038574532</v>
          </cell>
          <cell r="J677">
            <v>18605.483908363149</v>
          </cell>
          <cell r="K677">
            <v>18614.544426124143</v>
          </cell>
          <cell r="L677">
            <v>18589.640555165723</v>
          </cell>
          <cell r="M677">
            <v>18596.242790010347</v>
          </cell>
          <cell r="N677">
            <v>18612.854655065283</v>
          </cell>
          <cell r="O677">
            <v>18633.686241467145</v>
          </cell>
        </row>
        <row r="678">
          <cell r="A678">
            <v>18629.26319707427</v>
          </cell>
          <cell r="B678">
            <v>18589.682032783974</v>
          </cell>
          <cell r="C678">
            <v>18620.028856392022</v>
          </cell>
          <cell r="D678">
            <v>18629.661849430693</v>
          </cell>
          <cell r="E678">
            <v>18588.013343021074</v>
          </cell>
          <cell r="F678">
            <v>18614.887258366143</v>
          </cell>
          <cell r="G678">
            <v>18664.366160114165</v>
          </cell>
          <cell r="H678">
            <v>18610.426645207692</v>
          </cell>
          <cell r="I678">
            <v>18626.269323357363</v>
          </cell>
          <cell r="J678">
            <v>18629.688416213783</v>
          </cell>
          <cell r="K678">
            <v>18611.253152137102</v>
          </cell>
          <cell r="L678">
            <v>18594.403850110793</v>
          </cell>
          <cell r="M678">
            <v>18624.876321625939</v>
          </cell>
          <cell r="N678">
            <v>18625.03184264473</v>
          </cell>
          <cell r="O678">
            <v>18594.844457455263</v>
          </cell>
        </row>
        <row r="679">
          <cell r="A679">
            <v>18597.344086802728</v>
          </cell>
          <cell r="B679">
            <v>18620.624995394082</v>
          </cell>
          <cell r="C679">
            <v>18615.479276138212</v>
          </cell>
          <cell r="D679">
            <v>18616.976081383611</v>
          </cell>
          <cell r="E679">
            <v>18596.517057941579</v>
          </cell>
          <cell r="F679">
            <v>18629.055673404098</v>
          </cell>
          <cell r="G679">
            <v>18619.907714410099</v>
          </cell>
          <cell r="H679">
            <v>18609.664395737713</v>
          </cell>
          <cell r="I679">
            <v>18637.280366435993</v>
          </cell>
          <cell r="J679">
            <v>18597.458546237285</v>
          </cell>
          <cell r="K679">
            <v>18616.500043378321</v>
          </cell>
          <cell r="L679">
            <v>18623.089716473758</v>
          </cell>
          <cell r="M679">
            <v>18611.68977564657</v>
          </cell>
          <cell r="N679">
            <v>18619.958638320117</v>
          </cell>
          <cell r="O679">
            <v>18641.269413063808</v>
          </cell>
        </row>
        <row r="680">
          <cell r="A680">
            <v>18630.022747230447</v>
          </cell>
          <cell r="B680">
            <v>18624.920632368314</v>
          </cell>
          <cell r="C680">
            <v>18605.780294561609</v>
          </cell>
          <cell r="D680">
            <v>18620.968376154698</v>
          </cell>
          <cell r="E680">
            <v>18612.821766973429</v>
          </cell>
          <cell r="F680">
            <v>18618.060340688651</v>
          </cell>
          <cell r="G680">
            <v>18613.803382580198</v>
          </cell>
          <cell r="H680">
            <v>18639.570394679369</v>
          </cell>
          <cell r="I680">
            <v>18605.493666973704</v>
          </cell>
          <cell r="J680">
            <v>18622.183644675682</v>
          </cell>
          <cell r="K680">
            <v>18628.731212408296</v>
          </cell>
          <cell r="L680">
            <v>18618.62521328904</v>
          </cell>
          <cell r="M680">
            <v>18620.710548509989</v>
          </cell>
          <cell r="N680">
            <v>18621.224571970695</v>
          </cell>
          <cell r="O680">
            <v>18660.337875992005</v>
          </cell>
        </row>
        <row r="681">
          <cell r="A681">
            <v>18604.693978992116</v>
          </cell>
          <cell r="B681">
            <v>18631.500494857777</v>
          </cell>
          <cell r="C681">
            <v>18629.051198976285</v>
          </cell>
          <cell r="D681">
            <v>18605.12630749966</v>
          </cell>
          <cell r="E681">
            <v>18610.576085295434</v>
          </cell>
          <cell r="F681">
            <v>18603.979719142248</v>
          </cell>
          <cell r="G681">
            <v>18620.589316832462</v>
          </cell>
          <cell r="H681">
            <v>18613.867764152081</v>
          </cell>
          <cell r="I681">
            <v>18651.071278332525</v>
          </cell>
          <cell r="J681">
            <v>18623.717567464784</v>
          </cell>
          <cell r="K681">
            <v>18618.273529525246</v>
          </cell>
          <cell r="L681">
            <v>18641.022900429991</v>
          </cell>
          <cell r="M681">
            <v>18626.570475655462</v>
          </cell>
          <cell r="N681">
            <v>18595.241411229999</v>
          </cell>
          <cell r="O681">
            <v>18606.889456602683</v>
          </cell>
        </row>
        <row r="682">
          <cell r="A682">
            <v>18616.904228800133</v>
          </cell>
          <cell r="B682">
            <v>18614.211613595329</v>
          </cell>
          <cell r="C682">
            <v>18623.157754755641</v>
          </cell>
          <cell r="D682">
            <v>18608.457048120421</v>
          </cell>
          <cell r="E682">
            <v>18611.625551501344</v>
          </cell>
          <cell r="F682">
            <v>18615.665089292488</v>
          </cell>
          <cell r="G682">
            <v>18598.446695912724</v>
          </cell>
          <cell r="H682">
            <v>18616.505008623408</v>
          </cell>
          <cell r="I682">
            <v>18623.986287615873</v>
          </cell>
          <cell r="J682">
            <v>18627.144859122709</v>
          </cell>
          <cell r="K682">
            <v>18636.06026583365</v>
          </cell>
          <cell r="L682">
            <v>18643.427211133323</v>
          </cell>
          <cell r="M682">
            <v>18616.713784244563</v>
          </cell>
          <cell r="N682">
            <v>18636.645823800449</v>
          </cell>
          <cell r="O682">
            <v>18614.769609962936</v>
          </cell>
        </row>
        <row r="683">
          <cell r="A683">
            <v>18638.799907813238</v>
          </cell>
          <cell r="B683">
            <v>18623.98108780117</v>
          </cell>
          <cell r="C683">
            <v>18628.502619617007</v>
          </cell>
          <cell r="D683">
            <v>18604.716967450677</v>
          </cell>
          <cell r="E683">
            <v>18616.784494304673</v>
          </cell>
          <cell r="F683">
            <v>18626.223612170092</v>
          </cell>
          <cell r="G683">
            <v>18608.49406218365</v>
          </cell>
          <cell r="H683">
            <v>18634.023196894155</v>
          </cell>
          <cell r="I683">
            <v>18623.803088999462</v>
          </cell>
          <cell r="J683">
            <v>18623.187612375932</v>
          </cell>
          <cell r="K683">
            <v>18625.373831300934</v>
          </cell>
          <cell r="L683">
            <v>18608.47555275066</v>
          </cell>
          <cell r="M683">
            <v>18616.615095320471</v>
          </cell>
          <cell r="N683">
            <v>18624.785908668706</v>
          </cell>
          <cell r="O683">
            <v>18604.300990131305</v>
          </cell>
        </row>
        <row r="684">
          <cell r="A684">
            <v>18607.241781977493</v>
          </cell>
          <cell r="B684">
            <v>18611.277961974673</v>
          </cell>
          <cell r="C684">
            <v>18629.071069936643</v>
          </cell>
          <cell r="D684">
            <v>18640.618665733396</v>
          </cell>
          <cell r="E684">
            <v>18601.980166778307</v>
          </cell>
          <cell r="F684">
            <v>18609.409260643733</v>
          </cell>
          <cell r="G684">
            <v>18603.130918786723</v>
          </cell>
          <cell r="H684">
            <v>18638.858165908008</v>
          </cell>
          <cell r="I684">
            <v>18622.417591552308</v>
          </cell>
          <cell r="J684">
            <v>18618.472414748911</v>
          </cell>
          <cell r="K684">
            <v>18650.666827290257</v>
          </cell>
          <cell r="L684">
            <v>18631.532494826453</v>
          </cell>
          <cell r="M684">
            <v>18613.0478777026</v>
          </cell>
          <cell r="N684">
            <v>18625.2730295617</v>
          </cell>
          <cell r="O684">
            <v>18633.992637795469</v>
          </cell>
        </row>
        <row r="685">
          <cell r="A685">
            <v>18631.557205871981</v>
          </cell>
          <cell r="B685">
            <v>18613.964458405331</v>
          </cell>
          <cell r="C685">
            <v>18628.234497715683</v>
          </cell>
          <cell r="D685">
            <v>18635.977639597495</v>
          </cell>
          <cell r="E685">
            <v>18619.177761117338</v>
          </cell>
          <cell r="F685">
            <v>18616.854597637644</v>
          </cell>
          <cell r="G685">
            <v>18604.2598973768</v>
          </cell>
          <cell r="H685">
            <v>18610.842447542345</v>
          </cell>
          <cell r="I685">
            <v>18610.336609188507</v>
          </cell>
          <cell r="J685">
            <v>18619.500755816502</v>
          </cell>
          <cell r="K685">
            <v>18595.804945298001</v>
          </cell>
          <cell r="L685">
            <v>18611.445523307873</v>
          </cell>
          <cell r="M685">
            <v>18607.396647704638</v>
          </cell>
          <cell r="N685">
            <v>18607.449840604051</v>
          </cell>
          <cell r="O685">
            <v>18611.397497968315</v>
          </cell>
        </row>
        <row r="686">
          <cell r="A686">
            <v>18609.647856431271</v>
          </cell>
          <cell r="B686">
            <v>18600.558256443706</v>
          </cell>
          <cell r="C686">
            <v>18629.903636414463</v>
          </cell>
          <cell r="D686">
            <v>18622.587460307936</v>
          </cell>
          <cell r="E686">
            <v>18626.405071052814</v>
          </cell>
          <cell r="F686">
            <v>18617.191021379294</v>
          </cell>
          <cell r="G686">
            <v>18638.478315283272</v>
          </cell>
          <cell r="H686">
            <v>18633.194989154221</v>
          </cell>
          <cell r="I686">
            <v>18604.045135199594</v>
          </cell>
          <cell r="J686">
            <v>18622.272745479855</v>
          </cell>
          <cell r="K686">
            <v>18594.410848322877</v>
          </cell>
          <cell r="L686">
            <v>18623.268208863556</v>
          </cell>
          <cell r="M686">
            <v>18610.452954276217</v>
          </cell>
          <cell r="N686">
            <v>18593.849061814482</v>
          </cell>
          <cell r="O686">
            <v>18609.946026116231</v>
          </cell>
        </row>
        <row r="687">
          <cell r="A687">
            <v>18629.910008922492</v>
          </cell>
          <cell r="B687">
            <v>18604.114511376021</v>
          </cell>
          <cell r="C687">
            <v>18633.57328241261</v>
          </cell>
          <cell r="D687">
            <v>18639.752486805406</v>
          </cell>
          <cell r="E687">
            <v>18636.031579546176</v>
          </cell>
          <cell r="F687">
            <v>18571.346254195309</v>
          </cell>
          <cell r="G687">
            <v>18611.109917178161</v>
          </cell>
          <cell r="H687">
            <v>18612.23048422395</v>
          </cell>
          <cell r="I687">
            <v>18628.299352688449</v>
          </cell>
          <cell r="J687">
            <v>18612.154180046182</v>
          </cell>
          <cell r="K687">
            <v>18629.886708813814</v>
          </cell>
          <cell r="L687">
            <v>18626.915322850666</v>
          </cell>
          <cell r="M687">
            <v>18641.434187257055</v>
          </cell>
          <cell r="N687">
            <v>18620.37934652291</v>
          </cell>
          <cell r="O687">
            <v>18624.512832915549</v>
          </cell>
        </row>
        <row r="688">
          <cell r="A688">
            <v>18646.985942901418</v>
          </cell>
          <cell r="B688">
            <v>18638.695299224852</v>
          </cell>
          <cell r="C688">
            <v>18605.513133588654</v>
          </cell>
          <cell r="D688">
            <v>18633.50092111465</v>
          </cell>
          <cell r="E688">
            <v>18614.878758877119</v>
          </cell>
          <cell r="F688">
            <v>18628.285471355557</v>
          </cell>
          <cell r="G688">
            <v>18623.383419767702</v>
          </cell>
          <cell r="H688">
            <v>18614.119655941377</v>
          </cell>
          <cell r="I688">
            <v>18611.417738081411</v>
          </cell>
          <cell r="J688">
            <v>18620.279697539921</v>
          </cell>
          <cell r="K688">
            <v>18607.132509249801</v>
          </cell>
          <cell r="L688">
            <v>18614.399181235123</v>
          </cell>
          <cell r="M688">
            <v>18680.390550431839</v>
          </cell>
          <cell r="N688">
            <v>18598.931101099712</v>
          </cell>
          <cell r="O688">
            <v>18606.545839335322</v>
          </cell>
        </row>
        <row r="689">
          <cell r="A689">
            <v>18589.543479762138</v>
          </cell>
          <cell r="B689">
            <v>18619.308801933548</v>
          </cell>
          <cell r="C689">
            <v>18617.167761125213</v>
          </cell>
          <cell r="D689">
            <v>18624.425972757166</v>
          </cell>
          <cell r="E689">
            <v>18631.988648938692</v>
          </cell>
          <cell r="F689">
            <v>18631.585627876306</v>
          </cell>
          <cell r="G689">
            <v>18612.829304306197</v>
          </cell>
          <cell r="H689">
            <v>18618.626229213536</v>
          </cell>
          <cell r="I689">
            <v>18611.9456905199</v>
          </cell>
          <cell r="J689">
            <v>18622.029298766403</v>
          </cell>
          <cell r="K689">
            <v>18600.510121433934</v>
          </cell>
          <cell r="L689">
            <v>18629.004201652217</v>
          </cell>
          <cell r="M689">
            <v>18634.556709515662</v>
          </cell>
          <cell r="N689">
            <v>18618.574408454653</v>
          </cell>
          <cell r="O689">
            <v>18605.803372363029</v>
          </cell>
        </row>
        <row r="690">
          <cell r="A690">
            <v>18613.000958207598</v>
          </cell>
          <cell r="B690">
            <v>18622.189513292335</v>
          </cell>
          <cell r="C690">
            <v>18609.100664509959</v>
          </cell>
          <cell r="D690">
            <v>18625.057237718207</v>
          </cell>
          <cell r="E690">
            <v>18637.177349764115</v>
          </cell>
          <cell r="F690">
            <v>18623.517306872782</v>
          </cell>
          <cell r="G690">
            <v>18631.678739211322</v>
          </cell>
          <cell r="H690">
            <v>18640.616923908088</v>
          </cell>
          <cell r="I690">
            <v>18621.056047018799</v>
          </cell>
          <cell r="J690">
            <v>18591.903597926095</v>
          </cell>
          <cell r="K690">
            <v>18602.804653977764</v>
          </cell>
          <cell r="L690">
            <v>18629.5889792571</v>
          </cell>
          <cell r="M690">
            <v>18631.260745199579</v>
          </cell>
          <cell r="N690">
            <v>18620.421612986935</v>
          </cell>
          <cell r="O690">
            <v>18626.364205005404</v>
          </cell>
        </row>
        <row r="691">
          <cell r="A691">
            <v>18604.829079322248</v>
          </cell>
          <cell r="B691">
            <v>18606.853148400347</v>
          </cell>
          <cell r="C691">
            <v>18643.140891739367</v>
          </cell>
          <cell r="D691">
            <v>18616.276374343368</v>
          </cell>
          <cell r="E691">
            <v>18619.90354290164</v>
          </cell>
          <cell r="F691">
            <v>18634.97817541931</v>
          </cell>
          <cell r="G691">
            <v>18638.928276766856</v>
          </cell>
          <cell r="H691">
            <v>18626.605125132981</v>
          </cell>
          <cell r="I691">
            <v>18635.845123441773</v>
          </cell>
          <cell r="J691">
            <v>18560.366270307975</v>
          </cell>
          <cell r="K691">
            <v>18632.957784075228</v>
          </cell>
          <cell r="L691">
            <v>18567.733957654462</v>
          </cell>
          <cell r="M691">
            <v>18601.492526360511</v>
          </cell>
          <cell r="N691">
            <v>18611.715907509497</v>
          </cell>
          <cell r="O691">
            <v>18594.685064095243</v>
          </cell>
        </row>
        <row r="692">
          <cell r="A692">
            <v>18620.525613727608</v>
          </cell>
          <cell r="B692">
            <v>18650.860410277477</v>
          </cell>
          <cell r="C692">
            <v>18605.475554500783</v>
          </cell>
          <cell r="D692">
            <v>18612.214080875641</v>
          </cell>
          <cell r="E692">
            <v>18638.710623647923</v>
          </cell>
          <cell r="F692">
            <v>18620.031171938528</v>
          </cell>
          <cell r="G692">
            <v>18619.677037150741</v>
          </cell>
          <cell r="H692">
            <v>18616.975844554861</v>
          </cell>
          <cell r="I692">
            <v>18625.175636883425</v>
          </cell>
          <cell r="J692">
            <v>18628.849895059935</v>
          </cell>
          <cell r="K692">
            <v>18590.949206827914</v>
          </cell>
          <cell r="L692">
            <v>18638.127863357586</v>
          </cell>
          <cell r="M692">
            <v>18619.977417215265</v>
          </cell>
          <cell r="N692">
            <v>18609.027732101189</v>
          </cell>
          <cell r="O692">
            <v>18603.236370369683</v>
          </cell>
        </row>
        <row r="693">
          <cell r="A693">
            <v>18631.476111499967</v>
          </cell>
          <cell r="B693">
            <v>18595.21039234459</v>
          </cell>
          <cell r="C693">
            <v>18637.514994698286</v>
          </cell>
          <cell r="D693">
            <v>18606.2463825575</v>
          </cell>
          <cell r="E693">
            <v>18620.960839727642</v>
          </cell>
          <cell r="F693">
            <v>18647.199718898686</v>
          </cell>
          <cell r="G693">
            <v>18633.249681104542</v>
          </cell>
          <cell r="H693">
            <v>18615.806269767731</v>
          </cell>
          <cell r="I693">
            <v>18634.709337207172</v>
          </cell>
          <cell r="J693">
            <v>18604.306094406129</v>
          </cell>
          <cell r="K693">
            <v>18621.289504074783</v>
          </cell>
          <cell r="L693">
            <v>18647.800961055218</v>
          </cell>
          <cell r="M693">
            <v>18609.744160130631</v>
          </cell>
          <cell r="N693">
            <v>18615.323353135682</v>
          </cell>
          <cell r="O693">
            <v>18602.08527052094</v>
          </cell>
        </row>
        <row r="694">
          <cell r="A694">
            <v>18608.418743395054</v>
          </cell>
          <cell r="B694">
            <v>18591.696788200894</v>
          </cell>
          <cell r="C694">
            <v>18628.459712868342</v>
          </cell>
          <cell r="D694">
            <v>18618.015696715025</v>
          </cell>
          <cell r="E694">
            <v>18632.781678440573</v>
          </cell>
          <cell r="F694">
            <v>18619.238731396461</v>
          </cell>
          <cell r="G694">
            <v>18638.266896461293</v>
          </cell>
          <cell r="H694">
            <v>18614.163296676725</v>
          </cell>
          <cell r="I694">
            <v>18622.64513658977</v>
          </cell>
          <cell r="J694">
            <v>18613.544724249154</v>
          </cell>
          <cell r="K694">
            <v>18631.704558604157</v>
          </cell>
          <cell r="L694">
            <v>18600.818037671539</v>
          </cell>
          <cell r="M694">
            <v>18610.088961140162</v>
          </cell>
          <cell r="N694">
            <v>18615.363458335509</v>
          </cell>
          <cell r="O694">
            <v>18621.597065214144</v>
          </cell>
        </row>
        <row r="695">
          <cell r="A695">
            <v>18619.23137107732</v>
          </cell>
          <cell r="B695">
            <v>18638.398283323852</v>
          </cell>
          <cell r="C695">
            <v>18601.00287503079</v>
          </cell>
          <cell r="D695">
            <v>18629.573865663901</v>
          </cell>
          <cell r="E695">
            <v>18642.97790919957</v>
          </cell>
          <cell r="F695">
            <v>18601.775388268405</v>
          </cell>
          <cell r="G695">
            <v>18598.230804111707</v>
          </cell>
          <cell r="H695">
            <v>18595.119944191058</v>
          </cell>
          <cell r="I695">
            <v>18628.548629936784</v>
          </cell>
          <cell r="J695">
            <v>18601.540043571258</v>
          </cell>
          <cell r="K695">
            <v>18617.581483561225</v>
          </cell>
          <cell r="L695">
            <v>18600.491598229728</v>
          </cell>
          <cell r="M695">
            <v>18617.230757969948</v>
          </cell>
          <cell r="N695">
            <v>18608.349811521974</v>
          </cell>
          <cell r="O695">
            <v>18632.913117033266</v>
          </cell>
        </row>
        <row r="696">
          <cell r="A696">
            <v>18617.653441749106</v>
          </cell>
          <cell r="B696">
            <v>18618.467166892453</v>
          </cell>
          <cell r="C696">
            <v>18595.889881616386</v>
          </cell>
          <cell r="D696">
            <v>18638.905186984652</v>
          </cell>
          <cell r="E696">
            <v>18626.493148564285</v>
          </cell>
          <cell r="F696">
            <v>18629.11914979816</v>
          </cell>
          <cell r="G696">
            <v>18603.610302981913</v>
          </cell>
          <cell r="H696">
            <v>18597.894324356159</v>
          </cell>
          <cell r="I696">
            <v>18643.079690676655</v>
          </cell>
          <cell r="J696">
            <v>18635.63399025067</v>
          </cell>
          <cell r="K696">
            <v>18647.542925741196</v>
          </cell>
          <cell r="L696">
            <v>18640.746651552457</v>
          </cell>
          <cell r="M696">
            <v>18642.642571986369</v>
          </cell>
          <cell r="N696">
            <v>18572.959570078485</v>
          </cell>
          <cell r="O696">
            <v>18592.492250142426</v>
          </cell>
        </row>
        <row r="697">
          <cell r="A697">
            <v>18617.180845799445</v>
          </cell>
          <cell r="B697">
            <v>18636.649639523548</v>
          </cell>
          <cell r="C697">
            <v>18628.776241143867</v>
          </cell>
          <cell r="D697">
            <v>18600.012346570744</v>
          </cell>
          <cell r="E697">
            <v>18625.703436984699</v>
          </cell>
          <cell r="F697">
            <v>18625.75382345045</v>
          </cell>
          <cell r="G697">
            <v>18612.835419381448</v>
          </cell>
          <cell r="H697">
            <v>18593.238245142096</v>
          </cell>
          <cell r="I697">
            <v>18635.608154442889</v>
          </cell>
          <cell r="J697">
            <v>18616.630697758297</v>
          </cell>
          <cell r="K697">
            <v>18613.270691121179</v>
          </cell>
          <cell r="L697">
            <v>18601.30307705349</v>
          </cell>
          <cell r="M697">
            <v>18592.06957054649</v>
          </cell>
          <cell r="N697">
            <v>18627.271020918794</v>
          </cell>
          <cell r="O697">
            <v>18620.197473920281</v>
          </cell>
        </row>
        <row r="698">
          <cell r="A698">
            <v>18638.895126393094</v>
          </cell>
          <cell r="B698">
            <v>18647.957458298515</v>
          </cell>
          <cell r="C698">
            <v>18632.745822691541</v>
          </cell>
          <cell r="D698">
            <v>18632.841775941513</v>
          </cell>
          <cell r="E698">
            <v>18607.537789127979</v>
          </cell>
          <cell r="F698">
            <v>18613.052318430891</v>
          </cell>
          <cell r="G698">
            <v>18643.431758181272</v>
          </cell>
          <cell r="H698">
            <v>18613.707069471908</v>
          </cell>
          <cell r="I698">
            <v>18602.998321898482</v>
          </cell>
          <cell r="J698">
            <v>18628.551547465675</v>
          </cell>
          <cell r="K698">
            <v>18608.500484751243</v>
          </cell>
          <cell r="L698">
            <v>18612.56335448684</v>
          </cell>
          <cell r="M698">
            <v>18598.223354544141</v>
          </cell>
          <cell r="N698">
            <v>18614.551972349927</v>
          </cell>
          <cell r="O698">
            <v>18635.521178340889</v>
          </cell>
        </row>
        <row r="699">
          <cell r="A699">
            <v>18620.316248330895</v>
          </cell>
          <cell r="B699">
            <v>18601.501946433189</v>
          </cell>
          <cell r="C699">
            <v>18635.677368387434</v>
          </cell>
          <cell r="D699">
            <v>18595.763706504487</v>
          </cell>
          <cell r="E699">
            <v>18614.891013988785</v>
          </cell>
          <cell r="F699">
            <v>18650.588726465936</v>
          </cell>
          <cell r="G699">
            <v>18629.001992532983</v>
          </cell>
          <cell r="H699">
            <v>18619.31659505174</v>
          </cell>
          <cell r="I699">
            <v>18606.03425851282</v>
          </cell>
          <cell r="J699">
            <v>18654.179011947195</v>
          </cell>
          <cell r="K699">
            <v>18611.669959315128</v>
          </cell>
          <cell r="L699">
            <v>18627.80088765475</v>
          </cell>
          <cell r="M699">
            <v>18616.508533777585</v>
          </cell>
          <cell r="N699">
            <v>18631.448817751469</v>
          </cell>
          <cell r="O699">
            <v>18617.195089072447</v>
          </cell>
        </row>
        <row r="700">
          <cell r="A700">
            <v>18621.858113282397</v>
          </cell>
          <cell r="B700">
            <v>18627.468774374469</v>
          </cell>
          <cell r="C700">
            <v>18633.218678809633</v>
          </cell>
          <cell r="D700">
            <v>18629.076785397439</v>
          </cell>
          <cell r="E700">
            <v>18607.993945743354</v>
          </cell>
          <cell r="F700">
            <v>18637.624972539423</v>
          </cell>
          <cell r="G700">
            <v>18596.085874495697</v>
          </cell>
          <cell r="H700">
            <v>18622.461030864171</v>
          </cell>
          <cell r="I700">
            <v>18619.017669255467</v>
          </cell>
          <cell r="J700">
            <v>18602.454548387923</v>
          </cell>
          <cell r="K700">
            <v>18592.49474600473</v>
          </cell>
          <cell r="L700">
            <v>18625.476189817793</v>
          </cell>
          <cell r="M700">
            <v>18612.575292071335</v>
          </cell>
          <cell r="N700">
            <v>18621.745752830266</v>
          </cell>
          <cell r="O700">
            <v>18622.714185725261</v>
          </cell>
        </row>
        <row r="701">
          <cell r="A701">
            <v>18617.589934878302</v>
          </cell>
          <cell r="B701">
            <v>18590.769931537605</v>
          </cell>
          <cell r="C701">
            <v>18624.283747836096</v>
          </cell>
          <cell r="D701">
            <v>18622.377596292066</v>
          </cell>
          <cell r="E701">
            <v>18615.648020809876</v>
          </cell>
          <cell r="F701">
            <v>18611.951375860786</v>
          </cell>
          <cell r="G701">
            <v>18601.912736593287</v>
          </cell>
          <cell r="H701">
            <v>18626.280612281033</v>
          </cell>
          <cell r="I701">
            <v>18620.704981669413</v>
          </cell>
          <cell r="J701">
            <v>18638.768398513424</v>
          </cell>
          <cell r="K701">
            <v>18625.841260376652</v>
          </cell>
          <cell r="L701">
            <v>18632.530375461789</v>
          </cell>
          <cell r="M701">
            <v>18623.045538492854</v>
          </cell>
          <cell r="N701">
            <v>18605.601209823675</v>
          </cell>
          <cell r="O701">
            <v>18631.388357154865</v>
          </cell>
        </row>
        <row r="702">
          <cell r="A702">
            <v>18594.113308175351</v>
          </cell>
          <cell r="B702">
            <v>18625.08901636886</v>
          </cell>
          <cell r="C702">
            <v>18612.949630610383</v>
          </cell>
          <cell r="D702">
            <v>18591.255819733735</v>
          </cell>
          <cell r="E702">
            <v>18573.46670190811</v>
          </cell>
          <cell r="F702">
            <v>18626.083765585972</v>
          </cell>
          <cell r="G702">
            <v>18643.549804417125</v>
          </cell>
          <cell r="H702">
            <v>18634.871957197625</v>
          </cell>
          <cell r="I702">
            <v>18634.363327948016</v>
          </cell>
          <cell r="J702">
            <v>18629.308913241155</v>
          </cell>
          <cell r="K702">
            <v>18605.564298924524</v>
          </cell>
          <cell r="L702">
            <v>18619.801167870326</v>
          </cell>
          <cell r="M702">
            <v>18620.479489517926</v>
          </cell>
          <cell r="N702">
            <v>18627.379068580329</v>
          </cell>
          <cell r="O702">
            <v>18630.839579032468</v>
          </cell>
        </row>
        <row r="703">
          <cell r="A703">
            <v>18607.668042953657</v>
          </cell>
          <cell r="B703">
            <v>18604.051795042127</v>
          </cell>
          <cell r="C703">
            <v>18637.439587642744</v>
          </cell>
          <cell r="D703">
            <v>18633.807036710605</v>
          </cell>
          <cell r="E703">
            <v>18592.387696517151</v>
          </cell>
          <cell r="F703">
            <v>18589.913991156904</v>
          </cell>
          <cell r="G703">
            <v>18643.470050363969</v>
          </cell>
          <cell r="H703">
            <v>18633.989661562773</v>
          </cell>
          <cell r="I703">
            <v>18611.324911115822</v>
          </cell>
          <cell r="J703">
            <v>18600.905537255647</v>
          </cell>
          <cell r="K703">
            <v>18609.87932330629</v>
          </cell>
          <cell r="L703">
            <v>18620.544430517599</v>
          </cell>
          <cell r="M703">
            <v>18606.382987611021</v>
          </cell>
          <cell r="N703">
            <v>18598.18138059289</v>
          </cell>
          <cell r="O703">
            <v>18613.630824071777</v>
          </cell>
        </row>
        <row r="704">
          <cell r="A704">
            <v>18592.96094127485</v>
          </cell>
          <cell r="B704">
            <v>18622.06665297498</v>
          </cell>
          <cell r="C704">
            <v>18642.814115144534</v>
          </cell>
          <cell r="D704">
            <v>18625.979533514095</v>
          </cell>
          <cell r="E704">
            <v>18610.371285960584</v>
          </cell>
          <cell r="F704">
            <v>18609.423935698396</v>
          </cell>
          <cell r="G704">
            <v>18629.44275070275</v>
          </cell>
          <cell r="H704">
            <v>18617.806300351756</v>
          </cell>
          <cell r="I704">
            <v>18608.971688440583</v>
          </cell>
          <cell r="J704">
            <v>18585.179195234399</v>
          </cell>
          <cell r="K704">
            <v>18626.634323390121</v>
          </cell>
          <cell r="L704">
            <v>18633.486551439903</v>
          </cell>
          <cell r="M704">
            <v>18590.745248751271</v>
          </cell>
          <cell r="N704">
            <v>18622.71954471798</v>
          </cell>
          <cell r="O704">
            <v>18601.556196635494</v>
          </cell>
        </row>
        <row r="705">
          <cell r="A705">
            <v>18605.451533830408</v>
          </cell>
          <cell r="B705">
            <v>18610.670069750595</v>
          </cell>
          <cell r="C705">
            <v>18640.261838514314</v>
          </cell>
          <cell r="D705">
            <v>18626.135363136324</v>
          </cell>
          <cell r="E705">
            <v>18620.793791324879</v>
          </cell>
          <cell r="F705">
            <v>18611.690225217852</v>
          </cell>
          <cell r="G705">
            <v>18624.580850365703</v>
          </cell>
          <cell r="H705">
            <v>18627.364972540458</v>
          </cell>
          <cell r="I705">
            <v>18629.240087124268</v>
          </cell>
          <cell r="J705">
            <v>18621.738207435308</v>
          </cell>
          <cell r="K705">
            <v>18647.213415045047</v>
          </cell>
          <cell r="L705">
            <v>18639.249353729952</v>
          </cell>
          <cell r="M705">
            <v>18619.007335821705</v>
          </cell>
          <cell r="N705">
            <v>18635.311035582065</v>
          </cell>
          <cell r="O705">
            <v>18652.068441156178</v>
          </cell>
        </row>
        <row r="706">
          <cell r="A706">
            <v>18611.99183049651</v>
          </cell>
          <cell r="B706">
            <v>18627.873716595252</v>
          </cell>
          <cell r="C706">
            <v>18632.854183854084</v>
          </cell>
          <cell r="D706">
            <v>18588.69951943163</v>
          </cell>
          <cell r="E706">
            <v>18615.037253043662</v>
          </cell>
          <cell r="F706">
            <v>18616.692583101114</v>
          </cell>
          <cell r="G706">
            <v>18638.442108730633</v>
          </cell>
          <cell r="H706">
            <v>18640.183973076098</v>
          </cell>
          <cell r="I706">
            <v>18617.694500757829</v>
          </cell>
          <cell r="J706">
            <v>18618.733243699218</v>
          </cell>
          <cell r="K706">
            <v>18656.512532292003</v>
          </cell>
          <cell r="L706">
            <v>18625.577215885562</v>
          </cell>
          <cell r="M706">
            <v>18612.128701664493</v>
          </cell>
          <cell r="N706">
            <v>18611.987220769359</v>
          </cell>
          <cell r="O706">
            <v>18617.466762563061</v>
          </cell>
        </row>
        <row r="707">
          <cell r="A707">
            <v>18637.041730160196</v>
          </cell>
          <cell r="B707">
            <v>18637.265059231384</v>
          </cell>
          <cell r="C707">
            <v>18649.956679921419</v>
          </cell>
          <cell r="D707">
            <v>18632.163926442932</v>
          </cell>
          <cell r="E707">
            <v>18615.483922838841</v>
          </cell>
          <cell r="F707">
            <v>18631.423346573927</v>
          </cell>
          <cell r="G707">
            <v>18604.173012895419</v>
          </cell>
          <cell r="H707">
            <v>18601.319551312234</v>
          </cell>
          <cell r="I707">
            <v>18608.824267585078</v>
          </cell>
          <cell r="J707">
            <v>18607.568840382533</v>
          </cell>
          <cell r="K707">
            <v>18622.635435962755</v>
          </cell>
          <cell r="L707">
            <v>18639.783212012269</v>
          </cell>
          <cell r="M707">
            <v>18625.81504624544</v>
          </cell>
          <cell r="N707">
            <v>18619.614168515236</v>
          </cell>
          <cell r="O707">
            <v>18599.295375852744</v>
          </cell>
        </row>
        <row r="708">
          <cell r="A708">
            <v>18649.862451858644</v>
          </cell>
          <cell r="B708">
            <v>18628.406213615446</v>
          </cell>
          <cell r="C708">
            <v>18633.216349548919</v>
          </cell>
          <cell r="D708">
            <v>18608.965435219357</v>
          </cell>
          <cell r="E708">
            <v>18592.310703001549</v>
          </cell>
          <cell r="F708">
            <v>18610.238504625122</v>
          </cell>
          <cell r="G708">
            <v>18571.579291020913</v>
          </cell>
          <cell r="H708">
            <v>18604.75658970073</v>
          </cell>
          <cell r="I708">
            <v>18601.028708558064</v>
          </cell>
          <cell r="J708">
            <v>18607.701398566252</v>
          </cell>
          <cell r="K708">
            <v>18611.540036842551</v>
          </cell>
          <cell r="L708">
            <v>18624.918893706297</v>
          </cell>
          <cell r="M708">
            <v>18654.198229938225</v>
          </cell>
          <cell r="N708">
            <v>18613.34438531267</v>
          </cell>
          <cell r="O708">
            <v>18634.596077229809</v>
          </cell>
        </row>
        <row r="709">
          <cell r="A709">
            <v>18612.656780881131</v>
          </cell>
          <cell r="B709">
            <v>18585.191711254505</v>
          </cell>
          <cell r="C709">
            <v>18620.132363297711</v>
          </cell>
          <cell r="D709">
            <v>18621.432813701671</v>
          </cell>
          <cell r="E709">
            <v>18628.994266657606</v>
          </cell>
          <cell r="F709">
            <v>18614.780015465691</v>
          </cell>
          <cell r="G709">
            <v>18620.532100807555</v>
          </cell>
          <cell r="H709">
            <v>18639.190537862421</v>
          </cell>
          <cell r="I709">
            <v>18581.419520161173</v>
          </cell>
          <cell r="J709">
            <v>18618.35116803426</v>
          </cell>
          <cell r="K709">
            <v>18620.928439999418</v>
          </cell>
          <cell r="L709">
            <v>18620.462992375582</v>
          </cell>
          <cell r="M709">
            <v>18615.81281198957</v>
          </cell>
          <cell r="N709">
            <v>18627.550485629414</v>
          </cell>
          <cell r="O709">
            <v>18632.607859012584</v>
          </cell>
        </row>
        <row r="710">
          <cell r="A710">
            <v>18606.966469295548</v>
          </cell>
          <cell r="B710">
            <v>18626.259828266924</v>
          </cell>
          <cell r="C710">
            <v>18616.804680256355</v>
          </cell>
          <cell r="D710">
            <v>18610.241111447009</v>
          </cell>
          <cell r="E710">
            <v>18602.924810070072</v>
          </cell>
          <cell r="F710">
            <v>18643.269974939649</v>
          </cell>
          <cell r="G710">
            <v>18619.639521184065</v>
          </cell>
          <cell r="H710">
            <v>18618.607311335447</v>
          </cell>
          <cell r="I710">
            <v>18607.974096375059</v>
          </cell>
          <cell r="J710">
            <v>18614.111087599427</v>
          </cell>
          <cell r="K710">
            <v>18648.548506611602</v>
          </cell>
          <cell r="L710">
            <v>18622.534508325454</v>
          </cell>
          <cell r="M710">
            <v>18583.974346682731</v>
          </cell>
          <cell r="N710">
            <v>18630.97569193313</v>
          </cell>
          <cell r="O710">
            <v>18644.348243270746</v>
          </cell>
        </row>
        <row r="711">
          <cell r="A711">
            <v>18642.253101624738</v>
          </cell>
          <cell r="B711">
            <v>18598.163121522892</v>
          </cell>
          <cell r="C711">
            <v>18617.936998687874</v>
          </cell>
          <cell r="D711">
            <v>18618.546872636889</v>
          </cell>
          <cell r="E711">
            <v>18590.475476387441</v>
          </cell>
          <cell r="F711">
            <v>18624.546104825804</v>
          </cell>
          <cell r="G711">
            <v>18603.309677610945</v>
          </cell>
          <cell r="H711">
            <v>18629.18594057695</v>
          </cell>
          <cell r="I711">
            <v>18621.238682673698</v>
          </cell>
          <cell r="J711">
            <v>18608.252910399642</v>
          </cell>
          <cell r="K711">
            <v>18618.692074597027</v>
          </cell>
          <cell r="L711">
            <v>18618.908198096182</v>
          </cell>
          <cell r="M711">
            <v>18615.690704625424</v>
          </cell>
          <cell r="N711">
            <v>18633.017780104441</v>
          </cell>
          <cell r="O711">
            <v>18615.37609454387</v>
          </cell>
        </row>
        <row r="712">
          <cell r="A712">
            <v>18596.099920526969</v>
          </cell>
          <cell r="B712">
            <v>18634.030970658288</v>
          </cell>
          <cell r="C712">
            <v>18625.799730521627</v>
          </cell>
          <cell r="D712">
            <v>18615.209719275663</v>
          </cell>
          <cell r="E712">
            <v>18648.564056870931</v>
          </cell>
          <cell r="F712">
            <v>18628.729450033825</v>
          </cell>
          <cell r="G712">
            <v>18597.129640078387</v>
          </cell>
          <cell r="H712">
            <v>18602.281763929746</v>
          </cell>
          <cell r="I712">
            <v>18629.54817079876</v>
          </cell>
          <cell r="J712">
            <v>18625.506944505218</v>
          </cell>
          <cell r="K712">
            <v>18630.320421793625</v>
          </cell>
          <cell r="L712">
            <v>18620.627494081258</v>
          </cell>
          <cell r="M712">
            <v>18597.147778575421</v>
          </cell>
          <cell r="N712">
            <v>18589.575393257968</v>
          </cell>
          <cell r="O712">
            <v>18616.661295469159</v>
          </cell>
        </row>
        <row r="713">
          <cell r="A713">
            <v>18635.229029080932</v>
          </cell>
          <cell r="B713">
            <v>18627.367930608714</v>
          </cell>
          <cell r="C713">
            <v>18617.092226016252</v>
          </cell>
          <cell r="D713">
            <v>18619.206961513813</v>
          </cell>
          <cell r="E713">
            <v>18626.788027448954</v>
          </cell>
          <cell r="F713">
            <v>18623.283103838359</v>
          </cell>
          <cell r="G713">
            <v>18643.738441995534</v>
          </cell>
          <cell r="H713">
            <v>18638.61374919397</v>
          </cell>
          <cell r="I713">
            <v>18626.324422508082</v>
          </cell>
          <cell r="J713">
            <v>18617.265897527668</v>
          </cell>
          <cell r="K713">
            <v>18625.924908959772</v>
          </cell>
          <cell r="L713">
            <v>18605.13939731989</v>
          </cell>
          <cell r="M713">
            <v>18631.685496193979</v>
          </cell>
          <cell r="N713">
            <v>18635.568558529329</v>
          </cell>
          <cell r="O713">
            <v>18630.553622681007</v>
          </cell>
        </row>
        <row r="714">
          <cell r="A714">
            <v>18655.508540275565</v>
          </cell>
          <cell r="B714">
            <v>18615.081826807404</v>
          </cell>
          <cell r="C714">
            <v>18605.389042375507</v>
          </cell>
          <cell r="D714">
            <v>18629.387399757084</v>
          </cell>
          <cell r="E714">
            <v>18648.43510927691</v>
          </cell>
          <cell r="F714">
            <v>18620.468160841363</v>
          </cell>
          <cell r="G714">
            <v>18600.303201044277</v>
          </cell>
          <cell r="H714">
            <v>18612.808688740974</v>
          </cell>
          <cell r="I714">
            <v>18617.041576605243</v>
          </cell>
          <cell r="J714">
            <v>18600.033449337814</v>
          </cell>
          <cell r="K714">
            <v>18610.53389496743</v>
          </cell>
          <cell r="L714">
            <v>18617.374224849747</v>
          </cell>
          <cell r="M714">
            <v>18639.759759117052</v>
          </cell>
          <cell r="N714">
            <v>18613.607380362831</v>
          </cell>
          <cell r="O714">
            <v>18614.720850909867</v>
          </cell>
        </row>
        <row r="715">
          <cell r="A715">
            <v>18619.880019592027</v>
          </cell>
          <cell r="B715">
            <v>18625.284253369828</v>
          </cell>
          <cell r="C715">
            <v>18607.696330361905</v>
          </cell>
          <cell r="D715">
            <v>18619.604011971649</v>
          </cell>
          <cell r="E715">
            <v>18604.886211414105</v>
          </cell>
          <cell r="F715">
            <v>18621.481976156661</v>
          </cell>
          <cell r="G715">
            <v>18622.241745521522</v>
          </cell>
          <cell r="H715">
            <v>18645.989537508562</v>
          </cell>
          <cell r="I715">
            <v>18625.733649270511</v>
          </cell>
          <cell r="J715">
            <v>18607.325888573814</v>
          </cell>
          <cell r="K715">
            <v>18580.888781403006</v>
          </cell>
          <cell r="L715">
            <v>18639.806012880435</v>
          </cell>
          <cell r="M715">
            <v>18616.517689896289</v>
          </cell>
          <cell r="N715">
            <v>18610.662414013121</v>
          </cell>
          <cell r="O715">
            <v>18626.214602484699</v>
          </cell>
        </row>
        <row r="716">
          <cell r="A716">
            <v>18597.135453925275</v>
          </cell>
          <cell r="B716">
            <v>18609.554637549583</v>
          </cell>
          <cell r="C716">
            <v>18628.949489268991</v>
          </cell>
          <cell r="D716">
            <v>18623.553950608752</v>
          </cell>
          <cell r="E716">
            <v>18616.005227813886</v>
          </cell>
          <cell r="F716">
            <v>18590.328892935984</v>
          </cell>
          <cell r="G716">
            <v>18632.036581222281</v>
          </cell>
          <cell r="H716">
            <v>18623.340617540242</v>
          </cell>
          <cell r="I716">
            <v>18607.200423380218</v>
          </cell>
          <cell r="J716">
            <v>18642.016608312581</v>
          </cell>
          <cell r="K716">
            <v>18646.229179059446</v>
          </cell>
          <cell r="L716">
            <v>18594.881997923832</v>
          </cell>
          <cell r="M716">
            <v>18618.399650132753</v>
          </cell>
          <cell r="N716">
            <v>18605.13050578886</v>
          </cell>
          <cell r="O716">
            <v>18617.249080992209</v>
          </cell>
        </row>
        <row r="717">
          <cell r="A717">
            <v>18649.42521182822</v>
          </cell>
          <cell r="B717">
            <v>18668.275033458744</v>
          </cell>
          <cell r="C717">
            <v>18629.577270474692</v>
          </cell>
          <cell r="D717">
            <v>18638.743083639452</v>
          </cell>
          <cell r="E717">
            <v>18618.369179232915</v>
          </cell>
          <cell r="F717">
            <v>18638.868859624348</v>
          </cell>
          <cell r="G717">
            <v>18625.785010043423</v>
          </cell>
          <cell r="H717">
            <v>18606.45127492732</v>
          </cell>
          <cell r="I717">
            <v>18623.696317931754</v>
          </cell>
          <cell r="J717">
            <v>18608.215254953811</v>
          </cell>
          <cell r="K717">
            <v>18642.671265843179</v>
          </cell>
          <cell r="L717">
            <v>18636.514271803069</v>
          </cell>
          <cell r="M717">
            <v>18612.603564997233</v>
          </cell>
          <cell r="N717">
            <v>18616.36735435966</v>
          </cell>
          <cell r="O717">
            <v>18623.501688844444</v>
          </cell>
        </row>
        <row r="718">
          <cell r="A718">
            <v>18615.01277353047</v>
          </cell>
          <cell r="B718">
            <v>18616.478425669138</v>
          </cell>
          <cell r="C718">
            <v>18601.235958578774</v>
          </cell>
          <cell r="D718">
            <v>18610.626015461206</v>
          </cell>
          <cell r="E718">
            <v>18619.045687206115</v>
          </cell>
          <cell r="F718">
            <v>18616.797816735361</v>
          </cell>
          <cell r="G718">
            <v>18615.637905013595</v>
          </cell>
          <cell r="H718">
            <v>18603.842029475458</v>
          </cell>
          <cell r="I718">
            <v>18628.075016561903</v>
          </cell>
          <cell r="J718">
            <v>18608.209757951146</v>
          </cell>
          <cell r="K718">
            <v>18598.132388573256</v>
          </cell>
          <cell r="L718">
            <v>18601.409640478963</v>
          </cell>
          <cell r="M718">
            <v>18628.430868330634</v>
          </cell>
          <cell r="N718">
            <v>18627.351082777877</v>
          </cell>
          <cell r="O718">
            <v>18609.744591850205</v>
          </cell>
        </row>
        <row r="719">
          <cell r="A719">
            <v>18622.592932813401</v>
          </cell>
          <cell r="B719">
            <v>18647.785669291061</v>
          </cell>
          <cell r="C719">
            <v>18616.029857304871</v>
          </cell>
          <cell r="D719">
            <v>18579.535925536919</v>
          </cell>
          <cell r="E719">
            <v>18595.99393679473</v>
          </cell>
          <cell r="F719">
            <v>18621.675970479977</v>
          </cell>
          <cell r="G719">
            <v>18603.949314839563</v>
          </cell>
          <cell r="H719">
            <v>18601.130004561939</v>
          </cell>
          <cell r="I719">
            <v>18612.557569488989</v>
          </cell>
          <cell r="J719">
            <v>18626.638984087047</v>
          </cell>
          <cell r="K719">
            <v>18595.729848082286</v>
          </cell>
          <cell r="L719">
            <v>18598.287341511394</v>
          </cell>
          <cell r="M719">
            <v>18636.329217386286</v>
          </cell>
          <cell r="N719">
            <v>18613.499188940386</v>
          </cell>
          <cell r="O719">
            <v>18579.730760364488</v>
          </cell>
        </row>
        <row r="720">
          <cell r="A720">
            <v>18588.398566988031</v>
          </cell>
          <cell r="B720">
            <v>18647.659237706139</v>
          </cell>
          <cell r="C720">
            <v>18615.756228199665</v>
          </cell>
          <cell r="D720">
            <v>18667.378240776059</v>
          </cell>
          <cell r="E720">
            <v>18620.217637676113</v>
          </cell>
          <cell r="F720">
            <v>18607.349535619578</v>
          </cell>
          <cell r="G720">
            <v>18627.587974319467</v>
          </cell>
          <cell r="H720">
            <v>18637.897499830702</v>
          </cell>
          <cell r="I720">
            <v>18638.122216503147</v>
          </cell>
          <cell r="J720">
            <v>18588.92165939842</v>
          </cell>
          <cell r="K720">
            <v>18618.26841162534</v>
          </cell>
          <cell r="L720">
            <v>18656.72506198633</v>
          </cell>
          <cell r="M720">
            <v>18626.642494539647</v>
          </cell>
          <cell r="N720">
            <v>18614.889708417722</v>
          </cell>
          <cell r="O720">
            <v>18620.95139646926</v>
          </cell>
        </row>
        <row r="721">
          <cell r="A721">
            <v>18610.586701853757</v>
          </cell>
          <cell r="B721">
            <v>18569.402812981032</v>
          </cell>
          <cell r="C721">
            <v>18611.811876219715</v>
          </cell>
          <cell r="D721">
            <v>18629.360566382245</v>
          </cell>
          <cell r="E721">
            <v>18630.506870321991</v>
          </cell>
          <cell r="F721">
            <v>18632.375140384393</v>
          </cell>
          <cell r="G721">
            <v>18611.970123022296</v>
          </cell>
          <cell r="H721">
            <v>18632.543554183583</v>
          </cell>
          <cell r="I721">
            <v>18620.286025117264</v>
          </cell>
          <cell r="J721">
            <v>18614.279981708427</v>
          </cell>
          <cell r="K721">
            <v>18615.041047451006</v>
          </cell>
          <cell r="L721">
            <v>18642.80411580918</v>
          </cell>
          <cell r="M721">
            <v>18623.956733903491</v>
          </cell>
          <cell r="N721">
            <v>18574.039008572941</v>
          </cell>
          <cell r="O721">
            <v>18622.377187945371</v>
          </cell>
        </row>
        <row r="722">
          <cell r="A722">
            <v>18620.333636710602</v>
          </cell>
          <cell r="B722">
            <v>18620.425181434279</v>
          </cell>
          <cell r="C722">
            <v>18612.357817577245</v>
          </cell>
          <cell r="D722">
            <v>18615.178324061817</v>
          </cell>
          <cell r="E722">
            <v>18633.159258047315</v>
          </cell>
          <cell r="F722">
            <v>18566.903066683819</v>
          </cell>
          <cell r="G722">
            <v>18624.54741782061</v>
          </cell>
          <cell r="H722">
            <v>18622.598785482496</v>
          </cell>
          <cell r="I722">
            <v>18620.195702543682</v>
          </cell>
          <cell r="J722">
            <v>18627.824484836696</v>
          </cell>
          <cell r="K722">
            <v>18635.949721460292</v>
          </cell>
          <cell r="L722">
            <v>18607.956289116806</v>
          </cell>
          <cell r="M722">
            <v>18606.676795789368</v>
          </cell>
          <cell r="N722">
            <v>18611.375463632932</v>
          </cell>
          <cell r="O722">
            <v>18605.263514056729</v>
          </cell>
        </row>
        <row r="723">
          <cell r="A723">
            <v>18609.51644547825</v>
          </cell>
          <cell r="B723">
            <v>18651.988044112906</v>
          </cell>
          <cell r="C723">
            <v>18594.905621792313</v>
          </cell>
          <cell r="D723">
            <v>18633.973745193649</v>
          </cell>
          <cell r="E723">
            <v>18612.913573203783</v>
          </cell>
          <cell r="F723">
            <v>18633.113079578459</v>
          </cell>
          <cell r="G723">
            <v>18599.606099099459</v>
          </cell>
          <cell r="H723">
            <v>18618.496592418647</v>
          </cell>
          <cell r="I723">
            <v>18645.044322832418</v>
          </cell>
          <cell r="J723">
            <v>18637.79428072189</v>
          </cell>
          <cell r="K723">
            <v>18622.197792094757</v>
          </cell>
          <cell r="L723">
            <v>18653.028052946844</v>
          </cell>
          <cell r="M723">
            <v>18644.331404957386</v>
          </cell>
          <cell r="N723">
            <v>18596.702446106843</v>
          </cell>
          <cell r="O723">
            <v>18627.505430334058</v>
          </cell>
        </row>
        <row r="724">
          <cell r="A724">
            <v>18604.852334339099</v>
          </cell>
          <cell r="B724">
            <v>18625.429140150012</v>
          </cell>
          <cell r="C724">
            <v>18626.82528589158</v>
          </cell>
          <cell r="D724">
            <v>18628.714313322864</v>
          </cell>
          <cell r="E724">
            <v>18613.760530038107</v>
          </cell>
          <cell r="F724">
            <v>18614.391009655355</v>
          </cell>
          <cell r="G724">
            <v>18621.840886603102</v>
          </cell>
          <cell r="H724">
            <v>18643.469697420347</v>
          </cell>
          <cell r="I724">
            <v>18638.157740182724</v>
          </cell>
          <cell r="J724">
            <v>18626.111410241967</v>
          </cell>
          <cell r="K724">
            <v>18620.875302104309</v>
          </cell>
          <cell r="L724">
            <v>18644.736706805954</v>
          </cell>
          <cell r="M724">
            <v>18642.274805241723</v>
          </cell>
          <cell r="N724">
            <v>18666.006404851931</v>
          </cell>
          <cell r="O724">
            <v>18636.18224948657</v>
          </cell>
        </row>
        <row r="725">
          <cell r="A725">
            <v>18625.407706029666</v>
          </cell>
          <cell r="B725">
            <v>18595.158416383343</v>
          </cell>
          <cell r="C725">
            <v>18623.907480619426</v>
          </cell>
          <cell r="D725">
            <v>18612.159610770486</v>
          </cell>
          <cell r="E725">
            <v>18589.790828909605</v>
          </cell>
          <cell r="F725">
            <v>18641.384272329484</v>
          </cell>
          <cell r="G725">
            <v>18617.133591016813</v>
          </cell>
          <cell r="H725">
            <v>18612.561150815323</v>
          </cell>
          <cell r="I725">
            <v>18631.846396914512</v>
          </cell>
          <cell r="J725">
            <v>18595.227006983594</v>
          </cell>
          <cell r="K725">
            <v>18604.527395786507</v>
          </cell>
          <cell r="L725">
            <v>18606.407745356886</v>
          </cell>
          <cell r="M725">
            <v>18633.892130796299</v>
          </cell>
          <cell r="N725">
            <v>18643.057197474885</v>
          </cell>
          <cell r="O725">
            <v>18605.544106844769</v>
          </cell>
        </row>
        <row r="726">
          <cell r="A726">
            <v>18609.132067862385</v>
          </cell>
          <cell r="B726">
            <v>18622.595425887193</v>
          </cell>
          <cell r="C726">
            <v>18606.669473667538</v>
          </cell>
          <cell r="D726">
            <v>18626.176825629966</v>
          </cell>
          <cell r="E726">
            <v>18627.558356802638</v>
          </cell>
          <cell r="F726">
            <v>18625.542735557097</v>
          </cell>
          <cell r="G726">
            <v>18614.466297516115</v>
          </cell>
          <cell r="H726">
            <v>18592.449347665031</v>
          </cell>
          <cell r="I726">
            <v>18619.364330481669</v>
          </cell>
          <cell r="J726">
            <v>18637.09064550418</v>
          </cell>
          <cell r="K726">
            <v>18595.047351645913</v>
          </cell>
          <cell r="L726">
            <v>18625.21649620666</v>
          </cell>
          <cell r="M726">
            <v>18609.200791737487</v>
          </cell>
          <cell r="N726">
            <v>18650.11111185237</v>
          </cell>
          <cell r="O726">
            <v>18615.571292090146</v>
          </cell>
        </row>
        <row r="727">
          <cell r="A727">
            <v>18599.701115365075</v>
          </cell>
          <cell r="B727">
            <v>18606.813205281403</v>
          </cell>
          <cell r="C727">
            <v>18632.370289273389</v>
          </cell>
          <cell r="D727">
            <v>18646.135421334187</v>
          </cell>
          <cell r="E727">
            <v>18627.099411383839</v>
          </cell>
          <cell r="F727">
            <v>18612.373966612558</v>
          </cell>
          <cell r="G727">
            <v>18599.558604549416</v>
          </cell>
          <cell r="H727">
            <v>18633.291693757124</v>
          </cell>
          <cell r="I727">
            <v>18652.745844397399</v>
          </cell>
          <cell r="J727">
            <v>18657.314679041305</v>
          </cell>
          <cell r="K727">
            <v>18621.654450619822</v>
          </cell>
          <cell r="L727">
            <v>18632.247148122853</v>
          </cell>
          <cell r="M727">
            <v>18632.945366427393</v>
          </cell>
          <cell r="N727">
            <v>18620.916288340792</v>
          </cell>
          <cell r="O727">
            <v>18616.796630972272</v>
          </cell>
        </row>
        <row r="728">
          <cell r="A728">
            <v>18582.771983529343</v>
          </cell>
          <cell r="B728">
            <v>18610.2921664612</v>
          </cell>
          <cell r="C728">
            <v>18611.051017230362</v>
          </cell>
          <cell r="D728">
            <v>18615.048696755683</v>
          </cell>
          <cell r="E728">
            <v>18628.885580596652</v>
          </cell>
          <cell r="F728">
            <v>18612.00857275202</v>
          </cell>
          <cell r="G728">
            <v>18622.160027661899</v>
          </cell>
          <cell r="H728">
            <v>18605.693395197479</v>
          </cell>
          <cell r="I728">
            <v>18607.415929736278</v>
          </cell>
          <cell r="J728">
            <v>18615.530868274127</v>
          </cell>
          <cell r="K728">
            <v>18609.040205077348</v>
          </cell>
          <cell r="L728">
            <v>18595.254033452024</v>
          </cell>
          <cell r="M728">
            <v>18602.018706657123</v>
          </cell>
          <cell r="N728">
            <v>18631.417461945941</v>
          </cell>
          <cell r="O728">
            <v>18628.371058425197</v>
          </cell>
        </row>
        <row r="729">
          <cell r="A729">
            <v>18601.614242150477</v>
          </cell>
          <cell r="B729">
            <v>18619.539214673274</v>
          </cell>
          <cell r="C729">
            <v>18636.687915333205</v>
          </cell>
          <cell r="D729">
            <v>18626.239155197261</v>
          </cell>
          <cell r="E729">
            <v>18632.218595618666</v>
          </cell>
          <cell r="F729">
            <v>18653.259995470002</v>
          </cell>
          <cell r="G729">
            <v>18607.545524040263</v>
          </cell>
          <cell r="H729">
            <v>18621.083195623065</v>
          </cell>
          <cell r="I729">
            <v>18610.913821797738</v>
          </cell>
          <cell r="J729">
            <v>18640.042643847846</v>
          </cell>
          <cell r="K729">
            <v>18652.224045073363</v>
          </cell>
          <cell r="L729">
            <v>18622.822090314388</v>
          </cell>
          <cell r="M729">
            <v>18639.89820194917</v>
          </cell>
          <cell r="N729">
            <v>18615.535517539698</v>
          </cell>
          <cell r="O729">
            <v>18608.547198241824</v>
          </cell>
        </row>
        <row r="730">
          <cell r="A730">
            <v>18610.722620607208</v>
          </cell>
          <cell r="B730">
            <v>18619.182293367587</v>
          </cell>
          <cell r="C730">
            <v>18635.896331241809</v>
          </cell>
          <cell r="D730">
            <v>18586.03318295204</v>
          </cell>
          <cell r="E730">
            <v>18612.366999728849</v>
          </cell>
          <cell r="F730">
            <v>18601.181986492327</v>
          </cell>
          <cell r="G730">
            <v>18626.287519586407</v>
          </cell>
          <cell r="H730">
            <v>18608.417804921301</v>
          </cell>
          <cell r="I730">
            <v>18622.074087146728</v>
          </cell>
          <cell r="J730">
            <v>18630.914251095117</v>
          </cell>
          <cell r="K730">
            <v>18604.575162427045</v>
          </cell>
          <cell r="L730">
            <v>18639.35608585933</v>
          </cell>
          <cell r="M730">
            <v>18612.672594519627</v>
          </cell>
          <cell r="N730">
            <v>18614.158561908229</v>
          </cell>
          <cell r="O730">
            <v>18611.194578731687</v>
          </cell>
        </row>
        <row r="731">
          <cell r="A731">
            <v>18613.859692130907</v>
          </cell>
          <cell r="B731">
            <v>18580.684306591807</v>
          </cell>
          <cell r="C731">
            <v>18630.323849738343</v>
          </cell>
          <cell r="D731">
            <v>18616.020924293054</v>
          </cell>
          <cell r="E731">
            <v>18595.0380206794</v>
          </cell>
          <cell r="F731">
            <v>18623.551103905691</v>
          </cell>
          <cell r="G731">
            <v>18618.30091097828</v>
          </cell>
          <cell r="H731">
            <v>18610.332284845706</v>
          </cell>
          <cell r="I731">
            <v>18622.067341913618</v>
          </cell>
          <cell r="J731">
            <v>18620.415256436503</v>
          </cell>
          <cell r="K731">
            <v>18629.783014632158</v>
          </cell>
          <cell r="L731">
            <v>18619.470493185851</v>
          </cell>
          <cell r="M731">
            <v>18630.726769851135</v>
          </cell>
          <cell r="N731">
            <v>18616.724115627825</v>
          </cell>
          <cell r="O731">
            <v>18602.231653508006</v>
          </cell>
        </row>
        <row r="732">
          <cell r="A732">
            <v>18642.213978630149</v>
          </cell>
          <cell r="B732">
            <v>18597.344083057244</v>
          </cell>
          <cell r="C732">
            <v>18602.402050424676</v>
          </cell>
          <cell r="D732">
            <v>18637.548500550045</v>
          </cell>
          <cell r="E732">
            <v>18626.222728272933</v>
          </cell>
          <cell r="F732">
            <v>18612.071702362711</v>
          </cell>
          <cell r="G732">
            <v>18622.592435672326</v>
          </cell>
          <cell r="H732">
            <v>18602.959597683097</v>
          </cell>
          <cell r="I732">
            <v>18645.836760766008</v>
          </cell>
          <cell r="J732">
            <v>18586.75431206794</v>
          </cell>
          <cell r="K732">
            <v>18617.730564272293</v>
          </cell>
          <cell r="L732">
            <v>18628.130060741783</v>
          </cell>
          <cell r="M732">
            <v>18618.342963898718</v>
          </cell>
          <cell r="N732">
            <v>18646.820588635866</v>
          </cell>
          <cell r="O732">
            <v>18601.549019808223</v>
          </cell>
        </row>
        <row r="733">
          <cell r="A733">
            <v>18619.936025186627</v>
          </cell>
          <cell r="B733">
            <v>18601.523582489357</v>
          </cell>
          <cell r="C733">
            <v>18620.314366432955</v>
          </cell>
          <cell r="D733">
            <v>18601.957284567736</v>
          </cell>
          <cell r="E733">
            <v>18610.162040776901</v>
          </cell>
          <cell r="F733">
            <v>18629.547721709718</v>
          </cell>
          <cell r="G733">
            <v>18625.449774543489</v>
          </cell>
          <cell r="H733">
            <v>18599.948911711981</v>
          </cell>
          <cell r="I733">
            <v>18610.744696466332</v>
          </cell>
          <cell r="J733">
            <v>18627.236794228498</v>
          </cell>
          <cell r="K733">
            <v>18637.368384719874</v>
          </cell>
          <cell r="L733">
            <v>18630.437516625239</v>
          </cell>
          <cell r="M733">
            <v>18606.551118125761</v>
          </cell>
          <cell r="N733">
            <v>18612.426462576565</v>
          </cell>
          <cell r="O733">
            <v>18635.872683899779</v>
          </cell>
        </row>
        <row r="734">
          <cell r="A734">
            <v>18600.665724733342</v>
          </cell>
          <cell r="B734">
            <v>18627.441720929706</v>
          </cell>
          <cell r="C734">
            <v>18616.324527750767</v>
          </cell>
          <cell r="D734">
            <v>18650.463628952202</v>
          </cell>
          <cell r="E734">
            <v>18618.475032242783</v>
          </cell>
          <cell r="F734">
            <v>18602.725400723535</v>
          </cell>
          <cell r="G734">
            <v>18621.906795085728</v>
          </cell>
          <cell r="H734">
            <v>18633.92347843196</v>
          </cell>
          <cell r="I734">
            <v>18600.310138136414</v>
          </cell>
          <cell r="J734">
            <v>18621.464020003204</v>
          </cell>
          <cell r="K734">
            <v>18639.959811128461</v>
          </cell>
          <cell r="L734">
            <v>18646.342233112347</v>
          </cell>
          <cell r="M734">
            <v>18612.435668625378</v>
          </cell>
          <cell r="N734">
            <v>18612.529421646566</v>
          </cell>
          <cell r="O734">
            <v>18624.257940828706</v>
          </cell>
        </row>
        <row r="735">
          <cell r="A735">
            <v>18626.028202197936</v>
          </cell>
          <cell r="B735">
            <v>18614.83189918847</v>
          </cell>
          <cell r="C735">
            <v>18634.127248756635</v>
          </cell>
          <cell r="D735">
            <v>18645.191319119131</v>
          </cell>
          <cell r="E735">
            <v>18587.641750873718</v>
          </cell>
          <cell r="F735">
            <v>18586.816904482679</v>
          </cell>
          <cell r="G735">
            <v>18610.795461826132</v>
          </cell>
          <cell r="H735">
            <v>18619.857024062723</v>
          </cell>
          <cell r="I735">
            <v>18630.265452928332</v>
          </cell>
          <cell r="J735">
            <v>18657.981151008931</v>
          </cell>
          <cell r="K735">
            <v>18619.275491225184</v>
          </cell>
          <cell r="L735">
            <v>18628.639071396254</v>
          </cell>
          <cell r="M735">
            <v>18619.430097622666</v>
          </cell>
          <cell r="N735">
            <v>18627.571018909384</v>
          </cell>
          <cell r="O735">
            <v>18612.518127134383</v>
          </cell>
        </row>
        <row r="736">
          <cell r="A736">
            <v>18627.519154626305</v>
          </cell>
          <cell r="B736">
            <v>18611.186913859878</v>
          </cell>
          <cell r="C736">
            <v>18624.218939095012</v>
          </cell>
          <cell r="D736">
            <v>18630.5020491346</v>
          </cell>
          <cell r="E736">
            <v>18617.714092065657</v>
          </cell>
          <cell r="F736">
            <v>18601.419086966263</v>
          </cell>
          <cell r="G736">
            <v>18621.180524227897</v>
          </cell>
          <cell r="H736">
            <v>18609.089270421115</v>
          </cell>
          <cell r="I736">
            <v>18613.292779579668</v>
          </cell>
          <cell r="J736">
            <v>18630.967015502254</v>
          </cell>
          <cell r="K736">
            <v>18586.150234252462</v>
          </cell>
          <cell r="L736">
            <v>18634.003662411302</v>
          </cell>
          <cell r="M736">
            <v>18631.377583984868</v>
          </cell>
          <cell r="N736">
            <v>18599.956789477521</v>
          </cell>
          <cell r="O736">
            <v>18644.310599737772</v>
          </cell>
        </row>
        <row r="737">
          <cell r="A737">
            <v>18621.433859595894</v>
          </cell>
          <cell r="B737">
            <v>18637.81256030341</v>
          </cell>
          <cell r="C737">
            <v>18632.053143747627</v>
          </cell>
          <cell r="D737">
            <v>18599.746194705876</v>
          </cell>
          <cell r="E737">
            <v>18621.764842869547</v>
          </cell>
          <cell r="F737">
            <v>18610.040883912887</v>
          </cell>
          <cell r="G737">
            <v>18624.731402824003</v>
          </cell>
          <cell r="H737">
            <v>18613.104370626388</v>
          </cell>
          <cell r="I737">
            <v>18621.86740847665</v>
          </cell>
          <cell r="J737">
            <v>18590.006168717366</v>
          </cell>
          <cell r="K737">
            <v>18618.946412333764</v>
          </cell>
          <cell r="L737">
            <v>18591.838169852792</v>
          </cell>
          <cell r="M737">
            <v>18592.567130821379</v>
          </cell>
          <cell r="N737">
            <v>18612.096531809988</v>
          </cell>
          <cell r="O737">
            <v>18592.125343515498</v>
          </cell>
        </row>
        <row r="738">
          <cell r="A738">
            <v>18596.85409166972</v>
          </cell>
          <cell r="B738">
            <v>18641.103118620747</v>
          </cell>
          <cell r="C738">
            <v>18610.915992603528</v>
          </cell>
          <cell r="D738">
            <v>18644.599947444251</v>
          </cell>
          <cell r="E738">
            <v>18605.557207351696</v>
          </cell>
          <cell r="F738">
            <v>18602.076044625741</v>
          </cell>
          <cell r="G738">
            <v>18639.155339184497</v>
          </cell>
          <cell r="H738">
            <v>18637.991385453373</v>
          </cell>
          <cell r="I738">
            <v>18594.43174227712</v>
          </cell>
          <cell r="J738">
            <v>18630.32709919726</v>
          </cell>
          <cell r="K738">
            <v>18619.605614992441</v>
          </cell>
          <cell r="L738">
            <v>18619.059326315677</v>
          </cell>
          <cell r="M738">
            <v>18635.153701863583</v>
          </cell>
          <cell r="N738">
            <v>18616.115316915297</v>
          </cell>
          <cell r="O738">
            <v>18641.251476934511</v>
          </cell>
        </row>
        <row r="739">
          <cell r="A739">
            <v>18625.382666091766</v>
          </cell>
          <cell r="B739">
            <v>18593.904883689913</v>
          </cell>
          <cell r="C739">
            <v>18618.226452619172</v>
          </cell>
          <cell r="D739">
            <v>18619.236475672122</v>
          </cell>
          <cell r="E739">
            <v>18626.536979502085</v>
          </cell>
          <cell r="F739">
            <v>18626.506865014107</v>
          </cell>
          <cell r="G739">
            <v>18624.181888171817</v>
          </cell>
          <cell r="H739">
            <v>18610.037156213177</v>
          </cell>
          <cell r="I739">
            <v>18618.932512559561</v>
          </cell>
          <cell r="J739">
            <v>18623.689897457582</v>
          </cell>
          <cell r="K739">
            <v>18576.500730830874</v>
          </cell>
          <cell r="L739">
            <v>18600.257168889806</v>
          </cell>
          <cell r="M739">
            <v>18640.839445739828</v>
          </cell>
          <cell r="N739">
            <v>18621.448941399492</v>
          </cell>
          <cell r="O739">
            <v>18642.915393571868</v>
          </cell>
        </row>
        <row r="740">
          <cell r="A740">
            <v>18651.990494371912</v>
          </cell>
          <cell r="B740">
            <v>18632.72716523835</v>
          </cell>
          <cell r="C740">
            <v>18625.77311511022</v>
          </cell>
          <cell r="D740">
            <v>18633.45085953562</v>
          </cell>
          <cell r="E740">
            <v>18615.5625326308</v>
          </cell>
          <cell r="F740">
            <v>18610.770820709236</v>
          </cell>
          <cell r="G740">
            <v>18587.750119369553</v>
          </cell>
          <cell r="H740">
            <v>18653.589497302662</v>
          </cell>
          <cell r="I740">
            <v>18609.124576480244</v>
          </cell>
          <cell r="J740">
            <v>18585.73190919363</v>
          </cell>
          <cell r="K740">
            <v>18620.49034714446</v>
          </cell>
          <cell r="L740">
            <v>18625.957933449674</v>
          </cell>
          <cell r="M740">
            <v>18587.23484464383</v>
          </cell>
          <cell r="N740">
            <v>18609.175808582961</v>
          </cell>
          <cell r="O740">
            <v>18612.803254361599</v>
          </cell>
        </row>
        <row r="741">
          <cell r="A741">
            <v>18616.819838783649</v>
          </cell>
          <cell r="B741">
            <v>18628.003753878358</v>
          </cell>
          <cell r="C741">
            <v>18592.311513749526</v>
          </cell>
          <cell r="D741">
            <v>18608.265103306439</v>
          </cell>
          <cell r="E741">
            <v>18627.57145328082</v>
          </cell>
          <cell r="F741">
            <v>18594.63386740279</v>
          </cell>
          <cell r="G741">
            <v>18611.545051676705</v>
          </cell>
          <cell r="H741">
            <v>18631.405209462155</v>
          </cell>
          <cell r="I741">
            <v>18616.656871759398</v>
          </cell>
          <cell r="J741">
            <v>18609.999045968299</v>
          </cell>
          <cell r="K741">
            <v>18618.608618733775</v>
          </cell>
          <cell r="L741">
            <v>18625.322397138512</v>
          </cell>
          <cell r="M741">
            <v>18597.679434601239</v>
          </cell>
          <cell r="N741">
            <v>18616.365528283131</v>
          </cell>
          <cell r="O741">
            <v>18651.543659828167</v>
          </cell>
        </row>
        <row r="742">
          <cell r="A742">
            <v>18599.458601373979</v>
          </cell>
          <cell r="B742">
            <v>18614.813963689776</v>
          </cell>
          <cell r="C742">
            <v>18646.589891736883</v>
          </cell>
          <cell r="D742">
            <v>18598.511821797758</v>
          </cell>
          <cell r="E742">
            <v>18617.009183680428</v>
          </cell>
          <cell r="F742">
            <v>18624.104920678026</v>
          </cell>
          <cell r="G742">
            <v>18603.671830761916</v>
          </cell>
          <cell r="H742">
            <v>18600.980693755253</v>
          </cell>
          <cell r="I742">
            <v>18611.819177826226</v>
          </cell>
          <cell r="J742">
            <v>18605.627839390712</v>
          </cell>
          <cell r="K742">
            <v>18633.307506887737</v>
          </cell>
          <cell r="L742">
            <v>18612.531014760811</v>
          </cell>
          <cell r="M742">
            <v>18650.798388133928</v>
          </cell>
          <cell r="N742">
            <v>18632.143591346925</v>
          </cell>
          <cell r="O742">
            <v>18651.527376621707</v>
          </cell>
        </row>
        <row r="743">
          <cell r="A743">
            <v>18617.764492046052</v>
          </cell>
          <cell r="B743">
            <v>18604.084784807797</v>
          </cell>
          <cell r="C743">
            <v>18613.920468006963</v>
          </cell>
          <cell r="D743">
            <v>18646.867262543648</v>
          </cell>
          <cell r="E743">
            <v>18626.750702833488</v>
          </cell>
          <cell r="F743">
            <v>18608.257547613804</v>
          </cell>
          <cell r="G743">
            <v>18618.024624273934</v>
          </cell>
          <cell r="H743">
            <v>18623.854670920406</v>
          </cell>
          <cell r="I743">
            <v>18607.833192402915</v>
          </cell>
          <cell r="J743">
            <v>18614.983659956961</v>
          </cell>
          <cell r="K743">
            <v>18607.188570113369</v>
          </cell>
          <cell r="L743">
            <v>18642.431985263836</v>
          </cell>
          <cell r="M743">
            <v>18641.119227359042</v>
          </cell>
          <cell r="N743">
            <v>18598.206232859335</v>
          </cell>
          <cell r="O743">
            <v>18598.1600688084</v>
          </cell>
        </row>
        <row r="744">
          <cell r="A744">
            <v>18640.034160415587</v>
          </cell>
          <cell r="B744">
            <v>18635.742527692684</v>
          </cell>
          <cell r="C744">
            <v>18606.726144573429</v>
          </cell>
          <cell r="D744">
            <v>18642.671271373038</v>
          </cell>
          <cell r="E744">
            <v>18642.630769835479</v>
          </cell>
          <cell r="F744">
            <v>18630.011147683519</v>
          </cell>
          <cell r="G744">
            <v>18625.369664222922</v>
          </cell>
          <cell r="H744">
            <v>18625.755794453045</v>
          </cell>
          <cell r="I744">
            <v>18605.912987171865</v>
          </cell>
          <cell r="J744">
            <v>18610.435457441694</v>
          </cell>
          <cell r="K744">
            <v>18601.697336582813</v>
          </cell>
          <cell r="L744">
            <v>18616.531933165181</v>
          </cell>
          <cell r="M744">
            <v>18631.835543450954</v>
          </cell>
          <cell r="N744">
            <v>18628.201922670905</v>
          </cell>
          <cell r="O744">
            <v>18635.365653960598</v>
          </cell>
        </row>
        <row r="745">
          <cell r="A745">
            <v>18616.396742290879</v>
          </cell>
          <cell r="B745">
            <v>18614.774191772784</v>
          </cell>
          <cell r="C745">
            <v>18623.593990745012</v>
          </cell>
          <cell r="D745">
            <v>18571.573720323435</v>
          </cell>
          <cell r="E745">
            <v>18593.405060830573</v>
          </cell>
          <cell r="F745">
            <v>18599.888349798432</v>
          </cell>
          <cell r="G745">
            <v>18613.646921823631</v>
          </cell>
          <cell r="H745">
            <v>18630.346053858131</v>
          </cell>
          <cell r="I745">
            <v>18628.217260093468</v>
          </cell>
          <cell r="J745">
            <v>18617.948097925637</v>
          </cell>
          <cell r="K745">
            <v>18632.254728722139</v>
          </cell>
          <cell r="L745">
            <v>18605.010271260475</v>
          </cell>
          <cell r="M745">
            <v>18601.780314014712</v>
          </cell>
          <cell r="N745">
            <v>18626.368672056524</v>
          </cell>
          <cell r="O745">
            <v>18638.582175666714</v>
          </cell>
        </row>
        <row r="746">
          <cell r="A746">
            <v>18628.244452024894</v>
          </cell>
          <cell r="B746">
            <v>18633.222543417076</v>
          </cell>
          <cell r="C746">
            <v>18590.678992974681</v>
          </cell>
          <cell r="D746">
            <v>18586.706093463468</v>
          </cell>
          <cell r="E746">
            <v>18596.884077650451</v>
          </cell>
          <cell r="F746">
            <v>18629.753745905731</v>
          </cell>
          <cell r="G746">
            <v>18615.748649636902</v>
          </cell>
          <cell r="H746">
            <v>18637.895546854248</v>
          </cell>
          <cell r="I746">
            <v>18613.514622215785</v>
          </cell>
          <cell r="J746">
            <v>18607.689514306894</v>
          </cell>
          <cell r="K746">
            <v>18587.691308436104</v>
          </cell>
          <cell r="L746">
            <v>18646.535319153631</v>
          </cell>
          <cell r="M746">
            <v>18638.507704725722</v>
          </cell>
          <cell r="N746">
            <v>18591.683611980188</v>
          </cell>
          <cell r="O746">
            <v>18603.677949528137</v>
          </cell>
        </row>
        <row r="747">
          <cell r="A747">
            <v>18631.622793532279</v>
          </cell>
          <cell r="B747">
            <v>18620.779142365205</v>
          </cell>
          <cell r="C747">
            <v>18584.79915009447</v>
          </cell>
          <cell r="D747">
            <v>18613.014136365509</v>
          </cell>
          <cell r="E747">
            <v>18622.988881369078</v>
          </cell>
          <cell r="F747">
            <v>18597.557129643155</v>
          </cell>
          <cell r="G747">
            <v>18640.573427250521</v>
          </cell>
          <cell r="H747">
            <v>18638.757426826203</v>
          </cell>
          <cell r="I747">
            <v>18608.310566719305</v>
          </cell>
          <cell r="J747">
            <v>18639.975995089964</v>
          </cell>
          <cell r="K747">
            <v>18626.90920621984</v>
          </cell>
          <cell r="L747">
            <v>18610.243641682391</v>
          </cell>
          <cell r="M747">
            <v>18614.869366748582</v>
          </cell>
          <cell r="N747">
            <v>18625.988180068362</v>
          </cell>
          <cell r="O747">
            <v>18634.24819973117</v>
          </cell>
        </row>
        <row r="748">
          <cell r="A748">
            <v>18615.87090166895</v>
          </cell>
          <cell r="B748">
            <v>18641.432181537879</v>
          </cell>
          <cell r="C748">
            <v>18601.851257457038</v>
          </cell>
          <cell r="D748">
            <v>18625.536708593198</v>
          </cell>
          <cell r="E748">
            <v>18613.329351844066</v>
          </cell>
          <cell r="F748">
            <v>18631.899737696996</v>
          </cell>
          <cell r="G748">
            <v>18638.071741063512</v>
          </cell>
          <cell r="H748">
            <v>18619.886579787195</v>
          </cell>
          <cell r="I748">
            <v>18630.101790405803</v>
          </cell>
          <cell r="J748">
            <v>18630.136694578559</v>
          </cell>
          <cell r="K748">
            <v>18590.110182463122</v>
          </cell>
          <cell r="L748">
            <v>18605.506967537589</v>
          </cell>
          <cell r="M748">
            <v>18635.02314487737</v>
          </cell>
          <cell r="N748">
            <v>18614.189423718188</v>
          </cell>
          <cell r="O748">
            <v>18656.133383648015</v>
          </cell>
        </row>
        <row r="749">
          <cell r="A749">
            <v>18627.796658996689</v>
          </cell>
          <cell r="B749">
            <v>18622.918096847916</v>
          </cell>
          <cell r="C749">
            <v>18610.542619812386</v>
          </cell>
          <cell r="D749">
            <v>18609.413430209719</v>
          </cell>
          <cell r="E749">
            <v>18630.911256109535</v>
          </cell>
          <cell r="F749">
            <v>18635.87134689646</v>
          </cell>
          <cell r="G749">
            <v>18616.757606609415</v>
          </cell>
          <cell r="H749">
            <v>18612.174946473395</v>
          </cell>
          <cell r="I749">
            <v>18597.806663494375</v>
          </cell>
          <cell r="J749">
            <v>18610.666693223862</v>
          </cell>
          <cell r="K749">
            <v>18603.949157557923</v>
          </cell>
          <cell r="L749">
            <v>18611.538515042681</v>
          </cell>
          <cell r="M749">
            <v>18647.999149394422</v>
          </cell>
          <cell r="N749">
            <v>18613.78984485309</v>
          </cell>
          <cell r="O749">
            <v>18630.518366453089</v>
          </cell>
        </row>
        <row r="750">
          <cell r="A750">
            <v>18640.579134712378</v>
          </cell>
          <cell r="B750">
            <v>18637.247481859566</v>
          </cell>
          <cell r="C750">
            <v>18610.741914247668</v>
          </cell>
          <cell r="D750">
            <v>18643.180889439511</v>
          </cell>
          <cell r="E750">
            <v>18605.34489886323</v>
          </cell>
          <cell r="F750">
            <v>18637.724010187852</v>
          </cell>
          <cell r="G750">
            <v>18633.989886604231</v>
          </cell>
          <cell r="H750">
            <v>18605.879020371034</v>
          </cell>
          <cell r="I750">
            <v>18604.596113093958</v>
          </cell>
          <cell r="J750">
            <v>18644.930954963995</v>
          </cell>
          <cell r="K750">
            <v>18625.94909956797</v>
          </cell>
          <cell r="L750">
            <v>18623.247044174903</v>
          </cell>
          <cell r="M750">
            <v>18623.333649755248</v>
          </cell>
          <cell r="N750">
            <v>18591.709261943117</v>
          </cell>
          <cell r="O750">
            <v>18621.66735167912</v>
          </cell>
        </row>
        <row r="751">
          <cell r="A751">
            <v>18616.155363279926</v>
          </cell>
          <cell r="B751">
            <v>18600.248300125051</v>
          </cell>
          <cell r="C751">
            <v>18633.449470056017</v>
          </cell>
          <cell r="D751">
            <v>18590.854922282288</v>
          </cell>
          <cell r="E751">
            <v>18627.1692594903</v>
          </cell>
          <cell r="F751">
            <v>18649.295542777865</v>
          </cell>
          <cell r="G751">
            <v>18616.13113084438</v>
          </cell>
          <cell r="H751">
            <v>18627.944685332652</v>
          </cell>
          <cell r="I751">
            <v>18611.07861559356</v>
          </cell>
          <cell r="J751">
            <v>18633.191559390827</v>
          </cell>
          <cell r="K751">
            <v>18621.525299965495</v>
          </cell>
          <cell r="L751">
            <v>18598.443799413108</v>
          </cell>
          <cell r="M751">
            <v>18620.568797292861</v>
          </cell>
          <cell r="N751">
            <v>18596.489606507057</v>
          </cell>
          <cell r="O751">
            <v>18619.879037252136</v>
          </cell>
        </row>
        <row r="752">
          <cell r="A752">
            <v>18590.677713733116</v>
          </cell>
          <cell r="B752">
            <v>18602.774647516799</v>
          </cell>
          <cell r="C752">
            <v>18648.262890867725</v>
          </cell>
          <cell r="D752">
            <v>18613.792799758488</v>
          </cell>
          <cell r="E752">
            <v>18593.114417386263</v>
          </cell>
          <cell r="F752">
            <v>18620.311113409127</v>
          </cell>
          <cell r="G752">
            <v>18638.896167204675</v>
          </cell>
          <cell r="H752">
            <v>18613.557925061628</v>
          </cell>
          <cell r="I752">
            <v>18620.148862818434</v>
          </cell>
          <cell r="J752">
            <v>18631.514512930571</v>
          </cell>
          <cell r="K752">
            <v>18602.285270782086</v>
          </cell>
          <cell r="L752">
            <v>18614.276911120469</v>
          </cell>
          <cell r="M752">
            <v>18633.841859942648</v>
          </cell>
          <cell r="N752">
            <v>18622.502366575583</v>
          </cell>
          <cell r="O752">
            <v>18630.729901647708</v>
          </cell>
        </row>
        <row r="753">
          <cell r="A753">
            <v>18624.690347665339</v>
          </cell>
          <cell r="B753">
            <v>18620.101555852907</v>
          </cell>
          <cell r="C753">
            <v>18629.788462443168</v>
          </cell>
          <cell r="D753">
            <v>18602.174127596507</v>
          </cell>
          <cell r="E753">
            <v>18639.34168119977</v>
          </cell>
          <cell r="F753">
            <v>18618.874504066684</v>
          </cell>
          <cell r="G753">
            <v>18581.405275833909</v>
          </cell>
          <cell r="H753">
            <v>18592.096312163016</v>
          </cell>
          <cell r="I753">
            <v>18628.702819444286</v>
          </cell>
          <cell r="J753">
            <v>18606.789347920378</v>
          </cell>
          <cell r="K753">
            <v>18621.73421952788</v>
          </cell>
          <cell r="L753">
            <v>18620.369385810147</v>
          </cell>
          <cell r="M753">
            <v>18613.673723076918</v>
          </cell>
          <cell r="N753">
            <v>18664.215068392437</v>
          </cell>
          <cell r="O753">
            <v>18618.572789952264</v>
          </cell>
        </row>
        <row r="754">
          <cell r="A754">
            <v>18637.432850640547</v>
          </cell>
          <cell r="B754">
            <v>18588.452757552419</v>
          </cell>
          <cell r="C754">
            <v>18630.917921545937</v>
          </cell>
          <cell r="D754">
            <v>18633.293460533925</v>
          </cell>
          <cell r="E754">
            <v>18595.82176070967</v>
          </cell>
          <cell r="F754">
            <v>18636.642462042197</v>
          </cell>
          <cell r="G754">
            <v>18589.459869419588</v>
          </cell>
          <cell r="H754">
            <v>18607.118227252075</v>
          </cell>
          <cell r="I754">
            <v>18635.543591696856</v>
          </cell>
          <cell r="J754">
            <v>18620.914497434776</v>
          </cell>
          <cell r="K754">
            <v>18593.447091597918</v>
          </cell>
          <cell r="L754">
            <v>18623.659302614411</v>
          </cell>
          <cell r="M754">
            <v>18606.342708135369</v>
          </cell>
          <cell r="N754">
            <v>18565.713555521379</v>
          </cell>
          <cell r="O754">
            <v>18606.53896283836</v>
          </cell>
        </row>
        <row r="755">
          <cell r="A755">
            <v>18613.341932101612</v>
          </cell>
          <cell r="B755">
            <v>18617.308466308787</v>
          </cell>
          <cell r="C755">
            <v>18600.73647898783</v>
          </cell>
          <cell r="D755">
            <v>18630.459762001738</v>
          </cell>
          <cell r="E755">
            <v>18627.064778333766</v>
          </cell>
          <cell r="F755">
            <v>18600.513143951757</v>
          </cell>
          <cell r="G755">
            <v>18630.648607687548</v>
          </cell>
          <cell r="H755">
            <v>18660.073308177656</v>
          </cell>
          <cell r="I755">
            <v>18627.292025750688</v>
          </cell>
          <cell r="J755">
            <v>18643.236707075328</v>
          </cell>
          <cell r="K755">
            <v>18598.931213007007</v>
          </cell>
          <cell r="L755">
            <v>18623.623903176049</v>
          </cell>
          <cell r="M755">
            <v>18608.937420252085</v>
          </cell>
          <cell r="N755">
            <v>18602.725185741558</v>
          </cell>
          <cell r="O755">
            <v>18605.402003351559</v>
          </cell>
        </row>
        <row r="756">
          <cell r="A756">
            <v>18610.569890658342</v>
          </cell>
          <cell r="B756">
            <v>18640.337812687241</v>
          </cell>
          <cell r="C756">
            <v>18618.257700139988</v>
          </cell>
          <cell r="D756">
            <v>18618.310216925573</v>
          </cell>
          <cell r="E756">
            <v>18637.404822466004</v>
          </cell>
          <cell r="F756">
            <v>18633.912557999523</v>
          </cell>
          <cell r="G756">
            <v>18615.641451356307</v>
          </cell>
          <cell r="H756">
            <v>18612.707439555725</v>
          </cell>
          <cell r="I756">
            <v>18657.069166168472</v>
          </cell>
          <cell r="J756">
            <v>18599.875666503573</v>
          </cell>
          <cell r="K756">
            <v>18611.850337681255</v>
          </cell>
          <cell r="L756">
            <v>18591.639101101107</v>
          </cell>
          <cell r="M756">
            <v>18615.971024778257</v>
          </cell>
          <cell r="N756">
            <v>18657.325470470274</v>
          </cell>
          <cell r="O756">
            <v>18634.666360122628</v>
          </cell>
        </row>
        <row r="757">
          <cell r="A757">
            <v>18605.385272091145</v>
          </cell>
          <cell r="B757">
            <v>18630.583968104806</v>
          </cell>
          <cell r="C757">
            <v>18634.877483400262</v>
          </cell>
          <cell r="D757">
            <v>18637.842854082683</v>
          </cell>
          <cell r="E757">
            <v>18619.137974765952</v>
          </cell>
          <cell r="F757">
            <v>18628.169473099195</v>
          </cell>
          <cell r="G757">
            <v>18620.881810271945</v>
          </cell>
          <cell r="H757">
            <v>18615.775425479776</v>
          </cell>
          <cell r="I757">
            <v>18617.761223455738</v>
          </cell>
          <cell r="J757">
            <v>18634.863995707787</v>
          </cell>
          <cell r="K757">
            <v>18624.33039156497</v>
          </cell>
          <cell r="L757">
            <v>18632.20494525781</v>
          </cell>
          <cell r="M757">
            <v>18630.877403928633</v>
          </cell>
          <cell r="N757">
            <v>18593.749700993118</v>
          </cell>
          <cell r="O757">
            <v>18572.54478638732</v>
          </cell>
        </row>
        <row r="758">
          <cell r="A758">
            <v>18593.981129787357</v>
          </cell>
          <cell r="B758">
            <v>18629.955088620707</v>
          </cell>
          <cell r="C758">
            <v>18606.661243079467</v>
          </cell>
          <cell r="D758">
            <v>18618.204607802501</v>
          </cell>
          <cell r="E758">
            <v>18615.075575245719</v>
          </cell>
          <cell r="F758">
            <v>18593.897232556446</v>
          </cell>
          <cell r="G758">
            <v>18613.279317562388</v>
          </cell>
          <cell r="H758">
            <v>18620.591672049832</v>
          </cell>
          <cell r="I758">
            <v>18596.188596262298</v>
          </cell>
          <cell r="J758">
            <v>18614.336759972328</v>
          </cell>
          <cell r="K758">
            <v>18595.867991433242</v>
          </cell>
          <cell r="L758">
            <v>18590.127910430303</v>
          </cell>
          <cell r="M758">
            <v>18601.152680572137</v>
          </cell>
          <cell r="N758">
            <v>18647.456890293168</v>
          </cell>
          <cell r="O758">
            <v>18614.635284877502</v>
          </cell>
        </row>
        <row r="759">
          <cell r="A759">
            <v>18599.399004279556</v>
          </cell>
          <cell r="B759">
            <v>18595.205084939756</v>
          </cell>
          <cell r="C759">
            <v>18614.206080293014</v>
          </cell>
          <cell r="D759">
            <v>18646.248341329017</v>
          </cell>
          <cell r="E759">
            <v>18651.958968868723</v>
          </cell>
          <cell r="F759">
            <v>18590.14763614292</v>
          </cell>
          <cell r="G759">
            <v>18635.72338527234</v>
          </cell>
          <cell r="H759">
            <v>18633.048035026706</v>
          </cell>
          <cell r="I759">
            <v>18602.934966409197</v>
          </cell>
          <cell r="J759">
            <v>18609.689105994137</v>
          </cell>
          <cell r="K759">
            <v>18603.062475812301</v>
          </cell>
          <cell r="L759">
            <v>18613.393213889114</v>
          </cell>
          <cell r="M759">
            <v>18601.101191536996</v>
          </cell>
          <cell r="N759">
            <v>18599.558364489651</v>
          </cell>
          <cell r="O759">
            <v>18602.584319363941</v>
          </cell>
        </row>
        <row r="760">
          <cell r="A760">
            <v>18620.571674175611</v>
          </cell>
          <cell r="B760">
            <v>18630.884231743632</v>
          </cell>
          <cell r="C760">
            <v>18622.171504295351</v>
          </cell>
          <cell r="D760">
            <v>18638.453418658893</v>
          </cell>
          <cell r="E760">
            <v>18633.415419410969</v>
          </cell>
          <cell r="F760">
            <v>18608.2782716611</v>
          </cell>
          <cell r="G760">
            <v>18606.140061000049</v>
          </cell>
          <cell r="H760">
            <v>18622.044544264703</v>
          </cell>
          <cell r="I760">
            <v>18621.132341997643</v>
          </cell>
          <cell r="J760">
            <v>18634.461909699166</v>
          </cell>
          <cell r="K760">
            <v>18589.015773237155</v>
          </cell>
          <cell r="L760">
            <v>18586.23912212528</v>
          </cell>
          <cell r="M760">
            <v>18597.603305453064</v>
          </cell>
          <cell r="N760">
            <v>18607.461152311724</v>
          </cell>
          <cell r="O760">
            <v>18637.69056372211</v>
          </cell>
        </row>
        <row r="761">
          <cell r="A761">
            <v>18600.79433833119</v>
          </cell>
          <cell r="B761">
            <v>18608.394645348657</v>
          </cell>
          <cell r="C761">
            <v>18615.236821713999</v>
          </cell>
          <cell r="D761">
            <v>18613.794481210552</v>
          </cell>
          <cell r="E761">
            <v>18626.865864718093</v>
          </cell>
          <cell r="F761">
            <v>18610.010388738076</v>
          </cell>
          <cell r="G761">
            <v>18614.425399460695</v>
          </cell>
          <cell r="H761">
            <v>18636.13412407121</v>
          </cell>
          <cell r="I761">
            <v>18640.606206788681</v>
          </cell>
          <cell r="J761">
            <v>18607.810133543993</v>
          </cell>
          <cell r="K761">
            <v>18602.677214281452</v>
          </cell>
          <cell r="L761">
            <v>18622.68270853435</v>
          </cell>
          <cell r="M761">
            <v>18629.108567130384</v>
          </cell>
          <cell r="N761">
            <v>18597.961261924756</v>
          </cell>
          <cell r="O761">
            <v>18615.295664839858</v>
          </cell>
        </row>
        <row r="762">
          <cell r="A762">
            <v>18594.513134574696</v>
          </cell>
          <cell r="B762">
            <v>18612.630664760469</v>
          </cell>
          <cell r="C762">
            <v>18592.180771670821</v>
          </cell>
          <cell r="D762">
            <v>18623.160661852176</v>
          </cell>
          <cell r="E762">
            <v>18611.566913606257</v>
          </cell>
          <cell r="F762">
            <v>18613.127258742807</v>
          </cell>
          <cell r="G762">
            <v>18566.648671984862</v>
          </cell>
          <cell r="H762">
            <v>18620.08625734337</v>
          </cell>
          <cell r="I762">
            <v>18625.469706039949</v>
          </cell>
          <cell r="J762">
            <v>18639.361910586191</v>
          </cell>
          <cell r="K762">
            <v>18605.221959544793</v>
          </cell>
          <cell r="L762">
            <v>18623.583261751588</v>
          </cell>
          <cell r="M762">
            <v>18608.803068469479</v>
          </cell>
          <cell r="N762">
            <v>18577.138874466145</v>
          </cell>
          <cell r="O762">
            <v>18602.461044521326</v>
          </cell>
        </row>
        <row r="763">
          <cell r="A763">
            <v>18606.752232772789</v>
          </cell>
          <cell r="B763">
            <v>18611.150434499192</v>
          </cell>
          <cell r="C763">
            <v>18604.83261463017</v>
          </cell>
          <cell r="D763">
            <v>18617.270343769109</v>
          </cell>
          <cell r="E763">
            <v>18602.195472143547</v>
          </cell>
          <cell r="F763">
            <v>18613.165092532552</v>
          </cell>
          <cell r="G763">
            <v>18623.708029611447</v>
          </cell>
          <cell r="H763">
            <v>18613.722786112168</v>
          </cell>
          <cell r="I763">
            <v>18632.148767650368</v>
          </cell>
          <cell r="J763">
            <v>18614.85334180011</v>
          </cell>
          <cell r="K763">
            <v>18637.312582569615</v>
          </cell>
          <cell r="L763">
            <v>18598.931396308737</v>
          </cell>
          <cell r="M763">
            <v>18605.521797746915</v>
          </cell>
          <cell r="N763">
            <v>18629.321870570078</v>
          </cell>
          <cell r="O763">
            <v>18643.988042989564</v>
          </cell>
        </row>
        <row r="764">
          <cell r="A764">
            <v>18642.026647091119</v>
          </cell>
          <cell r="B764">
            <v>18616.461129357649</v>
          </cell>
          <cell r="C764">
            <v>18602.485646642876</v>
          </cell>
          <cell r="D764">
            <v>18634.536541947306</v>
          </cell>
          <cell r="E764">
            <v>18593.392076491946</v>
          </cell>
          <cell r="F764">
            <v>18613.48943743957</v>
          </cell>
          <cell r="G764">
            <v>18628.251526468215</v>
          </cell>
          <cell r="H764">
            <v>18607.839410551875</v>
          </cell>
          <cell r="I764">
            <v>18598.427905980585</v>
          </cell>
          <cell r="J764">
            <v>18622.715380374364</v>
          </cell>
          <cell r="K764">
            <v>18596.644468167633</v>
          </cell>
          <cell r="L764">
            <v>18622.546386867198</v>
          </cell>
          <cell r="M764">
            <v>18593.052325198092</v>
          </cell>
          <cell r="N764">
            <v>18617.040625114732</v>
          </cell>
          <cell r="O764">
            <v>18621.29117513126</v>
          </cell>
        </row>
        <row r="765">
          <cell r="A765">
            <v>18643.764578610295</v>
          </cell>
          <cell r="B765">
            <v>18619.958029703244</v>
          </cell>
          <cell r="C765">
            <v>18637.874073543113</v>
          </cell>
          <cell r="D765">
            <v>18638.536018428134</v>
          </cell>
          <cell r="E765">
            <v>18622.067394915506</v>
          </cell>
          <cell r="F765">
            <v>18626.114925114329</v>
          </cell>
          <cell r="G765">
            <v>18624.365398290356</v>
          </cell>
          <cell r="H765">
            <v>18638.394494453507</v>
          </cell>
          <cell r="I765">
            <v>18622.150967567381</v>
          </cell>
          <cell r="J765">
            <v>18609.231515328316</v>
          </cell>
          <cell r="K765">
            <v>18618.06627955665</v>
          </cell>
          <cell r="L765">
            <v>18595.63439088055</v>
          </cell>
          <cell r="M765">
            <v>18586.447065854372</v>
          </cell>
          <cell r="N765">
            <v>18628.382572445502</v>
          </cell>
          <cell r="O765">
            <v>18627.934199505762</v>
          </cell>
        </row>
        <row r="766">
          <cell r="A766">
            <v>18648.785799846846</v>
          </cell>
          <cell r="B766">
            <v>18628.688609510122</v>
          </cell>
          <cell r="C766">
            <v>18633.762385466191</v>
          </cell>
          <cell r="D766">
            <v>18615.885259944946</v>
          </cell>
          <cell r="E766">
            <v>18640.606895138859</v>
          </cell>
          <cell r="F766">
            <v>18608.039203438788</v>
          </cell>
          <cell r="G766">
            <v>18643.505159221582</v>
          </cell>
          <cell r="H766">
            <v>18639.106404952214</v>
          </cell>
          <cell r="I766">
            <v>18614.56646286758</v>
          </cell>
          <cell r="J766">
            <v>18594.491095730198</v>
          </cell>
          <cell r="K766">
            <v>18578.159106456871</v>
          </cell>
          <cell r="L766">
            <v>18592.007529052124</v>
          </cell>
          <cell r="M766">
            <v>18611.712602249278</v>
          </cell>
          <cell r="N766">
            <v>18593.138470919504</v>
          </cell>
          <cell r="O766">
            <v>18613.412849480374</v>
          </cell>
        </row>
        <row r="767">
          <cell r="A767">
            <v>18616.668885170337</v>
          </cell>
          <cell r="B767">
            <v>18602.16945533426</v>
          </cell>
          <cell r="C767">
            <v>18607.283534519131</v>
          </cell>
          <cell r="D767">
            <v>18619.22561786569</v>
          </cell>
          <cell r="E767">
            <v>18611.147500846477</v>
          </cell>
          <cell r="F767">
            <v>18587.10973426477</v>
          </cell>
          <cell r="G767">
            <v>18621.70527437385</v>
          </cell>
          <cell r="H767">
            <v>18632.970885987408</v>
          </cell>
          <cell r="I767">
            <v>18643.135974305274</v>
          </cell>
          <cell r="J767">
            <v>18612.205582424333</v>
          </cell>
          <cell r="K767">
            <v>18621.418068827759</v>
          </cell>
          <cell r="L767">
            <v>18630.809135087711</v>
          </cell>
          <cell r="M767">
            <v>18603.381162274924</v>
          </cell>
          <cell r="N767">
            <v>18618.097461643603</v>
          </cell>
          <cell r="O767">
            <v>18633.616884501036</v>
          </cell>
        </row>
        <row r="768">
          <cell r="A768">
            <v>18644.751896378522</v>
          </cell>
          <cell r="B768">
            <v>18609.471109199392</v>
          </cell>
          <cell r="C768">
            <v>18621.665343031076</v>
          </cell>
          <cell r="D768">
            <v>18607.161595998827</v>
          </cell>
          <cell r="E768">
            <v>18622.596108471018</v>
          </cell>
          <cell r="F768">
            <v>18629.039801790284</v>
          </cell>
          <cell r="G768">
            <v>18607.895071251034</v>
          </cell>
          <cell r="H768">
            <v>18603.859546147483</v>
          </cell>
          <cell r="I768">
            <v>18619.272640948297</v>
          </cell>
          <cell r="J768">
            <v>18626.779632496982</v>
          </cell>
          <cell r="K768">
            <v>18603.289103036579</v>
          </cell>
          <cell r="L768">
            <v>18597.862809247148</v>
          </cell>
          <cell r="M768">
            <v>18652.77040570819</v>
          </cell>
          <cell r="N768">
            <v>18607.926306632286</v>
          </cell>
          <cell r="O768">
            <v>18606.597133769254</v>
          </cell>
        </row>
        <row r="769">
          <cell r="A769">
            <v>18639.665254356409</v>
          </cell>
          <cell r="B769">
            <v>18608.087833284288</v>
          </cell>
          <cell r="C769">
            <v>18611.516056051885</v>
          </cell>
          <cell r="D769">
            <v>18604.261547495858</v>
          </cell>
          <cell r="E769">
            <v>18612.78571370598</v>
          </cell>
          <cell r="F769">
            <v>18620.079855474964</v>
          </cell>
          <cell r="G769">
            <v>18615.362745685947</v>
          </cell>
          <cell r="H769">
            <v>18608.416702876155</v>
          </cell>
          <cell r="I769">
            <v>18621.754663218522</v>
          </cell>
          <cell r="J769">
            <v>18628.413942546631</v>
          </cell>
          <cell r="K769">
            <v>18624.24042639507</v>
          </cell>
          <cell r="L769">
            <v>18637.40899256273</v>
          </cell>
          <cell r="M769">
            <v>18639.295585294789</v>
          </cell>
          <cell r="N769">
            <v>18604.712411109573</v>
          </cell>
          <cell r="O769">
            <v>18608.383994543481</v>
          </cell>
        </row>
        <row r="770">
          <cell r="A770">
            <v>18613.259201553956</v>
          </cell>
          <cell r="B770">
            <v>18640.661823929757</v>
          </cell>
          <cell r="C770">
            <v>18625.518555272734</v>
          </cell>
          <cell r="D770">
            <v>18593.14037439114</v>
          </cell>
          <cell r="E770">
            <v>18633.209971122757</v>
          </cell>
          <cell r="F770">
            <v>18620.05380570126</v>
          </cell>
          <cell r="G770">
            <v>18622.593617734357</v>
          </cell>
          <cell r="H770">
            <v>18586.699924116998</v>
          </cell>
          <cell r="I770">
            <v>18622.568524066581</v>
          </cell>
          <cell r="J770">
            <v>18589.662596408889</v>
          </cell>
          <cell r="K770">
            <v>18623.584958318323</v>
          </cell>
          <cell r="L770">
            <v>18610.558670574057</v>
          </cell>
          <cell r="M770">
            <v>18614.728164183642</v>
          </cell>
          <cell r="N770">
            <v>18626.395446756422</v>
          </cell>
          <cell r="O770">
            <v>18606.500045115979</v>
          </cell>
        </row>
        <row r="771">
          <cell r="A771">
            <v>18589.583735795648</v>
          </cell>
          <cell r="B771">
            <v>18630.98784379103</v>
          </cell>
          <cell r="C771">
            <v>18621.223899755274</v>
          </cell>
          <cell r="D771">
            <v>18579.281606556284</v>
          </cell>
          <cell r="E771">
            <v>18649.340800733615</v>
          </cell>
          <cell r="F771">
            <v>18615.970092513529</v>
          </cell>
          <cell r="G771">
            <v>18625.23026858435</v>
          </cell>
          <cell r="H771">
            <v>18594.411553330221</v>
          </cell>
          <cell r="I771">
            <v>18608.550229071592</v>
          </cell>
          <cell r="J771">
            <v>18622.863931327593</v>
          </cell>
          <cell r="K771">
            <v>18636.353549266412</v>
          </cell>
          <cell r="L771">
            <v>18603.094498452097</v>
          </cell>
          <cell r="M771">
            <v>18617.026433481886</v>
          </cell>
          <cell r="N771">
            <v>18599.554733350808</v>
          </cell>
          <cell r="O771">
            <v>18617.67185276495</v>
          </cell>
        </row>
        <row r="772">
          <cell r="A772">
            <v>18634.251251400397</v>
          </cell>
          <cell r="B772">
            <v>18618.634595650594</v>
          </cell>
          <cell r="C772">
            <v>18616.534338386809</v>
          </cell>
          <cell r="D772">
            <v>18639.5716981597</v>
          </cell>
          <cell r="E772">
            <v>18613.135050000128</v>
          </cell>
          <cell r="F772">
            <v>18607.035622150899</v>
          </cell>
          <cell r="G772">
            <v>18615.081223765254</v>
          </cell>
          <cell r="H772">
            <v>18618.906283320252</v>
          </cell>
          <cell r="I772">
            <v>18642.107195698645</v>
          </cell>
          <cell r="J772">
            <v>18608.391331070838</v>
          </cell>
          <cell r="K772">
            <v>18638.104106862953</v>
          </cell>
          <cell r="L772">
            <v>18606.556340357412</v>
          </cell>
          <cell r="M772">
            <v>18618.406710734162</v>
          </cell>
          <cell r="N772">
            <v>18617.360457167004</v>
          </cell>
          <cell r="O772">
            <v>18607.450518072168</v>
          </cell>
        </row>
        <row r="773">
          <cell r="A773">
            <v>18621.728848328625</v>
          </cell>
          <cell r="B773">
            <v>18600.093685972224</v>
          </cell>
          <cell r="C773">
            <v>18630.311396830562</v>
          </cell>
          <cell r="D773">
            <v>18638.465087215256</v>
          </cell>
          <cell r="E773">
            <v>18643.839651691149</v>
          </cell>
          <cell r="F773">
            <v>18624.261428552698</v>
          </cell>
          <cell r="G773">
            <v>18613.064760096524</v>
          </cell>
          <cell r="H773">
            <v>18615.268099958128</v>
          </cell>
          <cell r="I773">
            <v>18602.551264634294</v>
          </cell>
          <cell r="J773">
            <v>18623.296079107236</v>
          </cell>
          <cell r="K773">
            <v>18624.548511322955</v>
          </cell>
          <cell r="L773">
            <v>18616.315498098233</v>
          </cell>
          <cell r="M773">
            <v>18630.55538659601</v>
          </cell>
          <cell r="N773">
            <v>18604.003439213117</v>
          </cell>
          <cell r="O773">
            <v>18606.699415552823</v>
          </cell>
        </row>
        <row r="774">
          <cell r="A774">
            <v>18619.552997638941</v>
          </cell>
          <cell r="B774">
            <v>18632.476057028121</v>
          </cell>
          <cell r="C774">
            <v>18614.531895211639</v>
          </cell>
          <cell r="D774">
            <v>18624.096108265905</v>
          </cell>
          <cell r="E774">
            <v>18623.512294906039</v>
          </cell>
          <cell r="F774">
            <v>18626.335623336421</v>
          </cell>
          <cell r="G774">
            <v>18618.213795398438</v>
          </cell>
          <cell r="H774">
            <v>18620.031714293611</v>
          </cell>
          <cell r="I774">
            <v>18603.170231755819</v>
          </cell>
          <cell r="J774">
            <v>18620.079133968778</v>
          </cell>
          <cell r="K774">
            <v>18623.56998390624</v>
          </cell>
          <cell r="L774">
            <v>18622.369552297616</v>
          </cell>
          <cell r="M774">
            <v>18619.495457329253</v>
          </cell>
          <cell r="N774">
            <v>18610.341257323726</v>
          </cell>
          <cell r="O774">
            <v>18641.597579293921</v>
          </cell>
        </row>
        <row r="775">
          <cell r="A775">
            <v>18588.647011742432</v>
          </cell>
          <cell r="B775">
            <v>18620.359502511543</v>
          </cell>
          <cell r="C775">
            <v>18605.70032832375</v>
          </cell>
          <cell r="D775">
            <v>18611.055530555921</v>
          </cell>
          <cell r="E775">
            <v>18602.449617884562</v>
          </cell>
          <cell r="F775">
            <v>18648.566742822448</v>
          </cell>
          <cell r="G775">
            <v>18639.369565088789</v>
          </cell>
          <cell r="H775">
            <v>18618.152948237519</v>
          </cell>
          <cell r="I775">
            <v>18613.595342129032</v>
          </cell>
          <cell r="J775">
            <v>18614.034400663182</v>
          </cell>
          <cell r="K775">
            <v>18621.916903528716</v>
          </cell>
          <cell r="L775">
            <v>18609.241528450606</v>
          </cell>
          <cell r="M775">
            <v>18615.173600877581</v>
          </cell>
          <cell r="N775">
            <v>18610.349393944674</v>
          </cell>
          <cell r="O775">
            <v>18601.936106059587</v>
          </cell>
        </row>
        <row r="776">
          <cell r="A776">
            <v>18614.796812371173</v>
          </cell>
          <cell r="B776">
            <v>18608.396483989993</v>
          </cell>
          <cell r="C776">
            <v>18644.63462129089</v>
          </cell>
          <cell r="D776">
            <v>18619.570785065829</v>
          </cell>
          <cell r="E776">
            <v>18650.407366446518</v>
          </cell>
          <cell r="F776">
            <v>18632.022659180308</v>
          </cell>
          <cell r="G776">
            <v>18604.785128720661</v>
          </cell>
          <cell r="H776">
            <v>18610.953124555675</v>
          </cell>
          <cell r="I776">
            <v>18626.769881445984</v>
          </cell>
          <cell r="J776">
            <v>18609.712903270171</v>
          </cell>
          <cell r="K776">
            <v>18647.411494156913</v>
          </cell>
          <cell r="L776">
            <v>18618.535145752852</v>
          </cell>
          <cell r="M776">
            <v>18618.10083244041</v>
          </cell>
          <cell r="N776">
            <v>18638.092111121568</v>
          </cell>
          <cell r="O776">
            <v>18612.718701168465</v>
          </cell>
        </row>
        <row r="777">
          <cell r="A777">
            <v>18629.901882833688</v>
          </cell>
          <cell r="B777">
            <v>18613.074402369079</v>
          </cell>
          <cell r="C777">
            <v>18607.843928969127</v>
          </cell>
          <cell r="D777">
            <v>18623.041758535604</v>
          </cell>
          <cell r="E777">
            <v>18634.810711865313</v>
          </cell>
          <cell r="F777">
            <v>18614.820489194968</v>
          </cell>
          <cell r="G777">
            <v>18630.435206753704</v>
          </cell>
          <cell r="H777">
            <v>18584.066074513936</v>
          </cell>
          <cell r="I777">
            <v>18633.186414800257</v>
          </cell>
          <cell r="J777">
            <v>18629.357811266738</v>
          </cell>
          <cell r="K777">
            <v>18632.001112702434</v>
          </cell>
          <cell r="L777">
            <v>18605.792088523467</v>
          </cell>
          <cell r="M777">
            <v>18625.783281465548</v>
          </cell>
          <cell r="N777">
            <v>18603.626002443569</v>
          </cell>
          <cell r="O777">
            <v>18617.211773110412</v>
          </cell>
        </row>
        <row r="778">
          <cell r="A778">
            <v>18611.402796910275</v>
          </cell>
          <cell r="B778">
            <v>18612.225172063048</v>
          </cell>
          <cell r="C778">
            <v>18624.033883438235</v>
          </cell>
          <cell r="D778">
            <v>18583.830747518845</v>
          </cell>
          <cell r="E778">
            <v>18596.141522858656</v>
          </cell>
          <cell r="F778">
            <v>18639.252994631872</v>
          </cell>
          <cell r="G778">
            <v>18653.185883165304</v>
          </cell>
          <cell r="H778">
            <v>18631.946811583952</v>
          </cell>
          <cell r="I778">
            <v>18615.194946769483</v>
          </cell>
          <cell r="J778">
            <v>18642.704730957361</v>
          </cell>
          <cell r="K778">
            <v>18651.61041311</v>
          </cell>
          <cell r="L778">
            <v>18639.722182973448</v>
          </cell>
          <cell r="M778">
            <v>18622.876116841511</v>
          </cell>
          <cell r="N778">
            <v>18659.598221877826</v>
          </cell>
          <cell r="O778">
            <v>18600.794683161235</v>
          </cell>
        </row>
        <row r="779">
          <cell r="A779">
            <v>18596.353387065672</v>
          </cell>
          <cell r="B779">
            <v>18610.529325709027</v>
          </cell>
          <cell r="C779">
            <v>18648.412273916638</v>
          </cell>
          <cell r="D779">
            <v>18639.510443014984</v>
          </cell>
          <cell r="E779">
            <v>18628.007293681931</v>
          </cell>
          <cell r="F779">
            <v>18630.576525251548</v>
          </cell>
          <cell r="G779">
            <v>18616.325523968226</v>
          </cell>
          <cell r="H779">
            <v>18632.388267697381</v>
          </cell>
          <cell r="I779">
            <v>18616.21824469855</v>
          </cell>
          <cell r="J779">
            <v>18595.310830808801</v>
          </cell>
          <cell r="K779">
            <v>18615.791177001571</v>
          </cell>
          <cell r="L779">
            <v>18617.474917635063</v>
          </cell>
          <cell r="M779">
            <v>18623.606225184139</v>
          </cell>
          <cell r="N779">
            <v>18654.098125353456</v>
          </cell>
          <cell r="O779">
            <v>18636.007151637365</v>
          </cell>
        </row>
        <row r="780">
          <cell r="A780">
            <v>18589.859456027607</v>
          </cell>
          <cell r="B780">
            <v>18636.92547488226</v>
          </cell>
          <cell r="C780">
            <v>18627.306752231838</v>
          </cell>
          <cell r="D780">
            <v>18605.181509084785</v>
          </cell>
          <cell r="E780">
            <v>18609.970447782274</v>
          </cell>
          <cell r="F780">
            <v>18630.567874956749</v>
          </cell>
          <cell r="G780">
            <v>18605.15994085588</v>
          </cell>
          <cell r="H780">
            <v>18652.284108847689</v>
          </cell>
          <cell r="I780">
            <v>18613.469071737534</v>
          </cell>
          <cell r="J780">
            <v>18639.440741443483</v>
          </cell>
          <cell r="K780">
            <v>18608.429625573805</v>
          </cell>
          <cell r="L780">
            <v>18606.495330147616</v>
          </cell>
          <cell r="M780">
            <v>18597.56608921177</v>
          </cell>
          <cell r="N780">
            <v>18614.363317828716</v>
          </cell>
          <cell r="O780">
            <v>18633.10963807947</v>
          </cell>
        </row>
        <row r="781">
          <cell r="A781">
            <v>18596.762744052281</v>
          </cell>
          <cell r="B781">
            <v>18615.198914911452</v>
          </cell>
          <cell r="C781">
            <v>18583.698213738789</v>
          </cell>
          <cell r="D781">
            <v>18583.613042133882</v>
          </cell>
          <cell r="E781">
            <v>18601.153388872026</v>
          </cell>
          <cell r="F781">
            <v>18623.909969374927</v>
          </cell>
          <cell r="G781">
            <v>18635.493364182323</v>
          </cell>
          <cell r="H781">
            <v>18634.87312386859</v>
          </cell>
          <cell r="I781">
            <v>18658.691981582462</v>
          </cell>
          <cell r="J781">
            <v>18627.95881708882</v>
          </cell>
          <cell r="K781">
            <v>18631.952639442701</v>
          </cell>
          <cell r="L781">
            <v>18633.017758681151</v>
          </cell>
          <cell r="M781">
            <v>18589.020013310321</v>
          </cell>
          <cell r="N781">
            <v>18600.515471078917</v>
          </cell>
          <cell r="O781">
            <v>18618.021706222695</v>
          </cell>
        </row>
        <row r="782">
          <cell r="A782">
            <v>18623.201721666948</v>
          </cell>
          <cell r="B782">
            <v>18630.96776564376</v>
          </cell>
          <cell r="C782">
            <v>18602.730285219805</v>
          </cell>
          <cell r="D782">
            <v>18615.321804081497</v>
          </cell>
          <cell r="E782">
            <v>18615.902885702308</v>
          </cell>
          <cell r="F782">
            <v>18600.337524078794</v>
          </cell>
          <cell r="G782">
            <v>18599.358733824622</v>
          </cell>
          <cell r="H782">
            <v>18606.318177454908</v>
          </cell>
          <cell r="I782">
            <v>18619.062230227595</v>
          </cell>
          <cell r="J782">
            <v>18635.429067250258</v>
          </cell>
          <cell r="K782">
            <v>18602.463508899524</v>
          </cell>
          <cell r="L782">
            <v>18624.984590452405</v>
          </cell>
          <cell r="M782">
            <v>18630.280366843988</v>
          </cell>
          <cell r="N782">
            <v>18629.199498575515</v>
          </cell>
          <cell r="O782">
            <v>18577.251078073477</v>
          </cell>
        </row>
        <row r="783">
          <cell r="A783">
            <v>18623.899587350079</v>
          </cell>
          <cell r="B783">
            <v>18572.336836264352</v>
          </cell>
          <cell r="C783">
            <v>18598.88517641892</v>
          </cell>
          <cell r="D783">
            <v>18626.931262136844</v>
          </cell>
          <cell r="E783">
            <v>18634.39431930325</v>
          </cell>
          <cell r="F783">
            <v>18635.446418994492</v>
          </cell>
          <cell r="G783">
            <v>18619.682413248131</v>
          </cell>
          <cell r="H783">
            <v>18640.113640537002</v>
          </cell>
          <cell r="I783">
            <v>18635.940022424613</v>
          </cell>
          <cell r="J783">
            <v>18615.21222346069</v>
          </cell>
          <cell r="K783">
            <v>18626.780860164949</v>
          </cell>
          <cell r="L783">
            <v>18645.015106956587</v>
          </cell>
          <cell r="M783">
            <v>18586.124514417683</v>
          </cell>
          <cell r="N783">
            <v>18639.495062486203</v>
          </cell>
          <cell r="O783">
            <v>18623.385023988565</v>
          </cell>
        </row>
        <row r="784">
          <cell r="A784">
            <v>18617.731795243559</v>
          </cell>
          <cell r="B784">
            <v>18616.613064737139</v>
          </cell>
          <cell r="C784">
            <v>18618.003158919433</v>
          </cell>
          <cell r="D784">
            <v>18626.14784370039</v>
          </cell>
          <cell r="E784">
            <v>18623.110765610607</v>
          </cell>
          <cell r="F784">
            <v>18593.117892438288</v>
          </cell>
          <cell r="G784">
            <v>18627.778343124774</v>
          </cell>
          <cell r="H784">
            <v>18633.112075250043</v>
          </cell>
          <cell r="I784">
            <v>18636.83955389306</v>
          </cell>
          <cell r="J784">
            <v>18621.099131906441</v>
          </cell>
          <cell r="K784">
            <v>18627.67031789363</v>
          </cell>
          <cell r="L784">
            <v>18606.734103956871</v>
          </cell>
          <cell r="M784">
            <v>18623.877791509498</v>
          </cell>
          <cell r="N784">
            <v>18611.810552259285</v>
          </cell>
          <cell r="O784">
            <v>18618.545072212331</v>
          </cell>
        </row>
        <row r="785">
          <cell r="A785">
            <v>18607.335335809916</v>
          </cell>
          <cell r="B785">
            <v>18629.689782111764</v>
          </cell>
          <cell r="C785">
            <v>18591.436217443945</v>
          </cell>
          <cell r="D785">
            <v>18585.120629668134</v>
          </cell>
          <cell r="E785">
            <v>18607.556381829585</v>
          </cell>
          <cell r="F785">
            <v>18610.412522204915</v>
          </cell>
          <cell r="G785">
            <v>18615.126307846796</v>
          </cell>
          <cell r="H785">
            <v>18633.527395612</v>
          </cell>
          <cell r="I785">
            <v>18592.22751881729</v>
          </cell>
          <cell r="J785">
            <v>18597.742278971178</v>
          </cell>
          <cell r="K785">
            <v>18624.600617497108</v>
          </cell>
          <cell r="L785">
            <v>18638.571655310327</v>
          </cell>
          <cell r="M785">
            <v>18666.976965187358</v>
          </cell>
          <cell r="N785">
            <v>18591.479196225617</v>
          </cell>
          <cell r="O785">
            <v>18609.898887768362</v>
          </cell>
        </row>
        <row r="786">
          <cell r="A786">
            <v>18598.069414183137</v>
          </cell>
          <cell r="B786">
            <v>18632.526334049606</v>
          </cell>
          <cell r="C786">
            <v>18601.653442170693</v>
          </cell>
          <cell r="D786">
            <v>18629.458336474072</v>
          </cell>
          <cell r="E786">
            <v>18628.908905386503</v>
          </cell>
          <cell r="F786">
            <v>18616.711606398072</v>
          </cell>
          <cell r="G786">
            <v>18593.322262153844</v>
          </cell>
          <cell r="H786">
            <v>18640.402393105549</v>
          </cell>
          <cell r="I786">
            <v>18607.337979045958</v>
          </cell>
          <cell r="J786">
            <v>18632.809051071432</v>
          </cell>
          <cell r="K786">
            <v>18609.791980435108</v>
          </cell>
          <cell r="L786">
            <v>18613.184095600907</v>
          </cell>
          <cell r="M786">
            <v>18626.872785172181</v>
          </cell>
          <cell r="N786">
            <v>18612.138715684461</v>
          </cell>
          <cell r="O786">
            <v>18588.349158595982</v>
          </cell>
        </row>
        <row r="787">
          <cell r="A787">
            <v>18606.439248979001</v>
          </cell>
          <cell r="B787">
            <v>18645.879227395108</v>
          </cell>
          <cell r="C787">
            <v>18627.670001078681</v>
          </cell>
          <cell r="D787">
            <v>18602.050015423894</v>
          </cell>
          <cell r="E787">
            <v>18593.438465572115</v>
          </cell>
          <cell r="F787">
            <v>18635.330603652328</v>
          </cell>
          <cell r="G787">
            <v>18638.59327403186</v>
          </cell>
          <cell r="H787">
            <v>18612.560669823692</v>
          </cell>
          <cell r="I787">
            <v>18584.251640620041</v>
          </cell>
          <cell r="J787">
            <v>18643.03507514915</v>
          </cell>
          <cell r="K787">
            <v>18602.556059531697</v>
          </cell>
          <cell r="L787">
            <v>18625.178411130786</v>
          </cell>
          <cell r="M787">
            <v>18623.813761275243</v>
          </cell>
          <cell r="N787">
            <v>18617.897829830821</v>
          </cell>
          <cell r="O787">
            <v>18624.326139145065</v>
          </cell>
        </row>
        <row r="788">
          <cell r="A788">
            <v>18624.583878604913</v>
          </cell>
          <cell r="B788">
            <v>18651.172249913336</v>
          </cell>
          <cell r="C788">
            <v>18648.970711854083</v>
          </cell>
          <cell r="D788">
            <v>18600.99000760874</v>
          </cell>
          <cell r="E788">
            <v>18606.15638242559</v>
          </cell>
          <cell r="F788">
            <v>18635.392843758669</v>
          </cell>
          <cell r="G788">
            <v>18589.060700739217</v>
          </cell>
          <cell r="H788">
            <v>18610.98745199234</v>
          </cell>
          <cell r="I788">
            <v>18592.368822851095</v>
          </cell>
          <cell r="J788">
            <v>18611.765681298792</v>
          </cell>
          <cell r="K788">
            <v>18608.888935830171</v>
          </cell>
          <cell r="L788">
            <v>18592.494465762345</v>
          </cell>
          <cell r="M788">
            <v>18612.456752053087</v>
          </cell>
          <cell r="N788">
            <v>18637.967428678647</v>
          </cell>
          <cell r="O788">
            <v>18616.621456873334</v>
          </cell>
        </row>
        <row r="789">
          <cell r="A789">
            <v>18624.223092338714</v>
          </cell>
          <cell r="B789">
            <v>18614.223855399432</v>
          </cell>
          <cell r="C789">
            <v>18626.590845931605</v>
          </cell>
          <cell r="D789">
            <v>18618.884117516023</v>
          </cell>
          <cell r="E789">
            <v>18610.449739925978</v>
          </cell>
          <cell r="F789">
            <v>18596.089421943518</v>
          </cell>
          <cell r="G789">
            <v>18591.629669524114</v>
          </cell>
          <cell r="H789">
            <v>18632.243207781157</v>
          </cell>
          <cell r="I789">
            <v>18623.042689331451</v>
          </cell>
          <cell r="J789">
            <v>18612.760535558893</v>
          </cell>
          <cell r="K789">
            <v>18620.563486138617</v>
          </cell>
          <cell r="L789">
            <v>18596.02840676812</v>
          </cell>
          <cell r="M789">
            <v>18598.576834763509</v>
          </cell>
          <cell r="N789">
            <v>18620.272742369558</v>
          </cell>
          <cell r="O789">
            <v>18619.759961571584</v>
          </cell>
        </row>
        <row r="790">
          <cell r="A790">
            <v>18585.708617043849</v>
          </cell>
          <cell r="B790">
            <v>18614.146050975723</v>
          </cell>
          <cell r="C790">
            <v>18638.413459867916</v>
          </cell>
          <cell r="D790">
            <v>18610.001063857882</v>
          </cell>
          <cell r="E790">
            <v>18634.125531584345</v>
          </cell>
          <cell r="F790">
            <v>18577.20273760278</v>
          </cell>
          <cell r="G790">
            <v>18628.730579483101</v>
          </cell>
          <cell r="H790">
            <v>18621.728950899495</v>
          </cell>
          <cell r="I790">
            <v>18593.690476490694</v>
          </cell>
          <cell r="J790">
            <v>18622.750630719602</v>
          </cell>
          <cell r="K790">
            <v>18589.341294408387</v>
          </cell>
          <cell r="L790">
            <v>18621.921581622519</v>
          </cell>
          <cell r="M790">
            <v>18603.74916180619</v>
          </cell>
          <cell r="N790">
            <v>18617.525603205311</v>
          </cell>
          <cell r="O790">
            <v>18612.230947438307</v>
          </cell>
        </row>
        <row r="791">
          <cell r="A791">
            <v>18624.58409564292</v>
          </cell>
          <cell r="B791">
            <v>18623.758787465424</v>
          </cell>
          <cell r="C791">
            <v>18627.023353862758</v>
          </cell>
          <cell r="D791">
            <v>18620.09127495651</v>
          </cell>
          <cell r="E791">
            <v>18574.704509285086</v>
          </cell>
          <cell r="F791">
            <v>18629.293957317925</v>
          </cell>
          <cell r="G791">
            <v>18608.413963306673</v>
          </cell>
          <cell r="H791">
            <v>18615.425852244436</v>
          </cell>
          <cell r="I791">
            <v>18595.681501607512</v>
          </cell>
          <cell r="J791">
            <v>18638.223076918221</v>
          </cell>
          <cell r="K791">
            <v>18607.800115567505</v>
          </cell>
          <cell r="L791">
            <v>18641.773055019319</v>
          </cell>
          <cell r="M791">
            <v>18607.5224382903</v>
          </cell>
          <cell r="N791">
            <v>18636.605496286265</v>
          </cell>
          <cell r="O791">
            <v>18585.665509736769</v>
          </cell>
        </row>
        <row r="792">
          <cell r="A792">
            <v>18630.924449391881</v>
          </cell>
          <cell r="B792">
            <v>18640.95619884866</v>
          </cell>
          <cell r="C792">
            <v>18618.394268301527</v>
          </cell>
          <cell r="D792">
            <v>18614.073579909193</v>
          </cell>
          <cell r="E792">
            <v>18614.753719752087</v>
          </cell>
          <cell r="F792">
            <v>18603.786218093763</v>
          </cell>
          <cell r="G792">
            <v>18598.845945180081</v>
          </cell>
          <cell r="H792">
            <v>18649.294980430055</v>
          </cell>
          <cell r="I792">
            <v>18623.876226706878</v>
          </cell>
          <cell r="J792">
            <v>18605.044094971418</v>
          </cell>
          <cell r="K792">
            <v>18610.714350022183</v>
          </cell>
          <cell r="L792">
            <v>18596.635069797831</v>
          </cell>
          <cell r="M792">
            <v>18615.449746564853</v>
          </cell>
          <cell r="N792">
            <v>18618.353404320402</v>
          </cell>
          <cell r="O792">
            <v>18595.491308357072</v>
          </cell>
        </row>
        <row r="793">
          <cell r="A793">
            <v>18629.835760349291</v>
          </cell>
          <cell r="B793">
            <v>18641.524574988194</v>
          </cell>
          <cell r="C793">
            <v>18624.213680655219</v>
          </cell>
          <cell r="D793">
            <v>18643.512984499303</v>
          </cell>
          <cell r="E793">
            <v>18603.917835794997</v>
          </cell>
          <cell r="F793">
            <v>18621.990443929622</v>
          </cell>
          <cell r="G793">
            <v>18638.916182645145</v>
          </cell>
          <cell r="H793">
            <v>18618.094173557016</v>
          </cell>
          <cell r="I793">
            <v>18618.683499109571</v>
          </cell>
          <cell r="J793">
            <v>18631.155717381636</v>
          </cell>
          <cell r="K793">
            <v>18635.0230982016</v>
          </cell>
          <cell r="L793">
            <v>18603.698842041478</v>
          </cell>
          <cell r="M793">
            <v>18599.609931643186</v>
          </cell>
          <cell r="N793">
            <v>18608.917851205781</v>
          </cell>
          <cell r="O793">
            <v>18621.418938962797</v>
          </cell>
        </row>
        <row r="794">
          <cell r="A794">
            <v>18580.991154380827</v>
          </cell>
          <cell r="B794">
            <v>18613.468455456346</v>
          </cell>
          <cell r="C794">
            <v>18624.978478230565</v>
          </cell>
          <cell r="D794">
            <v>18596.092419790777</v>
          </cell>
          <cell r="E794">
            <v>18609.361401926912</v>
          </cell>
          <cell r="F794">
            <v>18628.584865088003</v>
          </cell>
          <cell r="G794">
            <v>18628.213826532763</v>
          </cell>
          <cell r="H794">
            <v>18653.30291568338</v>
          </cell>
          <cell r="I794">
            <v>18594.049531860241</v>
          </cell>
          <cell r="J794">
            <v>18606.415859346991</v>
          </cell>
          <cell r="K794">
            <v>18605.424443262502</v>
          </cell>
          <cell r="L794">
            <v>18615.115988207668</v>
          </cell>
          <cell r="M794">
            <v>18615.165802962936</v>
          </cell>
          <cell r="N794">
            <v>18642.224460011304</v>
          </cell>
          <cell r="O794">
            <v>18614.590804485902</v>
          </cell>
        </row>
        <row r="795">
          <cell r="A795">
            <v>18643.398013813698</v>
          </cell>
          <cell r="B795">
            <v>18639.672665872258</v>
          </cell>
          <cell r="C795">
            <v>18598.352491016471</v>
          </cell>
          <cell r="D795">
            <v>18618.076259200938</v>
          </cell>
          <cell r="E795">
            <v>18618.625916086727</v>
          </cell>
          <cell r="F795">
            <v>18617.134115450619</v>
          </cell>
          <cell r="G795">
            <v>18629.267977490108</v>
          </cell>
          <cell r="H795">
            <v>18624.990895229832</v>
          </cell>
          <cell r="I795">
            <v>18612.509193797574</v>
          </cell>
          <cell r="J795">
            <v>18622.965504482592</v>
          </cell>
          <cell r="K795">
            <v>18612.273791919895</v>
          </cell>
          <cell r="L795">
            <v>18598.672235890816</v>
          </cell>
          <cell r="M795">
            <v>18627.353853154673</v>
          </cell>
          <cell r="N795">
            <v>18607.907473873351</v>
          </cell>
          <cell r="O795">
            <v>18630.126004437076</v>
          </cell>
        </row>
        <row r="796">
          <cell r="A796">
            <v>18611.369445333763</v>
          </cell>
          <cell r="B796">
            <v>18628.762713840206</v>
          </cell>
          <cell r="C796">
            <v>18609.12402206655</v>
          </cell>
          <cell r="D796">
            <v>18616.094837477362</v>
          </cell>
          <cell r="E796">
            <v>18624.548723973949</v>
          </cell>
          <cell r="F796">
            <v>18644.496695146205</v>
          </cell>
          <cell r="G796">
            <v>18634.059546842756</v>
          </cell>
          <cell r="H796">
            <v>18608.172676710379</v>
          </cell>
          <cell r="I796">
            <v>18624.154727196936</v>
          </cell>
          <cell r="J796">
            <v>18614.001490176888</v>
          </cell>
          <cell r="K796">
            <v>18603.949511034767</v>
          </cell>
          <cell r="L796">
            <v>18650.349051332822</v>
          </cell>
          <cell r="M796">
            <v>18636.699769136398</v>
          </cell>
          <cell r="N796">
            <v>18613.069375637209</v>
          </cell>
          <cell r="O796">
            <v>18600.596062014152</v>
          </cell>
        </row>
        <row r="797">
          <cell r="A797">
            <v>18595.230115322978</v>
          </cell>
          <cell r="B797">
            <v>18598.606162782715</v>
          </cell>
          <cell r="C797">
            <v>18596.842803315169</v>
          </cell>
          <cell r="D797">
            <v>18599.941424137643</v>
          </cell>
          <cell r="E797">
            <v>18630.95941553772</v>
          </cell>
          <cell r="F797">
            <v>18601.384047475691</v>
          </cell>
          <cell r="G797">
            <v>18600.243132096271</v>
          </cell>
          <cell r="H797">
            <v>18626.439638368607</v>
          </cell>
          <cell r="I797">
            <v>18633.343091454815</v>
          </cell>
          <cell r="J797">
            <v>18603.230845276375</v>
          </cell>
          <cell r="K797">
            <v>18609.633366477345</v>
          </cell>
          <cell r="L797">
            <v>18609.73294095962</v>
          </cell>
          <cell r="M797">
            <v>18658.978713779103</v>
          </cell>
          <cell r="N797">
            <v>18628.289867853244</v>
          </cell>
          <cell r="O797">
            <v>18641.738260454305</v>
          </cell>
        </row>
        <row r="798">
          <cell r="A798">
            <v>18622.608148988274</v>
          </cell>
          <cell r="B798">
            <v>18628.033753821568</v>
          </cell>
          <cell r="C798">
            <v>18608.737439124627</v>
          </cell>
          <cell r="D798">
            <v>18613.915754640864</v>
          </cell>
          <cell r="E798">
            <v>18600.266186494897</v>
          </cell>
          <cell r="F798">
            <v>18638.914865624345</v>
          </cell>
          <cell r="G798">
            <v>18639.384550421215</v>
          </cell>
          <cell r="H798">
            <v>18640.76205072692</v>
          </cell>
          <cell r="I798">
            <v>18624.325636223035</v>
          </cell>
          <cell r="J798">
            <v>18587.895262020702</v>
          </cell>
          <cell r="K798">
            <v>18598.998976003895</v>
          </cell>
          <cell r="L798">
            <v>18614.922527487044</v>
          </cell>
          <cell r="M798">
            <v>18606.781373626218</v>
          </cell>
          <cell r="N798">
            <v>18608.808488552066</v>
          </cell>
          <cell r="O798">
            <v>18614.203011886038</v>
          </cell>
        </row>
        <row r="799">
          <cell r="A799">
            <v>18631.371141742296</v>
          </cell>
          <cell r="B799">
            <v>18624.591720978355</v>
          </cell>
          <cell r="C799">
            <v>18617.873256649484</v>
          </cell>
          <cell r="D799">
            <v>18592.716602743043</v>
          </cell>
          <cell r="E799">
            <v>18627.881331440287</v>
          </cell>
          <cell r="F799">
            <v>18632.811377136863</v>
          </cell>
          <cell r="G799">
            <v>18581.193570341657</v>
          </cell>
          <cell r="H799">
            <v>18607.71046538727</v>
          </cell>
          <cell r="I799">
            <v>18601.635313030711</v>
          </cell>
          <cell r="J799">
            <v>18627.027905297829</v>
          </cell>
          <cell r="K799">
            <v>18607.811530001931</v>
          </cell>
          <cell r="L799">
            <v>18617.329375666384</v>
          </cell>
          <cell r="M799">
            <v>18637.490911649329</v>
          </cell>
          <cell r="N799">
            <v>18625.033374589253</v>
          </cell>
          <cell r="O799">
            <v>18612.925226582513</v>
          </cell>
        </row>
        <row r="800">
          <cell r="A800">
            <v>18613.797305152759</v>
          </cell>
          <cell r="B800">
            <v>18608.113799922576</v>
          </cell>
          <cell r="C800">
            <v>18597.119236653405</v>
          </cell>
          <cell r="D800">
            <v>18634.882943911005</v>
          </cell>
          <cell r="E800">
            <v>18625.974703948439</v>
          </cell>
          <cell r="F800">
            <v>18603.848295266147</v>
          </cell>
          <cell r="G800">
            <v>18625.402974050427</v>
          </cell>
          <cell r="H800">
            <v>18594.03643226287</v>
          </cell>
          <cell r="I800">
            <v>18621.075438868331</v>
          </cell>
          <cell r="J800">
            <v>18581.05478653757</v>
          </cell>
          <cell r="K800">
            <v>18618.919985237051</v>
          </cell>
          <cell r="L800">
            <v>18642.749788935551</v>
          </cell>
          <cell r="M800">
            <v>18622.668264044074</v>
          </cell>
          <cell r="N800">
            <v>18594.582540579591</v>
          </cell>
          <cell r="O800">
            <v>18605.917626941318</v>
          </cell>
        </row>
        <row r="801">
          <cell r="A801">
            <v>18608.155589697624</v>
          </cell>
          <cell r="B801">
            <v>18629.875584409223</v>
          </cell>
          <cell r="C801">
            <v>18621.079030223282</v>
          </cell>
          <cell r="D801">
            <v>18606.672975394245</v>
          </cell>
          <cell r="E801">
            <v>18626.664390342561</v>
          </cell>
          <cell r="F801">
            <v>18614.610934083739</v>
          </cell>
          <cell r="G801">
            <v>18614.253445997045</v>
          </cell>
          <cell r="H801">
            <v>18602.964932645667</v>
          </cell>
          <cell r="I801">
            <v>18631.483092351908</v>
          </cell>
          <cell r="J801">
            <v>18591.764726191745</v>
          </cell>
          <cell r="K801">
            <v>18613.13075938628</v>
          </cell>
          <cell r="L801">
            <v>18634.077769440955</v>
          </cell>
          <cell r="M801">
            <v>18622.309659613296</v>
          </cell>
          <cell r="N801">
            <v>18601.589972639129</v>
          </cell>
          <cell r="O801">
            <v>18647.317146246936</v>
          </cell>
        </row>
        <row r="802">
          <cell r="A802">
            <v>18619.951468924955</v>
          </cell>
          <cell r="B802">
            <v>18625.761683532382</v>
          </cell>
          <cell r="C802">
            <v>18582.861677225974</v>
          </cell>
          <cell r="D802">
            <v>18585.387472158778</v>
          </cell>
          <cell r="E802">
            <v>18627.680433382004</v>
          </cell>
          <cell r="F802">
            <v>18611.520354875451</v>
          </cell>
          <cell r="G802">
            <v>18621.831276275134</v>
          </cell>
          <cell r="H802">
            <v>18642.683877704072</v>
          </cell>
          <cell r="I802">
            <v>18611.128475895839</v>
          </cell>
          <cell r="J802">
            <v>18617.943360651301</v>
          </cell>
          <cell r="K802">
            <v>18627.278721436003</v>
          </cell>
          <cell r="L802">
            <v>18634.75441795708</v>
          </cell>
          <cell r="M802">
            <v>18584.1095773448</v>
          </cell>
          <cell r="N802">
            <v>18631.000022501383</v>
          </cell>
          <cell r="O802">
            <v>18624.320884310135</v>
          </cell>
        </row>
        <row r="803">
          <cell r="A803">
            <v>18603.149597056552</v>
          </cell>
          <cell r="B803">
            <v>18618.443377009538</v>
          </cell>
          <cell r="C803">
            <v>18628.798724691573</v>
          </cell>
          <cell r="D803">
            <v>18598.200066326073</v>
          </cell>
          <cell r="E803">
            <v>18623.206547218015</v>
          </cell>
          <cell r="F803">
            <v>18629.856913987573</v>
          </cell>
          <cell r="G803">
            <v>18625.646013956695</v>
          </cell>
          <cell r="H803">
            <v>18626.558165692102</v>
          </cell>
          <cell r="I803">
            <v>18620.668497826613</v>
          </cell>
          <cell r="J803">
            <v>18594.035717113602</v>
          </cell>
          <cell r="K803">
            <v>18648.700087152876</v>
          </cell>
          <cell r="L803">
            <v>18633.498455750785</v>
          </cell>
          <cell r="M803">
            <v>18598.594705727468</v>
          </cell>
          <cell r="N803">
            <v>18633.471214919664</v>
          </cell>
          <cell r="O803">
            <v>18610.498348189692</v>
          </cell>
        </row>
        <row r="804">
          <cell r="A804">
            <v>18609.474159690333</v>
          </cell>
          <cell r="B804">
            <v>18603.500065809378</v>
          </cell>
          <cell r="C804">
            <v>18608.275102876523</v>
          </cell>
          <cell r="D804">
            <v>18612.715963577379</v>
          </cell>
          <cell r="E804">
            <v>18625.384741292361</v>
          </cell>
          <cell r="F804">
            <v>18596.694617531517</v>
          </cell>
          <cell r="G804">
            <v>18621.24680355551</v>
          </cell>
          <cell r="H804">
            <v>18604.85717141124</v>
          </cell>
          <cell r="I804">
            <v>18611.394608569917</v>
          </cell>
          <cell r="J804">
            <v>18614.631727719818</v>
          </cell>
          <cell r="K804">
            <v>18623.773543388976</v>
          </cell>
          <cell r="L804">
            <v>18644.262558398725</v>
          </cell>
          <cell r="M804">
            <v>18596.375695553201</v>
          </cell>
          <cell r="N804">
            <v>18594.997511648598</v>
          </cell>
          <cell r="O804">
            <v>18645.915256145978</v>
          </cell>
        </row>
        <row r="805">
          <cell r="A805">
            <v>18599.886201033114</v>
          </cell>
          <cell r="B805">
            <v>18582.111302613652</v>
          </cell>
          <cell r="C805">
            <v>18628.985883201</v>
          </cell>
          <cell r="D805">
            <v>18622.23955612542</v>
          </cell>
          <cell r="E805">
            <v>18612.004520143466</v>
          </cell>
          <cell r="F805">
            <v>18640.62871339553</v>
          </cell>
          <cell r="G805">
            <v>18619.091656972876</v>
          </cell>
          <cell r="H805">
            <v>18628.417904906491</v>
          </cell>
          <cell r="I805">
            <v>18586.982937534303</v>
          </cell>
          <cell r="J805">
            <v>18606.168035535768</v>
          </cell>
          <cell r="K805">
            <v>18612.530918910546</v>
          </cell>
          <cell r="L805">
            <v>18612.510379561205</v>
          </cell>
          <cell r="M805">
            <v>18621.429752704935</v>
          </cell>
          <cell r="N805">
            <v>18612.659068377099</v>
          </cell>
          <cell r="O805">
            <v>18623.935193884681</v>
          </cell>
        </row>
        <row r="806">
          <cell r="A806">
            <v>18599.746845050504</v>
          </cell>
          <cell r="B806">
            <v>18601.637614255389</v>
          </cell>
          <cell r="C806">
            <v>18627.958120942516</v>
          </cell>
          <cell r="D806">
            <v>18662.460727276935</v>
          </cell>
          <cell r="E806">
            <v>18617.422236297683</v>
          </cell>
          <cell r="F806">
            <v>18626.833368297339</v>
          </cell>
          <cell r="G806">
            <v>18609.668290815793</v>
          </cell>
          <cell r="H806">
            <v>18642.494388755695</v>
          </cell>
          <cell r="I806">
            <v>18602.097392768079</v>
          </cell>
          <cell r="J806">
            <v>18614.363798193921</v>
          </cell>
          <cell r="K806">
            <v>18608.615379920717</v>
          </cell>
          <cell r="L806">
            <v>18626.295825681322</v>
          </cell>
          <cell r="M806">
            <v>18620.738842803956</v>
          </cell>
          <cell r="N806">
            <v>18626.244596398661</v>
          </cell>
          <cell r="O806">
            <v>18618.469485272166</v>
          </cell>
        </row>
        <row r="807">
          <cell r="A807">
            <v>18610.792450060155</v>
          </cell>
          <cell r="B807">
            <v>18646.938495438157</v>
          </cell>
          <cell r="C807">
            <v>18599.663772642234</v>
          </cell>
          <cell r="D807">
            <v>18623.72318990155</v>
          </cell>
          <cell r="E807">
            <v>18611.483730391985</v>
          </cell>
          <cell r="F807">
            <v>18597.249148925872</v>
          </cell>
          <cell r="G807">
            <v>18597.203689211761</v>
          </cell>
          <cell r="H807">
            <v>18630.3491704691</v>
          </cell>
          <cell r="I807">
            <v>18643.344619144213</v>
          </cell>
          <cell r="J807">
            <v>18642.813640589316</v>
          </cell>
          <cell r="K807">
            <v>18629.192302350009</v>
          </cell>
          <cell r="L807">
            <v>18624.820354221578</v>
          </cell>
          <cell r="M807">
            <v>18627.53068838704</v>
          </cell>
          <cell r="N807">
            <v>18621.467732604735</v>
          </cell>
          <cell r="O807">
            <v>18628.984422022149</v>
          </cell>
        </row>
        <row r="808">
          <cell r="A808">
            <v>18625.12471500611</v>
          </cell>
          <cell r="B808">
            <v>18630.545361225057</v>
          </cell>
          <cell r="C808">
            <v>18617.49893396987</v>
          </cell>
          <cell r="D808">
            <v>18634.814969893116</v>
          </cell>
          <cell r="E808">
            <v>18627.943323458832</v>
          </cell>
          <cell r="F808">
            <v>18587.126935054643</v>
          </cell>
          <cell r="G808">
            <v>18636.683479292322</v>
          </cell>
          <cell r="H808">
            <v>18594.909199830021</v>
          </cell>
          <cell r="I808">
            <v>18643.339390488327</v>
          </cell>
          <cell r="J808">
            <v>18614.508510911728</v>
          </cell>
          <cell r="K808">
            <v>18618.139321680341</v>
          </cell>
          <cell r="L808">
            <v>18616.470252588508</v>
          </cell>
          <cell r="M808">
            <v>18589.804060051058</v>
          </cell>
          <cell r="N808">
            <v>18620.378165999973</v>
          </cell>
          <cell r="O808">
            <v>18622.968314298781</v>
          </cell>
        </row>
        <row r="809">
          <cell r="A809">
            <v>18624.79906051436</v>
          </cell>
          <cell r="B809">
            <v>18596.314515725604</v>
          </cell>
          <cell r="C809">
            <v>18625.524876458334</v>
          </cell>
          <cell r="D809">
            <v>18598.338013065684</v>
          </cell>
          <cell r="E809">
            <v>18623.606212788214</v>
          </cell>
          <cell r="F809">
            <v>18624.305802641851</v>
          </cell>
          <cell r="G809">
            <v>18633.987755144546</v>
          </cell>
          <cell r="H809">
            <v>18616.320996136634</v>
          </cell>
          <cell r="I809">
            <v>18629.00809648008</v>
          </cell>
          <cell r="J809">
            <v>18622.388828779662</v>
          </cell>
          <cell r="K809">
            <v>18598.503909080038</v>
          </cell>
          <cell r="L809">
            <v>18618.107621963612</v>
          </cell>
          <cell r="M809">
            <v>18611.663516049517</v>
          </cell>
          <cell r="N809">
            <v>18642.379184515972</v>
          </cell>
          <cell r="O809">
            <v>18654.154135743309</v>
          </cell>
        </row>
        <row r="810">
          <cell r="A810">
            <v>18630.463249127686</v>
          </cell>
          <cell r="B810">
            <v>18580.14937734824</v>
          </cell>
          <cell r="C810">
            <v>18642.869313971536</v>
          </cell>
          <cell r="D810">
            <v>18589.612017817799</v>
          </cell>
          <cell r="E810">
            <v>18609.219790566727</v>
          </cell>
          <cell r="F810">
            <v>18623.043896951498</v>
          </cell>
          <cell r="G810">
            <v>18591.004331266224</v>
          </cell>
          <cell r="H810">
            <v>18633.132129519461</v>
          </cell>
          <cell r="I810">
            <v>18620.886811454664</v>
          </cell>
          <cell r="J810">
            <v>18633.303176559981</v>
          </cell>
          <cell r="K810">
            <v>18641.543315266859</v>
          </cell>
          <cell r="L810">
            <v>18615.60896918883</v>
          </cell>
          <cell r="M810">
            <v>18638.916316616676</v>
          </cell>
          <cell r="N810">
            <v>18594.439746784588</v>
          </cell>
          <cell r="O810">
            <v>18627.703106158991</v>
          </cell>
        </row>
        <row r="811">
          <cell r="A811">
            <v>18614.869127766135</v>
          </cell>
          <cell r="B811">
            <v>18612.046895814205</v>
          </cell>
          <cell r="C811">
            <v>18618.121920045276</v>
          </cell>
          <cell r="D811">
            <v>18594.304433215482</v>
          </cell>
          <cell r="E811">
            <v>18619.158438692881</v>
          </cell>
          <cell r="F811">
            <v>18633.040673618016</v>
          </cell>
          <cell r="G811">
            <v>18607.250575588529</v>
          </cell>
          <cell r="H811">
            <v>18590.13675875698</v>
          </cell>
          <cell r="I811">
            <v>18624.366133775839</v>
          </cell>
          <cell r="J811">
            <v>18626.276721808274</v>
          </cell>
          <cell r="K811">
            <v>18645.938164512605</v>
          </cell>
          <cell r="L811">
            <v>18597.539981734033</v>
          </cell>
          <cell r="M811">
            <v>18606.882647486855</v>
          </cell>
          <cell r="N811">
            <v>18637.519049587001</v>
          </cell>
          <cell r="O811">
            <v>18629.559725849474</v>
          </cell>
        </row>
        <row r="812">
          <cell r="A812">
            <v>18643.210642593367</v>
          </cell>
          <cell r="B812">
            <v>18627.403640627399</v>
          </cell>
          <cell r="C812">
            <v>18623.194168930666</v>
          </cell>
          <cell r="D812">
            <v>18633.923746069915</v>
          </cell>
          <cell r="E812">
            <v>18629.364521349278</v>
          </cell>
          <cell r="F812">
            <v>18630.785841482015</v>
          </cell>
          <cell r="G812">
            <v>18618.416949965078</v>
          </cell>
          <cell r="H812">
            <v>18614.281023288862</v>
          </cell>
          <cell r="I812">
            <v>18657.31521154158</v>
          </cell>
          <cell r="J812">
            <v>18618.667144952589</v>
          </cell>
          <cell r="K812">
            <v>18607.735313547812</v>
          </cell>
          <cell r="L812">
            <v>18583.114608755332</v>
          </cell>
          <cell r="M812">
            <v>18584.627597248771</v>
          </cell>
          <cell r="N812">
            <v>18601.532162469186</v>
          </cell>
          <cell r="O812">
            <v>18646.6803784937</v>
          </cell>
        </row>
        <row r="813">
          <cell r="A813">
            <v>18617.981558152398</v>
          </cell>
          <cell r="B813">
            <v>18599.272340798918</v>
          </cell>
          <cell r="C813">
            <v>18613.310859468005</v>
          </cell>
          <cell r="D813">
            <v>18631.288320608255</v>
          </cell>
          <cell r="E813">
            <v>18585.529864611108</v>
          </cell>
          <cell r="F813">
            <v>18618.354511298989</v>
          </cell>
          <cell r="G813">
            <v>18580.153095651171</v>
          </cell>
          <cell r="H813">
            <v>18618.142086221611</v>
          </cell>
          <cell r="I813">
            <v>18601.272063381643</v>
          </cell>
          <cell r="J813">
            <v>18627.549785628104</v>
          </cell>
          <cell r="K813">
            <v>18629.749313170549</v>
          </cell>
          <cell r="L813">
            <v>18598.506294895109</v>
          </cell>
          <cell r="M813">
            <v>18603.702164306615</v>
          </cell>
          <cell r="N813">
            <v>18612.71976077072</v>
          </cell>
          <cell r="O813">
            <v>18627.390331928142</v>
          </cell>
        </row>
        <row r="814">
          <cell r="A814">
            <v>18651.233007101408</v>
          </cell>
          <cell r="B814">
            <v>18590.979799663623</v>
          </cell>
          <cell r="C814">
            <v>18619.338927904679</v>
          </cell>
          <cell r="D814">
            <v>18604.444597028676</v>
          </cell>
          <cell r="E814">
            <v>18657.870913273182</v>
          </cell>
          <cell r="F814">
            <v>18633.324553173454</v>
          </cell>
          <cell r="G814">
            <v>18596.885696306497</v>
          </cell>
          <cell r="H814">
            <v>18632.123072192975</v>
          </cell>
          <cell r="I814">
            <v>18612.972002000726</v>
          </cell>
          <cell r="J814">
            <v>18610.789911811029</v>
          </cell>
          <cell r="K814">
            <v>18625.313881711645</v>
          </cell>
          <cell r="L814">
            <v>18601.216098283774</v>
          </cell>
          <cell r="M814">
            <v>18628.657730673956</v>
          </cell>
          <cell r="N814">
            <v>18584.378395597327</v>
          </cell>
          <cell r="O814">
            <v>18607.727968698018</v>
          </cell>
        </row>
        <row r="815">
          <cell r="A815">
            <v>18623.138991268952</v>
          </cell>
          <cell r="B815">
            <v>18640.219559643079</v>
          </cell>
          <cell r="C815">
            <v>18596.797874546497</v>
          </cell>
          <cell r="D815">
            <v>18639.527734756812</v>
          </cell>
          <cell r="E815">
            <v>18651.992053813519</v>
          </cell>
          <cell r="F815">
            <v>18620.847751982619</v>
          </cell>
          <cell r="G815">
            <v>18605.352657682466</v>
          </cell>
          <cell r="H815">
            <v>18587.191082121586</v>
          </cell>
          <cell r="I815">
            <v>18616.133795444905</v>
          </cell>
          <cell r="J815">
            <v>18629.819608420261</v>
          </cell>
          <cell r="K815">
            <v>18625.94830228397</v>
          </cell>
          <cell r="L815">
            <v>18658.987146658237</v>
          </cell>
          <cell r="M815">
            <v>18602.246894909629</v>
          </cell>
          <cell r="N815">
            <v>18614.34628994808</v>
          </cell>
          <cell r="O815">
            <v>18607.123421070464</v>
          </cell>
        </row>
        <row r="816">
          <cell r="A816">
            <v>18613.447342582309</v>
          </cell>
          <cell r="B816">
            <v>18582.633196127845</v>
          </cell>
          <cell r="C816">
            <v>18628.142517363172</v>
          </cell>
          <cell r="D816">
            <v>18608.417901673492</v>
          </cell>
          <cell r="E816">
            <v>18631.140013517281</v>
          </cell>
          <cell r="F816">
            <v>18570.602373874863</v>
          </cell>
          <cell r="G816">
            <v>18606.327612986715</v>
          </cell>
          <cell r="H816">
            <v>18628.156924468567</v>
          </cell>
          <cell r="I816">
            <v>18616.835204408926</v>
          </cell>
          <cell r="J816">
            <v>18611.050122355129</v>
          </cell>
          <cell r="K816">
            <v>18617.130009641056</v>
          </cell>
          <cell r="L816">
            <v>18613.987318218697</v>
          </cell>
          <cell r="M816">
            <v>18606.551744115448</v>
          </cell>
          <cell r="N816">
            <v>18609.893690420384</v>
          </cell>
          <cell r="O816">
            <v>18623.639008221191</v>
          </cell>
        </row>
        <row r="817">
          <cell r="A817">
            <v>18615.244944384074</v>
          </cell>
          <cell r="B817">
            <v>18644.021872212161</v>
          </cell>
          <cell r="C817">
            <v>18606.794528075505</v>
          </cell>
          <cell r="D817">
            <v>18610.807278855056</v>
          </cell>
          <cell r="E817">
            <v>18590.833861288378</v>
          </cell>
          <cell r="F817">
            <v>18594.755551923252</v>
          </cell>
          <cell r="G817">
            <v>18632.429338139485</v>
          </cell>
          <cell r="H817">
            <v>18625.402592000297</v>
          </cell>
          <cell r="I817">
            <v>18601.467428705844</v>
          </cell>
          <cell r="J817">
            <v>18587.491316401367</v>
          </cell>
          <cell r="K817">
            <v>18610.410702566638</v>
          </cell>
          <cell r="L817">
            <v>18603.969982713381</v>
          </cell>
          <cell r="M817">
            <v>18625.510468590212</v>
          </cell>
          <cell r="N817">
            <v>18611.480676572752</v>
          </cell>
          <cell r="O817">
            <v>18627.425978213258</v>
          </cell>
        </row>
        <row r="818">
          <cell r="A818">
            <v>18633.939004243392</v>
          </cell>
          <cell r="B818">
            <v>18635.277219738495</v>
          </cell>
          <cell r="C818">
            <v>18613.693417363855</v>
          </cell>
          <cell r="D818">
            <v>18592.03078064751</v>
          </cell>
          <cell r="E818">
            <v>18625.707753547445</v>
          </cell>
          <cell r="F818">
            <v>18621.424324025727</v>
          </cell>
          <cell r="G818">
            <v>18630.328562635346</v>
          </cell>
          <cell r="H818">
            <v>18635.104126231556</v>
          </cell>
          <cell r="I818">
            <v>18623.708775574629</v>
          </cell>
          <cell r="J818">
            <v>18616.407711830423</v>
          </cell>
          <cell r="K818">
            <v>18633.906460639617</v>
          </cell>
          <cell r="L818">
            <v>18612.155175934484</v>
          </cell>
          <cell r="M818">
            <v>18615.098172918428</v>
          </cell>
          <cell r="N818">
            <v>18610.676360034842</v>
          </cell>
          <cell r="O818">
            <v>18613.359363096937</v>
          </cell>
        </row>
        <row r="819">
          <cell r="A819">
            <v>18610.529843362034</v>
          </cell>
          <cell r="B819">
            <v>18603.690987408703</v>
          </cell>
          <cell r="C819">
            <v>18618.006612699239</v>
          </cell>
          <cell r="D819">
            <v>18626.178152888129</v>
          </cell>
          <cell r="E819">
            <v>18618.262666831801</v>
          </cell>
          <cell r="F819">
            <v>18601.849364536698</v>
          </cell>
          <cell r="G819">
            <v>18617.83686550751</v>
          </cell>
          <cell r="H819">
            <v>18593.810704944775</v>
          </cell>
          <cell r="I819">
            <v>18627.554690866487</v>
          </cell>
          <cell r="J819">
            <v>18627.935128635341</v>
          </cell>
          <cell r="K819">
            <v>18594.069096656542</v>
          </cell>
          <cell r="L819">
            <v>18580.935456087027</v>
          </cell>
          <cell r="M819">
            <v>18613.386888147699</v>
          </cell>
          <cell r="N819">
            <v>18633.821847088315</v>
          </cell>
          <cell r="O819">
            <v>18629.153969426912</v>
          </cell>
        </row>
        <row r="820">
          <cell r="A820">
            <v>18615.828325614944</v>
          </cell>
          <cell r="B820">
            <v>18624.930832435242</v>
          </cell>
          <cell r="C820">
            <v>18616.261627087657</v>
          </cell>
          <cell r="D820">
            <v>18594.484806509641</v>
          </cell>
          <cell r="E820">
            <v>18608.753059704548</v>
          </cell>
          <cell r="F820">
            <v>18614.104733498341</v>
          </cell>
          <cell r="G820">
            <v>18598.937634250575</v>
          </cell>
          <cell r="H820">
            <v>18609.940505600822</v>
          </cell>
          <cell r="I820">
            <v>18610.779608989404</v>
          </cell>
          <cell r="J820">
            <v>18620.076086861598</v>
          </cell>
          <cell r="K820">
            <v>18624.094432176265</v>
          </cell>
          <cell r="L820">
            <v>18628.516135329417</v>
          </cell>
          <cell r="M820">
            <v>18626.326110273792</v>
          </cell>
          <cell r="N820">
            <v>18598.776123793963</v>
          </cell>
          <cell r="O820">
            <v>18614.391778360758</v>
          </cell>
        </row>
        <row r="821">
          <cell r="A821">
            <v>18612.785558280735</v>
          </cell>
          <cell r="B821">
            <v>18591.535983244372</v>
          </cell>
          <cell r="C821">
            <v>18621.242132416322</v>
          </cell>
          <cell r="D821">
            <v>18584.075887272909</v>
          </cell>
          <cell r="E821">
            <v>18640.364941993867</v>
          </cell>
          <cell r="F821">
            <v>18625.115071079363</v>
          </cell>
          <cell r="G821">
            <v>18609.137682492255</v>
          </cell>
          <cell r="H821">
            <v>18629.1362833602</v>
          </cell>
          <cell r="I821">
            <v>18602.316430491173</v>
          </cell>
          <cell r="J821">
            <v>18601.482960426249</v>
          </cell>
          <cell r="K821">
            <v>18635.501224831609</v>
          </cell>
          <cell r="L821">
            <v>18613.022879787848</v>
          </cell>
          <cell r="M821">
            <v>18571.028368871805</v>
          </cell>
          <cell r="N821">
            <v>18611.631374446257</v>
          </cell>
          <cell r="O821">
            <v>18621.424642102094</v>
          </cell>
        </row>
        <row r="822">
          <cell r="A822">
            <v>18623.482315440131</v>
          </cell>
          <cell r="B822">
            <v>18616.718946975725</v>
          </cell>
          <cell r="C822">
            <v>18611.341829922741</v>
          </cell>
          <cell r="D822">
            <v>18634.918939088471</v>
          </cell>
          <cell r="E822">
            <v>18605.661544447783</v>
          </cell>
          <cell r="F822">
            <v>18635.556252497365</v>
          </cell>
          <cell r="G822">
            <v>18604.60784902747</v>
          </cell>
          <cell r="H822">
            <v>18636.477417722323</v>
          </cell>
          <cell r="I822">
            <v>18621.625182444557</v>
          </cell>
          <cell r="J822">
            <v>18624.237786080917</v>
          </cell>
          <cell r="K822">
            <v>18593.540173690784</v>
          </cell>
          <cell r="L822">
            <v>18609.246635752334</v>
          </cell>
          <cell r="M822">
            <v>18632.615039436325</v>
          </cell>
          <cell r="N822">
            <v>18600.092115114898</v>
          </cell>
          <cell r="O822">
            <v>18621.253592649762</v>
          </cell>
        </row>
        <row r="823">
          <cell r="A823">
            <v>18646.666031573608</v>
          </cell>
          <cell r="B823">
            <v>18609.512151843443</v>
          </cell>
          <cell r="C823">
            <v>18611.820048762944</v>
          </cell>
          <cell r="D823">
            <v>18615.181670407761</v>
          </cell>
          <cell r="E823">
            <v>18604.451776235161</v>
          </cell>
          <cell r="F823">
            <v>18638.17209834381</v>
          </cell>
          <cell r="G823">
            <v>18648.123175380195</v>
          </cell>
          <cell r="H823">
            <v>18630.606508071261</v>
          </cell>
          <cell r="I823">
            <v>18627.439526252994</v>
          </cell>
          <cell r="J823">
            <v>18617.472537973303</v>
          </cell>
          <cell r="K823">
            <v>18603.989703634612</v>
          </cell>
          <cell r="L823">
            <v>18618.92236749432</v>
          </cell>
          <cell r="M823">
            <v>18633.22685822739</v>
          </cell>
          <cell r="N823">
            <v>18628.776358270949</v>
          </cell>
          <cell r="O823">
            <v>18597.863772069726</v>
          </cell>
        </row>
        <row r="824">
          <cell r="A824">
            <v>18605.268394103317</v>
          </cell>
          <cell r="B824">
            <v>18583.713852272987</v>
          </cell>
          <cell r="C824">
            <v>18609.49125478628</v>
          </cell>
          <cell r="D824">
            <v>18618.408465791177</v>
          </cell>
          <cell r="E824">
            <v>18638.671211771583</v>
          </cell>
          <cell r="F824">
            <v>18628.286371098133</v>
          </cell>
          <cell r="G824">
            <v>18628.22402552496</v>
          </cell>
          <cell r="H824">
            <v>18620.62582242296</v>
          </cell>
          <cell r="I824">
            <v>18621.573008593121</v>
          </cell>
          <cell r="J824">
            <v>18663.223457243956</v>
          </cell>
          <cell r="K824">
            <v>18629.06308987342</v>
          </cell>
          <cell r="L824">
            <v>18609.072568210388</v>
          </cell>
          <cell r="M824">
            <v>18619.68380735672</v>
          </cell>
          <cell r="N824">
            <v>18640.296654099871</v>
          </cell>
          <cell r="O824">
            <v>18598.328602088692</v>
          </cell>
        </row>
        <row r="825">
          <cell r="A825">
            <v>18619.952922613957</v>
          </cell>
          <cell r="B825">
            <v>18630.394718578762</v>
          </cell>
          <cell r="C825">
            <v>18625.233205007455</v>
          </cell>
          <cell r="D825">
            <v>18613.016751308165</v>
          </cell>
          <cell r="E825">
            <v>18617.607341552088</v>
          </cell>
          <cell r="F825">
            <v>18655.322932088726</v>
          </cell>
          <cell r="G825">
            <v>18630.578079802995</v>
          </cell>
          <cell r="H825">
            <v>18614.865302386748</v>
          </cell>
          <cell r="I825">
            <v>18628.108689424425</v>
          </cell>
          <cell r="J825">
            <v>18613.663424259521</v>
          </cell>
          <cell r="K825">
            <v>18621.618649596952</v>
          </cell>
          <cell r="L825">
            <v>18598.075870912591</v>
          </cell>
          <cell r="M825">
            <v>18657.674272310989</v>
          </cell>
          <cell r="N825">
            <v>18627.50970447699</v>
          </cell>
          <cell r="O825">
            <v>18619.569527525655</v>
          </cell>
        </row>
        <row r="826">
          <cell r="A826">
            <v>18622.151630262204</v>
          </cell>
          <cell r="B826">
            <v>18592.159490341364</v>
          </cell>
          <cell r="C826">
            <v>18653.440777482549</v>
          </cell>
          <cell r="D826">
            <v>18601.373062131846</v>
          </cell>
          <cell r="E826">
            <v>18621.33719274879</v>
          </cell>
          <cell r="F826">
            <v>18594.838271317392</v>
          </cell>
          <cell r="G826">
            <v>18616.305587250918</v>
          </cell>
          <cell r="H826">
            <v>18618.828653414123</v>
          </cell>
          <cell r="I826">
            <v>18600.236080078306</v>
          </cell>
          <cell r="J826">
            <v>18631.698915110468</v>
          </cell>
          <cell r="K826">
            <v>18608.197894603662</v>
          </cell>
          <cell r="L826">
            <v>18574.152991302013</v>
          </cell>
          <cell r="M826">
            <v>18602.823691983096</v>
          </cell>
          <cell r="N826">
            <v>18594.751079698392</v>
          </cell>
          <cell r="O826">
            <v>18603.063123243064</v>
          </cell>
        </row>
        <row r="827">
          <cell r="A827">
            <v>18577.57585394015</v>
          </cell>
          <cell r="B827">
            <v>18641.246749663529</v>
          </cell>
          <cell r="C827">
            <v>18674.939586158642</v>
          </cell>
          <cell r="D827">
            <v>18620.678524267725</v>
          </cell>
          <cell r="E827">
            <v>18627.384726552547</v>
          </cell>
          <cell r="F827">
            <v>18585.423764890387</v>
          </cell>
          <cell r="G827">
            <v>18599.575304453403</v>
          </cell>
          <cell r="H827">
            <v>18595.821859289412</v>
          </cell>
          <cell r="I827">
            <v>18634.212698178715</v>
          </cell>
          <cell r="J827">
            <v>18657.117858200108</v>
          </cell>
          <cell r="K827">
            <v>18612.755972833482</v>
          </cell>
          <cell r="L827">
            <v>18632.710818473399</v>
          </cell>
          <cell r="M827">
            <v>18620.069836946641</v>
          </cell>
          <cell r="N827">
            <v>18608.930337152775</v>
          </cell>
          <cell r="O827">
            <v>18598.582867841673</v>
          </cell>
        </row>
        <row r="828">
          <cell r="A828">
            <v>18639.697861704488</v>
          </cell>
          <cell r="B828">
            <v>18595.403070392549</v>
          </cell>
          <cell r="C828">
            <v>18636.071920998776</v>
          </cell>
          <cell r="D828">
            <v>18590.415857852709</v>
          </cell>
          <cell r="E828">
            <v>18623.620578384092</v>
          </cell>
          <cell r="F828">
            <v>18601.384224998474</v>
          </cell>
          <cell r="G828">
            <v>18614.665420598718</v>
          </cell>
          <cell r="H828">
            <v>18611.016329036232</v>
          </cell>
          <cell r="I828">
            <v>18606.720591343266</v>
          </cell>
          <cell r="J828">
            <v>18594.093335772279</v>
          </cell>
          <cell r="K828">
            <v>18650.539973500141</v>
          </cell>
          <cell r="L828">
            <v>18596.572578809828</v>
          </cell>
          <cell r="M828">
            <v>18645.71293571527</v>
          </cell>
          <cell r="N828">
            <v>18647.90042116776</v>
          </cell>
          <cell r="O828">
            <v>18631.76008176813</v>
          </cell>
        </row>
        <row r="829">
          <cell r="A829">
            <v>18631.119483950682</v>
          </cell>
          <cell r="B829">
            <v>18595.340384749939</v>
          </cell>
          <cell r="C829">
            <v>18627.911616584272</v>
          </cell>
          <cell r="D829">
            <v>18627.679700144723</v>
          </cell>
          <cell r="E829">
            <v>18603.770091786337</v>
          </cell>
          <cell r="F829">
            <v>18626.558847224187</v>
          </cell>
          <cell r="G829">
            <v>18633.028582376464</v>
          </cell>
          <cell r="H829">
            <v>18596.222645587197</v>
          </cell>
          <cell r="I829">
            <v>18607.830014907671</v>
          </cell>
          <cell r="J829">
            <v>18637.375636202411</v>
          </cell>
          <cell r="K829">
            <v>18620.836223624687</v>
          </cell>
          <cell r="L829">
            <v>18622.741367545808</v>
          </cell>
          <cell r="M829">
            <v>18629.620172855812</v>
          </cell>
          <cell r="N829">
            <v>18607.584182471204</v>
          </cell>
          <cell r="O829">
            <v>18621.87252329876</v>
          </cell>
        </row>
        <row r="830">
          <cell r="A830">
            <v>18627.767938049776</v>
          </cell>
          <cell r="B830">
            <v>18628.846789482493</v>
          </cell>
          <cell r="C830">
            <v>18575.717150303873</v>
          </cell>
          <cell r="D830">
            <v>18599.523056460461</v>
          </cell>
          <cell r="E830">
            <v>18648.340535129308</v>
          </cell>
          <cell r="F830">
            <v>18643.748512149286</v>
          </cell>
          <cell r="G830">
            <v>18605.425021313356</v>
          </cell>
          <cell r="H830">
            <v>18610.171577313198</v>
          </cell>
          <cell r="I830">
            <v>18588.681074315697</v>
          </cell>
          <cell r="J830">
            <v>18624.693356614764</v>
          </cell>
          <cell r="K830">
            <v>18629.773750777145</v>
          </cell>
          <cell r="L830">
            <v>18637.499030780717</v>
          </cell>
          <cell r="M830">
            <v>18632.627038136037</v>
          </cell>
          <cell r="N830">
            <v>18627.992304527401</v>
          </cell>
          <cell r="O830">
            <v>18610.607948564084</v>
          </cell>
        </row>
        <row r="831">
          <cell r="A831">
            <v>18639.601921461472</v>
          </cell>
          <cell r="B831">
            <v>18637.494724940592</v>
          </cell>
          <cell r="C831">
            <v>18603.216153182002</v>
          </cell>
          <cell r="D831">
            <v>18617.200007379106</v>
          </cell>
          <cell r="E831">
            <v>18664.35636217906</v>
          </cell>
          <cell r="F831">
            <v>18639.598877170309</v>
          </cell>
          <cell r="G831">
            <v>18630.136963657191</v>
          </cell>
          <cell r="H831">
            <v>18653.219021967026</v>
          </cell>
          <cell r="I831">
            <v>18597.704771953409</v>
          </cell>
          <cell r="J831">
            <v>18622.128325522142</v>
          </cell>
          <cell r="K831">
            <v>18612.753835455096</v>
          </cell>
          <cell r="L831">
            <v>18614.999772535513</v>
          </cell>
          <cell r="M831">
            <v>18607.139244067646</v>
          </cell>
          <cell r="N831">
            <v>18644.457478302193</v>
          </cell>
          <cell r="O831">
            <v>18615.888376460432</v>
          </cell>
        </row>
        <row r="832">
          <cell r="A832">
            <v>18617.972244029013</v>
          </cell>
          <cell r="B832">
            <v>18600.896740539021</v>
          </cell>
          <cell r="C832">
            <v>18643.89198538705</v>
          </cell>
          <cell r="D832">
            <v>18608.087566163926</v>
          </cell>
          <cell r="E832">
            <v>18614.80648945646</v>
          </cell>
          <cell r="F832">
            <v>18628.468566914584</v>
          </cell>
          <cell r="G832">
            <v>18634.142467567322</v>
          </cell>
          <cell r="H832">
            <v>18630.87177002618</v>
          </cell>
          <cell r="I832">
            <v>18640.286795919168</v>
          </cell>
          <cell r="J832">
            <v>18602.726570773953</v>
          </cell>
          <cell r="K832">
            <v>18596.220539089285</v>
          </cell>
          <cell r="L832">
            <v>18608.001283114201</v>
          </cell>
          <cell r="M832">
            <v>18615.052060508639</v>
          </cell>
          <cell r="N832">
            <v>18617.359440496861</v>
          </cell>
          <cell r="O832">
            <v>18596.977414647157</v>
          </cell>
        </row>
        <row r="833">
          <cell r="A833">
            <v>18627.560383960368</v>
          </cell>
          <cell r="B833">
            <v>18622.13581142301</v>
          </cell>
          <cell r="C833">
            <v>18620.788305682141</v>
          </cell>
          <cell r="D833">
            <v>18641.827773941899</v>
          </cell>
          <cell r="E833">
            <v>18592.54760256008</v>
          </cell>
          <cell r="F833">
            <v>18596.758855681317</v>
          </cell>
          <cell r="G833">
            <v>18640.221083037624</v>
          </cell>
          <cell r="H833">
            <v>18609.720312934151</v>
          </cell>
          <cell r="I833">
            <v>18615.064074167083</v>
          </cell>
          <cell r="J833">
            <v>18618.384523937839</v>
          </cell>
          <cell r="K833">
            <v>18598.195965206785</v>
          </cell>
          <cell r="L833">
            <v>18637.560719867222</v>
          </cell>
          <cell r="M833">
            <v>18608.883729143527</v>
          </cell>
          <cell r="N833">
            <v>18606.608152360328</v>
          </cell>
          <cell r="O833">
            <v>18626.104660156165</v>
          </cell>
        </row>
        <row r="834">
          <cell r="A834">
            <v>18582.903957107465</v>
          </cell>
          <cell r="B834">
            <v>18614.344498435297</v>
          </cell>
          <cell r="C834">
            <v>18622.125080113401</v>
          </cell>
          <cell r="D834">
            <v>18644.768178020287</v>
          </cell>
          <cell r="E834">
            <v>18612.214568965763</v>
          </cell>
          <cell r="F834">
            <v>18624.73640372607</v>
          </cell>
          <cell r="G834">
            <v>18629.719744236761</v>
          </cell>
          <cell r="H834">
            <v>18593.074054967568</v>
          </cell>
          <cell r="I834">
            <v>18609.613351184853</v>
          </cell>
          <cell r="J834">
            <v>18623.82907821632</v>
          </cell>
          <cell r="K834">
            <v>18618.844519933406</v>
          </cell>
          <cell r="L834">
            <v>18641.755410726466</v>
          </cell>
          <cell r="M834">
            <v>18627.664886600869</v>
          </cell>
          <cell r="N834">
            <v>18622.260153523741</v>
          </cell>
          <cell r="O834">
            <v>18618.166310186167</v>
          </cell>
        </row>
        <row r="835">
          <cell r="A835">
            <v>18579.847961507294</v>
          </cell>
          <cell r="B835">
            <v>18615.362564793188</v>
          </cell>
          <cell r="C835">
            <v>18621.236666542081</v>
          </cell>
          <cell r="D835">
            <v>18587.721744172537</v>
          </cell>
          <cell r="E835">
            <v>18610.756347817216</v>
          </cell>
          <cell r="F835">
            <v>18605.951376744339</v>
          </cell>
          <cell r="G835">
            <v>18647.229161905077</v>
          </cell>
          <cell r="H835">
            <v>18634.242981007934</v>
          </cell>
          <cell r="I835">
            <v>18644.847974621101</v>
          </cell>
          <cell r="J835">
            <v>18632.253729844531</v>
          </cell>
          <cell r="K835">
            <v>18637.194258967265</v>
          </cell>
          <cell r="L835">
            <v>18597.710310400395</v>
          </cell>
          <cell r="M835">
            <v>18632.263124835925</v>
          </cell>
          <cell r="N835">
            <v>18582.949040401199</v>
          </cell>
          <cell r="O835">
            <v>18618.459140736322</v>
          </cell>
        </row>
        <row r="836">
          <cell r="A836">
            <v>18628.870234031623</v>
          </cell>
          <cell r="B836">
            <v>18630.323792418043</v>
          </cell>
          <cell r="C836">
            <v>18615.944367952758</v>
          </cell>
          <cell r="D836">
            <v>18643.932353537017</v>
          </cell>
          <cell r="E836">
            <v>18592.937532044529</v>
          </cell>
          <cell r="F836">
            <v>18637.037398458633</v>
          </cell>
          <cell r="G836">
            <v>18594.124944886393</v>
          </cell>
          <cell r="H836">
            <v>18610.985264533756</v>
          </cell>
          <cell r="I836">
            <v>18616.306147262672</v>
          </cell>
          <cell r="J836">
            <v>18604.974319907022</v>
          </cell>
          <cell r="K836">
            <v>18631.220127445806</v>
          </cell>
          <cell r="L836">
            <v>18629.598521126711</v>
          </cell>
          <cell r="M836">
            <v>18659.509614346287</v>
          </cell>
          <cell r="N836">
            <v>18618.074085557815</v>
          </cell>
          <cell r="O836">
            <v>18658.865027418233</v>
          </cell>
        </row>
        <row r="837">
          <cell r="A837">
            <v>18637.40366568408</v>
          </cell>
          <cell r="B837">
            <v>18585.451086608089</v>
          </cell>
          <cell r="C837">
            <v>18598.731388027962</v>
          </cell>
          <cell r="D837">
            <v>18626.502633451408</v>
          </cell>
          <cell r="E837">
            <v>18594.491994148993</v>
          </cell>
          <cell r="F837">
            <v>18631.261969348619</v>
          </cell>
          <cell r="G837">
            <v>18608.145624980025</v>
          </cell>
          <cell r="H837">
            <v>18611.35734156115</v>
          </cell>
          <cell r="I837">
            <v>18627.745701684747</v>
          </cell>
          <cell r="J837">
            <v>18633.091610645384</v>
          </cell>
          <cell r="K837">
            <v>18600.789466553862</v>
          </cell>
          <cell r="L837">
            <v>18611.159594230761</v>
          </cell>
          <cell r="M837">
            <v>18615.053370295485</v>
          </cell>
          <cell r="N837">
            <v>18636.813393074954</v>
          </cell>
          <cell r="O837">
            <v>18629.487240300983</v>
          </cell>
        </row>
        <row r="838">
          <cell r="A838">
            <v>18605.74922638444</v>
          </cell>
          <cell r="B838">
            <v>18623.876649998379</v>
          </cell>
          <cell r="C838">
            <v>18607.392735477846</v>
          </cell>
          <cell r="D838">
            <v>18599.620216072017</v>
          </cell>
          <cell r="E838">
            <v>18628.558208011651</v>
          </cell>
          <cell r="F838">
            <v>18631.95836605797</v>
          </cell>
          <cell r="G838">
            <v>18623.835614387128</v>
          </cell>
          <cell r="H838">
            <v>18640.92097042028</v>
          </cell>
          <cell r="I838">
            <v>18610.654438612124</v>
          </cell>
          <cell r="J838">
            <v>18604.614855871769</v>
          </cell>
          <cell r="K838">
            <v>18608.234467139038</v>
          </cell>
          <cell r="L838">
            <v>18634.235186944756</v>
          </cell>
          <cell r="M838">
            <v>18620.377590171924</v>
          </cell>
          <cell r="N838">
            <v>18609.649367842616</v>
          </cell>
          <cell r="O838">
            <v>18625.781886967441</v>
          </cell>
        </row>
        <row r="839">
          <cell r="A839">
            <v>18642.860464996927</v>
          </cell>
          <cell r="B839">
            <v>18609.044001487568</v>
          </cell>
          <cell r="C839">
            <v>18597.686909250086</v>
          </cell>
          <cell r="D839">
            <v>18628.719538498015</v>
          </cell>
          <cell r="E839">
            <v>18597.045863830983</v>
          </cell>
          <cell r="F839">
            <v>18623.921766044325</v>
          </cell>
          <cell r="G839">
            <v>18604.401992653547</v>
          </cell>
          <cell r="H839">
            <v>18616.937809823085</v>
          </cell>
          <cell r="I839">
            <v>18636.270162368037</v>
          </cell>
          <cell r="J839">
            <v>18614.946119156812</v>
          </cell>
          <cell r="K839">
            <v>18605.429916700803</v>
          </cell>
          <cell r="L839">
            <v>18626.197750767522</v>
          </cell>
          <cell r="M839">
            <v>18622.068345687461</v>
          </cell>
          <cell r="N839">
            <v>18612.343733463975</v>
          </cell>
          <cell r="O839">
            <v>18616.41553795859</v>
          </cell>
        </row>
        <row r="840">
          <cell r="A840">
            <v>18634.619786655447</v>
          </cell>
          <cell r="B840">
            <v>18640.936794244786</v>
          </cell>
          <cell r="C840">
            <v>18622.57028145227</v>
          </cell>
          <cell r="D840">
            <v>18621.033343946656</v>
          </cell>
          <cell r="E840">
            <v>18625.359412329704</v>
          </cell>
          <cell r="F840">
            <v>18596.313612180846</v>
          </cell>
          <cell r="G840">
            <v>18616.720630476379</v>
          </cell>
          <cell r="H840">
            <v>18617.851418416958</v>
          </cell>
          <cell r="I840">
            <v>18626.064060908546</v>
          </cell>
          <cell r="J840">
            <v>18594.322862173467</v>
          </cell>
          <cell r="K840">
            <v>18602.73702153956</v>
          </cell>
          <cell r="L840">
            <v>18605.770340096813</v>
          </cell>
          <cell r="M840">
            <v>18613.258104168071</v>
          </cell>
          <cell r="N840">
            <v>18623.06482565821</v>
          </cell>
          <cell r="O840">
            <v>18640.057008960317</v>
          </cell>
        </row>
        <row r="841">
          <cell r="A841">
            <v>18644.235338802388</v>
          </cell>
          <cell r="B841">
            <v>18608.410252027443</v>
          </cell>
          <cell r="C841">
            <v>18632.397120157824</v>
          </cell>
          <cell r="D841">
            <v>18618.556736386374</v>
          </cell>
          <cell r="E841">
            <v>18641.573142448924</v>
          </cell>
          <cell r="F841">
            <v>18625.933289691053</v>
          </cell>
          <cell r="G841">
            <v>18597.532149329469</v>
          </cell>
          <cell r="H841">
            <v>18628.590112289428</v>
          </cell>
          <cell r="I841">
            <v>18602.15889785732</v>
          </cell>
          <cell r="J841">
            <v>18602.839797920227</v>
          </cell>
          <cell r="K841">
            <v>18618.958510242286</v>
          </cell>
          <cell r="L841">
            <v>18618.208629215893</v>
          </cell>
          <cell r="M841">
            <v>18599.141853187426</v>
          </cell>
          <cell r="N841">
            <v>18582.909823535789</v>
          </cell>
          <cell r="O841">
            <v>18597.383828089238</v>
          </cell>
        </row>
        <row r="842">
          <cell r="A842">
            <v>18631.969809009042</v>
          </cell>
          <cell r="B842">
            <v>18596.015125106573</v>
          </cell>
          <cell r="C842">
            <v>18593.535879883708</v>
          </cell>
          <cell r="D842">
            <v>18639.128279828376</v>
          </cell>
          <cell r="E842">
            <v>18614.600110283078</v>
          </cell>
          <cell r="F842">
            <v>18596.177279231855</v>
          </cell>
          <cell r="G842">
            <v>18610.044473123125</v>
          </cell>
          <cell r="H842">
            <v>18645.970944525128</v>
          </cell>
          <cell r="I842">
            <v>18640.990052359757</v>
          </cell>
          <cell r="J842">
            <v>18647.16492926118</v>
          </cell>
          <cell r="K842">
            <v>18623.862686545493</v>
          </cell>
          <cell r="L842">
            <v>18604.176056137301</v>
          </cell>
          <cell r="M842">
            <v>18594.400259372371</v>
          </cell>
          <cell r="N842">
            <v>18602.279898408997</v>
          </cell>
          <cell r="O842">
            <v>18593.184654832978</v>
          </cell>
        </row>
        <row r="843">
          <cell r="A843">
            <v>18612.947720046293</v>
          </cell>
          <cell r="B843">
            <v>18602.902373191759</v>
          </cell>
          <cell r="C843">
            <v>18640.66171686376</v>
          </cell>
          <cell r="D843">
            <v>18624.667218515904</v>
          </cell>
          <cell r="E843">
            <v>18647.453831692557</v>
          </cell>
          <cell r="F843">
            <v>18650.343307330375</v>
          </cell>
          <cell r="G843">
            <v>18587.09770564047</v>
          </cell>
          <cell r="H843">
            <v>18615.772383681004</v>
          </cell>
          <cell r="I843">
            <v>18613.224042995607</v>
          </cell>
          <cell r="J843">
            <v>18601.516082697075</v>
          </cell>
          <cell r="K843">
            <v>18631.166409866175</v>
          </cell>
          <cell r="L843">
            <v>18620.19788617513</v>
          </cell>
          <cell r="M843">
            <v>18633.821575060021</v>
          </cell>
          <cell r="N843">
            <v>18623.28885876084</v>
          </cell>
          <cell r="O843">
            <v>18630.51135983389</v>
          </cell>
        </row>
        <row r="844">
          <cell r="A844">
            <v>18618.791521300725</v>
          </cell>
          <cell r="B844">
            <v>18606.410950126268</v>
          </cell>
          <cell r="C844">
            <v>18635.339429182397</v>
          </cell>
          <cell r="D844">
            <v>18597.827204401299</v>
          </cell>
          <cell r="E844">
            <v>18600.573451687094</v>
          </cell>
          <cell r="F844">
            <v>18611.00788473522</v>
          </cell>
          <cell r="G844">
            <v>18595.930953682397</v>
          </cell>
          <cell r="H844">
            <v>18615.936255654837</v>
          </cell>
          <cell r="I844">
            <v>18619.273172383833</v>
          </cell>
          <cell r="J844">
            <v>18581.490016751883</v>
          </cell>
          <cell r="K844">
            <v>18643.998523992301</v>
          </cell>
          <cell r="L844">
            <v>18602.321731019249</v>
          </cell>
          <cell r="M844">
            <v>18614.947410855628</v>
          </cell>
          <cell r="N844">
            <v>18627.004759660638</v>
          </cell>
          <cell r="O844">
            <v>18619.227115554357</v>
          </cell>
        </row>
        <row r="845">
          <cell r="A845">
            <v>18605.987513575747</v>
          </cell>
          <cell r="B845">
            <v>18635.35926659474</v>
          </cell>
          <cell r="C845">
            <v>18629.701850433383</v>
          </cell>
          <cell r="D845">
            <v>18611.848565950848</v>
          </cell>
          <cell r="E845">
            <v>18616.500179475701</v>
          </cell>
          <cell r="F845">
            <v>18670.092416563613</v>
          </cell>
          <cell r="G845">
            <v>18620.916963648462</v>
          </cell>
          <cell r="H845">
            <v>18614.464415741189</v>
          </cell>
          <cell r="I845">
            <v>18611.520624773082</v>
          </cell>
          <cell r="J845">
            <v>18634.651893510443</v>
          </cell>
          <cell r="K845">
            <v>18617.456317876458</v>
          </cell>
          <cell r="L845">
            <v>18604.942562025666</v>
          </cell>
          <cell r="M845">
            <v>18631.321780006165</v>
          </cell>
          <cell r="N845">
            <v>18610.105784509087</v>
          </cell>
          <cell r="O845">
            <v>18595.927915763285</v>
          </cell>
        </row>
        <row r="846">
          <cell r="A846">
            <v>18595.890973299967</v>
          </cell>
          <cell r="B846">
            <v>18613.053715801223</v>
          </cell>
          <cell r="C846">
            <v>18597.493017109955</v>
          </cell>
          <cell r="D846">
            <v>18625.117870796661</v>
          </cell>
          <cell r="E846">
            <v>18597.804842604208</v>
          </cell>
          <cell r="F846">
            <v>18617.443069173361</v>
          </cell>
          <cell r="G846">
            <v>18589.975475991068</v>
          </cell>
          <cell r="H846">
            <v>18614.378813649073</v>
          </cell>
          <cell r="I846">
            <v>18627.574886367969</v>
          </cell>
          <cell r="J846">
            <v>18627.669649646188</v>
          </cell>
          <cell r="K846">
            <v>18635.654681135991</v>
          </cell>
          <cell r="L846">
            <v>18626.88175725767</v>
          </cell>
          <cell r="M846">
            <v>18617.049049492671</v>
          </cell>
          <cell r="N846">
            <v>18605.559782768221</v>
          </cell>
          <cell r="O846">
            <v>18613.234586986931</v>
          </cell>
        </row>
        <row r="847">
          <cell r="A847">
            <v>18605.637219473305</v>
          </cell>
          <cell r="B847">
            <v>18629.258045361505</v>
          </cell>
          <cell r="C847">
            <v>18593.035433017114</v>
          </cell>
          <cell r="D847">
            <v>18621.539559150482</v>
          </cell>
          <cell r="E847">
            <v>18585.07203903206</v>
          </cell>
          <cell r="F847">
            <v>18611.770256204461</v>
          </cell>
          <cell r="G847">
            <v>18618.355210866659</v>
          </cell>
          <cell r="H847">
            <v>18611.215267370138</v>
          </cell>
          <cell r="I847">
            <v>18602.686111772658</v>
          </cell>
          <cell r="J847">
            <v>18608.148700615558</v>
          </cell>
          <cell r="K847">
            <v>18606.887079452474</v>
          </cell>
          <cell r="L847">
            <v>18621.438490817472</v>
          </cell>
          <cell r="M847">
            <v>18618.468475918155</v>
          </cell>
          <cell r="N847">
            <v>18615.882891633784</v>
          </cell>
          <cell r="O847">
            <v>18589.21120754872</v>
          </cell>
        </row>
        <row r="848">
          <cell r="A848">
            <v>18605.044767200627</v>
          </cell>
          <cell r="B848">
            <v>18645.116386650687</v>
          </cell>
          <cell r="C848">
            <v>18635.050276140246</v>
          </cell>
          <cell r="D848">
            <v>18627.506658480721</v>
          </cell>
          <cell r="E848">
            <v>18634.326708375695</v>
          </cell>
          <cell r="F848">
            <v>18582.448719118231</v>
          </cell>
          <cell r="G848">
            <v>18592.596236343412</v>
          </cell>
          <cell r="H848">
            <v>18620.104106091458</v>
          </cell>
          <cell r="I848">
            <v>18621.935935615391</v>
          </cell>
          <cell r="J848">
            <v>18591.514561784097</v>
          </cell>
          <cell r="K848">
            <v>18603.656271920452</v>
          </cell>
          <cell r="L848">
            <v>18637.806963552677</v>
          </cell>
          <cell r="M848">
            <v>18633.075341369677</v>
          </cell>
          <cell r="N848">
            <v>18623.267702591063</v>
          </cell>
          <cell r="O848">
            <v>18628.994004782482</v>
          </cell>
        </row>
        <row r="849">
          <cell r="A849">
            <v>18646.268080771504</v>
          </cell>
          <cell r="B849">
            <v>18597.433053722933</v>
          </cell>
          <cell r="C849">
            <v>18592.120397192197</v>
          </cell>
          <cell r="D849">
            <v>18658.255131092679</v>
          </cell>
          <cell r="E849">
            <v>18613.059062751105</v>
          </cell>
          <cell r="F849">
            <v>18603.318735180412</v>
          </cell>
          <cell r="G849">
            <v>18596.54900462661</v>
          </cell>
          <cell r="H849">
            <v>18618.518327550424</v>
          </cell>
          <cell r="I849">
            <v>18611.177739377759</v>
          </cell>
          <cell r="J849">
            <v>18635.304472549731</v>
          </cell>
          <cell r="K849">
            <v>18628.190868870483</v>
          </cell>
          <cell r="L849">
            <v>18623.589120658478</v>
          </cell>
          <cell r="M849">
            <v>18588.712406211274</v>
          </cell>
          <cell r="N849">
            <v>18615.504856688589</v>
          </cell>
          <cell r="O849">
            <v>18614.962222516042</v>
          </cell>
        </row>
        <row r="850">
          <cell r="A850">
            <v>18612.382195150738</v>
          </cell>
          <cell r="B850">
            <v>18643.485766572612</v>
          </cell>
          <cell r="C850">
            <v>18625.413330903535</v>
          </cell>
          <cell r="D850">
            <v>18607.380173832436</v>
          </cell>
          <cell r="E850">
            <v>18623.968179690972</v>
          </cell>
          <cell r="F850">
            <v>18614.74260637553</v>
          </cell>
          <cell r="G850">
            <v>18614.841540993399</v>
          </cell>
          <cell r="H850">
            <v>18620.406209311233</v>
          </cell>
          <cell r="I850">
            <v>18633.517177908583</v>
          </cell>
          <cell r="J850">
            <v>18626.087758897869</v>
          </cell>
          <cell r="K850">
            <v>18621.74441748155</v>
          </cell>
          <cell r="L850">
            <v>18596.821676333439</v>
          </cell>
          <cell r="M850">
            <v>18601.846927919858</v>
          </cell>
          <cell r="N850">
            <v>18607.344897450719</v>
          </cell>
          <cell r="O850">
            <v>18605.480700560736</v>
          </cell>
        </row>
        <row r="851">
          <cell r="A851">
            <v>18631.630065402318</v>
          </cell>
          <cell r="B851">
            <v>18577.704714038049</v>
          </cell>
          <cell r="C851">
            <v>18635.264738509119</v>
          </cell>
          <cell r="D851">
            <v>18589.768115959356</v>
          </cell>
          <cell r="E851">
            <v>18591.131981397357</v>
          </cell>
          <cell r="F851">
            <v>18615.04972782559</v>
          </cell>
          <cell r="G851">
            <v>18614.189284375658</v>
          </cell>
          <cell r="H851">
            <v>18621.674209131295</v>
          </cell>
          <cell r="I851">
            <v>18628.829385569159</v>
          </cell>
          <cell r="J851">
            <v>18604.105425284924</v>
          </cell>
          <cell r="K851">
            <v>18630.352978405641</v>
          </cell>
          <cell r="L851">
            <v>18615.651075545858</v>
          </cell>
          <cell r="M851">
            <v>18605.068034656477</v>
          </cell>
          <cell r="N851">
            <v>18585.300096955307</v>
          </cell>
          <cell r="O851">
            <v>18614.497619561644</v>
          </cell>
        </row>
        <row r="852">
          <cell r="A852">
            <v>18587.381005941203</v>
          </cell>
          <cell r="B852">
            <v>18613.282579325965</v>
          </cell>
          <cell r="C852">
            <v>18595.8982594882</v>
          </cell>
          <cell r="D852">
            <v>18634.247048669196</v>
          </cell>
          <cell r="E852">
            <v>18622.193101632311</v>
          </cell>
          <cell r="F852">
            <v>18604.956045907347</v>
          </cell>
          <cell r="G852">
            <v>18612.419788542247</v>
          </cell>
          <cell r="H852">
            <v>18603.936758230615</v>
          </cell>
          <cell r="I852">
            <v>18597.958982672899</v>
          </cell>
          <cell r="J852">
            <v>18597.711629059544</v>
          </cell>
          <cell r="K852">
            <v>18615.07323123586</v>
          </cell>
          <cell r="L852">
            <v>18575.534850849082</v>
          </cell>
          <cell r="M852">
            <v>18623.168782646699</v>
          </cell>
          <cell r="N852">
            <v>18621.112508830582</v>
          </cell>
          <cell r="O852">
            <v>18606.360280913392</v>
          </cell>
        </row>
        <row r="853">
          <cell r="A853">
            <v>18589.891318398022</v>
          </cell>
          <cell r="B853">
            <v>18597.345747749248</v>
          </cell>
          <cell r="C853">
            <v>18620.240628315241</v>
          </cell>
          <cell r="D853">
            <v>18634.169679011244</v>
          </cell>
          <cell r="E853">
            <v>18595.880683669722</v>
          </cell>
          <cell r="F853">
            <v>18618.992234500522</v>
          </cell>
          <cell r="G853">
            <v>18601.155870264156</v>
          </cell>
          <cell r="H853">
            <v>18641.502587389052</v>
          </cell>
          <cell r="I853">
            <v>18606.084583368051</v>
          </cell>
          <cell r="J853">
            <v>18623.706572116007</v>
          </cell>
          <cell r="K853">
            <v>18638.122659646175</v>
          </cell>
          <cell r="L853">
            <v>18639.807956014196</v>
          </cell>
          <cell r="M853">
            <v>18633.123544696253</v>
          </cell>
          <cell r="N853">
            <v>18617.844250419603</v>
          </cell>
          <cell r="O853">
            <v>18617.749871363387</v>
          </cell>
        </row>
        <row r="854">
          <cell r="A854">
            <v>18621.708741360024</v>
          </cell>
          <cell r="B854">
            <v>18603.574669727863</v>
          </cell>
          <cell r="C854">
            <v>18596.997861673321</v>
          </cell>
          <cell r="D854">
            <v>18602.615016185824</v>
          </cell>
          <cell r="E854">
            <v>18613.528803208581</v>
          </cell>
          <cell r="F854">
            <v>18605.449671803075</v>
          </cell>
          <cell r="G854">
            <v>18637.007049995624</v>
          </cell>
          <cell r="H854">
            <v>18632.894779151113</v>
          </cell>
          <cell r="I854">
            <v>18602.944516115098</v>
          </cell>
          <cell r="J854">
            <v>18597.066966378232</v>
          </cell>
          <cell r="K854">
            <v>18606.689283951106</v>
          </cell>
          <cell r="L854">
            <v>18626.938150440619</v>
          </cell>
          <cell r="M854">
            <v>18612.200304852337</v>
          </cell>
          <cell r="N854">
            <v>18625.095235801382</v>
          </cell>
          <cell r="O854">
            <v>18644.333348374366</v>
          </cell>
        </row>
        <row r="855">
          <cell r="A855">
            <v>18608.839227281824</v>
          </cell>
          <cell r="B855">
            <v>18622.716206403347</v>
          </cell>
          <cell r="C855">
            <v>18627.790596405197</v>
          </cell>
          <cell r="D855">
            <v>18634.558101739683</v>
          </cell>
          <cell r="E855">
            <v>18632.211997749495</v>
          </cell>
          <cell r="F855">
            <v>18619.291968772046</v>
          </cell>
          <cell r="G855">
            <v>18597.301481182829</v>
          </cell>
          <cell r="H855">
            <v>18610.647652456031</v>
          </cell>
          <cell r="I855">
            <v>18611.802289411484</v>
          </cell>
          <cell r="J855">
            <v>18629.068185790569</v>
          </cell>
          <cell r="K855">
            <v>18608.990124532495</v>
          </cell>
          <cell r="L855">
            <v>18590.342199128067</v>
          </cell>
          <cell r="M855">
            <v>18611.109880687225</v>
          </cell>
          <cell r="N855">
            <v>18604.127938080426</v>
          </cell>
          <cell r="O855">
            <v>18629.545579494235</v>
          </cell>
        </row>
        <row r="856">
          <cell r="A856">
            <v>18633.61202355006</v>
          </cell>
          <cell r="B856">
            <v>18628.33210709376</v>
          </cell>
          <cell r="C856">
            <v>18620.187172163169</v>
          </cell>
          <cell r="D856">
            <v>18608.1648306196</v>
          </cell>
          <cell r="E856">
            <v>18615.686890320172</v>
          </cell>
          <cell r="F856">
            <v>18645.748644530362</v>
          </cell>
          <cell r="G856">
            <v>18619.328448277782</v>
          </cell>
          <cell r="H856">
            <v>18637.364806891812</v>
          </cell>
          <cell r="I856">
            <v>18601.187550169041</v>
          </cell>
          <cell r="J856">
            <v>18621.472155741394</v>
          </cell>
          <cell r="K856">
            <v>18603.812184337439</v>
          </cell>
          <cell r="L856">
            <v>18635.66555153067</v>
          </cell>
          <cell r="M856">
            <v>18618.395530765247</v>
          </cell>
          <cell r="N856">
            <v>18605.674799011467</v>
          </cell>
          <cell r="O856">
            <v>18596.369801448767</v>
          </cell>
        </row>
        <row r="857">
          <cell r="A857">
            <v>18641.217412428818</v>
          </cell>
          <cell r="B857">
            <v>18613.060921851375</v>
          </cell>
          <cell r="C857">
            <v>18606.618704546534</v>
          </cell>
          <cell r="D857">
            <v>18617.810519077648</v>
          </cell>
          <cell r="E857">
            <v>18602.815262776399</v>
          </cell>
          <cell r="F857">
            <v>18604.96441088304</v>
          </cell>
          <cell r="G857">
            <v>18632.611346410315</v>
          </cell>
          <cell r="H857">
            <v>18622.812884447922</v>
          </cell>
          <cell r="I857">
            <v>18591.097379033246</v>
          </cell>
          <cell r="J857">
            <v>18615.10982356047</v>
          </cell>
          <cell r="K857">
            <v>18611.318593872427</v>
          </cell>
          <cell r="L857">
            <v>18636.759177942637</v>
          </cell>
          <cell r="M857">
            <v>18616.983918166323</v>
          </cell>
          <cell r="N857">
            <v>18592.706976575631</v>
          </cell>
          <cell r="O857">
            <v>18615.211445259531</v>
          </cell>
        </row>
        <row r="858">
          <cell r="A858">
            <v>18620.092168005231</v>
          </cell>
          <cell r="B858">
            <v>18631.147992424267</v>
          </cell>
          <cell r="C858">
            <v>18612.905736101653</v>
          </cell>
          <cell r="D858">
            <v>18639.549542272249</v>
          </cell>
          <cell r="E858">
            <v>18636.090399052835</v>
          </cell>
          <cell r="F858">
            <v>18636.277390332623</v>
          </cell>
          <cell r="G858">
            <v>18615.745528925683</v>
          </cell>
          <cell r="H858">
            <v>18609.815021167258</v>
          </cell>
          <cell r="I858">
            <v>18640.416154777624</v>
          </cell>
          <cell r="J858">
            <v>18625.907233342921</v>
          </cell>
          <cell r="K858">
            <v>18577.574866292558</v>
          </cell>
          <cell r="L858">
            <v>18628.486563698341</v>
          </cell>
          <cell r="M858">
            <v>18608.42193589986</v>
          </cell>
          <cell r="N858">
            <v>18616.347901085468</v>
          </cell>
          <cell r="O858">
            <v>18617.766015974015</v>
          </cell>
        </row>
        <row r="859">
          <cell r="A859">
            <v>18610.937045806397</v>
          </cell>
          <cell r="B859">
            <v>18610.014543886296</v>
          </cell>
          <cell r="C859">
            <v>18620.303727004877</v>
          </cell>
          <cell r="D859">
            <v>18598.576775369882</v>
          </cell>
          <cell r="E859">
            <v>18622.216796081702</v>
          </cell>
          <cell r="F859">
            <v>18615.193907723649</v>
          </cell>
          <cell r="G859">
            <v>18628.00702752894</v>
          </cell>
          <cell r="H859">
            <v>18630.750414660219</v>
          </cell>
          <cell r="I859">
            <v>18625.72052060267</v>
          </cell>
          <cell r="J859">
            <v>18611.623922266306</v>
          </cell>
          <cell r="K859">
            <v>18627.958727833753</v>
          </cell>
          <cell r="L859">
            <v>18625.114441019541</v>
          </cell>
          <cell r="M859">
            <v>18608.595480254782</v>
          </cell>
          <cell r="N859">
            <v>18629.995349173165</v>
          </cell>
          <cell r="O859">
            <v>18600.980562117664</v>
          </cell>
        </row>
        <row r="860">
          <cell r="A860">
            <v>18586.654831188687</v>
          </cell>
          <cell r="B860">
            <v>18594.100935841634</v>
          </cell>
          <cell r="C860">
            <v>18612.461218544428</v>
          </cell>
          <cell r="D860">
            <v>18566.713675011772</v>
          </cell>
          <cell r="E860">
            <v>18626.73128422791</v>
          </cell>
          <cell r="F860">
            <v>18641.649753151425</v>
          </cell>
          <cell r="G860">
            <v>18631.675257146344</v>
          </cell>
          <cell r="H860">
            <v>18596.325946515502</v>
          </cell>
          <cell r="I860">
            <v>18612.059447189553</v>
          </cell>
          <cell r="J860">
            <v>18641.015085366707</v>
          </cell>
          <cell r="K860">
            <v>18598.4683763016</v>
          </cell>
          <cell r="L860">
            <v>18591.87546045948</v>
          </cell>
          <cell r="M860">
            <v>18633.659343339779</v>
          </cell>
          <cell r="N860">
            <v>18644.454444020892</v>
          </cell>
          <cell r="O860">
            <v>18597.12581174864</v>
          </cell>
        </row>
        <row r="861">
          <cell r="A861">
            <v>18618.82236726785</v>
          </cell>
          <cell r="B861">
            <v>18627.98379421627</v>
          </cell>
          <cell r="C861">
            <v>18614.719739604632</v>
          </cell>
          <cell r="D861">
            <v>18598.192230348686</v>
          </cell>
          <cell r="E861">
            <v>18648.888009309892</v>
          </cell>
          <cell r="F861">
            <v>18623.912971077069</v>
          </cell>
          <cell r="G861">
            <v>18607.273681942337</v>
          </cell>
          <cell r="H861">
            <v>18617.212406195744</v>
          </cell>
          <cell r="I861">
            <v>18597.715671469439</v>
          </cell>
          <cell r="J861">
            <v>18607.16679509266</v>
          </cell>
          <cell r="K861">
            <v>18577.630988932815</v>
          </cell>
          <cell r="L861">
            <v>18588.444049312271</v>
          </cell>
          <cell r="M861">
            <v>18623.987271454509</v>
          </cell>
          <cell r="N861">
            <v>18656.018256904466</v>
          </cell>
          <cell r="O861">
            <v>18589.155201418915</v>
          </cell>
        </row>
        <row r="862">
          <cell r="A862">
            <v>18639.9388909517</v>
          </cell>
          <cell r="B862">
            <v>18594.580150022928</v>
          </cell>
          <cell r="C862">
            <v>18584.398046017192</v>
          </cell>
          <cell r="D862">
            <v>18624.938749833225</v>
          </cell>
          <cell r="E862">
            <v>18605.585284536897</v>
          </cell>
          <cell r="F862">
            <v>18641.476960814245</v>
          </cell>
          <cell r="G862">
            <v>18624.052774908079</v>
          </cell>
          <cell r="H862">
            <v>18592.884952139062</v>
          </cell>
          <cell r="I862">
            <v>18624.713868372106</v>
          </cell>
          <cell r="J862">
            <v>18604.854798624052</v>
          </cell>
          <cell r="K862">
            <v>18604.990623285346</v>
          </cell>
          <cell r="L862">
            <v>18616.74985510897</v>
          </cell>
          <cell r="M862">
            <v>18603.490784919213</v>
          </cell>
          <cell r="N862">
            <v>18611.853750463928</v>
          </cell>
          <cell r="O862">
            <v>18602.693656146785</v>
          </cell>
        </row>
        <row r="863">
          <cell r="A863">
            <v>18611.125071499806</v>
          </cell>
          <cell r="B863">
            <v>18607.923134060387</v>
          </cell>
          <cell r="C863">
            <v>18595.068157766083</v>
          </cell>
          <cell r="D863">
            <v>18629.429745512061</v>
          </cell>
          <cell r="E863">
            <v>18606.953411083032</v>
          </cell>
          <cell r="F863">
            <v>18605.002950293667</v>
          </cell>
          <cell r="G863">
            <v>18618.36417851652</v>
          </cell>
          <cell r="H863">
            <v>18620.642279757169</v>
          </cell>
          <cell r="I863">
            <v>18588.697153188081</v>
          </cell>
          <cell r="J863">
            <v>18625.959720025861</v>
          </cell>
          <cell r="K863">
            <v>18621.761643137179</v>
          </cell>
          <cell r="L863">
            <v>18623.568557186096</v>
          </cell>
          <cell r="M863">
            <v>18606.656647955184</v>
          </cell>
          <cell r="N863">
            <v>18604.82961455933</v>
          </cell>
          <cell r="O863">
            <v>18609.925604278116</v>
          </cell>
        </row>
        <row r="864">
          <cell r="A864">
            <v>18640.335788025619</v>
          </cell>
          <cell r="B864">
            <v>18611.858875983155</v>
          </cell>
          <cell r="C864">
            <v>18630.238443084145</v>
          </cell>
          <cell r="D864">
            <v>18615.119499066077</v>
          </cell>
          <cell r="E864">
            <v>18594.967902483033</v>
          </cell>
          <cell r="F864">
            <v>18633.462642344981</v>
          </cell>
          <cell r="G864">
            <v>18632.929296870992</v>
          </cell>
          <cell r="H864">
            <v>18610.433168710675</v>
          </cell>
          <cell r="I864">
            <v>18583.039931230058</v>
          </cell>
          <cell r="J864">
            <v>18611.77109563124</v>
          </cell>
          <cell r="K864">
            <v>18606.911451223976</v>
          </cell>
          <cell r="L864">
            <v>18594.670932898753</v>
          </cell>
          <cell r="M864">
            <v>18639.122112447658</v>
          </cell>
          <cell r="N864">
            <v>18609.098502963479</v>
          </cell>
          <cell r="O864">
            <v>18603.369515017803</v>
          </cell>
        </row>
        <row r="865">
          <cell r="A865">
            <v>18633.119823310826</v>
          </cell>
          <cell r="B865">
            <v>18618.389367931894</v>
          </cell>
          <cell r="C865">
            <v>18619.275504045832</v>
          </cell>
          <cell r="D865">
            <v>18614.542202373075</v>
          </cell>
          <cell r="E865">
            <v>18641.622828829335</v>
          </cell>
          <cell r="F865">
            <v>18632.655431457315</v>
          </cell>
          <cell r="G865">
            <v>18627.626037222421</v>
          </cell>
          <cell r="H865">
            <v>18613.071898454404</v>
          </cell>
          <cell r="I865">
            <v>18598.30087714854</v>
          </cell>
          <cell r="J865">
            <v>18633.982316230806</v>
          </cell>
          <cell r="K865">
            <v>18593.485675672491</v>
          </cell>
          <cell r="L865">
            <v>18600.112246652909</v>
          </cell>
          <cell r="M865">
            <v>18621.478568736227</v>
          </cell>
          <cell r="N865">
            <v>18595.73524238629</v>
          </cell>
          <cell r="O865">
            <v>18608.801446960897</v>
          </cell>
        </row>
        <row r="866">
          <cell r="A866">
            <v>18619.835096928433</v>
          </cell>
          <cell r="B866">
            <v>18620.470517414997</v>
          </cell>
          <cell r="C866">
            <v>18623.762667581053</v>
          </cell>
          <cell r="D866">
            <v>18605.857088833924</v>
          </cell>
          <cell r="E866">
            <v>18624.266104452032</v>
          </cell>
          <cell r="F866">
            <v>18618.002350382481</v>
          </cell>
          <cell r="G866">
            <v>18642.311486996223</v>
          </cell>
          <cell r="H866">
            <v>18651.098592350885</v>
          </cell>
          <cell r="I866">
            <v>18605.218741364188</v>
          </cell>
          <cell r="J866">
            <v>18607.117133663432</v>
          </cell>
          <cell r="K866">
            <v>18641.479546318227</v>
          </cell>
          <cell r="L866">
            <v>18620.918074395933</v>
          </cell>
          <cell r="M866">
            <v>18608.14685370541</v>
          </cell>
          <cell r="N866">
            <v>18588.883190090291</v>
          </cell>
          <cell r="O866">
            <v>18633.251723958896</v>
          </cell>
        </row>
        <row r="867">
          <cell r="A867">
            <v>18634.185369121646</v>
          </cell>
          <cell r="B867">
            <v>18599.122790566271</v>
          </cell>
          <cell r="C867">
            <v>18605.896772500295</v>
          </cell>
          <cell r="D867">
            <v>18629.266999612886</v>
          </cell>
          <cell r="E867">
            <v>18608.063771532012</v>
          </cell>
          <cell r="F867">
            <v>18623.365245827812</v>
          </cell>
          <cell r="G867">
            <v>18611.746988506944</v>
          </cell>
          <cell r="H867">
            <v>18634.634457570566</v>
          </cell>
          <cell r="I867">
            <v>18628.296733944804</v>
          </cell>
          <cell r="J867">
            <v>18647.157661607253</v>
          </cell>
          <cell r="K867">
            <v>18622.937674531535</v>
          </cell>
          <cell r="L867">
            <v>18620.02287854486</v>
          </cell>
          <cell r="M867">
            <v>18614.490027265965</v>
          </cell>
          <cell r="N867">
            <v>18595.683038024959</v>
          </cell>
          <cell r="O867">
            <v>18599.896632245731</v>
          </cell>
        </row>
        <row r="868">
          <cell r="A868">
            <v>18647.210081270707</v>
          </cell>
          <cell r="B868">
            <v>18636.12403328222</v>
          </cell>
          <cell r="C868">
            <v>18614.716201184074</v>
          </cell>
          <cell r="D868">
            <v>18633.250807998036</v>
          </cell>
          <cell r="E868">
            <v>18617.470524002099</v>
          </cell>
          <cell r="F868">
            <v>18589.900250168241</v>
          </cell>
          <cell r="G868">
            <v>18619.565093127505</v>
          </cell>
          <cell r="H868">
            <v>18609.254030696462</v>
          </cell>
          <cell r="I868">
            <v>18603.222315868054</v>
          </cell>
          <cell r="J868">
            <v>18590.093368442111</v>
          </cell>
          <cell r="K868">
            <v>18621.489655189303</v>
          </cell>
          <cell r="L868">
            <v>18596.342756862832</v>
          </cell>
          <cell r="M868">
            <v>18586.296464257757</v>
          </cell>
          <cell r="N868">
            <v>18618.94867169494</v>
          </cell>
          <cell r="O868">
            <v>18616.204436757438</v>
          </cell>
        </row>
        <row r="869">
          <cell r="A869">
            <v>18628.957884598753</v>
          </cell>
          <cell r="B869">
            <v>18639.696057378813</v>
          </cell>
          <cell r="C869">
            <v>18610.062090986743</v>
          </cell>
          <cell r="D869">
            <v>18609.585151626939</v>
          </cell>
          <cell r="E869">
            <v>18626.475816604681</v>
          </cell>
          <cell r="F869">
            <v>18636.847141039267</v>
          </cell>
          <cell r="G869">
            <v>18585.764968254574</v>
          </cell>
          <cell r="H869">
            <v>18621.74151011516</v>
          </cell>
          <cell r="I869">
            <v>18630.883924465841</v>
          </cell>
          <cell r="J869">
            <v>18598.157690609976</v>
          </cell>
          <cell r="K869">
            <v>18610.320045052984</v>
          </cell>
          <cell r="L869">
            <v>18627.192365820614</v>
          </cell>
          <cell r="M869">
            <v>18634.283051135371</v>
          </cell>
          <cell r="N869">
            <v>18599.178622290186</v>
          </cell>
          <cell r="O869">
            <v>18599.572142803296</v>
          </cell>
        </row>
        <row r="870">
          <cell r="A870">
            <v>18609.620270284337</v>
          </cell>
          <cell r="B870">
            <v>18609.420270372932</v>
          </cell>
          <cell r="C870">
            <v>18606.444901636442</v>
          </cell>
          <cell r="D870">
            <v>18613.77812771561</v>
          </cell>
          <cell r="E870">
            <v>18615.569389103435</v>
          </cell>
          <cell r="F870">
            <v>18620.083684520006</v>
          </cell>
          <cell r="G870">
            <v>18615.195873346478</v>
          </cell>
          <cell r="H870">
            <v>18588.559404391635</v>
          </cell>
          <cell r="I870">
            <v>18607.850721512299</v>
          </cell>
          <cell r="J870">
            <v>18600.255085575747</v>
          </cell>
          <cell r="K870">
            <v>18628.971292906113</v>
          </cell>
          <cell r="L870">
            <v>18603.897804676326</v>
          </cell>
          <cell r="M870">
            <v>18612.064897557608</v>
          </cell>
          <cell r="N870">
            <v>18586.445173255321</v>
          </cell>
          <cell r="O870">
            <v>18635.347881430287</v>
          </cell>
        </row>
        <row r="871">
          <cell r="A871">
            <v>18614.904732135172</v>
          </cell>
          <cell r="B871">
            <v>18609.361986732103</v>
          </cell>
          <cell r="C871">
            <v>18630.355903143984</v>
          </cell>
          <cell r="D871">
            <v>18610.968317001123</v>
          </cell>
          <cell r="E871">
            <v>18607.95930594892</v>
          </cell>
          <cell r="F871">
            <v>18607.658817722255</v>
          </cell>
          <cell r="G871">
            <v>18607.524494152211</v>
          </cell>
          <cell r="H871">
            <v>18632.207671377444</v>
          </cell>
          <cell r="I871">
            <v>18634.34116394283</v>
          </cell>
          <cell r="J871">
            <v>18624.024003456936</v>
          </cell>
          <cell r="K871">
            <v>18596.156774954077</v>
          </cell>
          <cell r="L871">
            <v>18612.378161665212</v>
          </cell>
          <cell r="M871">
            <v>18627.927688270145</v>
          </cell>
          <cell r="N871">
            <v>18618.192926565298</v>
          </cell>
          <cell r="O871">
            <v>18634.581846435103</v>
          </cell>
        </row>
        <row r="872">
          <cell r="A872">
            <v>18622.661067546374</v>
          </cell>
          <cell r="B872">
            <v>18613.586969738291</v>
          </cell>
          <cell r="C872">
            <v>18595.159948851524</v>
          </cell>
          <cell r="D872">
            <v>18579.167068595027</v>
          </cell>
          <cell r="E872">
            <v>18622.818755877081</v>
          </cell>
          <cell r="F872">
            <v>18612.13137332075</v>
          </cell>
          <cell r="G872">
            <v>18631.951621123768</v>
          </cell>
          <cell r="H872">
            <v>18625.019362695293</v>
          </cell>
          <cell r="I872">
            <v>18603.698107893822</v>
          </cell>
          <cell r="J872">
            <v>18607.072285378628</v>
          </cell>
          <cell r="K872">
            <v>18655.028617921551</v>
          </cell>
          <cell r="L872">
            <v>18619.136379471707</v>
          </cell>
          <cell r="M872">
            <v>18629.288128812001</v>
          </cell>
          <cell r="N872">
            <v>18625.421362916899</v>
          </cell>
          <cell r="O872">
            <v>18640.124081331302</v>
          </cell>
        </row>
        <row r="873">
          <cell r="A873">
            <v>18613.47085012055</v>
          </cell>
          <cell r="B873">
            <v>18605.729635166063</v>
          </cell>
          <cell r="C873">
            <v>18599.871364779494</v>
          </cell>
          <cell r="D873">
            <v>18631.434882026701</v>
          </cell>
          <cell r="E873">
            <v>18606.969837343353</v>
          </cell>
          <cell r="F873">
            <v>18618.598269226513</v>
          </cell>
          <cell r="G873">
            <v>18599.390052028088</v>
          </cell>
          <cell r="H873">
            <v>18615.704917693292</v>
          </cell>
          <cell r="I873">
            <v>18605.401727267923</v>
          </cell>
          <cell r="J873">
            <v>18618.52283490184</v>
          </cell>
          <cell r="K873">
            <v>18614.84458605717</v>
          </cell>
          <cell r="L873">
            <v>18587.790132195452</v>
          </cell>
          <cell r="M873">
            <v>18609.05554905508</v>
          </cell>
          <cell r="N873">
            <v>18638.206411635401</v>
          </cell>
          <cell r="O873">
            <v>18598.024601996516</v>
          </cell>
        </row>
        <row r="874">
          <cell r="A874">
            <v>18608.611933730543</v>
          </cell>
          <cell r="B874">
            <v>18644.12223845765</v>
          </cell>
          <cell r="C874">
            <v>18626.696010941349</v>
          </cell>
          <cell r="D874">
            <v>18608.651183095604</v>
          </cell>
          <cell r="E874">
            <v>18638.526517770424</v>
          </cell>
          <cell r="F874">
            <v>18634.742073954967</v>
          </cell>
          <cell r="G874">
            <v>18628.877211497274</v>
          </cell>
          <cell r="H874">
            <v>18641.755120593098</v>
          </cell>
          <cell r="I874">
            <v>18648.518168627397</v>
          </cell>
          <cell r="J874">
            <v>18620.973393695393</v>
          </cell>
          <cell r="K874">
            <v>18595.958261401571</v>
          </cell>
          <cell r="L874">
            <v>18602.752135465129</v>
          </cell>
          <cell r="M874">
            <v>18638.267696710442</v>
          </cell>
          <cell r="N874">
            <v>18631.137261094533</v>
          </cell>
          <cell r="O874">
            <v>18624.594388086382</v>
          </cell>
        </row>
        <row r="875">
          <cell r="A875">
            <v>18597.075869277487</v>
          </cell>
          <cell r="B875">
            <v>18622.39279258723</v>
          </cell>
          <cell r="C875">
            <v>18640.569640282243</v>
          </cell>
          <cell r="D875">
            <v>18609.744253413755</v>
          </cell>
          <cell r="E875">
            <v>18612.849999280112</v>
          </cell>
          <cell r="F875">
            <v>18602.141926237804</v>
          </cell>
          <cell r="G875">
            <v>18628.331790601234</v>
          </cell>
          <cell r="H875">
            <v>18586.815546042708</v>
          </cell>
          <cell r="I875">
            <v>18590.702894563281</v>
          </cell>
          <cell r="J875">
            <v>18642.686490645581</v>
          </cell>
          <cell r="K875">
            <v>18595.712260854667</v>
          </cell>
          <cell r="L875">
            <v>18650.076551092297</v>
          </cell>
          <cell r="M875">
            <v>18630.042101152521</v>
          </cell>
          <cell r="N875">
            <v>18597.097603828777</v>
          </cell>
          <cell r="O875">
            <v>18602.544666981645</v>
          </cell>
        </row>
        <row r="876">
          <cell r="A876">
            <v>18635.716505009888</v>
          </cell>
          <cell r="B876">
            <v>18614.957931727917</v>
          </cell>
          <cell r="C876">
            <v>18629.12056714161</v>
          </cell>
          <cell r="D876">
            <v>18624.901916990097</v>
          </cell>
          <cell r="E876">
            <v>18612.520220162147</v>
          </cell>
          <cell r="F876">
            <v>18584.518850490076</v>
          </cell>
          <cell r="G876">
            <v>18622.088257914747</v>
          </cell>
          <cell r="H876">
            <v>18575.659489279904</v>
          </cell>
          <cell r="I876">
            <v>18612.889136662878</v>
          </cell>
          <cell r="J876">
            <v>18603.90237897326</v>
          </cell>
          <cell r="K876">
            <v>18618.790021214652</v>
          </cell>
          <cell r="L876">
            <v>18626.408342799368</v>
          </cell>
          <cell r="M876">
            <v>18605.677063103132</v>
          </cell>
          <cell r="N876">
            <v>18643.882467058647</v>
          </cell>
          <cell r="O876">
            <v>18641.483060652849</v>
          </cell>
        </row>
        <row r="877">
          <cell r="A877">
            <v>18628.638708582668</v>
          </cell>
          <cell r="B877">
            <v>18612.095528447589</v>
          </cell>
          <cell r="C877">
            <v>18646.839938620167</v>
          </cell>
          <cell r="D877">
            <v>18593.208116306068</v>
          </cell>
          <cell r="E877">
            <v>18635.882918486172</v>
          </cell>
          <cell r="F877">
            <v>18594.021971899045</v>
          </cell>
          <cell r="G877">
            <v>18640.073979861903</v>
          </cell>
          <cell r="H877">
            <v>18628.153357267918</v>
          </cell>
          <cell r="I877">
            <v>18637.472915035331</v>
          </cell>
          <cell r="J877">
            <v>18626.894702645506</v>
          </cell>
          <cell r="K877">
            <v>18598.889737996531</v>
          </cell>
          <cell r="L877">
            <v>18629.759555779849</v>
          </cell>
          <cell r="M877">
            <v>18659.153016617729</v>
          </cell>
          <cell r="N877">
            <v>18626.994357752399</v>
          </cell>
          <cell r="O877">
            <v>18615.303518276585</v>
          </cell>
        </row>
        <row r="878">
          <cell r="A878">
            <v>18608.44047882819</v>
          </cell>
          <cell r="B878">
            <v>18636.128284428534</v>
          </cell>
          <cell r="C878">
            <v>18629.157790293037</v>
          </cell>
          <cell r="D878">
            <v>18625.285650185517</v>
          </cell>
          <cell r="E878">
            <v>18608.152050485722</v>
          </cell>
          <cell r="F878">
            <v>18639.797849738319</v>
          </cell>
          <cell r="G878">
            <v>18603.159766856868</v>
          </cell>
          <cell r="H878">
            <v>18601.795767172007</v>
          </cell>
          <cell r="I878">
            <v>18610.438538039423</v>
          </cell>
          <cell r="J878">
            <v>18640.317567152768</v>
          </cell>
          <cell r="K878">
            <v>18576.467680737282</v>
          </cell>
          <cell r="L878">
            <v>18645.916142246624</v>
          </cell>
          <cell r="M878">
            <v>18622.142588687188</v>
          </cell>
          <cell r="N878">
            <v>18607.725817946342</v>
          </cell>
          <cell r="O878">
            <v>18606.287854088445</v>
          </cell>
        </row>
        <row r="879">
          <cell r="A879">
            <v>18626.618123715496</v>
          </cell>
          <cell r="B879">
            <v>18604.708521975826</v>
          </cell>
          <cell r="C879">
            <v>18631.919106673708</v>
          </cell>
          <cell r="D879">
            <v>18622.103235416642</v>
          </cell>
          <cell r="E879">
            <v>18614.488425922696</v>
          </cell>
          <cell r="F879">
            <v>18606.300247864729</v>
          </cell>
          <cell r="G879">
            <v>18643.235514193693</v>
          </cell>
          <cell r="H879">
            <v>18621.957891542228</v>
          </cell>
          <cell r="I879">
            <v>18600.088807016167</v>
          </cell>
          <cell r="J879">
            <v>18595.562180820707</v>
          </cell>
          <cell r="K879">
            <v>18604.481988759657</v>
          </cell>
          <cell r="L879">
            <v>18640.714281461303</v>
          </cell>
          <cell r="M879">
            <v>18636.931444042864</v>
          </cell>
          <cell r="N879">
            <v>18593.796530180134</v>
          </cell>
          <cell r="O879">
            <v>18613.837901237534</v>
          </cell>
        </row>
        <row r="880">
          <cell r="A880">
            <v>18647.613480361462</v>
          </cell>
          <cell r="B880">
            <v>18599.001762747415</v>
          </cell>
          <cell r="C880">
            <v>18605.682365487442</v>
          </cell>
          <cell r="D880">
            <v>18610.754872173347</v>
          </cell>
          <cell r="E880">
            <v>18638.21668788018</v>
          </cell>
          <cell r="F880">
            <v>18627.006219323157</v>
          </cell>
          <cell r="G880">
            <v>18629.432691735637</v>
          </cell>
          <cell r="H880">
            <v>18626.023827171921</v>
          </cell>
          <cell r="I880">
            <v>18642.30085843119</v>
          </cell>
          <cell r="J880">
            <v>18590.100337332824</v>
          </cell>
          <cell r="K880">
            <v>18654.398342901743</v>
          </cell>
          <cell r="L880">
            <v>18610.061903115842</v>
          </cell>
          <cell r="M880">
            <v>18580.840474117358</v>
          </cell>
          <cell r="N880">
            <v>18659.37640519124</v>
          </cell>
          <cell r="O880">
            <v>18622.437064401838</v>
          </cell>
        </row>
        <row r="881">
          <cell r="A881">
            <v>18616.856610334486</v>
          </cell>
          <cell r="B881">
            <v>18637.23710190631</v>
          </cell>
          <cell r="C881">
            <v>18614.959140160619</v>
          </cell>
          <cell r="D881">
            <v>18607.236198321654</v>
          </cell>
          <cell r="E881">
            <v>18587.168200246855</v>
          </cell>
          <cell r="F881">
            <v>18603.199858195334</v>
          </cell>
          <cell r="G881">
            <v>18611.01653803213</v>
          </cell>
          <cell r="H881">
            <v>18628.805755003086</v>
          </cell>
          <cell r="I881">
            <v>18611.463450427978</v>
          </cell>
          <cell r="J881">
            <v>18635.972773572332</v>
          </cell>
          <cell r="K881">
            <v>18630.600896098222</v>
          </cell>
          <cell r="L881">
            <v>18631.136188124903</v>
          </cell>
          <cell r="M881">
            <v>18572.292244427979</v>
          </cell>
          <cell r="N881">
            <v>18606.386018403198</v>
          </cell>
          <cell r="O881">
            <v>18651.666630819513</v>
          </cell>
        </row>
        <row r="882">
          <cell r="A882">
            <v>18627.128785290832</v>
          </cell>
          <cell r="B882">
            <v>18579.730960201898</v>
          </cell>
          <cell r="C882">
            <v>18606.290783934252</v>
          </cell>
          <cell r="D882">
            <v>18628.290880663026</v>
          </cell>
          <cell r="E882">
            <v>18647.676999481781</v>
          </cell>
          <cell r="F882">
            <v>18636.775724877858</v>
          </cell>
          <cell r="G882">
            <v>18624.944803249593</v>
          </cell>
          <cell r="H882">
            <v>18597.53735254467</v>
          </cell>
          <cell r="I882">
            <v>18627.752224202002</v>
          </cell>
          <cell r="J882">
            <v>18630.620257184091</v>
          </cell>
          <cell r="K882">
            <v>18638.670476119481</v>
          </cell>
          <cell r="L882">
            <v>18601.015274027854</v>
          </cell>
          <cell r="M882">
            <v>18610.258072701828</v>
          </cell>
          <cell r="N882">
            <v>18603.551851975266</v>
          </cell>
          <cell r="O882">
            <v>18613.540265959011</v>
          </cell>
        </row>
        <row r="883">
          <cell r="A883">
            <v>18641.559599165692</v>
          </cell>
          <cell r="B883">
            <v>18618.434541623687</v>
          </cell>
          <cell r="C883">
            <v>18594.889739393842</v>
          </cell>
          <cell r="D883">
            <v>18607.941154751596</v>
          </cell>
          <cell r="E883">
            <v>18623.621249222859</v>
          </cell>
          <cell r="F883">
            <v>18604.742448479519</v>
          </cell>
          <cell r="G883">
            <v>18580.883326318541</v>
          </cell>
          <cell r="H883">
            <v>18609.21846916998</v>
          </cell>
          <cell r="I883">
            <v>18650.658368055691</v>
          </cell>
          <cell r="J883">
            <v>18638.973419892864</v>
          </cell>
          <cell r="K883">
            <v>18595.165724066224</v>
          </cell>
          <cell r="L883">
            <v>18609.377312576133</v>
          </cell>
          <cell r="M883">
            <v>18599.22990951571</v>
          </cell>
          <cell r="N883">
            <v>18637.186353796544</v>
          </cell>
          <cell r="O883">
            <v>18629.162827368596</v>
          </cell>
        </row>
        <row r="884">
          <cell r="A884">
            <v>18628.527813772002</v>
          </cell>
          <cell r="B884">
            <v>18623.561437972832</v>
          </cell>
          <cell r="C884">
            <v>18620.770018244668</v>
          </cell>
          <cell r="D884">
            <v>18623.448613228305</v>
          </cell>
          <cell r="E884">
            <v>18609.938828298717</v>
          </cell>
          <cell r="F884">
            <v>18624.824789909871</v>
          </cell>
          <cell r="G884">
            <v>18599.964399914388</v>
          </cell>
          <cell r="H884">
            <v>18614.113023527691</v>
          </cell>
          <cell r="I884">
            <v>18616.618068533146</v>
          </cell>
          <cell r="J884">
            <v>18621.043613604368</v>
          </cell>
          <cell r="K884">
            <v>18638.344723371196</v>
          </cell>
          <cell r="L884">
            <v>18639.865694178203</v>
          </cell>
          <cell r="M884">
            <v>18614.865345881746</v>
          </cell>
          <cell r="N884">
            <v>18630.643212064646</v>
          </cell>
          <cell r="O884">
            <v>18599.430069190832</v>
          </cell>
        </row>
        <row r="885">
          <cell r="A885">
            <v>18616.435279392022</v>
          </cell>
          <cell r="B885">
            <v>18617.726096030859</v>
          </cell>
          <cell r="C885">
            <v>18617.489836706249</v>
          </cell>
          <cell r="D885">
            <v>18629.866453448987</v>
          </cell>
          <cell r="E885">
            <v>18590.594717365791</v>
          </cell>
          <cell r="F885">
            <v>18619.378705665833</v>
          </cell>
          <cell r="G885">
            <v>18610.293307961638</v>
          </cell>
          <cell r="H885">
            <v>18604.232094462717</v>
          </cell>
          <cell r="I885">
            <v>18622.441670726959</v>
          </cell>
          <cell r="J885">
            <v>18608.216750147425</v>
          </cell>
          <cell r="K885">
            <v>18593.47298145594</v>
          </cell>
          <cell r="L885">
            <v>18636.568167911661</v>
          </cell>
          <cell r="M885">
            <v>18603.205071398788</v>
          </cell>
          <cell r="N885">
            <v>18611.315159500395</v>
          </cell>
          <cell r="O885">
            <v>18618.113402193001</v>
          </cell>
        </row>
        <row r="886">
          <cell r="A886">
            <v>18605.762049094701</v>
          </cell>
          <cell r="B886">
            <v>18657.742509518845</v>
          </cell>
          <cell r="C886">
            <v>18634.342389607169</v>
          </cell>
          <cell r="D886">
            <v>18601.263353313014</v>
          </cell>
          <cell r="E886">
            <v>18615.798844528061</v>
          </cell>
          <cell r="F886">
            <v>18642.761590999882</v>
          </cell>
          <cell r="G886">
            <v>18635.641294558754</v>
          </cell>
          <cell r="H886">
            <v>18619.112418846242</v>
          </cell>
          <cell r="I886">
            <v>18618.378678072775</v>
          </cell>
          <cell r="J886">
            <v>18633.819493944771</v>
          </cell>
          <cell r="K886">
            <v>18603.471637984632</v>
          </cell>
          <cell r="L886">
            <v>18618.996885512719</v>
          </cell>
          <cell r="M886">
            <v>18629.01278401968</v>
          </cell>
          <cell r="N886">
            <v>18596.933295597919</v>
          </cell>
          <cell r="O886">
            <v>18635.489683519845</v>
          </cell>
        </row>
        <row r="887">
          <cell r="A887">
            <v>18612.129022278277</v>
          </cell>
          <cell r="B887">
            <v>18629.075162722576</v>
          </cell>
          <cell r="C887">
            <v>18612.300709802497</v>
          </cell>
          <cell r="D887">
            <v>18590.124753087119</v>
          </cell>
          <cell r="E887">
            <v>18607.791853454593</v>
          </cell>
          <cell r="F887">
            <v>18628.265285430105</v>
          </cell>
          <cell r="G887">
            <v>18605.709042563321</v>
          </cell>
          <cell r="H887">
            <v>18602.842636057205</v>
          </cell>
          <cell r="I887">
            <v>18553.875272681929</v>
          </cell>
          <cell r="J887">
            <v>18634.527564020063</v>
          </cell>
          <cell r="K887">
            <v>18613.288419684388</v>
          </cell>
          <cell r="L887">
            <v>18633.656933389608</v>
          </cell>
          <cell r="M887">
            <v>18630.888279344625</v>
          </cell>
          <cell r="N887">
            <v>18605.886254875415</v>
          </cell>
          <cell r="O887">
            <v>18614.960894036569</v>
          </cell>
        </row>
        <row r="888">
          <cell r="A888">
            <v>18618.441679402076</v>
          </cell>
          <cell r="B888">
            <v>18633.267333338292</v>
          </cell>
          <cell r="C888">
            <v>18644.465264865001</v>
          </cell>
          <cell r="D888">
            <v>18597.040423797876</v>
          </cell>
          <cell r="E888">
            <v>18603.837943039129</v>
          </cell>
          <cell r="F888">
            <v>18589.395584593047</v>
          </cell>
          <cell r="G888">
            <v>18613.352451419785</v>
          </cell>
          <cell r="H888">
            <v>18623.15224719949</v>
          </cell>
          <cell r="I888">
            <v>18617.174737504662</v>
          </cell>
          <cell r="J888">
            <v>18590.6715743448</v>
          </cell>
          <cell r="K888">
            <v>18611.854003002078</v>
          </cell>
          <cell r="L888">
            <v>18628.091959113561</v>
          </cell>
          <cell r="M888">
            <v>18574.005265194945</v>
          </cell>
          <cell r="N888">
            <v>18652.688310163281</v>
          </cell>
          <cell r="O888">
            <v>18599.019102608901</v>
          </cell>
        </row>
        <row r="889">
          <cell r="A889">
            <v>18597.559313736761</v>
          </cell>
          <cell r="B889">
            <v>18619.645222862026</v>
          </cell>
          <cell r="C889">
            <v>18618.04096785505</v>
          </cell>
          <cell r="D889">
            <v>18598.490857481833</v>
          </cell>
          <cell r="E889">
            <v>18628.149460815883</v>
          </cell>
          <cell r="F889">
            <v>18643.042590618585</v>
          </cell>
          <cell r="G889">
            <v>18608.302358242498</v>
          </cell>
          <cell r="H889">
            <v>18613.763463998224</v>
          </cell>
          <cell r="I889">
            <v>18606.825366291723</v>
          </cell>
          <cell r="J889">
            <v>18633.989510246876</v>
          </cell>
          <cell r="K889">
            <v>18637.770283608741</v>
          </cell>
          <cell r="L889">
            <v>18610.412495608161</v>
          </cell>
          <cell r="M889">
            <v>18629.361289092765</v>
          </cell>
          <cell r="N889">
            <v>18619.38578505328</v>
          </cell>
          <cell r="O889">
            <v>18662.360742480181</v>
          </cell>
        </row>
        <row r="890">
          <cell r="A890">
            <v>18611.330568903071</v>
          </cell>
          <cell r="B890">
            <v>18649.327772707329</v>
          </cell>
          <cell r="C890">
            <v>18614.037142988662</v>
          </cell>
          <cell r="D890">
            <v>18598.581438442074</v>
          </cell>
          <cell r="E890">
            <v>18627.452477643539</v>
          </cell>
          <cell r="F890">
            <v>18596.801243043672</v>
          </cell>
          <cell r="G890">
            <v>18597.158561877954</v>
          </cell>
          <cell r="H890">
            <v>18608.070823802718</v>
          </cell>
          <cell r="I890">
            <v>18617.323178750805</v>
          </cell>
          <cell r="J890">
            <v>18638.620667204654</v>
          </cell>
          <cell r="K890">
            <v>18636.197256215135</v>
          </cell>
          <cell r="L890">
            <v>18603.789584410391</v>
          </cell>
          <cell r="M890">
            <v>18587.242050584202</v>
          </cell>
          <cell r="N890">
            <v>18626.764145699723</v>
          </cell>
          <cell r="O890">
            <v>18610.592315525952</v>
          </cell>
        </row>
        <row r="891">
          <cell r="A891">
            <v>18611.641968595613</v>
          </cell>
          <cell r="B891">
            <v>18614.275083897479</v>
          </cell>
          <cell r="C891">
            <v>18608.547048505643</v>
          </cell>
          <cell r="D891">
            <v>18634.018935500648</v>
          </cell>
          <cell r="E891">
            <v>18610.173320969345</v>
          </cell>
          <cell r="F891">
            <v>18619.685699487192</v>
          </cell>
          <cell r="G891">
            <v>18610.063477727595</v>
          </cell>
          <cell r="H891">
            <v>18607.745038636429</v>
          </cell>
          <cell r="I891">
            <v>18586.797668081777</v>
          </cell>
          <cell r="J891">
            <v>18606.880561735725</v>
          </cell>
          <cell r="K891">
            <v>18613.2863291785</v>
          </cell>
          <cell r="L891">
            <v>18628.028354985119</v>
          </cell>
          <cell r="M891">
            <v>18626.31332753555</v>
          </cell>
          <cell r="N891">
            <v>18615.983416566894</v>
          </cell>
          <cell r="O891">
            <v>18607.774759463038</v>
          </cell>
        </row>
        <row r="892">
          <cell r="A892">
            <v>18630.597530576386</v>
          </cell>
          <cell r="B892">
            <v>18594.317060445872</v>
          </cell>
          <cell r="C892">
            <v>18621.013126383896</v>
          </cell>
          <cell r="D892">
            <v>18633.909488812409</v>
          </cell>
          <cell r="E892">
            <v>18642.893873236866</v>
          </cell>
          <cell r="F892">
            <v>18610.076488815816</v>
          </cell>
          <cell r="G892">
            <v>18627.358309828975</v>
          </cell>
          <cell r="H892">
            <v>18614.628552949307</v>
          </cell>
          <cell r="I892">
            <v>18624.107527515087</v>
          </cell>
          <cell r="J892">
            <v>18603.4617774664</v>
          </cell>
          <cell r="K892">
            <v>18621.574032967499</v>
          </cell>
          <cell r="L892">
            <v>18633.697756494526</v>
          </cell>
          <cell r="M892">
            <v>18645.812185772465</v>
          </cell>
          <cell r="N892">
            <v>18598.521144562696</v>
          </cell>
          <cell r="O892">
            <v>18612.395370686168</v>
          </cell>
        </row>
        <row r="893">
          <cell r="A893">
            <v>18601.101375580987</v>
          </cell>
          <cell r="B893">
            <v>18634.328384224493</v>
          </cell>
          <cell r="C893">
            <v>18617.263891253897</v>
          </cell>
          <cell r="D893">
            <v>18634.165547269375</v>
          </cell>
          <cell r="E893">
            <v>18638.545914509908</v>
          </cell>
          <cell r="F893">
            <v>18603.758359980846</v>
          </cell>
          <cell r="G893">
            <v>18602.387505800973</v>
          </cell>
          <cell r="H893">
            <v>18618.871394404097</v>
          </cell>
          <cell r="I893">
            <v>18638.829654861314</v>
          </cell>
          <cell r="J893">
            <v>18617.82567495948</v>
          </cell>
          <cell r="K893">
            <v>18590.15768289363</v>
          </cell>
          <cell r="L893">
            <v>18632.619511089062</v>
          </cell>
          <cell r="M893">
            <v>18635.558104968411</v>
          </cell>
          <cell r="N893">
            <v>18588.67893177332</v>
          </cell>
          <cell r="O893">
            <v>18611.12915166287</v>
          </cell>
        </row>
        <row r="894">
          <cell r="A894">
            <v>18630.619114504407</v>
          </cell>
          <cell r="B894">
            <v>18605.589956865042</v>
          </cell>
          <cell r="C894">
            <v>18648.678489452075</v>
          </cell>
          <cell r="D894">
            <v>18614.364969787359</v>
          </cell>
          <cell r="E894">
            <v>18611.351076830801</v>
          </cell>
          <cell r="F894">
            <v>18635.014771422011</v>
          </cell>
          <cell r="G894">
            <v>18632.964733443088</v>
          </cell>
          <cell r="H894">
            <v>18625.018487886868</v>
          </cell>
          <cell r="I894">
            <v>18639.732755866036</v>
          </cell>
          <cell r="J894">
            <v>18600.745715502202</v>
          </cell>
          <cell r="K894">
            <v>18621.138317989502</v>
          </cell>
          <cell r="L894">
            <v>18632.207661439475</v>
          </cell>
          <cell r="M894">
            <v>18630.963144461432</v>
          </cell>
          <cell r="N894">
            <v>18629.118459858997</v>
          </cell>
          <cell r="O894">
            <v>18619.225134443288</v>
          </cell>
        </row>
        <row r="895">
          <cell r="A895">
            <v>18608.780966400536</v>
          </cell>
          <cell r="B895">
            <v>18621.466744522637</v>
          </cell>
          <cell r="C895">
            <v>18595.10049320036</v>
          </cell>
          <cell r="D895">
            <v>18637.433372218067</v>
          </cell>
          <cell r="E895">
            <v>18623.000817028693</v>
          </cell>
          <cell r="F895">
            <v>18620.929364802101</v>
          </cell>
          <cell r="G895">
            <v>18610.135018521472</v>
          </cell>
          <cell r="H895">
            <v>18622.740533682601</v>
          </cell>
          <cell r="I895">
            <v>18603.47059440775</v>
          </cell>
          <cell r="J895">
            <v>18635.928555682618</v>
          </cell>
          <cell r="K895">
            <v>18611.705276840104</v>
          </cell>
          <cell r="L895">
            <v>18587.266630820359</v>
          </cell>
          <cell r="M895">
            <v>18612.798057777334</v>
          </cell>
          <cell r="N895">
            <v>18607.359624940877</v>
          </cell>
          <cell r="O895">
            <v>18594.957754082447</v>
          </cell>
        </row>
        <row r="896">
          <cell r="A896">
            <v>18627.489825792272</v>
          </cell>
          <cell r="B896">
            <v>18600.878980081132</v>
          </cell>
          <cell r="C896">
            <v>18644.675718882809</v>
          </cell>
          <cell r="D896">
            <v>18606.780925204854</v>
          </cell>
          <cell r="E896">
            <v>18614.334584151395</v>
          </cell>
          <cell r="F896">
            <v>18607.75287713495</v>
          </cell>
          <cell r="G896">
            <v>18622.744462017858</v>
          </cell>
          <cell r="H896">
            <v>18618.742895042124</v>
          </cell>
          <cell r="I896">
            <v>18624.00792292957</v>
          </cell>
          <cell r="J896">
            <v>18617.398400039816</v>
          </cell>
          <cell r="K896">
            <v>18623.048474931518</v>
          </cell>
          <cell r="L896">
            <v>18625.443550636133</v>
          </cell>
          <cell r="M896">
            <v>18612.651480553734</v>
          </cell>
          <cell r="N896">
            <v>18626.443916365621</v>
          </cell>
          <cell r="O896">
            <v>18613.963200184135</v>
          </cell>
        </row>
        <row r="897">
          <cell r="A897">
            <v>18631.48687648795</v>
          </cell>
          <cell r="B897">
            <v>18630.43923605511</v>
          </cell>
          <cell r="C897">
            <v>18622.730740806939</v>
          </cell>
          <cell r="D897">
            <v>18636.866463134014</v>
          </cell>
          <cell r="E897">
            <v>18626.937737109067</v>
          </cell>
          <cell r="F897">
            <v>18600.187859902882</v>
          </cell>
          <cell r="G897">
            <v>18591.532502312893</v>
          </cell>
          <cell r="H897">
            <v>18608.07198456968</v>
          </cell>
          <cell r="I897">
            <v>18600.139743622389</v>
          </cell>
          <cell r="J897">
            <v>18623.169057085841</v>
          </cell>
          <cell r="K897">
            <v>18601.895688380082</v>
          </cell>
          <cell r="L897">
            <v>18600.663679476504</v>
          </cell>
          <cell r="M897">
            <v>18598.661133738129</v>
          </cell>
          <cell r="N897">
            <v>18652.699073314525</v>
          </cell>
          <cell r="O897">
            <v>18646.396264417508</v>
          </cell>
        </row>
        <row r="898">
          <cell r="A898">
            <v>18609.410569505366</v>
          </cell>
          <cell r="B898">
            <v>18615.276319572582</v>
          </cell>
          <cell r="C898">
            <v>18630.676971779336</v>
          </cell>
          <cell r="D898">
            <v>18633.17671147193</v>
          </cell>
          <cell r="E898">
            <v>18599.301062184757</v>
          </cell>
          <cell r="F898">
            <v>18632.002802025301</v>
          </cell>
          <cell r="G898">
            <v>18592.961810083121</v>
          </cell>
          <cell r="H898">
            <v>18600.896291481673</v>
          </cell>
          <cell r="I898">
            <v>18598.211754580308</v>
          </cell>
          <cell r="J898">
            <v>18614.237938102091</v>
          </cell>
          <cell r="K898">
            <v>18619.584667472387</v>
          </cell>
          <cell r="L898">
            <v>18645.33907668039</v>
          </cell>
          <cell r="M898">
            <v>18625.816312477014</v>
          </cell>
          <cell r="N898">
            <v>18579.699643632226</v>
          </cell>
          <cell r="O898">
            <v>18636.275419016147</v>
          </cell>
        </row>
        <row r="899">
          <cell r="A899">
            <v>18629.584123736342</v>
          </cell>
          <cell r="B899">
            <v>18614.312815315308</v>
          </cell>
          <cell r="C899">
            <v>18604.236454024598</v>
          </cell>
          <cell r="D899">
            <v>18622.069608813352</v>
          </cell>
          <cell r="E899">
            <v>18644.575641059411</v>
          </cell>
          <cell r="F899">
            <v>18611.069529798908</v>
          </cell>
          <cell r="G899">
            <v>18603.330306302789</v>
          </cell>
          <cell r="H899">
            <v>18610.975805968126</v>
          </cell>
          <cell r="I899">
            <v>18603.462317873644</v>
          </cell>
          <cell r="J899">
            <v>18664.257269094011</v>
          </cell>
          <cell r="K899">
            <v>18630.059173607558</v>
          </cell>
          <cell r="L899">
            <v>18614.544200194057</v>
          </cell>
          <cell r="M899">
            <v>18618.833018716869</v>
          </cell>
          <cell r="N899">
            <v>18608.025142459039</v>
          </cell>
          <cell r="O899">
            <v>18635.963164124525</v>
          </cell>
        </row>
        <row r="900">
          <cell r="A900">
            <v>18620.969722053051</v>
          </cell>
          <cell r="B900">
            <v>18604.042891699526</v>
          </cell>
          <cell r="C900">
            <v>18617.69497526046</v>
          </cell>
          <cell r="D900">
            <v>18620.901831699142</v>
          </cell>
          <cell r="E900">
            <v>18594.466235112282</v>
          </cell>
          <cell r="F900">
            <v>18607.749363396964</v>
          </cell>
          <cell r="G900">
            <v>18636.927099310291</v>
          </cell>
          <cell r="H900">
            <v>18614.560937874645</v>
          </cell>
          <cell r="I900">
            <v>18607.967130049532</v>
          </cell>
          <cell r="J900">
            <v>18638.618624321487</v>
          </cell>
          <cell r="K900">
            <v>18620.413433942391</v>
          </cell>
          <cell r="L900">
            <v>18613.066952389978</v>
          </cell>
          <cell r="M900">
            <v>18610.039210584229</v>
          </cell>
          <cell r="N900">
            <v>18643.723555896202</v>
          </cell>
          <cell r="O900">
            <v>18629.847888661854</v>
          </cell>
        </row>
        <row r="901">
          <cell r="A901">
            <v>18607.630213846398</v>
          </cell>
          <cell r="B901">
            <v>18596.689490409994</v>
          </cell>
          <cell r="C901">
            <v>18652.864427936151</v>
          </cell>
          <cell r="D901">
            <v>18613.563526095189</v>
          </cell>
          <cell r="E901">
            <v>18625.567307525322</v>
          </cell>
          <cell r="F901">
            <v>18595.297119076949</v>
          </cell>
          <cell r="G901">
            <v>18637.754214234646</v>
          </cell>
          <cell r="H901">
            <v>18595.81589091249</v>
          </cell>
          <cell r="I901">
            <v>18594.001752879434</v>
          </cell>
          <cell r="J901">
            <v>18618.437309441433</v>
          </cell>
          <cell r="K901">
            <v>18609.539105469339</v>
          </cell>
          <cell r="L901">
            <v>18605.885467456785</v>
          </cell>
          <cell r="M901">
            <v>18590.224389068269</v>
          </cell>
          <cell r="N901">
            <v>18633.196292889239</v>
          </cell>
          <cell r="O901">
            <v>18618.247355183419</v>
          </cell>
        </row>
        <row r="902">
          <cell r="A902">
            <v>18604.076066131296</v>
          </cell>
          <cell r="B902">
            <v>18617.378691188344</v>
          </cell>
          <cell r="C902">
            <v>18614.710127021855</v>
          </cell>
          <cell r="D902">
            <v>18632.145486410205</v>
          </cell>
          <cell r="E902">
            <v>18610.095541735711</v>
          </cell>
          <cell r="F902">
            <v>18611.620150127837</v>
          </cell>
          <cell r="G902">
            <v>18621.348745674815</v>
          </cell>
          <cell r="H902">
            <v>18586.980001342006</v>
          </cell>
          <cell r="I902">
            <v>18631.096298896086</v>
          </cell>
          <cell r="J902">
            <v>18640.503180293519</v>
          </cell>
          <cell r="K902">
            <v>18619.146545525997</v>
          </cell>
          <cell r="L902">
            <v>18615.299302034477</v>
          </cell>
          <cell r="M902">
            <v>18606.2813946348</v>
          </cell>
          <cell r="N902">
            <v>18613.032417741244</v>
          </cell>
          <cell r="O902">
            <v>18586.457373462883</v>
          </cell>
        </row>
        <row r="903">
          <cell r="A903">
            <v>18640.998261381366</v>
          </cell>
          <cell r="B903">
            <v>18651.385734879706</v>
          </cell>
          <cell r="C903">
            <v>18653.599354798134</v>
          </cell>
          <cell r="D903">
            <v>18610.767561083154</v>
          </cell>
          <cell r="E903">
            <v>18649.676107153435</v>
          </cell>
          <cell r="F903">
            <v>18628.359762217915</v>
          </cell>
          <cell r="G903">
            <v>18606.591490165269</v>
          </cell>
          <cell r="H903">
            <v>18599.566199813678</v>
          </cell>
          <cell r="I903">
            <v>18604.786619320992</v>
          </cell>
          <cell r="J903">
            <v>18600.57475896932</v>
          </cell>
          <cell r="K903">
            <v>18609.272065234098</v>
          </cell>
          <cell r="L903">
            <v>18623.189888832745</v>
          </cell>
          <cell r="M903">
            <v>18630.391753325486</v>
          </cell>
          <cell r="N903">
            <v>18631.88830259072</v>
          </cell>
          <cell r="O903">
            <v>18587.404991340354</v>
          </cell>
        </row>
        <row r="904">
          <cell r="A904">
            <v>18593.392084800846</v>
          </cell>
          <cell r="B904">
            <v>18631.426767283996</v>
          </cell>
          <cell r="C904">
            <v>18616.926800171346</v>
          </cell>
          <cell r="D904">
            <v>18633.326262549523</v>
          </cell>
          <cell r="E904">
            <v>18591.079943968944</v>
          </cell>
          <cell r="F904">
            <v>18613.728760223905</v>
          </cell>
          <cell r="G904">
            <v>18611.992976642541</v>
          </cell>
          <cell r="H904">
            <v>18585.715331543324</v>
          </cell>
          <cell r="I904">
            <v>18595.550828427899</v>
          </cell>
          <cell r="J904">
            <v>18607.498461566658</v>
          </cell>
          <cell r="K904">
            <v>18641.689767812444</v>
          </cell>
          <cell r="L904">
            <v>18607.639224143044</v>
          </cell>
          <cell r="M904">
            <v>18625.017548568576</v>
          </cell>
          <cell r="N904">
            <v>18580.911227999597</v>
          </cell>
          <cell r="O904">
            <v>18628.964268203425</v>
          </cell>
        </row>
        <row r="905">
          <cell r="A905">
            <v>18616.536666691503</v>
          </cell>
          <cell r="B905">
            <v>18643.05616252017</v>
          </cell>
          <cell r="C905">
            <v>18629.715811673661</v>
          </cell>
          <cell r="D905">
            <v>18645.961129112075</v>
          </cell>
          <cell r="E905">
            <v>18616.367079613934</v>
          </cell>
          <cell r="F905">
            <v>18615.334819865344</v>
          </cell>
          <cell r="G905">
            <v>18624.100424674551</v>
          </cell>
          <cell r="H905">
            <v>18629.368307367738</v>
          </cell>
          <cell r="I905">
            <v>18625.345041449054</v>
          </cell>
          <cell r="J905">
            <v>18612.001489876919</v>
          </cell>
          <cell r="K905">
            <v>18597.771918562674</v>
          </cell>
          <cell r="L905">
            <v>18632.826583218666</v>
          </cell>
          <cell r="M905">
            <v>18623.420785623031</v>
          </cell>
          <cell r="N905">
            <v>18642.393260771383</v>
          </cell>
          <cell r="O905">
            <v>18620.532858740884</v>
          </cell>
        </row>
        <row r="906">
          <cell r="A906">
            <v>18604.602228255091</v>
          </cell>
          <cell r="B906">
            <v>18611.16482826625</v>
          </cell>
          <cell r="C906">
            <v>18606.973382102231</v>
          </cell>
          <cell r="D906">
            <v>18622.314609042805</v>
          </cell>
          <cell r="E906">
            <v>18594.792874026403</v>
          </cell>
          <cell r="F906">
            <v>18600.383086704755</v>
          </cell>
          <cell r="G906">
            <v>18616.825785756399</v>
          </cell>
          <cell r="H906">
            <v>18634.375476951031</v>
          </cell>
          <cell r="I906">
            <v>18618.675025911121</v>
          </cell>
          <cell r="J906">
            <v>18637.25117997569</v>
          </cell>
          <cell r="K906">
            <v>18583.622834502294</v>
          </cell>
          <cell r="L906">
            <v>18641.852738786438</v>
          </cell>
          <cell r="M906">
            <v>18584.543405594657</v>
          </cell>
          <cell r="N906">
            <v>18639.340220761984</v>
          </cell>
          <cell r="O906">
            <v>18612.682658442147</v>
          </cell>
        </row>
        <row r="907">
          <cell r="A907">
            <v>18638.8668227667</v>
          </cell>
          <cell r="B907">
            <v>18613.633997899455</v>
          </cell>
          <cell r="C907">
            <v>18597.723133742431</v>
          </cell>
          <cell r="D907">
            <v>18616.729292644697</v>
          </cell>
          <cell r="E907">
            <v>18599.078401149793</v>
          </cell>
          <cell r="F907">
            <v>18631.150068650364</v>
          </cell>
          <cell r="G907">
            <v>18633.510333532784</v>
          </cell>
          <cell r="H907">
            <v>18608.550067540269</v>
          </cell>
          <cell r="I907">
            <v>18630.666859128043</v>
          </cell>
          <cell r="J907">
            <v>18652.197477709142</v>
          </cell>
          <cell r="K907">
            <v>18595.582605637916</v>
          </cell>
          <cell r="L907">
            <v>18645.18637895706</v>
          </cell>
          <cell r="M907">
            <v>18656.164157360763</v>
          </cell>
          <cell r="N907">
            <v>18639.920566986322</v>
          </cell>
          <cell r="O907">
            <v>18612.921599525886</v>
          </cell>
        </row>
        <row r="908">
          <cell r="A908">
            <v>18626.619292168383</v>
          </cell>
          <cell r="B908">
            <v>18611.988282986207</v>
          </cell>
          <cell r="C908">
            <v>18606.79294506531</v>
          </cell>
          <cell r="D908">
            <v>18609.310687599798</v>
          </cell>
          <cell r="E908">
            <v>18628.838366247448</v>
          </cell>
          <cell r="F908">
            <v>18638.747006551399</v>
          </cell>
          <cell r="G908">
            <v>18619.371851778706</v>
          </cell>
          <cell r="H908">
            <v>18644.434610869503</v>
          </cell>
          <cell r="I908">
            <v>18636.002670498121</v>
          </cell>
          <cell r="J908">
            <v>18617.722750258439</v>
          </cell>
          <cell r="K908">
            <v>18611.528471748541</v>
          </cell>
          <cell r="L908">
            <v>18639.673097211311</v>
          </cell>
          <cell r="M908">
            <v>18639.492714880344</v>
          </cell>
          <cell r="N908">
            <v>18604.367034643074</v>
          </cell>
          <cell r="O908">
            <v>18609.615133865133</v>
          </cell>
        </row>
        <row r="909">
          <cell r="A909">
            <v>18624.220262258543</v>
          </cell>
          <cell r="B909">
            <v>18591.117332964644</v>
          </cell>
          <cell r="C909">
            <v>18635.210133579312</v>
          </cell>
          <cell r="D909">
            <v>18628.152013963463</v>
          </cell>
          <cell r="E909">
            <v>18618.73659105667</v>
          </cell>
          <cell r="F909">
            <v>18635.026650294938</v>
          </cell>
          <cell r="G909">
            <v>18607.132720329864</v>
          </cell>
          <cell r="H909">
            <v>18618.936931432763</v>
          </cell>
          <cell r="I909">
            <v>18625.387057489155</v>
          </cell>
          <cell r="J909">
            <v>18630.193455466131</v>
          </cell>
          <cell r="K909">
            <v>18609.010195912208</v>
          </cell>
          <cell r="L909">
            <v>18632.016095010433</v>
          </cell>
          <cell r="M909">
            <v>18613.709290978873</v>
          </cell>
          <cell r="N909">
            <v>18607.751915963257</v>
          </cell>
          <cell r="O909">
            <v>18628.753155069837</v>
          </cell>
        </row>
        <row r="910">
          <cell r="A910">
            <v>18624.579107428122</v>
          </cell>
          <cell r="B910">
            <v>18605.604143846162</v>
          </cell>
          <cell r="C910">
            <v>18606.189738764362</v>
          </cell>
          <cell r="D910">
            <v>18638.555040093699</v>
          </cell>
          <cell r="E910">
            <v>18628.739799580111</v>
          </cell>
          <cell r="F910">
            <v>18621.677032142943</v>
          </cell>
          <cell r="G910">
            <v>18605.102950609486</v>
          </cell>
          <cell r="H910">
            <v>18645.93538388798</v>
          </cell>
          <cell r="I910">
            <v>18625.018984041679</v>
          </cell>
          <cell r="J910">
            <v>18611.226061423418</v>
          </cell>
          <cell r="K910">
            <v>18604.595010826295</v>
          </cell>
          <cell r="L910">
            <v>18613.870787586522</v>
          </cell>
          <cell r="M910">
            <v>18602.730968873726</v>
          </cell>
          <cell r="N910">
            <v>18594.452368383285</v>
          </cell>
          <cell r="O910">
            <v>18597.45247954622</v>
          </cell>
        </row>
        <row r="911">
          <cell r="A911">
            <v>18581.307199791707</v>
          </cell>
          <cell r="B911">
            <v>18613.895067404457</v>
          </cell>
          <cell r="C911">
            <v>18651.095600040208</v>
          </cell>
          <cell r="D911">
            <v>18622.134807989416</v>
          </cell>
          <cell r="E911">
            <v>18608.048016453817</v>
          </cell>
          <cell r="F911">
            <v>18622.692873377469</v>
          </cell>
          <cell r="G911">
            <v>18596.639124454116</v>
          </cell>
          <cell r="H911">
            <v>18604.084474564406</v>
          </cell>
          <cell r="I911">
            <v>18632.626694625978</v>
          </cell>
          <cell r="J911">
            <v>18639.129591912028</v>
          </cell>
          <cell r="K911">
            <v>18596.00712615922</v>
          </cell>
          <cell r="L911">
            <v>18613.622801346486</v>
          </cell>
          <cell r="M911">
            <v>18623.320798152054</v>
          </cell>
          <cell r="N911">
            <v>18608.443075025993</v>
          </cell>
          <cell r="O911">
            <v>18605.289905945243</v>
          </cell>
        </row>
        <row r="912">
          <cell r="A912">
            <v>18664.768624561792</v>
          </cell>
          <cell r="B912">
            <v>18632.287067865986</v>
          </cell>
          <cell r="C912">
            <v>18621.197928636215</v>
          </cell>
          <cell r="D912">
            <v>18610.898786269281</v>
          </cell>
          <cell r="E912">
            <v>18630.628067722977</v>
          </cell>
          <cell r="F912">
            <v>18601.148515531026</v>
          </cell>
          <cell r="G912">
            <v>18618.618682982098</v>
          </cell>
          <cell r="H912">
            <v>18623.765485338368</v>
          </cell>
          <cell r="I912">
            <v>18636.387741892708</v>
          </cell>
          <cell r="J912">
            <v>18635.027416571244</v>
          </cell>
          <cell r="K912">
            <v>18645.259070544231</v>
          </cell>
          <cell r="L912">
            <v>18616.744961800148</v>
          </cell>
          <cell r="M912">
            <v>18642.243139998747</v>
          </cell>
          <cell r="N912">
            <v>18597.269421565605</v>
          </cell>
          <cell r="O912">
            <v>18595.226807549629</v>
          </cell>
        </row>
        <row r="913">
          <cell r="A913">
            <v>18606.19854211406</v>
          </cell>
          <cell r="B913">
            <v>18624.906889431182</v>
          </cell>
          <cell r="C913">
            <v>18601.236313766203</v>
          </cell>
          <cell r="D913">
            <v>18576.963870198786</v>
          </cell>
          <cell r="E913">
            <v>18629.179637170426</v>
          </cell>
          <cell r="F913">
            <v>18622.527081581131</v>
          </cell>
          <cell r="G913">
            <v>18586.387066995954</v>
          </cell>
          <cell r="H913">
            <v>18629.222784536276</v>
          </cell>
          <cell r="I913">
            <v>18588.8458532365</v>
          </cell>
          <cell r="J913">
            <v>18604.757168873013</v>
          </cell>
          <cell r="K913">
            <v>18601.729988787534</v>
          </cell>
          <cell r="L913">
            <v>18624.154926448642</v>
          </cell>
          <cell r="M913">
            <v>18618.114634888479</v>
          </cell>
          <cell r="N913">
            <v>18629.933637624876</v>
          </cell>
          <cell r="O913">
            <v>18628.147624954658</v>
          </cell>
        </row>
        <row r="914">
          <cell r="A914">
            <v>18631.500812453422</v>
          </cell>
          <cell r="B914">
            <v>18594.995601523413</v>
          </cell>
          <cell r="C914">
            <v>18613.171770930432</v>
          </cell>
          <cell r="D914">
            <v>18614.503604966445</v>
          </cell>
          <cell r="E914">
            <v>18622.247916578344</v>
          </cell>
          <cell r="F914">
            <v>18625.826166677773</v>
          </cell>
          <cell r="G914">
            <v>18605.962828029486</v>
          </cell>
          <cell r="H914">
            <v>18619.297820167849</v>
          </cell>
          <cell r="I914">
            <v>18591.56543312786</v>
          </cell>
          <cell r="J914">
            <v>18617.534903310534</v>
          </cell>
          <cell r="K914">
            <v>18607.746064854397</v>
          </cell>
          <cell r="L914">
            <v>18615.420471107511</v>
          </cell>
          <cell r="M914">
            <v>18657.863495008398</v>
          </cell>
          <cell r="N914">
            <v>18639.995297228961</v>
          </cell>
          <cell r="O914">
            <v>18601.141597018086</v>
          </cell>
        </row>
        <row r="915">
          <cell r="A915">
            <v>18631.003689920333</v>
          </cell>
          <cell r="B915">
            <v>18617.635580644412</v>
          </cell>
          <cell r="C915">
            <v>18638.343085404151</v>
          </cell>
          <cell r="D915">
            <v>18583.358171810407</v>
          </cell>
          <cell r="E915">
            <v>18581.37613102586</v>
          </cell>
          <cell r="F915">
            <v>18611.277083367237</v>
          </cell>
          <cell r="G915">
            <v>18606.601479429584</v>
          </cell>
          <cell r="H915">
            <v>18620.994075066792</v>
          </cell>
          <cell r="I915">
            <v>18624.21373080965</v>
          </cell>
          <cell r="J915">
            <v>18636.698548875142</v>
          </cell>
          <cell r="K915">
            <v>18608.787207767135</v>
          </cell>
          <cell r="L915">
            <v>18613.776202918601</v>
          </cell>
          <cell r="M915">
            <v>18598.727185686184</v>
          </cell>
          <cell r="N915">
            <v>18624.741894558276</v>
          </cell>
          <cell r="O915">
            <v>18625.12232535307</v>
          </cell>
        </row>
        <row r="916">
          <cell r="A916">
            <v>18634.04681710666</v>
          </cell>
          <cell r="B916">
            <v>18606.151405774133</v>
          </cell>
          <cell r="C916">
            <v>18609.433995967735</v>
          </cell>
          <cell r="D916">
            <v>18618.349209228974</v>
          </cell>
          <cell r="E916">
            <v>18601.064935988928</v>
          </cell>
          <cell r="F916">
            <v>18610.008347441355</v>
          </cell>
          <cell r="G916">
            <v>18643.261964927318</v>
          </cell>
          <cell r="H916">
            <v>18612.518340193041</v>
          </cell>
          <cell r="I916">
            <v>18594.826153958129</v>
          </cell>
          <cell r="J916">
            <v>18603.309543373136</v>
          </cell>
          <cell r="K916">
            <v>18626.838105376763</v>
          </cell>
          <cell r="L916">
            <v>18625.058004001578</v>
          </cell>
          <cell r="M916">
            <v>18624.290608716445</v>
          </cell>
          <cell r="N916">
            <v>18614.700359152128</v>
          </cell>
          <cell r="O916">
            <v>18639.388498721866</v>
          </cell>
        </row>
        <row r="917">
          <cell r="A917">
            <v>18624.225350389966</v>
          </cell>
          <cell r="B917">
            <v>18614.060735459712</v>
          </cell>
          <cell r="C917">
            <v>18667.625866083567</v>
          </cell>
          <cell r="D917">
            <v>18618.628339029765</v>
          </cell>
          <cell r="E917">
            <v>18619.353107597337</v>
          </cell>
          <cell r="F917">
            <v>18619.39655075442</v>
          </cell>
          <cell r="G917">
            <v>18608.603113107947</v>
          </cell>
          <cell r="H917">
            <v>18622.479958346448</v>
          </cell>
          <cell r="I917">
            <v>18621.380328776555</v>
          </cell>
          <cell r="J917">
            <v>18630.158214537667</v>
          </cell>
          <cell r="K917">
            <v>18643.293441555117</v>
          </cell>
          <cell r="L917">
            <v>18621.057459364973</v>
          </cell>
          <cell r="M917">
            <v>18606.847166705218</v>
          </cell>
          <cell r="N917">
            <v>18636.779140898008</v>
          </cell>
          <cell r="O917">
            <v>18636.676016738278</v>
          </cell>
        </row>
        <row r="918">
          <cell r="A918">
            <v>18631.618697030473</v>
          </cell>
          <cell r="B918">
            <v>18595.268028102179</v>
          </cell>
          <cell r="C918">
            <v>18616.780349699868</v>
          </cell>
          <cell r="D918">
            <v>18611.711989078365</v>
          </cell>
          <cell r="E918">
            <v>18634.126350420353</v>
          </cell>
          <cell r="F918">
            <v>18620.564063175185</v>
          </cell>
          <cell r="G918">
            <v>18605.760524452773</v>
          </cell>
          <cell r="H918">
            <v>18628.699279682631</v>
          </cell>
          <cell r="I918">
            <v>18596.083187278968</v>
          </cell>
          <cell r="J918">
            <v>18644.098907936255</v>
          </cell>
          <cell r="K918">
            <v>18598.64015068383</v>
          </cell>
          <cell r="L918">
            <v>18659.374715321544</v>
          </cell>
          <cell r="M918">
            <v>18654.437102108845</v>
          </cell>
          <cell r="N918">
            <v>18622.781536424733</v>
          </cell>
          <cell r="O918">
            <v>18634.098687038633</v>
          </cell>
        </row>
        <row r="919">
          <cell r="A919">
            <v>18650.781703574739</v>
          </cell>
          <cell r="B919">
            <v>18616.024750507575</v>
          </cell>
          <cell r="C919">
            <v>18579.468679843543</v>
          </cell>
          <cell r="D919">
            <v>18595.656148976886</v>
          </cell>
          <cell r="E919">
            <v>18601.605524644252</v>
          </cell>
          <cell r="F919">
            <v>18602.094524710574</v>
          </cell>
          <cell r="G919">
            <v>18634.380724446492</v>
          </cell>
          <cell r="H919">
            <v>18644.740411893396</v>
          </cell>
          <cell r="I919">
            <v>18608.153110281521</v>
          </cell>
          <cell r="J919">
            <v>18604.019923621119</v>
          </cell>
          <cell r="K919">
            <v>18634.978487623557</v>
          </cell>
          <cell r="L919">
            <v>18617.94283588275</v>
          </cell>
          <cell r="M919">
            <v>18606.778516836122</v>
          </cell>
          <cell r="N919">
            <v>18630.943313679079</v>
          </cell>
          <cell r="O919">
            <v>18583.219779478826</v>
          </cell>
        </row>
        <row r="920">
          <cell r="A920">
            <v>18624.636150609669</v>
          </cell>
          <cell r="B920">
            <v>18618.243704919129</v>
          </cell>
          <cell r="C920">
            <v>18621.671691650336</v>
          </cell>
          <cell r="D920">
            <v>18595.096147939497</v>
          </cell>
          <cell r="E920">
            <v>18620.267237184751</v>
          </cell>
          <cell r="F920">
            <v>18621.194960713397</v>
          </cell>
          <cell r="G920">
            <v>18601.193524585738</v>
          </cell>
          <cell r="H920">
            <v>18643.322353462958</v>
          </cell>
          <cell r="I920">
            <v>18634.199114779123</v>
          </cell>
          <cell r="J920">
            <v>18612.747180757247</v>
          </cell>
          <cell r="K920">
            <v>18585.51797879496</v>
          </cell>
          <cell r="L920">
            <v>18610.623868373965</v>
          </cell>
          <cell r="M920">
            <v>18635.542795558576</v>
          </cell>
          <cell r="N920">
            <v>18602.518888049286</v>
          </cell>
          <cell r="O920">
            <v>18609.002838071192</v>
          </cell>
        </row>
        <row r="921">
          <cell r="A921">
            <v>18627.469793312928</v>
          </cell>
          <cell r="B921">
            <v>18611.558220037074</v>
          </cell>
          <cell r="C921">
            <v>18620.490025313869</v>
          </cell>
          <cell r="D921">
            <v>18637.015169762726</v>
          </cell>
          <cell r="E921">
            <v>18591.441112996919</v>
          </cell>
          <cell r="F921">
            <v>18607.463949042653</v>
          </cell>
          <cell r="G921">
            <v>18622.415005549901</v>
          </cell>
          <cell r="H921">
            <v>18629.560720922167</v>
          </cell>
          <cell r="I921">
            <v>18640.945288246614</v>
          </cell>
          <cell r="J921">
            <v>18638.381349248917</v>
          </cell>
          <cell r="K921">
            <v>18607.341320897413</v>
          </cell>
          <cell r="L921">
            <v>18579.709406992017</v>
          </cell>
          <cell r="M921">
            <v>18628.701909921736</v>
          </cell>
          <cell r="N921">
            <v>18625.040839258541</v>
          </cell>
          <cell r="O921">
            <v>18626.228046590371</v>
          </cell>
        </row>
        <row r="922">
          <cell r="A922">
            <v>18635.115002300769</v>
          </cell>
          <cell r="B922">
            <v>18630.887749040037</v>
          </cell>
          <cell r="C922">
            <v>18615.562802043274</v>
          </cell>
          <cell r="D922">
            <v>18601.580504138823</v>
          </cell>
          <cell r="E922">
            <v>18606.837554692891</v>
          </cell>
          <cell r="F922">
            <v>18596.629377331221</v>
          </cell>
          <cell r="G922">
            <v>18630.85939160176</v>
          </cell>
          <cell r="H922">
            <v>18620.590078732392</v>
          </cell>
          <cell r="I922">
            <v>18644.289434838309</v>
          </cell>
          <cell r="J922">
            <v>18605.984095847845</v>
          </cell>
          <cell r="K922">
            <v>18597.387654772392</v>
          </cell>
          <cell r="L922">
            <v>18601.285933665764</v>
          </cell>
          <cell r="M922">
            <v>18629.162755958649</v>
          </cell>
          <cell r="N922">
            <v>18617.59233312343</v>
          </cell>
          <cell r="O922">
            <v>18606.325582867001</v>
          </cell>
        </row>
        <row r="923">
          <cell r="A923">
            <v>18628.535453993245</v>
          </cell>
          <cell r="B923">
            <v>18592.45856171651</v>
          </cell>
          <cell r="C923">
            <v>18620.442747965324</v>
          </cell>
          <cell r="D923">
            <v>18621.365562091269</v>
          </cell>
          <cell r="E923">
            <v>18626.390457468515</v>
          </cell>
          <cell r="F923">
            <v>18622.889839033291</v>
          </cell>
          <cell r="G923">
            <v>18603.001291487402</v>
          </cell>
          <cell r="H923">
            <v>18576.882348492287</v>
          </cell>
          <cell r="I923">
            <v>18618.370424303572</v>
          </cell>
          <cell r="J923">
            <v>18604.01771842195</v>
          </cell>
          <cell r="K923">
            <v>18634.211606143675</v>
          </cell>
          <cell r="L923">
            <v>18589.366307313812</v>
          </cell>
          <cell r="M923">
            <v>18607.968466660372</v>
          </cell>
          <cell r="N923">
            <v>18642.949422604412</v>
          </cell>
          <cell r="O923">
            <v>18630.180887684954</v>
          </cell>
        </row>
        <row r="924">
          <cell r="A924">
            <v>18614.647740396704</v>
          </cell>
          <cell r="B924">
            <v>18620.041143715978</v>
          </cell>
          <cell r="C924">
            <v>18596.809794808705</v>
          </cell>
          <cell r="D924">
            <v>18589.565003409796</v>
          </cell>
          <cell r="E924">
            <v>18623.259710702761</v>
          </cell>
          <cell r="F924">
            <v>18620.910147198545</v>
          </cell>
          <cell r="G924">
            <v>18606.80752993573</v>
          </cell>
          <cell r="H924">
            <v>18646.832974030916</v>
          </cell>
          <cell r="I924">
            <v>18627.705557526438</v>
          </cell>
          <cell r="J924">
            <v>18633.969131221325</v>
          </cell>
          <cell r="K924">
            <v>18612.554270765431</v>
          </cell>
          <cell r="L924">
            <v>18618.122702854958</v>
          </cell>
          <cell r="M924">
            <v>18585.802090585177</v>
          </cell>
          <cell r="N924">
            <v>18645.357327856804</v>
          </cell>
          <cell r="O924">
            <v>18627.851209437897</v>
          </cell>
        </row>
        <row r="925">
          <cell r="A925">
            <v>18637.508318610155</v>
          </cell>
          <cell r="B925">
            <v>18634.238901722423</v>
          </cell>
          <cell r="C925">
            <v>18636.048772693306</v>
          </cell>
          <cell r="D925">
            <v>18623.7014652004</v>
          </cell>
          <cell r="E925">
            <v>18600.87822009917</v>
          </cell>
          <cell r="F925">
            <v>18632.259873633146</v>
          </cell>
          <cell r="G925">
            <v>18620.6809682485</v>
          </cell>
          <cell r="H925">
            <v>18629.392735190402</v>
          </cell>
          <cell r="I925">
            <v>18625.804293330038</v>
          </cell>
          <cell r="J925">
            <v>18586.44376317623</v>
          </cell>
          <cell r="K925">
            <v>18627.505812459181</v>
          </cell>
          <cell r="L925">
            <v>18603.966700614226</v>
          </cell>
          <cell r="M925">
            <v>18634.336406678089</v>
          </cell>
          <cell r="N925">
            <v>18652.845641887594</v>
          </cell>
          <cell r="O925">
            <v>18626.895736278471</v>
          </cell>
        </row>
        <row r="926">
          <cell r="A926">
            <v>18605.635335631723</v>
          </cell>
          <cell r="B926">
            <v>18621.069206718334</v>
          </cell>
          <cell r="C926">
            <v>18618.938128879065</v>
          </cell>
          <cell r="D926">
            <v>18615.611401890026</v>
          </cell>
          <cell r="E926">
            <v>18623.321673372673</v>
          </cell>
          <cell r="F926">
            <v>18616.563046332034</v>
          </cell>
          <cell r="G926">
            <v>18634.945001913133</v>
          </cell>
          <cell r="H926">
            <v>18598.895985951895</v>
          </cell>
          <cell r="I926">
            <v>18592.566638277676</v>
          </cell>
          <cell r="J926">
            <v>18633.180789665432</v>
          </cell>
          <cell r="K926">
            <v>18583.000118816042</v>
          </cell>
          <cell r="L926">
            <v>18646.2855888173</v>
          </cell>
          <cell r="M926">
            <v>18607.221471672659</v>
          </cell>
          <cell r="N926">
            <v>18641.163711822894</v>
          </cell>
          <cell r="O926">
            <v>18641.687284515123</v>
          </cell>
        </row>
        <row r="927">
          <cell r="A927">
            <v>18616.913050651048</v>
          </cell>
          <cell r="B927">
            <v>18620.001163053792</v>
          </cell>
          <cell r="C927">
            <v>18615.039187479702</v>
          </cell>
          <cell r="D927">
            <v>18620.709712503201</v>
          </cell>
          <cell r="E927">
            <v>18633.893054952139</v>
          </cell>
          <cell r="F927">
            <v>18618.226610415739</v>
          </cell>
          <cell r="G927">
            <v>18621.847290963353</v>
          </cell>
          <cell r="H927">
            <v>18640.898666298428</v>
          </cell>
          <cell r="I927">
            <v>18628.450718460506</v>
          </cell>
          <cell r="J927">
            <v>18614.186516390819</v>
          </cell>
          <cell r="K927">
            <v>18616.364768536307</v>
          </cell>
          <cell r="L927">
            <v>18606.863428053348</v>
          </cell>
          <cell r="M927">
            <v>18634.074139408443</v>
          </cell>
          <cell r="N927">
            <v>18618.476960574211</v>
          </cell>
          <cell r="O927">
            <v>18597.417116793975</v>
          </cell>
        </row>
        <row r="928">
          <cell r="A928">
            <v>18596.978978605159</v>
          </cell>
          <cell r="B928">
            <v>18641.035418608812</v>
          </cell>
          <cell r="C928">
            <v>18627.209408282615</v>
          </cell>
          <cell r="D928">
            <v>18626.394227493864</v>
          </cell>
          <cell r="E928">
            <v>18624.487603053978</v>
          </cell>
          <cell r="F928">
            <v>18639.806098533129</v>
          </cell>
          <cell r="G928">
            <v>18651.266853635392</v>
          </cell>
          <cell r="H928">
            <v>18604.559694195588</v>
          </cell>
          <cell r="I928">
            <v>18629.768729090323</v>
          </cell>
          <cell r="J928">
            <v>18616.020818386351</v>
          </cell>
          <cell r="K928">
            <v>18601.56679623383</v>
          </cell>
          <cell r="L928">
            <v>18609.713126078499</v>
          </cell>
          <cell r="M928">
            <v>18613.226381619341</v>
          </cell>
          <cell r="N928">
            <v>18601.493249576921</v>
          </cell>
          <cell r="O928">
            <v>18617.025459133496</v>
          </cell>
        </row>
        <row r="929">
          <cell r="A929">
            <v>18616.566896669588</v>
          </cell>
          <cell r="B929">
            <v>18643.78101959428</v>
          </cell>
          <cell r="C929">
            <v>18640.414254193911</v>
          </cell>
          <cell r="D929">
            <v>18617.652820581774</v>
          </cell>
          <cell r="E929">
            <v>18620.65933825649</v>
          </cell>
          <cell r="F929">
            <v>18602.384734700503</v>
          </cell>
          <cell r="G929">
            <v>18618.312737246571</v>
          </cell>
          <cell r="H929">
            <v>18637.142851472505</v>
          </cell>
          <cell r="I929">
            <v>18603.622261013927</v>
          </cell>
          <cell r="J929">
            <v>18643.803962191465</v>
          </cell>
          <cell r="K929">
            <v>18637.341910719799</v>
          </cell>
          <cell r="L929">
            <v>18604.74217971749</v>
          </cell>
          <cell r="M929">
            <v>18643.114559017256</v>
          </cell>
          <cell r="N929">
            <v>18609.683453392696</v>
          </cell>
          <cell r="O929">
            <v>18623.994086757652</v>
          </cell>
        </row>
        <row r="930">
          <cell r="A930">
            <v>18639.369555879002</v>
          </cell>
          <cell r="B930">
            <v>18621.395232793137</v>
          </cell>
          <cell r="C930">
            <v>18615.302261628734</v>
          </cell>
          <cell r="D930">
            <v>18599.584973697209</v>
          </cell>
          <cell r="E930">
            <v>18656.174638677097</v>
          </cell>
          <cell r="F930">
            <v>18623.727812148387</v>
          </cell>
          <cell r="G930">
            <v>18607.363379337032</v>
          </cell>
          <cell r="H930">
            <v>18626.901922358407</v>
          </cell>
          <cell r="I930">
            <v>18631.625959836838</v>
          </cell>
          <cell r="J930">
            <v>18621.098497495837</v>
          </cell>
          <cell r="K930">
            <v>18628.040418572709</v>
          </cell>
          <cell r="L930">
            <v>18611.165011781326</v>
          </cell>
          <cell r="M930">
            <v>18613.85185791977</v>
          </cell>
          <cell r="N930">
            <v>18580.628155213108</v>
          </cell>
          <cell r="O930">
            <v>18618.198176736605</v>
          </cell>
        </row>
        <row r="931">
          <cell r="A931">
            <v>18606.11651382019</v>
          </cell>
          <cell r="B931">
            <v>18609.023302545775</v>
          </cell>
          <cell r="C931">
            <v>18624.980357957007</v>
          </cell>
          <cell r="D931">
            <v>18625.64059623608</v>
          </cell>
          <cell r="E931">
            <v>18642.767957599615</v>
          </cell>
          <cell r="F931">
            <v>18618.754374838765</v>
          </cell>
          <cell r="G931">
            <v>18589.769163940062</v>
          </cell>
          <cell r="H931">
            <v>18621.44209529263</v>
          </cell>
          <cell r="I931">
            <v>18633.311041120669</v>
          </cell>
          <cell r="J931">
            <v>18583.183225035824</v>
          </cell>
          <cell r="K931">
            <v>18602.084520552009</v>
          </cell>
          <cell r="L931">
            <v>18622.484179174691</v>
          </cell>
          <cell r="M931">
            <v>18616.220759631771</v>
          </cell>
          <cell r="N931">
            <v>18619.09301827996</v>
          </cell>
          <cell r="O931">
            <v>18631.031778673878</v>
          </cell>
        </row>
        <row r="932">
          <cell r="A932">
            <v>18600.244006760251</v>
          </cell>
          <cell r="B932">
            <v>18587.712965045437</v>
          </cell>
          <cell r="C932">
            <v>18591.69759004594</v>
          </cell>
          <cell r="D932">
            <v>18608.432282968239</v>
          </cell>
          <cell r="E932">
            <v>18605.463077416003</v>
          </cell>
          <cell r="F932">
            <v>18623.750166527996</v>
          </cell>
          <cell r="G932">
            <v>18637.516199305155</v>
          </cell>
          <cell r="H932">
            <v>18627.306312225151</v>
          </cell>
          <cell r="I932">
            <v>18605.483578504409</v>
          </cell>
          <cell r="J932">
            <v>18646.530780931265</v>
          </cell>
          <cell r="K932">
            <v>18614.897655504588</v>
          </cell>
          <cell r="L932">
            <v>18613.645558407083</v>
          </cell>
          <cell r="M932">
            <v>18615.184348726532</v>
          </cell>
          <cell r="N932">
            <v>18619.646888249928</v>
          </cell>
          <cell r="O932">
            <v>18617.942296446585</v>
          </cell>
        </row>
        <row r="933">
          <cell r="A933">
            <v>18601.556749213629</v>
          </cell>
          <cell r="B933">
            <v>18655.54464875691</v>
          </cell>
          <cell r="C933">
            <v>18639.349653900943</v>
          </cell>
          <cell r="D933">
            <v>18600.746206751828</v>
          </cell>
          <cell r="E933">
            <v>18585.746624733765</v>
          </cell>
          <cell r="F933">
            <v>18598.052441392814</v>
          </cell>
          <cell r="G933">
            <v>18618.249708319854</v>
          </cell>
          <cell r="H933">
            <v>18614.666366658348</v>
          </cell>
          <cell r="I933">
            <v>18610.059156750802</v>
          </cell>
          <cell r="J933">
            <v>18591.653302254588</v>
          </cell>
          <cell r="K933">
            <v>18621.100242291501</v>
          </cell>
          <cell r="L933">
            <v>18627.649182176745</v>
          </cell>
          <cell r="M933">
            <v>18600.926983156456</v>
          </cell>
          <cell r="N933">
            <v>18611.805015246289</v>
          </cell>
          <cell r="O933">
            <v>18624.021844472776</v>
          </cell>
        </row>
        <row r="934">
          <cell r="A934">
            <v>18617.389842411139</v>
          </cell>
          <cell r="B934">
            <v>18609.939175225161</v>
          </cell>
          <cell r="C934">
            <v>18609.663881140546</v>
          </cell>
          <cell r="D934">
            <v>18605.143188464655</v>
          </cell>
          <cell r="E934">
            <v>18618.239108771482</v>
          </cell>
          <cell r="F934">
            <v>18607.217783665601</v>
          </cell>
          <cell r="G934">
            <v>18621.629437261396</v>
          </cell>
          <cell r="H934">
            <v>18636.175519975968</v>
          </cell>
          <cell r="I934">
            <v>18606.89331279504</v>
          </cell>
          <cell r="J934">
            <v>18599.194684471317</v>
          </cell>
          <cell r="K934">
            <v>18612.986300945322</v>
          </cell>
          <cell r="L934">
            <v>18600.463119872697</v>
          </cell>
          <cell r="M934">
            <v>18624.453424089264</v>
          </cell>
          <cell r="N934">
            <v>18615.433931118827</v>
          </cell>
          <cell r="O934">
            <v>18604.759548825663</v>
          </cell>
        </row>
        <row r="935">
          <cell r="A935">
            <v>18630.435556484139</v>
          </cell>
          <cell r="B935">
            <v>18592.702649259183</v>
          </cell>
          <cell r="C935">
            <v>18608.084614089275</v>
          </cell>
          <cell r="D935">
            <v>18612.061418469224</v>
          </cell>
          <cell r="E935">
            <v>18617.029894475258</v>
          </cell>
          <cell r="F935">
            <v>18633.660836681396</v>
          </cell>
          <cell r="G935">
            <v>18618.518444711208</v>
          </cell>
          <cell r="H935">
            <v>18619.616162365801</v>
          </cell>
          <cell r="I935">
            <v>18638.094075547033</v>
          </cell>
          <cell r="J935">
            <v>18642.23578575005</v>
          </cell>
          <cell r="K935">
            <v>18631.206735868007</v>
          </cell>
          <cell r="L935">
            <v>18607.197026985996</v>
          </cell>
          <cell r="M935">
            <v>18599.25621051031</v>
          </cell>
          <cell r="N935">
            <v>18597.638236260824</v>
          </cell>
          <cell r="O935">
            <v>18618.736492323638</v>
          </cell>
        </row>
        <row r="936">
          <cell r="A936">
            <v>18609.757504324807</v>
          </cell>
          <cell r="B936">
            <v>18604.106788172987</v>
          </cell>
          <cell r="C936">
            <v>18627.221486122853</v>
          </cell>
          <cell r="D936">
            <v>18656.818582557553</v>
          </cell>
          <cell r="E936">
            <v>18614.573805158594</v>
          </cell>
          <cell r="F936">
            <v>18624.28643923952</v>
          </cell>
          <cell r="G936">
            <v>18621.957150498158</v>
          </cell>
          <cell r="H936">
            <v>18651.067692917397</v>
          </cell>
          <cell r="I936">
            <v>18633.950818960413</v>
          </cell>
          <cell r="J936">
            <v>18608.542035284976</v>
          </cell>
          <cell r="K936">
            <v>18618.22536499906</v>
          </cell>
          <cell r="L936">
            <v>18580.728413360204</v>
          </cell>
          <cell r="M936">
            <v>18631.702650909239</v>
          </cell>
          <cell r="N936">
            <v>18608.27297480404</v>
          </cell>
          <cell r="O936">
            <v>18588.33748186702</v>
          </cell>
        </row>
        <row r="937">
          <cell r="A937">
            <v>18595.059966511333</v>
          </cell>
          <cell r="B937">
            <v>18634.663332147364</v>
          </cell>
          <cell r="C937">
            <v>18633.217818481669</v>
          </cell>
          <cell r="D937">
            <v>18601.623032856736</v>
          </cell>
          <cell r="E937">
            <v>18622.209857883328</v>
          </cell>
          <cell r="F937">
            <v>18611.785303237804</v>
          </cell>
          <cell r="G937">
            <v>18620.014896599681</v>
          </cell>
          <cell r="H937">
            <v>18637.097569879326</v>
          </cell>
          <cell r="I937">
            <v>18620.042426995045</v>
          </cell>
          <cell r="J937">
            <v>18621.394329575345</v>
          </cell>
          <cell r="K937">
            <v>18608.006984032025</v>
          </cell>
          <cell r="L937">
            <v>18618.08024314266</v>
          </cell>
          <cell r="M937">
            <v>18608.303009856769</v>
          </cell>
          <cell r="N937">
            <v>18592.971624447866</v>
          </cell>
          <cell r="O937">
            <v>18607.809964167853</v>
          </cell>
        </row>
        <row r="938">
          <cell r="A938">
            <v>18597.522411893988</v>
          </cell>
          <cell r="B938">
            <v>18633.686061126609</v>
          </cell>
          <cell r="C938">
            <v>18603.168751902635</v>
          </cell>
          <cell r="D938">
            <v>18628.007820225204</v>
          </cell>
          <cell r="E938">
            <v>18621.332485317926</v>
          </cell>
          <cell r="F938">
            <v>18618.349339145683</v>
          </cell>
          <cell r="G938">
            <v>18638.958954357106</v>
          </cell>
          <cell r="H938">
            <v>18617.457424387481</v>
          </cell>
          <cell r="I938">
            <v>18630.097930996497</v>
          </cell>
          <cell r="J938">
            <v>18629.659975816961</v>
          </cell>
          <cell r="K938">
            <v>18629.30896998565</v>
          </cell>
          <cell r="L938">
            <v>18620.679580412107</v>
          </cell>
          <cell r="M938">
            <v>18623.725547616894</v>
          </cell>
          <cell r="N938">
            <v>18599.137218608648</v>
          </cell>
          <cell r="O938">
            <v>18636.624401808971</v>
          </cell>
        </row>
        <row r="939">
          <cell r="A939">
            <v>18582.224900963647</v>
          </cell>
          <cell r="B939">
            <v>18616.529787664382</v>
          </cell>
          <cell r="C939">
            <v>18621.902801915676</v>
          </cell>
          <cell r="D939">
            <v>18602.41137269442</v>
          </cell>
          <cell r="E939">
            <v>18621.355658563654</v>
          </cell>
          <cell r="F939">
            <v>18612.675008304901</v>
          </cell>
          <cell r="G939">
            <v>18603.830261357194</v>
          </cell>
          <cell r="H939">
            <v>18631.608981408222</v>
          </cell>
          <cell r="I939">
            <v>18634.966773207172</v>
          </cell>
          <cell r="J939">
            <v>18607.299878959315</v>
          </cell>
          <cell r="K939">
            <v>18609.747271090557</v>
          </cell>
          <cell r="L939">
            <v>18608.912843305839</v>
          </cell>
          <cell r="M939">
            <v>18625.763031924194</v>
          </cell>
          <cell r="N939">
            <v>18607.293036419265</v>
          </cell>
          <cell r="O939">
            <v>18633.96735991782</v>
          </cell>
        </row>
        <row r="940">
          <cell r="A940">
            <v>18631.140228553752</v>
          </cell>
          <cell r="B940">
            <v>18610.54833744905</v>
          </cell>
          <cell r="C940">
            <v>18600.403043565555</v>
          </cell>
          <cell r="D940">
            <v>18640.314733033927</v>
          </cell>
          <cell r="E940">
            <v>18597.259769249918</v>
          </cell>
          <cell r="F940">
            <v>18625.975991478808</v>
          </cell>
          <cell r="G940">
            <v>18640.696706851977</v>
          </cell>
          <cell r="H940">
            <v>18632.228931317815</v>
          </cell>
          <cell r="I940">
            <v>18594.986525734676</v>
          </cell>
          <cell r="J940">
            <v>18627.840574825121</v>
          </cell>
          <cell r="K940">
            <v>18622.630629061056</v>
          </cell>
          <cell r="L940">
            <v>18637.297143920692</v>
          </cell>
          <cell r="M940">
            <v>18638.525335298556</v>
          </cell>
          <cell r="N940">
            <v>18618.000411632966</v>
          </cell>
          <cell r="O940">
            <v>18631.120740408012</v>
          </cell>
        </row>
        <row r="941">
          <cell r="A941">
            <v>18607.542885393796</v>
          </cell>
          <cell r="B941">
            <v>18624.667518085109</v>
          </cell>
          <cell r="C941">
            <v>18627.61339212408</v>
          </cell>
          <cell r="D941">
            <v>18618.502663869895</v>
          </cell>
          <cell r="E941">
            <v>18612.92850999911</v>
          </cell>
          <cell r="F941">
            <v>18639.686396331999</v>
          </cell>
          <cell r="G941">
            <v>18593.352765642649</v>
          </cell>
          <cell r="H941">
            <v>18598.717050781386</v>
          </cell>
          <cell r="I941">
            <v>18619.236347494996</v>
          </cell>
          <cell r="J941">
            <v>18603.947188343016</v>
          </cell>
          <cell r="K941">
            <v>18607.494492124439</v>
          </cell>
          <cell r="L941">
            <v>18633.930887224727</v>
          </cell>
          <cell r="M941">
            <v>18628.514605422617</v>
          </cell>
          <cell r="N941">
            <v>18591.79492049792</v>
          </cell>
          <cell r="O941">
            <v>18625.700310622597</v>
          </cell>
        </row>
        <row r="942">
          <cell r="A942">
            <v>18634.838626925914</v>
          </cell>
          <cell r="B942">
            <v>18614.554931125673</v>
          </cell>
          <cell r="C942">
            <v>18598.362556390908</v>
          </cell>
          <cell r="D942">
            <v>18622.899539615526</v>
          </cell>
          <cell r="E942">
            <v>18604.440896929464</v>
          </cell>
          <cell r="F942">
            <v>18631.598301975875</v>
          </cell>
          <cell r="G942">
            <v>18605.660791884398</v>
          </cell>
          <cell r="H942">
            <v>18621.412295258651</v>
          </cell>
          <cell r="I942">
            <v>18622.09661489783</v>
          </cell>
          <cell r="J942">
            <v>18618.926581352789</v>
          </cell>
          <cell r="K942">
            <v>18632.070748876198</v>
          </cell>
          <cell r="L942">
            <v>18608.284029526501</v>
          </cell>
          <cell r="M942">
            <v>18616.547157682027</v>
          </cell>
          <cell r="N942">
            <v>18606.093443724487</v>
          </cell>
          <cell r="O942">
            <v>18622.700111391227</v>
          </cell>
        </row>
        <row r="943">
          <cell r="A943">
            <v>18588.230119083473</v>
          </cell>
          <cell r="B943">
            <v>18632.553338715148</v>
          </cell>
          <cell r="C943">
            <v>18604.080770164524</v>
          </cell>
          <cell r="D943">
            <v>18608.107179182647</v>
          </cell>
          <cell r="E943">
            <v>18612.706937508548</v>
          </cell>
          <cell r="F943">
            <v>18637.357117831521</v>
          </cell>
          <cell r="G943">
            <v>18630.540474161498</v>
          </cell>
          <cell r="H943">
            <v>18625.799248106207</v>
          </cell>
          <cell r="I943">
            <v>18626.013531236989</v>
          </cell>
          <cell r="J943">
            <v>18586.920321053643</v>
          </cell>
          <cell r="K943">
            <v>18594.488254643617</v>
          </cell>
          <cell r="L943">
            <v>18605.462947756459</v>
          </cell>
          <cell r="M943">
            <v>18633.699724622358</v>
          </cell>
          <cell r="N943">
            <v>18586.637058383771</v>
          </cell>
          <cell r="O943">
            <v>18621.432437117575</v>
          </cell>
        </row>
        <row r="944">
          <cell r="A944">
            <v>18589.210869453731</v>
          </cell>
          <cell r="B944">
            <v>18647.674550914391</v>
          </cell>
          <cell r="C944">
            <v>18642.106340827908</v>
          </cell>
          <cell r="D944">
            <v>18592.72021897155</v>
          </cell>
          <cell r="E944">
            <v>18616.508045715065</v>
          </cell>
          <cell r="F944">
            <v>18583.876342259453</v>
          </cell>
          <cell r="G944">
            <v>18617.355467002762</v>
          </cell>
          <cell r="H944">
            <v>18593.020327201564</v>
          </cell>
          <cell r="I944">
            <v>18625.297521288052</v>
          </cell>
          <cell r="J944">
            <v>18602.487221904248</v>
          </cell>
          <cell r="K944">
            <v>18616.578416113287</v>
          </cell>
          <cell r="L944">
            <v>18653.095194471982</v>
          </cell>
          <cell r="M944">
            <v>18620.109757911661</v>
          </cell>
          <cell r="N944">
            <v>18628.977828837084</v>
          </cell>
          <cell r="O944">
            <v>18621.155433742424</v>
          </cell>
        </row>
        <row r="945">
          <cell r="A945">
            <v>18634.17751923202</v>
          </cell>
          <cell r="B945">
            <v>18610.9127704034</v>
          </cell>
          <cell r="C945">
            <v>18602.040674195952</v>
          </cell>
          <cell r="D945">
            <v>18614.210299967435</v>
          </cell>
          <cell r="E945">
            <v>18592.379878823427</v>
          </cell>
          <cell r="F945">
            <v>18612.66916784436</v>
          </cell>
          <cell r="G945">
            <v>18617.900998335655</v>
          </cell>
          <cell r="H945">
            <v>18617.216474116318</v>
          </cell>
          <cell r="I945">
            <v>18608.750380648806</v>
          </cell>
          <cell r="J945">
            <v>18645.984419125351</v>
          </cell>
          <cell r="K945">
            <v>18614.411051914547</v>
          </cell>
          <cell r="L945">
            <v>18624.224397103728</v>
          </cell>
          <cell r="M945">
            <v>18619.087374262373</v>
          </cell>
          <cell r="N945">
            <v>18642.205675896912</v>
          </cell>
          <cell r="O945">
            <v>18625.335062326649</v>
          </cell>
        </row>
        <row r="946">
          <cell r="A946">
            <v>18592.11778875703</v>
          </cell>
          <cell r="B946">
            <v>18604.832106312977</v>
          </cell>
          <cell r="C946">
            <v>18618.70969880369</v>
          </cell>
          <cell r="D946">
            <v>18598.185742893722</v>
          </cell>
          <cell r="E946">
            <v>18627.361878643191</v>
          </cell>
          <cell r="F946">
            <v>18596.397958073241</v>
          </cell>
          <cell r="G946">
            <v>18616.554373554762</v>
          </cell>
          <cell r="H946">
            <v>18605.381832163683</v>
          </cell>
          <cell r="I946">
            <v>18597.960837090071</v>
          </cell>
          <cell r="J946">
            <v>18606.135718511923</v>
          </cell>
          <cell r="K946">
            <v>18612.689041182319</v>
          </cell>
          <cell r="L946">
            <v>18619.891556888819</v>
          </cell>
          <cell r="M946">
            <v>18607.599727788223</v>
          </cell>
          <cell r="N946">
            <v>18601.39788917718</v>
          </cell>
          <cell r="O946">
            <v>18631.579624122751</v>
          </cell>
        </row>
        <row r="947">
          <cell r="A947">
            <v>18604.963489374048</v>
          </cell>
          <cell r="B947">
            <v>18617.012953672347</v>
          </cell>
          <cell r="C947">
            <v>18636.58895488995</v>
          </cell>
          <cell r="D947">
            <v>18615.861134318973</v>
          </cell>
          <cell r="E947">
            <v>18624.570259615895</v>
          </cell>
          <cell r="F947">
            <v>18611.296591953149</v>
          </cell>
          <cell r="G947">
            <v>18636.559129038265</v>
          </cell>
          <cell r="H947">
            <v>18641.473974268923</v>
          </cell>
          <cell r="I947">
            <v>18634.013568517432</v>
          </cell>
          <cell r="J947">
            <v>18582.16884157405</v>
          </cell>
          <cell r="K947">
            <v>18594.884624500755</v>
          </cell>
          <cell r="L947">
            <v>18628.407930002373</v>
          </cell>
          <cell r="M947">
            <v>18636.304238130546</v>
          </cell>
          <cell r="N947">
            <v>18608.416163235255</v>
          </cell>
          <cell r="O947">
            <v>18641.335567720485</v>
          </cell>
        </row>
        <row r="948">
          <cell r="A948">
            <v>18598.609853779799</v>
          </cell>
          <cell r="B948">
            <v>18598.814540166368</v>
          </cell>
          <cell r="C948">
            <v>18640.046728411511</v>
          </cell>
          <cell r="D948">
            <v>18608.85908056808</v>
          </cell>
          <cell r="E948">
            <v>18601.960830146068</v>
          </cell>
          <cell r="F948">
            <v>18620.355799726443</v>
          </cell>
          <cell r="G948">
            <v>18620.199958315665</v>
          </cell>
          <cell r="H948">
            <v>18637.211418308034</v>
          </cell>
          <cell r="I948">
            <v>18626.193873840286</v>
          </cell>
          <cell r="J948">
            <v>18620.582338903707</v>
          </cell>
          <cell r="K948">
            <v>18598.071764140699</v>
          </cell>
          <cell r="L948">
            <v>18655.769340969848</v>
          </cell>
          <cell r="M948">
            <v>18590.848453060265</v>
          </cell>
          <cell r="N948">
            <v>18611.21030246084</v>
          </cell>
          <cell r="O948">
            <v>18622.658490679267</v>
          </cell>
        </row>
        <row r="949">
          <cell r="A949">
            <v>18644.284484876607</v>
          </cell>
          <cell r="B949">
            <v>18600.057387855944</v>
          </cell>
          <cell r="C949">
            <v>18618.923955267739</v>
          </cell>
          <cell r="D949">
            <v>18661.949765000314</v>
          </cell>
          <cell r="E949">
            <v>18618.516300891766</v>
          </cell>
          <cell r="F949">
            <v>18611.938422420732</v>
          </cell>
          <cell r="G949">
            <v>18643.711352119797</v>
          </cell>
          <cell r="H949">
            <v>18607.047006171055</v>
          </cell>
          <cell r="I949">
            <v>18611.555620628158</v>
          </cell>
          <cell r="J949">
            <v>18625.178201055383</v>
          </cell>
          <cell r="K949">
            <v>18650.310064073994</v>
          </cell>
          <cell r="L949">
            <v>18616.422582941879</v>
          </cell>
          <cell r="M949">
            <v>18632.25223483728</v>
          </cell>
          <cell r="N949">
            <v>18597.956508938809</v>
          </cell>
          <cell r="O949">
            <v>18647.097479424399</v>
          </cell>
        </row>
        <row r="950">
          <cell r="A950">
            <v>18644.831121414842</v>
          </cell>
          <cell r="B950">
            <v>18613.016196867178</v>
          </cell>
          <cell r="C950">
            <v>18622.575540827143</v>
          </cell>
          <cell r="D950">
            <v>18618.639734006625</v>
          </cell>
          <cell r="E950">
            <v>18647.018521517755</v>
          </cell>
          <cell r="F950">
            <v>18623.093893941881</v>
          </cell>
          <cell r="G950">
            <v>18609.953951161737</v>
          </cell>
          <cell r="H950">
            <v>18651.639799361768</v>
          </cell>
          <cell r="I950">
            <v>18601.781496857406</v>
          </cell>
          <cell r="J950">
            <v>18591.7702389269</v>
          </cell>
          <cell r="K950">
            <v>18626.105276374034</v>
          </cell>
          <cell r="L950">
            <v>18627.853644785726</v>
          </cell>
          <cell r="M950">
            <v>18626.209262361321</v>
          </cell>
          <cell r="N950">
            <v>18633.497047385281</v>
          </cell>
          <cell r="O950">
            <v>18625.915385353597</v>
          </cell>
        </row>
        <row r="951">
          <cell r="A951">
            <v>18635.821503692863</v>
          </cell>
          <cell r="B951">
            <v>18605.068927463635</v>
          </cell>
          <cell r="C951">
            <v>18636.705596353906</v>
          </cell>
          <cell r="D951">
            <v>18574.414076504014</v>
          </cell>
          <cell r="E951">
            <v>18645.548371990626</v>
          </cell>
          <cell r="F951">
            <v>18622.406821383396</v>
          </cell>
          <cell r="G951">
            <v>18624.069136784266</v>
          </cell>
          <cell r="H951">
            <v>18606.692640593144</v>
          </cell>
          <cell r="I951">
            <v>18612.526585322717</v>
          </cell>
          <cell r="J951">
            <v>18604.345347635197</v>
          </cell>
          <cell r="K951">
            <v>18617.273764952901</v>
          </cell>
          <cell r="L951">
            <v>18600.184227495971</v>
          </cell>
          <cell r="M951">
            <v>18622.38160777741</v>
          </cell>
          <cell r="N951">
            <v>18576.196798627188</v>
          </cell>
          <cell r="O951">
            <v>18601.667843809846</v>
          </cell>
        </row>
        <row r="952">
          <cell r="A952">
            <v>18599.954829214152</v>
          </cell>
          <cell r="B952">
            <v>18635.481729150077</v>
          </cell>
          <cell r="C952">
            <v>18631.520621116819</v>
          </cell>
          <cell r="D952">
            <v>18608.12934142445</v>
          </cell>
          <cell r="E952">
            <v>18605.745181874194</v>
          </cell>
          <cell r="F952">
            <v>18643.750789296901</v>
          </cell>
          <cell r="G952">
            <v>18625.221873914477</v>
          </cell>
          <cell r="H952">
            <v>18619.256250312628</v>
          </cell>
          <cell r="I952">
            <v>18615.461668064687</v>
          </cell>
          <cell r="J952">
            <v>18626.636154845961</v>
          </cell>
          <cell r="K952">
            <v>18622.634923252182</v>
          </cell>
          <cell r="L952">
            <v>18623.075669271275</v>
          </cell>
          <cell r="M952">
            <v>18603.007901543519</v>
          </cell>
          <cell r="N952">
            <v>18640.75621472505</v>
          </cell>
          <cell r="O952">
            <v>18621.653639285942</v>
          </cell>
        </row>
        <row r="953">
          <cell r="A953">
            <v>18603.151887848024</v>
          </cell>
          <cell r="B953">
            <v>18636.293353495028</v>
          </cell>
          <cell r="C953">
            <v>18599.126260677262</v>
          </cell>
          <cell r="D953">
            <v>18648.205760565506</v>
          </cell>
          <cell r="E953">
            <v>18622.508099773517</v>
          </cell>
          <cell r="F953">
            <v>18619.953922364784</v>
          </cell>
          <cell r="G953">
            <v>18605.041449993787</v>
          </cell>
          <cell r="H953">
            <v>18615.183065373574</v>
          </cell>
          <cell r="I953">
            <v>18611.041996508517</v>
          </cell>
          <cell r="J953">
            <v>18630.838698592543</v>
          </cell>
          <cell r="K953">
            <v>18638.494203404396</v>
          </cell>
          <cell r="L953">
            <v>18590.352977597457</v>
          </cell>
          <cell r="M953">
            <v>18624.652174489696</v>
          </cell>
          <cell r="N953">
            <v>18626.596459950975</v>
          </cell>
          <cell r="O953">
            <v>18604.310053157871</v>
          </cell>
        </row>
        <row r="954">
          <cell r="A954">
            <v>18626.093580550856</v>
          </cell>
          <cell r="B954">
            <v>18617.111196230831</v>
          </cell>
          <cell r="C954">
            <v>18636.34592326343</v>
          </cell>
          <cell r="D954">
            <v>18601.267643053783</v>
          </cell>
          <cell r="E954">
            <v>18635.35334947674</v>
          </cell>
          <cell r="F954">
            <v>18644.608136962932</v>
          </cell>
          <cell r="G954">
            <v>18613.648064975128</v>
          </cell>
          <cell r="H954">
            <v>18601.385155065855</v>
          </cell>
          <cell r="I954">
            <v>18607.191799251228</v>
          </cell>
          <cell r="J954">
            <v>18589.607655124059</v>
          </cell>
          <cell r="K954">
            <v>18605.81779751553</v>
          </cell>
          <cell r="L954">
            <v>18608.522600100347</v>
          </cell>
          <cell r="M954">
            <v>18620.521720253004</v>
          </cell>
          <cell r="N954">
            <v>18612.044158605542</v>
          </cell>
          <cell r="O954">
            <v>18645.207283678978</v>
          </cell>
        </row>
        <row r="955">
          <cell r="A955">
            <v>18636.975327217584</v>
          </cell>
          <cell r="B955">
            <v>18636.87644656092</v>
          </cell>
          <cell r="C955">
            <v>18642.989848852591</v>
          </cell>
          <cell r="D955">
            <v>18611.565446881898</v>
          </cell>
          <cell r="E955">
            <v>18613.762905528311</v>
          </cell>
          <cell r="F955">
            <v>18587.846354477766</v>
          </cell>
          <cell r="G955">
            <v>18630.511513535021</v>
          </cell>
          <cell r="H955">
            <v>18637.243015520366</v>
          </cell>
          <cell r="I955">
            <v>18585.197066567216</v>
          </cell>
          <cell r="J955">
            <v>18609.302246369021</v>
          </cell>
          <cell r="K955">
            <v>18627.305639018839</v>
          </cell>
          <cell r="L955">
            <v>18589.07840895998</v>
          </cell>
          <cell r="M955">
            <v>18661.308444604951</v>
          </cell>
          <cell r="N955">
            <v>18614.521353382857</v>
          </cell>
          <cell r="O955">
            <v>18597.305850646651</v>
          </cell>
        </row>
        <row r="956">
          <cell r="A956">
            <v>18624.315727865909</v>
          </cell>
          <cell r="B956">
            <v>18575.508448224253</v>
          </cell>
          <cell r="C956">
            <v>18622.104626807413</v>
          </cell>
          <cell r="D956">
            <v>18643.421788728632</v>
          </cell>
          <cell r="E956">
            <v>18616.295315998461</v>
          </cell>
          <cell r="F956">
            <v>18614.298779087134</v>
          </cell>
          <cell r="G956">
            <v>18620.542963717191</v>
          </cell>
          <cell r="H956">
            <v>18641.607197073241</v>
          </cell>
          <cell r="I956">
            <v>18619.900296174939</v>
          </cell>
          <cell r="J956">
            <v>18608.513367776734</v>
          </cell>
          <cell r="K956">
            <v>18617.520526094915</v>
          </cell>
          <cell r="L956">
            <v>18603.244410830212</v>
          </cell>
          <cell r="M956">
            <v>18627.44475902072</v>
          </cell>
          <cell r="N956">
            <v>18619.620496314354</v>
          </cell>
          <cell r="O956">
            <v>18621.518112444199</v>
          </cell>
        </row>
        <row r="957">
          <cell r="A957">
            <v>18626.372532419726</v>
          </cell>
          <cell r="B957">
            <v>18618.11753958022</v>
          </cell>
          <cell r="C957">
            <v>18626.873207960627</v>
          </cell>
          <cell r="D957">
            <v>18596.248156582576</v>
          </cell>
          <cell r="E957">
            <v>18640.253303902478</v>
          </cell>
          <cell r="F957">
            <v>18601.562923412697</v>
          </cell>
          <cell r="G957">
            <v>18628.747074871699</v>
          </cell>
          <cell r="H957">
            <v>18614.901332923517</v>
          </cell>
          <cell r="I957">
            <v>18614.516775633758</v>
          </cell>
          <cell r="J957">
            <v>18591.875196184039</v>
          </cell>
          <cell r="K957">
            <v>18640.034112147543</v>
          </cell>
          <cell r="L957">
            <v>18614.429936539957</v>
          </cell>
          <cell r="M957">
            <v>18627.964422696798</v>
          </cell>
          <cell r="N957">
            <v>18615.568777950095</v>
          </cell>
          <cell r="O957">
            <v>18613.629169827655</v>
          </cell>
        </row>
        <row r="958">
          <cell r="A958">
            <v>18621.937333016329</v>
          </cell>
          <cell r="B958">
            <v>18607.654960805146</v>
          </cell>
          <cell r="C958">
            <v>18640.583288068548</v>
          </cell>
          <cell r="D958">
            <v>18610.344303076043</v>
          </cell>
          <cell r="E958">
            <v>18609.009057019532</v>
          </cell>
          <cell r="F958">
            <v>18586.907087100455</v>
          </cell>
          <cell r="G958">
            <v>18620.239398169047</v>
          </cell>
          <cell r="H958">
            <v>18632.590093999155</v>
          </cell>
          <cell r="I958">
            <v>18599.382011778205</v>
          </cell>
          <cell r="J958">
            <v>18636.851171436065</v>
          </cell>
          <cell r="K958">
            <v>18608.886627451058</v>
          </cell>
          <cell r="L958">
            <v>18600.809101696719</v>
          </cell>
          <cell r="M958">
            <v>18656.42235086604</v>
          </cell>
          <cell r="N958">
            <v>18626.272300971184</v>
          </cell>
          <cell r="O958">
            <v>18626.262744599655</v>
          </cell>
        </row>
        <row r="959">
          <cell r="A959">
            <v>18593.843466640468</v>
          </cell>
          <cell r="B959">
            <v>18631.522917215541</v>
          </cell>
          <cell r="C959">
            <v>18607.229435052737</v>
          </cell>
          <cell r="D959">
            <v>18612.843355735378</v>
          </cell>
          <cell r="E959">
            <v>18629.998379182078</v>
          </cell>
          <cell r="F959">
            <v>18630.48518407036</v>
          </cell>
          <cell r="G959">
            <v>18618.309530280341</v>
          </cell>
          <cell r="H959">
            <v>18634.611218151917</v>
          </cell>
          <cell r="I959">
            <v>18617.223827053527</v>
          </cell>
          <cell r="J959">
            <v>18619.916185507507</v>
          </cell>
          <cell r="K959">
            <v>18604.583784866998</v>
          </cell>
          <cell r="L959">
            <v>18628.22172758423</v>
          </cell>
          <cell r="M959">
            <v>18613.529370620043</v>
          </cell>
          <cell r="N959">
            <v>18593.966420581226</v>
          </cell>
          <cell r="O959">
            <v>18607.163414277478</v>
          </cell>
        </row>
        <row r="960">
          <cell r="A960">
            <v>18618.58717026022</v>
          </cell>
          <cell r="B960">
            <v>18614.310669732797</v>
          </cell>
          <cell r="C960">
            <v>18617.106965867752</v>
          </cell>
          <cell r="D960">
            <v>18624.893219216665</v>
          </cell>
          <cell r="E960">
            <v>18614.140467833971</v>
          </cell>
          <cell r="F960">
            <v>18605.213887825106</v>
          </cell>
          <cell r="G960">
            <v>18614.269573099962</v>
          </cell>
          <cell r="H960">
            <v>18608.737651108197</v>
          </cell>
          <cell r="I960">
            <v>18589.45622269173</v>
          </cell>
          <cell r="J960">
            <v>18609.25611847539</v>
          </cell>
          <cell r="K960">
            <v>18623.062762717509</v>
          </cell>
          <cell r="L960">
            <v>18623.483928529615</v>
          </cell>
          <cell r="M960">
            <v>18595.675912364997</v>
          </cell>
          <cell r="N960">
            <v>18618.039478754723</v>
          </cell>
          <cell r="O960">
            <v>18618.495670147095</v>
          </cell>
        </row>
        <row r="961">
          <cell r="A961">
            <v>18619.733327483678</v>
          </cell>
          <cell r="B961">
            <v>18620.515036647488</v>
          </cell>
          <cell r="C961">
            <v>18614.155433388354</v>
          </cell>
          <cell r="D961">
            <v>18597.789168096533</v>
          </cell>
          <cell r="E961">
            <v>18625.229792386101</v>
          </cell>
          <cell r="F961">
            <v>18592.930197272639</v>
          </cell>
          <cell r="G961">
            <v>18627.563158393179</v>
          </cell>
          <cell r="H961">
            <v>18629.323634750297</v>
          </cell>
          <cell r="I961">
            <v>18619.985333091998</v>
          </cell>
          <cell r="J961">
            <v>18589.895967441753</v>
          </cell>
          <cell r="K961">
            <v>18593.383469984394</v>
          </cell>
          <cell r="L961">
            <v>18634.287902173524</v>
          </cell>
          <cell r="M961">
            <v>18618.283153237513</v>
          </cell>
          <cell r="N961">
            <v>18649.936850180788</v>
          </cell>
          <cell r="O961">
            <v>18637.082512479836</v>
          </cell>
        </row>
        <row r="962">
          <cell r="A962">
            <v>18625.660302736636</v>
          </cell>
          <cell r="B962">
            <v>18616.052136648053</v>
          </cell>
          <cell r="C962">
            <v>18578.640681180197</v>
          </cell>
          <cell r="D962">
            <v>18616.733909346822</v>
          </cell>
          <cell r="E962">
            <v>18614.382619707649</v>
          </cell>
          <cell r="F962">
            <v>18618.229683921436</v>
          </cell>
          <cell r="G962">
            <v>18635.428845076818</v>
          </cell>
          <cell r="H962">
            <v>18588.423048012992</v>
          </cell>
          <cell r="I962">
            <v>18635.972010118559</v>
          </cell>
          <cell r="J962">
            <v>18613.836524837767</v>
          </cell>
          <cell r="K962">
            <v>18592.696811943242</v>
          </cell>
          <cell r="L962">
            <v>18609.485555414256</v>
          </cell>
          <cell r="M962">
            <v>18632.509295489337</v>
          </cell>
          <cell r="N962">
            <v>18620.653198892171</v>
          </cell>
          <cell r="O962">
            <v>18619.353608688893</v>
          </cell>
        </row>
        <row r="963">
          <cell r="A963">
            <v>18594.323261506361</v>
          </cell>
          <cell r="B963">
            <v>18641.632668861868</v>
          </cell>
          <cell r="C963">
            <v>18607.863579753986</v>
          </cell>
          <cell r="D963">
            <v>18597.146215414366</v>
          </cell>
          <cell r="E963">
            <v>18592.3699844</v>
          </cell>
          <cell r="F963">
            <v>18629.048229006588</v>
          </cell>
          <cell r="G963">
            <v>18613.27802857769</v>
          </cell>
          <cell r="H963">
            <v>18619.509561849798</v>
          </cell>
          <cell r="I963">
            <v>18641.399375020152</v>
          </cell>
          <cell r="J963">
            <v>18642.565417102676</v>
          </cell>
          <cell r="K963">
            <v>18614.684052055516</v>
          </cell>
          <cell r="L963">
            <v>18599.80132023574</v>
          </cell>
          <cell r="M963">
            <v>18606.724650062071</v>
          </cell>
          <cell r="N963">
            <v>18632.68730221752</v>
          </cell>
          <cell r="O963">
            <v>18608.794814669236</v>
          </cell>
        </row>
        <row r="964">
          <cell r="A964">
            <v>18607.770969508318</v>
          </cell>
          <cell r="B964">
            <v>18618.839565405404</v>
          </cell>
          <cell r="C964">
            <v>18634.898681507017</v>
          </cell>
          <cell r="D964">
            <v>18609.319825047787</v>
          </cell>
          <cell r="E964">
            <v>18626.935832312458</v>
          </cell>
          <cell r="F964">
            <v>18593.324057788308</v>
          </cell>
          <cell r="G964">
            <v>18660.08411375359</v>
          </cell>
          <cell r="H964">
            <v>18614.746009090795</v>
          </cell>
          <cell r="I964">
            <v>18597.347960725139</v>
          </cell>
          <cell r="J964">
            <v>18611.171732788887</v>
          </cell>
          <cell r="K964">
            <v>18603.009589053312</v>
          </cell>
          <cell r="L964">
            <v>18630.395690291341</v>
          </cell>
          <cell r="M964">
            <v>18629.485706339059</v>
          </cell>
          <cell r="N964">
            <v>18608.350814643771</v>
          </cell>
          <cell r="O964">
            <v>18635.806817653192</v>
          </cell>
        </row>
        <row r="965">
          <cell r="A965">
            <v>18632.336514785275</v>
          </cell>
          <cell r="B965">
            <v>18597.080431830513</v>
          </cell>
          <cell r="C965">
            <v>18624.84726080262</v>
          </cell>
          <cell r="D965">
            <v>18622.670124054977</v>
          </cell>
          <cell r="E965">
            <v>18630.273602966659</v>
          </cell>
          <cell r="F965">
            <v>18630.910585330483</v>
          </cell>
          <cell r="G965">
            <v>18650.678488874226</v>
          </cell>
          <cell r="H965">
            <v>18605.463115929095</v>
          </cell>
          <cell r="I965">
            <v>18623.62740687413</v>
          </cell>
          <cell r="J965">
            <v>18604.467089427158</v>
          </cell>
          <cell r="K965">
            <v>18633.20588914492</v>
          </cell>
          <cell r="L965">
            <v>18648.673464430944</v>
          </cell>
          <cell r="M965">
            <v>18603.565112190918</v>
          </cell>
          <cell r="N965">
            <v>18601.898056208305</v>
          </cell>
          <cell r="O965">
            <v>18614.136580609349</v>
          </cell>
        </row>
        <row r="966">
          <cell r="A966">
            <v>18598.711275020993</v>
          </cell>
          <cell r="B966">
            <v>18616.123410823646</v>
          </cell>
          <cell r="C966">
            <v>18609.122361205933</v>
          </cell>
          <cell r="D966">
            <v>18620.466449767595</v>
          </cell>
          <cell r="E966">
            <v>18628.12349028988</v>
          </cell>
          <cell r="F966">
            <v>18623.46691697085</v>
          </cell>
          <cell r="G966">
            <v>18604.598793189289</v>
          </cell>
          <cell r="H966">
            <v>18615.630741624202</v>
          </cell>
          <cell r="I966">
            <v>18638.063451449023</v>
          </cell>
          <cell r="J966">
            <v>18616.613107770845</v>
          </cell>
          <cell r="K966">
            <v>18622.589674404666</v>
          </cell>
          <cell r="L966">
            <v>18600.838214758165</v>
          </cell>
          <cell r="M966">
            <v>18634.223127939873</v>
          </cell>
          <cell r="N966">
            <v>18602.625569095955</v>
          </cell>
          <cell r="O966">
            <v>18630.481382319205</v>
          </cell>
        </row>
        <row r="967">
          <cell r="A967">
            <v>18634.761706576173</v>
          </cell>
          <cell r="B967">
            <v>18592.572019765401</v>
          </cell>
          <cell r="C967">
            <v>18609.368770367684</v>
          </cell>
          <cell r="D967">
            <v>18601.977007832964</v>
          </cell>
          <cell r="E967">
            <v>18638.459263755085</v>
          </cell>
          <cell r="F967">
            <v>18625.152523904959</v>
          </cell>
          <cell r="G967">
            <v>18620.626112354868</v>
          </cell>
          <cell r="H967">
            <v>18621.675129191888</v>
          </cell>
          <cell r="I967">
            <v>18611.08535886625</v>
          </cell>
          <cell r="J967">
            <v>18593.374967918538</v>
          </cell>
          <cell r="K967">
            <v>18603.905286041267</v>
          </cell>
          <cell r="L967">
            <v>18645.638886922654</v>
          </cell>
          <cell r="M967">
            <v>18606.497615595796</v>
          </cell>
          <cell r="N967">
            <v>18609.337614505861</v>
          </cell>
          <cell r="O967">
            <v>18635.129704820694</v>
          </cell>
        </row>
        <row r="968">
          <cell r="A968">
            <v>18613.962083118873</v>
          </cell>
          <cell r="B968">
            <v>18613.229043311014</v>
          </cell>
          <cell r="C968">
            <v>18626.983416468305</v>
          </cell>
          <cell r="D968">
            <v>18603.199443651734</v>
          </cell>
          <cell r="E968">
            <v>18612.637590277245</v>
          </cell>
          <cell r="F968">
            <v>18619.60748165067</v>
          </cell>
          <cell r="G968">
            <v>18595.550515355138</v>
          </cell>
          <cell r="H968">
            <v>18615.760353320406</v>
          </cell>
          <cell r="I968">
            <v>18638.662383709605</v>
          </cell>
          <cell r="J968">
            <v>18623.851613072868</v>
          </cell>
          <cell r="K968">
            <v>18628.183280828249</v>
          </cell>
          <cell r="L968">
            <v>18621.693189413898</v>
          </cell>
          <cell r="M968">
            <v>18635.941402190601</v>
          </cell>
          <cell r="N968">
            <v>18599.760240937328</v>
          </cell>
          <cell r="O968">
            <v>18611.167531415496</v>
          </cell>
        </row>
        <row r="969">
          <cell r="A969">
            <v>18623.292592306381</v>
          </cell>
          <cell r="B969">
            <v>18628.822284000769</v>
          </cell>
          <cell r="C969">
            <v>18623.011215288123</v>
          </cell>
          <cell r="D969">
            <v>18603.10251803165</v>
          </cell>
          <cell r="E969">
            <v>18625.790321974324</v>
          </cell>
          <cell r="F969">
            <v>18654.869909261786</v>
          </cell>
          <cell r="G969">
            <v>18614.457421896976</v>
          </cell>
          <cell r="H969">
            <v>18618.88197986448</v>
          </cell>
          <cell r="I969">
            <v>18582.820430355736</v>
          </cell>
          <cell r="J969">
            <v>18624.628159615</v>
          </cell>
          <cell r="K969">
            <v>18618.26594358062</v>
          </cell>
          <cell r="L969">
            <v>18603.073772987627</v>
          </cell>
          <cell r="M969">
            <v>18644.767440266711</v>
          </cell>
          <cell r="N969">
            <v>18628.675584379558</v>
          </cell>
          <cell r="O969">
            <v>18631.645341899413</v>
          </cell>
        </row>
        <row r="970">
          <cell r="A970">
            <v>18598.399778081421</v>
          </cell>
          <cell r="B970">
            <v>18635.593712542366</v>
          </cell>
          <cell r="C970">
            <v>18629.764332602692</v>
          </cell>
          <cell r="D970">
            <v>18624.933909288873</v>
          </cell>
          <cell r="E970">
            <v>18630.323451629098</v>
          </cell>
          <cell r="F970">
            <v>18616.752013198606</v>
          </cell>
          <cell r="G970">
            <v>18619.171618661236</v>
          </cell>
          <cell r="H970">
            <v>18627.438692027321</v>
          </cell>
          <cell r="I970">
            <v>18604.400454148075</v>
          </cell>
          <cell r="J970">
            <v>18625.821263107879</v>
          </cell>
          <cell r="K970">
            <v>18612.813030185331</v>
          </cell>
          <cell r="L970">
            <v>18619.76066239964</v>
          </cell>
          <cell r="M970">
            <v>18623.829297601165</v>
          </cell>
          <cell r="N970">
            <v>18624.548277106242</v>
          </cell>
          <cell r="O970">
            <v>18636.201851636284</v>
          </cell>
        </row>
        <row r="971">
          <cell r="A971">
            <v>18621.534632369694</v>
          </cell>
          <cell r="B971">
            <v>18593.211848223862</v>
          </cell>
          <cell r="C971">
            <v>18599.441128177245</v>
          </cell>
          <cell r="D971">
            <v>18596.120328434921</v>
          </cell>
          <cell r="E971">
            <v>18586.694575996178</v>
          </cell>
          <cell r="F971">
            <v>18614.686772382556</v>
          </cell>
          <cell r="G971">
            <v>18626.188014703814</v>
          </cell>
          <cell r="H971">
            <v>18598.040925877925</v>
          </cell>
          <cell r="I971">
            <v>18632.680523363259</v>
          </cell>
          <cell r="J971">
            <v>18603.76137864995</v>
          </cell>
          <cell r="K971">
            <v>18603.695129052438</v>
          </cell>
          <cell r="L971">
            <v>18650.624635131855</v>
          </cell>
          <cell r="M971">
            <v>18623.60164080828</v>
          </cell>
          <cell r="N971">
            <v>18631.012672574994</v>
          </cell>
          <cell r="O971">
            <v>18636.784190062219</v>
          </cell>
        </row>
        <row r="972">
          <cell r="A972">
            <v>18612.493351549303</v>
          </cell>
          <cell r="B972">
            <v>18596.687806454385</v>
          </cell>
          <cell r="C972">
            <v>18618.244206538777</v>
          </cell>
          <cell r="D972">
            <v>18598.124156849939</v>
          </cell>
          <cell r="E972">
            <v>18622.510639942451</v>
          </cell>
          <cell r="F972">
            <v>18638.802843173064</v>
          </cell>
          <cell r="G972">
            <v>18611.677317796824</v>
          </cell>
          <cell r="H972">
            <v>18612.069276142771</v>
          </cell>
          <cell r="I972">
            <v>18632.496440014493</v>
          </cell>
          <cell r="J972">
            <v>18609.687284914216</v>
          </cell>
          <cell r="K972">
            <v>18643.425776905937</v>
          </cell>
          <cell r="L972">
            <v>18603.280938131837</v>
          </cell>
          <cell r="M972">
            <v>18621.59779698091</v>
          </cell>
          <cell r="N972">
            <v>18607.241275123881</v>
          </cell>
          <cell r="O972">
            <v>18636.540861421312</v>
          </cell>
        </row>
        <row r="973">
          <cell r="A973">
            <v>18619.690032563452</v>
          </cell>
          <cell r="B973">
            <v>18595.121696831709</v>
          </cell>
          <cell r="C973">
            <v>18608.998158752085</v>
          </cell>
          <cell r="D973">
            <v>18605.54120006107</v>
          </cell>
          <cell r="E973">
            <v>18621.517469912804</v>
          </cell>
          <cell r="F973">
            <v>18625.970639853087</v>
          </cell>
          <cell r="G973">
            <v>18621.321727296676</v>
          </cell>
          <cell r="H973">
            <v>18640.109987745062</v>
          </cell>
          <cell r="I973">
            <v>18591.14316210847</v>
          </cell>
          <cell r="J973">
            <v>18642.810964140888</v>
          </cell>
          <cell r="K973">
            <v>18632.740885568877</v>
          </cell>
          <cell r="L973">
            <v>18644.408114081391</v>
          </cell>
          <cell r="M973">
            <v>18614.718143990842</v>
          </cell>
          <cell r="N973">
            <v>18600.169165569932</v>
          </cell>
          <cell r="O973">
            <v>18612.14077872835</v>
          </cell>
        </row>
        <row r="974">
          <cell r="A974">
            <v>18649.746787256121</v>
          </cell>
          <cell r="B974">
            <v>18592.5153880086</v>
          </cell>
          <cell r="C974">
            <v>18596.873046122491</v>
          </cell>
          <cell r="D974">
            <v>18618.205873728657</v>
          </cell>
          <cell r="E974">
            <v>18616.317807820909</v>
          </cell>
          <cell r="F974">
            <v>18598.906035200554</v>
          </cell>
          <cell r="G974">
            <v>18591.192328450321</v>
          </cell>
          <cell r="H974">
            <v>18600.420024023188</v>
          </cell>
          <cell r="I974">
            <v>18638.705248631046</v>
          </cell>
          <cell r="J974">
            <v>18605.111110293186</v>
          </cell>
          <cell r="K974">
            <v>18638.248959845419</v>
          </cell>
          <cell r="L974">
            <v>18632.515200502086</v>
          </cell>
          <cell r="M974">
            <v>18615.588929023896</v>
          </cell>
          <cell r="N974">
            <v>18607.771003653397</v>
          </cell>
          <cell r="O974">
            <v>18615.328901919347</v>
          </cell>
        </row>
        <row r="975">
          <cell r="A975">
            <v>18616.628203598571</v>
          </cell>
          <cell r="B975">
            <v>18614.543135456588</v>
          </cell>
          <cell r="C975">
            <v>18610.737199646097</v>
          </cell>
          <cell r="D975">
            <v>18614.215042038766</v>
          </cell>
          <cell r="E975">
            <v>18575.622678539043</v>
          </cell>
          <cell r="F975">
            <v>18630.315430507864</v>
          </cell>
          <cell r="G975">
            <v>18608.669589977588</v>
          </cell>
          <cell r="H975">
            <v>18610.184177901705</v>
          </cell>
          <cell r="I975">
            <v>18619.13117154572</v>
          </cell>
          <cell r="J975">
            <v>18620.821688303477</v>
          </cell>
          <cell r="K975">
            <v>18610.253570219826</v>
          </cell>
          <cell r="L975">
            <v>18625.233444528087</v>
          </cell>
          <cell r="M975">
            <v>18608.329649031581</v>
          </cell>
          <cell r="N975">
            <v>18627.033269975156</v>
          </cell>
          <cell r="O975">
            <v>18610.567680478249</v>
          </cell>
        </row>
        <row r="976">
          <cell r="A976">
            <v>18638.778933003898</v>
          </cell>
          <cell r="B976">
            <v>18591.071744428682</v>
          </cell>
          <cell r="C976">
            <v>18581.172756107964</v>
          </cell>
          <cell r="D976">
            <v>18608.56449607031</v>
          </cell>
          <cell r="E976">
            <v>18632.330813296478</v>
          </cell>
          <cell r="F976">
            <v>18591.036891931308</v>
          </cell>
          <cell r="G976">
            <v>18592.820225037136</v>
          </cell>
          <cell r="H976">
            <v>18615.369638161432</v>
          </cell>
          <cell r="I976">
            <v>18618.76541124014</v>
          </cell>
          <cell r="J976">
            <v>18620.227944175727</v>
          </cell>
          <cell r="K976">
            <v>18621.859805909717</v>
          </cell>
          <cell r="L976">
            <v>18605.678150614756</v>
          </cell>
          <cell r="M976">
            <v>18612.407365163424</v>
          </cell>
          <cell r="N976">
            <v>18627.981449502295</v>
          </cell>
          <cell r="O976">
            <v>18623.385787854633</v>
          </cell>
        </row>
        <row r="977">
          <cell r="A977">
            <v>18608.377259789191</v>
          </cell>
          <cell r="B977">
            <v>18599.320482344909</v>
          </cell>
          <cell r="C977">
            <v>18615.51014259753</v>
          </cell>
          <cell r="D977">
            <v>18606.843623874171</v>
          </cell>
          <cell r="E977">
            <v>18610.377787939411</v>
          </cell>
          <cell r="F977">
            <v>18621.842080883303</v>
          </cell>
          <cell r="G977">
            <v>18610.826011938509</v>
          </cell>
          <cell r="H977">
            <v>18622.442133437999</v>
          </cell>
          <cell r="I977">
            <v>18605.964918295329</v>
          </cell>
          <cell r="J977">
            <v>18633.764179718666</v>
          </cell>
          <cell r="K977">
            <v>18632.590694358471</v>
          </cell>
          <cell r="L977">
            <v>18616.825260615289</v>
          </cell>
          <cell r="M977">
            <v>18601.649152253431</v>
          </cell>
          <cell r="N977">
            <v>18578.848267665846</v>
          </cell>
          <cell r="O977">
            <v>18630.250785989614</v>
          </cell>
        </row>
        <row r="978">
          <cell r="A978">
            <v>18651.366107344515</v>
          </cell>
          <cell r="B978">
            <v>18625.269522990293</v>
          </cell>
          <cell r="C978">
            <v>18622.29238794047</v>
          </cell>
          <cell r="D978">
            <v>18637.439463806888</v>
          </cell>
          <cell r="E978">
            <v>18588.325354010136</v>
          </cell>
          <cell r="F978">
            <v>18636.99074397072</v>
          </cell>
          <cell r="G978">
            <v>18639.734069446804</v>
          </cell>
          <cell r="H978">
            <v>18619.295158247205</v>
          </cell>
          <cell r="I978">
            <v>18604.720368746974</v>
          </cell>
          <cell r="J978">
            <v>18641.860277242755</v>
          </cell>
          <cell r="K978">
            <v>18632.08072365724</v>
          </cell>
          <cell r="L978">
            <v>18638.886416896021</v>
          </cell>
          <cell r="M978">
            <v>18633.054868179235</v>
          </cell>
          <cell r="N978">
            <v>18614.879637310805</v>
          </cell>
          <cell r="O978">
            <v>18616.080114767257</v>
          </cell>
        </row>
        <row r="979">
          <cell r="A979">
            <v>18618.697276669434</v>
          </cell>
          <cell r="B979">
            <v>18609.202286492535</v>
          </cell>
          <cell r="C979">
            <v>18605.892663529441</v>
          </cell>
          <cell r="D979">
            <v>18575.551255485698</v>
          </cell>
          <cell r="E979">
            <v>18597.576383565112</v>
          </cell>
          <cell r="F979">
            <v>18620.729203442632</v>
          </cell>
          <cell r="G979">
            <v>18606.758288682133</v>
          </cell>
          <cell r="H979">
            <v>18604.719332132023</v>
          </cell>
          <cell r="I979">
            <v>18620.921021867554</v>
          </cell>
          <cell r="J979">
            <v>18615.335687629031</v>
          </cell>
          <cell r="K979">
            <v>18619.57501711258</v>
          </cell>
          <cell r="L979">
            <v>18628.413158456577</v>
          </cell>
          <cell r="M979">
            <v>18614.328459052191</v>
          </cell>
          <cell r="N979">
            <v>18597.828437035379</v>
          </cell>
          <cell r="O979">
            <v>18618.286738065126</v>
          </cell>
        </row>
        <row r="980">
          <cell r="A980">
            <v>18617.597514325164</v>
          </cell>
          <cell r="B980">
            <v>18627.548135144814</v>
          </cell>
          <cell r="C980">
            <v>18632.531926181229</v>
          </cell>
          <cell r="D980">
            <v>18643.214103790917</v>
          </cell>
          <cell r="E980">
            <v>18601.584244601581</v>
          </cell>
          <cell r="F980">
            <v>18620.23900222763</v>
          </cell>
          <cell r="G980">
            <v>18615.741027962526</v>
          </cell>
          <cell r="H980">
            <v>18621.578006329331</v>
          </cell>
          <cell r="I980">
            <v>18624.763471886141</v>
          </cell>
          <cell r="J980">
            <v>18632.444791768179</v>
          </cell>
          <cell r="K980">
            <v>18624.37199880671</v>
          </cell>
          <cell r="L980">
            <v>18621.15821599005</v>
          </cell>
          <cell r="M980">
            <v>18618.463949879711</v>
          </cell>
          <cell r="N980">
            <v>18625.546386601625</v>
          </cell>
          <cell r="O980">
            <v>18594.097492478038</v>
          </cell>
        </row>
        <row r="981">
          <cell r="A981">
            <v>18595.155020965361</v>
          </cell>
          <cell r="B981">
            <v>18598.090413156511</v>
          </cell>
          <cell r="C981">
            <v>18622.897379298331</v>
          </cell>
          <cell r="D981">
            <v>18631.949482192907</v>
          </cell>
          <cell r="E981">
            <v>18606.369818509698</v>
          </cell>
          <cell r="F981">
            <v>18601.15519814139</v>
          </cell>
          <cell r="G981">
            <v>18601.621845254162</v>
          </cell>
          <cell r="H981">
            <v>18601.30677393993</v>
          </cell>
          <cell r="I981">
            <v>18608.211524579048</v>
          </cell>
          <cell r="J981">
            <v>18614.648974832344</v>
          </cell>
          <cell r="K981">
            <v>18639.657057503959</v>
          </cell>
          <cell r="L981">
            <v>18617.355302318254</v>
          </cell>
          <cell r="M981">
            <v>18596.942953362297</v>
          </cell>
          <cell r="N981">
            <v>18604.734674044721</v>
          </cell>
          <cell r="O981">
            <v>18619.199429971875</v>
          </cell>
        </row>
        <row r="982">
          <cell r="A982">
            <v>18632.890966029961</v>
          </cell>
          <cell r="B982">
            <v>18593.808199334915</v>
          </cell>
          <cell r="C982">
            <v>18583.817241153454</v>
          </cell>
          <cell r="D982">
            <v>18598.606492546445</v>
          </cell>
          <cell r="E982">
            <v>18639.647636985992</v>
          </cell>
          <cell r="F982">
            <v>18633.63554984652</v>
          </cell>
          <cell r="G982">
            <v>18604.538993079808</v>
          </cell>
          <cell r="H982">
            <v>18625.570832434933</v>
          </cell>
          <cell r="I982">
            <v>18630.783315706536</v>
          </cell>
          <cell r="J982">
            <v>18620.325351217511</v>
          </cell>
          <cell r="K982">
            <v>18604.946691479014</v>
          </cell>
          <cell r="L982">
            <v>18630.573792393814</v>
          </cell>
          <cell r="M982">
            <v>18647.198518750934</v>
          </cell>
          <cell r="N982">
            <v>18610.378200463143</v>
          </cell>
          <cell r="O982">
            <v>18609.583275975841</v>
          </cell>
        </row>
        <row r="983">
          <cell r="A983">
            <v>18603.685227591526</v>
          </cell>
          <cell r="B983">
            <v>18640.187376084665</v>
          </cell>
          <cell r="C983">
            <v>18638.458446388689</v>
          </cell>
          <cell r="D983">
            <v>18631.469111881197</v>
          </cell>
          <cell r="E983">
            <v>18608.868959121748</v>
          </cell>
          <cell r="F983">
            <v>18629.636201690533</v>
          </cell>
          <cell r="G983">
            <v>18586.722389385202</v>
          </cell>
          <cell r="H983">
            <v>18611.165320704597</v>
          </cell>
          <cell r="I983">
            <v>18598.397732719306</v>
          </cell>
          <cell r="J983">
            <v>18562.919576048436</v>
          </cell>
          <cell r="K983">
            <v>18630.880517383175</v>
          </cell>
          <cell r="L983">
            <v>18622.637089930675</v>
          </cell>
          <cell r="M983">
            <v>18608.407865782319</v>
          </cell>
          <cell r="N983">
            <v>18612.363982376206</v>
          </cell>
          <cell r="O983">
            <v>18615.511995563837</v>
          </cell>
        </row>
        <row r="984">
          <cell r="A984">
            <v>18578.147136940057</v>
          </cell>
          <cell r="B984">
            <v>18604.47975480586</v>
          </cell>
          <cell r="C984">
            <v>18569.137111187665</v>
          </cell>
          <cell r="D984">
            <v>18592.600668945834</v>
          </cell>
          <cell r="E984">
            <v>18620.607511170416</v>
          </cell>
          <cell r="F984">
            <v>18643.061963203363</v>
          </cell>
          <cell r="G984">
            <v>18615.084577042238</v>
          </cell>
          <cell r="H984">
            <v>18643.708016542019</v>
          </cell>
          <cell r="I984">
            <v>18614.935270501443</v>
          </cell>
          <cell r="J984">
            <v>18646.858282379919</v>
          </cell>
          <cell r="K984">
            <v>18648.811870878624</v>
          </cell>
          <cell r="L984">
            <v>18620.53051527575</v>
          </cell>
          <cell r="M984">
            <v>18621.063949176441</v>
          </cell>
          <cell r="N984">
            <v>18598.476321218663</v>
          </cell>
          <cell r="O984">
            <v>18614.297203705461</v>
          </cell>
        </row>
        <row r="985">
          <cell r="A985">
            <v>18618.719722746795</v>
          </cell>
          <cell r="B985">
            <v>18624.112092756775</v>
          </cell>
          <cell r="C985">
            <v>18636.983310121457</v>
          </cell>
          <cell r="D985">
            <v>18638.333672458688</v>
          </cell>
          <cell r="E985">
            <v>18604.510449936635</v>
          </cell>
          <cell r="F985">
            <v>18605.617906650372</v>
          </cell>
          <cell r="G985">
            <v>18628.133443557901</v>
          </cell>
          <cell r="H985">
            <v>18618.554040215851</v>
          </cell>
          <cell r="I985">
            <v>18627.134319114644</v>
          </cell>
          <cell r="J985">
            <v>18609.754858705979</v>
          </cell>
          <cell r="K985">
            <v>18632.926022366682</v>
          </cell>
          <cell r="L985">
            <v>18612.380422864106</v>
          </cell>
          <cell r="M985">
            <v>18611.179360039445</v>
          </cell>
          <cell r="N985">
            <v>18596.67228621996</v>
          </cell>
          <cell r="O985">
            <v>18621.099629202628</v>
          </cell>
        </row>
        <row r="986">
          <cell r="A986">
            <v>18661.396622416141</v>
          </cell>
          <cell r="B986">
            <v>18620.624732885215</v>
          </cell>
          <cell r="C986">
            <v>18647.550016495625</v>
          </cell>
          <cell r="D986">
            <v>18626.160184779128</v>
          </cell>
          <cell r="E986">
            <v>18626.253690264984</v>
          </cell>
          <cell r="F986">
            <v>18647.884481989091</v>
          </cell>
          <cell r="G986">
            <v>18610.697566720482</v>
          </cell>
          <cell r="H986">
            <v>18621.211959477096</v>
          </cell>
          <cell r="I986">
            <v>18625.13862297637</v>
          </cell>
          <cell r="J986">
            <v>18620.993284083288</v>
          </cell>
          <cell r="K986">
            <v>18642.189259716128</v>
          </cell>
          <cell r="L986">
            <v>18611.691706415226</v>
          </cell>
          <cell r="M986">
            <v>18619.701264224477</v>
          </cell>
          <cell r="N986">
            <v>18613.661573683625</v>
          </cell>
          <cell r="O986">
            <v>18603.951912290817</v>
          </cell>
        </row>
        <row r="987">
          <cell r="A987">
            <v>18597.620420406038</v>
          </cell>
          <cell r="B987">
            <v>18598.536698930835</v>
          </cell>
          <cell r="C987">
            <v>18618.569339347076</v>
          </cell>
          <cell r="D987">
            <v>18642.079900733541</v>
          </cell>
          <cell r="E987">
            <v>18630.597938947714</v>
          </cell>
          <cell r="F987">
            <v>18620.437782092977</v>
          </cell>
          <cell r="G987">
            <v>18619.997184617761</v>
          </cell>
          <cell r="H987">
            <v>18621.204218289447</v>
          </cell>
          <cell r="I987">
            <v>18595.846020730129</v>
          </cell>
          <cell r="J987">
            <v>18623.19069639267</v>
          </cell>
          <cell r="K987">
            <v>18596.974937726878</v>
          </cell>
          <cell r="L987">
            <v>18622.036247750846</v>
          </cell>
          <cell r="M987">
            <v>18613.014627934928</v>
          </cell>
          <cell r="N987">
            <v>18619.083104743178</v>
          </cell>
          <cell r="O987">
            <v>18624.436706510369</v>
          </cell>
        </row>
        <row r="988">
          <cell r="A988">
            <v>18606.034581389838</v>
          </cell>
          <cell r="B988">
            <v>18601.776900646793</v>
          </cell>
          <cell r="C988">
            <v>18617.570973727343</v>
          </cell>
          <cell r="D988">
            <v>18614.716852827634</v>
          </cell>
          <cell r="E988">
            <v>18632.402256485693</v>
          </cell>
          <cell r="F988">
            <v>18618.641261313358</v>
          </cell>
          <cell r="G988">
            <v>18628.959094036556</v>
          </cell>
          <cell r="H988">
            <v>18580.755108209196</v>
          </cell>
          <cell r="I988">
            <v>18610.566623174826</v>
          </cell>
          <cell r="J988">
            <v>18622.696612550295</v>
          </cell>
          <cell r="K988">
            <v>18598.292243569656</v>
          </cell>
          <cell r="L988">
            <v>18622.759320948076</v>
          </cell>
          <cell r="M988">
            <v>18605.81271743642</v>
          </cell>
          <cell r="N988">
            <v>18594.6946502477</v>
          </cell>
          <cell r="O988">
            <v>18615.305529995563</v>
          </cell>
        </row>
        <row r="989">
          <cell r="A989">
            <v>18624.936109026628</v>
          </cell>
          <cell r="B989">
            <v>18621.873858068811</v>
          </cell>
          <cell r="C989">
            <v>18616.377537568434</v>
          </cell>
          <cell r="D989">
            <v>18619.165395578522</v>
          </cell>
          <cell r="E989">
            <v>18615.04951033651</v>
          </cell>
          <cell r="F989">
            <v>18612.118707527337</v>
          </cell>
          <cell r="G989">
            <v>18584.53934596344</v>
          </cell>
          <cell r="H989">
            <v>18636.57232385952</v>
          </cell>
          <cell r="I989">
            <v>18618.506072705404</v>
          </cell>
          <cell r="J989">
            <v>18626.855127857471</v>
          </cell>
          <cell r="K989">
            <v>18615.502820220783</v>
          </cell>
          <cell r="L989">
            <v>18606.586826168001</v>
          </cell>
          <cell r="M989">
            <v>18577.219323428762</v>
          </cell>
          <cell r="N989">
            <v>18618.048180527931</v>
          </cell>
          <cell r="O989">
            <v>18611.158569141076</v>
          </cell>
        </row>
        <row r="990">
          <cell r="A990">
            <v>18640.270180120679</v>
          </cell>
          <cell r="B990">
            <v>18622.582889996349</v>
          </cell>
          <cell r="C990">
            <v>18639.829680608513</v>
          </cell>
          <cell r="D990">
            <v>18600.174117463022</v>
          </cell>
          <cell r="E990">
            <v>18636.27916679356</v>
          </cell>
          <cell r="F990">
            <v>18615.615854084859</v>
          </cell>
          <cell r="G990">
            <v>18596.346621447425</v>
          </cell>
          <cell r="H990">
            <v>18603.891673065162</v>
          </cell>
          <cell r="I990">
            <v>18614.353498665503</v>
          </cell>
          <cell r="J990">
            <v>18624.884491253128</v>
          </cell>
          <cell r="K990">
            <v>18618.179175457095</v>
          </cell>
          <cell r="L990">
            <v>18631.44971431767</v>
          </cell>
          <cell r="M990">
            <v>18600.516823075057</v>
          </cell>
          <cell r="N990">
            <v>18623.201362994529</v>
          </cell>
          <cell r="O990">
            <v>18606.77561433665</v>
          </cell>
        </row>
        <row r="991">
          <cell r="A991">
            <v>18620.650396373934</v>
          </cell>
          <cell r="B991">
            <v>18613.142655441705</v>
          </cell>
          <cell r="C991">
            <v>18624.617281563307</v>
          </cell>
          <cell r="D991">
            <v>18627.161360658913</v>
          </cell>
          <cell r="E991">
            <v>18636.087568914092</v>
          </cell>
          <cell r="F991">
            <v>18623.085199125486</v>
          </cell>
          <cell r="G991">
            <v>18627.840591688077</v>
          </cell>
          <cell r="H991">
            <v>18606.407511228761</v>
          </cell>
          <cell r="I991">
            <v>18587.870104267018</v>
          </cell>
          <cell r="J991">
            <v>18618.274313896956</v>
          </cell>
          <cell r="K991">
            <v>18605.98145783419</v>
          </cell>
          <cell r="L991">
            <v>18623.520164981859</v>
          </cell>
          <cell r="M991">
            <v>18649.447184708104</v>
          </cell>
          <cell r="N991">
            <v>18623.63205074217</v>
          </cell>
          <cell r="O991">
            <v>18583.393649023903</v>
          </cell>
        </row>
        <row r="992">
          <cell r="A992">
            <v>18599.294417415302</v>
          </cell>
          <cell r="B992">
            <v>18604.026119293689</v>
          </cell>
          <cell r="C992">
            <v>18611.740650795506</v>
          </cell>
          <cell r="D992">
            <v>18599.403693067427</v>
          </cell>
          <cell r="E992">
            <v>18614.668303921102</v>
          </cell>
          <cell r="F992">
            <v>18632.210438049056</v>
          </cell>
          <cell r="G992">
            <v>18611.613049304444</v>
          </cell>
          <cell r="H992">
            <v>18619.440106452843</v>
          </cell>
          <cell r="I992">
            <v>18642.860565093317</v>
          </cell>
          <cell r="J992">
            <v>18562.523217350692</v>
          </cell>
          <cell r="K992">
            <v>18619.253945670745</v>
          </cell>
          <cell r="L992">
            <v>18627.566978923114</v>
          </cell>
          <cell r="M992">
            <v>18606.877144447793</v>
          </cell>
          <cell r="N992">
            <v>18617.316660082943</v>
          </cell>
          <cell r="O992">
            <v>18633.14679903831</v>
          </cell>
        </row>
        <row r="993">
          <cell r="A993">
            <v>18594.604223797942</v>
          </cell>
          <cell r="B993">
            <v>18623.148513081109</v>
          </cell>
          <cell r="C993">
            <v>18609.260905704894</v>
          </cell>
          <cell r="D993">
            <v>18626.482101979505</v>
          </cell>
          <cell r="E993">
            <v>18621.541082980242</v>
          </cell>
          <cell r="F993">
            <v>18632.600821073007</v>
          </cell>
          <cell r="G993">
            <v>18675.572314615107</v>
          </cell>
          <cell r="H993">
            <v>18660.853642600658</v>
          </cell>
          <cell r="I993">
            <v>18619.802985945022</v>
          </cell>
          <cell r="J993">
            <v>18645.417511920365</v>
          </cell>
          <cell r="K993">
            <v>18609.517439658586</v>
          </cell>
          <cell r="L993">
            <v>18605.052639764279</v>
          </cell>
          <cell r="M993">
            <v>18644.224935816921</v>
          </cell>
          <cell r="N993">
            <v>18620.860277396619</v>
          </cell>
          <cell r="O993">
            <v>18619.749635316486</v>
          </cell>
        </row>
        <row r="994">
          <cell r="A994">
            <v>18611.063730155976</v>
          </cell>
          <cell r="B994">
            <v>18597.856875922142</v>
          </cell>
          <cell r="C994">
            <v>18600.791348833765</v>
          </cell>
          <cell r="D994">
            <v>18609.548155287081</v>
          </cell>
          <cell r="E994">
            <v>18615.904422178217</v>
          </cell>
          <cell r="F994">
            <v>18615.223125201359</v>
          </cell>
          <cell r="G994">
            <v>18605.746750284681</v>
          </cell>
          <cell r="H994">
            <v>18655.215932580621</v>
          </cell>
          <cell r="I994">
            <v>18612.220462669287</v>
          </cell>
          <cell r="J994">
            <v>18597.123061475602</v>
          </cell>
          <cell r="K994">
            <v>18603.197606121688</v>
          </cell>
          <cell r="L994">
            <v>18647.348638992651</v>
          </cell>
          <cell r="M994">
            <v>18624.907739758317</v>
          </cell>
          <cell r="N994">
            <v>18618.534820052766</v>
          </cell>
          <cell r="O994">
            <v>18603.601259611482</v>
          </cell>
        </row>
        <row r="995">
          <cell r="A995">
            <v>18625.889023657015</v>
          </cell>
          <cell r="B995">
            <v>18643.275416442375</v>
          </cell>
          <cell r="C995">
            <v>18631.226682660919</v>
          </cell>
          <cell r="D995">
            <v>18626.964206989993</v>
          </cell>
          <cell r="E995">
            <v>18594.889826699015</v>
          </cell>
          <cell r="F995">
            <v>18607.963440497813</v>
          </cell>
          <cell r="G995">
            <v>18609.431844940427</v>
          </cell>
          <cell r="H995">
            <v>18602.385338368116</v>
          </cell>
          <cell r="I995">
            <v>18639.355071932521</v>
          </cell>
          <cell r="J995">
            <v>18609.43358335154</v>
          </cell>
          <cell r="K995">
            <v>18618.335944270963</v>
          </cell>
          <cell r="L995">
            <v>18628.573292410823</v>
          </cell>
          <cell r="M995">
            <v>18640.071552209673</v>
          </cell>
          <cell r="N995">
            <v>18616.191611309798</v>
          </cell>
          <cell r="O995">
            <v>18630.37343651662</v>
          </cell>
        </row>
        <row r="996">
          <cell r="A996">
            <v>18604.49162844662</v>
          </cell>
          <cell r="B996">
            <v>18605.708769918652</v>
          </cell>
          <cell r="C996">
            <v>18607.168096591344</v>
          </cell>
          <cell r="D996">
            <v>18643.721837769819</v>
          </cell>
          <cell r="E996">
            <v>18610.993217854062</v>
          </cell>
          <cell r="F996">
            <v>18634.394309993495</v>
          </cell>
          <cell r="G996">
            <v>18620.487608914467</v>
          </cell>
          <cell r="H996">
            <v>18574.464777359484</v>
          </cell>
          <cell r="I996">
            <v>18620.84223202811</v>
          </cell>
          <cell r="J996">
            <v>18613.849889517325</v>
          </cell>
          <cell r="K996">
            <v>18614.20290771277</v>
          </cell>
          <cell r="L996">
            <v>18584.725286831206</v>
          </cell>
          <cell r="M996">
            <v>18646.332016669458</v>
          </cell>
          <cell r="N996">
            <v>18612.027065431703</v>
          </cell>
          <cell r="O996">
            <v>18630.476535245783</v>
          </cell>
        </row>
        <row r="997">
          <cell r="A997">
            <v>18637.808585395192</v>
          </cell>
          <cell r="B997">
            <v>18594.447242605333</v>
          </cell>
          <cell r="C997">
            <v>18585.641024777142</v>
          </cell>
          <cell r="D997">
            <v>18627.415472775865</v>
          </cell>
          <cell r="E997">
            <v>18617.545033197948</v>
          </cell>
          <cell r="F997">
            <v>18640.670246224749</v>
          </cell>
          <cell r="G997">
            <v>18602.658804875893</v>
          </cell>
          <cell r="H997">
            <v>18611.437375381098</v>
          </cell>
          <cell r="I997">
            <v>18641.970019410845</v>
          </cell>
          <cell r="J997">
            <v>18616.675821789035</v>
          </cell>
          <cell r="K997">
            <v>18568.419031293452</v>
          </cell>
          <cell r="L997">
            <v>18600.434618616466</v>
          </cell>
          <cell r="M997">
            <v>18604.256875586398</v>
          </cell>
          <cell r="N997">
            <v>18638.9175747851</v>
          </cell>
          <cell r="O997">
            <v>18606.436240392421</v>
          </cell>
        </row>
        <row r="998">
          <cell r="A998">
            <v>18619.751568068648</v>
          </cell>
          <cell r="B998">
            <v>18627.576879211298</v>
          </cell>
          <cell r="C998">
            <v>18606.774143028702</v>
          </cell>
          <cell r="D998">
            <v>18600.575813075859</v>
          </cell>
          <cell r="E998">
            <v>18589.160331846866</v>
          </cell>
          <cell r="F998">
            <v>18608.57120114144</v>
          </cell>
          <cell r="G998">
            <v>18636.270655554028</v>
          </cell>
          <cell r="H998">
            <v>18623.122404282429</v>
          </cell>
          <cell r="I998">
            <v>18610.679855847513</v>
          </cell>
          <cell r="J998">
            <v>18594.726730300343</v>
          </cell>
          <cell r="K998">
            <v>18641.845351937398</v>
          </cell>
          <cell r="L998">
            <v>18658.022686601707</v>
          </cell>
          <cell r="M998">
            <v>18595.394863891957</v>
          </cell>
          <cell r="N998">
            <v>18631.324750133394</v>
          </cell>
          <cell r="O998">
            <v>18607.223577645273</v>
          </cell>
        </row>
        <row r="999">
          <cell r="A999">
            <v>18618.283957412197</v>
          </cell>
          <cell r="B999">
            <v>18609.938708132417</v>
          </cell>
          <cell r="C999">
            <v>18616.060215680132</v>
          </cell>
          <cell r="D999">
            <v>18617.102852585798</v>
          </cell>
          <cell r="E999">
            <v>18606.684655322555</v>
          </cell>
          <cell r="F999">
            <v>18632.888803525115</v>
          </cell>
          <cell r="G999">
            <v>18630.421548531867</v>
          </cell>
          <cell r="H999">
            <v>18606.315645032162</v>
          </cell>
          <cell r="I999">
            <v>18605.391932146529</v>
          </cell>
          <cell r="J999">
            <v>18598.921733723975</v>
          </cell>
          <cell r="K999">
            <v>18617.4647031436</v>
          </cell>
          <cell r="L999">
            <v>18607.005309818254</v>
          </cell>
          <cell r="M999">
            <v>18617.676543805617</v>
          </cell>
          <cell r="N999">
            <v>18632.871347696346</v>
          </cell>
          <cell r="O999">
            <v>18640.357562346777</v>
          </cell>
        </row>
        <row r="1000">
          <cell r="A1000">
            <v>18639.562812316668</v>
          </cell>
          <cell r="B1000">
            <v>18614.803603470165</v>
          </cell>
          <cell r="C1000">
            <v>18611.569465920442</v>
          </cell>
          <cell r="D1000">
            <v>18634.984411645713</v>
          </cell>
          <cell r="E1000">
            <v>18616.564090431111</v>
          </cell>
          <cell r="F1000">
            <v>18621.779743333747</v>
          </cell>
          <cell r="G1000">
            <v>18596.867334256181</v>
          </cell>
          <cell r="H1000">
            <v>18633.807176063096</v>
          </cell>
          <cell r="I1000">
            <v>18582.526979493272</v>
          </cell>
          <cell r="J1000">
            <v>18631.949112122278</v>
          </cell>
          <cell r="K1000">
            <v>18618.775432965776</v>
          </cell>
          <cell r="L1000">
            <v>18632.392084620566</v>
          </cell>
          <cell r="M1000">
            <v>18641.077376639707</v>
          </cell>
          <cell r="N1000">
            <v>18613.269096644155</v>
          </cell>
          <cell r="O1000">
            <v>18626.279826815866</v>
          </cell>
        </row>
        <row r="1001">
          <cell r="A1001">
            <v>18602.141303527591</v>
          </cell>
          <cell r="B1001">
            <v>18639.022008450702</v>
          </cell>
          <cell r="C1001">
            <v>18603.538568638542</v>
          </cell>
          <cell r="D1001">
            <v>18628.51928890507</v>
          </cell>
          <cell r="E1001">
            <v>18620.706653479891</v>
          </cell>
          <cell r="F1001">
            <v>18660.771830957081</v>
          </cell>
          <cell r="G1001">
            <v>18587.110690358495</v>
          </cell>
          <cell r="H1001">
            <v>18604.61312500848</v>
          </cell>
          <cell r="I1001">
            <v>18620.292915635204</v>
          </cell>
          <cell r="J1001">
            <v>18603.750164971814</v>
          </cell>
          <cell r="K1001">
            <v>18615.114297536817</v>
          </cell>
          <cell r="L1001">
            <v>18612.926169401235</v>
          </cell>
          <cell r="M1001">
            <v>18629.917911574907</v>
          </cell>
          <cell r="N1001">
            <v>18622.724270759776</v>
          </cell>
          <cell r="O1001">
            <v>18596.927172915235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cf"/>
    </sheetNames>
    <sheetDataSet>
      <sheetData sheetId="0">
        <row r="2">
          <cell r="A2">
            <v>-71553.98702553194</v>
          </cell>
          <cell r="B2">
            <v>12031.260703029857</v>
          </cell>
          <cell r="C2">
            <v>13082.336394423846</v>
          </cell>
          <cell r="D2">
            <v>12650.027685706347</v>
          </cell>
          <cell r="E2">
            <v>12513.579612724439</v>
          </cell>
          <cell r="F2">
            <v>12244.492888808918</v>
          </cell>
          <cell r="G2">
            <v>12163.098883976983</v>
          </cell>
          <cell r="H2">
            <v>11857.638810237124</v>
          </cell>
          <cell r="I2">
            <v>11593.060027641222</v>
          </cell>
          <cell r="J2">
            <v>11555.196593812769</v>
          </cell>
          <cell r="K2">
            <v>11718.732306205948</v>
          </cell>
          <cell r="L2">
            <v>11763.936898947239</v>
          </cell>
          <cell r="M2">
            <v>11506.518863494497</v>
          </cell>
          <cell r="N2">
            <v>11586.856429838497</v>
          </cell>
          <cell r="O2">
            <v>11393.784564396334</v>
          </cell>
          <cell r="P2">
            <v>11455.418394765209</v>
          </cell>
          <cell r="Q2">
            <v>820.69560958804107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</row>
        <row r="3">
          <cell r="A3">
            <v>-69804.100288573696</v>
          </cell>
          <cell r="B3">
            <v>12210.273828309986</v>
          </cell>
          <cell r="C3">
            <v>13124.15916422143</v>
          </cell>
          <cell r="D3">
            <v>12524.583966797905</v>
          </cell>
          <cell r="E3">
            <v>12352.502963338104</v>
          </cell>
          <cell r="F3">
            <v>12067.601964300618</v>
          </cell>
          <cell r="G3">
            <v>11916.278233243513</v>
          </cell>
          <cell r="H3">
            <v>11836.102297803771</v>
          </cell>
          <cell r="I3">
            <v>11763.35482416551</v>
          </cell>
          <cell r="J3">
            <v>11743.834347706095</v>
          </cell>
          <cell r="K3">
            <v>11725.510432483488</v>
          </cell>
          <cell r="L3">
            <v>11538.951257977522</v>
          </cell>
          <cell r="M3">
            <v>11443.388814983788</v>
          </cell>
          <cell r="N3">
            <v>11418.694384866703</v>
          </cell>
          <cell r="O3">
            <v>11430.528761850332</v>
          </cell>
          <cell r="P3">
            <v>11514.34760240833</v>
          </cell>
          <cell r="Q3">
            <v>800.62510866982484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-62984.943446686935</v>
          </cell>
          <cell r="B4">
            <v>12018.377438944273</v>
          </cell>
          <cell r="C4">
            <v>12770.239111970983</v>
          </cell>
          <cell r="D4">
            <v>12448.5827574295</v>
          </cell>
          <cell r="E4">
            <v>12291.429881002734</v>
          </cell>
          <cell r="F4">
            <v>11948.338791013264</v>
          </cell>
          <cell r="G4">
            <v>11852.925042279236</v>
          </cell>
          <cell r="H4">
            <v>11762.151305036372</v>
          </cell>
          <cell r="I4">
            <v>11632.374551249013</v>
          </cell>
          <cell r="J4">
            <v>11433.872216879839</v>
          </cell>
          <cell r="K4">
            <v>11347.220899462613</v>
          </cell>
          <cell r="L4">
            <v>11397.340005843187</v>
          </cell>
          <cell r="M4">
            <v>11339.764613037805</v>
          </cell>
          <cell r="N4">
            <v>11181.696561561854</v>
          </cell>
          <cell r="O4">
            <v>11281.301753082114</v>
          </cell>
          <cell r="P4">
            <v>11308.731189029506</v>
          </cell>
          <cell r="Q4">
            <v>722.41210735612037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-64113.485462913981</v>
          </cell>
          <cell r="B5">
            <v>11959.451644224864</v>
          </cell>
          <cell r="C5">
            <v>12812.070179909595</v>
          </cell>
          <cell r="D5">
            <v>12371.453055562797</v>
          </cell>
          <cell r="E5">
            <v>12258.797565852819</v>
          </cell>
          <cell r="F5">
            <v>11899.10266336132</v>
          </cell>
          <cell r="G5">
            <v>11712.417294968334</v>
          </cell>
          <cell r="H5">
            <v>11624.018503516872</v>
          </cell>
          <cell r="I5">
            <v>11674.946847121368</v>
          </cell>
          <cell r="J5">
            <v>11546.559596528044</v>
          </cell>
          <cell r="K5">
            <v>11659.47192656381</v>
          </cell>
          <cell r="L5">
            <v>11470.531717545557</v>
          </cell>
          <cell r="M5">
            <v>11208.095310889832</v>
          </cell>
          <cell r="N5">
            <v>11322.908999688367</v>
          </cell>
          <cell r="O5">
            <v>11391.870947053396</v>
          </cell>
          <cell r="P5">
            <v>11289.678984322061</v>
          </cell>
          <cell r="Q5">
            <v>735.35603286543812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-72794.738947830498</v>
          </cell>
          <cell r="B6">
            <v>12005.827463476282</v>
          </cell>
          <cell r="C6">
            <v>13186.388524944326</v>
          </cell>
          <cell r="D6">
            <v>12921.379900154781</v>
          </cell>
          <cell r="E6">
            <v>12659.834012418345</v>
          </cell>
          <cell r="F6">
            <v>12390.260125168559</v>
          </cell>
          <cell r="G6">
            <v>12015.959463160416</v>
          </cell>
          <cell r="H6">
            <v>11775.373846285976</v>
          </cell>
          <cell r="I6">
            <v>11904.362672765539</v>
          </cell>
          <cell r="J6">
            <v>11697.056503475498</v>
          </cell>
          <cell r="K6">
            <v>11524.311672088705</v>
          </cell>
          <cell r="L6">
            <v>11628.090563387483</v>
          </cell>
          <cell r="M6">
            <v>11621.033319497099</v>
          </cell>
          <cell r="N6">
            <v>11491.192858731421</v>
          </cell>
          <cell r="O6">
            <v>11503.569160831803</v>
          </cell>
          <cell r="P6">
            <v>11360.21671091319</v>
          </cell>
          <cell r="Q6">
            <v>834.92653783603646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-70331.958498168722</v>
          </cell>
          <cell r="B7">
            <v>11961.150766382674</v>
          </cell>
          <cell r="C7">
            <v>12957.696947319861</v>
          </cell>
          <cell r="D7">
            <v>12706.240873561997</v>
          </cell>
          <cell r="E7">
            <v>12335.614077098064</v>
          </cell>
          <cell r="F7">
            <v>12123.36252513712</v>
          </cell>
          <cell r="G7">
            <v>11922.742016474436</v>
          </cell>
          <cell r="H7">
            <v>11776.550802778087</v>
          </cell>
          <cell r="I7">
            <v>11820.71742046842</v>
          </cell>
          <cell r="J7">
            <v>11581.542295805582</v>
          </cell>
          <cell r="K7">
            <v>11635.073807349214</v>
          </cell>
          <cell r="L7">
            <v>11678.240836633544</v>
          </cell>
          <cell r="M7">
            <v>11612.80666102394</v>
          </cell>
          <cell r="N7">
            <v>11571.984244657837</v>
          </cell>
          <cell r="O7">
            <v>11429.701705107338</v>
          </cell>
          <cell r="P7">
            <v>11505.762678285801</v>
          </cell>
          <cell r="Q7">
            <v>806.67943119059589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-72967.157049750516</v>
          </cell>
          <cell r="B8">
            <v>12085.218762843702</v>
          </cell>
          <cell r="C8">
            <v>13107.817535239272</v>
          </cell>
          <cell r="D8">
            <v>12811.265481926199</v>
          </cell>
          <cell r="E8">
            <v>12337.153592678953</v>
          </cell>
          <cell r="F8">
            <v>12235.986408725556</v>
          </cell>
          <cell r="G8">
            <v>12254.392717970541</v>
          </cell>
          <cell r="H8">
            <v>11857.521377866866</v>
          </cell>
          <cell r="I8">
            <v>11830.746411769811</v>
          </cell>
          <cell r="J8">
            <v>11582.556087639699</v>
          </cell>
          <cell r="K8">
            <v>11791.973364201687</v>
          </cell>
          <cell r="L8">
            <v>11647.743528748724</v>
          </cell>
          <cell r="M8">
            <v>11518.543777651048</v>
          </cell>
          <cell r="N8">
            <v>11582.640659058106</v>
          </cell>
          <cell r="O8">
            <v>11495.871859995723</v>
          </cell>
          <cell r="P8">
            <v>11439.423808294592</v>
          </cell>
          <cell r="Q8">
            <v>836.90410449781848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-64613.499166198773</v>
          </cell>
          <cell r="B9">
            <v>11838.253156190367</v>
          </cell>
          <cell r="C9">
            <v>12839.764244667247</v>
          </cell>
          <cell r="D9">
            <v>12614.35621803313</v>
          </cell>
          <cell r="E9">
            <v>12374.462455040215</v>
          </cell>
          <cell r="F9">
            <v>12038.754253698851</v>
          </cell>
          <cell r="G9">
            <v>11769.472266053472</v>
          </cell>
          <cell r="H9">
            <v>11646.181657992398</v>
          </cell>
          <cell r="I9">
            <v>11658.717714246606</v>
          </cell>
          <cell r="J9">
            <v>11558.074432363515</v>
          </cell>
          <cell r="K9">
            <v>11487.50908920166</v>
          </cell>
          <cell r="L9">
            <v>11376.268587208999</v>
          </cell>
          <cell r="M9">
            <v>11408.538389720892</v>
          </cell>
          <cell r="N9">
            <v>11406.037650178692</v>
          </cell>
          <cell r="O9">
            <v>11453.298819275551</v>
          </cell>
          <cell r="P9">
            <v>11313.094944150125</v>
          </cell>
          <cell r="Q9">
            <v>741.09099003663346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-70486.966521808397</v>
          </cell>
          <cell r="B10">
            <v>11954.125460961875</v>
          </cell>
          <cell r="C10">
            <v>13002.13204371018</v>
          </cell>
          <cell r="D10">
            <v>12716.580888906039</v>
          </cell>
          <cell r="E10">
            <v>12423.404908024899</v>
          </cell>
          <cell r="F10">
            <v>12140.690734599655</v>
          </cell>
          <cell r="G10">
            <v>12020.27896647707</v>
          </cell>
          <cell r="H10">
            <v>11826.834863125663</v>
          </cell>
          <cell r="I10">
            <v>11768.494477000188</v>
          </cell>
          <cell r="J10">
            <v>11704.883145244241</v>
          </cell>
          <cell r="K10">
            <v>11678.841387067085</v>
          </cell>
          <cell r="L10">
            <v>11634.603288779206</v>
          </cell>
          <cell r="M10">
            <v>11708.151648577103</v>
          </cell>
          <cell r="N10">
            <v>11502.567063828765</v>
          </cell>
          <cell r="O10">
            <v>11363.75674756827</v>
          </cell>
          <cell r="P10">
            <v>11401.844328321382</v>
          </cell>
          <cell r="Q10">
            <v>808.4573112185335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-69529.656069720935</v>
          </cell>
          <cell r="B11">
            <v>12026.968805173452</v>
          </cell>
          <cell r="C11">
            <v>12943.664530093662</v>
          </cell>
          <cell r="D11">
            <v>12781.937088112296</v>
          </cell>
          <cell r="E11">
            <v>12365.680431686727</v>
          </cell>
          <cell r="F11">
            <v>12064.597432493691</v>
          </cell>
          <cell r="G11">
            <v>11775.950888739455</v>
          </cell>
          <cell r="H11">
            <v>11870.200625792888</v>
          </cell>
          <cell r="I11">
            <v>11757.419530172461</v>
          </cell>
          <cell r="J11">
            <v>11637.935113691132</v>
          </cell>
          <cell r="K11">
            <v>11531.111180752672</v>
          </cell>
          <cell r="L11">
            <v>11427.950998260148</v>
          </cell>
          <cell r="M11">
            <v>11573.775751396381</v>
          </cell>
          <cell r="N11">
            <v>11443.774232951426</v>
          </cell>
          <cell r="O11">
            <v>11462.316524049507</v>
          </cell>
          <cell r="P11">
            <v>11350.496001711268</v>
          </cell>
          <cell r="Q11">
            <v>797.47734325727117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-69074.963036484536</v>
          </cell>
          <cell r="B12">
            <v>12116.021598003499</v>
          </cell>
          <cell r="C12">
            <v>13036.574472990811</v>
          </cell>
          <cell r="D12">
            <v>12669.207566917248</v>
          </cell>
          <cell r="E12">
            <v>12414.021825511392</v>
          </cell>
          <cell r="F12">
            <v>12197.192106566768</v>
          </cell>
          <cell r="G12">
            <v>11969.787396107084</v>
          </cell>
          <cell r="H12">
            <v>11887.052480319038</v>
          </cell>
          <cell r="I12">
            <v>11817.152254040224</v>
          </cell>
          <cell r="J12">
            <v>11683.96258173499</v>
          </cell>
          <cell r="K12">
            <v>11598.9340132947</v>
          </cell>
          <cell r="L12">
            <v>11466.690235823298</v>
          </cell>
          <cell r="M12">
            <v>11390.703693316649</v>
          </cell>
          <cell r="N12">
            <v>11558.333374245831</v>
          </cell>
          <cell r="O12">
            <v>11388.908249308864</v>
          </cell>
          <cell r="P12">
            <v>11319.15110160624</v>
          </cell>
          <cell r="Q12">
            <v>792.26219604326297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-72025.441397300659</v>
          </cell>
          <cell r="B13">
            <v>11986.772840026202</v>
          </cell>
          <cell r="C13">
            <v>13274.187241055559</v>
          </cell>
          <cell r="D13">
            <v>12815.087740322375</v>
          </cell>
          <cell r="E13">
            <v>12570.133050794891</v>
          </cell>
          <cell r="F13">
            <v>12223.342300705363</v>
          </cell>
          <cell r="G13">
            <v>12103.960323578005</v>
          </cell>
          <cell r="H13">
            <v>11867.145842674199</v>
          </cell>
          <cell r="I13">
            <v>11748.602856969675</v>
          </cell>
          <cell r="J13">
            <v>11697.83028230827</v>
          </cell>
          <cell r="K13">
            <v>11535.328759974436</v>
          </cell>
          <cell r="L13">
            <v>11712.933807739979</v>
          </cell>
          <cell r="M13">
            <v>11635.824384858148</v>
          </cell>
          <cell r="N13">
            <v>11575.545482699241</v>
          </cell>
          <cell r="O13">
            <v>11460.959810114293</v>
          </cell>
          <cell r="P13">
            <v>11454.564970086627</v>
          </cell>
          <cell r="Q13">
            <v>826.10300265047943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-70855.259736308479</v>
          </cell>
          <cell r="B14">
            <v>12002.839722018012</v>
          </cell>
          <cell r="C14">
            <v>12958.273661363026</v>
          </cell>
          <cell r="D14">
            <v>12701.256304096418</v>
          </cell>
          <cell r="E14">
            <v>12432.152453794584</v>
          </cell>
          <cell r="F14">
            <v>12090.688092111055</v>
          </cell>
          <cell r="G14">
            <v>12060.677648948993</v>
          </cell>
          <cell r="H14">
            <v>11722.124994639051</v>
          </cell>
          <cell r="I14">
            <v>11695.15953929954</v>
          </cell>
          <cell r="J14">
            <v>11651.01333667343</v>
          </cell>
          <cell r="K14">
            <v>11742.897983519699</v>
          </cell>
          <cell r="L14">
            <v>11598.86931514872</v>
          </cell>
          <cell r="M14">
            <v>11465.271156571234</v>
          </cell>
          <cell r="N14">
            <v>11466.507976403263</v>
          </cell>
          <cell r="O14">
            <v>11432.089763682698</v>
          </cell>
          <cell r="P14">
            <v>11421.550118682595</v>
          </cell>
          <cell r="Q14">
            <v>812.68148707156354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-70361.69550418001</v>
          </cell>
          <cell r="B15">
            <v>11890.44277510716</v>
          </cell>
          <cell r="C15">
            <v>13048.053025505413</v>
          </cell>
          <cell r="D15">
            <v>12748.581094463114</v>
          </cell>
          <cell r="E15">
            <v>12460.831577970896</v>
          </cell>
          <cell r="F15">
            <v>12165.66322068083</v>
          </cell>
          <cell r="G15">
            <v>11985.058278345248</v>
          </cell>
          <cell r="H15">
            <v>11953.617920759061</v>
          </cell>
          <cell r="I15">
            <v>11600.169585001218</v>
          </cell>
          <cell r="J15">
            <v>11646.355665216344</v>
          </cell>
          <cell r="K15">
            <v>11766.296263873875</v>
          </cell>
          <cell r="L15">
            <v>11605.535477158257</v>
          </cell>
          <cell r="M15">
            <v>11580.581357476747</v>
          </cell>
          <cell r="N15">
            <v>11385.495762441988</v>
          </cell>
          <cell r="O15">
            <v>11461.333584001759</v>
          </cell>
          <cell r="P15">
            <v>11468.066228506304</v>
          </cell>
          <cell r="Q15">
            <v>807.02050275474301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-63256.924783306626</v>
          </cell>
          <cell r="B16">
            <v>11973.691840541996</v>
          </cell>
          <cell r="C16">
            <v>12755.454901047789</v>
          </cell>
          <cell r="D16">
            <v>12550.593621728189</v>
          </cell>
          <cell r="E16">
            <v>12181.420805951499</v>
          </cell>
          <cell r="F16">
            <v>11955.792653325672</v>
          </cell>
          <cell r="G16">
            <v>11765.620122438275</v>
          </cell>
          <cell r="H16">
            <v>11716.042447799507</v>
          </cell>
          <cell r="I16">
            <v>11665.765254448204</v>
          </cell>
          <cell r="J16">
            <v>11739.568444149847</v>
          </cell>
          <cell r="K16">
            <v>11557.995740958097</v>
          </cell>
          <cell r="L16">
            <v>11493.087889173183</v>
          </cell>
          <cell r="M16">
            <v>11380.153806277483</v>
          </cell>
          <cell r="N16">
            <v>11533.610641354087</v>
          </cell>
          <cell r="O16">
            <v>11528.403221945777</v>
          </cell>
          <cell r="P16">
            <v>11301.803299512312</v>
          </cell>
          <cell r="Q16">
            <v>725.53162449461354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-72622.96489665423</v>
          </cell>
          <cell r="B17">
            <v>12064.344204367975</v>
          </cell>
          <cell r="C17">
            <v>13104.560814984365</v>
          </cell>
          <cell r="D17">
            <v>12912.970261512946</v>
          </cell>
          <cell r="E17">
            <v>12532.810553658644</v>
          </cell>
          <cell r="F17">
            <v>12395.89756619235</v>
          </cell>
          <cell r="G17">
            <v>11910.193186948471</v>
          </cell>
          <cell r="H17">
            <v>11758.420540857427</v>
          </cell>
          <cell r="I17">
            <v>11963.622342723695</v>
          </cell>
          <cell r="J17">
            <v>11769.47348201217</v>
          </cell>
          <cell r="K17">
            <v>11704.564487927568</v>
          </cell>
          <cell r="L17">
            <v>11580.621237973504</v>
          </cell>
          <cell r="M17">
            <v>11557.710309337646</v>
          </cell>
          <cell r="N17">
            <v>11752.317001668323</v>
          </cell>
          <cell r="O17">
            <v>11625.054695877079</v>
          </cell>
          <cell r="P17">
            <v>11441.778955334517</v>
          </cell>
          <cell r="Q17">
            <v>832.95635817866525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-65104.0128526669</v>
          </cell>
          <cell r="B18">
            <v>11979.414628220073</v>
          </cell>
          <cell r="C18">
            <v>12833.107072147728</v>
          </cell>
          <cell r="D18">
            <v>12552.194125823744</v>
          </cell>
          <cell r="E18">
            <v>12278.24096792112</v>
          </cell>
          <cell r="F18">
            <v>11956.925125649706</v>
          </cell>
          <cell r="G18">
            <v>11840.041989280169</v>
          </cell>
          <cell r="H18">
            <v>11641.77428146085</v>
          </cell>
          <cell r="I18">
            <v>11684.536178971717</v>
          </cell>
          <cell r="J18">
            <v>11719.634362240653</v>
          </cell>
          <cell r="K18">
            <v>11487.404693680277</v>
          </cell>
          <cell r="L18">
            <v>11702.1356742362</v>
          </cell>
          <cell r="M18">
            <v>11482.875680810301</v>
          </cell>
          <cell r="N18">
            <v>11493.000089861578</v>
          </cell>
          <cell r="O18">
            <v>11325.861344787903</v>
          </cell>
          <cell r="P18">
            <v>11315.379250927721</v>
          </cell>
          <cell r="Q18">
            <v>746.7169858149482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-65235.222710769267</v>
          </cell>
          <cell r="B19">
            <v>11903.310408724516</v>
          </cell>
          <cell r="C19">
            <v>12956.339467556747</v>
          </cell>
          <cell r="D19">
            <v>12638.413736391476</v>
          </cell>
          <cell r="E19">
            <v>12174.525200222666</v>
          </cell>
          <cell r="F19">
            <v>12003.75696883013</v>
          </cell>
          <cell r="G19">
            <v>11814.046458393615</v>
          </cell>
          <cell r="H19">
            <v>11587.495698978033</v>
          </cell>
          <cell r="I19">
            <v>11690.729985888367</v>
          </cell>
          <cell r="J19">
            <v>11473.247635948781</v>
          </cell>
          <cell r="K19">
            <v>11478.073753624703</v>
          </cell>
          <cell r="L19">
            <v>11563.973147166156</v>
          </cell>
          <cell r="M19">
            <v>11643.711253254027</v>
          </cell>
          <cell r="N19">
            <v>11306.664381500623</v>
          </cell>
          <cell r="O19">
            <v>11373.958512759502</v>
          </cell>
          <cell r="P19">
            <v>11312.292343022833</v>
          </cell>
          <cell r="Q19">
            <v>748.2219104034391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-69929.270144230351</v>
          </cell>
          <cell r="B20">
            <v>11989.285369521429</v>
          </cell>
          <cell r="C20">
            <v>13021.375646081728</v>
          </cell>
          <cell r="D20">
            <v>12745.496523180187</v>
          </cell>
          <cell r="E20">
            <v>12403.298606418852</v>
          </cell>
          <cell r="F20">
            <v>12221.78154797561</v>
          </cell>
          <cell r="G20">
            <v>12012.098234351393</v>
          </cell>
          <cell r="H20">
            <v>11877.66978539543</v>
          </cell>
          <cell r="I20">
            <v>11727.93370019925</v>
          </cell>
          <cell r="J20">
            <v>11695.150171116828</v>
          </cell>
          <cell r="K20">
            <v>11578.274401922374</v>
          </cell>
          <cell r="L20">
            <v>11710.469353803803</v>
          </cell>
          <cell r="M20">
            <v>11520.814470842304</v>
          </cell>
          <cell r="N20">
            <v>11423.588353864481</v>
          </cell>
          <cell r="O20">
            <v>11547.245970505741</v>
          </cell>
          <cell r="P20">
            <v>11453.12104744289</v>
          </cell>
          <cell r="Q20">
            <v>802.06075684626444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-68815.422739254034</v>
          </cell>
          <cell r="B21">
            <v>12039.262194470153</v>
          </cell>
          <cell r="C21">
            <v>13065.840876158614</v>
          </cell>
          <cell r="D21">
            <v>12688.140498015922</v>
          </cell>
          <cell r="E21">
            <v>12281.60109172892</v>
          </cell>
          <cell r="F21">
            <v>12105.12991984819</v>
          </cell>
          <cell r="G21">
            <v>11872.975310042433</v>
          </cell>
          <cell r="H21">
            <v>11704.627037666914</v>
          </cell>
          <cell r="I21">
            <v>11763.253057651451</v>
          </cell>
          <cell r="J21">
            <v>11728.448400553178</v>
          </cell>
          <cell r="K21">
            <v>11609.62137741179</v>
          </cell>
          <cell r="L21">
            <v>11549.905702004558</v>
          </cell>
          <cell r="M21">
            <v>11412.221307253596</v>
          </cell>
          <cell r="N21">
            <v>11465.872152424405</v>
          </cell>
          <cell r="O21">
            <v>11448.453005980551</v>
          </cell>
          <cell r="P21">
            <v>11387.459615778029</v>
          </cell>
          <cell r="Q21">
            <v>789.28537265014802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-67013.96160034182</v>
          </cell>
          <cell r="B22">
            <v>11992.779699332343</v>
          </cell>
          <cell r="C22">
            <v>12784.927279166404</v>
          </cell>
          <cell r="D22">
            <v>12648.653694593177</v>
          </cell>
          <cell r="E22">
            <v>12336.979562958162</v>
          </cell>
          <cell r="F22">
            <v>12053.131730450736</v>
          </cell>
          <cell r="G22">
            <v>11887.319342377261</v>
          </cell>
          <cell r="H22">
            <v>11694.453546877146</v>
          </cell>
          <cell r="I22">
            <v>11660.927785591854</v>
          </cell>
          <cell r="J22">
            <v>11579.770245253754</v>
          </cell>
          <cell r="K22">
            <v>11595.355715918744</v>
          </cell>
          <cell r="L22">
            <v>11481.827104006292</v>
          </cell>
          <cell r="M22">
            <v>11453.461819911357</v>
          </cell>
          <cell r="N22">
            <v>11419.155698440089</v>
          </cell>
          <cell r="O22">
            <v>11306.591959826892</v>
          </cell>
          <cell r="P22">
            <v>11201.279909658035</v>
          </cell>
          <cell r="Q22">
            <v>768.62333397128043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-64797.170934871385</v>
          </cell>
          <cell r="B23">
            <v>12031.581554197362</v>
          </cell>
          <cell r="C23">
            <v>12792.654271833686</v>
          </cell>
          <cell r="D23">
            <v>12545.877945303484</v>
          </cell>
          <cell r="E23">
            <v>12209.00569615476</v>
          </cell>
          <cell r="F23">
            <v>11998.154036349679</v>
          </cell>
          <cell r="G23">
            <v>11789.556432612873</v>
          </cell>
          <cell r="H23">
            <v>11586.224002439874</v>
          </cell>
          <cell r="I23">
            <v>11678.439946047121</v>
          </cell>
          <cell r="J23">
            <v>11615.602413541565</v>
          </cell>
          <cell r="K23">
            <v>11474.934367607944</v>
          </cell>
          <cell r="L23">
            <v>11549.296707740632</v>
          </cell>
          <cell r="M23">
            <v>11404.829287645922</v>
          </cell>
          <cell r="N23">
            <v>11328.138497420186</v>
          </cell>
          <cell r="O23">
            <v>11262.19592883085</v>
          </cell>
          <cell r="P23">
            <v>11398.102070530163</v>
          </cell>
          <cell r="Q23">
            <v>743.19763175460071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-68043.992758888751</v>
          </cell>
          <cell r="B24">
            <v>12008.015660876652</v>
          </cell>
          <cell r="C24">
            <v>12944.788732796922</v>
          </cell>
          <cell r="D24">
            <v>12626.697912035044</v>
          </cell>
          <cell r="E24">
            <v>12451.886909193054</v>
          </cell>
          <cell r="F24">
            <v>12162.751323871753</v>
          </cell>
          <cell r="G24">
            <v>11845.130883978984</v>
          </cell>
          <cell r="H24">
            <v>11837.692906779801</v>
          </cell>
          <cell r="I24">
            <v>11663.350063489619</v>
          </cell>
          <cell r="J24">
            <v>11754.852711914124</v>
          </cell>
          <cell r="K24">
            <v>11617.88468357135</v>
          </cell>
          <cell r="L24">
            <v>11417.97926054135</v>
          </cell>
          <cell r="M24">
            <v>11486.369873903646</v>
          </cell>
          <cell r="N24">
            <v>11428.02536708066</v>
          </cell>
          <cell r="O24">
            <v>11486.010532771135</v>
          </cell>
          <cell r="P24">
            <v>11371.167824995366</v>
          </cell>
          <cell r="Q24">
            <v>780.43737934735032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-73873.551249026117</v>
          </cell>
          <cell r="B25">
            <v>11996.636949114876</v>
          </cell>
          <cell r="C25">
            <v>13178.981771507832</v>
          </cell>
          <cell r="D25">
            <v>12923.242527975652</v>
          </cell>
          <cell r="E25">
            <v>12527.21755623645</v>
          </cell>
          <cell r="F25">
            <v>12229.603336897453</v>
          </cell>
          <cell r="G25">
            <v>12001.31548437434</v>
          </cell>
          <cell r="H25">
            <v>11845.293272996849</v>
          </cell>
          <cell r="I25">
            <v>11861.830425258271</v>
          </cell>
          <cell r="J25">
            <v>11790.723884565839</v>
          </cell>
          <cell r="K25">
            <v>11723.356736684236</v>
          </cell>
          <cell r="L25">
            <v>11695.072595675443</v>
          </cell>
          <cell r="M25">
            <v>11655.701694105457</v>
          </cell>
          <cell r="N25">
            <v>11654.970156640959</v>
          </cell>
          <cell r="O25">
            <v>11701.846843145871</v>
          </cell>
          <cell r="P25">
            <v>11558.236077369405</v>
          </cell>
          <cell r="Q25">
            <v>847.30008340582981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-62011.842876277791</v>
          </cell>
          <cell r="B26">
            <v>11779.36580573426</v>
          </cell>
          <cell r="C26">
            <v>12754.138785022438</v>
          </cell>
          <cell r="D26">
            <v>12356.798831469017</v>
          </cell>
          <cell r="E26">
            <v>12125.983618730099</v>
          </cell>
          <cell r="F26">
            <v>12058.60913315494</v>
          </cell>
          <cell r="G26">
            <v>11682.426424473611</v>
          </cell>
          <cell r="H26">
            <v>11696.857926760282</v>
          </cell>
          <cell r="I26">
            <v>11527.060675218745</v>
          </cell>
          <cell r="J26">
            <v>11390.964232642815</v>
          </cell>
          <cell r="K26">
            <v>11486.189914876817</v>
          </cell>
          <cell r="L26">
            <v>11335.005571952925</v>
          </cell>
          <cell r="M26">
            <v>11320.389072183098</v>
          </cell>
          <cell r="N26">
            <v>11326.633904759088</v>
          </cell>
          <cell r="O26">
            <v>11405.972261924911</v>
          </cell>
          <cell r="P26">
            <v>11202.044275404354</v>
          </cell>
          <cell r="Q26">
            <v>711.25103305375569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-73850.827581058649</v>
          </cell>
          <cell r="B27">
            <v>12076.998557620642</v>
          </cell>
          <cell r="C27">
            <v>13153.626834406445</v>
          </cell>
          <cell r="D27">
            <v>12850.396212656426</v>
          </cell>
          <cell r="E27">
            <v>12555.353288756301</v>
          </cell>
          <cell r="F27">
            <v>12192.419796229124</v>
          </cell>
          <cell r="G27">
            <v>11852.735140992645</v>
          </cell>
          <cell r="H27">
            <v>12040.229033760512</v>
          </cell>
          <cell r="I27">
            <v>11871.659715040281</v>
          </cell>
          <cell r="J27">
            <v>11767.566332208839</v>
          </cell>
          <cell r="K27">
            <v>11797.247044329826</v>
          </cell>
          <cell r="L27">
            <v>11761.032524922399</v>
          </cell>
          <cell r="M27">
            <v>11563.845150252237</v>
          </cell>
          <cell r="N27">
            <v>11518.657906996803</v>
          </cell>
          <cell r="O27">
            <v>11515.610494036053</v>
          </cell>
          <cell r="P27">
            <v>11405.606431830751</v>
          </cell>
          <cell r="Q27">
            <v>847.03945202371017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-61188.28114899261</v>
          </cell>
          <cell r="B28">
            <v>11918.653479924566</v>
          </cell>
          <cell r="C28">
            <v>12809.211090383191</v>
          </cell>
          <cell r="D28">
            <v>12328.19873848454</v>
          </cell>
          <cell r="E28">
            <v>12064.095942831531</v>
          </cell>
          <cell r="F28">
            <v>11904.897324622601</v>
          </cell>
          <cell r="G28">
            <v>11752.922185868407</v>
          </cell>
          <cell r="H28">
            <v>11514.760361022474</v>
          </cell>
          <cell r="I28">
            <v>11378.650866377793</v>
          </cell>
          <cell r="J28">
            <v>11299.526461120502</v>
          </cell>
          <cell r="K28">
            <v>11304.947996429055</v>
          </cell>
          <cell r="L28">
            <v>11329.073848817672</v>
          </cell>
          <cell r="M28">
            <v>11426.94356470479</v>
          </cell>
          <cell r="N28">
            <v>11333.206578284993</v>
          </cell>
          <cell r="O28">
            <v>11247.587993813066</v>
          </cell>
          <cell r="P28">
            <v>11275.385093565088</v>
          </cell>
          <cell r="Q28">
            <v>701.80510946648553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-65153.684102657098</v>
          </cell>
          <cell r="B29">
            <v>12004.670954760193</v>
          </cell>
          <cell r="C29">
            <v>12793.658728374803</v>
          </cell>
          <cell r="D29">
            <v>12530.431492984691</v>
          </cell>
          <cell r="E29">
            <v>12239.736472396209</v>
          </cell>
          <cell r="F29">
            <v>12105.365766259783</v>
          </cell>
          <cell r="G29">
            <v>11801.444483053883</v>
          </cell>
          <cell r="H29">
            <v>11715.929186923075</v>
          </cell>
          <cell r="I29">
            <v>11526.430739480204</v>
          </cell>
          <cell r="J29">
            <v>11685.946376770491</v>
          </cell>
          <cell r="K29">
            <v>11475.913933462445</v>
          </cell>
          <cell r="L29">
            <v>11536.186340500966</v>
          </cell>
          <cell r="M29">
            <v>11419.489428724997</v>
          </cell>
          <cell r="N29">
            <v>11460.485399088648</v>
          </cell>
          <cell r="O29">
            <v>11304.896154489808</v>
          </cell>
          <cell r="P29">
            <v>11239.182241049741</v>
          </cell>
          <cell r="Q29">
            <v>747.28669518383583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-73787.462668440989</v>
          </cell>
          <cell r="B30">
            <v>12022.752149783206</v>
          </cell>
          <cell r="C30">
            <v>13095.232110529103</v>
          </cell>
          <cell r="D30">
            <v>12789.661351806737</v>
          </cell>
          <cell r="E30">
            <v>12498.681821599959</v>
          </cell>
          <cell r="F30">
            <v>12302.629044469904</v>
          </cell>
          <cell r="G30">
            <v>12012.171132236403</v>
          </cell>
          <cell r="H30">
            <v>11809.792306331805</v>
          </cell>
          <cell r="I30">
            <v>11885.330951115971</v>
          </cell>
          <cell r="J30">
            <v>11880.7996956116</v>
          </cell>
          <cell r="K30">
            <v>11794.518604458899</v>
          </cell>
          <cell r="L30">
            <v>11585.042925510466</v>
          </cell>
          <cell r="M30">
            <v>11725.9805033515</v>
          </cell>
          <cell r="N30">
            <v>11581.642522158894</v>
          </cell>
          <cell r="O30">
            <v>11622.18336393818</v>
          </cell>
          <cell r="P30">
            <v>11522.058581031077</v>
          </cell>
          <cell r="Q30">
            <v>846.3126818219506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-70695.846157761218</v>
          </cell>
          <cell r="B31">
            <v>12090.400068155745</v>
          </cell>
          <cell r="C31">
            <v>13111.444740108487</v>
          </cell>
          <cell r="D31">
            <v>12784.135483696993</v>
          </cell>
          <cell r="E31">
            <v>12483.953934755576</v>
          </cell>
          <cell r="F31">
            <v>12219.942676952625</v>
          </cell>
          <cell r="G31">
            <v>11793.22724042548</v>
          </cell>
          <cell r="H31">
            <v>11777.769580305314</v>
          </cell>
          <cell r="I31">
            <v>11715.002274436632</v>
          </cell>
          <cell r="J31">
            <v>11838.913792198762</v>
          </cell>
          <cell r="K31">
            <v>11672.699096640306</v>
          </cell>
          <cell r="L31">
            <v>11750.638989200121</v>
          </cell>
          <cell r="M31">
            <v>11552.560476680017</v>
          </cell>
          <cell r="N31">
            <v>11590.985290016539</v>
          </cell>
          <cell r="O31">
            <v>11450.987185420778</v>
          </cell>
          <cell r="P31">
            <v>11432.290587205105</v>
          </cell>
          <cell r="Q31">
            <v>810.85307709105803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-71973.921844770171</v>
          </cell>
          <cell r="B32">
            <v>11983.488638855164</v>
          </cell>
          <cell r="C32">
            <v>13024.928328864924</v>
          </cell>
          <cell r="D32">
            <v>12745.367355966573</v>
          </cell>
          <cell r="E32">
            <v>12518.389292250002</v>
          </cell>
          <cell r="F32">
            <v>12044.076679296366</v>
          </cell>
          <cell r="G32">
            <v>12003.495470090145</v>
          </cell>
          <cell r="H32">
            <v>11649.630746491657</v>
          </cell>
          <cell r="I32">
            <v>11674.847177920838</v>
          </cell>
          <cell r="J32">
            <v>11680.151756755387</v>
          </cell>
          <cell r="K32">
            <v>11594.253297511978</v>
          </cell>
          <cell r="L32">
            <v>11571.661946804703</v>
          </cell>
          <cell r="M32">
            <v>11617.946248131686</v>
          </cell>
          <cell r="N32">
            <v>11565.016066192149</v>
          </cell>
          <cell r="O32">
            <v>11470.234979243298</v>
          </cell>
          <cell r="P32">
            <v>11267.58319533434</v>
          </cell>
          <cell r="Q32">
            <v>825.51209399077584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-70656.927146090617</v>
          </cell>
          <cell r="B33">
            <v>11997.545564817572</v>
          </cell>
          <cell r="C33">
            <v>13027.283096633533</v>
          </cell>
          <cell r="D33">
            <v>12812.517925095181</v>
          </cell>
          <cell r="E33">
            <v>12312.802119239859</v>
          </cell>
          <cell r="F33">
            <v>12182.088968172622</v>
          </cell>
          <cell r="G33">
            <v>11854.223042572146</v>
          </cell>
          <cell r="H33">
            <v>11849.552252060406</v>
          </cell>
          <cell r="I33">
            <v>11820.659242822137</v>
          </cell>
          <cell r="J33">
            <v>11735.382657517628</v>
          </cell>
          <cell r="K33">
            <v>11774.351341068876</v>
          </cell>
          <cell r="L33">
            <v>11577.791855659245</v>
          </cell>
          <cell r="M33">
            <v>11468.132325410381</v>
          </cell>
          <cell r="N33">
            <v>11557.230712340188</v>
          </cell>
          <cell r="O33">
            <v>11494.092463525743</v>
          </cell>
          <cell r="P33">
            <v>11497.137430819093</v>
          </cell>
          <cell r="Q33">
            <v>810.40669159480092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-62048.344860034224</v>
          </cell>
          <cell r="B34">
            <v>11951.794147041308</v>
          </cell>
          <cell r="C34">
            <v>12713.438230858988</v>
          </cell>
          <cell r="D34">
            <v>12426.764130524718</v>
          </cell>
          <cell r="E34">
            <v>12162.733755711517</v>
          </cell>
          <cell r="F34">
            <v>11891.730049018686</v>
          </cell>
          <cell r="G34">
            <v>11725.949372207351</v>
          </cell>
          <cell r="H34">
            <v>11587.612240638613</v>
          </cell>
          <cell r="I34">
            <v>11552.71197614889</v>
          </cell>
          <cell r="J34">
            <v>11401.703090633437</v>
          </cell>
          <cell r="K34">
            <v>11487.842409076966</v>
          </cell>
          <cell r="L34">
            <v>11291.943176771807</v>
          </cell>
          <cell r="M34">
            <v>11344.80129757728</v>
          </cell>
          <cell r="N34">
            <v>11167.134292587249</v>
          </cell>
          <cell r="O34">
            <v>11138.81725305548</v>
          </cell>
          <cell r="P34">
            <v>11167.994525494214</v>
          </cell>
          <cell r="Q34">
            <v>711.6696962066485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-65485.65785932618</v>
          </cell>
          <cell r="B35">
            <v>12001.234485704354</v>
          </cell>
          <cell r="C35">
            <v>12913.786077489238</v>
          </cell>
          <cell r="D35">
            <v>12498.661157117216</v>
          </cell>
          <cell r="E35">
            <v>12356.092785112873</v>
          </cell>
          <cell r="F35">
            <v>11955.503211654279</v>
          </cell>
          <cell r="G35">
            <v>11728.632787399325</v>
          </cell>
          <cell r="H35">
            <v>11536.301718507229</v>
          </cell>
          <cell r="I35">
            <v>11516.990844849808</v>
          </cell>
          <cell r="J35">
            <v>11620.68396380623</v>
          </cell>
          <cell r="K35">
            <v>11592.092087239484</v>
          </cell>
          <cell r="L35">
            <v>11589.818730965098</v>
          </cell>
          <cell r="M35">
            <v>11329.610709230426</v>
          </cell>
          <cell r="N35">
            <v>11473.131777085859</v>
          </cell>
          <cell r="O35">
            <v>11378.945677498326</v>
          </cell>
          <cell r="P35">
            <v>11184.008771498338</v>
          </cell>
          <cell r="Q35">
            <v>751.09430138332743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-72049.069685297582</v>
          </cell>
          <cell r="B36">
            <v>12199.839195197103</v>
          </cell>
          <cell r="C36">
            <v>13101.319645989945</v>
          </cell>
          <cell r="D36">
            <v>12715.082838577968</v>
          </cell>
          <cell r="E36">
            <v>12438.560951368541</v>
          </cell>
          <cell r="F36">
            <v>12153.843984629348</v>
          </cell>
          <cell r="G36">
            <v>11922.612241858187</v>
          </cell>
          <cell r="H36">
            <v>11889.985897411045</v>
          </cell>
          <cell r="I36">
            <v>11691.115313014634</v>
          </cell>
          <cell r="J36">
            <v>11761.168879927525</v>
          </cell>
          <cell r="K36">
            <v>11805.816986597449</v>
          </cell>
          <cell r="L36">
            <v>11784.128924276567</v>
          </cell>
          <cell r="M36">
            <v>11593.967765047644</v>
          </cell>
          <cell r="N36">
            <v>11501.55526345066</v>
          </cell>
          <cell r="O36">
            <v>11428.277703868382</v>
          </cell>
          <cell r="P36">
            <v>11479.21057168175</v>
          </cell>
          <cell r="Q36">
            <v>826.37400966248913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-61354.539286538275</v>
          </cell>
          <cell r="B37">
            <v>11854.347897053674</v>
          </cell>
          <cell r="C37">
            <v>12600.026653639943</v>
          </cell>
          <cell r="D37">
            <v>12361.486177679944</v>
          </cell>
          <cell r="E37">
            <v>12195.341043788796</v>
          </cell>
          <cell r="F37">
            <v>11892.623543706588</v>
          </cell>
          <cell r="G37">
            <v>11579.046150404847</v>
          </cell>
          <cell r="H37">
            <v>11618.983594513424</v>
          </cell>
          <cell r="I37">
            <v>11632.471140486861</v>
          </cell>
          <cell r="J37">
            <v>11539.737297254444</v>
          </cell>
          <cell r="K37">
            <v>11426.679344743996</v>
          </cell>
          <cell r="L37">
            <v>11404.390535981847</v>
          </cell>
          <cell r="M37">
            <v>11361.712576718275</v>
          </cell>
          <cell r="N37">
            <v>11229.948200339295</v>
          </cell>
          <cell r="O37">
            <v>11255.552711480876</v>
          </cell>
          <cell r="P37">
            <v>11115.44031715022</v>
          </cell>
          <cell r="Q37">
            <v>703.71202380087936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-69902.089386248073</v>
          </cell>
          <cell r="B38">
            <v>11927.376111143752</v>
          </cell>
          <cell r="C38">
            <v>12897.849617556309</v>
          </cell>
          <cell r="D38">
            <v>12702.782185149035</v>
          </cell>
          <cell r="E38">
            <v>12362.097434865402</v>
          </cell>
          <cell r="F38">
            <v>12183.207760778128</v>
          </cell>
          <cell r="G38">
            <v>11829.343918583432</v>
          </cell>
          <cell r="H38">
            <v>11712.470513474029</v>
          </cell>
          <cell r="I38">
            <v>11713.999903878666</v>
          </cell>
          <cell r="J38">
            <v>11685.920567403675</v>
          </cell>
          <cell r="K38">
            <v>11668.514107226594</v>
          </cell>
          <cell r="L38">
            <v>11697.830615455721</v>
          </cell>
          <cell r="M38">
            <v>11548.624067726683</v>
          </cell>
          <cell r="N38">
            <v>11561.214727080831</v>
          </cell>
          <cell r="O38">
            <v>11591.777924195194</v>
          </cell>
          <cell r="P38">
            <v>11327.443320543982</v>
          </cell>
          <cell r="Q38">
            <v>801.74900442451087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-71489.83181796495</v>
          </cell>
          <cell r="B39">
            <v>11911.866095224439</v>
          </cell>
          <cell r="C39">
            <v>13094.130596745021</v>
          </cell>
          <cell r="D39">
            <v>12678.087853399022</v>
          </cell>
          <cell r="E39">
            <v>12386.292260324935</v>
          </cell>
          <cell r="F39">
            <v>12153.076142608197</v>
          </cell>
          <cell r="G39">
            <v>11962.190099965021</v>
          </cell>
          <cell r="H39">
            <v>11826.419962339025</v>
          </cell>
          <cell r="I39">
            <v>11740.650806560016</v>
          </cell>
          <cell r="J39">
            <v>11662.245409045305</v>
          </cell>
          <cell r="K39">
            <v>11625.186311362955</v>
          </cell>
          <cell r="L39">
            <v>11684.483846288802</v>
          </cell>
          <cell r="M39">
            <v>11573.448595856235</v>
          </cell>
          <cell r="N39">
            <v>11540.087750346051</v>
          </cell>
          <cell r="O39">
            <v>11413.539939511205</v>
          </cell>
          <cell r="P39">
            <v>11376.744836997645</v>
          </cell>
          <cell r="Q39">
            <v>819.95977501933078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-69061.834044215182</v>
          </cell>
          <cell r="B40">
            <v>12085.671704931554</v>
          </cell>
          <cell r="C40">
            <v>13119.247581657286</v>
          </cell>
          <cell r="D40">
            <v>12615.330932857916</v>
          </cell>
          <cell r="E40">
            <v>12313.660580493102</v>
          </cell>
          <cell r="F40">
            <v>12135.122080853416</v>
          </cell>
          <cell r="G40">
            <v>12040.176828980615</v>
          </cell>
          <cell r="H40">
            <v>11786.624615826986</v>
          </cell>
          <cell r="I40">
            <v>11613.94755467635</v>
          </cell>
          <cell r="J40">
            <v>11666.917580324258</v>
          </cell>
          <cell r="K40">
            <v>11626.346134581676</v>
          </cell>
          <cell r="L40">
            <v>11528.177358655113</v>
          </cell>
          <cell r="M40">
            <v>11607.540807065036</v>
          </cell>
          <cell r="N40">
            <v>11423.865264451164</v>
          </cell>
          <cell r="O40">
            <v>11399.076887681189</v>
          </cell>
          <cell r="P40">
            <v>11348.116083001154</v>
          </cell>
          <cell r="Q40">
            <v>792.11161175353027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-65083.285859387033</v>
          </cell>
          <cell r="B41">
            <v>11880.824472767528</v>
          </cell>
          <cell r="C41">
            <v>12829.216271284367</v>
          </cell>
          <cell r="D41">
            <v>12516.225491635534</v>
          </cell>
          <cell r="E41">
            <v>12285.119045728508</v>
          </cell>
          <cell r="F41">
            <v>11900.916585037776</v>
          </cell>
          <cell r="G41">
            <v>11836.785345676555</v>
          </cell>
          <cell r="H41">
            <v>11593.982219557396</v>
          </cell>
          <cell r="I41">
            <v>11665.48792490031</v>
          </cell>
          <cell r="J41">
            <v>11688.400014191986</v>
          </cell>
          <cell r="K41">
            <v>11500.983900030558</v>
          </cell>
          <cell r="L41">
            <v>11600.041228479946</v>
          </cell>
          <cell r="M41">
            <v>11505.369606202816</v>
          </cell>
          <cell r="N41">
            <v>11460.147600680873</v>
          </cell>
          <cell r="O41">
            <v>11353.667788181541</v>
          </cell>
          <cell r="P41">
            <v>11347.410069307633</v>
          </cell>
          <cell r="Q41">
            <v>746.47925549282547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-69057.13867494704</v>
          </cell>
          <cell r="B42">
            <v>12057.272914912824</v>
          </cell>
          <cell r="C42">
            <v>12958.535588187522</v>
          </cell>
          <cell r="D42">
            <v>12733.199857843472</v>
          </cell>
          <cell r="E42">
            <v>12204.574097204073</v>
          </cell>
          <cell r="F42">
            <v>12056.36822182482</v>
          </cell>
          <cell r="G42">
            <v>11868.017838710728</v>
          </cell>
          <cell r="H42">
            <v>11674.034327529207</v>
          </cell>
          <cell r="I42">
            <v>11632.51811186926</v>
          </cell>
          <cell r="J42">
            <v>11563.952419562309</v>
          </cell>
          <cell r="K42">
            <v>11639.431897994575</v>
          </cell>
          <cell r="L42">
            <v>11805.350755499152</v>
          </cell>
          <cell r="M42">
            <v>11593.732724076446</v>
          </cell>
          <cell r="N42">
            <v>11444.52676871475</v>
          </cell>
          <cell r="O42">
            <v>11493.404864898448</v>
          </cell>
          <cell r="P42">
            <v>11465.422446106066</v>
          </cell>
          <cell r="Q42">
            <v>792.05775774617257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-70446.049956654228</v>
          </cell>
          <cell r="B43">
            <v>12005.866121977384</v>
          </cell>
          <cell r="C43">
            <v>13067.796669676109</v>
          </cell>
          <cell r="D43">
            <v>12822.889783179124</v>
          </cell>
          <cell r="E43">
            <v>12284.081053310321</v>
          </cell>
          <cell r="F43">
            <v>12188.597262677613</v>
          </cell>
          <cell r="G43">
            <v>11946.119453617564</v>
          </cell>
          <cell r="H43">
            <v>11820.293343494017</v>
          </cell>
          <cell r="I43">
            <v>11782.646191920412</v>
          </cell>
          <cell r="J43">
            <v>11714.849066275934</v>
          </cell>
          <cell r="K43">
            <v>11570.364431580267</v>
          </cell>
          <cell r="L43">
            <v>11580.561530107843</v>
          </cell>
          <cell r="M43">
            <v>11527.355865422629</v>
          </cell>
          <cell r="N43">
            <v>11601.08745560323</v>
          </cell>
          <cell r="O43">
            <v>11503.382524734801</v>
          </cell>
          <cell r="P43">
            <v>11312.932530281361</v>
          </cell>
          <cell r="Q43">
            <v>807.98801458284129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-70782.511580028804</v>
          </cell>
          <cell r="B44">
            <v>12257.186798844294</v>
          </cell>
          <cell r="C44">
            <v>13016.566714099496</v>
          </cell>
          <cell r="D44">
            <v>12666.240531575984</v>
          </cell>
          <cell r="E44">
            <v>12391.511591715207</v>
          </cell>
          <cell r="F44">
            <v>12194.97432989335</v>
          </cell>
          <cell r="G44">
            <v>11872.532577054746</v>
          </cell>
          <cell r="H44">
            <v>11745.07411272217</v>
          </cell>
          <cell r="I44">
            <v>11711.97514039952</v>
          </cell>
          <cell r="J44">
            <v>11547.446044314769</v>
          </cell>
          <cell r="K44">
            <v>11711.410726962535</v>
          </cell>
          <cell r="L44">
            <v>11662.816579627686</v>
          </cell>
          <cell r="M44">
            <v>11554.522243380849</v>
          </cell>
          <cell r="N44">
            <v>11610.232313282137</v>
          </cell>
          <cell r="O44">
            <v>11503.651049626096</v>
          </cell>
          <cell r="P44">
            <v>11383.999215932101</v>
          </cell>
          <cell r="Q44">
            <v>811.84709481829827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-61891.276668697261</v>
          </cell>
          <cell r="B45">
            <v>11852.150233492503</v>
          </cell>
          <cell r="C45">
            <v>12748.830177806054</v>
          </cell>
          <cell r="D45">
            <v>12473.700284049983</v>
          </cell>
          <cell r="E45">
            <v>12289.00719076643</v>
          </cell>
          <cell r="F45">
            <v>11977.306641439711</v>
          </cell>
          <cell r="G45">
            <v>11686.326194325557</v>
          </cell>
          <cell r="H45">
            <v>11596.684396176614</v>
          </cell>
          <cell r="I45">
            <v>11530.093514455126</v>
          </cell>
          <cell r="J45">
            <v>11576.408287154021</v>
          </cell>
          <cell r="K45">
            <v>11554.682417586424</v>
          </cell>
          <cell r="L45">
            <v>11406.313684398221</v>
          </cell>
          <cell r="M45">
            <v>11353.431877643641</v>
          </cell>
          <cell r="N45">
            <v>11247.264272238786</v>
          </cell>
          <cell r="O45">
            <v>11361.502366446843</v>
          </cell>
          <cell r="P45">
            <v>11293.360026372353</v>
          </cell>
          <cell r="Q45">
            <v>709.86818687929008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-62677.077637415881</v>
          </cell>
          <cell r="B46">
            <v>11869.425490832869</v>
          </cell>
          <cell r="C46">
            <v>12724.46029395171</v>
          </cell>
          <cell r="D46">
            <v>12494.36211776287</v>
          </cell>
          <cell r="E46">
            <v>12106.657374681226</v>
          </cell>
          <cell r="F46">
            <v>11982.729282283901</v>
          </cell>
          <cell r="G46">
            <v>11818.886066766543</v>
          </cell>
          <cell r="H46">
            <v>11632.107142969307</v>
          </cell>
          <cell r="I46">
            <v>11533.880731991663</v>
          </cell>
          <cell r="J46">
            <v>11552.410065163094</v>
          </cell>
          <cell r="K46">
            <v>11569.301536473704</v>
          </cell>
          <cell r="L46">
            <v>11430.518156663147</v>
          </cell>
          <cell r="M46">
            <v>11320.65845624304</v>
          </cell>
          <cell r="N46">
            <v>11279.907173574067</v>
          </cell>
          <cell r="O46">
            <v>11121.693795346444</v>
          </cell>
          <cell r="P46">
            <v>11147.941979180578</v>
          </cell>
          <cell r="Q46">
            <v>718.88100967010519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-72289.034042502302</v>
          </cell>
          <cell r="B47">
            <v>12012.126770468214</v>
          </cell>
          <cell r="C47">
            <v>13092.243500561042</v>
          </cell>
          <cell r="D47">
            <v>12687.128317321956</v>
          </cell>
          <cell r="E47">
            <v>12337.016207058874</v>
          </cell>
          <cell r="F47">
            <v>12384.625699558928</v>
          </cell>
          <cell r="G47">
            <v>11983.465490994193</v>
          </cell>
          <cell r="H47">
            <v>11794.594747633297</v>
          </cell>
          <cell r="I47">
            <v>11736.942062970929</v>
          </cell>
          <cell r="J47">
            <v>11742.815682980217</v>
          </cell>
          <cell r="K47">
            <v>11739.453551159591</v>
          </cell>
          <cell r="L47">
            <v>11608.897812020867</v>
          </cell>
          <cell r="M47">
            <v>11538.070627214933</v>
          </cell>
          <cell r="N47">
            <v>11411.891683352276</v>
          </cell>
          <cell r="O47">
            <v>11373.935863860752</v>
          </cell>
          <cell r="P47">
            <v>11434.644312000304</v>
          </cell>
          <cell r="Q47">
            <v>829.12630485388422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-60889.037590003129</v>
          </cell>
          <cell r="B48">
            <v>11959.811443308474</v>
          </cell>
          <cell r="C48">
            <v>12654.484124937258</v>
          </cell>
          <cell r="D48">
            <v>12431.865816971211</v>
          </cell>
          <cell r="E48">
            <v>12139.707130536823</v>
          </cell>
          <cell r="F48">
            <v>11885.680071213508</v>
          </cell>
          <cell r="G48">
            <v>11637.742953841778</v>
          </cell>
          <cell r="H48">
            <v>11729.267491969757</v>
          </cell>
          <cell r="I48">
            <v>11497.235624917461</v>
          </cell>
          <cell r="J48">
            <v>11397.253041287435</v>
          </cell>
          <cell r="K48">
            <v>11266.43989247032</v>
          </cell>
          <cell r="L48">
            <v>11386.817144462384</v>
          </cell>
          <cell r="M48">
            <v>11245.572335351606</v>
          </cell>
          <cell r="N48">
            <v>11260.392124431275</v>
          </cell>
          <cell r="O48">
            <v>11168.13332228433</v>
          </cell>
          <cell r="P48">
            <v>11073.196570762993</v>
          </cell>
          <cell r="Q48">
            <v>698.3729055422998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-71770.54959812692</v>
          </cell>
          <cell r="B49">
            <v>12067.26419540903</v>
          </cell>
          <cell r="C49">
            <v>13318.838640193997</v>
          </cell>
          <cell r="D49">
            <v>12915.707555071662</v>
          </cell>
          <cell r="E49">
            <v>12453.256706199103</v>
          </cell>
          <cell r="F49">
            <v>12191.570193238707</v>
          </cell>
          <cell r="G49">
            <v>11996.372070903042</v>
          </cell>
          <cell r="H49">
            <v>11753.89085474236</v>
          </cell>
          <cell r="I49">
            <v>11883.633049483897</v>
          </cell>
          <cell r="J49">
            <v>11692.712223172181</v>
          </cell>
          <cell r="K49">
            <v>11670.344093359334</v>
          </cell>
          <cell r="L49">
            <v>11655.395893699679</v>
          </cell>
          <cell r="M49">
            <v>11511.341541480917</v>
          </cell>
          <cell r="N49">
            <v>11609.758264707832</v>
          </cell>
          <cell r="O49">
            <v>11515.446839982997</v>
          </cell>
          <cell r="P49">
            <v>11414.624548734882</v>
          </cell>
          <cell r="Q49">
            <v>823.17949567067637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-69665.944408199721</v>
          </cell>
          <cell r="B50">
            <v>12091.548743225942</v>
          </cell>
          <cell r="C50">
            <v>13065.621795638777</v>
          </cell>
          <cell r="D50">
            <v>12615.374016401769</v>
          </cell>
          <cell r="E50">
            <v>12513.915992652597</v>
          </cell>
          <cell r="F50">
            <v>12215.009462525792</v>
          </cell>
          <cell r="G50">
            <v>11842.3151000743</v>
          </cell>
          <cell r="H50">
            <v>11874.126588751222</v>
          </cell>
          <cell r="I50">
            <v>11619.305445632725</v>
          </cell>
          <cell r="J50">
            <v>11858.188546879144</v>
          </cell>
          <cell r="K50">
            <v>11587.577929375686</v>
          </cell>
          <cell r="L50">
            <v>11662.398829796268</v>
          </cell>
          <cell r="M50">
            <v>11624.370613779847</v>
          </cell>
          <cell r="N50">
            <v>11602.373540887318</v>
          </cell>
          <cell r="O50">
            <v>11369.449098065619</v>
          </cell>
          <cell r="P50">
            <v>11380.541021217432</v>
          </cell>
          <cell r="Q50">
            <v>799.04051598428748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-62790.577258193203</v>
          </cell>
          <cell r="B51">
            <v>11788.921529350053</v>
          </cell>
          <cell r="C51">
            <v>12787.759228236369</v>
          </cell>
          <cell r="D51">
            <v>12478.213130186437</v>
          </cell>
          <cell r="E51">
            <v>12381.935862641709</v>
          </cell>
          <cell r="F51">
            <v>11991.778434842265</v>
          </cell>
          <cell r="G51">
            <v>11790.566160190971</v>
          </cell>
          <cell r="H51">
            <v>11653.383372209493</v>
          </cell>
          <cell r="I51">
            <v>11628.048778191005</v>
          </cell>
          <cell r="J51">
            <v>11431.261290765015</v>
          </cell>
          <cell r="K51">
            <v>11451.926338479781</v>
          </cell>
          <cell r="L51">
            <v>11442.052054106493</v>
          </cell>
          <cell r="M51">
            <v>11379.646273223194</v>
          </cell>
          <cell r="N51">
            <v>11308.249892358217</v>
          </cell>
          <cell r="O51">
            <v>11343.292061392918</v>
          </cell>
          <cell r="P51">
            <v>11259.180433282832</v>
          </cell>
          <cell r="Q51">
            <v>720.18280492057272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-66104.721319845281</v>
          </cell>
          <cell r="B52">
            <v>11851.876534054725</v>
          </cell>
          <cell r="C52">
            <v>12762.139061362974</v>
          </cell>
          <cell r="D52">
            <v>12719.582000551076</v>
          </cell>
          <cell r="E52">
            <v>12468.890181513963</v>
          </cell>
          <cell r="F52">
            <v>12194.170593187539</v>
          </cell>
          <cell r="G52">
            <v>11873.193271301388</v>
          </cell>
          <cell r="H52">
            <v>11734.781033060921</v>
          </cell>
          <cell r="I52">
            <v>11626.264890115912</v>
          </cell>
          <cell r="J52">
            <v>11600.33553592522</v>
          </cell>
          <cell r="K52">
            <v>11553.096774523725</v>
          </cell>
          <cell r="L52">
            <v>11646.448704888484</v>
          </cell>
          <cell r="M52">
            <v>11308.609236986173</v>
          </cell>
          <cell r="N52">
            <v>11388.844904137703</v>
          </cell>
          <cell r="O52">
            <v>11220.264626435954</v>
          </cell>
          <cell r="P52">
            <v>11223.443937100981</v>
          </cell>
          <cell r="Q52">
            <v>758.19471165009736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-72096.134570779337</v>
          </cell>
          <cell r="B53">
            <v>11966.721143553073</v>
          </cell>
          <cell r="C53">
            <v>13182.665308743519</v>
          </cell>
          <cell r="D53">
            <v>12746.836916383589</v>
          </cell>
          <cell r="E53">
            <v>12540.36898829108</v>
          </cell>
          <cell r="F53">
            <v>12224.933555791205</v>
          </cell>
          <cell r="G53">
            <v>12015.781607976573</v>
          </cell>
          <cell r="H53">
            <v>11815.49399304791</v>
          </cell>
          <cell r="I53">
            <v>11755.857724101714</v>
          </cell>
          <cell r="J53">
            <v>11901.63167966644</v>
          </cell>
          <cell r="K53">
            <v>11730.145889130312</v>
          </cell>
          <cell r="L53">
            <v>11654.017027703412</v>
          </cell>
          <cell r="M53">
            <v>11476.670744773606</v>
          </cell>
          <cell r="N53">
            <v>11516.993675645146</v>
          </cell>
          <cell r="O53">
            <v>11628.545806640263</v>
          </cell>
          <cell r="P53">
            <v>11587.183449843877</v>
          </cell>
          <cell r="Q53">
            <v>826.91382507301068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-66027.607210971226</v>
          </cell>
          <cell r="B54">
            <v>11870.979952291456</v>
          </cell>
          <cell r="C54">
            <v>12966.037229976111</v>
          </cell>
          <cell r="D54">
            <v>12468.18104643665</v>
          </cell>
          <cell r="E54">
            <v>12172.226999415007</v>
          </cell>
          <cell r="F54">
            <v>11967.528177199312</v>
          </cell>
          <cell r="G54">
            <v>11819.176862704662</v>
          </cell>
          <cell r="H54">
            <v>11762.838367445769</v>
          </cell>
          <cell r="I54">
            <v>11782.442716981255</v>
          </cell>
          <cell r="J54">
            <v>11627.107533464809</v>
          </cell>
          <cell r="K54">
            <v>11502.752481680456</v>
          </cell>
          <cell r="L54">
            <v>11415.13104051829</v>
          </cell>
          <cell r="M54">
            <v>11484.531673169167</v>
          </cell>
          <cell r="N54">
            <v>11353.424553501793</v>
          </cell>
          <cell r="O54">
            <v>11236.589332606818</v>
          </cell>
          <cell r="P54">
            <v>11281.058466609345</v>
          </cell>
          <cell r="Q54">
            <v>757.31024366695544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-63579.720369633156</v>
          </cell>
          <cell r="B55">
            <v>11871.706065783508</v>
          </cell>
          <cell r="C55">
            <v>12833.940694221765</v>
          </cell>
          <cell r="D55">
            <v>12425.799395867132</v>
          </cell>
          <cell r="E55">
            <v>12149.013942857058</v>
          </cell>
          <cell r="F55">
            <v>12166.867684123166</v>
          </cell>
          <cell r="G55">
            <v>11727.622356924532</v>
          </cell>
          <cell r="H55">
            <v>11654.309098640319</v>
          </cell>
          <cell r="I55">
            <v>11640.234934870612</v>
          </cell>
          <cell r="J55">
            <v>11640.787153261797</v>
          </cell>
          <cell r="K55">
            <v>11555.569636319708</v>
          </cell>
          <cell r="L55">
            <v>11559.748018502487</v>
          </cell>
          <cell r="M55">
            <v>11287.446650373367</v>
          </cell>
          <cell r="N55">
            <v>11297.883396825022</v>
          </cell>
          <cell r="O55">
            <v>11331.771717655281</v>
          </cell>
          <cell r="P55">
            <v>11291.569824690787</v>
          </cell>
          <cell r="Q55">
            <v>729.23396075154437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-65067.072663571256</v>
          </cell>
          <cell r="B56">
            <v>11847.366230530813</v>
          </cell>
          <cell r="C56">
            <v>12748.585106689274</v>
          </cell>
          <cell r="D56">
            <v>12588.705155475382</v>
          </cell>
          <cell r="E56">
            <v>12247.815761338392</v>
          </cell>
          <cell r="F56">
            <v>12025.266907982585</v>
          </cell>
          <cell r="G56">
            <v>11793.603635794334</v>
          </cell>
          <cell r="H56">
            <v>11673.755147550328</v>
          </cell>
          <cell r="I56">
            <v>11501.905553800669</v>
          </cell>
          <cell r="J56">
            <v>11606.175476680117</v>
          </cell>
          <cell r="K56">
            <v>11467.990387489732</v>
          </cell>
          <cell r="L56">
            <v>11387.646050769143</v>
          </cell>
          <cell r="M56">
            <v>11434.152577038416</v>
          </cell>
          <cell r="N56">
            <v>11356.489420210151</v>
          </cell>
          <cell r="O56">
            <v>11501.183079318977</v>
          </cell>
          <cell r="P56">
            <v>11473.197081629221</v>
          </cell>
          <cell r="Q56">
            <v>746.29329662209682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-67456.903681287964</v>
          </cell>
          <cell r="B57">
            <v>11946.971929322928</v>
          </cell>
          <cell r="C57">
            <v>12878.384910163113</v>
          </cell>
          <cell r="D57">
            <v>12541.664323907666</v>
          </cell>
          <cell r="E57">
            <v>12373.883016215754</v>
          </cell>
          <cell r="F57">
            <v>12231.956012282162</v>
          </cell>
          <cell r="G57">
            <v>11888.196079302877</v>
          </cell>
          <cell r="H57">
            <v>11808.106065376409</v>
          </cell>
          <cell r="I57">
            <v>11719.523310826567</v>
          </cell>
          <cell r="J57">
            <v>11696.065839451468</v>
          </cell>
          <cell r="K57">
            <v>11617.113455197032</v>
          </cell>
          <cell r="L57">
            <v>11566.590938278372</v>
          </cell>
          <cell r="M57">
            <v>11622.691039496403</v>
          </cell>
          <cell r="N57">
            <v>11492.254646147667</v>
          </cell>
          <cell r="O57">
            <v>11377.475807321218</v>
          </cell>
          <cell r="P57">
            <v>11273.014677891475</v>
          </cell>
          <cell r="Q57">
            <v>773.70370246290031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-69337.461869436069</v>
          </cell>
          <cell r="B58">
            <v>12189.425202127037</v>
          </cell>
          <cell r="C58">
            <v>13086.570262229139</v>
          </cell>
          <cell r="D58">
            <v>12648.946604463072</v>
          </cell>
          <cell r="E58">
            <v>12457.441220707824</v>
          </cell>
          <cell r="F58">
            <v>12098.036676675472</v>
          </cell>
          <cell r="G58">
            <v>11714.579587273965</v>
          </cell>
          <cell r="H58">
            <v>11692.613020986646</v>
          </cell>
          <cell r="I58">
            <v>11635.842340970681</v>
          </cell>
          <cell r="J58">
            <v>11671.922614660209</v>
          </cell>
          <cell r="K58">
            <v>11593.859312200173</v>
          </cell>
          <cell r="L58">
            <v>11485.965927875228</v>
          </cell>
          <cell r="M58">
            <v>11600.35702502327</v>
          </cell>
          <cell r="N58">
            <v>11468.330190302038</v>
          </cell>
          <cell r="O58">
            <v>11371.727345277905</v>
          </cell>
          <cell r="P58">
            <v>11405.38221197291</v>
          </cell>
          <cell r="Q58">
            <v>795.27295265768385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-64386.04507239817</v>
          </cell>
          <cell r="B59">
            <v>11970.566385327511</v>
          </cell>
          <cell r="C59">
            <v>13040.088739090548</v>
          </cell>
          <cell r="D59">
            <v>12329.821861371123</v>
          </cell>
          <cell r="E59">
            <v>12206.528576615034</v>
          </cell>
          <cell r="F59">
            <v>11995.232118219858</v>
          </cell>
          <cell r="G59">
            <v>11699.123390196492</v>
          </cell>
          <cell r="H59">
            <v>11672.219994708692</v>
          </cell>
          <cell r="I59">
            <v>11570.061400915796</v>
          </cell>
          <cell r="J59">
            <v>11556.032967062798</v>
          </cell>
          <cell r="K59">
            <v>11422.086951930685</v>
          </cell>
          <cell r="L59">
            <v>11498.029422057622</v>
          </cell>
          <cell r="M59">
            <v>11346.487864329391</v>
          </cell>
          <cell r="N59">
            <v>11262.099670844204</v>
          </cell>
          <cell r="O59">
            <v>11361.606430555092</v>
          </cell>
          <cell r="P59">
            <v>11267.047010325146</v>
          </cell>
          <cell r="Q59">
            <v>738.48218256237806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-66101.149710938873</v>
          </cell>
          <cell r="B60">
            <v>11891.086801065705</v>
          </cell>
          <cell r="C60">
            <v>12819.459750614466</v>
          </cell>
          <cell r="D60">
            <v>12568.959780924552</v>
          </cell>
          <cell r="E60">
            <v>12391.746252376808</v>
          </cell>
          <cell r="F60">
            <v>12003.793634060215</v>
          </cell>
          <cell r="G60">
            <v>11878.305852129353</v>
          </cell>
          <cell r="H60">
            <v>11755.583296470486</v>
          </cell>
          <cell r="I60">
            <v>11552.432881034645</v>
          </cell>
          <cell r="J60">
            <v>11522.510987273818</v>
          </cell>
          <cell r="K60">
            <v>11589.166357164253</v>
          </cell>
          <cell r="L60">
            <v>11644.012226630926</v>
          </cell>
          <cell r="M60">
            <v>11421.120476499626</v>
          </cell>
          <cell r="N60">
            <v>11569.230327637015</v>
          </cell>
          <cell r="O60">
            <v>11491.099915141611</v>
          </cell>
          <cell r="P60">
            <v>11206.123331042396</v>
          </cell>
          <cell r="Q60">
            <v>758.15374672458438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-73719.588182857071</v>
          </cell>
          <cell r="B61">
            <v>12008.079694635568</v>
          </cell>
          <cell r="C61">
            <v>13079.446732939439</v>
          </cell>
          <cell r="D61">
            <v>12797.066940082052</v>
          </cell>
          <cell r="E61">
            <v>12483.104619225216</v>
          </cell>
          <cell r="F61">
            <v>12323.762167482575</v>
          </cell>
          <cell r="G61">
            <v>12004.22574107266</v>
          </cell>
          <cell r="H61">
            <v>11776.238771794959</v>
          </cell>
          <cell r="I61">
            <v>11731.827603307291</v>
          </cell>
          <cell r="J61">
            <v>11725.522702777585</v>
          </cell>
          <cell r="K61">
            <v>11643.129384370117</v>
          </cell>
          <cell r="L61">
            <v>11680.723861961031</v>
          </cell>
          <cell r="M61">
            <v>11504.111372272791</v>
          </cell>
          <cell r="N61">
            <v>11464.473825812849</v>
          </cell>
          <cell r="O61">
            <v>11453.679374386038</v>
          </cell>
          <cell r="P61">
            <v>11500.17747856094</v>
          </cell>
          <cell r="Q61">
            <v>845.5341886220973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-69585.093388895082</v>
          </cell>
          <cell r="B62">
            <v>12061.87287675776</v>
          </cell>
          <cell r="C62">
            <v>12985.204787392293</v>
          </cell>
          <cell r="D62">
            <v>12735.787087746448</v>
          </cell>
          <cell r="E62">
            <v>12370.958233290317</v>
          </cell>
          <cell r="F62">
            <v>12139.394218554393</v>
          </cell>
          <cell r="G62">
            <v>11865.965456110334</v>
          </cell>
          <cell r="H62">
            <v>11804.821818430695</v>
          </cell>
          <cell r="I62">
            <v>11649.404024023286</v>
          </cell>
          <cell r="J62">
            <v>11897.603132663749</v>
          </cell>
          <cell r="K62">
            <v>11755.271782011556</v>
          </cell>
          <cell r="L62">
            <v>11552.739730592755</v>
          </cell>
          <cell r="M62">
            <v>11543.17389628594</v>
          </cell>
          <cell r="N62">
            <v>11615.801278466899</v>
          </cell>
          <cell r="O62">
            <v>11456.755493733413</v>
          </cell>
          <cell r="P62">
            <v>11259.971579378229</v>
          </cell>
          <cell r="Q62">
            <v>798.11318713327091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-61696.439313737879</v>
          </cell>
          <cell r="B63">
            <v>11765.786456440816</v>
          </cell>
          <cell r="C63">
            <v>12906.047043516259</v>
          </cell>
          <cell r="D63">
            <v>12519.32324545854</v>
          </cell>
          <cell r="E63">
            <v>12072.365231841879</v>
          </cell>
          <cell r="F63">
            <v>11826.266423467423</v>
          </cell>
          <cell r="G63">
            <v>11730.396422033602</v>
          </cell>
          <cell r="H63">
            <v>11553.862429260416</v>
          </cell>
          <cell r="I63">
            <v>11543.382698474696</v>
          </cell>
          <cell r="J63">
            <v>11544.975747985649</v>
          </cell>
          <cell r="K63">
            <v>11470.632595258749</v>
          </cell>
          <cell r="L63">
            <v>11407.81728144583</v>
          </cell>
          <cell r="M63">
            <v>11539.545397797627</v>
          </cell>
          <cell r="N63">
            <v>11371.661944612099</v>
          </cell>
          <cell r="O63">
            <v>11230.514868876362</v>
          </cell>
          <cell r="P63">
            <v>11158.577248076133</v>
          </cell>
          <cell r="Q63">
            <v>707.63348035284798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-71387.247276402661</v>
          </cell>
          <cell r="B64">
            <v>12028.209667282608</v>
          </cell>
          <cell r="C64">
            <v>13057.317054825769</v>
          </cell>
          <cell r="D64">
            <v>12858.886172416929</v>
          </cell>
          <cell r="E64">
            <v>12526.671204176084</v>
          </cell>
          <cell r="F64">
            <v>12126.985379180504</v>
          </cell>
          <cell r="G64">
            <v>11869.522612671593</v>
          </cell>
          <cell r="H64">
            <v>11909.998487438375</v>
          </cell>
          <cell r="I64">
            <v>11816.159344697522</v>
          </cell>
          <cell r="J64">
            <v>11760.404487034137</v>
          </cell>
          <cell r="K64">
            <v>11674.327794853234</v>
          </cell>
          <cell r="L64">
            <v>11595.336482189965</v>
          </cell>
          <cell r="M64">
            <v>11541.286830122597</v>
          </cell>
          <cell r="N64">
            <v>11556.347391683037</v>
          </cell>
          <cell r="O64">
            <v>11411.173251199642</v>
          </cell>
          <cell r="P64">
            <v>11577.050265042952</v>
          </cell>
          <cell r="Q64">
            <v>818.78317136142789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-65081.552823493977</v>
          </cell>
          <cell r="B65">
            <v>12002.946133331512</v>
          </cell>
          <cell r="C65">
            <v>12876.349022998296</v>
          </cell>
          <cell r="D65">
            <v>12567.529189654997</v>
          </cell>
          <cell r="E65">
            <v>12268.097515362599</v>
          </cell>
          <cell r="F65">
            <v>11984.01755703958</v>
          </cell>
          <cell r="G65">
            <v>11860.527209641918</v>
          </cell>
          <cell r="H65">
            <v>11749.839787915877</v>
          </cell>
          <cell r="I65">
            <v>11610.086665376164</v>
          </cell>
          <cell r="J65">
            <v>11575.74061694249</v>
          </cell>
          <cell r="K65">
            <v>11591.160278288113</v>
          </cell>
          <cell r="L65">
            <v>11539.225587003728</v>
          </cell>
          <cell r="M65">
            <v>11433.912369964728</v>
          </cell>
          <cell r="N65">
            <v>11285.222079381463</v>
          </cell>
          <cell r="O65">
            <v>11338.672685686448</v>
          </cell>
          <cell r="P65">
            <v>11354.368706798079</v>
          </cell>
          <cell r="Q65">
            <v>746.45937826434636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-66495.074636021192</v>
          </cell>
          <cell r="B66">
            <v>12079.701605397557</v>
          </cell>
          <cell r="C66">
            <v>12885.68037673686</v>
          </cell>
          <cell r="D66">
            <v>12553.677242714837</v>
          </cell>
          <cell r="E66">
            <v>12334.706376883541</v>
          </cell>
          <cell r="F66">
            <v>12184.882225219313</v>
          </cell>
          <cell r="G66">
            <v>11847.025567307326</v>
          </cell>
          <cell r="H66">
            <v>11674.41836855072</v>
          </cell>
          <cell r="I66">
            <v>11630.793202814129</v>
          </cell>
          <cell r="J66">
            <v>11711.942158605847</v>
          </cell>
          <cell r="K66">
            <v>11499.269014699468</v>
          </cell>
          <cell r="L66">
            <v>11476.01583070004</v>
          </cell>
          <cell r="M66">
            <v>11392.687465645364</v>
          </cell>
          <cell r="N66">
            <v>11289.400785059388</v>
          </cell>
          <cell r="O66">
            <v>11319.135093268575</v>
          </cell>
          <cell r="P66">
            <v>11429.316747406996</v>
          </cell>
          <cell r="Q66">
            <v>762.67190804530867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-67640.887987474387</v>
          </cell>
          <cell r="B67">
            <v>12061.751817121049</v>
          </cell>
          <cell r="C67">
            <v>12933.092064020479</v>
          </cell>
          <cell r="D67">
            <v>12643.176519218634</v>
          </cell>
          <cell r="E67">
            <v>12339.26994048206</v>
          </cell>
          <cell r="F67">
            <v>12055.994287988076</v>
          </cell>
          <cell r="G67">
            <v>11926.866901172116</v>
          </cell>
          <cell r="H67">
            <v>11829.509295074118</v>
          </cell>
          <cell r="I67">
            <v>11745.13501373918</v>
          </cell>
          <cell r="J67">
            <v>11603.151070604212</v>
          </cell>
          <cell r="K67">
            <v>11577.33790707868</v>
          </cell>
          <cell r="L67">
            <v>11564.952459278895</v>
          </cell>
          <cell r="M67">
            <v>11487.833842375987</v>
          </cell>
          <cell r="N67">
            <v>11380.223831522464</v>
          </cell>
          <cell r="O67">
            <v>11497.064127221613</v>
          </cell>
          <cell r="P67">
            <v>11277.55660602952</v>
          </cell>
          <cell r="Q67">
            <v>775.81392886113611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-63647.199591615798</v>
          </cell>
          <cell r="B68">
            <v>11980.713377187814</v>
          </cell>
          <cell r="C68">
            <v>12736.796807822542</v>
          </cell>
          <cell r="D68">
            <v>12609.788975457275</v>
          </cell>
          <cell r="E68">
            <v>12181.228145225903</v>
          </cell>
          <cell r="F68">
            <v>12088.009241570668</v>
          </cell>
          <cell r="G68">
            <v>11862.669960067913</v>
          </cell>
          <cell r="H68">
            <v>11652.60027464343</v>
          </cell>
          <cell r="I68">
            <v>11579.627824579435</v>
          </cell>
          <cell r="J68">
            <v>11605.18661049603</v>
          </cell>
          <cell r="K68">
            <v>11538.270222510673</v>
          </cell>
          <cell r="L68">
            <v>11442.947751300151</v>
          </cell>
          <cell r="M68">
            <v>11306.828719889272</v>
          </cell>
          <cell r="N68">
            <v>11369.389731646799</v>
          </cell>
          <cell r="O68">
            <v>11134.042783918674</v>
          </cell>
          <cell r="P68">
            <v>11212.033307739734</v>
          </cell>
          <cell r="Q68">
            <v>730.00792043599643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-64128.105684084869</v>
          </cell>
          <cell r="B69">
            <v>11872.442231527231</v>
          </cell>
          <cell r="C69">
            <v>12802.970027316409</v>
          </cell>
          <cell r="D69">
            <v>12560.956494203516</v>
          </cell>
          <cell r="E69">
            <v>12263.728151461759</v>
          </cell>
          <cell r="F69">
            <v>12045.600702523967</v>
          </cell>
          <cell r="G69">
            <v>11833.926827779836</v>
          </cell>
          <cell r="H69">
            <v>11613.700793713535</v>
          </cell>
          <cell r="I69">
            <v>11601.528121411438</v>
          </cell>
          <cell r="J69">
            <v>11520.825111363774</v>
          </cell>
          <cell r="K69">
            <v>11393.130487297458</v>
          </cell>
          <cell r="L69">
            <v>11457.395738846762</v>
          </cell>
          <cell r="M69">
            <v>11386.926960736673</v>
          </cell>
          <cell r="N69">
            <v>11406.221689656359</v>
          </cell>
          <cell r="O69">
            <v>11300.454018166183</v>
          </cell>
          <cell r="P69">
            <v>11185.808106870154</v>
          </cell>
          <cell r="Q69">
            <v>735.52372095417968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-65519.723362391684</v>
          </cell>
          <cell r="B70">
            <v>11821.476918176882</v>
          </cell>
          <cell r="C70">
            <v>12925.309444816754</v>
          </cell>
          <cell r="D70">
            <v>12577.625600685617</v>
          </cell>
          <cell r="E70">
            <v>12418.779896549551</v>
          </cell>
          <cell r="F70">
            <v>12160.814263700584</v>
          </cell>
          <cell r="G70">
            <v>11951.670843884502</v>
          </cell>
          <cell r="H70">
            <v>11813.867044952545</v>
          </cell>
          <cell r="I70">
            <v>11626.366946399814</v>
          </cell>
          <cell r="J70">
            <v>11585.989086706251</v>
          </cell>
          <cell r="K70">
            <v>11704.001798735075</v>
          </cell>
          <cell r="L70">
            <v>11409.32673917459</v>
          </cell>
          <cell r="M70">
            <v>11436.203915740778</v>
          </cell>
          <cell r="N70">
            <v>11355.561195186867</v>
          </cell>
          <cell r="O70">
            <v>11388.20910607004</v>
          </cell>
          <cell r="P70">
            <v>11196.440756984988</v>
          </cell>
          <cell r="Q70">
            <v>751.48501907728757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-65298.644424992912</v>
          </cell>
          <cell r="B71">
            <v>12019.390035049893</v>
          </cell>
          <cell r="C71">
            <v>13004.994546556994</v>
          </cell>
          <cell r="D71">
            <v>12440.859982705308</v>
          </cell>
          <cell r="E71">
            <v>12182.557264785471</v>
          </cell>
          <cell r="F71">
            <v>11999.72500058412</v>
          </cell>
          <cell r="G71">
            <v>11740.961918403576</v>
          </cell>
          <cell r="H71">
            <v>11673.490672765713</v>
          </cell>
          <cell r="I71">
            <v>11719.0489515915</v>
          </cell>
          <cell r="J71">
            <v>11675.316456521494</v>
          </cell>
          <cell r="K71">
            <v>11632.696452617707</v>
          </cell>
          <cell r="L71">
            <v>11475.730219593148</v>
          </cell>
          <cell r="M71">
            <v>11306.359359217629</v>
          </cell>
          <cell r="N71">
            <v>11288.90812926169</v>
          </cell>
          <cell r="O71">
            <v>11436.372599613547</v>
          </cell>
          <cell r="P71">
            <v>11273.326922214612</v>
          </cell>
          <cell r="Q71">
            <v>748.94933209689862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-72464.245334679377</v>
          </cell>
          <cell r="B72">
            <v>12159.56339248843</v>
          </cell>
          <cell r="C72">
            <v>13034.559265873224</v>
          </cell>
          <cell r="D72">
            <v>12687.085739651371</v>
          </cell>
          <cell r="E72">
            <v>12389.479383566551</v>
          </cell>
          <cell r="F72">
            <v>12183.570847149647</v>
          </cell>
          <cell r="G72">
            <v>12005.481020933319</v>
          </cell>
          <cell r="H72">
            <v>11968.593906161095</v>
          </cell>
          <cell r="I72">
            <v>11655.545525766507</v>
          </cell>
          <cell r="J72">
            <v>11904.106982050631</v>
          </cell>
          <cell r="K72">
            <v>11821.181271393907</v>
          </cell>
          <cell r="L72">
            <v>11750.84551160816</v>
          </cell>
          <cell r="M72">
            <v>11575.133740974747</v>
          </cell>
          <cell r="N72">
            <v>11454.8401287952</v>
          </cell>
          <cell r="O72">
            <v>11491.653491232657</v>
          </cell>
          <cell r="P72">
            <v>11546.584800242741</v>
          </cell>
          <cell r="Q72">
            <v>831.13590829063844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-70719.886745447249</v>
          </cell>
          <cell r="B73">
            <v>12053.730036537589</v>
          </cell>
          <cell r="C73">
            <v>13247.571287955518</v>
          </cell>
          <cell r="D73">
            <v>12723.351067088104</v>
          </cell>
          <cell r="E73">
            <v>12395.547620909541</v>
          </cell>
          <cell r="F73">
            <v>12223.782040184602</v>
          </cell>
          <cell r="G73">
            <v>11895.018967224154</v>
          </cell>
          <cell r="H73">
            <v>11782.181135556471</v>
          </cell>
          <cell r="I73">
            <v>11827.887764956267</v>
          </cell>
          <cell r="J73">
            <v>11739.128115911673</v>
          </cell>
          <cell r="K73">
            <v>11598.506905123046</v>
          </cell>
          <cell r="L73">
            <v>11681.311687097739</v>
          </cell>
          <cell r="M73">
            <v>11515.568840871627</v>
          </cell>
          <cell r="N73">
            <v>11468.213843416757</v>
          </cell>
          <cell r="O73">
            <v>11457.908808922064</v>
          </cell>
          <cell r="P73">
            <v>11385.419113811962</v>
          </cell>
          <cell r="Q73">
            <v>811.12881301558173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-68832.154217554329</v>
          </cell>
          <cell r="B74">
            <v>11973.333859381019</v>
          </cell>
          <cell r="C74">
            <v>13048.841052848344</v>
          </cell>
          <cell r="D74">
            <v>12618.793236807036</v>
          </cell>
          <cell r="E74">
            <v>12365.034032543561</v>
          </cell>
          <cell r="F74">
            <v>12279.152817419143</v>
          </cell>
          <cell r="G74">
            <v>11992.062324638027</v>
          </cell>
          <cell r="H74">
            <v>11740.70507393005</v>
          </cell>
          <cell r="I74">
            <v>11556.843038517727</v>
          </cell>
          <cell r="J74">
            <v>11652.481161963635</v>
          </cell>
          <cell r="K74">
            <v>11615.090722971412</v>
          </cell>
          <cell r="L74">
            <v>11684.598580146652</v>
          </cell>
          <cell r="M74">
            <v>11583.153415232056</v>
          </cell>
          <cell r="N74">
            <v>11556.209155583132</v>
          </cell>
          <cell r="O74">
            <v>11616.793456489715</v>
          </cell>
          <cell r="P74">
            <v>11357.161160068788</v>
          </cell>
          <cell r="Q74">
            <v>789.47727601366103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-65742.096634452275</v>
          </cell>
          <cell r="B75">
            <v>11849.07695962075</v>
          </cell>
          <cell r="C75">
            <v>12883.987308056458</v>
          </cell>
          <cell r="D75">
            <v>12478.076315939317</v>
          </cell>
          <cell r="E75">
            <v>12401.758291432747</v>
          </cell>
          <cell r="F75">
            <v>12040.462861040465</v>
          </cell>
          <cell r="G75">
            <v>11770.685292522627</v>
          </cell>
          <cell r="H75">
            <v>11694.210509980148</v>
          </cell>
          <cell r="I75">
            <v>11580.528440568429</v>
          </cell>
          <cell r="J75">
            <v>11603.484508564738</v>
          </cell>
          <cell r="K75">
            <v>11534.299189421465</v>
          </cell>
          <cell r="L75">
            <v>11417.067937396643</v>
          </cell>
          <cell r="M75">
            <v>11468.719119795885</v>
          </cell>
          <cell r="N75">
            <v>11445.461445112363</v>
          </cell>
          <cell r="O75">
            <v>11244.69282353322</v>
          </cell>
          <cell r="P75">
            <v>11263.387225218719</v>
          </cell>
          <cell r="Q75">
            <v>754.03555155851382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-63855.913179067851</v>
          </cell>
          <cell r="B76">
            <v>11980.908023402764</v>
          </cell>
          <cell r="C76">
            <v>12900.533286031676</v>
          </cell>
          <cell r="D76">
            <v>12601.639750492446</v>
          </cell>
          <cell r="E76">
            <v>12147.455699551589</v>
          </cell>
          <cell r="F76">
            <v>12039.69936842587</v>
          </cell>
          <cell r="G76">
            <v>11654.921481959154</v>
          </cell>
          <cell r="H76">
            <v>11573.475194936573</v>
          </cell>
          <cell r="I76">
            <v>11603.166863069593</v>
          </cell>
          <cell r="J76">
            <v>11585.656086107294</v>
          </cell>
          <cell r="K76">
            <v>11325.858807028349</v>
          </cell>
          <cell r="L76">
            <v>11299.302115326511</v>
          </cell>
          <cell r="M76">
            <v>11434.121151129617</v>
          </cell>
          <cell r="N76">
            <v>11384.964025028057</v>
          </cell>
          <cell r="O76">
            <v>11322.232705645332</v>
          </cell>
          <cell r="P76">
            <v>11315.822146166349</v>
          </cell>
          <cell r="Q76">
            <v>732.40178179863653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-71489.176970584856</v>
          </cell>
          <cell r="B77">
            <v>11975.547034339528</v>
          </cell>
          <cell r="C77">
            <v>13223.122216632975</v>
          </cell>
          <cell r="D77">
            <v>12889.873900016501</v>
          </cell>
          <cell r="E77">
            <v>12444.553947201995</v>
          </cell>
          <cell r="F77">
            <v>12340.162409790766</v>
          </cell>
          <cell r="G77">
            <v>11949.207979582974</v>
          </cell>
          <cell r="H77">
            <v>11653.650902449279</v>
          </cell>
          <cell r="I77">
            <v>11692.920722886491</v>
          </cell>
          <cell r="J77">
            <v>11750.070549067899</v>
          </cell>
          <cell r="K77">
            <v>11660.84218499071</v>
          </cell>
          <cell r="L77">
            <v>11802.774678672162</v>
          </cell>
          <cell r="M77">
            <v>11690.054537828557</v>
          </cell>
          <cell r="N77">
            <v>11633.422262962918</v>
          </cell>
          <cell r="O77">
            <v>11397.198389201414</v>
          </cell>
          <cell r="P77">
            <v>11409.885146913613</v>
          </cell>
          <cell r="Q77">
            <v>819.95226418182006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-64395.429540097444</v>
          </cell>
          <cell r="B78">
            <v>11959.324889726166</v>
          </cell>
          <cell r="C78">
            <v>12917.206669127572</v>
          </cell>
          <cell r="D78">
            <v>12455.36066794663</v>
          </cell>
          <cell r="E78">
            <v>12248.400470675642</v>
          </cell>
          <cell r="F78">
            <v>12001.099553794811</v>
          </cell>
          <cell r="G78">
            <v>11849.770744206042</v>
          </cell>
          <cell r="H78">
            <v>11655.981264503682</v>
          </cell>
          <cell r="I78">
            <v>11644.259485439383</v>
          </cell>
          <cell r="J78">
            <v>11498.185633605475</v>
          </cell>
          <cell r="K78">
            <v>11578.347350627548</v>
          </cell>
          <cell r="L78">
            <v>11522.062968625105</v>
          </cell>
          <cell r="M78">
            <v>11535.953321876046</v>
          </cell>
          <cell r="N78">
            <v>11264.704450018729</v>
          </cell>
          <cell r="O78">
            <v>11285.730004493347</v>
          </cell>
          <cell r="P78">
            <v>11126.846806570755</v>
          </cell>
          <cell r="Q78">
            <v>738.58981865310159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-64512.748583970941</v>
          </cell>
          <cell r="B79">
            <v>11942.535197926107</v>
          </cell>
          <cell r="C79">
            <v>12922.95338707056</v>
          </cell>
          <cell r="D79">
            <v>12537.00321280428</v>
          </cell>
          <cell r="E79">
            <v>12236.944023302585</v>
          </cell>
          <cell r="F79">
            <v>11975.983433666239</v>
          </cell>
          <cell r="G79">
            <v>11764.723349536991</v>
          </cell>
          <cell r="H79">
            <v>11831.611437018721</v>
          </cell>
          <cell r="I79">
            <v>11805.898735980809</v>
          </cell>
          <cell r="J79">
            <v>11596.881975696215</v>
          </cell>
          <cell r="K79">
            <v>11532.609984285184</v>
          </cell>
          <cell r="L79">
            <v>11523.099749260138</v>
          </cell>
          <cell r="M79">
            <v>11408.923280105222</v>
          </cell>
          <cell r="N79">
            <v>11382.540905540453</v>
          </cell>
          <cell r="O79">
            <v>11285.105789763864</v>
          </cell>
          <cell r="P79">
            <v>11336.914653280295</v>
          </cell>
          <cell r="Q79">
            <v>739.93542115871298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-73645.525900174645</v>
          </cell>
          <cell r="B80">
            <v>12070.18394338042</v>
          </cell>
          <cell r="C80">
            <v>13079.766084257313</v>
          </cell>
          <cell r="D80">
            <v>12830.723242644894</v>
          </cell>
          <cell r="E80">
            <v>12562.787642149135</v>
          </cell>
          <cell r="F80">
            <v>12315.183591961886</v>
          </cell>
          <cell r="G80">
            <v>11884.238426397733</v>
          </cell>
          <cell r="H80">
            <v>11850.388548097961</v>
          </cell>
          <cell r="I80">
            <v>11789.885798563741</v>
          </cell>
          <cell r="J80">
            <v>11587.680705937793</v>
          </cell>
          <cell r="K80">
            <v>11773.426691739105</v>
          </cell>
          <cell r="L80">
            <v>11846.603045992541</v>
          </cell>
          <cell r="M80">
            <v>11517.402178065622</v>
          </cell>
          <cell r="N80">
            <v>11584.024351250146</v>
          </cell>
          <cell r="O80">
            <v>11623.924529118263</v>
          </cell>
          <cell r="P80">
            <v>11401.639187514756</v>
          </cell>
          <cell r="Q80">
            <v>844.68472386464305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-62899.727667439605</v>
          </cell>
          <cell r="B81">
            <v>11820.628416728017</v>
          </cell>
          <cell r="C81">
            <v>12899.823275587314</v>
          </cell>
          <cell r="D81">
            <v>12433.428065214101</v>
          </cell>
          <cell r="E81">
            <v>12141.664332192464</v>
          </cell>
          <cell r="F81">
            <v>11812.048138683465</v>
          </cell>
          <cell r="G81">
            <v>11763.540998777402</v>
          </cell>
          <cell r="H81">
            <v>11763.316591669005</v>
          </cell>
          <cell r="I81">
            <v>11683.151027325977</v>
          </cell>
          <cell r="J81">
            <v>11559.468651614172</v>
          </cell>
          <cell r="K81">
            <v>11545.244688490722</v>
          </cell>
          <cell r="L81">
            <v>11373.992462617614</v>
          </cell>
          <cell r="M81">
            <v>11273.008961287987</v>
          </cell>
          <cell r="N81">
            <v>11359.034593711054</v>
          </cell>
          <cell r="O81">
            <v>11088.032272043547</v>
          </cell>
          <cell r="P81">
            <v>11082.906731256331</v>
          </cell>
          <cell r="Q81">
            <v>721.43471645446516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-64861.054688636708</v>
          </cell>
          <cell r="B82">
            <v>11956.444910447548</v>
          </cell>
          <cell r="C82">
            <v>12837.280025835815</v>
          </cell>
          <cell r="D82">
            <v>12484.908232628786</v>
          </cell>
          <cell r="E82">
            <v>12449.218083115258</v>
          </cell>
          <cell r="F82">
            <v>12039.097965496281</v>
          </cell>
          <cell r="G82">
            <v>11821.728104224247</v>
          </cell>
          <cell r="H82">
            <v>11781.257542132986</v>
          </cell>
          <cell r="I82">
            <v>11566.948877246052</v>
          </cell>
          <cell r="J82">
            <v>11589.162532127142</v>
          </cell>
          <cell r="K82">
            <v>11564.287085888116</v>
          </cell>
          <cell r="L82">
            <v>11631.126177045207</v>
          </cell>
          <cell r="M82">
            <v>11526.670036973735</v>
          </cell>
          <cell r="N82">
            <v>11328.542287985907</v>
          </cell>
          <cell r="O82">
            <v>11413.308917043065</v>
          </cell>
          <cell r="P82">
            <v>11282.748002665521</v>
          </cell>
          <cell r="Q82">
            <v>743.93035285678752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-61289.625502279785</v>
          </cell>
          <cell r="B83">
            <v>11725.251736455019</v>
          </cell>
          <cell r="C83">
            <v>12872.925612053752</v>
          </cell>
          <cell r="D83">
            <v>12338.679432891517</v>
          </cell>
          <cell r="E83">
            <v>12178.091712168607</v>
          </cell>
          <cell r="F83">
            <v>11822.789990687907</v>
          </cell>
          <cell r="G83">
            <v>11681.83562887134</v>
          </cell>
          <cell r="H83">
            <v>11498.908620035374</v>
          </cell>
          <cell r="I83">
            <v>11473.018433891884</v>
          </cell>
          <cell r="J83">
            <v>11358.326250300786</v>
          </cell>
          <cell r="K83">
            <v>11395.99655011882</v>
          </cell>
          <cell r="L83">
            <v>11306.92937481483</v>
          </cell>
          <cell r="M83">
            <v>11460.764547817522</v>
          </cell>
          <cell r="N83">
            <v>11415.477749602618</v>
          </cell>
          <cell r="O83">
            <v>11403.901444488389</v>
          </cell>
          <cell r="P83">
            <v>11140.737284639799</v>
          </cell>
          <cell r="Q83">
            <v>702.96748866094811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-65518.294753980954</v>
          </cell>
          <cell r="B84">
            <v>11842.457240164691</v>
          </cell>
          <cell r="C84">
            <v>12811.812054158981</v>
          </cell>
          <cell r="D84">
            <v>12598.664841762862</v>
          </cell>
          <cell r="E84">
            <v>12332.345378177441</v>
          </cell>
          <cell r="F84">
            <v>12069.699712487802</v>
          </cell>
          <cell r="G84">
            <v>11777.287113061602</v>
          </cell>
          <cell r="H84">
            <v>11776.312455146204</v>
          </cell>
          <cell r="I84">
            <v>11625.714343684378</v>
          </cell>
          <cell r="J84">
            <v>11561.723847808466</v>
          </cell>
          <cell r="K84">
            <v>11489.93406961766</v>
          </cell>
          <cell r="L84">
            <v>11519.569681421599</v>
          </cell>
          <cell r="M84">
            <v>11378.40299731967</v>
          </cell>
          <cell r="N84">
            <v>11357.21488204971</v>
          </cell>
          <cell r="O84">
            <v>11363.412209066886</v>
          </cell>
          <cell r="P84">
            <v>11241.585341002981</v>
          </cell>
          <cell r="Q84">
            <v>751.46863351025991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-73841.799232876758</v>
          </cell>
          <cell r="B85">
            <v>12203.594490017356</v>
          </cell>
          <cell r="C85">
            <v>13126.448676687736</v>
          </cell>
          <cell r="D85">
            <v>12897.963841859797</v>
          </cell>
          <cell r="E85">
            <v>12504.919345561942</v>
          </cell>
          <cell r="F85">
            <v>12202.725568839123</v>
          </cell>
          <cell r="G85">
            <v>11951.552258635025</v>
          </cell>
          <cell r="H85">
            <v>11947.223122165542</v>
          </cell>
          <cell r="I85">
            <v>11792.626195484925</v>
          </cell>
          <cell r="J85">
            <v>11741.943188385576</v>
          </cell>
          <cell r="K85">
            <v>11767.543921466182</v>
          </cell>
          <cell r="L85">
            <v>11807.451305100571</v>
          </cell>
          <cell r="M85">
            <v>11638.148045801778</v>
          </cell>
          <cell r="N85">
            <v>11671.974916332005</v>
          </cell>
          <cell r="O85">
            <v>11440.480764814209</v>
          </cell>
          <cell r="P85">
            <v>11510.260616281194</v>
          </cell>
          <cell r="Q85">
            <v>846.93590048140322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-63350.622218032659</v>
          </cell>
          <cell r="B86">
            <v>11905.492239461524</v>
          </cell>
          <cell r="C86">
            <v>12882.2947057577</v>
          </cell>
          <cell r="D86">
            <v>12395.973178765358</v>
          </cell>
          <cell r="E86">
            <v>12189.138773663621</v>
          </cell>
          <cell r="F86">
            <v>11901.785792638391</v>
          </cell>
          <cell r="G86">
            <v>11686.424399196319</v>
          </cell>
          <cell r="H86">
            <v>11624.776530688858</v>
          </cell>
          <cell r="I86">
            <v>11561.578428999846</v>
          </cell>
          <cell r="J86">
            <v>11502.421891435351</v>
          </cell>
          <cell r="K86">
            <v>11401.224359841754</v>
          </cell>
          <cell r="L86">
            <v>11446.442739104885</v>
          </cell>
          <cell r="M86">
            <v>11392.131964665821</v>
          </cell>
          <cell r="N86">
            <v>11480.127321930273</v>
          </cell>
          <cell r="O86">
            <v>11468.660731300508</v>
          </cell>
          <cell r="P86">
            <v>11284.22887139908</v>
          </cell>
          <cell r="Q86">
            <v>726.60629659194728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-65388.944258694042</v>
          </cell>
          <cell r="B87">
            <v>12023.744174195461</v>
          </cell>
          <cell r="C87">
            <v>13018.584898903217</v>
          </cell>
          <cell r="D87">
            <v>12654.344307819903</v>
          </cell>
          <cell r="E87">
            <v>12399.278759336223</v>
          </cell>
          <cell r="F87">
            <v>12062.901312582189</v>
          </cell>
          <cell r="G87">
            <v>11721.672305827968</v>
          </cell>
          <cell r="H87">
            <v>11661.505216862679</v>
          </cell>
          <cell r="I87">
            <v>11676.49780873027</v>
          </cell>
          <cell r="J87">
            <v>11641.226107050315</v>
          </cell>
          <cell r="K87">
            <v>11429.602125000343</v>
          </cell>
          <cell r="L87">
            <v>11379.958062053458</v>
          </cell>
          <cell r="M87">
            <v>11520.444713073412</v>
          </cell>
          <cell r="N87">
            <v>11485.801108609656</v>
          </cell>
          <cell r="O87">
            <v>11397.808051460115</v>
          </cell>
          <cell r="P87">
            <v>11189.350367886154</v>
          </cell>
          <cell r="Q87">
            <v>749.98503506951715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-71911.616195166309</v>
          </cell>
          <cell r="B88">
            <v>11951.562988630201</v>
          </cell>
          <cell r="C88">
            <v>13014.488984193391</v>
          </cell>
          <cell r="D88">
            <v>12691.163724977607</v>
          </cell>
          <cell r="E88">
            <v>12418.531129915484</v>
          </cell>
          <cell r="F88">
            <v>12140.743921900135</v>
          </cell>
          <cell r="G88">
            <v>11940.540968569914</v>
          </cell>
          <cell r="H88">
            <v>11816.884659544237</v>
          </cell>
          <cell r="I88">
            <v>11738.622551588804</v>
          </cell>
          <cell r="J88">
            <v>11683.80285811357</v>
          </cell>
          <cell r="K88">
            <v>11752.472146149856</v>
          </cell>
          <cell r="L88">
            <v>11473.506150235193</v>
          </cell>
          <cell r="M88">
            <v>11551.494397974049</v>
          </cell>
          <cell r="N88">
            <v>11671.195163760225</v>
          </cell>
          <cell r="O88">
            <v>11440.467533818959</v>
          </cell>
          <cell r="P88">
            <v>11386.332118419603</v>
          </cell>
          <cell r="Q88">
            <v>824.79747311207939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-68389.810552732</v>
          </cell>
          <cell r="B89">
            <v>11905.30164117168</v>
          </cell>
          <cell r="C89">
            <v>13068.214802676514</v>
          </cell>
          <cell r="D89">
            <v>12674.705815901352</v>
          </cell>
          <cell r="E89">
            <v>12370.007343254083</v>
          </cell>
          <cell r="F89">
            <v>12094.296761887284</v>
          </cell>
          <cell r="G89">
            <v>11987.729107477366</v>
          </cell>
          <cell r="H89">
            <v>11844.873048885998</v>
          </cell>
          <cell r="I89">
            <v>11684.483857190477</v>
          </cell>
          <cell r="J89">
            <v>11661.693942711427</v>
          </cell>
          <cell r="K89">
            <v>11570.380887232637</v>
          </cell>
          <cell r="L89">
            <v>11679.558234269927</v>
          </cell>
          <cell r="M89">
            <v>11500.065739683125</v>
          </cell>
          <cell r="N89">
            <v>11448.628970412155</v>
          </cell>
          <cell r="O89">
            <v>11419.858471398595</v>
          </cell>
          <cell r="P89">
            <v>11499.009919881351</v>
          </cell>
          <cell r="Q89">
            <v>784.40377111561486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-61990.556887151004</v>
          </cell>
          <cell r="B90">
            <v>11956.01225787486</v>
          </cell>
          <cell r="C90">
            <v>12747.487820270075</v>
          </cell>
          <cell r="D90">
            <v>12408.113980075499</v>
          </cell>
          <cell r="E90">
            <v>12192.605493847232</v>
          </cell>
          <cell r="F90">
            <v>12115.525478873276</v>
          </cell>
          <cell r="G90">
            <v>11749.723366867733</v>
          </cell>
          <cell r="H90">
            <v>11648.137685718895</v>
          </cell>
          <cell r="I90">
            <v>11652.110378702275</v>
          </cell>
          <cell r="J90">
            <v>11595.792277632569</v>
          </cell>
          <cell r="K90">
            <v>11492.477170203068</v>
          </cell>
          <cell r="L90">
            <v>11465.727191238355</v>
          </cell>
          <cell r="M90">
            <v>11361.015103848595</v>
          </cell>
          <cell r="N90">
            <v>11386.360264697549</v>
          </cell>
          <cell r="O90">
            <v>11472.96421825984</v>
          </cell>
          <cell r="P90">
            <v>11230.386523565461</v>
          </cell>
          <cell r="Q90">
            <v>711.00689127286716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-61353.878689321631</v>
          </cell>
          <cell r="B91">
            <v>11965.761672013254</v>
          </cell>
          <cell r="C91">
            <v>12779.995562172156</v>
          </cell>
          <cell r="D91">
            <v>12432.161213433132</v>
          </cell>
          <cell r="E91">
            <v>12133.424567679103</v>
          </cell>
          <cell r="F91">
            <v>11960.66435306116</v>
          </cell>
          <cell r="G91">
            <v>11713.603611830724</v>
          </cell>
          <cell r="H91">
            <v>11525.630508382666</v>
          </cell>
          <cell r="I91">
            <v>11532.334575191253</v>
          </cell>
          <cell r="J91">
            <v>11554.101403026016</v>
          </cell>
          <cell r="K91">
            <v>11440.858207639383</v>
          </cell>
          <cell r="L91">
            <v>11413.597743432943</v>
          </cell>
          <cell r="M91">
            <v>11385.498580198939</v>
          </cell>
          <cell r="N91">
            <v>11427.080374607183</v>
          </cell>
          <cell r="O91">
            <v>11368.25995511401</v>
          </cell>
          <cell r="P91">
            <v>11204.418347119963</v>
          </cell>
          <cell r="Q91">
            <v>703.70444701504334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-71637.71332719257</v>
          </cell>
          <cell r="B92">
            <v>12045.574756160479</v>
          </cell>
          <cell r="C92">
            <v>13099.354103079617</v>
          </cell>
          <cell r="D92">
            <v>12752.477538078881</v>
          </cell>
          <cell r="E92">
            <v>12634.618456352775</v>
          </cell>
          <cell r="F92">
            <v>12164.694821478352</v>
          </cell>
          <cell r="G92">
            <v>11999.351910429315</v>
          </cell>
          <cell r="H92">
            <v>11855.900341594117</v>
          </cell>
          <cell r="I92">
            <v>11738.431017011731</v>
          </cell>
          <cell r="J92">
            <v>11631.398707134458</v>
          </cell>
          <cell r="K92">
            <v>11666.934804799141</v>
          </cell>
          <cell r="L92">
            <v>11500.454826876659</v>
          </cell>
          <cell r="M92">
            <v>11578.949351623582</v>
          </cell>
          <cell r="N92">
            <v>11434.583050221163</v>
          </cell>
          <cell r="O92">
            <v>11504.999626804709</v>
          </cell>
          <cell r="P92">
            <v>11479.93972105166</v>
          </cell>
          <cell r="Q92">
            <v>821.65591677756788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-64476.235169589629</v>
          </cell>
          <cell r="B93">
            <v>11849.006145278407</v>
          </cell>
          <cell r="C93">
            <v>12833.029646081475</v>
          </cell>
          <cell r="D93">
            <v>12503.794006902503</v>
          </cell>
          <cell r="E93">
            <v>12268.961883855263</v>
          </cell>
          <cell r="F93">
            <v>12006.29983274918</v>
          </cell>
          <cell r="G93">
            <v>11786.645713965721</v>
          </cell>
          <cell r="H93">
            <v>11586.427219515241</v>
          </cell>
          <cell r="I93">
            <v>11689.079456405641</v>
          </cell>
          <cell r="J93">
            <v>11690.538592401777</v>
          </cell>
          <cell r="K93">
            <v>11471.911746192134</v>
          </cell>
          <cell r="L93">
            <v>11425.258260091676</v>
          </cell>
          <cell r="M93">
            <v>11381.739964060962</v>
          </cell>
          <cell r="N93">
            <v>11398.709991147509</v>
          </cell>
          <cell r="O93">
            <v>11248.23031363386</v>
          </cell>
          <cell r="P93">
            <v>11250.825707987187</v>
          </cell>
          <cell r="Q93">
            <v>739.51662690112516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-70679.897510921524</v>
          </cell>
          <cell r="B94">
            <v>12033.114917848454</v>
          </cell>
          <cell r="C94">
            <v>13076.925006595049</v>
          </cell>
          <cell r="D94">
            <v>12839.92167839763</v>
          </cell>
          <cell r="E94">
            <v>12399.961935502521</v>
          </cell>
          <cell r="F94">
            <v>12329.339452743237</v>
          </cell>
          <cell r="G94">
            <v>11983.053587081264</v>
          </cell>
          <cell r="H94">
            <v>11751.590128553637</v>
          </cell>
          <cell r="I94">
            <v>11845.304378200193</v>
          </cell>
          <cell r="J94">
            <v>11671.006348986204</v>
          </cell>
          <cell r="K94">
            <v>11650.23755594754</v>
          </cell>
          <cell r="L94">
            <v>11660.779850145691</v>
          </cell>
          <cell r="M94">
            <v>11547.395344615954</v>
          </cell>
          <cell r="N94">
            <v>11586.320588911716</v>
          </cell>
          <cell r="O94">
            <v>11514.116834955781</v>
          </cell>
          <cell r="P94">
            <v>11490.217421591418</v>
          </cell>
          <cell r="Q94">
            <v>810.67015249126541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-64499.602015781958</v>
          </cell>
          <cell r="B95">
            <v>12021.139354787552</v>
          </cell>
          <cell r="C95">
            <v>12775.247584542813</v>
          </cell>
          <cell r="D95">
            <v>12671.886864697914</v>
          </cell>
          <cell r="E95">
            <v>12267.520514723154</v>
          </cell>
          <cell r="F95">
            <v>11897.248074100728</v>
          </cell>
          <cell r="G95">
            <v>11812.860708338187</v>
          </cell>
          <cell r="H95">
            <v>11621.907180962036</v>
          </cell>
          <cell r="I95">
            <v>11528.634041330773</v>
          </cell>
          <cell r="J95">
            <v>11657.41815817168</v>
          </cell>
          <cell r="K95">
            <v>11464.799215507333</v>
          </cell>
          <cell r="L95">
            <v>11406.353738884143</v>
          </cell>
          <cell r="M95">
            <v>11355.437399432445</v>
          </cell>
          <cell r="N95">
            <v>11403.54876801434</v>
          </cell>
          <cell r="O95">
            <v>11152.026715676813</v>
          </cell>
          <cell r="P95">
            <v>11233.62034087794</v>
          </cell>
          <cell r="Q95">
            <v>739.78463528021268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-74049.133261288109</v>
          </cell>
          <cell r="B96">
            <v>12117.691158978134</v>
          </cell>
          <cell r="C96">
            <v>13173.093716089134</v>
          </cell>
          <cell r="D96">
            <v>12772.539123652969</v>
          </cell>
          <cell r="E96">
            <v>12608.290746997423</v>
          </cell>
          <cell r="F96">
            <v>12356.309382287285</v>
          </cell>
          <cell r="G96">
            <v>12090.882653642526</v>
          </cell>
          <cell r="H96">
            <v>11796.37656515772</v>
          </cell>
          <cell r="I96">
            <v>11832.481469528197</v>
          </cell>
          <cell r="J96">
            <v>11822.090484502483</v>
          </cell>
          <cell r="K96">
            <v>11769.694344244068</v>
          </cell>
          <cell r="L96">
            <v>11632.625804285621</v>
          </cell>
          <cell r="M96">
            <v>11603.091428314943</v>
          </cell>
          <cell r="N96">
            <v>11553.71387166442</v>
          </cell>
          <cell r="O96">
            <v>11559.166089460716</v>
          </cell>
          <cell r="P96">
            <v>11310.160300018757</v>
          </cell>
          <cell r="Q96">
            <v>849.31393885367004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-73667.019617840197</v>
          </cell>
          <cell r="B97">
            <v>12098.921039079458</v>
          </cell>
          <cell r="C97">
            <v>13206.983214672144</v>
          </cell>
          <cell r="D97">
            <v>12872.983422766731</v>
          </cell>
          <cell r="E97">
            <v>12532.521633498696</v>
          </cell>
          <cell r="F97">
            <v>12240.717500223454</v>
          </cell>
          <cell r="G97">
            <v>11971.223517118462</v>
          </cell>
          <cell r="H97">
            <v>11835.34275372807</v>
          </cell>
          <cell r="I97">
            <v>11850.670004307447</v>
          </cell>
          <cell r="J97">
            <v>11826.990090789477</v>
          </cell>
          <cell r="K97">
            <v>11784.482903883392</v>
          </cell>
          <cell r="L97">
            <v>11733.069059183668</v>
          </cell>
          <cell r="M97">
            <v>11596.91144490142</v>
          </cell>
          <cell r="N97">
            <v>11595.857089977682</v>
          </cell>
          <cell r="O97">
            <v>11555.391052868512</v>
          </cell>
          <cell r="P97">
            <v>11471.897235891562</v>
          </cell>
          <cell r="Q97">
            <v>844.93124820877983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-63388.603353522994</v>
          </cell>
          <cell r="B98">
            <v>11843.677262002338</v>
          </cell>
          <cell r="C98">
            <v>12770.595758714409</v>
          </cell>
          <cell r="D98">
            <v>12490.570677776039</v>
          </cell>
          <cell r="E98">
            <v>12178.60792458156</v>
          </cell>
          <cell r="F98">
            <v>11945.931216153112</v>
          </cell>
          <cell r="G98">
            <v>11904.540996491158</v>
          </cell>
          <cell r="H98">
            <v>11471.180956195047</v>
          </cell>
          <cell r="I98">
            <v>11501.379523983951</v>
          </cell>
          <cell r="J98">
            <v>11613.746778479337</v>
          </cell>
          <cell r="K98">
            <v>11665.776370975706</v>
          </cell>
          <cell r="L98">
            <v>11369.197704629683</v>
          </cell>
          <cell r="M98">
            <v>11459.658758433739</v>
          </cell>
          <cell r="N98">
            <v>11492.68839586707</v>
          </cell>
          <cell r="O98">
            <v>11227.089233680063</v>
          </cell>
          <cell r="P98">
            <v>11238.182247585413</v>
          </cell>
          <cell r="Q98">
            <v>727.04192502356727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-65652.131433706789</v>
          </cell>
          <cell r="B99">
            <v>11943.346328329133</v>
          </cell>
          <cell r="C99">
            <v>12962.762488329448</v>
          </cell>
          <cell r="D99">
            <v>12633.396497737212</v>
          </cell>
          <cell r="E99">
            <v>12481.669205845305</v>
          </cell>
          <cell r="F99">
            <v>12135.464348462901</v>
          </cell>
          <cell r="G99">
            <v>11917.552174652263</v>
          </cell>
          <cell r="H99">
            <v>11723.85711253541</v>
          </cell>
          <cell r="I99">
            <v>11484.226776463947</v>
          </cell>
          <cell r="J99">
            <v>11635.957975898029</v>
          </cell>
          <cell r="K99">
            <v>11561.041548349729</v>
          </cell>
          <cell r="L99">
            <v>11429.899390758907</v>
          </cell>
          <cell r="M99">
            <v>11393.989918875814</v>
          </cell>
          <cell r="N99">
            <v>11470.072089234203</v>
          </cell>
          <cell r="O99">
            <v>11354.844783316405</v>
          </cell>
          <cell r="P99">
            <v>11334.865211140746</v>
          </cell>
          <cell r="Q99">
            <v>753.00368669204329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-68287.607377240245</v>
          </cell>
          <cell r="B100">
            <v>12094.735333862609</v>
          </cell>
          <cell r="C100">
            <v>13022.560754278202</v>
          </cell>
          <cell r="D100">
            <v>12546.572627453359</v>
          </cell>
          <cell r="E100">
            <v>12298.166992494025</v>
          </cell>
          <cell r="F100">
            <v>12174.91891223198</v>
          </cell>
          <cell r="G100">
            <v>11878.631820060731</v>
          </cell>
          <cell r="H100">
            <v>11716.949745491711</v>
          </cell>
          <cell r="I100">
            <v>11731.453493531051</v>
          </cell>
          <cell r="J100">
            <v>11809.147403406772</v>
          </cell>
          <cell r="K100">
            <v>11546.451782551887</v>
          </cell>
          <cell r="L100">
            <v>11563.196250136394</v>
          </cell>
          <cell r="M100">
            <v>11437.573121827681</v>
          </cell>
          <cell r="N100">
            <v>11511.871853668126</v>
          </cell>
          <cell r="O100">
            <v>11579.107095950711</v>
          </cell>
          <cell r="P100">
            <v>11601.103737740177</v>
          </cell>
          <cell r="Q100">
            <v>783.2315415739946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-70143.356646375425</v>
          </cell>
          <cell r="B101">
            <v>11771.989492665973</v>
          </cell>
          <cell r="C101">
            <v>13055.397568602693</v>
          </cell>
          <cell r="D101">
            <v>12786.561172079435</v>
          </cell>
          <cell r="E101">
            <v>12455.446797196739</v>
          </cell>
          <cell r="F101">
            <v>12120.45264811935</v>
          </cell>
          <cell r="G101">
            <v>12108.5041932683</v>
          </cell>
          <cell r="H101">
            <v>11867.30972647122</v>
          </cell>
          <cell r="I101">
            <v>11788.011486211673</v>
          </cell>
          <cell r="J101">
            <v>11680.015221422284</v>
          </cell>
          <cell r="K101">
            <v>11638.33621617053</v>
          </cell>
          <cell r="L101">
            <v>11663.802088934779</v>
          </cell>
          <cell r="M101">
            <v>11547.881458320329</v>
          </cell>
          <cell r="N101">
            <v>11580.81762238187</v>
          </cell>
          <cell r="O101">
            <v>11552.322226359986</v>
          </cell>
          <cell r="P101">
            <v>11372.031494300802</v>
          </cell>
          <cell r="Q101">
            <v>804.51624339126749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-69483.092518515448</v>
          </cell>
          <cell r="B102">
            <v>12069.392995733109</v>
          </cell>
          <cell r="C102">
            <v>12941.556820033238</v>
          </cell>
          <cell r="D102">
            <v>12579.346790608546</v>
          </cell>
          <cell r="E102">
            <v>12266.821200175276</v>
          </cell>
          <cell r="F102">
            <v>11990.31850546139</v>
          </cell>
          <cell r="G102">
            <v>11853.121007515014</v>
          </cell>
          <cell r="H102">
            <v>11753.287140875564</v>
          </cell>
          <cell r="I102">
            <v>11661.795580288557</v>
          </cell>
          <cell r="J102">
            <v>11611.098403418679</v>
          </cell>
          <cell r="K102">
            <v>11594.733688866745</v>
          </cell>
          <cell r="L102">
            <v>11550.202996979006</v>
          </cell>
          <cell r="M102">
            <v>11548.804496912482</v>
          </cell>
          <cell r="N102">
            <v>11389.486238595116</v>
          </cell>
          <cell r="O102">
            <v>11268.712318337879</v>
          </cell>
          <cell r="P102">
            <v>11276.950458330353</v>
          </cell>
          <cell r="Q102">
            <v>796.94327795036463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-64704.168602658516</v>
          </cell>
          <cell r="B103">
            <v>11925.173146695954</v>
          </cell>
          <cell r="C103">
            <v>12764.817464810129</v>
          </cell>
          <cell r="D103">
            <v>12453.195446206984</v>
          </cell>
          <cell r="E103">
            <v>12191.437907153424</v>
          </cell>
          <cell r="F103">
            <v>11979.958965118965</v>
          </cell>
          <cell r="G103">
            <v>11834.481347439509</v>
          </cell>
          <cell r="H103">
            <v>11636.858656584129</v>
          </cell>
          <cell r="I103">
            <v>11557.407825861199</v>
          </cell>
          <cell r="J103">
            <v>11620.829860241727</v>
          </cell>
          <cell r="K103">
            <v>11609.12384878539</v>
          </cell>
          <cell r="L103">
            <v>11430.321647077653</v>
          </cell>
          <cell r="M103">
            <v>11434.145944186508</v>
          </cell>
          <cell r="N103">
            <v>11358.161707311809</v>
          </cell>
          <cell r="O103">
            <v>11285.366622933556</v>
          </cell>
          <cell r="P103">
            <v>11240.840095698752</v>
          </cell>
          <cell r="Q103">
            <v>742.13093220505209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-61881.196690472403</v>
          </cell>
          <cell r="B104">
            <v>11656.751061548639</v>
          </cell>
          <cell r="C104">
            <v>12638.69825320239</v>
          </cell>
          <cell r="D104">
            <v>12344.316282871649</v>
          </cell>
          <cell r="E104">
            <v>12114.071402821141</v>
          </cell>
          <cell r="F104">
            <v>12013.449215609446</v>
          </cell>
          <cell r="G104">
            <v>11750.020838499768</v>
          </cell>
          <cell r="H104">
            <v>11623.043708654692</v>
          </cell>
          <cell r="I104">
            <v>11571.356040261904</v>
          </cell>
          <cell r="J104">
            <v>11462.03102817585</v>
          </cell>
          <cell r="K104">
            <v>11393.941713051663</v>
          </cell>
          <cell r="L104">
            <v>11286.707873982525</v>
          </cell>
          <cell r="M104">
            <v>11285.422670903225</v>
          </cell>
          <cell r="N104">
            <v>11364.719504397228</v>
          </cell>
          <cell r="O104">
            <v>11272.723931472709</v>
          </cell>
          <cell r="P104">
            <v>11088.799012935877</v>
          </cell>
          <cell r="Q104">
            <v>709.75257356104225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-60804.21956009428</v>
          </cell>
          <cell r="B105">
            <v>11801.491941193539</v>
          </cell>
          <cell r="C105">
            <v>12785.839645548271</v>
          </cell>
          <cell r="D105">
            <v>12553.643644680371</v>
          </cell>
          <cell r="E105">
            <v>12202.467353787255</v>
          </cell>
          <cell r="F105">
            <v>11934.610183967703</v>
          </cell>
          <cell r="G105">
            <v>11649.494785919007</v>
          </cell>
          <cell r="H105">
            <v>11602.043342186535</v>
          </cell>
          <cell r="I105">
            <v>11554.108657267194</v>
          </cell>
          <cell r="J105">
            <v>11557.462814455152</v>
          </cell>
          <cell r="K105">
            <v>11464.688884721007</v>
          </cell>
          <cell r="L105">
            <v>11387.473572450359</v>
          </cell>
          <cell r="M105">
            <v>11298.896804257269</v>
          </cell>
          <cell r="N105">
            <v>11252.35258358088</v>
          </cell>
          <cell r="O105">
            <v>11417.785232618437</v>
          </cell>
          <cell r="P105">
            <v>11251.423525535691</v>
          </cell>
          <cell r="Q105">
            <v>697.40007666645727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-65167.980048110701</v>
          </cell>
          <cell r="B106">
            <v>11965.934392652149</v>
          </cell>
          <cell r="C106">
            <v>12944.647320881873</v>
          </cell>
          <cell r="D106">
            <v>12503.135688226877</v>
          </cell>
          <cell r="E106">
            <v>12261.594787063688</v>
          </cell>
          <cell r="F106">
            <v>12176.348872849412</v>
          </cell>
          <cell r="G106">
            <v>12062.432977699797</v>
          </cell>
          <cell r="H106">
            <v>11627.34312309768</v>
          </cell>
          <cell r="I106">
            <v>11587.452024044309</v>
          </cell>
          <cell r="J106">
            <v>11585.589077365834</v>
          </cell>
          <cell r="K106">
            <v>11613.598686366262</v>
          </cell>
          <cell r="L106">
            <v>11436.540077812209</v>
          </cell>
          <cell r="M106">
            <v>11414.669583005234</v>
          </cell>
          <cell r="N106">
            <v>11386.644558499509</v>
          </cell>
          <cell r="O106">
            <v>11405.207317725082</v>
          </cell>
          <cell r="P106">
            <v>11346.226244426653</v>
          </cell>
          <cell r="Q106">
            <v>747.45066395981041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-69728.972208401639</v>
          </cell>
          <cell r="B107">
            <v>12157.073832408896</v>
          </cell>
          <cell r="C107">
            <v>13178.615836321023</v>
          </cell>
          <cell r="D107">
            <v>12751.46936352699</v>
          </cell>
          <cell r="E107">
            <v>12384.886840698311</v>
          </cell>
          <cell r="F107">
            <v>12179.925712858631</v>
          </cell>
          <cell r="G107">
            <v>11738.535278510284</v>
          </cell>
          <cell r="H107">
            <v>11799.158786771481</v>
          </cell>
          <cell r="I107">
            <v>11618.80696254233</v>
          </cell>
          <cell r="J107">
            <v>11750.446037167607</v>
          </cell>
          <cell r="K107">
            <v>11623.751486088095</v>
          </cell>
          <cell r="L107">
            <v>11622.291555250802</v>
          </cell>
          <cell r="M107">
            <v>11489.891744575052</v>
          </cell>
          <cell r="N107">
            <v>11463.150059843003</v>
          </cell>
          <cell r="O107">
            <v>11442.975713107735</v>
          </cell>
          <cell r="P107">
            <v>11613.987963613323</v>
          </cell>
          <cell r="Q107">
            <v>799.76341964148344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-71375.05995169052</v>
          </cell>
          <cell r="B108">
            <v>12104.241083997873</v>
          </cell>
          <cell r="C108">
            <v>13019.985298915726</v>
          </cell>
          <cell r="D108">
            <v>12757.956117049998</v>
          </cell>
          <cell r="E108">
            <v>12501.683355293371</v>
          </cell>
          <cell r="F108">
            <v>12148.532265850587</v>
          </cell>
          <cell r="G108">
            <v>11872.398597345673</v>
          </cell>
          <cell r="H108">
            <v>11838.572393606468</v>
          </cell>
          <cell r="I108">
            <v>11797.450054609617</v>
          </cell>
          <cell r="J108">
            <v>11735.493193202699</v>
          </cell>
          <cell r="K108">
            <v>11771.170334111237</v>
          </cell>
          <cell r="L108">
            <v>11635.863034721282</v>
          </cell>
          <cell r="M108">
            <v>11715.875307260827</v>
          </cell>
          <cell r="N108">
            <v>11471.829237529373</v>
          </cell>
          <cell r="O108">
            <v>11373.547867726887</v>
          </cell>
          <cell r="P108">
            <v>11423.151482172889</v>
          </cell>
          <cell r="Q108">
            <v>818.64338762190948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-72113.180218643131</v>
          </cell>
          <cell r="B109">
            <v>11998.716693410048</v>
          </cell>
          <cell r="C109">
            <v>13140.17022343067</v>
          </cell>
          <cell r="D109">
            <v>12754.820053835929</v>
          </cell>
          <cell r="E109">
            <v>12548.586410857606</v>
          </cell>
          <cell r="F109">
            <v>12183.051701525386</v>
          </cell>
          <cell r="G109">
            <v>11959.804728177474</v>
          </cell>
          <cell r="H109">
            <v>11833.260507992029</v>
          </cell>
          <cell r="I109">
            <v>11955.282273044082</v>
          </cell>
          <cell r="J109">
            <v>11686.911125932409</v>
          </cell>
          <cell r="K109">
            <v>11675.10079740043</v>
          </cell>
          <cell r="L109">
            <v>11601.460200716527</v>
          </cell>
          <cell r="M109">
            <v>11520.257195100883</v>
          </cell>
          <cell r="N109">
            <v>11563.735601005894</v>
          </cell>
          <cell r="O109">
            <v>11434.343676960845</v>
          </cell>
          <cell r="P109">
            <v>11494.193654275594</v>
          </cell>
          <cell r="Q109">
            <v>827.10933183574923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-72992.662646832265</v>
          </cell>
          <cell r="B110">
            <v>12148.028111815347</v>
          </cell>
          <cell r="C110">
            <v>13192.25899792062</v>
          </cell>
          <cell r="D110">
            <v>12835.298867878089</v>
          </cell>
          <cell r="E110">
            <v>12650.050936002324</v>
          </cell>
          <cell r="F110">
            <v>12176.908035972865</v>
          </cell>
          <cell r="G110">
            <v>11960.369482320888</v>
          </cell>
          <cell r="H110">
            <v>11894.643783119649</v>
          </cell>
          <cell r="I110">
            <v>11800.911876359412</v>
          </cell>
          <cell r="J110">
            <v>11735.213344197899</v>
          </cell>
          <cell r="K110">
            <v>11746.887949827229</v>
          </cell>
          <cell r="L110">
            <v>11755.312111527217</v>
          </cell>
          <cell r="M110">
            <v>11511.170193532458</v>
          </cell>
          <cell r="N110">
            <v>11578.588348314055</v>
          </cell>
          <cell r="O110">
            <v>11590.10209716875</v>
          </cell>
          <cell r="P110">
            <v>11479.090708682827</v>
          </cell>
          <cell r="Q110">
            <v>837.19664349410721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-68153.953016295069</v>
          </cell>
          <cell r="B111">
            <v>11900.873173148811</v>
          </cell>
          <cell r="C111">
            <v>13076.731818080438</v>
          </cell>
          <cell r="D111">
            <v>12686.350637066102</v>
          </cell>
          <cell r="E111">
            <v>12473.135865746857</v>
          </cell>
          <cell r="F111">
            <v>12280.573298214247</v>
          </cell>
          <cell r="G111">
            <v>11782.879491301639</v>
          </cell>
          <cell r="H111">
            <v>11617.064355273906</v>
          </cell>
          <cell r="I111">
            <v>11736.216873314837</v>
          </cell>
          <cell r="J111">
            <v>11613.073995684659</v>
          </cell>
          <cell r="K111">
            <v>11733.813717511643</v>
          </cell>
          <cell r="L111">
            <v>11539.464362801329</v>
          </cell>
          <cell r="M111">
            <v>11526.973735872714</v>
          </cell>
          <cell r="N111">
            <v>11408.941483578008</v>
          </cell>
          <cell r="O111">
            <v>11449.66420597147</v>
          </cell>
          <cell r="P111">
            <v>11225.52273615798</v>
          </cell>
          <cell r="Q111">
            <v>781.69857951569782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-65307.716744359452</v>
          </cell>
          <cell r="B112">
            <v>12005.829867966324</v>
          </cell>
          <cell r="C112">
            <v>12981.803667510281</v>
          </cell>
          <cell r="D112">
            <v>12659.319198429406</v>
          </cell>
          <cell r="E112">
            <v>12202.418002140352</v>
          </cell>
          <cell r="F112">
            <v>12039.329652966258</v>
          </cell>
          <cell r="G112">
            <v>11924.718415534731</v>
          </cell>
          <cell r="H112">
            <v>11618.826200614039</v>
          </cell>
          <cell r="I112">
            <v>11596.795414598415</v>
          </cell>
          <cell r="J112">
            <v>11656.1964777311</v>
          </cell>
          <cell r="K112">
            <v>11544.955342204135</v>
          </cell>
          <cell r="L112">
            <v>11482.269225963497</v>
          </cell>
          <cell r="M112">
            <v>11293.737020353234</v>
          </cell>
          <cell r="N112">
            <v>11332.450969331248</v>
          </cell>
          <cell r="O112">
            <v>11356.292398345362</v>
          </cell>
          <cell r="P112">
            <v>11277.844568127995</v>
          </cell>
          <cell r="Q112">
            <v>749.05338797110505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-71539.503469690462</v>
          </cell>
          <cell r="B113">
            <v>12036.988160020903</v>
          </cell>
          <cell r="C113">
            <v>12978.998032697713</v>
          </cell>
          <cell r="D113">
            <v>12766.115843817668</v>
          </cell>
          <cell r="E113">
            <v>12706.327120711238</v>
          </cell>
          <cell r="F113">
            <v>12206.644649672744</v>
          </cell>
          <cell r="G113">
            <v>11849.587888686992</v>
          </cell>
          <cell r="H113">
            <v>11878.880634339028</v>
          </cell>
          <cell r="I113">
            <v>11813.716960178192</v>
          </cell>
          <cell r="J113">
            <v>11792.013710171999</v>
          </cell>
          <cell r="K113">
            <v>11703.136255602771</v>
          </cell>
          <cell r="L113">
            <v>11473.45995943814</v>
          </cell>
          <cell r="M113">
            <v>11518.300781039554</v>
          </cell>
          <cell r="N113">
            <v>11538.424734054459</v>
          </cell>
          <cell r="O113">
            <v>11547.276803462821</v>
          </cell>
          <cell r="P113">
            <v>11380.365547619533</v>
          </cell>
          <cell r="Q113">
            <v>820.52948899596163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-73744.585553391182</v>
          </cell>
          <cell r="B114">
            <v>12021.337909714955</v>
          </cell>
          <cell r="C114">
            <v>13158.171065490955</v>
          </cell>
          <cell r="D114">
            <v>12885.911352672689</v>
          </cell>
          <cell r="E114">
            <v>12454.673489774377</v>
          </cell>
          <cell r="F114">
            <v>12221.408024850836</v>
          </cell>
          <cell r="G114">
            <v>12017.362771618713</v>
          </cell>
          <cell r="H114">
            <v>11877.317271118725</v>
          </cell>
          <cell r="I114">
            <v>11821.516061623042</v>
          </cell>
          <cell r="J114">
            <v>11674.496497281309</v>
          </cell>
          <cell r="K114">
            <v>11747.81041355259</v>
          </cell>
          <cell r="L114">
            <v>11673.843076666504</v>
          </cell>
          <cell r="M114">
            <v>11661.926303169123</v>
          </cell>
          <cell r="N114">
            <v>11481.478871999829</v>
          </cell>
          <cell r="O114">
            <v>11413.23540815854</v>
          </cell>
          <cell r="P114">
            <v>11482.921504628703</v>
          </cell>
          <cell r="Q114">
            <v>845.82089846317535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-64704.954742158276</v>
          </cell>
          <cell r="B115">
            <v>11813.378658123864</v>
          </cell>
          <cell r="C115">
            <v>12872.333871184757</v>
          </cell>
          <cell r="D115">
            <v>12806.506226548378</v>
          </cell>
          <cell r="E115">
            <v>12347.771538472662</v>
          </cell>
          <cell r="F115">
            <v>12089.693584464001</v>
          </cell>
          <cell r="G115">
            <v>11800.349004539516</v>
          </cell>
          <cell r="H115">
            <v>11707.827818877437</v>
          </cell>
          <cell r="I115">
            <v>11666.334812112767</v>
          </cell>
          <cell r="J115">
            <v>11521.879016667845</v>
          </cell>
          <cell r="K115">
            <v>11549.988913496696</v>
          </cell>
          <cell r="L115">
            <v>11695.488000948124</v>
          </cell>
          <cell r="M115">
            <v>11370.750938222727</v>
          </cell>
          <cell r="N115">
            <v>11356.916102178664</v>
          </cell>
          <cell r="O115">
            <v>11310.153762194797</v>
          </cell>
          <cell r="P115">
            <v>11430.927831714296</v>
          </cell>
          <cell r="Q115">
            <v>742.13994891065852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-66936.218053845791</v>
          </cell>
          <cell r="B116">
            <v>11965.308144359613</v>
          </cell>
          <cell r="C116">
            <v>13039.763138893537</v>
          </cell>
          <cell r="D116">
            <v>12608.853122599463</v>
          </cell>
          <cell r="E116">
            <v>12291.328284625917</v>
          </cell>
          <cell r="F116">
            <v>12101.881411051154</v>
          </cell>
          <cell r="G116">
            <v>12013.474881775357</v>
          </cell>
          <cell r="H116">
            <v>11686.474691583584</v>
          </cell>
          <cell r="I116">
            <v>11658.728385673832</v>
          </cell>
          <cell r="J116">
            <v>11580.139624368372</v>
          </cell>
          <cell r="K116">
            <v>11674.216308441515</v>
          </cell>
          <cell r="L116">
            <v>11633.129120948983</v>
          </cell>
          <cell r="M116">
            <v>11502.85141488157</v>
          </cell>
          <cell r="N116">
            <v>11374.375410893233</v>
          </cell>
          <cell r="O116">
            <v>11335.377711566747</v>
          </cell>
          <cell r="P116">
            <v>11450.397733438665</v>
          </cell>
          <cell r="Q116">
            <v>767.73164659038957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-71564.427856218259</v>
          </cell>
          <cell r="B117">
            <v>11945.349994529282</v>
          </cell>
          <cell r="C117">
            <v>13113.930443476271</v>
          </cell>
          <cell r="D117">
            <v>12700.524790975373</v>
          </cell>
          <cell r="E117">
            <v>12412.943514678991</v>
          </cell>
          <cell r="F117">
            <v>12262.159214488383</v>
          </cell>
          <cell r="G117">
            <v>11786.853419739509</v>
          </cell>
          <cell r="H117">
            <v>11712.037045405657</v>
          </cell>
          <cell r="I117">
            <v>11815.556702419837</v>
          </cell>
          <cell r="J117">
            <v>11638.564434592516</v>
          </cell>
          <cell r="K117">
            <v>11603.668045013521</v>
          </cell>
          <cell r="L117">
            <v>11680.676285643607</v>
          </cell>
          <cell r="M117">
            <v>11575.520308624906</v>
          </cell>
          <cell r="N117">
            <v>11509.812155307562</v>
          </cell>
          <cell r="O117">
            <v>11506.674237093792</v>
          </cell>
          <cell r="P117">
            <v>11532.834720206058</v>
          </cell>
          <cell r="Q117">
            <v>820.81536173968072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-63429.76227177761</v>
          </cell>
          <cell r="B118">
            <v>12189.228225606155</v>
          </cell>
          <cell r="C118">
            <v>12819.008304083669</v>
          </cell>
          <cell r="D118">
            <v>12549.346443887051</v>
          </cell>
          <cell r="E118">
            <v>12241.711223059196</v>
          </cell>
          <cell r="F118">
            <v>11933.458394119425</v>
          </cell>
          <cell r="G118">
            <v>11813.254416500029</v>
          </cell>
          <cell r="H118">
            <v>11716.981217029352</v>
          </cell>
          <cell r="I118">
            <v>11634.379590404846</v>
          </cell>
          <cell r="J118">
            <v>11663.6895207624</v>
          </cell>
          <cell r="K118">
            <v>11739.259255903986</v>
          </cell>
          <cell r="L118">
            <v>11509.510654158927</v>
          </cell>
          <cell r="M118">
            <v>11323.082511821576</v>
          </cell>
          <cell r="N118">
            <v>11353.79596352117</v>
          </cell>
          <cell r="O118">
            <v>11303.212486883753</v>
          </cell>
          <cell r="P118">
            <v>11177.199421369198</v>
          </cell>
          <cell r="Q118">
            <v>727.51400135238043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-64530.994836627971</v>
          </cell>
          <cell r="B119">
            <v>11979.819435965763</v>
          </cell>
          <cell r="C119">
            <v>12805.763559974204</v>
          </cell>
          <cell r="D119">
            <v>12600.932749255238</v>
          </cell>
          <cell r="E119">
            <v>12146.25719714355</v>
          </cell>
          <cell r="F119">
            <v>12024.394473022374</v>
          </cell>
          <cell r="G119">
            <v>11790.50546572953</v>
          </cell>
          <cell r="H119">
            <v>11667.61372295794</v>
          </cell>
          <cell r="I119">
            <v>11682.747108151556</v>
          </cell>
          <cell r="J119">
            <v>11633.81728171103</v>
          </cell>
          <cell r="K119">
            <v>11595.456884881612</v>
          </cell>
          <cell r="L119">
            <v>11530.543516573041</v>
          </cell>
          <cell r="M119">
            <v>11291.388333097764</v>
          </cell>
          <cell r="N119">
            <v>11285.453100546543</v>
          </cell>
          <cell r="O119">
            <v>11374.753332422297</v>
          </cell>
          <cell r="P119">
            <v>11405.648072466611</v>
          </cell>
          <cell r="Q119">
            <v>740.14469837818808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-63141.919107084126</v>
          </cell>
          <cell r="B120">
            <v>11987.244918744931</v>
          </cell>
          <cell r="C120">
            <v>12743.313175506457</v>
          </cell>
          <cell r="D120">
            <v>12439.380965102762</v>
          </cell>
          <cell r="E120">
            <v>12252.259166931013</v>
          </cell>
          <cell r="F120">
            <v>11964.381381788487</v>
          </cell>
          <cell r="G120">
            <v>11895.504036049282</v>
          </cell>
          <cell r="H120">
            <v>11666.127362215731</v>
          </cell>
          <cell r="I120">
            <v>11486.249821167996</v>
          </cell>
          <cell r="J120">
            <v>11579.936894269131</v>
          </cell>
          <cell r="K120">
            <v>11460.292886419127</v>
          </cell>
          <cell r="L120">
            <v>11487.317388590165</v>
          </cell>
          <cell r="M120">
            <v>11392.52152050881</v>
          </cell>
          <cell r="N120">
            <v>11278.493926768391</v>
          </cell>
          <cell r="O120">
            <v>11328.078525163006</v>
          </cell>
          <cell r="P120">
            <v>11072.315358716889</v>
          </cell>
          <cell r="Q120">
            <v>724.21255539061201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-61639.320311741583</v>
          </cell>
          <cell r="B121">
            <v>11843.51032541373</v>
          </cell>
          <cell r="C121">
            <v>12638.93733958661</v>
          </cell>
          <cell r="D121">
            <v>12460.249710173422</v>
          </cell>
          <cell r="E121">
            <v>12124.911211766525</v>
          </cell>
          <cell r="F121">
            <v>11874.083414380881</v>
          </cell>
          <cell r="G121">
            <v>11712.27343465533</v>
          </cell>
          <cell r="H121">
            <v>11481.242889844962</v>
          </cell>
          <cell r="I121">
            <v>11449.667532269003</v>
          </cell>
          <cell r="J121">
            <v>11340.134923353751</v>
          </cell>
          <cell r="K121">
            <v>11436.936556803248</v>
          </cell>
          <cell r="L121">
            <v>11461.188783907186</v>
          </cell>
          <cell r="M121">
            <v>11384.165971731396</v>
          </cell>
          <cell r="N121">
            <v>11201.514720443784</v>
          </cell>
          <cell r="O121">
            <v>11269.424810179149</v>
          </cell>
          <cell r="P121">
            <v>11206.983079220739</v>
          </cell>
          <cell r="Q121">
            <v>706.97834824755125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-67929.829879398385</v>
          </cell>
          <cell r="B122">
            <v>11959.321733094712</v>
          </cell>
          <cell r="C122">
            <v>12890.372684354345</v>
          </cell>
          <cell r="D122">
            <v>12620.387239096657</v>
          </cell>
          <cell r="E122">
            <v>12288.635187301294</v>
          </cell>
          <cell r="F122">
            <v>11997.438867881367</v>
          </cell>
          <cell r="G122">
            <v>11872.40007115996</v>
          </cell>
          <cell r="H122">
            <v>11927.446927071393</v>
          </cell>
          <cell r="I122">
            <v>11677.378241007231</v>
          </cell>
          <cell r="J122">
            <v>11484.287091427628</v>
          </cell>
          <cell r="K122">
            <v>11748.566795014551</v>
          </cell>
          <cell r="L122">
            <v>11600.377806652999</v>
          </cell>
          <cell r="M122">
            <v>11480.973805261347</v>
          </cell>
          <cell r="N122">
            <v>11379.820159994257</v>
          </cell>
          <cell r="O122">
            <v>11375.202471913426</v>
          </cell>
          <cell r="P122">
            <v>11253.216991087691</v>
          </cell>
          <cell r="Q122">
            <v>779.1279767847476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-67724.856378596683</v>
          </cell>
          <cell r="B123">
            <v>11851.390963350717</v>
          </cell>
          <cell r="C123">
            <v>12936.661117926873</v>
          </cell>
          <cell r="D123">
            <v>12622.257854535383</v>
          </cell>
          <cell r="E123">
            <v>12223.06904989428</v>
          </cell>
          <cell r="F123">
            <v>11955.107002555242</v>
          </cell>
          <cell r="G123">
            <v>11809.016722680342</v>
          </cell>
          <cell r="H123">
            <v>11676.202481462467</v>
          </cell>
          <cell r="I123">
            <v>11724.436180952776</v>
          </cell>
          <cell r="J123">
            <v>11642.333759155747</v>
          </cell>
          <cell r="K123">
            <v>11538.03296969196</v>
          </cell>
          <cell r="L123">
            <v>11548.740788408159</v>
          </cell>
          <cell r="M123">
            <v>11568.31037079115</v>
          </cell>
          <cell r="N123">
            <v>11354.85158169255</v>
          </cell>
          <cell r="O123">
            <v>11281.20281051627</v>
          </cell>
          <cell r="P123">
            <v>11285.759041380259</v>
          </cell>
          <cell r="Q123">
            <v>776.77701271995249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-64734.353480764825</v>
          </cell>
          <cell r="B124">
            <v>11928.083679445928</v>
          </cell>
          <cell r="C124">
            <v>12867.939253975002</v>
          </cell>
          <cell r="D124">
            <v>12488.135132687417</v>
          </cell>
          <cell r="E124">
            <v>12393.675949299297</v>
          </cell>
          <cell r="F124">
            <v>12064.987759552117</v>
          </cell>
          <cell r="G124">
            <v>11861.266037506812</v>
          </cell>
          <cell r="H124">
            <v>11697.464436055507</v>
          </cell>
          <cell r="I124">
            <v>11629.32956162648</v>
          </cell>
          <cell r="J124">
            <v>11645.747944966344</v>
          </cell>
          <cell r="K124">
            <v>11465.514138122757</v>
          </cell>
          <cell r="L124">
            <v>11464.762009707028</v>
          </cell>
          <cell r="M124">
            <v>11425.045425806984</v>
          </cell>
          <cell r="N124">
            <v>11469.719072568601</v>
          </cell>
          <cell r="O124">
            <v>11309.648560896327</v>
          </cell>
          <cell r="P124">
            <v>11333.887585467568</v>
          </cell>
          <cell r="Q124">
            <v>742.47714068298023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-66863.251215463155</v>
          </cell>
          <cell r="B125">
            <v>11968.314607756467</v>
          </cell>
          <cell r="C125">
            <v>12898.498199853606</v>
          </cell>
          <cell r="D125">
            <v>12538.000368388395</v>
          </cell>
          <cell r="E125">
            <v>12387.56171645032</v>
          </cell>
          <cell r="F125">
            <v>12135.854026170662</v>
          </cell>
          <cell r="G125">
            <v>11942.068239485336</v>
          </cell>
          <cell r="H125">
            <v>11819.978696012175</v>
          </cell>
          <cell r="I125">
            <v>11727.648141693833</v>
          </cell>
          <cell r="J125">
            <v>11667.242171622353</v>
          </cell>
          <cell r="K125">
            <v>11512.527510312859</v>
          </cell>
          <cell r="L125">
            <v>11515.024747066655</v>
          </cell>
          <cell r="M125">
            <v>11447.013540291526</v>
          </cell>
          <cell r="N125">
            <v>11577.49590830114</v>
          </cell>
          <cell r="O125">
            <v>11461.15864041291</v>
          </cell>
          <cell r="P125">
            <v>11320.442769192461</v>
          </cell>
          <cell r="Q125">
            <v>766.89474614087612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-69536.261389067513</v>
          </cell>
          <cell r="B126">
            <v>11966.978261780372</v>
          </cell>
          <cell r="C126">
            <v>13167.78579976617</v>
          </cell>
          <cell r="D126">
            <v>12693.773038764852</v>
          </cell>
          <cell r="E126">
            <v>12346.411151542794</v>
          </cell>
          <cell r="F126">
            <v>12207.049013838572</v>
          </cell>
          <cell r="G126">
            <v>12007.122735629076</v>
          </cell>
          <cell r="H126">
            <v>11891.200479196743</v>
          </cell>
          <cell r="I126">
            <v>11726.532913365429</v>
          </cell>
          <cell r="J126">
            <v>11702.958343520313</v>
          </cell>
          <cell r="K126">
            <v>11628.611779849056</v>
          </cell>
          <cell r="L126">
            <v>11667.464117098036</v>
          </cell>
          <cell r="M126">
            <v>11617.93927077976</v>
          </cell>
          <cell r="N126">
            <v>11512.13893758574</v>
          </cell>
          <cell r="O126">
            <v>11530.492712835958</v>
          </cell>
          <cell r="P126">
            <v>11400.415350419582</v>
          </cell>
          <cell r="Q126">
            <v>797.55310362804869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-72434.704049087464</v>
          </cell>
          <cell r="B127">
            <v>12066.034970022936</v>
          </cell>
          <cell r="C127">
            <v>13060.604869696526</v>
          </cell>
          <cell r="D127">
            <v>12786.408371611462</v>
          </cell>
          <cell r="E127">
            <v>12553.325579792556</v>
          </cell>
          <cell r="F127">
            <v>12169.958791598521</v>
          </cell>
          <cell r="G127">
            <v>11999.622293757871</v>
          </cell>
          <cell r="H127">
            <v>11817.10312006278</v>
          </cell>
          <cell r="I127">
            <v>11752.302863590936</v>
          </cell>
          <cell r="J127">
            <v>11862.19739306012</v>
          </cell>
          <cell r="K127">
            <v>11875.441414535206</v>
          </cell>
          <cell r="L127">
            <v>11670.879399603684</v>
          </cell>
          <cell r="M127">
            <v>11651.249948500581</v>
          </cell>
          <cell r="N127">
            <v>11503.545819708939</v>
          </cell>
          <cell r="O127">
            <v>11489.567124032703</v>
          </cell>
          <cell r="P127">
            <v>11585.847784663983</v>
          </cell>
          <cell r="Q127">
            <v>830.79708156141339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-64394.538629285307</v>
          </cell>
          <cell r="B128">
            <v>11816.511637654728</v>
          </cell>
          <cell r="C128">
            <v>12817.372322834139</v>
          </cell>
          <cell r="D128">
            <v>12640.782340036327</v>
          </cell>
          <cell r="E128">
            <v>12112.735106340804</v>
          </cell>
          <cell r="F128">
            <v>11888.259166364336</v>
          </cell>
          <cell r="G128">
            <v>11855.390827144602</v>
          </cell>
          <cell r="H128">
            <v>11757.320954854997</v>
          </cell>
          <cell r="I128">
            <v>11674.208775684379</v>
          </cell>
          <cell r="J128">
            <v>11582.764510310793</v>
          </cell>
          <cell r="K128">
            <v>11512.548685201029</v>
          </cell>
          <cell r="L128">
            <v>11437.008256117973</v>
          </cell>
          <cell r="M128">
            <v>11471.823213407961</v>
          </cell>
          <cell r="N128">
            <v>11593.178380865826</v>
          </cell>
          <cell r="O128">
            <v>11591.237287959451</v>
          </cell>
          <cell r="P128">
            <v>11239.632748072567</v>
          </cell>
          <cell r="Q128">
            <v>738.57960026245075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-74018.931893202913</v>
          </cell>
          <cell r="B129">
            <v>12176.466931151153</v>
          </cell>
          <cell r="C129">
            <v>13317.848476505189</v>
          </cell>
          <cell r="D129">
            <v>12995.072796331508</v>
          </cell>
          <cell r="E129">
            <v>12564.655336814303</v>
          </cell>
          <cell r="F129">
            <v>12312.44375308802</v>
          </cell>
          <cell r="G129">
            <v>11966.662484264933</v>
          </cell>
          <cell r="H129">
            <v>11713.694142484121</v>
          </cell>
          <cell r="I129">
            <v>11766.71466331935</v>
          </cell>
          <cell r="J129">
            <v>11828.194781364076</v>
          </cell>
          <cell r="K129">
            <v>11899.914216072881</v>
          </cell>
          <cell r="L129">
            <v>11737.240035712941</v>
          </cell>
          <cell r="M129">
            <v>11558.872322580635</v>
          </cell>
          <cell r="N129">
            <v>11613.928965894851</v>
          </cell>
          <cell r="O129">
            <v>11676.522550786751</v>
          </cell>
          <cell r="P129">
            <v>11396.437080367756</v>
          </cell>
          <cell r="Q129">
            <v>848.96754124227994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-65623.705553637687</v>
          </cell>
          <cell r="B130">
            <v>11969.520627848959</v>
          </cell>
          <cell r="C130">
            <v>12801.574111810136</v>
          </cell>
          <cell r="D130">
            <v>12542.709991897471</v>
          </cell>
          <cell r="E130">
            <v>12361.462154145016</v>
          </cell>
          <cell r="F130">
            <v>12011.796490137229</v>
          </cell>
          <cell r="G130">
            <v>11714.345802411535</v>
          </cell>
          <cell r="H130">
            <v>11632.38762256277</v>
          </cell>
          <cell r="I130">
            <v>11721.01111823686</v>
          </cell>
          <cell r="J130">
            <v>11728.332189896126</v>
          </cell>
          <cell r="K130">
            <v>11426.996130747995</v>
          </cell>
          <cell r="L130">
            <v>11585.8247912103</v>
          </cell>
          <cell r="M130">
            <v>11427.238074759616</v>
          </cell>
          <cell r="N130">
            <v>11273.875155918326</v>
          </cell>
          <cell r="O130">
            <v>11382.015419018191</v>
          </cell>
          <cell r="P130">
            <v>11207.400161524507</v>
          </cell>
          <cell r="Q130">
            <v>752.67765321800277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-67625.787805600921</v>
          </cell>
          <cell r="B131">
            <v>11819.830040628509</v>
          </cell>
          <cell r="C131">
            <v>12961.274613949397</v>
          </cell>
          <cell r="D131">
            <v>12581.528562258743</v>
          </cell>
          <cell r="E131">
            <v>12385.825700446516</v>
          </cell>
          <cell r="F131">
            <v>12040.805188580396</v>
          </cell>
          <cell r="G131">
            <v>11828.44562033104</v>
          </cell>
          <cell r="H131">
            <v>11795.754613760648</v>
          </cell>
          <cell r="I131">
            <v>11784.466412278649</v>
          </cell>
          <cell r="J131">
            <v>11761.85857358043</v>
          </cell>
          <cell r="K131">
            <v>11632.379269796238</v>
          </cell>
          <cell r="L131">
            <v>11474.892474906173</v>
          </cell>
          <cell r="M131">
            <v>11311.262380558044</v>
          </cell>
          <cell r="N131">
            <v>11512.032376222596</v>
          </cell>
          <cell r="O131">
            <v>11262.995295868401</v>
          </cell>
          <cell r="P131">
            <v>11468.932944526161</v>
          </cell>
          <cell r="Q131">
            <v>775.64073581512025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-65329.179114116909</v>
          </cell>
          <cell r="B132">
            <v>11999.367585131931</v>
          </cell>
          <cell r="C132">
            <v>12936.832416028836</v>
          </cell>
          <cell r="D132">
            <v>12516.0439470086</v>
          </cell>
          <cell r="E132">
            <v>12197.143355489186</v>
          </cell>
          <cell r="F132">
            <v>11821.356996306255</v>
          </cell>
          <cell r="G132">
            <v>11974.675932461385</v>
          </cell>
          <cell r="H132">
            <v>11461.911723369954</v>
          </cell>
          <cell r="I132">
            <v>11734.417276426124</v>
          </cell>
          <cell r="J132">
            <v>11479.981953127222</v>
          </cell>
          <cell r="K132">
            <v>11408.48270327454</v>
          </cell>
          <cell r="L132">
            <v>11418.421239427735</v>
          </cell>
          <cell r="M132">
            <v>11533.14865529642</v>
          </cell>
          <cell r="N132">
            <v>11291.434420552727</v>
          </cell>
          <cell r="O132">
            <v>11264.272604924299</v>
          </cell>
          <cell r="P132">
            <v>11279.922366975265</v>
          </cell>
          <cell r="Q132">
            <v>749.29955276727526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-66592.482303442652</v>
          </cell>
          <cell r="B133">
            <v>11994.965909542349</v>
          </cell>
          <cell r="C133">
            <v>12829.794446585709</v>
          </cell>
          <cell r="D133">
            <v>12590.848904381271</v>
          </cell>
          <cell r="E133">
            <v>12293.501311789587</v>
          </cell>
          <cell r="F133">
            <v>12090.742118307693</v>
          </cell>
          <cell r="G133">
            <v>11823.992057086281</v>
          </cell>
          <cell r="H133">
            <v>11675.307423370356</v>
          </cell>
          <cell r="I133">
            <v>11786.153466213987</v>
          </cell>
          <cell r="J133">
            <v>11552.654030370068</v>
          </cell>
          <cell r="K133">
            <v>11505.777250665564</v>
          </cell>
          <cell r="L133">
            <v>11456.587730897252</v>
          </cell>
          <cell r="M133">
            <v>11484.196356071769</v>
          </cell>
          <cell r="N133">
            <v>11575.406807702549</v>
          </cell>
          <cell r="O133">
            <v>11496.770242108003</v>
          </cell>
          <cell r="P133">
            <v>11314.52054511739</v>
          </cell>
          <cell r="Q133">
            <v>763.78913502756575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-62594.018053158194</v>
          </cell>
          <cell r="B134">
            <v>11836.115081402915</v>
          </cell>
          <cell r="C134">
            <v>12742.865972957794</v>
          </cell>
          <cell r="D134">
            <v>12444.345466324568</v>
          </cell>
          <cell r="E134">
            <v>12288.202974429625</v>
          </cell>
          <cell r="F134">
            <v>11855.847481787865</v>
          </cell>
          <cell r="G134">
            <v>11786.042668762533</v>
          </cell>
          <cell r="H134">
            <v>11700.996737544327</v>
          </cell>
          <cell r="I134">
            <v>11697.263164738539</v>
          </cell>
          <cell r="J134">
            <v>11435.316295031205</v>
          </cell>
          <cell r="K134">
            <v>11438.8348892454</v>
          </cell>
          <cell r="L134">
            <v>11382.758010752546</v>
          </cell>
          <cell r="M134">
            <v>11174.761088805575</v>
          </cell>
          <cell r="N134">
            <v>11252.538376660468</v>
          </cell>
          <cell r="O134">
            <v>11367.645110275167</v>
          </cell>
          <cell r="P134">
            <v>11195.736833228108</v>
          </cell>
          <cell r="Q134">
            <v>717.92834946250321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-63066.763451549581</v>
          </cell>
          <cell r="B135">
            <v>11974.893944779194</v>
          </cell>
          <cell r="C135">
            <v>12775.678699577529</v>
          </cell>
          <cell r="D135">
            <v>12474.692906894788</v>
          </cell>
          <cell r="E135">
            <v>12135.546488733225</v>
          </cell>
          <cell r="F135">
            <v>11875.92368245519</v>
          </cell>
          <cell r="G135">
            <v>11687.31325890954</v>
          </cell>
          <cell r="H135">
            <v>11621.096906050794</v>
          </cell>
          <cell r="I135">
            <v>11738.569818256474</v>
          </cell>
          <cell r="J135">
            <v>11653.241540213397</v>
          </cell>
          <cell r="K135">
            <v>11441.696921872455</v>
          </cell>
          <cell r="L135">
            <v>11450.910064891974</v>
          </cell>
          <cell r="M135">
            <v>11344.911957522108</v>
          </cell>
          <cell r="N135">
            <v>11441.756135802205</v>
          </cell>
          <cell r="O135">
            <v>11271.984481949416</v>
          </cell>
          <cell r="P135">
            <v>11124.696368301968</v>
          </cell>
          <cell r="Q135">
            <v>723.35055008389304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-72873.699714640956</v>
          </cell>
          <cell r="B136">
            <v>12083.354544442587</v>
          </cell>
          <cell r="C136">
            <v>13173.178468113765</v>
          </cell>
          <cell r="D136">
            <v>12837.956022497779</v>
          </cell>
          <cell r="E136">
            <v>12560.344246847009</v>
          </cell>
          <cell r="F136">
            <v>12135.941125685142</v>
          </cell>
          <cell r="G136">
            <v>11910.118698600381</v>
          </cell>
          <cell r="H136">
            <v>11853.760464363439</v>
          </cell>
          <cell r="I136">
            <v>11790.822359461237</v>
          </cell>
          <cell r="J136">
            <v>11671.862807438523</v>
          </cell>
          <cell r="K136">
            <v>11824.501797663033</v>
          </cell>
          <cell r="L136">
            <v>11683.981263197587</v>
          </cell>
          <cell r="M136">
            <v>11658.377269457931</v>
          </cell>
          <cell r="N136">
            <v>11569.81549394286</v>
          </cell>
          <cell r="O136">
            <v>11662.698072658121</v>
          </cell>
          <cell r="P136">
            <v>11485.091871277</v>
          </cell>
          <cell r="Q136">
            <v>835.83218624704591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-67432.370616333734</v>
          </cell>
          <cell r="B137">
            <v>12049.318856781887</v>
          </cell>
          <cell r="C137">
            <v>13026.410375810732</v>
          </cell>
          <cell r="D137">
            <v>12649.904019039184</v>
          </cell>
          <cell r="E137">
            <v>12399.610873710317</v>
          </cell>
          <cell r="F137">
            <v>12023.176224993915</v>
          </cell>
          <cell r="G137">
            <v>11868.770652802399</v>
          </cell>
          <cell r="H137">
            <v>11765.39609568983</v>
          </cell>
          <cell r="I137">
            <v>11715.966706674924</v>
          </cell>
          <cell r="J137">
            <v>11646.878693240555</v>
          </cell>
          <cell r="K137">
            <v>11556.330584403411</v>
          </cell>
          <cell r="L137">
            <v>11487.748070191639</v>
          </cell>
          <cell r="M137">
            <v>11641.270470809344</v>
          </cell>
          <cell r="N137">
            <v>11324.361066342426</v>
          </cell>
          <cell r="O137">
            <v>11481.808611464288</v>
          </cell>
          <cell r="P137">
            <v>11221.981587803606</v>
          </cell>
          <cell r="Q137">
            <v>773.42231802110132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-71021.526096873684</v>
          </cell>
          <cell r="B138">
            <v>11901.460871855361</v>
          </cell>
          <cell r="C138">
            <v>13042.514306123405</v>
          </cell>
          <cell r="D138">
            <v>12759.445307543665</v>
          </cell>
          <cell r="E138">
            <v>12472.537020066953</v>
          </cell>
          <cell r="F138">
            <v>12154.990823471098</v>
          </cell>
          <cell r="G138">
            <v>11985.914513687643</v>
          </cell>
          <cell r="H138">
            <v>11819.374591236785</v>
          </cell>
          <cell r="I138">
            <v>11712.264419188476</v>
          </cell>
          <cell r="J138">
            <v>11996.723403795149</v>
          </cell>
          <cell r="K138">
            <v>11580.161191759362</v>
          </cell>
          <cell r="L138">
            <v>11741.473220724329</v>
          </cell>
          <cell r="M138">
            <v>11575.01170398776</v>
          </cell>
          <cell r="N138">
            <v>11527.374881281583</v>
          </cell>
          <cell r="O138">
            <v>11440.385870460343</v>
          </cell>
          <cell r="P138">
            <v>11277.813804730697</v>
          </cell>
          <cell r="Q138">
            <v>814.58849572070221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-63929.772541480961</v>
          </cell>
          <cell r="B139">
            <v>12038.222095786214</v>
          </cell>
          <cell r="C139">
            <v>12714.891947125219</v>
          </cell>
          <cell r="D139">
            <v>12500.681430057382</v>
          </cell>
          <cell r="E139">
            <v>12255.194707367649</v>
          </cell>
          <cell r="F139">
            <v>12153.27466034369</v>
          </cell>
          <cell r="G139">
            <v>11777.49239046501</v>
          </cell>
          <cell r="H139">
            <v>11780.971241685584</v>
          </cell>
          <cell r="I139">
            <v>11592.170493492533</v>
          </cell>
          <cell r="J139">
            <v>11540.536048326721</v>
          </cell>
          <cell r="K139">
            <v>11567.040499388535</v>
          </cell>
          <cell r="L139">
            <v>11556.59782515133</v>
          </cell>
          <cell r="M139">
            <v>11338.316137281417</v>
          </cell>
          <cell r="N139">
            <v>11384.513609164005</v>
          </cell>
          <cell r="O139">
            <v>11151.989389480523</v>
          </cell>
          <cell r="P139">
            <v>11228.696269321685</v>
          </cell>
          <cell r="Q139">
            <v>733.24891914176987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-71906.37917999475</v>
          </cell>
          <cell r="B140">
            <v>11972.33186779447</v>
          </cell>
          <cell r="C140">
            <v>13128.001453859981</v>
          </cell>
          <cell r="D140">
            <v>12779.074642344374</v>
          </cell>
          <cell r="E140">
            <v>12390.154989505314</v>
          </cell>
          <cell r="F140">
            <v>12155.108019326537</v>
          </cell>
          <cell r="G140">
            <v>11963.338049377049</v>
          </cell>
          <cell r="H140">
            <v>11903.400655872021</v>
          </cell>
          <cell r="I140">
            <v>11914.328537678242</v>
          </cell>
          <cell r="J140">
            <v>11593.608762047923</v>
          </cell>
          <cell r="K140">
            <v>11724.171860351409</v>
          </cell>
          <cell r="L140">
            <v>11785.194901584071</v>
          </cell>
          <cell r="M140">
            <v>11474.174626338923</v>
          </cell>
          <cell r="N140">
            <v>11480.511231164148</v>
          </cell>
          <cell r="O140">
            <v>11486.494238176791</v>
          </cell>
          <cell r="P140">
            <v>11571.927940630514</v>
          </cell>
          <cell r="Q140">
            <v>824.73740664286777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-71253.682113249641</v>
          </cell>
          <cell r="B141">
            <v>12051.633333225818</v>
          </cell>
          <cell r="C141">
            <v>13200.621897899897</v>
          </cell>
          <cell r="D141">
            <v>12624.335998993387</v>
          </cell>
          <cell r="E141">
            <v>12488.638755386288</v>
          </cell>
          <cell r="F141">
            <v>12144.701586206171</v>
          </cell>
          <cell r="G141">
            <v>11995.255768536616</v>
          </cell>
          <cell r="H141">
            <v>11825.801935706109</v>
          </cell>
          <cell r="I141">
            <v>11660.172239963114</v>
          </cell>
          <cell r="J141">
            <v>11710.870983952889</v>
          </cell>
          <cell r="K141">
            <v>11733.737252662366</v>
          </cell>
          <cell r="L141">
            <v>11599.498459448889</v>
          </cell>
          <cell r="M141">
            <v>11669.243147453582</v>
          </cell>
          <cell r="N141">
            <v>11509.360910585494</v>
          </cell>
          <cell r="O141">
            <v>11508.15208769152</v>
          </cell>
          <cell r="P141">
            <v>11434.349051808347</v>
          </cell>
          <cell r="Q141">
            <v>817.25123236612797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-71032.764616949848</v>
          </cell>
          <cell r="B142">
            <v>12010.924556533417</v>
          </cell>
          <cell r="C142">
            <v>13031.591122037647</v>
          </cell>
          <cell r="D142">
            <v>12614.314456423395</v>
          </cell>
          <cell r="E142">
            <v>12410.013276860989</v>
          </cell>
          <cell r="F142">
            <v>12222.02707891944</v>
          </cell>
          <cell r="G142">
            <v>11934.429597038901</v>
          </cell>
          <cell r="H142">
            <v>11661.39055421653</v>
          </cell>
          <cell r="I142">
            <v>11864.390915365984</v>
          </cell>
          <cell r="J142">
            <v>11820.412732770275</v>
          </cell>
          <cell r="K142">
            <v>11666.306012539684</v>
          </cell>
          <cell r="L142">
            <v>11568.617845227029</v>
          </cell>
          <cell r="M142">
            <v>11400.929196039786</v>
          </cell>
          <cell r="N142">
            <v>11523.364253071584</v>
          </cell>
          <cell r="O142">
            <v>11516.591883580249</v>
          </cell>
          <cell r="P142">
            <v>11446.508015504711</v>
          </cell>
          <cell r="Q142">
            <v>814.71739705056791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-68924.821565293169</v>
          </cell>
          <cell r="B143">
            <v>11874.266674304083</v>
          </cell>
          <cell r="C143">
            <v>12974.346606563828</v>
          </cell>
          <cell r="D143">
            <v>12698.474518757439</v>
          </cell>
          <cell r="E143">
            <v>12490.489073999895</v>
          </cell>
          <cell r="F143">
            <v>12219.907787869874</v>
          </cell>
          <cell r="G143">
            <v>11899.995409591973</v>
          </cell>
          <cell r="H143">
            <v>11673.465742579123</v>
          </cell>
          <cell r="I143">
            <v>11696.784735945803</v>
          </cell>
          <cell r="J143">
            <v>11575.203895687639</v>
          </cell>
          <cell r="K143">
            <v>11592.650242368964</v>
          </cell>
          <cell r="L143">
            <v>11546.0941658222</v>
          </cell>
          <cell r="M143">
            <v>11322.095555632244</v>
          </cell>
          <cell r="N143">
            <v>11545.382936207548</v>
          </cell>
          <cell r="O143">
            <v>11390.577034584436</v>
          </cell>
          <cell r="P143">
            <v>11405.15025417968</v>
          </cell>
          <cell r="Q143">
            <v>790.54013342528651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-68591.784365052255</v>
          </cell>
          <cell r="B144">
            <v>12058.985762153374</v>
          </cell>
          <cell r="C144">
            <v>13064.192337584171</v>
          </cell>
          <cell r="D144">
            <v>12661.622067480685</v>
          </cell>
          <cell r="E144">
            <v>12351.621035641045</v>
          </cell>
          <cell r="F144">
            <v>12037.923124778274</v>
          </cell>
          <cell r="G144">
            <v>11952.636872732062</v>
          </cell>
          <cell r="H144">
            <v>11638.909282596846</v>
          </cell>
          <cell r="I144">
            <v>11749.8807179781</v>
          </cell>
          <cell r="J144">
            <v>11652.810857310003</v>
          </cell>
          <cell r="K144">
            <v>11671.392383609433</v>
          </cell>
          <cell r="L144">
            <v>11561.670840086343</v>
          </cell>
          <cell r="M144">
            <v>11481.563747069478</v>
          </cell>
          <cell r="N144">
            <v>11394.180191226023</v>
          </cell>
          <cell r="O144">
            <v>11390.930822383074</v>
          </cell>
          <cell r="P144">
            <v>11414.538973541839</v>
          </cell>
          <cell r="Q144">
            <v>786.72032995340328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-61446.361998350527</v>
          </cell>
          <cell r="B145">
            <v>11750.296314600437</v>
          </cell>
          <cell r="C145">
            <v>12797.31314549936</v>
          </cell>
          <cell r="D145">
            <v>12385.096829379403</v>
          </cell>
          <cell r="E145">
            <v>12077.936987875069</v>
          </cell>
          <cell r="F145">
            <v>11809.36000509676</v>
          </cell>
          <cell r="G145">
            <v>11590.156813429856</v>
          </cell>
          <cell r="H145">
            <v>11616.548976710681</v>
          </cell>
          <cell r="I145">
            <v>11539.53642208034</v>
          </cell>
          <cell r="J145">
            <v>11549.355052592637</v>
          </cell>
          <cell r="K145">
            <v>11414.591134037539</v>
          </cell>
          <cell r="L145">
            <v>11291.702275879899</v>
          </cell>
          <cell r="M145">
            <v>11367.036488485424</v>
          </cell>
          <cell r="N145">
            <v>11340.447943551364</v>
          </cell>
          <cell r="O145">
            <v>11402.401103725882</v>
          </cell>
          <cell r="P145">
            <v>11183.473108175684</v>
          </cell>
          <cell r="Q145">
            <v>704.76519357628104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-73215.184046232695</v>
          </cell>
          <cell r="B146">
            <v>12114.333888045523</v>
          </cell>
          <cell r="C146">
            <v>13120.07056193877</v>
          </cell>
          <cell r="D146">
            <v>12770.874376759737</v>
          </cell>
          <cell r="E146">
            <v>12646.507586491631</v>
          </cell>
          <cell r="F146">
            <v>12305.529686205471</v>
          </cell>
          <cell r="G146">
            <v>11980.38567330009</v>
          </cell>
          <cell r="H146">
            <v>11848.641937763081</v>
          </cell>
          <cell r="I146">
            <v>11707.070133341756</v>
          </cell>
          <cell r="J146">
            <v>11868.9883932802</v>
          </cell>
          <cell r="K146">
            <v>11645.802655400161</v>
          </cell>
          <cell r="L146">
            <v>11685.616016960919</v>
          </cell>
          <cell r="M146">
            <v>11527.206857820409</v>
          </cell>
          <cell r="N146">
            <v>11619.650409115417</v>
          </cell>
          <cell r="O146">
            <v>11619.362317644522</v>
          </cell>
          <cell r="P146">
            <v>11598.004333629618</v>
          </cell>
          <cell r="Q146">
            <v>839.7488749366704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-69499.143494870121</v>
          </cell>
          <cell r="B147">
            <v>11991.83537758682</v>
          </cell>
          <cell r="C147">
            <v>12960.392613170696</v>
          </cell>
          <cell r="D147">
            <v>12658.850296830104</v>
          </cell>
          <cell r="E147">
            <v>12398.766075791274</v>
          </cell>
          <cell r="F147">
            <v>12083.270862601668</v>
          </cell>
          <cell r="G147">
            <v>11928.25097159667</v>
          </cell>
          <cell r="H147">
            <v>11709.632336852867</v>
          </cell>
          <cell r="I147">
            <v>11790.308714563835</v>
          </cell>
          <cell r="J147">
            <v>11768.267072250137</v>
          </cell>
          <cell r="K147">
            <v>11499.841029119641</v>
          </cell>
          <cell r="L147">
            <v>11508.918903592932</v>
          </cell>
          <cell r="M147">
            <v>11601.77732146418</v>
          </cell>
          <cell r="N147">
            <v>11546.854606425997</v>
          </cell>
          <cell r="O147">
            <v>11511.425490679623</v>
          </cell>
          <cell r="P147">
            <v>11386.617940694938</v>
          </cell>
          <cell r="Q147">
            <v>797.12737622876227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-63490.986274178598</v>
          </cell>
          <cell r="B148">
            <v>11921.446045072542</v>
          </cell>
          <cell r="C148">
            <v>12800.553658520381</v>
          </cell>
          <cell r="D148">
            <v>12465.74573481351</v>
          </cell>
          <cell r="E148">
            <v>12403.992680247844</v>
          </cell>
          <cell r="F148">
            <v>12077.212246176612</v>
          </cell>
          <cell r="G148">
            <v>11742.595923990235</v>
          </cell>
          <cell r="H148">
            <v>11653.285714195608</v>
          </cell>
          <cell r="I148">
            <v>11582.888253975307</v>
          </cell>
          <cell r="J148">
            <v>11513.664256566133</v>
          </cell>
          <cell r="K148">
            <v>11459.92182779589</v>
          </cell>
          <cell r="L148">
            <v>11540.694579303643</v>
          </cell>
          <cell r="M148">
            <v>11410.734188420671</v>
          </cell>
          <cell r="N148">
            <v>11327.2463879311</v>
          </cell>
          <cell r="O148">
            <v>11278.222925182346</v>
          </cell>
          <cell r="P148">
            <v>11121.383433894929</v>
          </cell>
          <cell r="Q148">
            <v>728.21621617031872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-63529.362786258273</v>
          </cell>
          <cell r="B149">
            <v>11801.736077873358</v>
          </cell>
          <cell r="C149">
            <v>12831.295086661206</v>
          </cell>
          <cell r="D149">
            <v>12502.555121315332</v>
          </cell>
          <cell r="E149">
            <v>12305.478431479105</v>
          </cell>
          <cell r="F149">
            <v>12000.621623897725</v>
          </cell>
          <cell r="G149">
            <v>11727.043433619161</v>
          </cell>
          <cell r="H149">
            <v>11590.870810486449</v>
          </cell>
          <cell r="I149">
            <v>11559.417056617149</v>
          </cell>
          <cell r="J149">
            <v>11561.439051416366</v>
          </cell>
          <cell r="K149">
            <v>11534.619094505881</v>
          </cell>
          <cell r="L149">
            <v>11390.37048533179</v>
          </cell>
          <cell r="M149">
            <v>11274.714348004436</v>
          </cell>
          <cell r="N149">
            <v>11232.074965179985</v>
          </cell>
          <cell r="O149">
            <v>11282.940802036796</v>
          </cell>
          <cell r="P149">
            <v>11305.394725023394</v>
          </cell>
          <cell r="Q149">
            <v>728.65637941326781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-72315.432872928417</v>
          </cell>
          <cell r="B150">
            <v>12046.338716038685</v>
          </cell>
          <cell r="C150">
            <v>13008.299968073408</v>
          </cell>
          <cell r="D150">
            <v>12809.364316143618</v>
          </cell>
          <cell r="E150">
            <v>12540.996296089037</v>
          </cell>
          <cell r="F150">
            <v>12327.681247205626</v>
          </cell>
          <cell r="G150">
            <v>12083.004297618067</v>
          </cell>
          <cell r="H150">
            <v>11772.098297281396</v>
          </cell>
          <cell r="I150">
            <v>11890.882168141305</v>
          </cell>
          <cell r="J150">
            <v>11640.938194406928</v>
          </cell>
          <cell r="K150">
            <v>11744.515540942677</v>
          </cell>
          <cell r="L150">
            <v>11656.061598525295</v>
          </cell>
          <cell r="M150">
            <v>11672.675352293043</v>
          </cell>
          <cell r="N150">
            <v>11532.992282994848</v>
          </cell>
          <cell r="O150">
            <v>11408.586850159525</v>
          </cell>
          <cell r="P150">
            <v>11169.546650601729</v>
          </cell>
          <cell r="Q150">
            <v>829.4290888793397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-68410.127543746567</v>
          </cell>
          <cell r="B151">
            <v>11901.497809078825</v>
          </cell>
          <cell r="C151">
            <v>12980.498460593368</v>
          </cell>
          <cell r="D151">
            <v>12813.656331991187</v>
          </cell>
          <cell r="E151">
            <v>12375.0507993832</v>
          </cell>
          <cell r="F151">
            <v>12108.409721580785</v>
          </cell>
          <cell r="G151">
            <v>11967.166427272055</v>
          </cell>
          <cell r="H151">
            <v>11800.399535198618</v>
          </cell>
          <cell r="I151">
            <v>11774.95218149432</v>
          </cell>
          <cell r="J151">
            <v>11665.655360860374</v>
          </cell>
          <cell r="K151">
            <v>11656.182866262892</v>
          </cell>
          <cell r="L151">
            <v>11638.979039432454</v>
          </cell>
          <cell r="M151">
            <v>11610.014438159124</v>
          </cell>
          <cell r="N151">
            <v>11364.951978505895</v>
          </cell>
          <cell r="O151">
            <v>11333.892439050913</v>
          </cell>
          <cell r="P151">
            <v>11312.023737199837</v>
          </cell>
          <cell r="Q151">
            <v>784.63679887575552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-66121.450469336211</v>
          </cell>
          <cell r="B152">
            <v>11910.574722458376</v>
          </cell>
          <cell r="C152">
            <v>12894.749524850617</v>
          </cell>
          <cell r="D152">
            <v>12656.826277993521</v>
          </cell>
          <cell r="E152">
            <v>12326.533085530031</v>
          </cell>
          <cell r="F152">
            <v>12072.20949243159</v>
          </cell>
          <cell r="G152">
            <v>11961.321541196787</v>
          </cell>
          <cell r="H152">
            <v>11793.176338371162</v>
          </cell>
          <cell r="I152">
            <v>11723.538663026367</v>
          </cell>
          <cell r="J152">
            <v>11570.026242399777</v>
          </cell>
          <cell r="K152">
            <v>11669.866443366023</v>
          </cell>
          <cell r="L152">
            <v>11445.120035973043</v>
          </cell>
          <cell r="M152">
            <v>11357.728100769193</v>
          </cell>
          <cell r="N152">
            <v>11356.972605176161</v>
          </cell>
          <cell r="O152">
            <v>11264.768079999138</v>
          </cell>
          <cell r="P152">
            <v>11328.354625870423</v>
          </cell>
          <cell r="Q152">
            <v>758.38658830309851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-67959.080383954148</v>
          </cell>
          <cell r="B153">
            <v>11936.494364652084</v>
          </cell>
          <cell r="C153">
            <v>12870.455914117199</v>
          </cell>
          <cell r="D153">
            <v>12864.781326256172</v>
          </cell>
          <cell r="E153">
            <v>12398.710935464638</v>
          </cell>
          <cell r="F153">
            <v>12090.894662173081</v>
          </cell>
          <cell r="G153">
            <v>11888.271149620174</v>
          </cell>
          <cell r="H153">
            <v>11828.080351727527</v>
          </cell>
          <cell r="I153">
            <v>11729.123944436258</v>
          </cell>
          <cell r="J153">
            <v>11745.611573877311</v>
          </cell>
          <cell r="K153">
            <v>11625.351465484535</v>
          </cell>
          <cell r="L153">
            <v>11605.916633697905</v>
          </cell>
          <cell r="M153">
            <v>11467.955475119623</v>
          </cell>
          <cell r="N153">
            <v>11465.938784434478</v>
          </cell>
          <cell r="O153">
            <v>11466.783109047974</v>
          </cell>
          <cell r="P153">
            <v>11285.275021370771</v>
          </cell>
          <cell r="Q153">
            <v>779.46346837180033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-66852.51505283291</v>
          </cell>
          <cell r="B154">
            <v>11929.637324355725</v>
          </cell>
          <cell r="C154">
            <v>12995.138498853168</v>
          </cell>
          <cell r="D154">
            <v>12658.238881846535</v>
          </cell>
          <cell r="E154">
            <v>12434.552603096778</v>
          </cell>
          <cell r="F154">
            <v>12115.39616929246</v>
          </cell>
          <cell r="G154">
            <v>11834.190606944883</v>
          </cell>
          <cell r="H154">
            <v>11565.826462932728</v>
          </cell>
          <cell r="I154">
            <v>11765.98541200104</v>
          </cell>
          <cell r="J154">
            <v>11674.091849108514</v>
          </cell>
          <cell r="K154">
            <v>11526.050383747064</v>
          </cell>
          <cell r="L154">
            <v>11636.262676987411</v>
          </cell>
          <cell r="M154">
            <v>11399.123016597609</v>
          </cell>
          <cell r="N154">
            <v>11459.111970470505</v>
          </cell>
          <cell r="O154">
            <v>11399.031770227384</v>
          </cell>
          <cell r="P154">
            <v>11275.8198791051</v>
          </cell>
          <cell r="Q154">
            <v>766.77160664997234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-64064.964651020695</v>
          </cell>
          <cell r="B155">
            <v>11937.279675693284</v>
          </cell>
          <cell r="C155">
            <v>12919.53400712752</v>
          </cell>
          <cell r="D155">
            <v>12509.150294629879</v>
          </cell>
          <cell r="E155">
            <v>12238.159305822639</v>
          </cell>
          <cell r="F155">
            <v>11974.312380647028</v>
          </cell>
          <cell r="G155">
            <v>11812.35867549754</v>
          </cell>
          <cell r="H155">
            <v>11756.424925446805</v>
          </cell>
          <cell r="I155">
            <v>11707.358850648026</v>
          </cell>
          <cell r="J155">
            <v>11616.691613463743</v>
          </cell>
          <cell r="K155">
            <v>11600.484423441314</v>
          </cell>
          <cell r="L155">
            <v>11398.383657283164</v>
          </cell>
          <cell r="M155">
            <v>11328.931976463864</v>
          </cell>
          <cell r="N155">
            <v>11416.604047474053</v>
          </cell>
          <cell r="O155">
            <v>11445.009225535643</v>
          </cell>
          <cell r="P155">
            <v>11472.490135103179</v>
          </cell>
          <cell r="Q155">
            <v>734.79951856134687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-65259.833411071377</v>
          </cell>
          <cell r="B156">
            <v>11881.667577152866</v>
          </cell>
          <cell r="C156">
            <v>12865.018443962963</v>
          </cell>
          <cell r="D156">
            <v>12540.973906834561</v>
          </cell>
          <cell r="E156">
            <v>12235.207110645415</v>
          </cell>
          <cell r="F156">
            <v>11948.663491076259</v>
          </cell>
          <cell r="G156">
            <v>11801.189974572302</v>
          </cell>
          <cell r="H156">
            <v>11680.548096585942</v>
          </cell>
          <cell r="I156">
            <v>11600.034501797869</v>
          </cell>
          <cell r="J156">
            <v>11590.391821838706</v>
          </cell>
          <cell r="K156">
            <v>11502.640161135912</v>
          </cell>
          <cell r="L156">
            <v>11457.839946342996</v>
          </cell>
          <cell r="M156">
            <v>11456.798627142351</v>
          </cell>
          <cell r="N156">
            <v>11434.422766721935</v>
          </cell>
          <cell r="O156">
            <v>11278.601346989224</v>
          </cell>
          <cell r="P156">
            <v>11358.445510534089</v>
          </cell>
          <cell r="Q156">
            <v>748.50418529162425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-67031.989365486428</v>
          </cell>
          <cell r="B157">
            <v>11906.858517430755</v>
          </cell>
          <cell r="C157">
            <v>12958.90193812938</v>
          </cell>
          <cell r="D157">
            <v>12612.045222284803</v>
          </cell>
          <cell r="E157">
            <v>12363.284149512692</v>
          </cell>
          <cell r="F157">
            <v>12124.167880876998</v>
          </cell>
          <cell r="G157">
            <v>11946.995432417207</v>
          </cell>
          <cell r="H157">
            <v>11805.694365966776</v>
          </cell>
          <cell r="I157">
            <v>11693.284133117084</v>
          </cell>
          <cell r="J157">
            <v>11600.636203941549</v>
          </cell>
          <cell r="K157">
            <v>11651.938164843898</v>
          </cell>
          <cell r="L157">
            <v>11558.683451782195</v>
          </cell>
          <cell r="M157">
            <v>11410.424542294055</v>
          </cell>
          <cell r="N157">
            <v>11284.657168247941</v>
          </cell>
          <cell r="O157">
            <v>11490.002029018986</v>
          </cell>
          <cell r="P157">
            <v>11279.695089323443</v>
          </cell>
          <cell r="Q157">
            <v>768.83010522638301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-68786.855806152744</v>
          </cell>
          <cell r="B158">
            <v>12122.158842485172</v>
          </cell>
          <cell r="C158">
            <v>12986.662476784744</v>
          </cell>
          <cell r="D158">
            <v>12823.849993393043</v>
          </cell>
          <cell r="E158">
            <v>12532.185031390363</v>
          </cell>
          <cell r="F158">
            <v>12252.005298334047</v>
          </cell>
          <cell r="G158">
            <v>11964.774390881339</v>
          </cell>
          <cell r="H158">
            <v>11726.502363078394</v>
          </cell>
          <cell r="I158">
            <v>11634.802843109288</v>
          </cell>
          <cell r="J158">
            <v>11692.649333191213</v>
          </cell>
          <cell r="K158">
            <v>11593.042142509425</v>
          </cell>
          <cell r="L158">
            <v>11515.963240365214</v>
          </cell>
          <cell r="M158">
            <v>11568.252104345072</v>
          </cell>
          <cell r="N158">
            <v>11407.488052347519</v>
          </cell>
          <cell r="O158">
            <v>11335.929706240771</v>
          </cell>
          <cell r="P158">
            <v>11422.446495912576</v>
          </cell>
          <cell r="Q158">
            <v>788.95772135424943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-64826.462096295531</v>
          </cell>
          <cell r="B159">
            <v>11901.612668580688</v>
          </cell>
          <cell r="C159">
            <v>13022.494778551014</v>
          </cell>
          <cell r="D159">
            <v>12718.495004032258</v>
          </cell>
          <cell r="E159">
            <v>12492.000578224659</v>
          </cell>
          <cell r="F159">
            <v>12100.448304841932</v>
          </cell>
          <cell r="G159">
            <v>11884.877700180701</v>
          </cell>
          <cell r="H159">
            <v>11663.818614226962</v>
          </cell>
          <cell r="I159">
            <v>11617.766078475459</v>
          </cell>
          <cell r="J159">
            <v>11660.682893599747</v>
          </cell>
          <cell r="K159">
            <v>11469.325104224286</v>
          </cell>
          <cell r="L159">
            <v>11457.605563331259</v>
          </cell>
          <cell r="M159">
            <v>11380.40924726405</v>
          </cell>
          <cell r="N159">
            <v>11374.898396613873</v>
          </cell>
          <cell r="O159">
            <v>11341.759811087924</v>
          </cell>
          <cell r="P159">
            <v>11306.134578855592</v>
          </cell>
          <cell r="Q159">
            <v>743.53358965967118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-66482.182290955534</v>
          </cell>
          <cell r="B160">
            <v>11983.141982814679</v>
          </cell>
          <cell r="C160">
            <v>12936.234037924291</v>
          </cell>
          <cell r="D160">
            <v>12650.99972421912</v>
          </cell>
          <cell r="E160">
            <v>12301.08596024699</v>
          </cell>
          <cell r="F160">
            <v>11963.664440800223</v>
          </cell>
          <cell r="G160">
            <v>11879.603077204958</v>
          </cell>
          <cell r="H160">
            <v>11703.040559877578</v>
          </cell>
          <cell r="I160">
            <v>11562.502107854369</v>
          </cell>
          <cell r="J160">
            <v>11556.737576633532</v>
          </cell>
          <cell r="K160">
            <v>11634.365220832668</v>
          </cell>
          <cell r="L160">
            <v>11475.768782106303</v>
          </cell>
          <cell r="M160">
            <v>11408.861851490161</v>
          </cell>
          <cell r="N160">
            <v>11399.621077886954</v>
          </cell>
          <cell r="O160">
            <v>11274.480742057047</v>
          </cell>
          <cell r="P160">
            <v>11378.32593475457</v>
          </cell>
          <cell r="Q160">
            <v>762.52403800434354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-70457.921172174581</v>
          </cell>
          <cell r="B161">
            <v>11906.01467961976</v>
          </cell>
          <cell r="C161">
            <v>13112.347741268959</v>
          </cell>
          <cell r="D161">
            <v>12645.353219209937</v>
          </cell>
          <cell r="E161">
            <v>12619.704692758012</v>
          </cell>
          <cell r="F161">
            <v>12381.261715588025</v>
          </cell>
          <cell r="G161">
            <v>12140.007241932517</v>
          </cell>
          <cell r="H161">
            <v>11794.686599400626</v>
          </cell>
          <cell r="I161">
            <v>11760.29635113071</v>
          </cell>
          <cell r="J161">
            <v>11681.118048867071</v>
          </cell>
          <cell r="K161">
            <v>11679.893116038318</v>
          </cell>
          <cell r="L161">
            <v>11808.098481119643</v>
          </cell>
          <cell r="M161">
            <v>11467.113667689016</v>
          </cell>
          <cell r="N161">
            <v>11473.003865277879</v>
          </cell>
          <cell r="O161">
            <v>11525.116035608924</v>
          </cell>
          <cell r="P161">
            <v>11411.836955876302</v>
          </cell>
          <cell r="Q161">
            <v>808.12417267637352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-63233.93623367601</v>
          </cell>
          <cell r="B162">
            <v>11856.213628073405</v>
          </cell>
          <cell r="C162">
            <v>12960.105972257858</v>
          </cell>
          <cell r="D162">
            <v>12560.105141111942</v>
          </cell>
          <cell r="E162">
            <v>12285.339221691664</v>
          </cell>
          <cell r="F162">
            <v>12099.740805706293</v>
          </cell>
          <cell r="G162">
            <v>11796.748612491447</v>
          </cell>
          <cell r="H162">
            <v>11785.500740920063</v>
          </cell>
          <cell r="I162">
            <v>11625.799546793285</v>
          </cell>
          <cell r="J162">
            <v>11585.444404357648</v>
          </cell>
          <cell r="K162">
            <v>11477.077233193895</v>
          </cell>
          <cell r="L162">
            <v>11307.413927128251</v>
          </cell>
          <cell r="M162">
            <v>11354.35208442735</v>
          </cell>
          <cell r="N162">
            <v>11385.147930636442</v>
          </cell>
          <cell r="O162">
            <v>11233.220541193998</v>
          </cell>
          <cell r="P162">
            <v>11152.104527241259</v>
          </cell>
          <cell r="Q162">
            <v>725.26795502577022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-68159.859335040615</v>
          </cell>
          <cell r="B163">
            <v>11939.061541571693</v>
          </cell>
          <cell r="C163">
            <v>12903.462203407176</v>
          </cell>
          <cell r="D163">
            <v>12562.790615450451</v>
          </cell>
          <cell r="E163">
            <v>12359.516752087464</v>
          </cell>
          <cell r="F163">
            <v>12238.380158100303</v>
          </cell>
          <cell r="G163">
            <v>11915.452791105301</v>
          </cell>
          <cell r="H163">
            <v>11786.705783307167</v>
          </cell>
          <cell r="I163">
            <v>11733.7742202809</v>
          </cell>
          <cell r="J163">
            <v>11648.369871990566</v>
          </cell>
          <cell r="K163">
            <v>11521.818120290896</v>
          </cell>
          <cell r="L163">
            <v>11596.166991586335</v>
          </cell>
          <cell r="M163">
            <v>11550.741515334408</v>
          </cell>
          <cell r="N163">
            <v>11438.691386387834</v>
          </cell>
          <cell r="O163">
            <v>11366.168146714444</v>
          </cell>
          <cell r="P163">
            <v>11510.623739492083</v>
          </cell>
          <cell r="Q163">
            <v>781.76632262918179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-71717.211521685691</v>
          </cell>
          <cell r="B164">
            <v>12091.641530710456</v>
          </cell>
          <cell r="C164">
            <v>13143.66275660065</v>
          </cell>
          <cell r="D164">
            <v>12790.639923764094</v>
          </cell>
          <cell r="E164">
            <v>12521.711157934034</v>
          </cell>
          <cell r="F164">
            <v>12158.782147190497</v>
          </cell>
          <cell r="G164">
            <v>12055.068307461301</v>
          </cell>
          <cell r="H164">
            <v>11744.503381456008</v>
          </cell>
          <cell r="I164">
            <v>11714.033457231566</v>
          </cell>
          <cell r="J164">
            <v>11676.587368369248</v>
          </cell>
          <cell r="K164">
            <v>11701.893386813987</v>
          </cell>
          <cell r="L164">
            <v>11571.386830270363</v>
          </cell>
          <cell r="M164">
            <v>11527.273051115457</v>
          </cell>
          <cell r="N164">
            <v>11432.908975075799</v>
          </cell>
          <cell r="O164">
            <v>11615.415332479568</v>
          </cell>
          <cell r="P164">
            <v>11467.404151400866</v>
          </cell>
          <cell r="Q164">
            <v>822.56772926912618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-61632.830039343251</v>
          </cell>
          <cell r="B165">
            <v>11795.421016308625</v>
          </cell>
          <cell r="C165">
            <v>12762.994677538147</v>
          </cell>
          <cell r="D165">
            <v>12376.877890106436</v>
          </cell>
          <cell r="E165">
            <v>12276.618148102818</v>
          </cell>
          <cell r="F165">
            <v>11888.939004506148</v>
          </cell>
          <cell r="G165">
            <v>11831.763522877965</v>
          </cell>
          <cell r="H165">
            <v>11450.212625773271</v>
          </cell>
          <cell r="I165">
            <v>11575.575324381007</v>
          </cell>
          <cell r="J165">
            <v>11596.402663310131</v>
          </cell>
          <cell r="K165">
            <v>11415.512154030908</v>
          </cell>
          <cell r="L165">
            <v>11349.939676072678</v>
          </cell>
          <cell r="M165">
            <v>11445.336661200054</v>
          </cell>
          <cell r="N165">
            <v>11349.87091375948</v>
          </cell>
          <cell r="O165">
            <v>11110.202559722335</v>
          </cell>
          <cell r="P165">
            <v>11261.836910520433</v>
          </cell>
          <cell r="Q165">
            <v>706.90390741925125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-74074.248001302709</v>
          </cell>
          <cell r="B166">
            <v>12181.47124158097</v>
          </cell>
          <cell r="C166">
            <v>13319.907551308108</v>
          </cell>
          <cell r="D166">
            <v>12981.876072839899</v>
          </cell>
          <cell r="E166">
            <v>12519.900736719275</v>
          </cell>
          <cell r="F166">
            <v>12286.341743814395</v>
          </cell>
          <cell r="G166">
            <v>12090.880585644387</v>
          </cell>
          <cell r="H166">
            <v>11922.335691930981</v>
          </cell>
          <cell r="I166">
            <v>11782.140017165124</v>
          </cell>
          <cell r="J166">
            <v>11843.81935415187</v>
          </cell>
          <cell r="K166">
            <v>11756.150839439812</v>
          </cell>
          <cell r="L166">
            <v>11749.552656372241</v>
          </cell>
          <cell r="M166">
            <v>11629.299810547485</v>
          </cell>
          <cell r="N166">
            <v>11515.898797523692</v>
          </cell>
          <cell r="O166">
            <v>11513.468805479235</v>
          </cell>
          <cell r="P166">
            <v>11439.801027590562</v>
          </cell>
          <cell r="Q166">
            <v>849.60199487574152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-71438.361999009911</v>
          </cell>
          <cell r="B167">
            <v>12045.737504815414</v>
          </cell>
          <cell r="C167">
            <v>13083.941410253905</v>
          </cell>
          <cell r="D167">
            <v>12763.302110254172</v>
          </cell>
          <cell r="E167">
            <v>12661.489005448038</v>
          </cell>
          <cell r="F167">
            <v>12313.362783945115</v>
          </cell>
          <cell r="G167">
            <v>11932.941805372267</v>
          </cell>
          <cell r="H167">
            <v>11789.895231433431</v>
          </cell>
          <cell r="I167">
            <v>11739.861623386223</v>
          </cell>
          <cell r="J167">
            <v>11555.036474033494</v>
          </cell>
          <cell r="K167">
            <v>11719.0590033343</v>
          </cell>
          <cell r="L167">
            <v>11621.175985428996</v>
          </cell>
          <cell r="M167">
            <v>11593.570490386128</v>
          </cell>
          <cell r="N167">
            <v>11532.288360783401</v>
          </cell>
          <cell r="O167">
            <v>11429.504493496617</v>
          </cell>
          <cell r="P167">
            <v>11434.589788191792</v>
          </cell>
          <cell r="Q167">
            <v>819.36943678384398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-66759.471712233251</v>
          </cell>
          <cell r="B168">
            <v>11854.774506300237</v>
          </cell>
          <cell r="C168">
            <v>12814.62403557759</v>
          </cell>
          <cell r="D168">
            <v>12495.055991050809</v>
          </cell>
          <cell r="E168">
            <v>12436.545924058559</v>
          </cell>
          <cell r="F168">
            <v>12133.600732463132</v>
          </cell>
          <cell r="G168">
            <v>11734.074448831821</v>
          </cell>
          <cell r="H168">
            <v>11697.267590374739</v>
          </cell>
          <cell r="I168">
            <v>11695.865320711511</v>
          </cell>
          <cell r="J168">
            <v>11593.127492627316</v>
          </cell>
          <cell r="K168">
            <v>11594.400149291501</v>
          </cell>
          <cell r="L168">
            <v>11530.26721840451</v>
          </cell>
          <cell r="M168">
            <v>11432.753225623044</v>
          </cell>
          <cell r="N168">
            <v>11497.263814850645</v>
          </cell>
          <cell r="O168">
            <v>11495.335447004654</v>
          </cell>
          <cell r="P168">
            <v>11292.209311377997</v>
          </cell>
          <cell r="Q168">
            <v>765.70443675063041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-67213.594946709272</v>
          </cell>
          <cell r="B169">
            <v>11935.990238603168</v>
          </cell>
          <cell r="C169">
            <v>12908.816168506524</v>
          </cell>
          <cell r="D169">
            <v>12615.623478542997</v>
          </cell>
          <cell r="E169">
            <v>12178.288973332734</v>
          </cell>
          <cell r="F169">
            <v>12056.534241770845</v>
          </cell>
          <cell r="G169">
            <v>12009.059783023353</v>
          </cell>
          <cell r="H169">
            <v>11636.584637805361</v>
          </cell>
          <cell r="I169">
            <v>11609.991092921373</v>
          </cell>
          <cell r="J169">
            <v>11600.874051498864</v>
          </cell>
          <cell r="K169">
            <v>11677.566574853801</v>
          </cell>
          <cell r="L169">
            <v>11459.850479233093</v>
          </cell>
          <cell r="M169">
            <v>11504.339585428635</v>
          </cell>
          <cell r="N169">
            <v>11336.092194143548</v>
          </cell>
          <cell r="O169">
            <v>11325.98281016999</v>
          </cell>
          <cell r="P169">
            <v>11381.943632235409</v>
          </cell>
          <cell r="Q169">
            <v>770.91304860077662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-74029.042560238871</v>
          </cell>
          <cell r="B170">
            <v>12169.451019154025</v>
          </cell>
          <cell r="C170">
            <v>13144.905983754357</v>
          </cell>
          <cell r="D170">
            <v>12781.179632835212</v>
          </cell>
          <cell r="E170">
            <v>12550.218879258005</v>
          </cell>
          <cell r="F170">
            <v>12318.704368924944</v>
          </cell>
          <cell r="G170">
            <v>12061.931178937677</v>
          </cell>
          <cell r="H170">
            <v>12010.03377578282</v>
          </cell>
          <cell r="I170">
            <v>11835.695085332056</v>
          </cell>
          <cell r="J170">
            <v>11794.453988700632</v>
          </cell>
          <cell r="K170">
            <v>11726.696338714217</v>
          </cell>
          <cell r="L170">
            <v>11653.277787100258</v>
          </cell>
          <cell r="M170">
            <v>11428.978162884501</v>
          </cell>
          <cell r="N170">
            <v>11448.624127977564</v>
          </cell>
          <cell r="O170">
            <v>11469.490069093996</v>
          </cell>
          <cell r="P170">
            <v>11481.808107280369</v>
          </cell>
          <cell r="Q170">
            <v>849.08350654891569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-62606.403389436375</v>
          </cell>
          <cell r="B171">
            <v>11941.532016005989</v>
          </cell>
          <cell r="C171">
            <v>12728.102897517056</v>
          </cell>
          <cell r="D171">
            <v>12377.971959294806</v>
          </cell>
          <cell r="E171">
            <v>12162.519086049357</v>
          </cell>
          <cell r="F171">
            <v>12035.375570023116</v>
          </cell>
          <cell r="G171">
            <v>11839.361312210429</v>
          </cell>
          <cell r="H171">
            <v>11593.635985232961</v>
          </cell>
          <cell r="I171">
            <v>11583.988139518839</v>
          </cell>
          <cell r="J171">
            <v>11421.773911967281</v>
          </cell>
          <cell r="K171">
            <v>11424.359825861075</v>
          </cell>
          <cell r="L171">
            <v>11556.041711146558</v>
          </cell>
          <cell r="M171">
            <v>11353.84415171713</v>
          </cell>
          <cell r="N171">
            <v>11328.272374688317</v>
          </cell>
          <cell r="O171">
            <v>11290.218929643743</v>
          </cell>
          <cell r="P171">
            <v>11256.597233612323</v>
          </cell>
          <cell r="Q171">
            <v>718.07040431547932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-70431.508720410755</v>
          </cell>
          <cell r="B172">
            <v>11973.18626502446</v>
          </cell>
          <cell r="C172">
            <v>13123.841556161777</v>
          </cell>
          <cell r="D172">
            <v>12677.857305019112</v>
          </cell>
          <cell r="E172">
            <v>12373.070895662371</v>
          </cell>
          <cell r="F172">
            <v>12139.257150221076</v>
          </cell>
          <cell r="G172">
            <v>11927.263080136892</v>
          </cell>
          <cell r="H172">
            <v>11758.112025944878</v>
          </cell>
          <cell r="I172">
            <v>11836.090147133222</v>
          </cell>
          <cell r="J172">
            <v>11691.346115628679</v>
          </cell>
          <cell r="K172">
            <v>11633.51261567489</v>
          </cell>
          <cell r="L172">
            <v>11641.798002133168</v>
          </cell>
          <cell r="M172">
            <v>11461.794971109652</v>
          </cell>
          <cell r="N172">
            <v>11447.899277214154</v>
          </cell>
          <cell r="O172">
            <v>11410.125081742734</v>
          </cell>
          <cell r="P172">
            <v>11375.20563370568</v>
          </cell>
          <cell r="Q172">
            <v>807.82123241962302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-69677.940544568904</v>
          </cell>
          <cell r="B173">
            <v>12022.465558012476</v>
          </cell>
          <cell r="C173">
            <v>12967.815724164602</v>
          </cell>
          <cell r="D173">
            <v>12673.334343967505</v>
          </cell>
          <cell r="E173">
            <v>12426.79661437637</v>
          </cell>
          <cell r="F173">
            <v>12185.355614058763</v>
          </cell>
          <cell r="G173">
            <v>11865.325852771459</v>
          </cell>
          <cell r="H173">
            <v>11704.351294315471</v>
          </cell>
          <cell r="I173">
            <v>11737.961381169842</v>
          </cell>
          <cell r="J173">
            <v>11669.790012427839</v>
          </cell>
          <cell r="K173">
            <v>11575.606414599917</v>
          </cell>
          <cell r="L173">
            <v>11497.366038665288</v>
          </cell>
          <cell r="M173">
            <v>11555.004761722248</v>
          </cell>
          <cell r="N173">
            <v>11325.017399129178</v>
          </cell>
          <cell r="O173">
            <v>11475.519167494596</v>
          </cell>
          <cell r="P173">
            <v>11474.147827497665</v>
          </cell>
          <cell r="Q173">
            <v>799.17810686998746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-68764.848796308434</v>
          </cell>
          <cell r="B174">
            <v>11998.868481475391</v>
          </cell>
          <cell r="C174">
            <v>12961.462021523423</v>
          </cell>
          <cell r="D174">
            <v>12721.210186222461</v>
          </cell>
          <cell r="E174">
            <v>12422.546554730376</v>
          </cell>
          <cell r="F174">
            <v>11943.382130565984</v>
          </cell>
          <cell r="G174">
            <v>11814.252920801759</v>
          </cell>
          <cell r="H174">
            <v>11826.297860253773</v>
          </cell>
          <cell r="I174">
            <v>11755.069224619641</v>
          </cell>
          <cell r="J174">
            <v>11602.437127355148</v>
          </cell>
          <cell r="K174">
            <v>11558.848192267913</v>
          </cell>
          <cell r="L174">
            <v>11712.897703371396</v>
          </cell>
          <cell r="M174">
            <v>11438.705578088648</v>
          </cell>
          <cell r="N174">
            <v>11675.635863783471</v>
          </cell>
          <cell r="O174">
            <v>11516.800491356797</v>
          </cell>
          <cell r="P174">
            <v>11517.966353998621</v>
          </cell>
          <cell r="Q174">
            <v>788.70530975413908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-67152.947057845508</v>
          </cell>
          <cell r="B175">
            <v>12001.94011043357</v>
          </cell>
          <cell r="C175">
            <v>12958.054367795306</v>
          </cell>
          <cell r="D175">
            <v>12493.398251182804</v>
          </cell>
          <cell r="E175">
            <v>12318.97958199061</v>
          </cell>
          <cell r="F175">
            <v>12073.850673162169</v>
          </cell>
          <cell r="G175">
            <v>11940.371641984399</v>
          </cell>
          <cell r="H175">
            <v>11743.005126982192</v>
          </cell>
          <cell r="I175">
            <v>11886.458101914235</v>
          </cell>
          <cell r="J175">
            <v>11696.289793153148</v>
          </cell>
          <cell r="K175">
            <v>11487.082239647236</v>
          </cell>
          <cell r="L175">
            <v>11498.559663354114</v>
          </cell>
          <cell r="M175">
            <v>11576.712359808502</v>
          </cell>
          <cell r="N175">
            <v>11528.181234360349</v>
          </cell>
          <cell r="O175">
            <v>11444.57974479003</v>
          </cell>
          <cell r="P175">
            <v>11281.346243470813</v>
          </cell>
          <cell r="Q175">
            <v>770.2174415746648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-63175.377707367472</v>
          </cell>
          <cell r="B176">
            <v>11785.675479924943</v>
          </cell>
          <cell r="C176">
            <v>12918.998331123643</v>
          </cell>
          <cell r="D176">
            <v>12392.1564294172</v>
          </cell>
          <cell r="E176">
            <v>12254.593104789168</v>
          </cell>
          <cell r="F176">
            <v>12082.19967505079</v>
          </cell>
          <cell r="G176">
            <v>11842.881153324881</v>
          </cell>
          <cell r="H176">
            <v>11538.466048517941</v>
          </cell>
          <cell r="I176">
            <v>11533.904406674243</v>
          </cell>
          <cell r="J176">
            <v>11549.823438834504</v>
          </cell>
          <cell r="K176">
            <v>11495.67719066652</v>
          </cell>
          <cell r="L176">
            <v>11335.931440046304</v>
          </cell>
          <cell r="M176">
            <v>11303.097784844023</v>
          </cell>
          <cell r="N176">
            <v>11295.367742703558</v>
          </cell>
          <cell r="O176">
            <v>11213.591979051569</v>
          </cell>
          <cell r="P176">
            <v>11225.559172947971</v>
          </cell>
          <cell r="Q176">
            <v>724.59631215242189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-62129.95126725638</v>
          </cell>
          <cell r="B177">
            <v>11915.494684071835</v>
          </cell>
          <cell r="C177">
            <v>12702.19287330425</v>
          </cell>
          <cell r="D177">
            <v>12423.457462441711</v>
          </cell>
          <cell r="E177">
            <v>12154.566267792954</v>
          </cell>
          <cell r="F177">
            <v>12110.365812886117</v>
          </cell>
          <cell r="G177">
            <v>11751.295850811353</v>
          </cell>
          <cell r="H177">
            <v>11614.162962689781</v>
          </cell>
          <cell r="I177">
            <v>11757.600465488929</v>
          </cell>
          <cell r="J177">
            <v>11569.751138338732</v>
          </cell>
          <cell r="K177">
            <v>11498.896029560326</v>
          </cell>
          <cell r="L177">
            <v>11340.475334502386</v>
          </cell>
          <cell r="M177">
            <v>11279.499633843676</v>
          </cell>
          <cell r="N177">
            <v>11229.801794429217</v>
          </cell>
          <cell r="O177">
            <v>11307.805871152475</v>
          </cell>
          <cell r="P177">
            <v>11361.846597032654</v>
          </cell>
          <cell r="Q177">
            <v>712.60568905492369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-64649.206360592136</v>
          </cell>
          <cell r="B178">
            <v>11990.41963766013</v>
          </cell>
          <cell r="C178">
            <v>12794.564497090416</v>
          </cell>
          <cell r="D178">
            <v>12520.111054198896</v>
          </cell>
          <cell r="E178">
            <v>12204.769793789974</v>
          </cell>
          <cell r="F178">
            <v>12088.52037018452</v>
          </cell>
          <cell r="G178">
            <v>11935.168904091073</v>
          </cell>
          <cell r="H178">
            <v>11659.647942444066</v>
          </cell>
          <cell r="I178">
            <v>11633.873686636396</v>
          </cell>
          <cell r="J178">
            <v>11665.160471125429</v>
          </cell>
          <cell r="K178">
            <v>11488.100291769242</v>
          </cell>
          <cell r="L178">
            <v>11669.692461495291</v>
          </cell>
          <cell r="M178">
            <v>11534.56971116899</v>
          </cell>
          <cell r="N178">
            <v>11380.873012094438</v>
          </cell>
          <cell r="O178">
            <v>11263.898083285654</v>
          </cell>
          <cell r="P178">
            <v>11245.297399318169</v>
          </cell>
          <cell r="Q178">
            <v>741.50053727344743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-65542.250048239832</v>
          </cell>
          <cell r="B179">
            <v>11893.617286053639</v>
          </cell>
          <cell r="C179">
            <v>12829.070116423707</v>
          </cell>
          <cell r="D179">
            <v>12436.480348241916</v>
          </cell>
          <cell r="E179">
            <v>12387.253919774394</v>
          </cell>
          <cell r="F179">
            <v>12131.489253635811</v>
          </cell>
          <cell r="G179">
            <v>11815.379965959892</v>
          </cell>
          <cell r="H179">
            <v>11702.361539045516</v>
          </cell>
          <cell r="I179">
            <v>11719.33404744192</v>
          </cell>
          <cell r="J179">
            <v>11751.57293121866</v>
          </cell>
          <cell r="K179">
            <v>11611.026647899067</v>
          </cell>
          <cell r="L179">
            <v>11573.524549406811</v>
          </cell>
          <cell r="M179">
            <v>11516.269618426046</v>
          </cell>
          <cell r="N179">
            <v>11520.433104191536</v>
          </cell>
          <cell r="O179">
            <v>11291.396437449108</v>
          </cell>
          <cell r="P179">
            <v>10991.006582266707</v>
          </cell>
          <cell r="Q179">
            <v>751.74339115329144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-65923.342191792719</v>
          </cell>
          <cell r="B180">
            <v>11898.357988602555</v>
          </cell>
          <cell r="C180">
            <v>12718.145762547745</v>
          </cell>
          <cell r="D180">
            <v>12523.478309300281</v>
          </cell>
          <cell r="E180">
            <v>12330.777341134402</v>
          </cell>
          <cell r="F180">
            <v>11948.630305135865</v>
          </cell>
          <cell r="G180">
            <v>11747.033648300927</v>
          </cell>
          <cell r="H180">
            <v>11757.176022729001</v>
          </cell>
          <cell r="I180">
            <v>11671.599922942354</v>
          </cell>
          <cell r="J180">
            <v>11590.004538071615</v>
          </cell>
          <cell r="K180">
            <v>11599.796569991557</v>
          </cell>
          <cell r="L180">
            <v>11449.908711450764</v>
          </cell>
          <cell r="M180">
            <v>11462.279382594261</v>
          </cell>
          <cell r="N180">
            <v>11384.117958344117</v>
          </cell>
          <cell r="O180">
            <v>11263.423650545757</v>
          </cell>
          <cell r="P180">
            <v>11354.10085424659</v>
          </cell>
          <cell r="Q180">
            <v>756.11436560298569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</row>
        <row r="181">
          <cell r="A181">
            <v>-66004.811525673053</v>
          </cell>
          <cell r="B181">
            <v>12017.406779648245</v>
          </cell>
          <cell r="C181">
            <v>12981.386169763462</v>
          </cell>
          <cell r="D181">
            <v>12525.356460196337</v>
          </cell>
          <cell r="E181">
            <v>12266.159533643126</v>
          </cell>
          <cell r="F181">
            <v>11956.177900425479</v>
          </cell>
          <cell r="G181">
            <v>11776.364945564437</v>
          </cell>
          <cell r="H181">
            <v>11730.198999124652</v>
          </cell>
          <cell r="I181">
            <v>11613.102409056135</v>
          </cell>
          <cell r="J181">
            <v>11604.507465049128</v>
          </cell>
          <cell r="K181">
            <v>11551.876923172795</v>
          </cell>
          <cell r="L181">
            <v>11573.201737068523</v>
          </cell>
          <cell r="M181">
            <v>11697.066514984201</v>
          </cell>
          <cell r="N181">
            <v>11406.917020070785</v>
          </cell>
          <cell r="O181">
            <v>11469.928407348436</v>
          </cell>
          <cell r="P181">
            <v>11323.86486732206</v>
          </cell>
          <cell r="Q181">
            <v>757.04878627485959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</row>
        <row r="182">
          <cell r="A182">
            <v>-72153.496258563129</v>
          </cell>
          <cell r="B182">
            <v>12074.550110195414</v>
          </cell>
          <cell r="C182">
            <v>13224.699866639254</v>
          </cell>
          <cell r="D182">
            <v>12618.452028879856</v>
          </cell>
          <cell r="E182">
            <v>12380.307044030618</v>
          </cell>
          <cell r="F182">
            <v>12071.403968855502</v>
          </cell>
          <cell r="G182">
            <v>12071.799359680899</v>
          </cell>
          <cell r="H182">
            <v>11677.775911815315</v>
          </cell>
          <cell r="I182">
            <v>11637.76484270853</v>
          </cell>
          <cell r="J182">
            <v>11681.263211826923</v>
          </cell>
          <cell r="K182">
            <v>11709.880362208896</v>
          </cell>
          <cell r="L182">
            <v>11607.370886978211</v>
          </cell>
          <cell r="M182">
            <v>11726.766206230855</v>
          </cell>
          <cell r="N182">
            <v>11608.376366562103</v>
          </cell>
          <cell r="O182">
            <v>11547.647563206272</v>
          </cell>
          <cell r="P182">
            <v>11507.337633299607</v>
          </cell>
          <cell r="Q182">
            <v>827.57174068721565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</row>
        <row r="183">
          <cell r="A183">
            <v>-68123.726018752772</v>
          </cell>
          <cell r="B183">
            <v>11941.567408027026</v>
          </cell>
          <cell r="C183">
            <v>13041.212143876603</v>
          </cell>
          <cell r="D183">
            <v>12562.041128482761</v>
          </cell>
          <cell r="E183">
            <v>12503.717169369611</v>
          </cell>
          <cell r="F183">
            <v>12219.500070801558</v>
          </cell>
          <cell r="G183">
            <v>11880.556495045123</v>
          </cell>
          <cell r="H183">
            <v>11817.537295263181</v>
          </cell>
          <cell r="I183">
            <v>11673.673053854905</v>
          </cell>
          <cell r="J183">
            <v>11507.755963344021</v>
          </cell>
          <cell r="K183">
            <v>11609.618993130283</v>
          </cell>
          <cell r="L183">
            <v>11718.655287061887</v>
          </cell>
          <cell r="M183">
            <v>11528.244375968488</v>
          </cell>
          <cell r="N183">
            <v>11369.075801016599</v>
          </cell>
          <cell r="O183">
            <v>11366.585568499806</v>
          </cell>
          <cell r="P183">
            <v>11321.097594105375</v>
          </cell>
          <cell r="Q183">
            <v>781.35188794468672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</row>
        <row r="184">
          <cell r="A184">
            <v>-67790.460388050618</v>
          </cell>
          <cell r="B184">
            <v>11851.870818457748</v>
          </cell>
          <cell r="C184">
            <v>12883.209976201</v>
          </cell>
          <cell r="D184">
            <v>12699.201937923046</v>
          </cell>
          <cell r="E184">
            <v>12363.251376686576</v>
          </cell>
          <cell r="F184">
            <v>12088.7785659937</v>
          </cell>
          <cell r="G184">
            <v>11779.337818928336</v>
          </cell>
          <cell r="H184">
            <v>11696.3042324253</v>
          </cell>
          <cell r="I184">
            <v>11626.088120071607</v>
          </cell>
          <cell r="J184">
            <v>11552.924594889559</v>
          </cell>
          <cell r="K184">
            <v>11701.964904866358</v>
          </cell>
          <cell r="L184">
            <v>11708.948120275687</v>
          </cell>
          <cell r="M184">
            <v>11412.101450159009</v>
          </cell>
          <cell r="N184">
            <v>11397.766443494049</v>
          </cell>
          <cell r="O184">
            <v>11358.389548431889</v>
          </cell>
          <cell r="P184">
            <v>11242.152261048905</v>
          </cell>
          <cell r="Q184">
            <v>777.52946446678527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</row>
        <row r="185">
          <cell r="A185">
            <v>-67057.962111680754</v>
          </cell>
          <cell r="B185">
            <v>11907.023944172304</v>
          </cell>
          <cell r="C185">
            <v>13092.127011289587</v>
          </cell>
          <cell r="D185">
            <v>12452.042110158905</v>
          </cell>
          <cell r="E185">
            <v>12216.005102728435</v>
          </cell>
          <cell r="F185">
            <v>12001.034401048215</v>
          </cell>
          <cell r="G185">
            <v>12077.854585825637</v>
          </cell>
          <cell r="H185">
            <v>11833.758084871297</v>
          </cell>
          <cell r="I185">
            <v>11643.819951977835</v>
          </cell>
          <cell r="J185">
            <v>11542.444145312551</v>
          </cell>
          <cell r="K185">
            <v>11598.185974701533</v>
          </cell>
          <cell r="L185">
            <v>11422.9576484928</v>
          </cell>
          <cell r="M185">
            <v>11540.459483418752</v>
          </cell>
          <cell r="N185">
            <v>11278.397197796799</v>
          </cell>
          <cell r="O185">
            <v>11216.279826343616</v>
          </cell>
          <cell r="P185">
            <v>11433.969485288108</v>
          </cell>
          <cell r="Q185">
            <v>769.1280022361334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</row>
        <row r="186">
          <cell r="A186">
            <v>-71685.114735041338</v>
          </cell>
          <cell r="B186">
            <v>11987.693690493419</v>
          </cell>
          <cell r="C186">
            <v>13106.329088940636</v>
          </cell>
          <cell r="D186">
            <v>12813.005391503735</v>
          </cell>
          <cell r="E186">
            <v>12419.360961626855</v>
          </cell>
          <cell r="F186">
            <v>12151.874766787441</v>
          </cell>
          <cell r="G186">
            <v>11899.39495353882</v>
          </cell>
          <cell r="H186">
            <v>11869.1951780811</v>
          </cell>
          <cell r="I186">
            <v>11750.611847865905</v>
          </cell>
          <cell r="J186">
            <v>11793.183218093778</v>
          </cell>
          <cell r="K186">
            <v>11608.401157600289</v>
          </cell>
          <cell r="L186">
            <v>11660.836124490093</v>
          </cell>
          <cell r="M186">
            <v>11609.64643107423</v>
          </cell>
          <cell r="N186">
            <v>11520.039223357991</v>
          </cell>
          <cell r="O186">
            <v>11420.940944832844</v>
          </cell>
          <cell r="P186">
            <v>11557.372179544189</v>
          </cell>
          <cell r="Q186">
            <v>822.19959196503009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</row>
        <row r="187">
          <cell r="A187">
            <v>-65849.088099333036</v>
          </cell>
          <cell r="B187">
            <v>11979.244567471642</v>
          </cell>
          <cell r="C187">
            <v>12708.446528317794</v>
          </cell>
          <cell r="D187">
            <v>12600.178792583745</v>
          </cell>
          <cell r="E187">
            <v>12258.831393453584</v>
          </cell>
          <cell r="F187">
            <v>12015.92214804552</v>
          </cell>
          <cell r="G187">
            <v>11748.552844985836</v>
          </cell>
          <cell r="H187">
            <v>11646.064912309996</v>
          </cell>
          <cell r="I187">
            <v>11643.886888294572</v>
          </cell>
          <cell r="J187">
            <v>11599.170984588243</v>
          </cell>
          <cell r="K187">
            <v>11621.623742120812</v>
          </cell>
          <cell r="L187">
            <v>11478.432941692885</v>
          </cell>
          <cell r="M187">
            <v>11376.731695004411</v>
          </cell>
          <cell r="N187">
            <v>11317.758826075213</v>
          </cell>
          <cell r="O187">
            <v>11348.499491415585</v>
          </cell>
          <cell r="P187">
            <v>11292.326651227911</v>
          </cell>
          <cell r="Q187">
            <v>755.26270086411012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</row>
        <row r="188">
          <cell r="A188">
            <v>-68899.518781769788</v>
          </cell>
          <cell r="B188">
            <v>11997.805514728941</v>
          </cell>
          <cell r="C188">
            <v>13057.6436406833</v>
          </cell>
          <cell r="D188">
            <v>12698.536746196325</v>
          </cell>
          <cell r="E188">
            <v>12368.323303762047</v>
          </cell>
          <cell r="F188">
            <v>12064.7405231189</v>
          </cell>
          <cell r="G188">
            <v>11937.450680728078</v>
          </cell>
          <cell r="H188">
            <v>11691.068864765555</v>
          </cell>
          <cell r="I188">
            <v>11725.845399172078</v>
          </cell>
          <cell r="J188">
            <v>11654.033184332882</v>
          </cell>
          <cell r="K188">
            <v>11613.184599393304</v>
          </cell>
          <cell r="L188">
            <v>11625.431484873701</v>
          </cell>
          <cell r="M188">
            <v>11527.327367499944</v>
          </cell>
          <cell r="N188">
            <v>11612.380493591369</v>
          </cell>
          <cell r="O188">
            <v>11653.260702319971</v>
          </cell>
          <cell r="P188">
            <v>11540.383529221137</v>
          </cell>
          <cell r="Q188">
            <v>790.24992061938667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</row>
        <row r="189">
          <cell r="A189">
            <v>-68306.897269173947</v>
          </cell>
          <cell r="B189">
            <v>11860.230404866568</v>
          </cell>
          <cell r="C189">
            <v>13131.78866364629</v>
          </cell>
          <cell r="D189">
            <v>12672.566739041971</v>
          </cell>
          <cell r="E189">
            <v>12355.51976344686</v>
          </cell>
          <cell r="F189">
            <v>12194.174776169255</v>
          </cell>
          <cell r="G189">
            <v>11908.106111691912</v>
          </cell>
          <cell r="H189">
            <v>11751.770032115182</v>
          </cell>
          <cell r="I189">
            <v>11634.947018710885</v>
          </cell>
          <cell r="J189">
            <v>11528.212522101701</v>
          </cell>
          <cell r="K189">
            <v>11591.275756698084</v>
          </cell>
          <cell r="L189">
            <v>11587.599422404499</v>
          </cell>
          <cell r="M189">
            <v>11462.321401555499</v>
          </cell>
          <cell r="N189">
            <v>11430.795705657343</v>
          </cell>
          <cell r="O189">
            <v>11456.492192175658</v>
          </cell>
          <cell r="P189">
            <v>11444.814546860423</v>
          </cell>
          <cell r="Q189">
            <v>783.4527889185174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</row>
        <row r="190">
          <cell r="A190">
            <v>-67235.982393611223</v>
          </cell>
          <cell r="B190">
            <v>12031.822147951116</v>
          </cell>
          <cell r="C190">
            <v>13041.273794509703</v>
          </cell>
          <cell r="D190">
            <v>12540.7278941515</v>
          </cell>
          <cell r="E190">
            <v>12305.014354896066</v>
          </cell>
          <cell r="F190">
            <v>12091.345804204464</v>
          </cell>
          <cell r="G190">
            <v>11835.431338512375</v>
          </cell>
          <cell r="H190">
            <v>11633.637582032898</v>
          </cell>
          <cell r="I190">
            <v>11754.935357690032</v>
          </cell>
          <cell r="J190">
            <v>11593.78324823307</v>
          </cell>
          <cell r="K190">
            <v>11527.555490757812</v>
          </cell>
          <cell r="L190">
            <v>11519.201251642135</v>
          </cell>
          <cell r="M190">
            <v>11330.105068605975</v>
          </cell>
          <cell r="N190">
            <v>11400.529935002653</v>
          </cell>
          <cell r="O190">
            <v>11508.644743350034</v>
          </cell>
          <cell r="P190">
            <v>11393.432008722995</v>
          </cell>
          <cell r="Q190">
            <v>771.16982366176319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</row>
        <row r="191">
          <cell r="A191">
            <v>-72095.894841512607</v>
          </cell>
          <cell r="B191">
            <v>12120.675402778797</v>
          </cell>
          <cell r="C191">
            <v>13185.505914446099</v>
          </cell>
          <cell r="D191">
            <v>12680.922453410258</v>
          </cell>
          <cell r="E191">
            <v>12481.485386226028</v>
          </cell>
          <cell r="F191">
            <v>12198.100067442541</v>
          </cell>
          <cell r="G191">
            <v>12162.704997073171</v>
          </cell>
          <cell r="H191">
            <v>11943.366663004432</v>
          </cell>
          <cell r="I191">
            <v>11830.635777376699</v>
          </cell>
          <cell r="J191">
            <v>11666.179736317112</v>
          </cell>
          <cell r="K191">
            <v>11713.994667162444</v>
          </cell>
          <cell r="L191">
            <v>11639.988703614157</v>
          </cell>
          <cell r="M191">
            <v>11662.142188321446</v>
          </cell>
          <cell r="N191">
            <v>11622.243538546551</v>
          </cell>
          <cell r="O191">
            <v>11385.389042106548</v>
          </cell>
          <cell r="P191">
            <v>11379.947122201535</v>
          </cell>
          <cell r="Q191">
            <v>826.91107547421291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</row>
        <row r="192">
          <cell r="A192">
            <v>-68367.070470111008</v>
          </cell>
          <cell r="B192">
            <v>11963.086347196604</v>
          </cell>
          <cell r="C192">
            <v>12813.443115081382</v>
          </cell>
          <cell r="D192">
            <v>12514.710236405586</v>
          </cell>
          <cell r="E192">
            <v>12396.894531187827</v>
          </cell>
          <cell r="F192">
            <v>12038.003235101294</v>
          </cell>
          <cell r="G192">
            <v>11843.845105316519</v>
          </cell>
          <cell r="H192">
            <v>11718.488138900917</v>
          </cell>
          <cell r="I192">
            <v>11672.667172811151</v>
          </cell>
          <cell r="J192">
            <v>11646.383424259657</v>
          </cell>
          <cell r="K192">
            <v>11570.091466678357</v>
          </cell>
          <cell r="L192">
            <v>11546.752922759086</v>
          </cell>
          <cell r="M192">
            <v>11466.120398920661</v>
          </cell>
          <cell r="N192">
            <v>11501.273677414625</v>
          </cell>
          <cell r="O192">
            <v>11312.482758713435</v>
          </cell>
          <cell r="P192">
            <v>11350.691181976337</v>
          </cell>
          <cell r="Q192">
            <v>784.14295146398513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</row>
        <row r="193">
          <cell r="A193">
            <v>-63436.148582611306</v>
          </cell>
          <cell r="B193">
            <v>11888.946721905213</v>
          </cell>
          <cell r="C193">
            <v>12745.548185807997</v>
          </cell>
          <cell r="D193">
            <v>12498.653489222044</v>
          </cell>
          <cell r="E193">
            <v>12191.656684213223</v>
          </cell>
          <cell r="F193">
            <v>12021.435099691153</v>
          </cell>
          <cell r="G193">
            <v>11787.445061656705</v>
          </cell>
          <cell r="H193">
            <v>11630.001553189388</v>
          </cell>
          <cell r="I193">
            <v>11631.238767557959</v>
          </cell>
          <cell r="J193">
            <v>11679.83672990529</v>
          </cell>
          <cell r="K193">
            <v>11557.718195173955</v>
          </cell>
          <cell r="L193">
            <v>11448.448954911637</v>
          </cell>
          <cell r="M193">
            <v>11249.594818814921</v>
          </cell>
          <cell r="N193">
            <v>11308.916333601155</v>
          </cell>
          <cell r="O193">
            <v>11435.958566283454</v>
          </cell>
          <cell r="P193">
            <v>11460.203963288897</v>
          </cell>
          <cell r="Q193">
            <v>727.58724978311864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</row>
        <row r="194">
          <cell r="A194">
            <v>-70821.224256679998</v>
          </cell>
          <cell r="B194">
            <v>12137.642854268823</v>
          </cell>
          <cell r="C194">
            <v>13157.203587191205</v>
          </cell>
          <cell r="D194">
            <v>12833.172706459729</v>
          </cell>
          <cell r="E194">
            <v>12440.590172230204</v>
          </cell>
          <cell r="F194">
            <v>12145.081564235988</v>
          </cell>
          <cell r="G194">
            <v>11933.5563227191</v>
          </cell>
          <cell r="H194">
            <v>11864.099559827009</v>
          </cell>
          <cell r="I194">
            <v>11793.321577617458</v>
          </cell>
          <cell r="J194">
            <v>11674.652581994696</v>
          </cell>
          <cell r="K194">
            <v>11620.737365572912</v>
          </cell>
          <cell r="L194">
            <v>11618.77633950223</v>
          </cell>
          <cell r="M194">
            <v>11526.096926845423</v>
          </cell>
          <cell r="N194">
            <v>11613.75125084287</v>
          </cell>
          <cell r="O194">
            <v>11556.92963726643</v>
          </cell>
          <cell r="P194">
            <v>11506.127855103445</v>
          </cell>
          <cell r="Q194">
            <v>812.29111373441685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</row>
        <row r="195">
          <cell r="A195">
            <v>-71035.368520829536</v>
          </cell>
          <cell r="B195">
            <v>12058.521834594867</v>
          </cell>
          <cell r="C195">
            <v>13140.241484850287</v>
          </cell>
          <cell r="D195">
            <v>12812.324265109364</v>
          </cell>
          <cell r="E195">
            <v>12614.410418898467</v>
          </cell>
          <cell r="F195">
            <v>12280.983214079533</v>
          </cell>
          <cell r="G195">
            <v>11863.974492199181</v>
          </cell>
          <cell r="H195">
            <v>11966.821452502118</v>
          </cell>
          <cell r="I195">
            <v>11832.352630269652</v>
          </cell>
          <cell r="J195">
            <v>11750.048273840785</v>
          </cell>
          <cell r="K195">
            <v>11566.527929645868</v>
          </cell>
          <cell r="L195">
            <v>11508.819222905324</v>
          </cell>
          <cell r="M195">
            <v>11478.582429363714</v>
          </cell>
          <cell r="N195">
            <v>11429.632461131343</v>
          </cell>
          <cell r="O195">
            <v>11543.67593346634</v>
          </cell>
          <cell r="P195">
            <v>11451.565955640581</v>
          </cell>
          <cell r="Q195">
            <v>814.74726278650633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</row>
        <row r="196">
          <cell r="A196">
            <v>-64977.049719652648</v>
          </cell>
          <cell r="B196">
            <v>11861.922166667835</v>
          </cell>
          <cell r="C196">
            <v>12909.669693781379</v>
          </cell>
          <cell r="D196">
            <v>12570.028219179041</v>
          </cell>
          <cell r="E196">
            <v>12293.730107999534</v>
          </cell>
          <cell r="F196">
            <v>12013.137534661339</v>
          </cell>
          <cell r="G196">
            <v>11686.127798222256</v>
          </cell>
          <cell r="H196">
            <v>11716.147937296217</v>
          </cell>
          <cell r="I196">
            <v>11574.379954680448</v>
          </cell>
          <cell r="J196">
            <v>11563.28577203655</v>
          </cell>
          <cell r="K196">
            <v>11596.487357300317</v>
          </cell>
          <cell r="L196">
            <v>11644.91319683925</v>
          </cell>
          <cell r="M196">
            <v>11493.550107459425</v>
          </cell>
          <cell r="N196">
            <v>11367.028977143709</v>
          </cell>
          <cell r="O196">
            <v>11333.986125133288</v>
          </cell>
          <cell r="P196">
            <v>11215.777950491994</v>
          </cell>
          <cell r="Q196">
            <v>745.26076946452793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</row>
        <row r="197">
          <cell r="A197">
            <v>-71035.520175907528</v>
          </cell>
          <cell r="B197">
            <v>11882.345117665209</v>
          </cell>
          <cell r="C197">
            <v>13047.818424600553</v>
          </cell>
          <cell r="D197">
            <v>12698.666084847275</v>
          </cell>
          <cell r="E197">
            <v>12412.485733858355</v>
          </cell>
          <cell r="F197">
            <v>12234.51985132452</v>
          </cell>
          <cell r="G197">
            <v>12025.665342444681</v>
          </cell>
          <cell r="H197">
            <v>11971.122746414392</v>
          </cell>
          <cell r="I197">
            <v>11837.363644921521</v>
          </cell>
          <cell r="J197">
            <v>11809.538770947271</v>
          </cell>
          <cell r="K197">
            <v>11708.458593822128</v>
          </cell>
          <cell r="L197">
            <v>11600.188599798727</v>
          </cell>
          <cell r="M197">
            <v>11452.060564006437</v>
          </cell>
          <cell r="N197">
            <v>11476.167807013491</v>
          </cell>
          <cell r="O197">
            <v>11369.681134418177</v>
          </cell>
          <cell r="P197">
            <v>11396.910285851733</v>
          </cell>
          <cell r="Q197">
            <v>814.74900220958887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</row>
        <row r="198">
          <cell r="A198">
            <v>-66709.749247268657</v>
          </cell>
          <cell r="B198">
            <v>11874.618817811599</v>
          </cell>
          <cell r="C198">
            <v>12678.533468774525</v>
          </cell>
          <cell r="D198">
            <v>12510.099546341076</v>
          </cell>
          <cell r="E198">
            <v>12338.962106843142</v>
          </cell>
          <cell r="F198">
            <v>12079.518364494768</v>
          </cell>
          <cell r="G198">
            <v>11772.379739722168</v>
          </cell>
          <cell r="H198">
            <v>11671.201328610947</v>
          </cell>
          <cell r="I198">
            <v>11725.461610325658</v>
          </cell>
          <cell r="J198">
            <v>11703.099214534868</v>
          </cell>
          <cell r="K198">
            <v>11620.798338073429</v>
          </cell>
          <cell r="L198">
            <v>11417.036322314707</v>
          </cell>
          <cell r="M198">
            <v>11351.558294889019</v>
          </cell>
          <cell r="N198">
            <v>11309.285959104533</v>
          </cell>
          <cell r="O198">
            <v>11332.622710765107</v>
          </cell>
          <cell r="P198">
            <v>11333.257028612068</v>
          </cell>
          <cell r="Q198">
            <v>765.1341399664725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</row>
        <row r="199">
          <cell r="A199">
            <v>-65579.80578998095</v>
          </cell>
          <cell r="B199">
            <v>11961.767397504338</v>
          </cell>
          <cell r="C199">
            <v>12828.426319799353</v>
          </cell>
          <cell r="D199">
            <v>12600.786454023098</v>
          </cell>
          <cell r="E199">
            <v>12227.445912349976</v>
          </cell>
          <cell r="F199">
            <v>11871.581413158759</v>
          </cell>
          <cell r="G199">
            <v>11757.623300794443</v>
          </cell>
          <cell r="H199">
            <v>11711.920483041529</v>
          </cell>
          <cell r="I199">
            <v>11700.349958428664</v>
          </cell>
          <cell r="J199">
            <v>11588.417800487452</v>
          </cell>
          <cell r="K199">
            <v>11562.983914201921</v>
          </cell>
          <cell r="L199">
            <v>11414.924916000193</v>
          </cell>
          <cell r="M199">
            <v>11383.408547243342</v>
          </cell>
          <cell r="N199">
            <v>11384.609274230024</v>
          </cell>
          <cell r="O199">
            <v>11319.580829528591</v>
          </cell>
          <cell r="P199">
            <v>11365.349684558712</v>
          </cell>
          <cell r="Q199">
            <v>752.17414048876537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</row>
        <row r="200">
          <cell r="A200">
            <v>-72616.102284675522</v>
          </cell>
          <cell r="B200">
            <v>12040.948194517798</v>
          </cell>
          <cell r="C200">
            <v>13180.87631609619</v>
          </cell>
          <cell r="D200">
            <v>12846.255051270969</v>
          </cell>
          <cell r="E200">
            <v>12469.995475575874</v>
          </cell>
          <cell r="F200">
            <v>12221.446231375292</v>
          </cell>
          <cell r="G200">
            <v>12065.98948045038</v>
          </cell>
          <cell r="H200">
            <v>11819.956856979208</v>
          </cell>
          <cell r="I200">
            <v>11762.539121250109</v>
          </cell>
          <cell r="J200">
            <v>11696.938001187273</v>
          </cell>
          <cell r="K200">
            <v>11796.294681711235</v>
          </cell>
          <cell r="L200">
            <v>11575.644852026653</v>
          </cell>
          <cell r="M200">
            <v>11681.286904535245</v>
          </cell>
          <cell r="N200">
            <v>11611.065656330105</v>
          </cell>
          <cell r="O200">
            <v>11413.405193128041</v>
          </cell>
          <cell r="P200">
            <v>11322.736259748852</v>
          </cell>
          <cell r="Q200">
            <v>832.87764676431425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</row>
        <row r="201">
          <cell r="A201">
            <v>-71065.416218883081</v>
          </cell>
          <cell r="B201">
            <v>12139.585879668313</v>
          </cell>
          <cell r="C201">
            <v>13088.002838842069</v>
          </cell>
          <cell r="D201">
            <v>12721.368160805516</v>
          </cell>
          <cell r="E201">
            <v>12342.001739567291</v>
          </cell>
          <cell r="F201">
            <v>12060.122230709865</v>
          </cell>
          <cell r="G201">
            <v>11999.008118021186</v>
          </cell>
          <cell r="H201">
            <v>11900.886335837316</v>
          </cell>
          <cell r="I201">
            <v>11745.504483127283</v>
          </cell>
          <cell r="J201">
            <v>11787.276993209933</v>
          </cell>
          <cell r="K201">
            <v>11689.172555146593</v>
          </cell>
          <cell r="L201">
            <v>11559.566794713541</v>
          </cell>
          <cell r="M201">
            <v>11579.408176295481</v>
          </cell>
          <cell r="N201">
            <v>11510.901316614792</v>
          </cell>
          <cell r="O201">
            <v>11442.697841505997</v>
          </cell>
          <cell r="P201">
            <v>11379.498856027574</v>
          </cell>
          <cell r="Q201">
            <v>815.09189786410127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</row>
        <row r="202">
          <cell r="A202">
            <v>-72234.066452334664</v>
          </cell>
          <cell r="B202">
            <v>12068.576282156344</v>
          </cell>
          <cell r="C202">
            <v>13179.803230855838</v>
          </cell>
          <cell r="D202">
            <v>12718.864961255606</v>
          </cell>
          <cell r="E202">
            <v>12442.526900196575</v>
          </cell>
          <cell r="F202">
            <v>12342.11390504365</v>
          </cell>
          <cell r="G202">
            <v>11967.821627007361</v>
          </cell>
          <cell r="H202">
            <v>11875.274917966879</v>
          </cell>
          <cell r="I202">
            <v>11805.557048945891</v>
          </cell>
          <cell r="J202">
            <v>11718.212360611971</v>
          </cell>
          <cell r="K202">
            <v>11739.284852295939</v>
          </cell>
          <cell r="L202">
            <v>11789.171444987122</v>
          </cell>
          <cell r="M202">
            <v>11546.881217670667</v>
          </cell>
          <cell r="N202">
            <v>11541.941866897949</v>
          </cell>
          <cell r="O202">
            <v>11456.515034779244</v>
          </cell>
          <cell r="P202">
            <v>11563.257901540153</v>
          </cell>
          <cell r="Q202">
            <v>828.4958485816976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</row>
        <row r="203">
          <cell r="A203">
            <v>-72679.139462885985</v>
          </cell>
          <cell r="B203">
            <v>11994.509515693429</v>
          </cell>
          <cell r="C203">
            <v>13134.464551779909</v>
          </cell>
          <cell r="D203">
            <v>12726.257180656241</v>
          </cell>
          <cell r="E203">
            <v>12581.900349642357</v>
          </cell>
          <cell r="F203">
            <v>12243.146665459686</v>
          </cell>
          <cell r="G203">
            <v>11879.151838428948</v>
          </cell>
          <cell r="H203">
            <v>11845.918193348592</v>
          </cell>
          <cell r="I203">
            <v>11618.883976018347</v>
          </cell>
          <cell r="J203">
            <v>11915.920590257345</v>
          </cell>
          <cell r="K203">
            <v>11735.368064043325</v>
          </cell>
          <cell r="L203">
            <v>11705.174849137211</v>
          </cell>
          <cell r="M203">
            <v>11504.528882313454</v>
          </cell>
          <cell r="N203">
            <v>11476.648789056468</v>
          </cell>
          <cell r="O203">
            <v>11468.557820188862</v>
          </cell>
          <cell r="P203">
            <v>11404.029243030413</v>
          </cell>
          <cell r="Q203">
            <v>833.60065798351695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</row>
        <row r="204">
          <cell r="A204">
            <v>-62075.004222083371</v>
          </cell>
          <cell r="B204">
            <v>11825.259502449522</v>
          </cell>
          <cell r="C204">
            <v>12649.50310443514</v>
          </cell>
          <cell r="D204">
            <v>12457.551491271224</v>
          </cell>
          <cell r="E204">
            <v>12132.127019178632</v>
          </cell>
          <cell r="F204">
            <v>11910.168186375968</v>
          </cell>
          <cell r="G204">
            <v>11676.229675995131</v>
          </cell>
          <cell r="H204">
            <v>11626.264494042915</v>
          </cell>
          <cell r="I204">
            <v>11514.475528656687</v>
          </cell>
          <cell r="J204">
            <v>11536.84985162167</v>
          </cell>
          <cell r="K204">
            <v>11440.431740633405</v>
          </cell>
          <cell r="L204">
            <v>11542.039026130369</v>
          </cell>
          <cell r="M204">
            <v>11352.512396784281</v>
          </cell>
          <cell r="N204">
            <v>11296.860477931552</v>
          </cell>
          <cell r="O204">
            <v>11311.434291540274</v>
          </cell>
          <cell r="P204">
            <v>11382.334106102175</v>
          </cell>
          <cell r="Q204">
            <v>711.97546842560735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</row>
        <row r="205">
          <cell r="A205">
            <v>-60839.344125305928</v>
          </cell>
          <cell r="B205">
            <v>11702.621409399861</v>
          </cell>
          <cell r="C205">
            <v>12608.989259388001</v>
          </cell>
          <cell r="D205">
            <v>12503.862620775668</v>
          </cell>
          <cell r="E205">
            <v>12162.645822796148</v>
          </cell>
          <cell r="F205">
            <v>11951.302853662808</v>
          </cell>
          <cell r="G205">
            <v>11581.278926016272</v>
          </cell>
          <cell r="H205">
            <v>11485.166557000648</v>
          </cell>
          <cell r="I205">
            <v>11545.551252575533</v>
          </cell>
          <cell r="J205">
            <v>11494.967134813043</v>
          </cell>
          <cell r="K205">
            <v>11369.246919238143</v>
          </cell>
          <cell r="L205">
            <v>11268.760468874982</v>
          </cell>
          <cell r="M205">
            <v>11173.948108674305</v>
          </cell>
          <cell r="N205">
            <v>11266.656572115015</v>
          </cell>
          <cell r="O205">
            <v>11144.446726016071</v>
          </cell>
          <cell r="P205">
            <v>11039.378404308673</v>
          </cell>
          <cell r="Q205">
            <v>697.8029413796088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</row>
        <row r="206">
          <cell r="A206">
            <v>-64022.697564755894</v>
          </cell>
          <cell r="B206">
            <v>11835.065987743426</v>
          </cell>
          <cell r="C206">
            <v>12812.094593437596</v>
          </cell>
          <cell r="D206">
            <v>12434.835201948197</v>
          </cell>
          <cell r="E206">
            <v>12207.109079674905</v>
          </cell>
          <cell r="F206">
            <v>12001.811472547988</v>
          </cell>
          <cell r="G206">
            <v>11887.562249933035</v>
          </cell>
          <cell r="H206">
            <v>11676.277924363001</v>
          </cell>
          <cell r="I206">
            <v>11589.538830049492</v>
          </cell>
          <cell r="J206">
            <v>11569.430295333015</v>
          </cell>
          <cell r="K206">
            <v>11504.729973115092</v>
          </cell>
          <cell r="L206">
            <v>11421.699741253615</v>
          </cell>
          <cell r="M206">
            <v>11323.130018046184</v>
          </cell>
          <cell r="N206">
            <v>11214.374199409345</v>
          </cell>
          <cell r="O206">
            <v>11266.781452248793</v>
          </cell>
          <cell r="P206">
            <v>11221.264903679628</v>
          </cell>
          <cell r="Q206">
            <v>734.31473198872413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</row>
        <row r="207">
          <cell r="A207">
            <v>-71353.499018686591</v>
          </cell>
          <cell r="B207">
            <v>12108.192963228048</v>
          </cell>
          <cell r="C207">
            <v>13137.838773386515</v>
          </cell>
          <cell r="D207">
            <v>12909.023435234114</v>
          </cell>
          <cell r="E207">
            <v>12530.103277672486</v>
          </cell>
          <cell r="F207">
            <v>12335.864164487411</v>
          </cell>
          <cell r="G207">
            <v>11842.987020082437</v>
          </cell>
          <cell r="H207">
            <v>11822.199364109747</v>
          </cell>
          <cell r="I207">
            <v>11637.300182481798</v>
          </cell>
          <cell r="J207">
            <v>11654.331747001987</v>
          </cell>
          <cell r="K207">
            <v>11626.122682975541</v>
          </cell>
          <cell r="L207">
            <v>11755.369925157866</v>
          </cell>
          <cell r="M207">
            <v>11565.360083157253</v>
          </cell>
          <cell r="N207">
            <v>11676.381574530438</v>
          </cell>
          <cell r="O207">
            <v>11507.255474219312</v>
          </cell>
          <cell r="P207">
            <v>11517.064298772621</v>
          </cell>
          <cell r="Q207">
            <v>818.39609234472755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</row>
        <row r="208">
          <cell r="A208">
            <v>-61740.577513575823</v>
          </cell>
          <cell r="B208">
            <v>11777.111131654417</v>
          </cell>
          <cell r="C208">
            <v>12860.00531618089</v>
          </cell>
          <cell r="D208">
            <v>12573.155121061667</v>
          </cell>
          <cell r="E208">
            <v>12113.516068987034</v>
          </cell>
          <cell r="F208">
            <v>11949.385249941828</v>
          </cell>
          <cell r="G208">
            <v>11712.663146067551</v>
          </cell>
          <cell r="H208">
            <v>11700.70420823882</v>
          </cell>
          <cell r="I208">
            <v>11572.40848645941</v>
          </cell>
          <cell r="J208">
            <v>11558.043429089352</v>
          </cell>
          <cell r="K208">
            <v>11309.713669478422</v>
          </cell>
          <cell r="L208">
            <v>11248.483720186454</v>
          </cell>
          <cell r="M208">
            <v>11337.138107001007</v>
          </cell>
          <cell r="N208">
            <v>11346.962479225611</v>
          </cell>
          <cell r="O208">
            <v>11185.967050724597</v>
          </cell>
          <cell r="P208">
            <v>11185.374311315736</v>
          </cell>
          <cell r="Q208">
            <v>708.13972784970917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</row>
        <row r="209">
          <cell r="A209">
            <v>-60825.920698719994</v>
          </cell>
          <cell r="B209">
            <v>11748.160911334173</v>
          </cell>
          <cell r="C209">
            <v>12704.701185744874</v>
          </cell>
          <cell r="D209">
            <v>12410.528325249039</v>
          </cell>
          <cell r="E209">
            <v>12124.666292801085</v>
          </cell>
          <cell r="F209">
            <v>11939.548180080321</v>
          </cell>
          <cell r="G209">
            <v>11729.132039355687</v>
          </cell>
          <cell r="H209">
            <v>11612.174168571932</v>
          </cell>
          <cell r="I209">
            <v>11353.322998494679</v>
          </cell>
          <cell r="J209">
            <v>11474.483443770037</v>
          </cell>
          <cell r="K209">
            <v>11500.644272831223</v>
          </cell>
          <cell r="L209">
            <v>11226.599720599934</v>
          </cell>
          <cell r="M209">
            <v>11374.662769715887</v>
          </cell>
          <cell r="N209">
            <v>11146.30585328033</v>
          </cell>
          <cell r="O209">
            <v>11208.090001182165</v>
          </cell>
          <cell r="P209">
            <v>11164.936849273739</v>
          </cell>
          <cell r="Q209">
            <v>697.64898004603879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</row>
        <row r="210">
          <cell r="A210">
            <v>-72272.534836257124</v>
          </cell>
          <cell r="B210">
            <v>12030.290127160351</v>
          </cell>
          <cell r="C210">
            <v>13232.312683903945</v>
          </cell>
          <cell r="D210">
            <v>12925.737605884695</v>
          </cell>
          <cell r="E210">
            <v>12508.808618143077</v>
          </cell>
          <cell r="F210">
            <v>12163.353077486438</v>
          </cell>
          <cell r="G210">
            <v>12041.548355097515</v>
          </cell>
          <cell r="H210">
            <v>11653.369182217561</v>
          </cell>
          <cell r="I210">
            <v>11810.126187449725</v>
          </cell>
          <cell r="J210">
            <v>11796.007121712855</v>
          </cell>
          <cell r="K210">
            <v>11714.692574812401</v>
          </cell>
          <cell r="L210">
            <v>11656.064705877125</v>
          </cell>
          <cell r="M210">
            <v>11537.508802588985</v>
          </cell>
          <cell r="N210">
            <v>11587.120214433209</v>
          </cell>
          <cell r="O210">
            <v>11561.680936260031</v>
          </cell>
          <cell r="P210">
            <v>11492.345536383284</v>
          </cell>
          <cell r="Q210">
            <v>828.9370655579346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</row>
        <row r="211">
          <cell r="A211">
            <v>-63601.048308713849</v>
          </cell>
          <cell r="B211">
            <v>11894.899997288836</v>
          </cell>
          <cell r="C211">
            <v>12908.472535768946</v>
          </cell>
          <cell r="D211">
            <v>12593.127730778469</v>
          </cell>
          <cell r="E211">
            <v>12209.666896919774</v>
          </cell>
          <cell r="F211">
            <v>12020.666071068747</v>
          </cell>
          <cell r="G211">
            <v>11743.135003011115</v>
          </cell>
          <cell r="H211">
            <v>11621.023572125236</v>
          </cell>
          <cell r="I211">
            <v>11561.683456936906</v>
          </cell>
          <cell r="J211">
            <v>11487.862808993628</v>
          </cell>
          <cell r="K211">
            <v>11533.827761527453</v>
          </cell>
          <cell r="L211">
            <v>11486.627310204804</v>
          </cell>
          <cell r="M211">
            <v>11465.947166054542</v>
          </cell>
          <cell r="N211">
            <v>11504.875791100443</v>
          </cell>
          <cell r="O211">
            <v>11289.621042891436</v>
          </cell>
          <cell r="P211">
            <v>11152.02746697262</v>
          </cell>
          <cell r="Q211">
            <v>729.47858368162429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</row>
        <row r="212">
          <cell r="A212">
            <v>-72029.836155571902</v>
          </cell>
          <cell r="B212">
            <v>12364.545077822546</v>
          </cell>
          <cell r="C212">
            <v>13182.3907071791</v>
          </cell>
          <cell r="D212">
            <v>12789.805876141625</v>
          </cell>
          <cell r="E212">
            <v>12595.859625259218</v>
          </cell>
          <cell r="F212">
            <v>12123.758535457202</v>
          </cell>
          <cell r="G212">
            <v>11998.390928953413</v>
          </cell>
          <cell r="H212">
            <v>11757.548706891777</v>
          </cell>
          <cell r="I212">
            <v>11720.115735520829</v>
          </cell>
          <cell r="J212">
            <v>11759.332361661796</v>
          </cell>
          <cell r="K212">
            <v>11751.587883281456</v>
          </cell>
          <cell r="L212">
            <v>11558.847706430803</v>
          </cell>
          <cell r="M212">
            <v>11602.804866437724</v>
          </cell>
          <cell r="N212">
            <v>11539.079070098931</v>
          </cell>
          <cell r="O212">
            <v>11485.967409498446</v>
          </cell>
          <cell r="P212">
            <v>11582.136605479005</v>
          </cell>
          <cell r="Q212">
            <v>826.15340876994742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</row>
        <row r="213">
          <cell r="A213">
            <v>-63668.345387675028</v>
          </cell>
          <cell r="B213">
            <v>11833.733397501779</v>
          </cell>
          <cell r="C213">
            <v>12796.523138836947</v>
          </cell>
          <cell r="D213">
            <v>12469.914632880607</v>
          </cell>
          <cell r="E213">
            <v>12390.18474914541</v>
          </cell>
          <cell r="F213">
            <v>11976.100963059216</v>
          </cell>
          <cell r="G213">
            <v>11789.451659998755</v>
          </cell>
          <cell r="H213">
            <v>11606.383135852888</v>
          </cell>
          <cell r="I213">
            <v>11504.547574195756</v>
          </cell>
          <cell r="J213">
            <v>11644.962147774142</v>
          </cell>
          <cell r="K213">
            <v>11666.207799278556</v>
          </cell>
          <cell r="L213">
            <v>11552.400704804531</v>
          </cell>
          <cell r="M213">
            <v>11488.219953483822</v>
          </cell>
          <cell r="N213">
            <v>11388.081257366401</v>
          </cell>
          <cell r="O213">
            <v>11321.906692718458</v>
          </cell>
          <cell r="P213">
            <v>11372.404150080538</v>
          </cell>
          <cell r="Q213">
            <v>730.25045425847748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</row>
        <row r="214">
          <cell r="A214">
            <v>-69988.041245009779</v>
          </cell>
          <cell r="B214">
            <v>11957.719608290252</v>
          </cell>
          <cell r="C214">
            <v>13150.769140908942</v>
          </cell>
          <cell r="D214">
            <v>12733.952721454942</v>
          </cell>
          <cell r="E214">
            <v>12476.992840174798</v>
          </cell>
          <cell r="F214">
            <v>12177.898519554912</v>
          </cell>
          <cell r="G214">
            <v>11968.009854862208</v>
          </cell>
          <cell r="H214">
            <v>11810.665009208828</v>
          </cell>
          <cell r="I214">
            <v>11759.36007096201</v>
          </cell>
          <cell r="J214">
            <v>11586.92192211295</v>
          </cell>
          <cell r="K214">
            <v>11756.569278607796</v>
          </cell>
          <cell r="L214">
            <v>11655.757347113524</v>
          </cell>
          <cell r="M214">
            <v>11535.273327651023</v>
          </cell>
          <cell r="N214">
            <v>11500.916831803468</v>
          </cell>
          <cell r="O214">
            <v>11360.375869697298</v>
          </cell>
          <cell r="P214">
            <v>11285.500403434438</v>
          </cell>
          <cell r="Q214">
            <v>802.73483786376414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</row>
        <row r="215">
          <cell r="A215">
            <v>-73702.046184745646</v>
          </cell>
          <cell r="B215">
            <v>12018.027401851299</v>
          </cell>
          <cell r="C215">
            <v>13256.162255609142</v>
          </cell>
          <cell r="D215">
            <v>12881.621500389596</v>
          </cell>
          <cell r="E215">
            <v>12516.936725087391</v>
          </cell>
          <cell r="F215">
            <v>12287.062286540495</v>
          </cell>
          <cell r="G215">
            <v>11988.462203279902</v>
          </cell>
          <cell r="H215">
            <v>11893.157943069156</v>
          </cell>
          <cell r="I215">
            <v>11760.980462854852</v>
          </cell>
          <cell r="J215">
            <v>11876.019776190009</v>
          </cell>
          <cell r="K215">
            <v>11727.947142671012</v>
          </cell>
          <cell r="L215">
            <v>11768.651325310464</v>
          </cell>
          <cell r="M215">
            <v>11755.12738550597</v>
          </cell>
          <cell r="N215">
            <v>11607.1416879916</v>
          </cell>
          <cell r="O215">
            <v>11573.190645420666</v>
          </cell>
          <cell r="P215">
            <v>11335.724656240833</v>
          </cell>
          <cell r="Q215">
            <v>845.33298892055859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</row>
        <row r="216">
          <cell r="A216">
            <v>-71581.823145617644</v>
          </cell>
          <cell r="B216">
            <v>11951.440856771405</v>
          </cell>
          <cell r="C216">
            <v>13309.468149681934</v>
          </cell>
          <cell r="D216">
            <v>12764.728653842467</v>
          </cell>
          <cell r="E216">
            <v>12280.803044999957</v>
          </cell>
          <cell r="F216">
            <v>12160.22619460426</v>
          </cell>
          <cell r="G216">
            <v>11947.056946677276</v>
          </cell>
          <cell r="H216">
            <v>11899.191272071968</v>
          </cell>
          <cell r="I216">
            <v>11770.231035534576</v>
          </cell>
          <cell r="J216">
            <v>11651.082262503867</v>
          </cell>
          <cell r="K216">
            <v>11593.21747816815</v>
          </cell>
          <cell r="L216">
            <v>11546.86282118479</v>
          </cell>
          <cell r="M216">
            <v>11703.835402185392</v>
          </cell>
          <cell r="N216">
            <v>11525.850774260229</v>
          </cell>
          <cell r="O216">
            <v>11520.737743238076</v>
          </cell>
          <cell r="P216">
            <v>11386.294519627372</v>
          </cell>
          <cell r="Q216">
            <v>821.01487875097598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</row>
        <row r="217">
          <cell r="A217">
            <v>-72594.734711896032</v>
          </cell>
          <cell r="B217">
            <v>12043.646538187793</v>
          </cell>
          <cell r="C217">
            <v>13008.455251039313</v>
          </cell>
          <cell r="D217">
            <v>12773.00648077836</v>
          </cell>
          <cell r="E217">
            <v>12449.770825312768</v>
          </cell>
          <cell r="F217">
            <v>12157.121732626165</v>
          </cell>
          <cell r="G217">
            <v>11842.202620534339</v>
          </cell>
          <cell r="H217">
            <v>11866.761857072072</v>
          </cell>
          <cell r="I217">
            <v>11776.663392739392</v>
          </cell>
          <cell r="J217">
            <v>11700.467656290257</v>
          </cell>
          <cell r="K217">
            <v>11762.296433673171</v>
          </cell>
          <cell r="L217">
            <v>11486.567167559231</v>
          </cell>
          <cell r="M217">
            <v>11911.220592835733</v>
          </cell>
          <cell r="N217">
            <v>11472.67445262788</v>
          </cell>
          <cell r="O217">
            <v>11391.882473284639</v>
          </cell>
          <cell r="P217">
            <v>11451.281285513931</v>
          </cell>
          <cell r="Q217">
            <v>832.6325692515627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</row>
        <row r="218">
          <cell r="A218">
            <v>-61621.965384186231</v>
          </cell>
          <cell r="B218">
            <v>11893.993646512001</v>
          </cell>
          <cell r="C218">
            <v>12740.083041960312</v>
          </cell>
          <cell r="D218">
            <v>12406.660331246349</v>
          </cell>
          <cell r="E218">
            <v>12229.850899963567</v>
          </cell>
          <cell r="F218">
            <v>11823.843909573265</v>
          </cell>
          <cell r="G218">
            <v>11704.679634039745</v>
          </cell>
          <cell r="H218">
            <v>11538.861350125562</v>
          </cell>
          <cell r="I218">
            <v>11558.346470721383</v>
          </cell>
          <cell r="J218">
            <v>11494.672918180147</v>
          </cell>
          <cell r="K218">
            <v>11486.265067384968</v>
          </cell>
          <cell r="L218">
            <v>11482.451167391409</v>
          </cell>
          <cell r="M218">
            <v>11445.458551761349</v>
          </cell>
          <cell r="N218">
            <v>11156.953200423473</v>
          </cell>
          <cell r="O218">
            <v>11242.578403976851</v>
          </cell>
          <cell r="P218">
            <v>11101.879355772207</v>
          </cell>
          <cell r="Q218">
            <v>706.77929417046232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</row>
        <row r="219">
          <cell r="A219">
            <v>-64780.512409191811</v>
          </cell>
          <cell r="B219">
            <v>12083.857418616666</v>
          </cell>
          <cell r="C219">
            <v>12846.051621117227</v>
          </cell>
          <cell r="D219">
            <v>12552.977287238878</v>
          </cell>
          <cell r="E219">
            <v>12351.124733529703</v>
          </cell>
          <cell r="F219">
            <v>11944.373669768807</v>
          </cell>
          <cell r="G219">
            <v>11738.157598154427</v>
          </cell>
          <cell r="H219">
            <v>11637.846755503908</v>
          </cell>
          <cell r="I219">
            <v>11543.19925287311</v>
          </cell>
          <cell r="J219">
            <v>11483.507548001979</v>
          </cell>
          <cell r="K219">
            <v>11614.390496821343</v>
          </cell>
          <cell r="L219">
            <v>11509.151359556097</v>
          </cell>
          <cell r="M219">
            <v>11519.15948291924</v>
          </cell>
          <cell r="N219">
            <v>11321.482118143909</v>
          </cell>
          <cell r="O219">
            <v>11393.241130963481</v>
          </cell>
          <cell r="P219">
            <v>11182.09797569657</v>
          </cell>
          <cell r="Q219">
            <v>743.00656512846638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</row>
        <row r="220">
          <cell r="A220">
            <v>-61582.891183422362</v>
          </cell>
          <cell r="B220">
            <v>11726.322072291074</v>
          </cell>
          <cell r="C220">
            <v>12821.573205077544</v>
          </cell>
          <cell r="D220">
            <v>12617.450764996605</v>
          </cell>
          <cell r="E220">
            <v>12236.88277794957</v>
          </cell>
          <cell r="F220">
            <v>12016.120434836292</v>
          </cell>
          <cell r="G220">
            <v>11701.086135054342</v>
          </cell>
          <cell r="H220">
            <v>11563.022336576423</v>
          </cell>
          <cell r="I220">
            <v>11435.219734851287</v>
          </cell>
          <cell r="J220">
            <v>11374.698850904795</v>
          </cell>
          <cell r="K220">
            <v>11373.084414567875</v>
          </cell>
          <cell r="L220">
            <v>11361.553686182862</v>
          </cell>
          <cell r="M220">
            <v>11446.638711878742</v>
          </cell>
          <cell r="N220">
            <v>11218.847485650862</v>
          </cell>
          <cell r="O220">
            <v>11140.169565871824</v>
          </cell>
          <cell r="P220">
            <v>11315.372689238819</v>
          </cell>
          <cell r="Q220">
            <v>706.33112871738103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</row>
        <row r="221">
          <cell r="A221">
            <v>-61707.686671990756</v>
          </cell>
          <cell r="B221">
            <v>11787.07258617773</v>
          </cell>
          <cell r="C221">
            <v>12733.566849172639</v>
          </cell>
          <cell r="D221">
            <v>12442.587505423166</v>
          </cell>
          <cell r="E221">
            <v>12266.446300021169</v>
          </cell>
          <cell r="F221">
            <v>12036.460069098895</v>
          </cell>
          <cell r="G221">
            <v>11782.94977275268</v>
          </cell>
          <cell r="H221">
            <v>11506.99398282481</v>
          </cell>
          <cell r="I221">
            <v>11540.6403201256</v>
          </cell>
          <cell r="J221">
            <v>11431.064235933258</v>
          </cell>
          <cell r="K221">
            <v>11655.467498462576</v>
          </cell>
          <cell r="L221">
            <v>11458.858744430949</v>
          </cell>
          <cell r="M221">
            <v>11489.314541374024</v>
          </cell>
          <cell r="N221">
            <v>11380.793757091313</v>
          </cell>
          <cell r="O221">
            <v>11453.403872614621</v>
          </cell>
          <cell r="P221">
            <v>11361.463017396683</v>
          </cell>
          <cell r="Q221">
            <v>707.76248305306513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</row>
        <row r="222">
          <cell r="A222">
            <v>-64238.758219302981</v>
          </cell>
          <cell r="B222">
            <v>11784.791239644601</v>
          </cell>
          <cell r="C222">
            <v>12806.489056095616</v>
          </cell>
          <cell r="D222">
            <v>12589.751042862259</v>
          </cell>
          <cell r="E222">
            <v>12208.055516510092</v>
          </cell>
          <cell r="F222">
            <v>11904.799026915221</v>
          </cell>
          <cell r="G222">
            <v>11776.840094133837</v>
          </cell>
          <cell r="H222">
            <v>11573.997988487688</v>
          </cell>
          <cell r="I222">
            <v>11545.131292588154</v>
          </cell>
          <cell r="J222">
            <v>11678.487810081733</v>
          </cell>
          <cell r="K222">
            <v>11437.318751898823</v>
          </cell>
          <cell r="L222">
            <v>11407.853550884705</v>
          </cell>
          <cell r="M222">
            <v>11378.869284974906</v>
          </cell>
          <cell r="N222">
            <v>11427.159408339214</v>
          </cell>
          <cell r="O222">
            <v>11211.136840519031</v>
          </cell>
          <cell r="P222">
            <v>11295.186195144255</v>
          </cell>
          <cell r="Q222">
            <v>736.79286127211742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</row>
        <row r="223">
          <cell r="A223">
            <v>-61850.261157392641</v>
          </cell>
          <cell r="B223">
            <v>11892.241470354778</v>
          </cell>
          <cell r="C223">
            <v>12891.80058046219</v>
          </cell>
          <cell r="D223">
            <v>12363.685912161145</v>
          </cell>
          <cell r="E223">
            <v>12230.590160011998</v>
          </cell>
          <cell r="F223">
            <v>11911.328276191378</v>
          </cell>
          <cell r="G223">
            <v>11765.19206787843</v>
          </cell>
          <cell r="H223">
            <v>11553.36976001272</v>
          </cell>
          <cell r="I223">
            <v>11456.620546978971</v>
          </cell>
          <cell r="J223">
            <v>11540.959185901929</v>
          </cell>
          <cell r="K223">
            <v>11574.264037700905</v>
          </cell>
          <cell r="L223">
            <v>11459.167784797028</v>
          </cell>
          <cell r="M223">
            <v>11291.345829208882</v>
          </cell>
          <cell r="N223">
            <v>11185.940597462952</v>
          </cell>
          <cell r="O223">
            <v>11121.257876861197</v>
          </cell>
          <cell r="P223">
            <v>11138.901347581617</v>
          </cell>
          <cell r="Q223">
            <v>709.39775537083051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</row>
        <row r="224">
          <cell r="A224">
            <v>-61149.319860958181</v>
          </cell>
          <cell r="B224">
            <v>11756.903633790438</v>
          </cell>
          <cell r="C224">
            <v>12842.756869353241</v>
          </cell>
          <cell r="D224">
            <v>12378.856374606912</v>
          </cell>
          <cell r="E224">
            <v>12152.041081653959</v>
          </cell>
          <cell r="F224">
            <v>11971.569444291345</v>
          </cell>
          <cell r="G224">
            <v>11756.768855849252</v>
          </cell>
          <cell r="H224">
            <v>11619.200811171904</v>
          </cell>
          <cell r="I224">
            <v>11478.602949693823</v>
          </cell>
          <cell r="J224">
            <v>11436.93112601374</v>
          </cell>
          <cell r="K224">
            <v>11629.105880928113</v>
          </cell>
          <cell r="L224">
            <v>11482.654714900002</v>
          </cell>
          <cell r="M224">
            <v>11266.408749551321</v>
          </cell>
          <cell r="N224">
            <v>11291.403432102819</v>
          </cell>
          <cell r="O224">
            <v>11259.80065014749</v>
          </cell>
          <cell r="P224">
            <v>11160.991816449485</v>
          </cell>
          <cell r="Q224">
            <v>701.35823907724591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</row>
        <row r="225">
          <cell r="A225">
            <v>-73733.339444284022</v>
          </cell>
          <cell r="B225">
            <v>12211.868995860961</v>
          </cell>
          <cell r="C225">
            <v>13167.941955561342</v>
          </cell>
          <cell r="D225">
            <v>12947.3252398228</v>
          </cell>
          <cell r="E225">
            <v>12573.49195693398</v>
          </cell>
          <cell r="F225">
            <v>12370.61135765443</v>
          </cell>
          <cell r="G225">
            <v>12002.717624638648</v>
          </cell>
          <cell r="H225">
            <v>11822.14702100091</v>
          </cell>
          <cell r="I225">
            <v>11863.00735608576</v>
          </cell>
          <cell r="J225">
            <v>11768.813791965375</v>
          </cell>
          <cell r="K225">
            <v>11711.106666070824</v>
          </cell>
          <cell r="L225">
            <v>11656.250257454862</v>
          </cell>
          <cell r="M225">
            <v>11543.860649834669</v>
          </cell>
          <cell r="N225">
            <v>11624.953841166021</v>
          </cell>
          <cell r="O225">
            <v>11476.716464722762</v>
          </cell>
          <cell r="P225">
            <v>11442.933109408932</v>
          </cell>
          <cell r="Q225">
            <v>845.69191009015992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</row>
        <row r="226">
          <cell r="A226">
            <v>-65675.62773282436</v>
          </cell>
          <cell r="B226">
            <v>11816.430864759343</v>
          </cell>
          <cell r="C226">
            <v>12822.620471517363</v>
          </cell>
          <cell r="D226">
            <v>12507.244896641823</v>
          </cell>
          <cell r="E226">
            <v>12288.473417743113</v>
          </cell>
          <cell r="F226">
            <v>12078.327836217375</v>
          </cell>
          <cell r="G226">
            <v>11802.384978625392</v>
          </cell>
          <cell r="H226">
            <v>11663.799917073344</v>
          </cell>
          <cell r="I226">
            <v>11628.215805185899</v>
          </cell>
          <cell r="J226">
            <v>11578.061386352152</v>
          </cell>
          <cell r="K226">
            <v>11552.346988400383</v>
          </cell>
          <cell r="L226">
            <v>11579.734255441002</v>
          </cell>
          <cell r="M226">
            <v>11495.095753387799</v>
          </cell>
          <cell r="N226">
            <v>11472.285249718298</v>
          </cell>
          <cell r="O226">
            <v>11391.25439943629</v>
          </cell>
          <cell r="P226">
            <v>11301.011500244953</v>
          </cell>
          <cell r="Q226">
            <v>753.27317984440219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</row>
        <row r="227">
          <cell r="A227">
            <v>-66031.547725876575</v>
          </cell>
          <cell r="B227">
            <v>11879.972729204392</v>
          </cell>
          <cell r="C227">
            <v>13015.568271600961</v>
          </cell>
          <cell r="D227">
            <v>12560.792233020034</v>
          </cell>
          <cell r="E227">
            <v>12196.113125593507</v>
          </cell>
          <cell r="F227">
            <v>12092.803575876009</v>
          </cell>
          <cell r="G227">
            <v>11841.514738300484</v>
          </cell>
          <cell r="H227">
            <v>11705.169195275619</v>
          </cell>
          <cell r="I227">
            <v>11683.071911528699</v>
          </cell>
          <cell r="J227">
            <v>11566.505178018446</v>
          </cell>
          <cell r="K227">
            <v>11555.30307021027</v>
          </cell>
          <cell r="L227">
            <v>11385.875882254451</v>
          </cell>
          <cell r="M227">
            <v>11368.774834610778</v>
          </cell>
          <cell r="N227">
            <v>11422.294989901044</v>
          </cell>
          <cell r="O227">
            <v>11538.848794869573</v>
          </cell>
          <cell r="P227">
            <v>11264.360291785337</v>
          </cell>
          <cell r="Q227">
            <v>757.35543979671388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</row>
        <row r="228">
          <cell r="A228">
            <v>-64954.86694433487</v>
          </cell>
          <cell r="B228">
            <v>11866.124380766927</v>
          </cell>
          <cell r="C228">
            <v>12894.372880097526</v>
          </cell>
          <cell r="D228">
            <v>12527.625985881554</v>
          </cell>
          <cell r="E228">
            <v>12230.737265025491</v>
          </cell>
          <cell r="F228">
            <v>11978.45236249518</v>
          </cell>
          <cell r="G228">
            <v>11809.84849025666</v>
          </cell>
          <cell r="H228">
            <v>11724.695417835759</v>
          </cell>
          <cell r="I228">
            <v>11479.303680641136</v>
          </cell>
          <cell r="J228">
            <v>11588.328749400829</v>
          </cell>
          <cell r="K228">
            <v>11493.2903773623</v>
          </cell>
          <cell r="L228">
            <v>11436.115885280611</v>
          </cell>
          <cell r="M228">
            <v>11361.099695030538</v>
          </cell>
          <cell r="N228">
            <v>11381.725957752526</v>
          </cell>
          <cell r="O228">
            <v>11438.437917129806</v>
          </cell>
          <cell r="P228">
            <v>11324.181836378455</v>
          </cell>
          <cell r="Q228">
            <v>745.00634190474318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</row>
        <row r="229">
          <cell r="A229">
            <v>-66611.447951044625</v>
          </cell>
          <cell r="B229">
            <v>12033.654817907796</v>
          </cell>
          <cell r="C229">
            <v>13021.806340990825</v>
          </cell>
          <cell r="D229">
            <v>12471.23462910705</v>
          </cell>
          <cell r="E229">
            <v>12274.50980637467</v>
          </cell>
          <cell r="F229">
            <v>12031.303911218605</v>
          </cell>
          <cell r="G229">
            <v>11806.323179456016</v>
          </cell>
          <cell r="H229">
            <v>11824.01950023988</v>
          </cell>
          <cell r="I229">
            <v>11543.27266241578</v>
          </cell>
          <cell r="J229">
            <v>11630.252622028853</v>
          </cell>
          <cell r="K229">
            <v>11636.702056350681</v>
          </cell>
          <cell r="L229">
            <v>11513.768339383652</v>
          </cell>
          <cell r="M229">
            <v>11493.452378368027</v>
          </cell>
          <cell r="N229">
            <v>11446.286428229552</v>
          </cell>
          <cell r="O229">
            <v>11378.82577150705</v>
          </cell>
          <cell r="P229">
            <v>11501.276652645734</v>
          </cell>
          <cell r="Q229">
            <v>764.00666341930139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</row>
        <row r="230">
          <cell r="A230">
            <v>-64811.206047400468</v>
          </cell>
          <cell r="B230">
            <v>12023.87937719404</v>
          </cell>
          <cell r="C230">
            <v>13108.485484418241</v>
          </cell>
          <cell r="D230">
            <v>12736.134007477029</v>
          </cell>
          <cell r="E230">
            <v>12296.163796639903</v>
          </cell>
          <cell r="F230">
            <v>12139.319015065423</v>
          </cell>
          <cell r="G230">
            <v>11806.550087424328</v>
          </cell>
          <cell r="H230">
            <v>11547.0756220314</v>
          </cell>
          <cell r="I230">
            <v>11673.645778856036</v>
          </cell>
          <cell r="J230">
            <v>11426.394890404668</v>
          </cell>
          <cell r="K230">
            <v>11541.701840561658</v>
          </cell>
          <cell r="L230">
            <v>11540.387069656801</v>
          </cell>
          <cell r="M230">
            <v>11424.406737051126</v>
          </cell>
          <cell r="N230">
            <v>11328.649289893874</v>
          </cell>
          <cell r="O230">
            <v>11415.091739039835</v>
          </cell>
          <cell r="P230">
            <v>11349.304028090635</v>
          </cell>
          <cell r="Q230">
            <v>743.35860888126433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</row>
        <row r="231">
          <cell r="A231">
            <v>-64867.483250725774</v>
          </cell>
          <cell r="B231">
            <v>11843.982939461275</v>
          </cell>
          <cell r="C231">
            <v>12694.663288904263</v>
          </cell>
          <cell r="D231">
            <v>12484.385541247197</v>
          </cell>
          <cell r="E231">
            <v>12237.52761473248</v>
          </cell>
          <cell r="F231">
            <v>12000.309580509147</v>
          </cell>
          <cell r="G231">
            <v>11989.790885090979</v>
          </cell>
          <cell r="H231">
            <v>11643.430264529765</v>
          </cell>
          <cell r="I231">
            <v>11402.635290559994</v>
          </cell>
          <cell r="J231">
            <v>11665.674179041129</v>
          </cell>
          <cell r="K231">
            <v>11506.337349572077</v>
          </cell>
          <cell r="L231">
            <v>11435.118631279563</v>
          </cell>
          <cell r="M231">
            <v>11521.94593160369</v>
          </cell>
          <cell r="N231">
            <v>11421.816782387476</v>
          </cell>
          <cell r="O231">
            <v>11242.454360557407</v>
          </cell>
          <cell r="P231">
            <v>11156.862920358004</v>
          </cell>
          <cell r="Q231">
            <v>744.00408589252424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</row>
        <row r="232">
          <cell r="A232">
            <v>-68187.119573842327</v>
          </cell>
          <cell r="B232">
            <v>12030.1135719474</v>
          </cell>
          <cell r="C232">
            <v>12981.288178940282</v>
          </cell>
          <cell r="D232">
            <v>12571.255634861644</v>
          </cell>
          <cell r="E232">
            <v>12462.660931339633</v>
          </cell>
          <cell r="F232">
            <v>12080.017762833253</v>
          </cell>
          <cell r="G232">
            <v>11922.974313459867</v>
          </cell>
          <cell r="H232">
            <v>11741.273627670207</v>
          </cell>
          <cell r="I232">
            <v>11812.193882536525</v>
          </cell>
          <cell r="J232">
            <v>11771.01200278031</v>
          </cell>
          <cell r="K232">
            <v>11640.492011491395</v>
          </cell>
          <cell r="L232">
            <v>11529.001470595204</v>
          </cell>
          <cell r="M232">
            <v>11388.244713874024</v>
          </cell>
          <cell r="N232">
            <v>11463.28675626776</v>
          </cell>
          <cell r="O232">
            <v>11345.219725477667</v>
          </cell>
          <cell r="P232">
            <v>11364.461722460139</v>
          </cell>
          <cell r="Q232">
            <v>782.07898666414189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</row>
        <row r="233">
          <cell r="A233">
            <v>-66530.913066040215</v>
          </cell>
          <cell r="B233">
            <v>12020.612020470971</v>
          </cell>
          <cell r="C233">
            <v>12990.811654055426</v>
          </cell>
          <cell r="D233">
            <v>12630.750634434902</v>
          </cell>
          <cell r="E233">
            <v>12389.828783867795</v>
          </cell>
          <cell r="F233">
            <v>12017.400938477644</v>
          </cell>
          <cell r="G233">
            <v>11956.004317381728</v>
          </cell>
          <cell r="H233">
            <v>11866.739925600315</v>
          </cell>
          <cell r="I233">
            <v>11725.319671064837</v>
          </cell>
          <cell r="J233">
            <v>11521.342585951657</v>
          </cell>
          <cell r="K233">
            <v>11526.130779429495</v>
          </cell>
          <cell r="L233">
            <v>11519.850947677598</v>
          </cell>
          <cell r="M233">
            <v>11435.930423321282</v>
          </cell>
          <cell r="N233">
            <v>11441.199307108833</v>
          </cell>
          <cell r="O233">
            <v>11258.562492979763</v>
          </cell>
          <cell r="P233">
            <v>11224.80668115347</v>
          </cell>
          <cell r="Q233">
            <v>763.08296050225476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</row>
        <row r="234">
          <cell r="A234">
            <v>-71319.406844163037</v>
          </cell>
          <cell r="B234">
            <v>12044.429098194942</v>
          </cell>
          <cell r="C234">
            <v>13031.179185866769</v>
          </cell>
          <cell r="D234">
            <v>12801.423567358695</v>
          </cell>
          <cell r="E234">
            <v>12359.718649177717</v>
          </cell>
          <cell r="F234">
            <v>12082.040008524647</v>
          </cell>
          <cell r="G234">
            <v>11905.218346987498</v>
          </cell>
          <cell r="H234">
            <v>11646.320866731043</v>
          </cell>
          <cell r="I234">
            <v>11748.245079976128</v>
          </cell>
          <cell r="J234">
            <v>11746.663940902024</v>
          </cell>
          <cell r="K234">
            <v>11702.378066910343</v>
          </cell>
          <cell r="L234">
            <v>11572.833901360489</v>
          </cell>
          <cell r="M234">
            <v>11648.801335183616</v>
          </cell>
          <cell r="N234">
            <v>11578.540107035453</v>
          </cell>
          <cell r="O234">
            <v>11463.36321250557</v>
          </cell>
          <cell r="P234">
            <v>11385.57503073012</v>
          </cell>
          <cell r="Q234">
            <v>818.00506873981226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</row>
        <row r="235">
          <cell r="A235">
            <v>-72675.980781380073</v>
          </cell>
          <cell r="B235">
            <v>12051.279290241106</v>
          </cell>
          <cell r="C235">
            <v>13223.808010277609</v>
          </cell>
          <cell r="D235">
            <v>12786.689628442207</v>
          </cell>
          <cell r="E235">
            <v>12432.913426438015</v>
          </cell>
          <cell r="F235">
            <v>12327.827417790057</v>
          </cell>
          <cell r="G235">
            <v>12047.319281743488</v>
          </cell>
          <cell r="H235">
            <v>11811.863259730098</v>
          </cell>
          <cell r="I235">
            <v>11805.971655618669</v>
          </cell>
          <cell r="J235">
            <v>11851.488017143198</v>
          </cell>
          <cell r="K235">
            <v>11530.99548791175</v>
          </cell>
          <cell r="L235">
            <v>11660.748018273298</v>
          </cell>
          <cell r="M235">
            <v>11620.615576702565</v>
          </cell>
          <cell r="N235">
            <v>11487.250230454027</v>
          </cell>
          <cell r="O235">
            <v>11598.063599350808</v>
          </cell>
          <cell r="P235">
            <v>11690.241911196408</v>
          </cell>
          <cell r="Q235">
            <v>833.5644291701168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</row>
        <row r="236">
          <cell r="A236">
            <v>-69735.971171854049</v>
          </cell>
          <cell r="B236">
            <v>11853.624797917226</v>
          </cell>
          <cell r="C236">
            <v>12880.906860283045</v>
          </cell>
          <cell r="D236">
            <v>12527.285918146863</v>
          </cell>
          <cell r="E236">
            <v>12511.198817297602</v>
          </cell>
          <cell r="F236">
            <v>12248.418822651063</v>
          </cell>
          <cell r="G236">
            <v>11902.603139864417</v>
          </cell>
          <cell r="H236">
            <v>11915.050210357633</v>
          </cell>
          <cell r="I236">
            <v>11782.301355044154</v>
          </cell>
          <cell r="J236">
            <v>11858.15463655756</v>
          </cell>
          <cell r="K236">
            <v>11477.880890889912</v>
          </cell>
          <cell r="L236">
            <v>11428.569477760895</v>
          </cell>
          <cell r="M236">
            <v>11638.572479709244</v>
          </cell>
          <cell r="N236">
            <v>11407.65328389332</v>
          </cell>
          <cell r="O236">
            <v>11363.584262164897</v>
          </cell>
          <cell r="P236">
            <v>11377.888755799831</v>
          </cell>
          <cell r="Q236">
            <v>799.84369495269721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</row>
        <row r="237">
          <cell r="A237">
            <v>-64893.830960334199</v>
          </cell>
          <cell r="B237">
            <v>12030.697953237548</v>
          </cell>
          <cell r="C237">
            <v>12827.478575659297</v>
          </cell>
          <cell r="D237">
            <v>12626.74139228204</v>
          </cell>
          <cell r="E237">
            <v>12268.279444829104</v>
          </cell>
          <cell r="F237">
            <v>12115.483018894727</v>
          </cell>
          <cell r="G237">
            <v>11734.530911821474</v>
          </cell>
          <cell r="H237">
            <v>11711.930861044928</v>
          </cell>
          <cell r="I237">
            <v>11594.019363226056</v>
          </cell>
          <cell r="J237">
            <v>11528.449123290186</v>
          </cell>
          <cell r="K237">
            <v>11434.192886705045</v>
          </cell>
          <cell r="L237">
            <v>11546.336640811038</v>
          </cell>
          <cell r="M237">
            <v>11476.213741618118</v>
          </cell>
          <cell r="N237">
            <v>11340.834228803276</v>
          </cell>
          <cell r="O237">
            <v>11335.114297184122</v>
          </cell>
          <cell r="P237">
            <v>11215.903342480953</v>
          </cell>
          <cell r="Q237">
            <v>744.30628358264903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</row>
        <row r="238">
          <cell r="A238">
            <v>-60801.43836540237</v>
          </cell>
          <cell r="B238">
            <v>11769.829247262476</v>
          </cell>
          <cell r="C238">
            <v>12823.273271261573</v>
          </cell>
          <cell r="D238">
            <v>12383.00189193133</v>
          </cell>
          <cell r="E238">
            <v>12002.327051806169</v>
          </cell>
          <cell r="F238">
            <v>11987.244248098486</v>
          </cell>
          <cell r="G238">
            <v>11603.889230596938</v>
          </cell>
          <cell r="H238">
            <v>11371.976001583149</v>
          </cell>
          <cell r="I238">
            <v>11489.677002420578</v>
          </cell>
          <cell r="J238">
            <v>11378.302949537258</v>
          </cell>
          <cell r="K238">
            <v>11329.834107086623</v>
          </cell>
          <cell r="L238">
            <v>11347.687285763672</v>
          </cell>
          <cell r="M238">
            <v>11265.800532646488</v>
          </cell>
          <cell r="N238">
            <v>11188.425208946166</v>
          </cell>
          <cell r="O238">
            <v>11132.884401723264</v>
          </cell>
          <cell r="P238">
            <v>11121.023171013636</v>
          </cell>
          <cell r="Q238">
            <v>697.36817747581892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</row>
        <row r="239">
          <cell r="A239">
            <v>-64137.106714265938</v>
          </cell>
          <cell r="B239">
            <v>12007.773388010844</v>
          </cell>
          <cell r="C239">
            <v>12827.021375974073</v>
          </cell>
          <cell r="D239">
            <v>12562.776158748873</v>
          </cell>
          <cell r="E239">
            <v>12255.609447657967</v>
          </cell>
          <cell r="F239">
            <v>11882.276018960818</v>
          </cell>
          <cell r="G239">
            <v>11721.45792699403</v>
          </cell>
          <cell r="H239">
            <v>11696.451655909517</v>
          </cell>
          <cell r="I239">
            <v>11431.578924339756</v>
          </cell>
          <cell r="J239">
            <v>11522.479828062329</v>
          </cell>
          <cell r="K239">
            <v>11404.170437616802</v>
          </cell>
          <cell r="L239">
            <v>11513.808728143757</v>
          </cell>
          <cell r="M239">
            <v>11521.880098548083</v>
          </cell>
          <cell r="N239">
            <v>11483.211825575507</v>
          </cell>
          <cell r="O239">
            <v>11403.352047091315</v>
          </cell>
          <cell r="P239">
            <v>11110.798138239854</v>
          </cell>
          <cell r="Q239">
            <v>735.6269591699446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</row>
        <row r="240">
          <cell r="A240">
            <v>-62634.617875132069</v>
          </cell>
          <cell r="B240">
            <v>11861.65954943643</v>
          </cell>
          <cell r="C240">
            <v>12721.393132393674</v>
          </cell>
          <cell r="D240">
            <v>12327.269827315326</v>
          </cell>
          <cell r="E240">
            <v>12251.42105411004</v>
          </cell>
          <cell r="F240">
            <v>11984.976205417421</v>
          </cell>
          <cell r="G240">
            <v>11731.661051179857</v>
          </cell>
          <cell r="H240">
            <v>11623.835804277809</v>
          </cell>
          <cell r="I240">
            <v>11606.667041893874</v>
          </cell>
          <cell r="J240">
            <v>11495.970293857546</v>
          </cell>
          <cell r="K240">
            <v>11411.406474458257</v>
          </cell>
          <cell r="L240">
            <v>11371.10217128128</v>
          </cell>
          <cell r="M240">
            <v>11420.861475967986</v>
          </cell>
          <cell r="N240">
            <v>11239.130522301861</v>
          </cell>
          <cell r="O240">
            <v>11265.008145849577</v>
          </cell>
          <cell r="P240">
            <v>11168.398085298457</v>
          </cell>
          <cell r="Q240">
            <v>718.39401318061471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</row>
        <row r="241">
          <cell r="A241">
            <v>-67651.040196451853</v>
          </cell>
          <cell r="B241">
            <v>11975.047132240084</v>
          </cell>
          <cell r="C241">
            <v>13089.516043599924</v>
          </cell>
          <cell r="D241">
            <v>12697.726467741531</v>
          </cell>
          <cell r="E241">
            <v>12261.183583695853</v>
          </cell>
          <cell r="F241">
            <v>11961.93816959472</v>
          </cell>
          <cell r="G241">
            <v>11847.67624159333</v>
          </cell>
          <cell r="H241">
            <v>11810.493233670553</v>
          </cell>
          <cell r="I241">
            <v>11745.734454861955</v>
          </cell>
          <cell r="J241">
            <v>11699.216775676981</v>
          </cell>
          <cell r="K241">
            <v>11595.915897144216</v>
          </cell>
          <cell r="L241">
            <v>11714.835400274427</v>
          </cell>
          <cell r="M241">
            <v>11568.815701967356</v>
          </cell>
          <cell r="N241">
            <v>11320.753999109051</v>
          </cell>
          <cell r="O241">
            <v>11390.645639178136</v>
          </cell>
          <cell r="P241">
            <v>11377.854021811841</v>
          </cell>
          <cell r="Q241">
            <v>775.93037063722409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</row>
        <row r="242">
          <cell r="A242">
            <v>-60799.514819094686</v>
          </cell>
          <cell r="B242">
            <v>11790.995965299819</v>
          </cell>
          <cell r="C242">
            <v>12809.694455580069</v>
          </cell>
          <cell r="D242">
            <v>12394.093522855506</v>
          </cell>
          <cell r="E242">
            <v>12101.92507232225</v>
          </cell>
          <cell r="F242">
            <v>11853.93426175561</v>
          </cell>
          <cell r="G242">
            <v>11747.217323126562</v>
          </cell>
          <cell r="H242">
            <v>11499.116043394682</v>
          </cell>
          <cell r="I242">
            <v>11474.285424497375</v>
          </cell>
          <cell r="J242">
            <v>11417.70148197273</v>
          </cell>
          <cell r="K242">
            <v>11387.008924954607</v>
          </cell>
          <cell r="L242">
            <v>11244.086534200209</v>
          </cell>
          <cell r="M242">
            <v>11272.551517699441</v>
          </cell>
          <cell r="N242">
            <v>11236.628332867509</v>
          </cell>
          <cell r="O242">
            <v>11354.684115583139</v>
          </cell>
          <cell r="P242">
            <v>11271.468588175268</v>
          </cell>
          <cell r="Q242">
            <v>697.34611516908831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</row>
        <row r="243">
          <cell r="A243">
            <v>-69588.658494711228</v>
          </cell>
          <cell r="B243">
            <v>12017.662409704881</v>
          </cell>
          <cell r="C243">
            <v>13115.441144638717</v>
          </cell>
          <cell r="D243">
            <v>12676.878820324671</v>
          </cell>
          <cell r="E243">
            <v>12356.970129964946</v>
          </cell>
          <cell r="F243">
            <v>12154.485514298629</v>
          </cell>
          <cell r="G243">
            <v>11869.367217670342</v>
          </cell>
          <cell r="H243">
            <v>11757.814617880336</v>
          </cell>
          <cell r="I243">
            <v>11685.504131341746</v>
          </cell>
          <cell r="J243">
            <v>11768.671164113743</v>
          </cell>
          <cell r="K243">
            <v>11627.145465505117</v>
          </cell>
          <cell r="L243">
            <v>11730.573548537262</v>
          </cell>
          <cell r="M243">
            <v>11616.797158285419</v>
          </cell>
          <cell r="N243">
            <v>11635.107522137427</v>
          </cell>
          <cell r="O243">
            <v>11609.291050594818</v>
          </cell>
          <cell r="P243">
            <v>11383.365953784731</v>
          </cell>
          <cell r="Q243">
            <v>798.1540774709398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</row>
        <row r="244">
          <cell r="A244">
            <v>-63022.438482457044</v>
          </cell>
          <cell r="B244">
            <v>11835.784087179751</v>
          </cell>
          <cell r="C244">
            <v>12789.277411346657</v>
          </cell>
          <cell r="D244">
            <v>12554.160807397235</v>
          </cell>
          <cell r="E244">
            <v>12361.386695438285</v>
          </cell>
          <cell r="F244">
            <v>12014.241441392292</v>
          </cell>
          <cell r="G244">
            <v>11872.475477471913</v>
          </cell>
          <cell r="H244">
            <v>11684.557989848974</v>
          </cell>
          <cell r="I244">
            <v>11424.370218904727</v>
          </cell>
          <cell r="J244">
            <v>11477.454050272416</v>
          </cell>
          <cell r="K244">
            <v>11433.725933202521</v>
          </cell>
          <cell r="L244">
            <v>11361.402529388766</v>
          </cell>
          <cell r="M244">
            <v>11563.976870272116</v>
          </cell>
          <cell r="N244">
            <v>11275.072174803314</v>
          </cell>
          <cell r="O244">
            <v>11340.189313278459</v>
          </cell>
          <cell r="P244">
            <v>11075.913773934233</v>
          </cell>
          <cell r="Q244">
            <v>722.8421604183892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</row>
        <row r="245">
          <cell r="A245">
            <v>-70367.127398637647</v>
          </cell>
          <cell r="B245">
            <v>12067.540907803388</v>
          </cell>
          <cell r="C245">
            <v>13047.576028455711</v>
          </cell>
          <cell r="D245">
            <v>12707.029836389769</v>
          </cell>
          <cell r="E245">
            <v>12358.049342446535</v>
          </cell>
          <cell r="F245">
            <v>12125.635426837409</v>
          </cell>
          <cell r="G245">
            <v>11833.44860367016</v>
          </cell>
          <cell r="H245">
            <v>11830.277723819021</v>
          </cell>
          <cell r="I245">
            <v>11816.724330771398</v>
          </cell>
          <cell r="J245">
            <v>11768.277314086314</v>
          </cell>
          <cell r="K245">
            <v>11648.791251020315</v>
          </cell>
          <cell r="L245">
            <v>11586.859359173211</v>
          </cell>
          <cell r="M245">
            <v>11590.730991455144</v>
          </cell>
          <cell r="N245">
            <v>11555.628546594951</v>
          </cell>
          <cell r="O245">
            <v>11488.093853928989</v>
          </cell>
          <cell r="P245">
            <v>11382.229008694512</v>
          </cell>
          <cell r="Q245">
            <v>807.08280441141426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</row>
        <row r="246">
          <cell r="A246">
            <v>-70829.770955615575</v>
          </cell>
          <cell r="B246">
            <v>12030.387579700648</v>
          </cell>
          <cell r="C246">
            <v>12944.982954769408</v>
          </cell>
          <cell r="D246">
            <v>12652.0679047298</v>
          </cell>
          <cell r="E246">
            <v>12355.926393604441</v>
          </cell>
          <cell r="F246">
            <v>12191.234931317333</v>
          </cell>
          <cell r="G246">
            <v>11949.514880238279</v>
          </cell>
          <cell r="H246">
            <v>11857.707596557102</v>
          </cell>
          <cell r="I246">
            <v>11838.914072313553</v>
          </cell>
          <cell r="J246">
            <v>11762.592192390526</v>
          </cell>
          <cell r="K246">
            <v>11633.858185009494</v>
          </cell>
          <cell r="L246">
            <v>11586.760803606016</v>
          </cell>
          <cell r="M246">
            <v>11591.594423418774</v>
          </cell>
          <cell r="N246">
            <v>11425.78868915909</v>
          </cell>
          <cell r="O246">
            <v>11503.812664417759</v>
          </cell>
          <cell r="P246">
            <v>11464.79218644221</v>
          </cell>
          <cell r="Q246">
            <v>812.38914095252824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</row>
        <row r="247">
          <cell r="A247">
            <v>-64744.985267540898</v>
          </cell>
          <cell r="B247">
            <v>11901.922780042436</v>
          </cell>
          <cell r="C247">
            <v>13003.034931492599</v>
          </cell>
          <cell r="D247">
            <v>12596.26447454425</v>
          </cell>
          <cell r="E247">
            <v>12345.021534297153</v>
          </cell>
          <cell r="F247">
            <v>11995.548227094907</v>
          </cell>
          <cell r="G247">
            <v>11827.598310970949</v>
          </cell>
          <cell r="H247">
            <v>11606.297947232322</v>
          </cell>
          <cell r="I247">
            <v>11627.613047559196</v>
          </cell>
          <cell r="J247">
            <v>11600.319379960561</v>
          </cell>
          <cell r="K247">
            <v>11471.889609003942</v>
          </cell>
          <cell r="L247">
            <v>11610.200479873565</v>
          </cell>
          <cell r="M247">
            <v>11363.245853640492</v>
          </cell>
          <cell r="N247">
            <v>11420.319224977593</v>
          </cell>
          <cell r="O247">
            <v>11310.392407406593</v>
          </cell>
          <cell r="P247">
            <v>11284.729794007855</v>
          </cell>
          <cell r="Q247">
            <v>742.599083024587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</row>
        <row r="248">
          <cell r="A248">
            <v>-68276.571369420999</v>
          </cell>
          <cell r="B248">
            <v>12037.912304783771</v>
          </cell>
          <cell r="C248">
            <v>12991.733489671729</v>
          </cell>
          <cell r="D248">
            <v>12577.035703476789</v>
          </cell>
          <cell r="E248">
            <v>12296.206430936476</v>
          </cell>
          <cell r="F248">
            <v>12039.056326376587</v>
          </cell>
          <cell r="G248">
            <v>11872.965599358806</v>
          </cell>
          <cell r="H248">
            <v>11888.525572153767</v>
          </cell>
          <cell r="I248">
            <v>11691.07063486603</v>
          </cell>
          <cell r="J248">
            <v>11789.445339242709</v>
          </cell>
          <cell r="K248">
            <v>11622.585078608947</v>
          </cell>
          <cell r="L248">
            <v>11478.279421817955</v>
          </cell>
          <cell r="M248">
            <v>11682.147139989122</v>
          </cell>
          <cell r="N248">
            <v>11469.11296122869</v>
          </cell>
          <cell r="O248">
            <v>11348.82148404303</v>
          </cell>
          <cell r="P248">
            <v>11239.10289521017</v>
          </cell>
          <cell r="Q248">
            <v>783.104962978711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</row>
        <row r="249">
          <cell r="A249">
            <v>-70584.899043852885</v>
          </cell>
          <cell r="B249">
            <v>12133.513481876795</v>
          </cell>
          <cell r="C249">
            <v>13204.332343624688</v>
          </cell>
          <cell r="D249">
            <v>12765.627942120866</v>
          </cell>
          <cell r="E249">
            <v>12457.674778313907</v>
          </cell>
          <cell r="F249">
            <v>12073.861613078199</v>
          </cell>
          <cell r="G249">
            <v>11889.200131743724</v>
          </cell>
          <cell r="H249">
            <v>11858.691485195839</v>
          </cell>
          <cell r="I249">
            <v>11686.685395706068</v>
          </cell>
          <cell r="J249">
            <v>11591.768457740347</v>
          </cell>
          <cell r="K249">
            <v>11623.542146983415</v>
          </cell>
          <cell r="L249">
            <v>11603.708927151622</v>
          </cell>
          <cell r="M249">
            <v>11513.008685173261</v>
          </cell>
          <cell r="N249">
            <v>11418.025320047283</v>
          </cell>
          <cell r="O249">
            <v>11415.587332281772</v>
          </cell>
          <cell r="P249">
            <v>11475.046865096085</v>
          </cell>
          <cell r="Q249">
            <v>809.58055807337496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</row>
        <row r="250">
          <cell r="A250">
            <v>-67097.068670968089</v>
          </cell>
          <cell r="B250">
            <v>11853.303457907015</v>
          </cell>
          <cell r="C250">
            <v>12959.937381567717</v>
          </cell>
          <cell r="D250">
            <v>12619.498962888401</v>
          </cell>
          <cell r="E250">
            <v>12400.511923127591</v>
          </cell>
          <cell r="F250">
            <v>12143.429292660056</v>
          </cell>
          <cell r="G250">
            <v>11910.593500211642</v>
          </cell>
          <cell r="H250">
            <v>11886.484695794987</v>
          </cell>
          <cell r="I250">
            <v>11706.884942644423</v>
          </cell>
          <cell r="J250">
            <v>11530.681076510555</v>
          </cell>
          <cell r="K250">
            <v>11497.553017257476</v>
          </cell>
          <cell r="L250">
            <v>11506.983449090694</v>
          </cell>
          <cell r="M250">
            <v>11562.318554458016</v>
          </cell>
          <cell r="N250">
            <v>11482.321619939239</v>
          </cell>
          <cell r="O250">
            <v>11356.082250121653</v>
          </cell>
          <cell r="P250">
            <v>11317.009141839553</v>
          </cell>
          <cell r="Q250">
            <v>769.57653882853549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</row>
        <row r="251">
          <cell r="A251">
            <v>-65192.468407457913</v>
          </cell>
          <cell r="B251">
            <v>11887.866853596945</v>
          </cell>
          <cell r="C251">
            <v>12818.697311743315</v>
          </cell>
          <cell r="D251">
            <v>12512.753348568069</v>
          </cell>
          <cell r="E251">
            <v>12245.382079687126</v>
          </cell>
          <cell r="F251">
            <v>11913.240303654589</v>
          </cell>
          <cell r="G251">
            <v>11762.133269749269</v>
          </cell>
          <cell r="H251">
            <v>11673.094953832657</v>
          </cell>
          <cell r="I251">
            <v>11602.428164558271</v>
          </cell>
          <cell r="J251">
            <v>11607.577894555812</v>
          </cell>
          <cell r="K251">
            <v>11675.998777862529</v>
          </cell>
          <cell r="L251">
            <v>11395.871850348558</v>
          </cell>
          <cell r="M251">
            <v>11423.156600167755</v>
          </cell>
          <cell r="N251">
            <v>11440.940820046486</v>
          </cell>
          <cell r="O251">
            <v>11401.643767733374</v>
          </cell>
          <cell r="P251">
            <v>11357.990720867449</v>
          </cell>
          <cell r="Q251">
            <v>747.73153564617917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</row>
        <row r="252">
          <cell r="A252">
            <v>-64699.077241643834</v>
          </cell>
          <cell r="B252">
            <v>11854.260349450073</v>
          </cell>
          <cell r="C252">
            <v>12748.432935484676</v>
          </cell>
          <cell r="D252">
            <v>12603.83181645568</v>
          </cell>
          <cell r="E252">
            <v>12296.639296880259</v>
          </cell>
          <cell r="F252">
            <v>11911.103074328368</v>
          </cell>
          <cell r="G252">
            <v>11723.966959365333</v>
          </cell>
          <cell r="H252">
            <v>11655.978308931863</v>
          </cell>
          <cell r="I252">
            <v>11649.636839325594</v>
          </cell>
          <cell r="J252">
            <v>11542.658234157352</v>
          </cell>
          <cell r="K252">
            <v>11510.455597221218</v>
          </cell>
          <cell r="L252">
            <v>11379.591857733716</v>
          </cell>
          <cell r="M252">
            <v>11527.868324703311</v>
          </cell>
          <cell r="N252">
            <v>11403.462816541658</v>
          </cell>
          <cell r="O252">
            <v>11233.916623933437</v>
          </cell>
          <cell r="P252">
            <v>11355.53583777826</v>
          </cell>
          <cell r="Q252">
            <v>742.07253633075811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</row>
        <row r="253">
          <cell r="A253">
            <v>-66156.171340782268</v>
          </cell>
          <cell r="B253">
            <v>12021.724471205664</v>
          </cell>
          <cell r="C253">
            <v>13135.8875743676</v>
          </cell>
          <cell r="D253">
            <v>12538.316369338747</v>
          </cell>
          <cell r="E253">
            <v>12335.153845509949</v>
          </cell>
          <cell r="F253">
            <v>12041.932359500193</v>
          </cell>
          <cell r="G253">
            <v>11860.565133669148</v>
          </cell>
          <cell r="H253">
            <v>11747.829934939424</v>
          </cell>
          <cell r="I253">
            <v>11584.581361133762</v>
          </cell>
          <cell r="J253">
            <v>11625.478991519121</v>
          </cell>
          <cell r="K253">
            <v>11476.203305022736</v>
          </cell>
          <cell r="L253">
            <v>11494.19959774338</v>
          </cell>
          <cell r="M253">
            <v>11410.924501548794</v>
          </cell>
          <cell r="N253">
            <v>11323.734445608377</v>
          </cell>
          <cell r="O253">
            <v>11259.915636361588</v>
          </cell>
          <cell r="P253">
            <v>11203.73300625204</v>
          </cell>
          <cell r="Q253">
            <v>758.78482281023616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</row>
        <row r="254">
          <cell r="A254">
            <v>-66663.825183344918</v>
          </cell>
          <cell r="B254">
            <v>11916.574597070805</v>
          </cell>
          <cell r="C254">
            <v>12992.048700034518</v>
          </cell>
          <cell r="D254">
            <v>12529.065117565569</v>
          </cell>
          <cell r="E254">
            <v>12271.045091322827</v>
          </cell>
          <cell r="F254">
            <v>12078.296741585778</v>
          </cell>
          <cell r="G254">
            <v>11881.060714137908</v>
          </cell>
          <cell r="H254">
            <v>11726.758611602412</v>
          </cell>
          <cell r="I254">
            <v>11792.067798837383</v>
          </cell>
          <cell r="J254">
            <v>11549.755855026375</v>
          </cell>
          <cell r="K254">
            <v>11432.353648942779</v>
          </cell>
          <cell r="L254">
            <v>11537.91785845195</v>
          </cell>
          <cell r="M254">
            <v>11489.713089150888</v>
          </cell>
          <cell r="N254">
            <v>11440.956638907279</v>
          </cell>
          <cell r="O254">
            <v>11278.715099468216</v>
          </cell>
          <cell r="P254">
            <v>11355.307896090108</v>
          </cell>
          <cell r="Q254">
            <v>764.60740932289286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</row>
        <row r="255">
          <cell r="A255">
            <v>-67948.106400299861</v>
          </cell>
          <cell r="B255">
            <v>12021.217261401696</v>
          </cell>
          <cell r="C255">
            <v>12971.98209893563</v>
          </cell>
          <cell r="D255">
            <v>12634.973328838309</v>
          </cell>
          <cell r="E255">
            <v>12346.366386181617</v>
          </cell>
          <cell r="F255">
            <v>12152.899119060225</v>
          </cell>
          <cell r="G255">
            <v>11932.583026522465</v>
          </cell>
          <cell r="H255">
            <v>11819.083688990817</v>
          </cell>
          <cell r="I255">
            <v>11713.641691739314</v>
          </cell>
          <cell r="J255">
            <v>11828.211673836973</v>
          </cell>
          <cell r="K255">
            <v>11642.744867962203</v>
          </cell>
          <cell r="L255">
            <v>11555.951519657656</v>
          </cell>
          <cell r="M255">
            <v>11433.577409246236</v>
          </cell>
          <cell r="N255">
            <v>11573.973470779518</v>
          </cell>
          <cell r="O255">
            <v>11368.16966058555</v>
          </cell>
          <cell r="P255">
            <v>11447.019191915304</v>
          </cell>
          <cell r="Q255">
            <v>779.33760116887925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</row>
        <row r="256">
          <cell r="A256">
            <v>-72403.03379234999</v>
          </cell>
          <cell r="B256">
            <v>11940.202909011055</v>
          </cell>
          <cell r="C256">
            <v>13158.157078708056</v>
          </cell>
          <cell r="D256">
            <v>12881.053025245816</v>
          </cell>
          <cell r="E256">
            <v>12444.385516248116</v>
          </cell>
          <cell r="F256">
            <v>12112.491138231795</v>
          </cell>
          <cell r="G256">
            <v>11911.25785212731</v>
          </cell>
          <cell r="H256">
            <v>11777.245494438892</v>
          </cell>
          <cell r="I256">
            <v>11832.985501973813</v>
          </cell>
          <cell r="J256">
            <v>11790.846381557963</v>
          </cell>
          <cell r="K256">
            <v>11670.987824111593</v>
          </cell>
          <cell r="L256">
            <v>11725.641768750458</v>
          </cell>
          <cell r="M256">
            <v>11554.313985820485</v>
          </cell>
          <cell r="N256">
            <v>11560.060832802708</v>
          </cell>
          <cell r="O256">
            <v>11541.917925251277</v>
          </cell>
          <cell r="P256">
            <v>11293.408355350432</v>
          </cell>
          <cell r="Q256">
            <v>830.43383638473745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</row>
        <row r="257">
          <cell r="A257">
            <v>-65174.798676350525</v>
          </cell>
          <cell r="B257">
            <v>11897.561777348605</v>
          </cell>
          <cell r="C257">
            <v>12780.96720594478</v>
          </cell>
          <cell r="D257">
            <v>12440.585930544108</v>
          </cell>
          <cell r="E257">
            <v>12243.951956600766</v>
          </cell>
          <cell r="F257">
            <v>12093.650332893281</v>
          </cell>
          <cell r="G257">
            <v>11868.197729097443</v>
          </cell>
          <cell r="H257">
            <v>11610.495952740905</v>
          </cell>
          <cell r="I257">
            <v>11633.675727040876</v>
          </cell>
          <cell r="J257">
            <v>11571.693942458371</v>
          </cell>
          <cell r="K257">
            <v>11481.520102462538</v>
          </cell>
          <cell r="L257">
            <v>11417.124747224421</v>
          </cell>
          <cell r="M257">
            <v>11508.360013545178</v>
          </cell>
          <cell r="N257">
            <v>11478.974886432034</v>
          </cell>
          <cell r="O257">
            <v>11284.798002528732</v>
          </cell>
          <cell r="P257">
            <v>11354.471468174588</v>
          </cell>
          <cell r="Q257">
            <v>747.52887089826993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</row>
        <row r="258">
          <cell r="A258">
            <v>-69687.724933488178</v>
          </cell>
          <cell r="B258">
            <v>12039.645041736037</v>
          </cell>
          <cell r="C258">
            <v>13078.624156858652</v>
          </cell>
          <cell r="D258">
            <v>12715.136625847761</v>
          </cell>
          <cell r="E258">
            <v>12381.504057325736</v>
          </cell>
          <cell r="F258">
            <v>12204.177173935417</v>
          </cell>
          <cell r="G258">
            <v>12071.252481485579</v>
          </cell>
          <cell r="H258">
            <v>11938.902798963527</v>
          </cell>
          <cell r="I258">
            <v>11592.375421716995</v>
          </cell>
          <cell r="J258">
            <v>11624.039239121674</v>
          </cell>
          <cell r="K258">
            <v>11546.934662322805</v>
          </cell>
          <cell r="L258">
            <v>11502.313838024686</v>
          </cell>
          <cell r="M258">
            <v>11509.037238768922</v>
          </cell>
          <cell r="N258">
            <v>11339.529832858301</v>
          </cell>
          <cell r="O258">
            <v>11380.165531488305</v>
          </cell>
          <cell r="P258">
            <v>11495.312833126503</v>
          </cell>
          <cell r="Q258">
            <v>799.29032989713596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</row>
        <row r="259">
          <cell r="A259">
            <v>-62399.890633532726</v>
          </cell>
          <cell r="B259">
            <v>11812.850881695536</v>
          </cell>
          <cell r="C259">
            <v>12817.606384733717</v>
          </cell>
          <cell r="D259">
            <v>12351.53888785993</v>
          </cell>
          <cell r="E259">
            <v>12203.772022227615</v>
          </cell>
          <cell r="F259">
            <v>12072.729185926295</v>
          </cell>
          <cell r="G259">
            <v>11953.679375414225</v>
          </cell>
          <cell r="H259">
            <v>11555.240088626157</v>
          </cell>
          <cell r="I259">
            <v>11630.327177648422</v>
          </cell>
          <cell r="J259">
            <v>11551.019941916371</v>
          </cell>
          <cell r="K259">
            <v>11366.698250625679</v>
          </cell>
          <cell r="L259">
            <v>11342.695007246335</v>
          </cell>
          <cell r="M259">
            <v>11324.818631732334</v>
          </cell>
          <cell r="N259">
            <v>11305.575684389332</v>
          </cell>
          <cell r="O259">
            <v>11293.440395678055</v>
          </cell>
          <cell r="P259">
            <v>11153.452026526498</v>
          </cell>
          <cell r="Q259">
            <v>715.70178561036687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</row>
        <row r="260">
          <cell r="A260">
            <v>-64963.662719160166</v>
          </cell>
          <cell r="B260">
            <v>11957.454791423856</v>
          </cell>
          <cell r="C260">
            <v>12993.358659159891</v>
          </cell>
          <cell r="D260">
            <v>12567.831901343692</v>
          </cell>
          <cell r="E260">
            <v>12388.847571496037</v>
          </cell>
          <cell r="F260">
            <v>12011.064551939635</v>
          </cell>
          <cell r="G260">
            <v>11871.680689066985</v>
          </cell>
          <cell r="H260">
            <v>11560.383354000207</v>
          </cell>
          <cell r="I260">
            <v>11739.662604881702</v>
          </cell>
          <cell r="J260">
            <v>11617.266960508417</v>
          </cell>
          <cell r="K260">
            <v>11444.892562429559</v>
          </cell>
          <cell r="L260">
            <v>11496.809749298718</v>
          </cell>
          <cell r="M260">
            <v>11250.469414791512</v>
          </cell>
          <cell r="N260">
            <v>11227.48007041297</v>
          </cell>
          <cell r="O260">
            <v>11330.000985252247</v>
          </cell>
          <cell r="P260">
            <v>11329.241060075146</v>
          </cell>
          <cell r="Q260">
            <v>745.10722592367938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</row>
        <row r="261">
          <cell r="A261">
            <v>-62586.393757316473</v>
          </cell>
          <cell r="B261">
            <v>12080.884349291009</v>
          </cell>
          <cell r="C261">
            <v>12808.707877832025</v>
          </cell>
          <cell r="D261">
            <v>12406.808036301187</v>
          </cell>
          <cell r="E261">
            <v>12152.413787327238</v>
          </cell>
          <cell r="F261">
            <v>11867.219082736658</v>
          </cell>
          <cell r="G261">
            <v>11676.719318581039</v>
          </cell>
          <cell r="H261">
            <v>11532.445763757049</v>
          </cell>
          <cell r="I261">
            <v>11568.720690179996</v>
          </cell>
          <cell r="J261">
            <v>11377.017453126517</v>
          </cell>
          <cell r="K261">
            <v>11396.822673361381</v>
          </cell>
          <cell r="L261">
            <v>11343.070636109767</v>
          </cell>
          <cell r="M261">
            <v>11291.933657225847</v>
          </cell>
          <cell r="N261">
            <v>11293.69446640306</v>
          </cell>
          <cell r="O261">
            <v>11233.253423013019</v>
          </cell>
          <cell r="P261">
            <v>11280.570723345156</v>
          </cell>
          <cell r="Q261">
            <v>717.84090183891703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</row>
        <row r="262">
          <cell r="A262">
            <v>-68333.712504521813</v>
          </cell>
          <cell r="B262">
            <v>12057.366951151545</v>
          </cell>
          <cell r="C262">
            <v>12960.60902118318</v>
          </cell>
          <cell r="D262">
            <v>12605.29787454785</v>
          </cell>
          <cell r="E262">
            <v>12510.96079384933</v>
          </cell>
          <cell r="F262">
            <v>12056.278761228818</v>
          </cell>
          <cell r="G262">
            <v>11879.320088322174</v>
          </cell>
          <cell r="H262">
            <v>11685.355047685593</v>
          </cell>
          <cell r="I262">
            <v>11837.037952953731</v>
          </cell>
          <cell r="J262">
            <v>11717.904598919802</v>
          </cell>
          <cell r="K262">
            <v>11615.481131644501</v>
          </cell>
          <cell r="L262">
            <v>11486.668912102396</v>
          </cell>
          <cell r="M262">
            <v>11559.045173258226</v>
          </cell>
          <cell r="N262">
            <v>11559.024983487057</v>
          </cell>
          <cell r="O262">
            <v>11335.5900130665</v>
          </cell>
          <cell r="P262">
            <v>11447.466679803481</v>
          </cell>
          <cell r="Q262">
            <v>783.7603489418633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</row>
        <row r="263">
          <cell r="A263">
            <v>-69355.143420349414</v>
          </cell>
          <cell r="B263">
            <v>11818.888583653694</v>
          </cell>
          <cell r="C263">
            <v>13164.754477274477</v>
          </cell>
          <cell r="D263">
            <v>12943.943199274941</v>
          </cell>
          <cell r="E263">
            <v>12459.076329058029</v>
          </cell>
          <cell r="F263">
            <v>12132.410137693059</v>
          </cell>
          <cell r="G263">
            <v>12080.50723737029</v>
          </cell>
          <cell r="H263">
            <v>11687.199034767273</v>
          </cell>
          <cell r="I263">
            <v>11691.603839042284</v>
          </cell>
          <cell r="J263">
            <v>11581.373457881335</v>
          </cell>
          <cell r="K263">
            <v>11699.741313314229</v>
          </cell>
          <cell r="L263">
            <v>11488.697173123905</v>
          </cell>
          <cell r="M263">
            <v>11594.054997277141</v>
          </cell>
          <cell r="N263">
            <v>11513.492265154313</v>
          </cell>
          <cell r="O263">
            <v>11442.68510434519</v>
          </cell>
          <cell r="P263">
            <v>11294.38148107553</v>
          </cell>
          <cell r="Q263">
            <v>795.47575297403955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</row>
        <row r="264">
          <cell r="A264">
            <v>-63805.051411606859</v>
          </cell>
          <cell r="B264">
            <v>11903.411747734186</v>
          </cell>
          <cell r="C264">
            <v>12845.462625312244</v>
          </cell>
          <cell r="D264">
            <v>12668.997667703399</v>
          </cell>
          <cell r="E264">
            <v>12214.285600109546</v>
          </cell>
          <cell r="F264">
            <v>11990.900296376138</v>
          </cell>
          <cell r="G264">
            <v>11718.102173594401</v>
          </cell>
          <cell r="H264">
            <v>11657.64474537137</v>
          </cell>
          <cell r="I264">
            <v>11695.986241466919</v>
          </cell>
          <cell r="J264">
            <v>11546.153952410867</v>
          </cell>
          <cell r="K264">
            <v>11486.883427423059</v>
          </cell>
          <cell r="L264">
            <v>11461.798195650823</v>
          </cell>
          <cell r="M264">
            <v>11393.42631272128</v>
          </cell>
          <cell r="N264">
            <v>11325.592446221806</v>
          </cell>
          <cell r="O264">
            <v>11244.626369963738</v>
          </cell>
          <cell r="P264">
            <v>11316.066278805874</v>
          </cell>
          <cell r="Q264">
            <v>731.81841767056596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</row>
        <row r="265">
          <cell r="A265">
            <v>-68409.300747378395</v>
          </cell>
          <cell r="B265">
            <v>11956.580964904781</v>
          </cell>
          <cell r="C265">
            <v>12908.882915834387</v>
          </cell>
          <cell r="D265">
            <v>12551.459937727079</v>
          </cell>
          <cell r="E265">
            <v>12410.218519940712</v>
          </cell>
          <cell r="F265">
            <v>12132.594861412617</v>
          </cell>
          <cell r="G265">
            <v>11844.247006595333</v>
          </cell>
          <cell r="H265">
            <v>11803.02534268027</v>
          </cell>
          <cell r="I265">
            <v>11714.436869195226</v>
          </cell>
          <cell r="J265">
            <v>11758.909965089493</v>
          </cell>
          <cell r="K265">
            <v>11698.668005415133</v>
          </cell>
          <cell r="L265">
            <v>11545.638321337878</v>
          </cell>
          <cell r="M265">
            <v>11599.818765047376</v>
          </cell>
          <cell r="N265">
            <v>11433.53077351263</v>
          </cell>
          <cell r="O265">
            <v>11378.90722423917</v>
          </cell>
          <cell r="P265">
            <v>11436.206759122537</v>
          </cell>
          <cell r="Q265">
            <v>784.62731585213112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</row>
        <row r="266">
          <cell r="A266">
            <v>-73944.658624159492</v>
          </cell>
          <cell r="B266">
            <v>12201.747522273141</v>
          </cell>
          <cell r="C266">
            <v>13170.690855337971</v>
          </cell>
          <cell r="D266">
            <v>12957.516601152383</v>
          </cell>
          <cell r="E266">
            <v>12582.992567293444</v>
          </cell>
          <cell r="F266">
            <v>12226.688214029495</v>
          </cell>
          <cell r="G266">
            <v>11915.941657029065</v>
          </cell>
          <cell r="H266">
            <v>11964.45277234801</v>
          </cell>
          <cell r="I266">
            <v>11768.9231002997</v>
          </cell>
          <cell r="J266">
            <v>11779.427706529012</v>
          </cell>
          <cell r="K266">
            <v>11598.885946313883</v>
          </cell>
          <cell r="L266">
            <v>11710.377021319066</v>
          </cell>
          <cell r="M266">
            <v>11788.551534163162</v>
          </cell>
          <cell r="N266">
            <v>11624.506272386428</v>
          </cell>
          <cell r="O266">
            <v>11473.812842944311</v>
          </cell>
          <cell r="P266">
            <v>11624.445636112185</v>
          </cell>
          <cell r="Q266">
            <v>848.1156565556596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</row>
        <row r="267">
          <cell r="A267">
            <v>-68570.910832542417</v>
          </cell>
          <cell r="B267">
            <v>11988.398221023344</v>
          </cell>
          <cell r="C267">
            <v>13039.389245736036</v>
          </cell>
          <cell r="D267">
            <v>12684.461725328711</v>
          </cell>
          <cell r="E267">
            <v>12318.779832008648</v>
          </cell>
          <cell r="F267">
            <v>12228.798999821469</v>
          </cell>
          <cell r="G267">
            <v>11833.980831368004</v>
          </cell>
          <cell r="H267">
            <v>11809.686609431446</v>
          </cell>
          <cell r="I267">
            <v>11612.766773752912</v>
          </cell>
          <cell r="J267">
            <v>11512.043734874649</v>
          </cell>
          <cell r="K267">
            <v>11478.599931210676</v>
          </cell>
          <cell r="L267">
            <v>11523.988209992869</v>
          </cell>
          <cell r="M267">
            <v>11644.926291539319</v>
          </cell>
          <cell r="N267">
            <v>11429.500759746647</v>
          </cell>
          <cell r="O267">
            <v>11352.798943288766</v>
          </cell>
          <cell r="P267">
            <v>11442.320592670272</v>
          </cell>
          <cell r="Q267">
            <v>786.48091888492843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</row>
        <row r="268">
          <cell r="A268">
            <v>-64292.795823622866</v>
          </cell>
          <cell r="B268">
            <v>11880.847611582911</v>
          </cell>
          <cell r="C268">
            <v>12929.97431732959</v>
          </cell>
          <cell r="D268">
            <v>12485.002629662944</v>
          </cell>
          <cell r="E268">
            <v>12226.624473189466</v>
          </cell>
          <cell r="F268">
            <v>11950.963114300166</v>
          </cell>
          <cell r="G268">
            <v>11848.266263701487</v>
          </cell>
          <cell r="H268">
            <v>11708.212921389437</v>
          </cell>
          <cell r="I268">
            <v>11503.834129753446</v>
          </cell>
          <cell r="J268">
            <v>11617.271269573896</v>
          </cell>
          <cell r="K268">
            <v>11615.16232780553</v>
          </cell>
          <cell r="L268">
            <v>11406.549119930783</v>
          </cell>
          <cell r="M268">
            <v>11491.377869555474</v>
          </cell>
          <cell r="N268">
            <v>11286.106985130458</v>
          </cell>
          <cell r="O268">
            <v>11304.307802033925</v>
          </cell>
          <cell r="P268">
            <v>11172.418239557253</v>
          </cell>
          <cell r="Q268">
            <v>737.4126509786247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</row>
        <row r="269">
          <cell r="A269">
            <v>-65156.218782521886</v>
          </cell>
          <cell r="B269">
            <v>11892.759396833149</v>
          </cell>
          <cell r="C269">
            <v>12804.58926299859</v>
          </cell>
          <cell r="D269">
            <v>12636.082216234539</v>
          </cell>
          <cell r="E269">
            <v>12235.757439404302</v>
          </cell>
          <cell r="F269">
            <v>12132.455959062534</v>
          </cell>
          <cell r="G269">
            <v>11773.826448427224</v>
          </cell>
          <cell r="H269">
            <v>11622.982494572616</v>
          </cell>
          <cell r="I269">
            <v>11479.746145442186</v>
          </cell>
          <cell r="J269">
            <v>11558.310868823921</v>
          </cell>
          <cell r="K269">
            <v>11459.331299144833</v>
          </cell>
          <cell r="L269">
            <v>11380.833095581003</v>
          </cell>
          <cell r="M269">
            <v>11473.056249722682</v>
          </cell>
          <cell r="N269">
            <v>11353.447932791718</v>
          </cell>
          <cell r="O269">
            <v>11210.799883669883</v>
          </cell>
          <cell r="P269">
            <v>11386.543271711624</v>
          </cell>
          <cell r="Q269">
            <v>747.31576694801299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</row>
        <row r="270">
          <cell r="A270">
            <v>-68291.392765823461</v>
          </cell>
          <cell r="B270">
            <v>11864.033052554376</v>
          </cell>
          <cell r="C270">
            <v>12997.863137716789</v>
          </cell>
          <cell r="D270">
            <v>12656.363232379879</v>
          </cell>
          <cell r="E270">
            <v>12313.566100547634</v>
          </cell>
          <cell r="F270">
            <v>12111.41087825501</v>
          </cell>
          <cell r="G270">
            <v>11808.627254984876</v>
          </cell>
          <cell r="H270">
            <v>11670.648319326847</v>
          </cell>
          <cell r="I270">
            <v>11662.959992755055</v>
          </cell>
          <cell r="J270">
            <v>11719.613730852216</v>
          </cell>
          <cell r="K270">
            <v>11410.753313024907</v>
          </cell>
          <cell r="L270">
            <v>11566.346021869995</v>
          </cell>
          <cell r="M270">
            <v>11505.889488272511</v>
          </cell>
          <cell r="N270">
            <v>11409.822268521064</v>
          </cell>
          <cell r="O270">
            <v>11504.150676722511</v>
          </cell>
          <cell r="P270">
            <v>11317.282879932656</v>
          </cell>
          <cell r="Q270">
            <v>783.27495846688873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</row>
        <row r="271">
          <cell r="A271">
            <v>-73355.274256996461</v>
          </cell>
          <cell r="B271">
            <v>11962.989133477036</v>
          </cell>
          <cell r="C271">
            <v>13162.30157773135</v>
          </cell>
          <cell r="D271">
            <v>12742.175511423036</v>
          </cell>
          <cell r="E271">
            <v>12539.098271459152</v>
          </cell>
          <cell r="F271">
            <v>12219.547743382558</v>
          </cell>
          <cell r="G271">
            <v>12018.179030863492</v>
          </cell>
          <cell r="H271">
            <v>11937.856738511111</v>
          </cell>
          <cell r="I271">
            <v>11897.469562225349</v>
          </cell>
          <cell r="J271">
            <v>11879.400911594628</v>
          </cell>
          <cell r="K271">
            <v>11665.300685490698</v>
          </cell>
          <cell r="L271">
            <v>11562.824083850981</v>
          </cell>
          <cell r="M271">
            <v>11706.898746137524</v>
          </cell>
          <cell r="N271">
            <v>11570.809656017882</v>
          </cell>
          <cell r="O271">
            <v>11543.068833602803</v>
          </cell>
          <cell r="P271">
            <v>11381.820988585376</v>
          </cell>
          <cell r="Q271">
            <v>841.35565361804652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</row>
        <row r="272">
          <cell r="A272">
            <v>-67390.891527594489</v>
          </cell>
          <cell r="B272">
            <v>11914.972444203788</v>
          </cell>
          <cell r="C272">
            <v>13114.123641129931</v>
          </cell>
          <cell r="D272">
            <v>12605.887644429946</v>
          </cell>
          <cell r="E272">
            <v>12261.814995278644</v>
          </cell>
          <cell r="F272">
            <v>12042.026617200387</v>
          </cell>
          <cell r="G272">
            <v>12005.998636101551</v>
          </cell>
          <cell r="H272">
            <v>11566.415078234821</v>
          </cell>
          <cell r="I272">
            <v>11695.726257865721</v>
          </cell>
          <cell r="J272">
            <v>11631.30306101803</v>
          </cell>
          <cell r="K272">
            <v>11685.315575031789</v>
          </cell>
          <cell r="L272">
            <v>11682.291185004022</v>
          </cell>
          <cell r="M272">
            <v>11535.663474782286</v>
          </cell>
          <cell r="N272">
            <v>11283.484846130461</v>
          </cell>
          <cell r="O272">
            <v>11431.309072045424</v>
          </cell>
          <cell r="P272">
            <v>11436.403544625664</v>
          </cell>
          <cell r="Q272">
            <v>772.94656946489772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</row>
        <row r="273">
          <cell r="A273">
            <v>-70538.625777791545</v>
          </cell>
          <cell r="B273">
            <v>12050.130380668332</v>
          </cell>
          <cell r="C273">
            <v>13173.471513975117</v>
          </cell>
          <cell r="D273">
            <v>12790.697636797642</v>
          </cell>
          <cell r="E273">
            <v>12519.883352963147</v>
          </cell>
          <cell r="F273">
            <v>12164.612710832353</v>
          </cell>
          <cell r="G273">
            <v>11939.834712131331</v>
          </cell>
          <cell r="H273">
            <v>11842.836360158719</v>
          </cell>
          <cell r="I273">
            <v>11879.520300059889</v>
          </cell>
          <cell r="J273">
            <v>11671.793003718158</v>
          </cell>
          <cell r="K273">
            <v>11633.91132145039</v>
          </cell>
          <cell r="L273">
            <v>11678.945781390637</v>
          </cell>
          <cell r="M273">
            <v>11655.618207949034</v>
          </cell>
          <cell r="N273">
            <v>11658.692573950415</v>
          </cell>
          <cell r="O273">
            <v>11440.289338502145</v>
          </cell>
          <cell r="P273">
            <v>11420.963266823685</v>
          </cell>
          <cell r="Q273">
            <v>809.04982222095782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</row>
        <row r="274">
          <cell r="A274">
            <v>-62684.288823820789</v>
          </cell>
          <cell r="B274">
            <v>11862.057979089643</v>
          </cell>
          <cell r="C274">
            <v>12767.731548332697</v>
          </cell>
          <cell r="D274">
            <v>12392.415502489097</v>
          </cell>
          <cell r="E274">
            <v>12034.490247123762</v>
          </cell>
          <cell r="F274">
            <v>11897.704781212866</v>
          </cell>
          <cell r="G274">
            <v>11822.099064469472</v>
          </cell>
          <cell r="H274">
            <v>11645.487023598735</v>
          </cell>
          <cell r="I274">
            <v>11500.219502683627</v>
          </cell>
          <cell r="J274">
            <v>11561.7604769385</v>
          </cell>
          <cell r="K274">
            <v>11473.967160846812</v>
          </cell>
          <cell r="L274">
            <v>11457.776802193959</v>
          </cell>
          <cell r="M274">
            <v>11479.583931785983</v>
          </cell>
          <cell r="N274">
            <v>11340.146731179448</v>
          </cell>
          <cell r="O274">
            <v>11110.517498073626</v>
          </cell>
          <cell r="P274">
            <v>11311.371129102248</v>
          </cell>
          <cell r="Q274">
            <v>718.96371909369486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</row>
        <row r="275">
          <cell r="A275">
            <v>-72749.278059606106</v>
          </cell>
          <cell r="B275">
            <v>11915.20040742938</v>
          </cell>
          <cell r="C275">
            <v>13107.634689377308</v>
          </cell>
          <cell r="D275">
            <v>12796.165581980138</v>
          </cell>
          <cell r="E275">
            <v>12586.977385638691</v>
          </cell>
          <cell r="F275">
            <v>12234.212434828298</v>
          </cell>
          <cell r="G275">
            <v>11927.805740151038</v>
          </cell>
          <cell r="H275">
            <v>11820.702043202207</v>
          </cell>
          <cell r="I275">
            <v>11815.072725468581</v>
          </cell>
          <cell r="J275">
            <v>11803.357851621546</v>
          </cell>
          <cell r="K275">
            <v>11753.997304838114</v>
          </cell>
          <cell r="L275">
            <v>11627.659851787452</v>
          </cell>
          <cell r="M275">
            <v>11537.005844182699</v>
          </cell>
          <cell r="N275">
            <v>11465.189305838336</v>
          </cell>
          <cell r="O275">
            <v>11473.800909134443</v>
          </cell>
          <cell r="P275">
            <v>11361.492887475437</v>
          </cell>
          <cell r="Q275">
            <v>834.4051196324582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</row>
        <row r="276">
          <cell r="A276">
            <v>-64111.075597187075</v>
          </cell>
          <cell r="B276">
            <v>11912.792069344569</v>
          </cell>
          <cell r="C276">
            <v>12924.754046439641</v>
          </cell>
          <cell r="D276">
            <v>12514.614874844068</v>
          </cell>
          <cell r="E276">
            <v>12242.209400212356</v>
          </cell>
          <cell r="F276">
            <v>12003.216790186081</v>
          </cell>
          <cell r="G276">
            <v>11901.102404765363</v>
          </cell>
          <cell r="H276">
            <v>11758.211160195151</v>
          </cell>
          <cell r="I276">
            <v>11687.631624823989</v>
          </cell>
          <cell r="J276">
            <v>11689.969241267376</v>
          </cell>
          <cell r="K276">
            <v>11578.692135156984</v>
          </cell>
          <cell r="L276">
            <v>11285.726608695353</v>
          </cell>
          <cell r="M276">
            <v>11419.872695111608</v>
          </cell>
          <cell r="N276">
            <v>11317.751797497112</v>
          </cell>
          <cell r="O276">
            <v>11235.640802887832</v>
          </cell>
          <cell r="P276">
            <v>11315.347394905042</v>
          </cell>
          <cell r="Q276">
            <v>735.32839266949679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</row>
        <row r="277">
          <cell r="A277">
            <v>-69180.261287484449</v>
          </cell>
          <cell r="B277">
            <v>11932.428648162197</v>
          </cell>
          <cell r="C277">
            <v>13180.326268916142</v>
          </cell>
          <cell r="D277">
            <v>12628.531255588152</v>
          </cell>
          <cell r="E277">
            <v>12437.878915201376</v>
          </cell>
          <cell r="F277">
            <v>12200.810818611651</v>
          </cell>
          <cell r="G277">
            <v>11795.735835861655</v>
          </cell>
          <cell r="H277">
            <v>11669.137319469915</v>
          </cell>
          <cell r="I277">
            <v>11748.048601650491</v>
          </cell>
          <cell r="J277">
            <v>11779.64835750505</v>
          </cell>
          <cell r="K277">
            <v>11477.863226198679</v>
          </cell>
          <cell r="L277">
            <v>11580.362489508767</v>
          </cell>
          <cell r="M277">
            <v>11357.326531749139</v>
          </cell>
          <cell r="N277">
            <v>11476.41628160304</v>
          </cell>
          <cell r="O277">
            <v>11341.907062262761</v>
          </cell>
          <cell r="P277">
            <v>11256.711003915174</v>
          </cell>
          <cell r="Q277">
            <v>793.46992486293152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</row>
        <row r="278">
          <cell r="A278">
            <v>-61613.871591591218</v>
          </cell>
          <cell r="B278">
            <v>11991.243059417217</v>
          </cell>
          <cell r="C278">
            <v>12667.430100970974</v>
          </cell>
          <cell r="D278">
            <v>12472.188308192526</v>
          </cell>
          <cell r="E278">
            <v>12192.073746343898</v>
          </cell>
          <cell r="F278">
            <v>12140.876490198476</v>
          </cell>
          <cell r="G278">
            <v>11815.987789681298</v>
          </cell>
          <cell r="H278">
            <v>11677.80511975552</v>
          </cell>
          <cell r="I278">
            <v>11618.999222700499</v>
          </cell>
          <cell r="J278">
            <v>11517.145104093743</v>
          </cell>
          <cell r="K278">
            <v>11585.843560507263</v>
          </cell>
          <cell r="L278">
            <v>11328.492371333341</v>
          </cell>
          <cell r="M278">
            <v>11469.945726700396</v>
          </cell>
          <cell r="N278">
            <v>11342.099684822819</v>
          </cell>
          <cell r="O278">
            <v>11170.965905623878</v>
          </cell>
          <cell r="P278">
            <v>11300.357877842831</v>
          </cell>
          <cell r="Q278">
            <v>706.68646160691458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</row>
        <row r="279">
          <cell r="A279">
            <v>-61315.11722066212</v>
          </cell>
          <cell r="B279">
            <v>11878.491107863849</v>
          </cell>
          <cell r="C279">
            <v>12722.42930660546</v>
          </cell>
          <cell r="D279">
            <v>12438.95034720391</v>
          </cell>
          <cell r="E279">
            <v>12105.728665470848</v>
          </cell>
          <cell r="F279">
            <v>11855.252624446202</v>
          </cell>
          <cell r="G279">
            <v>11703.037526155393</v>
          </cell>
          <cell r="H279">
            <v>11613.434280054818</v>
          </cell>
          <cell r="I279">
            <v>11518.999115345052</v>
          </cell>
          <cell r="J279">
            <v>11606.295473469985</v>
          </cell>
          <cell r="K279">
            <v>11454.171136419713</v>
          </cell>
          <cell r="L279">
            <v>11472.489757751606</v>
          </cell>
          <cell r="M279">
            <v>11675.096005255917</v>
          </cell>
          <cell r="N279">
            <v>11350.103656103929</v>
          </cell>
          <cell r="O279">
            <v>11171.614622178029</v>
          </cell>
          <cell r="P279">
            <v>11173.49482543874</v>
          </cell>
          <cell r="Q279">
            <v>703.25986847410616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</row>
        <row r="280">
          <cell r="A280">
            <v>-61215.597134845149</v>
          </cell>
          <cell r="B280">
            <v>11895.717655417906</v>
          </cell>
          <cell r="C280">
            <v>12732.951518114067</v>
          </cell>
          <cell r="D280">
            <v>12279.181545387381</v>
          </cell>
          <cell r="E280">
            <v>12228.080401280302</v>
          </cell>
          <cell r="F280">
            <v>11986.367915050532</v>
          </cell>
          <cell r="G280">
            <v>11721.966857739964</v>
          </cell>
          <cell r="H280">
            <v>11567.707864788823</v>
          </cell>
          <cell r="I280">
            <v>11759.003147270678</v>
          </cell>
          <cell r="J280">
            <v>11547.294736153588</v>
          </cell>
          <cell r="K280">
            <v>11421.71945293421</v>
          </cell>
          <cell r="L280">
            <v>11373.450108125997</v>
          </cell>
          <cell r="M280">
            <v>11355.751259327459</v>
          </cell>
          <cell r="N280">
            <v>11413.866210164668</v>
          </cell>
          <cell r="O280">
            <v>11392.750182085041</v>
          </cell>
          <cell r="P280">
            <v>11036.338533561164</v>
          </cell>
          <cell r="Q280">
            <v>702.11841289781989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</row>
        <row r="281">
          <cell r="A281">
            <v>-68325.199576460378</v>
          </cell>
          <cell r="B281">
            <v>12031.086682018502</v>
          </cell>
          <cell r="C281">
            <v>13031.011439110029</v>
          </cell>
          <cell r="D281">
            <v>12600.191155506793</v>
          </cell>
          <cell r="E281">
            <v>12402.046364764614</v>
          </cell>
          <cell r="F281">
            <v>12184.395174834473</v>
          </cell>
          <cell r="G281">
            <v>11909.732019149742</v>
          </cell>
          <cell r="H281">
            <v>11771.466013058944</v>
          </cell>
          <cell r="I281">
            <v>11805.55769695912</v>
          </cell>
          <cell r="J281">
            <v>11734.239263427136</v>
          </cell>
          <cell r="K281">
            <v>11618.578443801944</v>
          </cell>
          <cell r="L281">
            <v>11526.04872566116</v>
          </cell>
          <cell r="M281">
            <v>11439.578781832999</v>
          </cell>
          <cell r="N281">
            <v>11427.266564833801</v>
          </cell>
          <cell r="O281">
            <v>11312.673614219893</v>
          </cell>
          <cell r="P281">
            <v>11444.311324920627</v>
          </cell>
          <cell r="Q281">
            <v>783.66270906216982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</row>
        <row r="282">
          <cell r="A282">
            <v>-64280.198728898635</v>
          </cell>
          <cell r="B282">
            <v>11935.365608992339</v>
          </cell>
          <cell r="C282">
            <v>12869.684020105953</v>
          </cell>
          <cell r="D282">
            <v>12422.655911118316</v>
          </cell>
          <cell r="E282">
            <v>12377.383950620731</v>
          </cell>
          <cell r="F282">
            <v>12262.62873654851</v>
          </cell>
          <cell r="G282">
            <v>11847.616693986594</v>
          </cell>
          <cell r="H282">
            <v>11709.238335428594</v>
          </cell>
          <cell r="I282">
            <v>11595.041426012027</v>
          </cell>
          <cell r="J282">
            <v>11595.69335913629</v>
          </cell>
          <cell r="K282">
            <v>11691.610568906168</v>
          </cell>
          <cell r="L282">
            <v>11500.306601117278</v>
          </cell>
          <cell r="M282">
            <v>11638.49357390715</v>
          </cell>
          <cell r="N282">
            <v>11392.848473497987</v>
          </cell>
          <cell r="O282">
            <v>11411.746544517429</v>
          </cell>
          <cell r="P282">
            <v>11271.351558467064</v>
          </cell>
          <cell r="Q282">
            <v>737.26816734097577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</row>
        <row r="283">
          <cell r="A283">
            <v>-71523.074316039245</v>
          </cell>
          <cell r="B283">
            <v>11995.962901354309</v>
          </cell>
          <cell r="C283">
            <v>13135.189443506781</v>
          </cell>
          <cell r="D283">
            <v>12921.360634578163</v>
          </cell>
          <cell r="E283">
            <v>12603.235865472798</v>
          </cell>
          <cell r="F283">
            <v>12202.488426457037</v>
          </cell>
          <cell r="G283">
            <v>12013.105324107391</v>
          </cell>
          <cell r="H283">
            <v>11856.45126333247</v>
          </cell>
          <cell r="I283">
            <v>11869.249716435457</v>
          </cell>
          <cell r="J283">
            <v>11661.882569427833</v>
          </cell>
          <cell r="K283">
            <v>11627.809884825365</v>
          </cell>
          <cell r="L283">
            <v>11636.210633143077</v>
          </cell>
          <cell r="M283">
            <v>11682.519673144478</v>
          </cell>
          <cell r="N283">
            <v>11435.143280538097</v>
          </cell>
          <cell r="O283">
            <v>11405.805432259729</v>
          </cell>
          <cell r="P283">
            <v>11546.076574364726</v>
          </cell>
          <cell r="Q283">
            <v>820.34105317524359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</row>
        <row r="284">
          <cell r="A284">
            <v>-62024.792481178789</v>
          </cell>
          <cell r="B284">
            <v>11743.960436417021</v>
          </cell>
          <cell r="C284">
            <v>12618.256813328815</v>
          </cell>
          <cell r="D284">
            <v>12363.581304715979</v>
          </cell>
          <cell r="E284">
            <v>12187.384533959677</v>
          </cell>
          <cell r="F284">
            <v>11936.832431008159</v>
          </cell>
          <cell r="G284">
            <v>11601.491228997624</v>
          </cell>
          <cell r="H284">
            <v>11641.376547210812</v>
          </cell>
          <cell r="I284">
            <v>11766.860425553357</v>
          </cell>
          <cell r="J284">
            <v>11548.193148779057</v>
          </cell>
          <cell r="K284">
            <v>11370.864045711647</v>
          </cell>
          <cell r="L284">
            <v>11404.324675484739</v>
          </cell>
          <cell r="M284">
            <v>11307.994975043557</v>
          </cell>
          <cell r="N284">
            <v>11249.783052815452</v>
          </cell>
          <cell r="O284">
            <v>11446.630085921883</v>
          </cell>
          <cell r="P284">
            <v>11261.567441993499</v>
          </cell>
          <cell r="Q284">
            <v>711.39955984212816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</row>
        <row r="285">
          <cell r="A285">
            <v>-61239.621502468188</v>
          </cell>
          <cell r="B285">
            <v>11802.694792338028</v>
          </cell>
          <cell r="C285">
            <v>12663.585025527291</v>
          </cell>
          <cell r="D285">
            <v>12404.564153653715</v>
          </cell>
          <cell r="E285">
            <v>12008.549714828154</v>
          </cell>
          <cell r="F285">
            <v>11841.742226278293</v>
          </cell>
          <cell r="G285">
            <v>11769.513849556726</v>
          </cell>
          <cell r="H285">
            <v>11673.573729747786</v>
          </cell>
          <cell r="I285">
            <v>11516.406021201497</v>
          </cell>
          <cell r="J285">
            <v>11413.711322783034</v>
          </cell>
          <cell r="K285">
            <v>11420.332564272034</v>
          </cell>
          <cell r="L285">
            <v>11447.787049405804</v>
          </cell>
          <cell r="M285">
            <v>11281.685542992855</v>
          </cell>
          <cell r="N285">
            <v>11294.133480954137</v>
          </cell>
          <cell r="O285">
            <v>11288.411933052565</v>
          </cell>
          <cell r="P285">
            <v>11289.35493970871</v>
          </cell>
          <cell r="Q285">
            <v>702.39396278470906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</row>
        <row r="286">
          <cell r="A286">
            <v>-65949.907930684232</v>
          </cell>
          <cell r="B286">
            <v>11752.585052610095</v>
          </cell>
          <cell r="C286">
            <v>12909.432599463637</v>
          </cell>
          <cell r="D286">
            <v>12673.133289965175</v>
          </cell>
          <cell r="E286">
            <v>12320.770298155392</v>
          </cell>
          <cell r="F286">
            <v>11855.554780590195</v>
          </cell>
          <cell r="G286">
            <v>11816.346751388141</v>
          </cell>
          <cell r="H286">
            <v>11613.381409353484</v>
          </cell>
          <cell r="I286">
            <v>11671.639325768949</v>
          </cell>
          <cell r="J286">
            <v>11599.775863757202</v>
          </cell>
          <cell r="K286">
            <v>11582.450035861908</v>
          </cell>
          <cell r="L286">
            <v>11375.566207255441</v>
          </cell>
          <cell r="M286">
            <v>11510.376490251339</v>
          </cell>
          <cell r="N286">
            <v>11286.123929910718</v>
          </cell>
          <cell r="O286">
            <v>11519.599576148368</v>
          </cell>
          <cell r="P286">
            <v>11301.848349652151</v>
          </cell>
          <cell r="Q286">
            <v>756.41906400177584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</row>
        <row r="287">
          <cell r="A287">
            <v>-63368.969620107193</v>
          </cell>
          <cell r="B287">
            <v>11922.801589757071</v>
          </cell>
          <cell r="C287">
            <v>12975.379252198032</v>
          </cell>
          <cell r="D287">
            <v>12450.951375996849</v>
          </cell>
          <cell r="E287">
            <v>12266.006540768962</v>
          </cell>
          <cell r="F287">
            <v>11978.290552732284</v>
          </cell>
          <cell r="G287">
            <v>11756.324220924744</v>
          </cell>
          <cell r="H287">
            <v>11593.948361983114</v>
          </cell>
          <cell r="I287">
            <v>11656.866733205996</v>
          </cell>
          <cell r="J287">
            <v>11667.568919080102</v>
          </cell>
          <cell r="K287">
            <v>11581.398878814434</v>
          </cell>
          <cell r="L287">
            <v>11463.214415546779</v>
          </cell>
          <cell r="M287">
            <v>11418.32411715853</v>
          </cell>
          <cell r="N287">
            <v>11318.577180933287</v>
          </cell>
          <cell r="O287">
            <v>11423.523892629037</v>
          </cell>
          <cell r="P287">
            <v>11264.995575807825</v>
          </cell>
          <cell r="Q287">
            <v>726.8167339547814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</row>
        <row r="288">
          <cell r="A288">
            <v>-67275.017801809605</v>
          </cell>
          <cell r="B288">
            <v>11950.202709939349</v>
          </cell>
          <cell r="C288">
            <v>12913.650938597828</v>
          </cell>
          <cell r="D288">
            <v>12660.18575783403</v>
          </cell>
          <cell r="E288">
            <v>12298.227745722063</v>
          </cell>
          <cell r="F288">
            <v>12093.493801353035</v>
          </cell>
          <cell r="G288">
            <v>11789.105173479777</v>
          </cell>
          <cell r="H288">
            <v>11665.818033018702</v>
          </cell>
          <cell r="I288">
            <v>11670.919324354607</v>
          </cell>
          <cell r="J288">
            <v>11639.111432166548</v>
          </cell>
          <cell r="K288">
            <v>11702.695572912053</v>
          </cell>
          <cell r="L288">
            <v>11624.106037771198</v>
          </cell>
          <cell r="M288">
            <v>11482.500712827054</v>
          </cell>
          <cell r="N288">
            <v>11507.447569775219</v>
          </cell>
          <cell r="O288">
            <v>11358.404840969431</v>
          </cell>
          <cell r="P288">
            <v>11238.738221485368</v>
          </cell>
          <cell r="Q288">
            <v>771.61754417963539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</row>
        <row r="289">
          <cell r="A289">
            <v>-67583.961730545372</v>
          </cell>
          <cell r="B289">
            <v>12112.758692282139</v>
          </cell>
          <cell r="C289">
            <v>12996.660499149108</v>
          </cell>
          <cell r="D289">
            <v>12755.993277178264</v>
          </cell>
          <cell r="E289">
            <v>12190.778399717718</v>
          </cell>
          <cell r="F289">
            <v>12142.77471782047</v>
          </cell>
          <cell r="G289">
            <v>11777.260717459514</v>
          </cell>
          <cell r="H289">
            <v>11679.396278015223</v>
          </cell>
          <cell r="I289">
            <v>11610.453165757581</v>
          </cell>
          <cell r="J289">
            <v>11525.159775184351</v>
          </cell>
          <cell r="K289">
            <v>11472.045574819869</v>
          </cell>
          <cell r="L289">
            <v>11643.753790839808</v>
          </cell>
          <cell r="M289">
            <v>11488.357249434761</v>
          </cell>
          <cell r="N289">
            <v>11522.082768566725</v>
          </cell>
          <cell r="O289">
            <v>11422.332221099628</v>
          </cell>
          <cell r="P289">
            <v>11295.473046801864</v>
          </cell>
          <cell r="Q289">
            <v>775.16100746466316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</row>
        <row r="290">
          <cell r="A290">
            <v>-70709.819930330763</v>
          </cell>
          <cell r="B290">
            <v>12099.989573606028</v>
          </cell>
          <cell r="C290">
            <v>13090.939654116173</v>
          </cell>
          <cell r="D290">
            <v>12773.458373285015</v>
          </cell>
          <cell r="E290">
            <v>12427.372467064861</v>
          </cell>
          <cell r="F290">
            <v>12492.249770194361</v>
          </cell>
          <cell r="G290">
            <v>12111.386999355298</v>
          </cell>
          <cell r="H290">
            <v>11757.167388254707</v>
          </cell>
          <cell r="I290">
            <v>11714.963088313587</v>
          </cell>
          <cell r="J290">
            <v>11732.907734703636</v>
          </cell>
          <cell r="K290">
            <v>11637.897012831654</v>
          </cell>
          <cell r="L290">
            <v>11611.288914804762</v>
          </cell>
          <cell r="M290">
            <v>11380.859037569955</v>
          </cell>
          <cell r="N290">
            <v>11598.896813787851</v>
          </cell>
          <cell r="O290">
            <v>11441.800873357553</v>
          </cell>
          <cell r="P290">
            <v>11431.499077247667</v>
          </cell>
          <cell r="Q290">
            <v>811.01335067292155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</row>
        <row r="291">
          <cell r="A291">
            <v>-65734.861080290226</v>
          </cell>
          <cell r="B291">
            <v>12046.509684221768</v>
          </cell>
          <cell r="C291">
            <v>12836.036068357109</v>
          </cell>
          <cell r="D291">
            <v>12751.049775950949</v>
          </cell>
          <cell r="E291">
            <v>12388.937881693264</v>
          </cell>
          <cell r="F291">
            <v>11957.407516182131</v>
          </cell>
          <cell r="G291">
            <v>11793.89608645419</v>
          </cell>
          <cell r="H291">
            <v>11614.145799752298</v>
          </cell>
          <cell r="I291">
            <v>11564.052511382419</v>
          </cell>
          <cell r="J291">
            <v>11599.727589759823</v>
          </cell>
          <cell r="K291">
            <v>11529.152768359752</v>
          </cell>
          <cell r="L291">
            <v>11439.262471625367</v>
          </cell>
          <cell r="M291">
            <v>11355.142385083685</v>
          </cell>
          <cell r="N291">
            <v>11391.574763875706</v>
          </cell>
          <cell r="O291">
            <v>11394.323598815636</v>
          </cell>
          <cell r="P291">
            <v>11310.110806940618</v>
          </cell>
          <cell r="Q291">
            <v>753.95256264649674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</row>
        <row r="292">
          <cell r="A292">
            <v>-64263.865451889054</v>
          </cell>
          <cell r="B292">
            <v>12029.50093698069</v>
          </cell>
          <cell r="C292">
            <v>12785.387799475477</v>
          </cell>
          <cell r="D292">
            <v>12468.125342613366</v>
          </cell>
          <cell r="E292">
            <v>12209.416280485599</v>
          </cell>
          <cell r="F292">
            <v>11993.068948769342</v>
          </cell>
          <cell r="G292">
            <v>11679.356589401603</v>
          </cell>
          <cell r="H292">
            <v>11411.870244263062</v>
          </cell>
          <cell r="I292">
            <v>11602.436231370863</v>
          </cell>
          <cell r="J292">
            <v>11607.765064166659</v>
          </cell>
          <cell r="K292">
            <v>11565.079477586765</v>
          </cell>
          <cell r="L292">
            <v>11346.273799876828</v>
          </cell>
          <cell r="M292">
            <v>11437.302869471521</v>
          </cell>
          <cell r="N292">
            <v>11249.155152775485</v>
          </cell>
          <cell r="O292">
            <v>11252.605133658975</v>
          </cell>
          <cell r="P292">
            <v>11097.64786222508</v>
          </cell>
          <cell r="Q292">
            <v>737.08083118698664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</row>
        <row r="293">
          <cell r="A293">
            <v>-66139.115185029397</v>
          </cell>
          <cell r="B293">
            <v>11980.982664127067</v>
          </cell>
          <cell r="C293">
            <v>12739.012104636204</v>
          </cell>
          <cell r="D293">
            <v>12557.424242824263</v>
          </cell>
          <cell r="E293">
            <v>12336.171577025367</v>
          </cell>
          <cell r="F293">
            <v>12062.076195015154</v>
          </cell>
          <cell r="G293">
            <v>11852.699212461448</v>
          </cell>
          <cell r="H293">
            <v>11708.711553501293</v>
          </cell>
          <cell r="I293">
            <v>11632.852887602461</v>
          </cell>
          <cell r="J293">
            <v>11524.905070130262</v>
          </cell>
          <cell r="K293">
            <v>11510.145330907621</v>
          </cell>
          <cell r="L293">
            <v>11529.381981549195</v>
          </cell>
          <cell r="M293">
            <v>11358.582075321696</v>
          </cell>
          <cell r="N293">
            <v>11329.390813752643</v>
          </cell>
          <cell r="O293">
            <v>11237.820062739096</v>
          </cell>
          <cell r="P293">
            <v>11266.936486773109</v>
          </cell>
          <cell r="Q293">
            <v>758.58919552621308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</row>
        <row r="294">
          <cell r="A294">
            <v>-64481.952735512496</v>
          </cell>
          <cell r="B294">
            <v>12034.425459588527</v>
          </cell>
          <cell r="C294">
            <v>12900.198701583526</v>
          </cell>
          <cell r="D294">
            <v>12617.603385367105</v>
          </cell>
          <cell r="E294">
            <v>12268.36482206596</v>
          </cell>
          <cell r="F294">
            <v>11929.995379469259</v>
          </cell>
          <cell r="G294">
            <v>11853.850504985257</v>
          </cell>
          <cell r="H294">
            <v>11733.374160924035</v>
          </cell>
          <cell r="I294">
            <v>11690.996658834802</v>
          </cell>
          <cell r="J294">
            <v>11438.391952126509</v>
          </cell>
          <cell r="K294">
            <v>11497.928840659379</v>
          </cell>
          <cell r="L294">
            <v>11473.367458293338</v>
          </cell>
          <cell r="M294">
            <v>11357.067317244029</v>
          </cell>
          <cell r="N294">
            <v>11394.259377500135</v>
          </cell>
          <cell r="O294">
            <v>11296.54145343317</v>
          </cell>
          <cell r="P294">
            <v>11218.63431484887</v>
          </cell>
          <cell r="Q294">
            <v>739.58220509523403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</row>
        <row r="295">
          <cell r="A295">
            <v>-69092.352651372712</v>
          </cell>
          <cell r="B295">
            <v>11905.155575058492</v>
          </cell>
          <cell r="C295">
            <v>12910.098628284495</v>
          </cell>
          <cell r="D295">
            <v>12764.07487837888</v>
          </cell>
          <cell r="E295">
            <v>12518.093025231155</v>
          </cell>
          <cell r="F295">
            <v>11994.911877068185</v>
          </cell>
          <cell r="G295">
            <v>11918.320887238457</v>
          </cell>
          <cell r="H295">
            <v>11924.341947875437</v>
          </cell>
          <cell r="I295">
            <v>11721.714853900532</v>
          </cell>
          <cell r="J295">
            <v>11767.227733039779</v>
          </cell>
          <cell r="K295">
            <v>11627.778440390081</v>
          </cell>
          <cell r="L295">
            <v>11640.885973363173</v>
          </cell>
          <cell r="M295">
            <v>11541.385638832315</v>
          </cell>
          <cell r="N295">
            <v>11513.053966265783</v>
          </cell>
          <cell r="O295">
            <v>11336.215677086791</v>
          </cell>
          <cell r="P295">
            <v>11176.527406767869</v>
          </cell>
          <cell r="Q295">
            <v>792.46164797018434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</row>
        <row r="296">
          <cell r="A296">
            <v>-61701.922310181857</v>
          </cell>
          <cell r="B296">
            <v>11954.842597806526</v>
          </cell>
          <cell r="C296">
            <v>12747.428020344902</v>
          </cell>
          <cell r="D296">
            <v>12425.624994539021</v>
          </cell>
          <cell r="E296">
            <v>12191.359106070144</v>
          </cell>
          <cell r="F296">
            <v>11970.26307516399</v>
          </cell>
          <cell r="G296">
            <v>11757.357106467611</v>
          </cell>
          <cell r="H296">
            <v>11558.845255729841</v>
          </cell>
          <cell r="I296">
            <v>11505.727503324988</v>
          </cell>
          <cell r="J296">
            <v>11538.16771982538</v>
          </cell>
          <cell r="K296">
            <v>11525.74009487799</v>
          </cell>
          <cell r="L296">
            <v>11423.048823273153</v>
          </cell>
          <cell r="M296">
            <v>11429.253452768284</v>
          </cell>
          <cell r="N296">
            <v>11484.647500587256</v>
          </cell>
          <cell r="O296">
            <v>11256.772871413306</v>
          </cell>
          <cell r="P296">
            <v>11192.025790226697</v>
          </cell>
          <cell r="Q296">
            <v>707.69636812886176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</row>
        <row r="297">
          <cell r="A297">
            <v>-68195.820357099103</v>
          </cell>
          <cell r="B297">
            <v>11976.26407073814</v>
          </cell>
          <cell r="C297">
            <v>13022.982413809743</v>
          </cell>
          <cell r="D297">
            <v>12720.501540785777</v>
          </cell>
          <cell r="E297">
            <v>12390.256871047593</v>
          </cell>
          <cell r="F297">
            <v>11997.122418805666</v>
          </cell>
          <cell r="G297">
            <v>11916.864119226837</v>
          </cell>
          <cell r="H297">
            <v>11644.283461471337</v>
          </cell>
          <cell r="I297">
            <v>11695.451811239887</v>
          </cell>
          <cell r="J297">
            <v>11576.725074959364</v>
          </cell>
          <cell r="K297">
            <v>11498.584174928921</v>
          </cell>
          <cell r="L297">
            <v>11532.414353259464</v>
          </cell>
          <cell r="M297">
            <v>11417.366094449331</v>
          </cell>
          <cell r="N297">
            <v>11454.484064071294</v>
          </cell>
          <cell r="O297">
            <v>11355.585801032576</v>
          </cell>
          <cell r="P297">
            <v>11359.498169983111</v>
          </cell>
          <cell r="Q297">
            <v>782.17878116778377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</row>
        <row r="298">
          <cell r="A298">
            <v>-64221.601039674882</v>
          </cell>
          <cell r="B298">
            <v>11990.073929801438</v>
          </cell>
          <cell r="C298">
            <v>12922.314822466413</v>
          </cell>
          <cell r="D298">
            <v>12487.145314172927</v>
          </cell>
          <cell r="E298">
            <v>12291.007745809144</v>
          </cell>
          <cell r="F298">
            <v>12005.155003777381</v>
          </cell>
          <cell r="G298">
            <v>11675.976078367985</v>
          </cell>
          <cell r="H298">
            <v>11630.845049082904</v>
          </cell>
          <cell r="I298">
            <v>11470.994543662728</v>
          </cell>
          <cell r="J298">
            <v>11544.37395725561</v>
          </cell>
          <cell r="K298">
            <v>11598.515922020968</v>
          </cell>
          <cell r="L298">
            <v>11554.987488744526</v>
          </cell>
          <cell r="M298">
            <v>11498.763414608138</v>
          </cell>
          <cell r="N298">
            <v>11345.945293921472</v>
          </cell>
          <cell r="O298">
            <v>11297.899131245498</v>
          </cell>
          <cell r="P298">
            <v>11208.939230184973</v>
          </cell>
          <cell r="Q298">
            <v>736.59607528465494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</row>
        <row r="299">
          <cell r="A299">
            <v>-71047.674966337014</v>
          </cell>
          <cell r="B299">
            <v>12034.152379496396</v>
          </cell>
          <cell r="C299">
            <v>13055.359769845751</v>
          </cell>
          <cell r="D299">
            <v>12678.373519914028</v>
          </cell>
          <cell r="E299">
            <v>12527.373989330592</v>
          </cell>
          <cell r="F299">
            <v>12164.216761175761</v>
          </cell>
          <cell r="G299">
            <v>11801.015923807478</v>
          </cell>
          <cell r="H299">
            <v>11814.533470699454</v>
          </cell>
          <cell r="I299">
            <v>11877.53169063371</v>
          </cell>
          <cell r="J299">
            <v>11648.441249554722</v>
          </cell>
          <cell r="K299">
            <v>11620.110400391584</v>
          </cell>
          <cell r="L299">
            <v>11648.932858566433</v>
          </cell>
          <cell r="M299">
            <v>11628.316076419082</v>
          </cell>
          <cell r="N299">
            <v>11595.18096351038</v>
          </cell>
          <cell r="O299">
            <v>11581.528357701602</v>
          </cell>
          <cell r="P299">
            <v>11584.6297638249</v>
          </cell>
          <cell r="Q299">
            <v>814.88841279389896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</row>
        <row r="300">
          <cell r="A300">
            <v>-74122.443514309096</v>
          </cell>
          <cell r="B300">
            <v>11959.746544621828</v>
          </cell>
          <cell r="C300">
            <v>13111.035784741762</v>
          </cell>
          <cell r="D300">
            <v>12804.034871187701</v>
          </cell>
          <cell r="E300">
            <v>12655.39144037123</v>
          </cell>
          <cell r="F300">
            <v>12276.132261756897</v>
          </cell>
          <cell r="G300">
            <v>12002.540770518874</v>
          </cell>
          <cell r="H300">
            <v>11823.884517560284</v>
          </cell>
          <cell r="I300">
            <v>11768.672117227479</v>
          </cell>
          <cell r="J300">
            <v>11804.617930943605</v>
          </cell>
          <cell r="K300">
            <v>11778.773539603542</v>
          </cell>
          <cell r="L300">
            <v>11896.770629888852</v>
          </cell>
          <cell r="M300">
            <v>11611.427996000786</v>
          </cell>
          <cell r="N300">
            <v>11542.198675376683</v>
          </cell>
          <cell r="O300">
            <v>11494.838564000882</v>
          </cell>
          <cell r="P300">
            <v>11386.810301792664</v>
          </cell>
          <cell r="Q300">
            <v>850.15477813171958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</row>
        <row r="301">
          <cell r="A301">
            <v>-72368.053255522653</v>
          </cell>
          <cell r="B301">
            <v>11947.271269275174</v>
          </cell>
          <cell r="C301">
            <v>13017.619448095538</v>
          </cell>
          <cell r="D301">
            <v>12822.929606836462</v>
          </cell>
          <cell r="E301">
            <v>12582.222393387674</v>
          </cell>
          <cell r="F301">
            <v>12223.144756841455</v>
          </cell>
          <cell r="G301">
            <v>11974.441369290664</v>
          </cell>
          <cell r="H301">
            <v>11851.871873840628</v>
          </cell>
          <cell r="I301">
            <v>11745.651781513392</v>
          </cell>
          <cell r="J301">
            <v>11737.822299083626</v>
          </cell>
          <cell r="K301">
            <v>11599.950510995492</v>
          </cell>
          <cell r="L301">
            <v>11696.447483257736</v>
          </cell>
          <cell r="M301">
            <v>11513.478150742239</v>
          </cell>
          <cell r="N301">
            <v>11731.716926283914</v>
          </cell>
          <cell r="O301">
            <v>11612.705303622208</v>
          </cell>
          <cell r="P301">
            <v>11447.861701831691</v>
          </cell>
          <cell r="Q301">
            <v>830.03262361954251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</row>
        <row r="302">
          <cell r="A302">
            <v>-68509.776034210707</v>
          </cell>
          <cell r="B302">
            <v>11962.169872247676</v>
          </cell>
          <cell r="C302">
            <v>12992.105142343979</v>
          </cell>
          <cell r="D302">
            <v>12746.194174553733</v>
          </cell>
          <cell r="E302">
            <v>12352.028595687088</v>
          </cell>
          <cell r="F302">
            <v>12177.899278286004</v>
          </cell>
          <cell r="G302">
            <v>11900.119580313476</v>
          </cell>
          <cell r="H302">
            <v>11792.607611011426</v>
          </cell>
          <cell r="I302">
            <v>11791.433768151754</v>
          </cell>
          <cell r="J302">
            <v>11624.89714229952</v>
          </cell>
          <cell r="K302">
            <v>11602.574390570629</v>
          </cell>
          <cell r="L302">
            <v>11475.39316123219</v>
          </cell>
          <cell r="M302">
            <v>11435.729994661298</v>
          </cell>
          <cell r="N302">
            <v>11581.756516551002</v>
          </cell>
          <cell r="O302">
            <v>11285.786570891327</v>
          </cell>
          <cell r="P302">
            <v>11157.086774908101</v>
          </cell>
          <cell r="Q302">
            <v>785.77972720198306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</row>
        <row r="303">
          <cell r="A303">
            <v>-64084.113784946552</v>
          </cell>
          <cell r="B303">
            <v>11806.143932253275</v>
          </cell>
          <cell r="C303">
            <v>12820.631655326579</v>
          </cell>
          <cell r="D303">
            <v>12563.203021359473</v>
          </cell>
          <cell r="E303">
            <v>12124.141920782109</v>
          </cell>
          <cell r="F303">
            <v>11961.64473984229</v>
          </cell>
          <cell r="G303">
            <v>11617.488853676818</v>
          </cell>
          <cell r="H303">
            <v>11638.901124432945</v>
          </cell>
          <cell r="I303">
            <v>11674.680551724901</v>
          </cell>
          <cell r="J303">
            <v>11540.397412479117</v>
          </cell>
          <cell r="K303">
            <v>11437.834750020222</v>
          </cell>
          <cell r="L303">
            <v>11470.191379424077</v>
          </cell>
          <cell r="M303">
            <v>11418.836729608811</v>
          </cell>
          <cell r="N303">
            <v>11485.523308453301</v>
          </cell>
          <cell r="O303">
            <v>11269.69879096833</v>
          </cell>
          <cell r="P303">
            <v>11179.798174505107</v>
          </cell>
          <cell r="Q303">
            <v>735.01915146782289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</row>
        <row r="304">
          <cell r="A304">
            <v>-73957.749049839447</v>
          </cell>
          <cell r="B304">
            <v>12128.370926758225</v>
          </cell>
          <cell r="C304">
            <v>13335.062292469702</v>
          </cell>
          <cell r="D304">
            <v>12930.991702069201</v>
          </cell>
          <cell r="E304">
            <v>12482.122672400346</v>
          </cell>
          <cell r="F304">
            <v>12311.930076531693</v>
          </cell>
          <cell r="G304">
            <v>12030.05037375262</v>
          </cell>
          <cell r="H304">
            <v>11915.9199713544</v>
          </cell>
          <cell r="I304">
            <v>11798.225516078592</v>
          </cell>
          <cell r="J304">
            <v>11738.682433257287</v>
          </cell>
          <cell r="K304">
            <v>11648.988268005352</v>
          </cell>
          <cell r="L304">
            <v>11505.236313112482</v>
          </cell>
          <cell r="M304">
            <v>11627.427696090028</v>
          </cell>
          <cell r="N304">
            <v>11511.372353816723</v>
          </cell>
          <cell r="O304">
            <v>11589.214720797361</v>
          </cell>
          <cell r="P304">
            <v>11518.547111635162</v>
          </cell>
          <cell r="Q304">
            <v>848.26579850203836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</row>
        <row r="305">
          <cell r="A305">
            <v>-62606.226588239071</v>
          </cell>
          <cell r="B305">
            <v>11851.107296806545</v>
          </cell>
          <cell r="C305">
            <v>12883.656011783842</v>
          </cell>
          <cell r="D305">
            <v>12464.846045683533</v>
          </cell>
          <cell r="E305">
            <v>12173.987927470434</v>
          </cell>
          <cell r="F305">
            <v>12049.453269324418</v>
          </cell>
          <cell r="G305">
            <v>11852.28233141539</v>
          </cell>
          <cell r="H305">
            <v>11559.287377051831</v>
          </cell>
          <cell r="I305">
            <v>11767.935804853554</v>
          </cell>
          <cell r="J305">
            <v>11593.241728245586</v>
          </cell>
          <cell r="K305">
            <v>11521.12540424727</v>
          </cell>
          <cell r="L305">
            <v>11524.528287179897</v>
          </cell>
          <cell r="M305">
            <v>11425.183037096333</v>
          </cell>
          <cell r="N305">
            <v>11477.136189605899</v>
          </cell>
          <cell r="O305">
            <v>11196.419063226233</v>
          </cell>
          <cell r="P305">
            <v>11337.31371151753</v>
          </cell>
          <cell r="Q305">
            <v>718.06837647646682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</row>
        <row r="306">
          <cell r="A306">
            <v>-62526.282938339878</v>
          </cell>
          <cell r="B306">
            <v>11886.72706856974</v>
          </cell>
          <cell r="C306">
            <v>12896.324579285094</v>
          </cell>
          <cell r="D306">
            <v>12509.430702055608</v>
          </cell>
          <cell r="E306">
            <v>12156.424228415573</v>
          </cell>
          <cell r="F306">
            <v>11899.408856219365</v>
          </cell>
          <cell r="G306">
            <v>11727.280276064139</v>
          </cell>
          <cell r="H306">
            <v>11617.981608804801</v>
          </cell>
          <cell r="I306">
            <v>11573.469241728168</v>
          </cell>
          <cell r="J306">
            <v>11609.451155012357</v>
          </cell>
          <cell r="K306">
            <v>11682.854328281734</v>
          </cell>
          <cell r="L306">
            <v>11322.949616617781</v>
          </cell>
          <cell r="M306">
            <v>11370.365172495245</v>
          </cell>
          <cell r="N306">
            <v>11288.551294002151</v>
          </cell>
          <cell r="O306">
            <v>11194.369664256665</v>
          </cell>
          <cell r="P306">
            <v>11337.08184290081</v>
          </cell>
          <cell r="Q306">
            <v>717.151454789583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</row>
        <row r="307">
          <cell r="A307">
            <v>-70216.55447628189</v>
          </cell>
          <cell r="B307">
            <v>12040.497962686663</v>
          </cell>
          <cell r="C307">
            <v>12955.327628073443</v>
          </cell>
          <cell r="D307">
            <v>12831.070955399056</v>
          </cell>
          <cell r="E307">
            <v>12439.176024191634</v>
          </cell>
          <cell r="F307">
            <v>12305.714726939192</v>
          </cell>
          <cell r="G307">
            <v>11891.031784193416</v>
          </cell>
          <cell r="H307">
            <v>11801.768119129658</v>
          </cell>
          <cell r="I307">
            <v>11653.306024595287</v>
          </cell>
          <cell r="J307">
            <v>11630.689158171095</v>
          </cell>
          <cell r="K307">
            <v>11740.871643042512</v>
          </cell>
          <cell r="L307">
            <v>11713.580767352272</v>
          </cell>
          <cell r="M307">
            <v>11629.633896578387</v>
          </cell>
          <cell r="N307">
            <v>11465.40990639064</v>
          </cell>
          <cell r="O307">
            <v>11304.815579446205</v>
          </cell>
          <cell r="P307">
            <v>11282.627782732534</v>
          </cell>
          <cell r="Q307">
            <v>805.35579322116268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</row>
        <row r="308">
          <cell r="A308">
            <v>-69822.407266033071</v>
          </cell>
          <cell r="B308">
            <v>11958.064279403559</v>
          </cell>
          <cell r="C308">
            <v>13078.693912938563</v>
          </cell>
          <cell r="D308">
            <v>12783.686799659157</v>
          </cell>
          <cell r="E308">
            <v>12430.772550213222</v>
          </cell>
          <cell r="F308">
            <v>12102.962654701059</v>
          </cell>
          <cell r="G308">
            <v>12082.5508556403</v>
          </cell>
          <cell r="H308">
            <v>11779.551389553375</v>
          </cell>
          <cell r="I308">
            <v>11848.741699942717</v>
          </cell>
          <cell r="J308">
            <v>11701.632614748738</v>
          </cell>
          <cell r="K308">
            <v>11618.648718718528</v>
          </cell>
          <cell r="L308">
            <v>11575.415723622515</v>
          </cell>
          <cell r="M308">
            <v>11582.707342462814</v>
          </cell>
          <cell r="N308">
            <v>11431.507002937011</v>
          </cell>
          <cell r="O308">
            <v>11424.916422842167</v>
          </cell>
          <cell r="P308">
            <v>11446.586374807048</v>
          </cell>
          <cell r="Q308">
            <v>800.83508237849287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</row>
        <row r="309">
          <cell r="A309">
            <v>-63597.671390780095</v>
          </cell>
          <cell r="B309">
            <v>12012.173892810591</v>
          </cell>
          <cell r="C309">
            <v>12893.074993442762</v>
          </cell>
          <cell r="D309">
            <v>12517.615656997299</v>
          </cell>
          <cell r="E309">
            <v>12328.488404112697</v>
          </cell>
          <cell r="F309">
            <v>12043.101057497384</v>
          </cell>
          <cell r="G309">
            <v>11796.77725822787</v>
          </cell>
          <cell r="H309">
            <v>11509.423219793138</v>
          </cell>
          <cell r="I309">
            <v>11502.502922461539</v>
          </cell>
          <cell r="J309">
            <v>11521.567878388203</v>
          </cell>
          <cell r="K309">
            <v>11455.032039331254</v>
          </cell>
          <cell r="L309">
            <v>11377.68201911787</v>
          </cell>
          <cell r="M309">
            <v>11369.380480695379</v>
          </cell>
          <cell r="N309">
            <v>11384.599263361122</v>
          </cell>
          <cell r="O309">
            <v>11384.171841081028</v>
          </cell>
          <cell r="P309">
            <v>11380.370593405405</v>
          </cell>
          <cell r="Q309">
            <v>729.43985178369132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</row>
        <row r="310">
          <cell r="A310">
            <v>-66046.264840581585</v>
          </cell>
          <cell r="B310">
            <v>11881.255934153745</v>
          </cell>
          <cell r="C310">
            <v>12840.755555690546</v>
          </cell>
          <cell r="D310">
            <v>12642.623014569373</v>
          </cell>
          <cell r="E310">
            <v>12130.879495448695</v>
          </cell>
          <cell r="F310">
            <v>12063.103621984001</v>
          </cell>
          <cell r="G310">
            <v>11925.342056570247</v>
          </cell>
          <cell r="H310">
            <v>11805.953421274287</v>
          </cell>
          <cell r="I310">
            <v>11704.54115816093</v>
          </cell>
          <cell r="J310">
            <v>11599.926376052912</v>
          </cell>
          <cell r="K310">
            <v>11515.31684762592</v>
          </cell>
          <cell r="L310">
            <v>11394.040982366823</v>
          </cell>
          <cell r="M310">
            <v>11380.390731756028</v>
          </cell>
          <cell r="N310">
            <v>11317.155555231864</v>
          </cell>
          <cell r="O310">
            <v>11358.40040200984</v>
          </cell>
          <cell r="P310">
            <v>11412.848368609801</v>
          </cell>
          <cell r="Q310">
            <v>757.52423921553452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</row>
        <row r="311">
          <cell r="A311">
            <v>-68147.23623423242</v>
          </cell>
          <cell r="B311">
            <v>12161.480281157157</v>
          </cell>
          <cell r="C311">
            <v>12997.708280017276</v>
          </cell>
          <cell r="D311">
            <v>12727.247287755985</v>
          </cell>
          <cell r="E311">
            <v>12409.537852119345</v>
          </cell>
          <cell r="F311">
            <v>12202.729825618533</v>
          </cell>
          <cell r="G311">
            <v>11698.647298928274</v>
          </cell>
          <cell r="H311">
            <v>11823.595093164329</v>
          </cell>
          <cell r="I311">
            <v>11802.34958211537</v>
          </cell>
          <cell r="J311">
            <v>11566.332629917393</v>
          </cell>
          <cell r="K311">
            <v>11645.479736116435</v>
          </cell>
          <cell r="L311">
            <v>11486.922690367523</v>
          </cell>
          <cell r="M311">
            <v>11481.444401454639</v>
          </cell>
          <cell r="N311">
            <v>11491.894004530743</v>
          </cell>
          <cell r="O311">
            <v>11593.921734181513</v>
          </cell>
          <cell r="P311">
            <v>11338.313066607197</v>
          </cell>
          <cell r="Q311">
            <v>781.62154071215207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</row>
        <row r="312">
          <cell r="A312">
            <v>-65165.013075948234</v>
          </cell>
          <cell r="B312">
            <v>11895.072257907295</v>
          </cell>
          <cell r="C312">
            <v>12735.819006532536</v>
          </cell>
          <cell r="D312">
            <v>12512.385642718054</v>
          </cell>
          <cell r="E312">
            <v>12411.807453409838</v>
          </cell>
          <cell r="F312">
            <v>12127.32021192156</v>
          </cell>
          <cell r="G312">
            <v>11761.69285368047</v>
          </cell>
          <cell r="H312">
            <v>11626.709390532484</v>
          </cell>
          <cell r="I312">
            <v>11577.60365934165</v>
          </cell>
          <cell r="J312">
            <v>11616.009838487487</v>
          </cell>
          <cell r="K312">
            <v>11493.918947150607</v>
          </cell>
          <cell r="L312">
            <v>11618.022302325069</v>
          </cell>
          <cell r="M312">
            <v>11449.967371425337</v>
          </cell>
          <cell r="N312">
            <v>11322.227400445108</v>
          </cell>
          <cell r="O312">
            <v>11577.257511553213</v>
          </cell>
          <cell r="P312">
            <v>11250.044816439065</v>
          </cell>
          <cell r="Q312">
            <v>747.41663397589571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</row>
        <row r="313">
          <cell r="A313">
            <v>-63086.522764911191</v>
          </cell>
          <cell r="B313">
            <v>11917.123154302531</v>
          </cell>
          <cell r="C313">
            <v>12973.917992669914</v>
          </cell>
          <cell r="D313">
            <v>12490.701559225028</v>
          </cell>
          <cell r="E313">
            <v>12340.018267352272</v>
          </cell>
          <cell r="F313">
            <v>12023.344236412497</v>
          </cell>
          <cell r="G313">
            <v>11745.001950103799</v>
          </cell>
          <cell r="H313">
            <v>11606.329840445946</v>
          </cell>
          <cell r="I313">
            <v>11567.924992221499</v>
          </cell>
          <cell r="J313">
            <v>11526.058950506344</v>
          </cell>
          <cell r="K313">
            <v>11467.784623082531</v>
          </cell>
          <cell r="L313">
            <v>11328.472764318529</v>
          </cell>
          <cell r="M313">
            <v>11535.619277076183</v>
          </cell>
          <cell r="N313">
            <v>11429.814647743195</v>
          </cell>
          <cell r="O313">
            <v>11415.628208093724</v>
          </cell>
          <cell r="P313">
            <v>11195.203600488776</v>
          </cell>
          <cell r="Q313">
            <v>723.57718150442531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</row>
        <row r="314">
          <cell r="A314">
            <v>-64922.948258250457</v>
          </cell>
          <cell r="B314">
            <v>11704.358272400877</v>
          </cell>
          <cell r="C314">
            <v>12837.130048524756</v>
          </cell>
          <cell r="D314">
            <v>12503.86732482709</v>
          </cell>
          <cell r="E314">
            <v>12191.137593021591</v>
          </cell>
          <cell r="F314">
            <v>12158.002891514727</v>
          </cell>
          <cell r="G314">
            <v>11819.09630493115</v>
          </cell>
          <cell r="H314">
            <v>11618.605566867289</v>
          </cell>
          <cell r="I314">
            <v>11633.516617827278</v>
          </cell>
          <cell r="J314">
            <v>11742.572747302424</v>
          </cell>
          <cell r="K314">
            <v>11493.964074775864</v>
          </cell>
          <cell r="L314">
            <v>11479.947539103596</v>
          </cell>
          <cell r="M314">
            <v>11282.940787404135</v>
          </cell>
          <cell r="N314">
            <v>11333.555373296305</v>
          </cell>
          <cell r="O314">
            <v>11361.55245702806</v>
          </cell>
          <cell r="P314">
            <v>11218.357627099278</v>
          </cell>
          <cell r="Q314">
            <v>744.64024734282941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</row>
        <row r="315">
          <cell r="A315">
            <v>-68480.783876842252</v>
          </cell>
          <cell r="B315">
            <v>11927.436236304078</v>
          </cell>
          <cell r="C315">
            <v>12931.279823943296</v>
          </cell>
          <cell r="D315">
            <v>12621.721645427479</v>
          </cell>
          <cell r="E315">
            <v>12316.423718208498</v>
          </cell>
          <cell r="F315">
            <v>12115.704447047519</v>
          </cell>
          <cell r="G315">
            <v>11948.663463343873</v>
          </cell>
          <cell r="H315">
            <v>11621.831773427341</v>
          </cell>
          <cell r="I315">
            <v>11677.408423569017</v>
          </cell>
          <cell r="J315">
            <v>11671.202251448069</v>
          </cell>
          <cell r="K315">
            <v>11598.994794718617</v>
          </cell>
          <cell r="L315">
            <v>11562.202151514643</v>
          </cell>
          <cell r="M315">
            <v>11487.907689583883</v>
          </cell>
          <cell r="N315">
            <v>11556.562347852621</v>
          </cell>
          <cell r="O315">
            <v>11411.311223192057</v>
          </cell>
          <cell r="P315">
            <v>11329.21693625829</v>
          </cell>
          <cell r="Q315">
            <v>785.44719875382987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</row>
        <row r="316">
          <cell r="A316">
            <v>-63270.943079446879</v>
          </cell>
          <cell r="B316">
            <v>11866.186486362127</v>
          </cell>
          <cell r="C316">
            <v>12788.486736851239</v>
          </cell>
          <cell r="D316">
            <v>12533.804305364725</v>
          </cell>
          <cell r="E316">
            <v>12268.583902529217</v>
          </cell>
          <cell r="F316">
            <v>11978.928298395978</v>
          </cell>
          <cell r="G316">
            <v>11748.395628941751</v>
          </cell>
          <cell r="H316">
            <v>11701.428023100927</v>
          </cell>
          <cell r="I316">
            <v>11647.334391271508</v>
          </cell>
          <cell r="J316">
            <v>11629.276678223325</v>
          </cell>
          <cell r="K316">
            <v>11501.887976514441</v>
          </cell>
          <cell r="L316">
            <v>11661.339248769367</v>
          </cell>
          <cell r="M316">
            <v>11480.193509408447</v>
          </cell>
          <cell r="N316">
            <v>11449.752972798227</v>
          </cell>
          <cell r="O316">
            <v>11332.830575320902</v>
          </cell>
          <cell r="P316">
            <v>11272.956443700552</v>
          </cell>
          <cell r="Q316">
            <v>725.69240874402385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</row>
        <row r="317">
          <cell r="A317">
            <v>-66204.144656501769</v>
          </cell>
          <cell r="B317">
            <v>11808.248805238785</v>
          </cell>
          <cell r="C317">
            <v>12814.497658793702</v>
          </cell>
          <cell r="D317">
            <v>12529.684831138071</v>
          </cell>
          <cell r="E317">
            <v>12334.245407250461</v>
          </cell>
          <cell r="F317">
            <v>12082.564607544047</v>
          </cell>
          <cell r="G317">
            <v>11897.055281612016</v>
          </cell>
          <cell r="H317">
            <v>11759.311106745601</v>
          </cell>
          <cell r="I317">
            <v>11555.315267505219</v>
          </cell>
          <cell r="J317">
            <v>11561.833096870469</v>
          </cell>
          <cell r="K317">
            <v>11645.863979758398</v>
          </cell>
          <cell r="L317">
            <v>11585.330147279485</v>
          </cell>
          <cell r="M317">
            <v>11435.760274997636</v>
          </cell>
          <cell r="N317">
            <v>11269.439450595908</v>
          </cell>
          <cell r="O317">
            <v>11194.094592406262</v>
          </cell>
          <cell r="P317">
            <v>11268.533786763903</v>
          </cell>
          <cell r="Q317">
            <v>759.33505755221256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</row>
        <row r="318">
          <cell r="A318">
            <v>-69529.127015708538</v>
          </cell>
          <cell r="B318">
            <v>11932.485579839027</v>
          </cell>
          <cell r="C318">
            <v>13058.325804021009</v>
          </cell>
          <cell r="D318">
            <v>12635.879893776091</v>
          </cell>
          <cell r="E318">
            <v>12361.539314299527</v>
          </cell>
          <cell r="F318">
            <v>12172.061218290837</v>
          </cell>
          <cell r="G318">
            <v>12010.039815338292</v>
          </cell>
          <cell r="H318">
            <v>11759.718742509016</v>
          </cell>
          <cell r="I318">
            <v>11608.571106384801</v>
          </cell>
          <cell r="J318">
            <v>11605.238332705583</v>
          </cell>
          <cell r="K318">
            <v>11656.488434683968</v>
          </cell>
          <cell r="L318">
            <v>11660.002959957848</v>
          </cell>
          <cell r="M318">
            <v>11642.686118877957</v>
          </cell>
          <cell r="N318">
            <v>11367.796833065149</v>
          </cell>
          <cell r="O318">
            <v>11387.728028243138</v>
          </cell>
          <cell r="P318">
            <v>11412.649136331636</v>
          </cell>
          <cell r="Q318">
            <v>797.47127521937057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</row>
        <row r="319">
          <cell r="A319">
            <v>-67932.477999270195</v>
          </cell>
          <cell r="B319">
            <v>12033.694610850554</v>
          </cell>
          <cell r="C319">
            <v>12929.419911116009</v>
          </cell>
          <cell r="D319">
            <v>12616.348274083593</v>
          </cell>
          <cell r="E319">
            <v>12297.796396080397</v>
          </cell>
          <cell r="F319">
            <v>12295.788818820361</v>
          </cell>
          <cell r="G319">
            <v>11815.202487917468</v>
          </cell>
          <cell r="H319">
            <v>11841.582736906479</v>
          </cell>
          <cell r="I319">
            <v>11591.279852512915</v>
          </cell>
          <cell r="J319">
            <v>11749.312565509183</v>
          </cell>
          <cell r="K319">
            <v>11632.427970027304</v>
          </cell>
          <cell r="L319">
            <v>11660.680416106639</v>
          </cell>
          <cell r="M319">
            <v>11591.05241356403</v>
          </cell>
          <cell r="N319">
            <v>11625.05879009925</v>
          </cell>
          <cell r="O319">
            <v>11537.380300491533</v>
          </cell>
          <cell r="P319">
            <v>11429.258941785985</v>
          </cell>
          <cell r="Q319">
            <v>779.15834966042928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</row>
        <row r="320">
          <cell r="A320">
            <v>-73484.373196933593</v>
          </cell>
          <cell r="B320">
            <v>12144.875453174205</v>
          </cell>
          <cell r="C320">
            <v>13233.758524964942</v>
          </cell>
          <cell r="D320">
            <v>12924.178305100799</v>
          </cell>
          <cell r="E320">
            <v>12517.928100435085</v>
          </cell>
          <cell r="F320">
            <v>12334.948806882683</v>
          </cell>
          <cell r="G320">
            <v>12053.441991348911</v>
          </cell>
          <cell r="H320">
            <v>11854.202337345068</v>
          </cell>
          <cell r="I320">
            <v>11895.049156792313</v>
          </cell>
          <cell r="J320">
            <v>11825.567106684368</v>
          </cell>
          <cell r="K320">
            <v>11716.405110022759</v>
          </cell>
          <cell r="L320">
            <v>11609.556424026698</v>
          </cell>
          <cell r="M320">
            <v>11646.128553284138</v>
          </cell>
          <cell r="N320">
            <v>11552.943612567431</v>
          </cell>
          <cell r="O320">
            <v>11483.723304847284</v>
          </cell>
          <cell r="P320">
            <v>11422.637052847156</v>
          </cell>
          <cell r="Q320">
            <v>842.83636681954943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</row>
        <row r="321">
          <cell r="A321">
            <v>-71665.543609562112</v>
          </cell>
          <cell r="B321">
            <v>12007.422345244195</v>
          </cell>
          <cell r="C321">
            <v>13091.640686178929</v>
          </cell>
          <cell r="D321">
            <v>12730.025234573372</v>
          </cell>
          <cell r="E321">
            <v>12486.417293923365</v>
          </cell>
          <cell r="F321">
            <v>12093.709093307938</v>
          </cell>
          <cell r="G321">
            <v>11918.516371625912</v>
          </cell>
          <cell r="H321">
            <v>11780.626027949391</v>
          </cell>
          <cell r="I321">
            <v>11677.308901428845</v>
          </cell>
          <cell r="J321">
            <v>11546.974134568161</v>
          </cell>
          <cell r="K321">
            <v>11586.212824043181</v>
          </cell>
          <cell r="L321">
            <v>11514.341621419919</v>
          </cell>
          <cell r="M321">
            <v>11590.278390507527</v>
          </cell>
          <cell r="N321">
            <v>11449.309242828342</v>
          </cell>
          <cell r="O321">
            <v>11427.556073236778</v>
          </cell>
          <cell r="P321">
            <v>11455.123356005679</v>
          </cell>
          <cell r="Q321">
            <v>821.9751189842334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</row>
        <row r="322">
          <cell r="A322">
            <v>-65363.992422346018</v>
          </cell>
          <cell r="B322">
            <v>11751.372021094518</v>
          </cell>
          <cell r="C322">
            <v>12962.890364493087</v>
          </cell>
          <cell r="D322">
            <v>12515.798583944976</v>
          </cell>
          <cell r="E322">
            <v>12265.22670929048</v>
          </cell>
          <cell r="F322">
            <v>12046.046574670952</v>
          </cell>
          <cell r="G322">
            <v>11777.952030501312</v>
          </cell>
          <cell r="H322">
            <v>11761.066163358615</v>
          </cell>
          <cell r="I322">
            <v>11621.018292469344</v>
          </cell>
          <cell r="J322">
            <v>11500.865943587964</v>
          </cell>
          <cell r="K322">
            <v>11560.059752548794</v>
          </cell>
          <cell r="L322">
            <v>11504.372105686942</v>
          </cell>
          <cell r="M322">
            <v>11445.87282539946</v>
          </cell>
          <cell r="N322">
            <v>11485.446758856197</v>
          </cell>
          <cell r="O322">
            <v>11344.534948302029</v>
          </cell>
          <cell r="P322">
            <v>11354.107099070152</v>
          </cell>
          <cell r="Q322">
            <v>749.69884748733978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</row>
        <row r="323">
          <cell r="A323">
            <v>-64861.352977101385</v>
          </cell>
          <cell r="B323">
            <v>11907.023686701625</v>
          </cell>
          <cell r="C323">
            <v>12902.926511830676</v>
          </cell>
          <cell r="D323">
            <v>12546.14458792</v>
          </cell>
          <cell r="E323">
            <v>12186.003334717143</v>
          </cell>
          <cell r="F323">
            <v>11962.753048043836</v>
          </cell>
          <cell r="G323">
            <v>11734.488949695975</v>
          </cell>
          <cell r="H323">
            <v>11694.364872250295</v>
          </cell>
          <cell r="I323">
            <v>11556.025128076644</v>
          </cell>
          <cell r="J323">
            <v>11522.859449468084</v>
          </cell>
          <cell r="K323">
            <v>11445.151662066601</v>
          </cell>
          <cell r="L323">
            <v>11453.309086755122</v>
          </cell>
          <cell r="M323">
            <v>11418.827774906538</v>
          </cell>
          <cell r="N323">
            <v>11396.479290616015</v>
          </cell>
          <cell r="O323">
            <v>11185.688382775044</v>
          </cell>
          <cell r="P323">
            <v>11304.415170351054</v>
          </cell>
          <cell r="Q323">
            <v>743.93377410616199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</row>
        <row r="324">
          <cell r="A324">
            <v>-65287.112638143415</v>
          </cell>
          <cell r="B324">
            <v>11820.828698739035</v>
          </cell>
          <cell r="C324">
            <v>12956.689246389678</v>
          </cell>
          <cell r="D324">
            <v>12584.005299276665</v>
          </cell>
          <cell r="E324">
            <v>12207.361400130258</v>
          </cell>
          <cell r="F324">
            <v>12032.23426187137</v>
          </cell>
          <cell r="G324">
            <v>11933.847626362709</v>
          </cell>
          <cell r="H324">
            <v>11672.567386901021</v>
          </cell>
          <cell r="I324">
            <v>11672.651754016333</v>
          </cell>
          <cell r="J324">
            <v>11488.637547435195</v>
          </cell>
          <cell r="K324">
            <v>11627.620431884807</v>
          </cell>
          <cell r="L324">
            <v>11428.811236628335</v>
          </cell>
          <cell r="M324">
            <v>11485.158853030065</v>
          </cell>
          <cell r="N324">
            <v>11524.710022945394</v>
          </cell>
          <cell r="O324">
            <v>11442.046326807005</v>
          </cell>
          <cell r="P324">
            <v>11268.857097990924</v>
          </cell>
          <cell r="Q324">
            <v>748.81706711444963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</row>
        <row r="325">
          <cell r="A325">
            <v>-65744.25547838409</v>
          </cell>
          <cell r="B325">
            <v>11992.820022389647</v>
          </cell>
          <cell r="C325">
            <v>12954.684355277564</v>
          </cell>
          <cell r="D325">
            <v>12582.715379114419</v>
          </cell>
          <cell r="E325">
            <v>12255.069844516849</v>
          </cell>
          <cell r="F325">
            <v>12080.963943760551</v>
          </cell>
          <cell r="G325">
            <v>11783.657865099643</v>
          </cell>
          <cell r="H325">
            <v>11610.756287541168</v>
          </cell>
          <cell r="I325">
            <v>11602.980113851125</v>
          </cell>
          <cell r="J325">
            <v>11554.302977841875</v>
          </cell>
          <cell r="K325">
            <v>11551.069614284108</v>
          </cell>
          <cell r="L325">
            <v>11625.107569129923</v>
          </cell>
          <cell r="M325">
            <v>11580.296790803121</v>
          </cell>
          <cell r="N325">
            <v>11550.840751856667</v>
          </cell>
          <cell r="O325">
            <v>11404.911090541584</v>
          </cell>
          <cell r="P325">
            <v>11373.863986926663</v>
          </cell>
          <cell r="Q325">
            <v>754.06031263487398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</row>
        <row r="326">
          <cell r="A326">
            <v>-71690.248428913881</v>
          </cell>
          <cell r="B326">
            <v>12038.554691000818</v>
          </cell>
          <cell r="C326">
            <v>12975.828639656369</v>
          </cell>
          <cell r="D326">
            <v>12701.755264670357</v>
          </cell>
          <cell r="E326">
            <v>12397.731283620771</v>
          </cell>
          <cell r="F326">
            <v>12055.346162637376</v>
          </cell>
          <cell r="G326">
            <v>12229.084664323334</v>
          </cell>
          <cell r="H326">
            <v>11938.212475968918</v>
          </cell>
          <cell r="I326">
            <v>11758.68245568239</v>
          </cell>
          <cell r="J326">
            <v>11724.377062670352</v>
          </cell>
          <cell r="K326">
            <v>11685.90947836544</v>
          </cell>
          <cell r="L326">
            <v>11682.883132921841</v>
          </cell>
          <cell r="M326">
            <v>11615.639345401964</v>
          </cell>
          <cell r="N326">
            <v>11511.9541296645</v>
          </cell>
          <cell r="O326">
            <v>11450.150813439133</v>
          </cell>
          <cell r="P326">
            <v>11437.61662499185</v>
          </cell>
          <cell r="Q326">
            <v>822.25847338027063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</row>
        <row r="327">
          <cell r="A327">
            <v>-71402.423373694735</v>
          </cell>
          <cell r="B327">
            <v>12081.935296163821</v>
          </cell>
          <cell r="C327">
            <v>13232.683644071963</v>
          </cell>
          <cell r="D327">
            <v>12762.489594864554</v>
          </cell>
          <cell r="E327">
            <v>12558.681790644707</v>
          </cell>
          <cell r="F327">
            <v>12218.702495994052</v>
          </cell>
          <cell r="G327">
            <v>11988.918999819254</v>
          </cell>
          <cell r="H327">
            <v>11816.518969608403</v>
          </cell>
          <cell r="I327">
            <v>11709.685968142978</v>
          </cell>
          <cell r="J327">
            <v>11656.023260818263</v>
          </cell>
          <cell r="K327">
            <v>11732.534151237203</v>
          </cell>
          <cell r="L327">
            <v>11690.193982456785</v>
          </cell>
          <cell r="M327">
            <v>11681.443479675911</v>
          </cell>
          <cell r="N327">
            <v>11487.84949804912</v>
          </cell>
          <cell r="O327">
            <v>11392.292148070563</v>
          </cell>
          <cell r="P327">
            <v>11382.65823083744</v>
          </cell>
          <cell r="Q327">
            <v>818.95723512692905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</row>
        <row r="328">
          <cell r="A328">
            <v>-65976.613316534378</v>
          </cell>
          <cell r="B328">
            <v>11917.712450799798</v>
          </cell>
          <cell r="C328">
            <v>13014.181678839366</v>
          </cell>
          <cell r="D328">
            <v>12691.026254707798</v>
          </cell>
          <cell r="E328">
            <v>12228.961628309546</v>
          </cell>
          <cell r="F328">
            <v>11858.545854733235</v>
          </cell>
          <cell r="G328">
            <v>11839.543927344088</v>
          </cell>
          <cell r="H328">
            <v>11930.909450212333</v>
          </cell>
          <cell r="I328">
            <v>11626.041015847106</v>
          </cell>
          <cell r="J328">
            <v>11668.17286893697</v>
          </cell>
          <cell r="K328">
            <v>11671.018804076561</v>
          </cell>
          <cell r="L328">
            <v>11575.880905690761</v>
          </cell>
          <cell r="M328">
            <v>11370.634895309744</v>
          </cell>
          <cell r="N328">
            <v>11374.524404548343</v>
          </cell>
          <cell r="O328">
            <v>11433.523600162196</v>
          </cell>
          <cell r="P328">
            <v>11256.005190648766</v>
          </cell>
          <cell r="Q328">
            <v>756.72536409532267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</row>
        <row r="329">
          <cell r="A329">
            <v>-72224.583295846634</v>
          </cell>
          <cell r="B329">
            <v>12093.746241275177</v>
          </cell>
          <cell r="C329">
            <v>13057.842160517346</v>
          </cell>
          <cell r="D329">
            <v>12769.601943185069</v>
          </cell>
          <cell r="E329">
            <v>12524.778060894656</v>
          </cell>
          <cell r="F329">
            <v>12197.944358086319</v>
          </cell>
          <cell r="G329">
            <v>12077.907611322104</v>
          </cell>
          <cell r="H329">
            <v>11847.074089703063</v>
          </cell>
          <cell r="I329">
            <v>11725.603846096661</v>
          </cell>
          <cell r="J329">
            <v>11619.096790303256</v>
          </cell>
          <cell r="K329">
            <v>11645.890556538241</v>
          </cell>
          <cell r="L329">
            <v>11678.613613705391</v>
          </cell>
          <cell r="M329">
            <v>11642.860192059277</v>
          </cell>
          <cell r="N329">
            <v>11628.456854934324</v>
          </cell>
          <cell r="O329">
            <v>11558.921509872387</v>
          </cell>
          <cell r="P329">
            <v>11322.990140823425</v>
          </cell>
          <cell r="Q329">
            <v>828.38708057004249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</row>
        <row r="330">
          <cell r="A330">
            <v>-69109.140033651682</v>
          </cell>
          <cell r="B330">
            <v>12002.108668252604</v>
          </cell>
          <cell r="C330">
            <v>13177.512511126171</v>
          </cell>
          <cell r="D330">
            <v>12628.445620961778</v>
          </cell>
          <cell r="E330">
            <v>12292.044464259841</v>
          </cell>
          <cell r="F330">
            <v>12101.720431924703</v>
          </cell>
          <cell r="G330">
            <v>11827.669995382963</v>
          </cell>
          <cell r="H330">
            <v>11798.569679212371</v>
          </cell>
          <cell r="I330">
            <v>11561.225392112363</v>
          </cell>
          <cell r="J330">
            <v>11777.76883154501</v>
          </cell>
          <cell r="K330">
            <v>11547.718081446706</v>
          </cell>
          <cell r="L330">
            <v>11426.570791107799</v>
          </cell>
          <cell r="M330">
            <v>11448.088814249664</v>
          </cell>
          <cell r="N330">
            <v>11424.595891894853</v>
          </cell>
          <cell r="O330">
            <v>11523.289760437365</v>
          </cell>
          <cell r="P330">
            <v>11503.211003912755</v>
          </cell>
          <cell r="Q330">
            <v>792.65419252997117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</row>
        <row r="331">
          <cell r="A331">
            <v>-71865.402994810327</v>
          </cell>
          <cell r="B331">
            <v>11968.99219327125</v>
          </cell>
          <cell r="C331">
            <v>13161.36347858674</v>
          </cell>
          <cell r="D331">
            <v>12786.417222161499</v>
          </cell>
          <cell r="E331">
            <v>12317.704267321347</v>
          </cell>
          <cell r="F331">
            <v>12157.168400231358</v>
          </cell>
          <cell r="G331">
            <v>11800.298424292016</v>
          </cell>
          <cell r="H331">
            <v>11772.4337115095</v>
          </cell>
          <cell r="I331">
            <v>11668.283798870634</v>
          </cell>
          <cell r="J331">
            <v>11668.08343409486</v>
          </cell>
          <cell r="K331">
            <v>11576.887942747828</v>
          </cell>
          <cell r="L331">
            <v>11635.091929745475</v>
          </cell>
          <cell r="M331">
            <v>11629.997412008979</v>
          </cell>
          <cell r="N331">
            <v>11678.676545744429</v>
          </cell>
          <cell r="O331">
            <v>11476.42996419227</v>
          </cell>
          <cell r="P331">
            <v>11268.426771014179</v>
          </cell>
          <cell r="Q331">
            <v>824.26742618927642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</row>
        <row r="332">
          <cell r="A332">
            <v>-61569.209698396364</v>
          </cell>
          <cell r="B332">
            <v>11859.463606414791</v>
          </cell>
          <cell r="C332">
            <v>12922.719449473629</v>
          </cell>
          <cell r="D332">
            <v>12509.62571229899</v>
          </cell>
          <cell r="E332">
            <v>12197.975161839344</v>
          </cell>
          <cell r="F332">
            <v>11824.060805938498</v>
          </cell>
          <cell r="G332">
            <v>11682.045948281218</v>
          </cell>
          <cell r="H332">
            <v>11554.25987340018</v>
          </cell>
          <cell r="I332">
            <v>11454.109481379204</v>
          </cell>
          <cell r="J332">
            <v>11442.387700507878</v>
          </cell>
          <cell r="K332">
            <v>11384.415939923518</v>
          </cell>
          <cell r="L332">
            <v>11313.321192875501</v>
          </cell>
          <cell r="M332">
            <v>11401.141235519495</v>
          </cell>
          <cell r="N332">
            <v>11375.615412296171</v>
          </cell>
          <cell r="O332">
            <v>11302.785259210788</v>
          </cell>
          <cell r="P332">
            <v>11073.776156764536</v>
          </cell>
          <cell r="Q332">
            <v>706.17420755672686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</row>
        <row r="333">
          <cell r="A333">
            <v>-69036.240523595479</v>
          </cell>
          <cell r="B333">
            <v>12153.618768511915</v>
          </cell>
          <cell r="C333">
            <v>13012.208516558341</v>
          </cell>
          <cell r="D333">
            <v>12715.562702633095</v>
          </cell>
          <cell r="E333">
            <v>12423.390631033399</v>
          </cell>
          <cell r="F333">
            <v>12151.771616732853</v>
          </cell>
          <cell r="G333">
            <v>11855.165145232953</v>
          </cell>
          <cell r="H333">
            <v>11796.287902480526</v>
          </cell>
          <cell r="I333">
            <v>11864.971244748642</v>
          </cell>
          <cell r="J333">
            <v>11575.00084471035</v>
          </cell>
          <cell r="K333">
            <v>11496.812826849422</v>
          </cell>
          <cell r="L333">
            <v>11680.803772504973</v>
          </cell>
          <cell r="M333">
            <v>11603.200726847406</v>
          </cell>
          <cell r="N333">
            <v>11492.405133603446</v>
          </cell>
          <cell r="O333">
            <v>11376.187726280561</v>
          </cell>
          <cell r="P333">
            <v>11292.174788842331</v>
          </cell>
          <cell r="Q333">
            <v>791.81806430943061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</row>
        <row r="334">
          <cell r="A334">
            <v>-72779.078382867883</v>
          </cell>
          <cell r="B334">
            <v>11947.680225315315</v>
          </cell>
          <cell r="C334">
            <v>13038.087042150073</v>
          </cell>
          <cell r="D334">
            <v>12738.703734510709</v>
          </cell>
          <cell r="E334">
            <v>12543.083308793834</v>
          </cell>
          <cell r="F334">
            <v>12312.858320331681</v>
          </cell>
          <cell r="G334">
            <v>12105.416653046468</v>
          </cell>
          <cell r="H334">
            <v>11967.998272950477</v>
          </cell>
          <cell r="I334">
            <v>11909.04556129087</v>
          </cell>
          <cell r="J334">
            <v>11600.94361410787</v>
          </cell>
          <cell r="K334">
            <v>11753.109138795156</v>
          </cell>
          <cell r="L334">
            <v>11676.588404048387</v>
          </cell>
          <cell r="M334">
            <v>11660.344891049543</v>
          </cell>
          <cell r="N334">
            <v>11542.328325114635</v>
          </cell>
          <cell r="O334">
            <v>11412.714800399623</v>
          </cell>
          <cell r="P334">
            <v>11388.995514128042</v>
          </cell>
          <cell r="Q334">
            <v>834.74691742014136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</row>
        <row r="335">
          <cell r="A335">
            <v>-68858.604043255851</v>
          </cell>
          <cell r="B335">
            <v>11956.492857233403</v>
          </cell>
          <cell r="C335">
            <v>13036.529166021694</v>
          </cell>
          <cell r="D335">
            <v>12758.143730299886</v>
          </cell>
          <cell r="E335">
            <v>12530.179049856815</v>
          </cell>
          <cell r="F335">
            <v>12318.994216146715</v>
          </cell>
          <cell r="G335">
            <v>12098.047303519685</v>
          </cell>
          <cell r="H335">
            <v>11923.830909810193</v>
          </cell>
          <cell r="I335">
            <v>11702.297809029029</v>
          </cell>
          <cell r="J335">
            <v>11893.076953135893</v>
          </cell>
          <cell r="K335">
            <v>11534.18593653748</v>
          </cell>
          <cell r="L335">
            <v>11643.867934713982</v>
          </cell>
          <cell r="M335">
            <v>11549.996538889827</v>
          </cell>
          <cell r="N335">
            <v>11330.564511660457</v>
          </cell>
          <cell r="O335">
            <v>11467.84957031154</v>
          </cell>
          <cell r="P335">
            <v>11418.864754401948</v>
          </cell>
          <cell r="Q335">
            <v>789.78064493452723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</row>
        <row r="336">
          <cell r="A336">
            <v>-68212.336844239544</v>
          </cell>
          <cell r="B336">
            <v>11990.193218085033</v>
          </cell>
          <cell r="C336">
            <v>13141.958006916066</v>
          </cell>
          <cell r="D336">
            <v>12783.391221660886</v>
          </cell>
          <cell r="E336">
            <v>12336.360537451739</v>
          </cell>
          <cell r="F336">
            <v>12054.87613791987</v>
          </cell>
          <cell r="G336">
            <v>11881.206084822314</v>
          </cell>
          <cell r="H336">
            <v>11707.131486482631</v>
          </cell>
          <cell r="I336">
            <v>11597.336631626578</v>
          </cell>
          <cell r="J336">
            <v>11569.908733855606</v>
          </cell>
          <cell r="K336">
            <v>11593.408368662516</v>
          </cell>
          <cell r="L336">
            <v>11585.4967477174</v>
          </cell>
          <cell r="M336">
            <v>11473.457876387802</v>
          </cell>
          <cell r="N336">
            <v>11485.780782265158</v>
          </cell>
          <cell r="O336">
            <v>11512.43574949219</v>
          </cell>
          <cell r="P336">
            <v>11287.587856383474</v>
          </cell>
          <cell r="Q336">
            <v>782.36821866868979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</row>
        <row r="337">
          <cell r="A337">
            <v>-64540.560047552244</v>
          </cell>
          <cell r="B337">
            <v>11946.849178993996</v>
          </cell>
          <cell r="C337">
            <v>12923.826268787025</v>
          </cell>
          <cell r="D337">
            <v>12479.761322558308</v>
          </cell>
          <cell r="E337">
            <v>12184.478635903297</v>
          </cell>
          <cell r="F337">
            <v>12050.268227876295</v>
          </cell>
          <cell r="G337">
            <v>11745.543091971758</v>
          </cell>
          <cell r="H337">
            <v>11687.369893070374</v>
          </cell>
          <cell r="I337">
            <v>11720.844830300419</v>
          </cell>
          <cell r="J337">
            <v>11630.311582494358</v>
          </cell>
          <cell r="K337">
            <v>11680.805164340269</v>
          </cell>
          <cell r="L337">
            <v>11421.97310374747</v>
          </cell>
          <cell r="M337">
            <v>11433.061097685091</v>
          </cell>
          <cell r="N337">
            <v>11372.68731792723</v>
          </cell>
          <cell r="O337">
            <v>11295.500749155079</v>
          </cell>
          <cell r="P337">
            <v>11367.384674063785</v>
          </cell>
          <cell r="Q337">
            <v>740.25440752140514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</row>
        <row r="338">
          <cell r="A338">
            <v>-67864.374085163872</v>
          </cell>
          <cell r="B338">
            <v>11912.464374012572</v>
          </cell>
          <cell r="C338">
            <v>12940.905464541029</v>
          </cell>
          <cell r="D338">
            <v>12657.24482883207</v>
          </cell>
          <cell r="E338">
            <v>12285.057314890772</v>
          </cell>
          <cell r="F338">
            <v>11992.155436459672</v>
          </cell>
          <cell r="G338">
            <v>11940.5038508283</v>
          </cell>
          <cell r="H338">
            <v>11695.455856535598</v>
          </cell>
          <cell r="I338">
            <v>11660.814786395751</v>
          </cell>
          <cell r="J338">
            <v>11710.026152802349</v>
          </cell>
          <cell r="K338">
            <v>11519.386310423375</v>
          </cell>
          <cell r="L338">
            <v>11561.083761794698</v>
          </cell>
          <cell r="M338">
            <v>11560.793026929412</v>
          </cell>
          <cell r="N338">
            <v>11446.855698189087</v>
          </cell>
          <cell r="O338">
            <v>11289.466393616758</v>
          </cell>
          <cell r="P338">
            <v>11152.417950246538</v>
          </cell>
          <cell r="Q338">
            <v>778.37722500719542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</row>
        <row r="339">
          <cell r="A339">
            <v>-65338.281299992595</v>
          </cell>
          <cell r="B339">
            <v>11931.012870350281</v>
          </cell>
          <cell r="C339">
            <v>12878.047865322216</v>
          </cell>
          <cell r="D339">
            <v>12669.324352114181</v>
          </cell>
          <cell r="E339">
            <v>12314.89769474835</v>
          </cell>
          <cell r="F339">
            <v>12036.715830258323</v>
          </cell>
          <cell r="G339">
            <v>11706.584205419553</v>
          </cell>
          <cell r="H339">
            <v>11790.20711157768</v>
          </cell>
          <cell r="I339">
            <v>11512.3408940349</v>
          </cell>
          <cell r="J339">
            <v>11497.263382088004</v>
          </cell>
          <cell r="K339">
            <v>11555.671466681757</v>
          </cell>
          <cell r="L339">
            <v>11443.305390145171</v>
          </cell>
          <cell r="M339">
            <v>11354.255557322496</v>
          </cell>
          <cell r="N339">
            <v>11338.90140481549</v>
          </cell>
          <cell r="O339">
            <v>11271.353376138002</v>
          </cell>
          <cell r="P339">
            <v>11440.284700226024</v>
          </cell>
          <cell r="Q339">
            <v>749.40395119839502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</row>
        <row r="340">
          <cell r="A340">
            <v>-61085.13123403542</v>
          </cell>
          <cell r="B340">
            <v>11660.599603569452</v>
          </cell>
          <cell r="C340">
            <v>12684.154736236505</v>
          </cell>
          <cell r="D340">
            <v>12287.829845794251</v>
          </cell>
          <cell r="E340">
            <v>12141.880095751714</v>
          </cell>
          <cell r="F340">
            <v>11897.747732058911</v>
          </cell>
          <cell r="G340">
            <v>11803.209648000626</v>
          </cell>
          <cell r="H340">
            <v>11499.729419434705</v>
          </cell>
          <cell r="I340">
            <v>11504.567564580413</v>
          </cell>
          <cell r="J340">
            <v>11632.979651038428</v>
          </cell>
          <cell r="K340">
            <v>11498.645689060804</v>
          </cell>
          <cell r="L340">
            <v>11586.355806671691</v>
          </cell>
          <cell r="M340">
            <v>11287.755190612568</v>
          </cell>
          <cell r="N340">
            <v>11273.786700875946</v>
          </cell>
          <cell r="O340">
            <v>11088.075402568202</v>
          </cell>
          <cell r="P340">
            <v>11194.252433018821</v>
          </cell>
          <cell r="Q340">
            <v>700.62202120189261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</row>
        <row r="341">
          <cell r="A341">
            <v>-64580.945223607559</v>
          </cell>
          <cell r="B341">
            <v>11844.749621010709</v>
          </cell>
          <cell r="C341">
            <v>12844.863905348444</v>
          </cell>
          <cell r="D341">
            <v>12636.196676487863</v>
          </cell>
          <cell r="E341">
            <v>12290.544337507728</v>
          </cell>
          <cell r="F341">
            <v>11999.044132351992</v>
          </cell>
          <cell r="G341">
            <v>11744.70192509988</v>
          </cell>
          <cell r="H341">
            <v>11663.259118313046</v>
          </cell>
          <cell r="I341">
            <v>11585.372679599845</v>
          </cell>
          <cell r="J341">
            <v>11507.095164745304</v>
          </cell>
          <cell r="K341">
            <v>11426.813516242029</v>
          </cell>
          <cell r="L341">
            <v>11544.755652847529</v>
          </cell>
          <cell r="M341">
            <v>11562.963920179191</v>
          </cell>
          <cell r="N341">
            <v>11312.722206080114</v>
          </cell>
          <cell r="O341">
            <v>11460.217097537194</v>
          </cell>
          <cell r="P341">
            <v>11348.97483656308</v>
          </cell>
          <cell r="Q341">
            <v>740.71760933668918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</row>
        <row r="342">
          <cell r="A342">
            <v>-63995.900853171901</v>
          </cell>
          <cell r="B342">
            <v>11798.185003100542</v>
          </cell>
          <cell r="C342">
            <v>12747.98934471051</v>
          </cell>
          <cell r="D342">
            <v>12452.604211825299</v>
          </cell>
          <cell r="E342">
            <v>12266.362280554427</v>
          </cell>
          <cell r="F342">
            <v>11955.409275914681</v>
          </cell>
          <cell r="G342">
            <v>11779.396241962204</v>
          </cell>
          <cell r="H342">
            <v>11608.096100914865</v>
          </cell>
          <cell r="I342">
            <v>11603.015494377909</v>
          </cell>
          <cell r="J342">
            <v>11469.787689230292</v>
          </cell>
          <cell r="K342">
            <v>11384.900509082065</v>
          </cell>
          <cell r="L342">
            <v>11493.005063958028</v>
          </cell>
          <cell r="M342">
            <v>11423.010793830141</v>
          </cell>
          <cell r="N342">
            <v>11449.139357998696</v>
          </cell>
          <cell r="O342">
            <v>11281.44335316971</v>
          </cell>
          <cell r="P342">
            <v>11257.764878443984</v>
          </cell>
          <cell r="Q342">
            <v>734.00738442554041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</row>
        <row r="343">
          <cell r="A343">
            <v>-69315.532978277435</v>
          </cell>
          <cell r="B343">
            <v>11854.057970586022</v>
          </cell>
          <cell r="C343">
            <v>12866.424972533992</v>
          </cell>
          <cell r="D343">
            <v>12640.007937974722</v>
          </cell>
          <cell r="E343">
            <v>12304.914118790153</v>
          </cell>
          <cell r="F343">
            <v>12160.347058037813</v>
          </cell>
          <cell r="G343">
            <v>11938.333869540769</v>
          </cell>
          <cell r="H343">
            <v>11723.925554152582</v>
          </cell>
          <cell r="I343">
            <v>11717.138039431411</v>
          </cell>
          <cell r="J343">
            <v>11784.518243726287</v>
          </cell>
          <cell r="K343">
            <v>11615.421606054788</v>
          </cell>
          <cell r="L343">
            <v>11539.847615776887</v>
          </cell>
          <cell r="M343">
            <v>11664.400268872414</v>
          </cell>
          <cell r="N343">
            <v>11535.616930193686</v>
          </cell>
          <cell r="O343">
            <v>11273.267817204507</v>
          </cell>
          <cell r="P343">
            <v>11359.218474693196</v>
          </cell>
          <cell r="Q343">
            <v>795.02143704765081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</row>
        <row r="344">
          <cell r="A344">
            <v>-63868.595881074943</v>
          </cell>
          <cell r="B344">
            <v>11869.424209027704</v>
          </cell>
          <cell r="C344">
            <v>12828.961463729902</v>
          </cell>
          <cell r="D344">
            <v>12577.764125671834</v>
          </cell>
          <cell r="E344">
            <v>12214.760486957184</v>
          </cell>
          <cell r="F344">
            <v>11988.803813064758</v>
          </cell>
          <cell r="G344">
            <v>11807.912090138252</v>
          </cell>
          <cell r="H344">
            <v>11836.344730196048</v>
          </cell>
          <cell r="I344">
            <v>11529.087783562038</v>
          </cell>
          <cell r="J344">
            <v>11454.961634304582</v>
          </cell>
          <cell r="K344">
            <v>11388.019201424147</v>
          </cell>
          <cell r="L344">
            <v>11499.301683964957</v>
          </cell>
          <cell r="M344">
            <v>11327.199589104308</v>
          </cell>
          <cell r="N344">
            <v>11403.898962156374</v>
          </cell>
          <cell r="O344">
            <v>11359.657081983314</v>
          </cell>
          <cell r="P344">
            <v>11236.657849949803</v>
          </cell>
          <cell r="Q344">
            <v>732.5472473175771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</row>
        <row r="345">
          <cell r="A345">
            <v>-62647.374251628004</v>
          </cell>
          <cell r="B345">
            <v>11876.42306459899</v>
          </cell>
          <cell r="C345">
            <v>12879.963145898979</v>
          </cell>
          <cell r="D345">
            <v>12497.402715600043</v>
          </cell>
          <cell r="E345">
            <v>12149.485340360592</v>
          </cell>
          <cell r="F345">
            <v>11995.1138885416</v>
          </cell>
          <cell r="G345">
            <v>11680.257014379371</v>
          </cell>
          <cell r="H345">
            <v>11741.277190717807</v>
          </cell>
          <cell r="I345">
            <v>11498.036127476502</v>
          </cell>
          <cell r="J345">
            <v>11604.032100861106</v>
          </cell>
          <cell r="K345">
            <v>11586.395484425833</v>
          </cell>
          <cell r="L345">
            <v>11401.140383933878</v>
          </cell>
          <cell r="M345">
            <v>11228.043033920167</v>
          </cell>
          <cell r="N345">
            <v>11264.976030031012</v>
          </cell>
          <cell r="O345">
            <v>11183.992457242872</v>
          </cell>
          <cell r="P345">
            <v>11199.908859243198</v>
          </cell>
          <cell r="Q345">
            <v>718.54032371647247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</row>
        <row r="346">
          <cell r="A346">
            <v>-73271.393494387798</v>
          </cell>
          <cell r="B346">
            <v>12111.238066548683</v>
          </cell>
          <cell r="C346">
            <v>13137.412405457851</v>
          </cell>
          <cell r="D346">
            <v>12839.289067749618</v>
          </cell>
          <cell r="E346">
            <v>12459.707421896721</v>
          </cell>
          <cell r="F346">
            <v>12238.85119798113</v>
          </cell>
          <cell r="G346">
            <v>12136.228799975466</v>
          </cell>
          <cell r="H346">
            <v>11820.960890138645</v>
          </cell>
          <cell r="I346">
            <v>11764.980900819297</v>
          </cell>
          <cell r="J346">
            <v>11957.938310998146</v>
          </cell>
          <cell r="K346">
            <v>11735.3382554743</v>
          </cell>
          <cell r="L346">
            <v>11706.050487740602</v>
          </cell>
          <cell r="M346">
            <v>11653.367212318743</v>
          </cell>
          <cell r="N346">
            <v>11698.909854039855</v>
          </cell>
          <cell r="O346">
            <v>11520.622235620438</v>
          </cell>
          <cell r="P346">
            <v>11371.942301942792</v>
          </cell>
          <cell r="Q346">
            <v>840.3935748232301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</row>
        <row r="347">
          <cell r="A347">
            <v>-68741.25030577241</v>
          </cell>
          <cell r="B347">
            <v>12037.322347147823</v>
          </cell>
          <cell r="C347">
            <v>13035.522973038538</v>
          </cell>
          <cell r="D347">
            <v>12634.579053096142</v>
          </cell>
          <cell r="E347">
            <v>12338.358983129736</v>
          </cell>
          <cell r="F347">
            <v>12168.667032903817</v>
          </cell>
          <cell r="G347">
            <v>11997.176500909081</v>
          </cell>
          <cell r="H347">
            <v>11773.207104554132</v>
          </cell>
          <cell r="I347">
            <v>11685.136442157393</v>
          </cell>
          <cell r="J347">
            <v>11668.34861594814</v>
          </cell>
          <cell r="K347">
            <v>11837.497927259785</v>
          </cell>
          <cell r="L347">
            <v>11489.461412216342</v>
          </cell>
          <cell r="M347">
            <v>11590.738210636773</v>
          </cell>
          <cell r="N347">
            <v>11504.144302949015</v>
          </cell>
          <cell r="O347">
            <v>11364.521133834807</v>
          </cell>
          <cell r="P347">
            <v>11240.402493576985</v>
          </cell>
          <cell r="Q347">
            <v>788.43464450708723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</row>
        <row r="348">
          <cell r="A348">
            <v>-72616.068758608802</v>
          </cell>
          <cell r="B348">
            <v>11900.117783109614</v>
          </cell>
          <cell r="C348">
            <v>13097.346038538415</v>
          </cell>
          <cell r="D348">
            <v>12768.849708876875</v>
          </cell>
          <cell r="E348">
            <v>12555.276210457436</v>
          </cell>
          <cell r="F348">
            <v>12222.77269540495</v>
          </cell>
          <cell r="G348">
            <v>11933.477542318316</v>
          </cell>
          <cell r="H348">
            <v>11795.960235051884</v>
          </cell>
          <cell r="I348">
            <v>11962.882229346527</v>
          </cell>
          <cell r="J348">
            <v>11831.376723558416</v>
          </cell>
          <cell r="K348">
            <v>11617.218636159838</v>
          </cell>
          <cell r="L348">
            <v>11579.854312588728</v>
          </cell>
          <cell r="M348">
            <v>11700.030793262695</v>
          </cell>
          <cell r="N348">
            <v>11675.917004430648</v>
          </cell>
          <cell r="O348">
            <v>11445.98487588328</v>
          </cell>
          <cell r="P348">
            <v>11327.326434598937</v>
          </cell>
          <cell r="Q348">
            <v>832.87726223373943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</row>
        <row r="349">
          <cell r="A349">
            <v>-73942.982408703756</v>
          </cell>
          <cell r="B349">
            <v>12281.586804781084</v>
          </cell>
          <cell r="C349">
            <v>13185.881035531514</v>
          </cell>
          <cell r="D349">
            <v>12898.204210087313</v>
          </cell>
          <cell r="E349">
            <v>12445.361866962459</v>
          </cell>
          <cell r="F349">
            <v>12278.853030587257</v>
          </cell>
          <cell r="G349">
            <v>11994.272641071129</v>
          </cell>
          <cell r="H349">
            <v>11797.502467544276</v>
          </cell>
          <cell r="I349">
            <v>11704.354491088281</v>
          </cell>
          <cell r="J349">
            <v>11726.519875458565</v>
          </cell>
          <cell r="K349">
            <v>11763.947941773014</v>
          </cell>
          <cell r="L349">
            <v>11620.902321609014</v>
          </cell>
          <cell r="M349">
            <v>11638.26960484208</v>
          </cell>
          <cell r="N349">
            <v>11559.351248257344</v>
          </cell>
          <cell r="O349">
            <v>11651.578099038252</v>
          </cell>
          <cell r="P349">
            <v>11500.499683410406</v>
          </cell>
          <cell r="Q349">
            <v>848.0964310348686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</row>
        <row r="350">
          <cell r="A350">
            <v>-63398.22842928498</v>
          </cell>
          <cell r="B350">
            <v>11899.603420577645</v>
          </cell>
          <cell r="C350">
            <v>12884.492837217149</v>
          </cell>
          <cell r="D350">
            <v>12524.978138228249</v>
          </cell>
          <cell r="E350">
            <v>12309.939741870221</v>
          </cell>
          <cell r="F350">
            <v>12117.948778982189</v>
          </cell>
          <cell r="G350">
            <v>11692.256492144565</v>
          </cell>
          <cell r="H350">
            <v>11509.657333637857</v>
          </cell>
          <cell r="I350">
            <v>11642.107347208555</v>
          </cell>
          <cell r="J350">
            <v>11544.232611510019</v>
          </cell>
          <cell r="K350">
            <v>11478.4033979624</v>
          </cell>
          <cell r="L350">
            <v>11352.909384820727</v>
          </cell>
          <cell r="M350">
            <v>11326.674729107792</v>
          </cell>
          <cell r="N350">
            <v>11462.964941162641</v>
          </cell>
          <cell r="O350">
            <v>11224.757618628813</v>
          </cell>
          <cell r="P350">
            <v>11274.683311905826</v>
          </cell>
          <cell r="Q350">
            <v>727.15232079252689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</row>
        <row r="351">
          <cell r="A351">
            <v>-71407.309912474506</v>
          </cell>
          <cell r="B351">
            <v>11979.165251204227</v>
          </cell>
          <cell r="C351">
            <v>13106.160551360563</v>
          </cell>
          <cell r="D351">
            <v>12765.978301781477</v>
          </cell>
          <cell r="E351">
            <v>12403.24461873727</v>
          </cell>
          <cell r="F351">
            <v>12133.144868489877</v>
          </cell>
          <cell r="G351">
            <v>11863.469051308601</v>
          </cell>
          <cell r="H351">
            <v>11877.372164092783</v>
          </cell>
          <cell r="I351">
            <v>11792.01349026259</v>
          </cell>
          <cell r="J351">
            <v>11647.64309267132</v>
          </cell>
          <cell r="K351">
            <v>11554.856848324773</v>
          </cell>
          <cell r="L351">
            <v>11577.75917062504</v>
          </cell>
          <cell r="M351">
            <v>11524.157931623335</v>
          </cell>
          <cell r="N351">
            <v>11603.144523492585</v>
          </cell>
          <cell r="O351">
            <v>11552.275090067142</v>
          </cell>
          <cell r="P351">
            <v>11319.477518971056</v>
          </cell>
          <cell r="Q351">
            <v>819.01328177211747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</row>
        <row r="352">
          <cell r="A352">
            <v>-66158.096286886415</v>
          </cell>
          <cell r="B352">
            <v>12042.028999698763</v>
          </cell>
          <cell r="C352">
            <v>12898.693580616618</v>
          </cell>
          <cell r="D352">
            <v>12611.990796886595</v>
          </cell>
          <cell r="E352">
            <v>12324.633570817095</v>
          </cell>
          <cell r="F352">
            <v>12055.471589404813</v>
          </cell>
          <cell r="G352">
            <v>11655.89264708554</v>
          </cell>
          <cell r="H352">
            <v>11650.82149589236</v>
          </cell>
          <cell r="I352">
            <v>11564.811611383881</v>
          </cell>
          <cell r="J352">
            <v>11566.927757885</v>
          </cell>
          <cell r="K352">
            <v>11544.899705015365</v>
          </cell>
          <cell r="L352">
            <v>11432.013343348806</v>
          </cell>
          <cell r="M352">
            <v>11579.672251980894</v>
          </cell>
          <cell r="N352">
            <v>11284.178256266285</v>
          </cell>
          <cell r="O352">
            <v>11205.823501009756</v>
          </cell>
          <cell r="P352">
            <v>11299.125289545731</v>
          </cell>
          <cell r="Q352">
            <v>758.80690117207234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</row>
        <row r="353">
          <cell r="A353">
            <v>-67322.568648915068</v>
          </cell>
          <cell r="B353">
            <v>12057.633242690747</v>
          </cell>
          <cell r="C353">
            <v>13012.598329561715</v>
          </cell>
          <cell r="D353">
            <v>12464.864012121772</v>
          </cell>
          <cell r="E353">
            <v>12267.144292448536</v>
          </cell>
          <cell r="F353">
            <v>12152.509478316242</v>
          </cell>
          <cell r="G353">
            <v>11965.057413006327</v>
          </cell>
          <cell r="H353">
            <v>11707.180992970505</v>
          </cell>
          <cell r="I353">
            <v>11660.052036071793</v>
          </cell>
          <cell r="J353">
            <v>11752.785484745644</v>
          </cell>
          <cell r="K353">
            <v>11522.731243752358</v>
          </cell>
          <cell r="L353">
            <v>11465.953244858076</v>
          </cell>
          <cell r="M353">
            <v>11486.047168240661</v>
          </cell>
          <cell r="N353">
            <v>11433.994957333944</v>
          </cell>
          <cell r="O353">
            <v>11273.151345426195</v>
          </cell>
          <cell r="P353">
            <v>11279.118061439784</v>
          </cell>
          <cell r="Q353">
            <v>772.16293337559625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</row>
        <row r="354">
          <cell r="A354">
            <v>-70176.143130937649</v>
          </cell>
          <cell r="B354">
            <v>11954.972931881308</v>
          </cell>
          <cell r="C354">
            <v>12965.749740835103</v>
          </cell>
          <cell r="D354">
            <v>12590.730266771876</v>
          </cell>
          <cell r="E354">
            <v>12321.328275011416</v>
          </cell>
          <cell r="F354">
            <v>12239.053161179449</v>
          </cell>
          <cell r="G354">
            <v>11842.259486319421</v>
          </cell>
          <cell r="H354">
            <v>11768.44069942008</v>
          </cell>
          <cell r="I354">
            <v>11699.154074543338</v>
          </cell>
          <cell r="J354">
            <v>11612.852373859649</v>
          </cell>
          <cell r="K354">
            <v>11654.620241402059</v>
          </cell>
          <cell r="L354">
            <v>11661.039081295094</v>
          </cell>
          <cell r="M354">
            <v>11551.108088743929</v>
          </cell>
          <cell r="N354">
            <v>11512.582839849816</v>
          </cell>
          <cell r="O354">
            <v>11414.695558356021</v>
          </cell>
          <cell r="P354">
            <v>11463.024629889551</v>
          </cell>
          <cell r="Q354">
            <v>804.89229125460236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</row>
        <row r="355">
          <cell r="A355">
            <v>-67837.192059204535</v>
          </cell>
          <cell r="B355">
            <v>11811.679415289358</v>
          </cell>
          <cell r="C355">
            <v>12857.573916598685</v>
          </cell>
          <cell r="D355">
            <v>12643.359946608389</v>
          </cell>
          <cell r="E355">
            <v>12389.125457226899</v>
          </cell>
          <cell r="F355">
            <v>12104.619942256744</v>
          </cell>
          <cell r="G355">
            <v>11848.39950426882</v>
          </cell>
          <cell r="H355">
            <v>11797.950722157424</v>
          </cell>
          <cell r="I355">
            <v>11735.470990540767</v>
          </cell>
          <cell r="J355">
            <v>11660.205946122609</v>
          </cell>
          <cell r="K355">
            <v>11537.260881041153</v>
          </cell>
          <cell r="L355">
            <v>11488.332283062529</v>
          </cell>
          <cell r="M355">
            <v>11461.964682478887</v>
          </cell>
          <cell r="N355">
            <v>11443.134410771923</v>
          </cell>
          <cell r="O355">
            <v>11411.536936028177</v>
          </cell>
          <cell r="P355">
            <v>11468.812591383048</v>
          </cell>
          <cell r="Q355">
            <v>778.06545804225232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</row>
        <row r="356">
          <cell r="A356">
            <v>-71314.138575240097</v>
          </cell>
          <cell r="B356">
            <v>12038.462951398102</v>
          </cell>
          <cell r="C356">
            <v>12961.278881500159</v>
          </cell>
          <cell r="D356">
            <v>12762.700915147052</v>
          </cell>
          <cell r="E356">
            <v>12333.698019406696</v>
          </cell>
          <cell r="F356">
            <v>12061.352053735103</v>
          </cell>
          <cell r="G356">
            <v>12063.422439866412</v>
          </cell>
          <cell r="H356">
            <v>11944.399326077841</v>
          </cell>
          <cell r="I356">
            <v>11863.72433255029</v>
          </cell>
          <cell r="J356">
            <v>11714.691845738453</v>
          </cell>
          <cell r="K356">
            <v>11684.466648439884</v>
          </cell>
          <cell r="L356">
            <v>11664.729022980722</v>
          </cell>
          <cell r="M356">
            <v>11661.514028678186</v>
          </cell>
          <cell r="N356">
            <v>11495.389364388713</v>
          </cell>
          <cell r="O356">
            <v>11459.090740235517</v>
          </cell>
          <cell r="P356">
            <v>11661.012076213869</v>
          </cell>
          <cell r="Q356">
            <v>817.94464380257375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</row>
        <row r="357">
          <cell r="A357">
            <v>-69894.15219509702</v>
          </cell>
          <cell r="B357">
            <v>12041.910620890281</v>
          </cell>
          <cell r="C357">
            <v>13112.298421854852</v>
          </cell>
          <cell r="D357">
            <v>12786.442858560502</v>
          </cell>
          <cell r="E357">
            <v>12512.690756233747</v>
          </cell>
          <cell r="F357">
            <v>12209.276865385538</v>
          </cell>
          <cell r="G357">
            <v>11966.455481405621</v>
          </cell>
          <cell r="H357">
            <v>11764.370149873324</v>
          </cell>
          <cell r="I357">
            <v>11799.809606568506</v>
          </cell>
          <cell r="J357">
            <v>11726.810407367269</v>
          </cell>
          <cell r="K357">
            <v>11602.034959092127</v>
          </cell>
          <cell r="L357">
            <v>11555.810922391716</v>
          </cell>
          <cell r="M357">
            <v>11542.564438763071</v>
          </cell>
          <cell r="N357">
            <v>11542.683621446031</v>
          </cell>
          <cell r="O357">
            <v>11391.85195375104</v>
          </cell>
          <cell r="P357">
            <v>11301.42732414346</v>
          </cell>
          <cell r="Q357">
            <v>801.65796801688475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</row>
        <row r="358">
          <cell r="A358">
            <v>-68277.988427941673</v>
          </cell>
          <cell r="B358">
            <v>11962.278840614501</v>
          </cell>
          <cell r="C358">
            <v>13031.753844262515</v>
          </cell>
          <cell r="D358">
            <v>12596.107585351367</v>
          </cell>
          <cell r="E358">
            <v>12416.96122857055</v>
          </cell>
          <cell r="F358">
            <v>12037.544235708312</v>
          </cell>
          <cell r="G358">
            <v>11847.858728388481</v>
          </cell>
          <cell r="H358">
            <v>11738.109982719558</v>
          </cell>
          <cell r="I358">
            <v>11684.669061877312</v>
          </cell>
          <cell r="J358">
            <v>11697.176427417675</v>
          </cell>
          <cell r="K358">
            <v>11686.482273881997</v>
          </cell>
          <cell r="L358">
            <v>11467.859082116844</v>
          </cell>
          <cell r="M358">
            <v>11551.7553680577</v>
          </cell>
          <cell r="N358">
            <v>11423.140075515577</v>
          </cell>
          <cell r="O358">
            <v>11332.971902500192</v>
          </cell>
          <cell r="P358">
            <v>11337.842260214127</v>
          </cell>
          <cell r="Q358">
            <v>783.12121607311974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</row>
        <row r="359">
          <cell r="A359">
            <v>-65929.306297651172</v>
          </cell>
          <cell r="B359">
            <v>12049.314847137397</v>
          </cell>
          <cell r="C359">
            <v>12986.775052685787</v>
          </cell>
          <cell r="D359">
            <v>12632.550155517987</v>
          </cell>
          <cell r="E359">
            <v>12185.530697282957</v>
          </cell>
          <cell r="F359">
            <v>12007.979089820792</v>
          </cell>
          <cell r="G359">
            <v>11808.225127113979</v>
          </cell>
          <cell r="H359">
            <v>11608.184301731939</v>
          </cell>
          <cell r="I359">
            <v>11634.559530318971</v>
          </cell>
          <cell r="J359">
            <v>11686.550387567851</v>
          </cell>
          <cell r="K359">
            <v>11599.805147837209</v>
          </cell>
          <cell r="L359">
            <v>11410.22708552238</v>
          </cell>
          <cell r="M359">
            <v>11371.435976359997</v>
          </cell>
          <cell r="N359">
            <v>11494.975390404161</v>
          </cell>
          <cell r="O359">
            <v>11432.810149378533</v>
          </cell>
          <cell r="P359">
            <v>11315.935108803158</v>
          </cell>
          <cell r="Q359">
            <v>756.18277151153984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</row>
        <row r="360">
          <cell r="A360">
            <v>-67712.51567260013</v>
          </cell>
          <cell r="B360">
            <v>12011.354716803915</v>
          </cell>
          <cell r="C360">
            <v>12964.630294767809</v>
          </cell>
          <cell r="D360">
            <v>12619.257518378708</v>
          </cell>
          <cell r="E360">
            <v>12313.834677942981</v>
          </cell>
          <cell r="F360">
            <v>12113.427318648535</v>
          </cell>
          <cell r="G360">
            <v>11921.017042285832</v>
          </cell>
          <cell r="H360">
            <v>11870.861726123378</v>
          </cell>
          <cell r="I360">
            <v>11804.571587355478</v>
          </cell>
          <cell r="J360">
            <v>11557.544464759547</v>
          </cell>
          <cell r="K360">
            <v>11407.170905450479</v>
          </cell>
          <cell r="L360">
            <v>11496.371035949051</v>
          </cell>
          <cell r="M360">
            <v>11509.324561116338</v>
          </cell>
          <cell r="N360">
            <v>11526.04020129309</v>
          </cell>
          <cell r="O360">
            <v>11499.615697609341</v>
          </cell>
          <cell r="P360">
            <v>11445.309376166988</v>
          </cell>
          <cell r="Q360">
            <v>776.63546975845429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</row>
        <row r="361">
          <cell r="A361">
            <v>-68627.709607560042</v>
          </cell>
          <cell r="B361">
            <v>12008.140980591364</v>
          </cell>
          <cell r="C361">
            <v>12911.606137836157</v>
          </cell>
          <cell r="D361">
            <v>12648.493071317813</v>
          </cell>
          <cell r="E361">
            <v>12311.973109396913</v>
          </cell>
          <cell r="F361">
            <v>12110.917269280792</v>
          </cell>
          <cell r="G361">
            <v>12098.483091231608</v>
          </cell>
          <cell r="H361">
            <v>11745.242136208311</v>
          </cell>
          <cell r="I361">
            <v>11714.426176947716</v>
          </cell>
          <cell r="J361">
            <v>11511.536667713986</v>
          </cell>
          <cell r="K361">
            <v>11587.681971458391</v>
          </cell>
          <cell r="L361">
            <v>11456.38057052849</v>
          </cell>
          <cell r="M361">
            <v>11431.83491541579</v>
          </cell>
          <cell r="N361">
            <v>11439.442228928769</v>
          </cell>
          <cell r="O361">
            <v>11473.101930862278</v>
          </cell>
          <cell r="P361">
            <v>11502.75824122146</v>
          </cell>
          <cell r="Q361">
            <v>787.13237811487056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</row>
        <row r="362">
          <cell r="A362">
            <v>-65358.074710638299</v>
          </cell>
          <cell r="B362">
            <v>11881.47622851199</v>
          </cell>
          <cell r="C362">
            <v>12733.851276296038</v>
          </cell>
          <cell r="D362">
            <v>12591.74678386814</v>
          </cell>
          <cell r="E362">
            <v>12350.602442233207</v>
          </cell>
          <cell r="F362">
            <v>12101.787200502637</v>
          </cell>
          <cell r="G362">
            <v>11823.57078702694</v>
          </cell>
          <cell r="H362">
            <v>11620.902678891074</v>
          </cell>
          <cell r="I362">
            <v>11635.403920850888</v>
          </cell>
          <cell r="J362">
            <v>11682.566494229151</v>
          </cell>
          <cell r="K362">
            <v>11637.570897097052</v>
          </cell>
          <cell r="L362">
            <v>11446.533673519731</v>
          </cell>
          <cell r="M362">
            <v>11430.505570775596</v>
          </cell>
          <cell r="N362">
            <v>11399.896663589441</v>
          </cell>
          <cell r="O362">
            <v>11398.711282583739</v>
          </cell>
          <cell r="P362">
            <v>11213.801039731508</v>
          </cell>
          <cell r="Q362">
            <v>749.6309737011369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</row>
        <row r="363">
          <cell r="A363">
            <v>-66728.068879390165</v>
          </cell>
          <cell r="B363">
            <v>11872.339250423023</v>
          </cell>
          <cell r="C363">
            <v>12840.502554987055</v>
          </cell>
          <cell r="D363">
            <v>12483.838042294152</v>
          </cell>
          <cell r="E363">
            <v>12450.820017470887</v>
          </cell>
          <cell r="F363">
            <v>12046.553028841392</v>
          </cell>
          <cell r="G363">
            <v>11841.824665830773</v>
          </cell>
          <cell r="H363">
            <v>11655.871623797691</v>
          </cell>
          <cell r="I363">
            <v>11761.479419171574</v>
          </cell>
          <cell r="J363">
            <v>11581.913546452641</v>
          </cell>
          <cell r="K363">
            <v>11451.412584329217</v>
          </cell>
          <cell r="L363">
            <v>11573.186224253113</v>
          </cell>
          <cell r="M363">
            <v>11417.483091800786</v>
          </cell>
          <cell r="N363">
            <v>11367.446821123245</v>
          </cell>
          <cell r="O363">
            <v>11218.276327556643</v>
          </cell>
          <cell r="P363">
            <v>11251.881953911774</v>
          </cell>
          <cell r="Q363">
            <v>765.34425881905338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</row>
        <row r="364">
          <cell r="A364">
            <v>-65138.878894932044</v>
          </cell>
          <cell r="B364">
            <v>12069.562409275222</v>
          </cell>
          <cell r="C364">
            <v>12902.619583197131</v>
          </cell>
          <cell r="D364">
            <v>12505.887541585886</v>
          </cell>
          <cell r="E364">
            <v>12203.394908667733</v>
          </cell>
          <cell r="F364">
            <v>12112.22068216194</v>
          </cell>
          <cell r="G364">
            <v>11789.079157767439</v>
          </cell>
          <cell r="H364">
            <v>11620.27193177524</v>
          </cell>
          <cell r="I364">
            <v>11589.259013943038</v>
          </cell>
          <cell r="J364">
            <v>11557.196242790309</v>
          </cell>
          <cell r="K364">
            <v>11478.062995393591</v>
          </cell>
          <cell r="L364">
            <v>11616.375152530247</v>
          </cell>
          <cell r="M364">
            <v>11585.018046819881</v>
          </cell>
          <cell r="N364">
            <v>11348.493883170533</v>
          </cell>
          <cell r="O364">
            <v>11264.974151112818</v>
          </cell>
          <cell r="P364">
            <v>11278.857424712704</v>
          </cell>
          <cell r="Q364">
            <v>747.11688537331247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</row>
        <row r="365">
          <cell r="A365">
            <v>-72308.405392546396</v>
          </cell>
          <cell r="B365">
            <v>11991.941980353142</v>
          </cell>
          <cell r="C365">
            <v>13279.484836627958</v>
          </cell>
          <cell r="D365">
            <v>12828.515637079876</v>
          </cell>
          <cell r="E365">
            <v>12388.911039469409</v>
          </cell>
          <cell r="F365">
            <v>12247.107426917806</v>
          </cell>
          <cell r="G365">
            <v>12140.911096352873</v>
          </cell>
          <cell r="H365">
            <v>11975.417183571555</v>
          </cell>
          <cell r="I365">
            <v>11761.960911213591</v>
          </cell>
          <cell r="J365">
            <v>11762.281498100865</v>
          </cell>
          <cell r="K365">
            <v>11708.041307659767</v>
          </cell>
          <cell r="L365">
            <v>11679.572990667768</v>
          </cell>
          <cell r="M365">
            <v>11678.827141392867</v>
          </cell>
          <cell r="N365">
            <v>11491.791086792113</v>
          </cell>
          <cell r="O365">
            <v>11551.822258309057</v>
          </cell>
          <cell r="P365">
            <v>11512.474771737625</v>
          </cell>
          <cell r="Q365">
            <v>829.34848649035007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</row>
        <row r="366">
          <cell r="A366">
            <v>-66232.794949679068</v>
          </cell>
          <cell r="B366">
            <v>11986.287417435109</v>
          </cell>
          <cell r="C366">
            <v>12845.021728451731</v>
          </cell>
          <cell r="D366">
            <v>12659.816396475406</v>
          </cell>
          <cell r="E366">
            <v>12382.844021751576</v>
          </cell>
          <cell r="F366">
            <v>12174.573905529051</v>
          </cell>
          <cell r="G366">
            <v>11716.279672802415</v>
          </cell>
          <cell r="H366">
            <v>11643.524101285453</v>
          </cell>
          <cell r="I366">
            <v>11628.418652069206</v>
          </cell>
          <cell r="J366">
            <v>11547.131994075113</v>
          </cell>
          <cell r="K366">
            <v>11459.152505000995</v>
          </cell>
          <cell r="L366">
            <v>11564.346174025162</v>
          </cell>
          <cell r="M366">
            <v>11473.784158179375</v>
          </cell>
          <cell r="N366">
            <v>11538.992461492144</v>
          </cell>
          <cell r="O366">
            <v>11472.496511935973</v>
          </cell>
          <cell r="P366">
            <v>11389.17833145035</v>
          </cell>
          <cell r="Q366">
            <v>759.66366495483896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</row>
        <row r="367">
          <cell r="A367">
            <v>-62804.245448291418</v>
          </cell>
          <cell r="B367">
            <v>11874.700706209025</v>
          </cell>
          <cell r="C367">
            <v>12876.040482301076</v>
          </cell>
          <cell r="D367">
            <v>12500.856956496989</v>
          </cell>
          <cell r="E367">
            <v>12139.260143875059</v>
          </cell>
          <cell r="F367">
            <v>11886.605554043279</v>
          </cell>
          <cell r="G367">
            <v>11748.018112088977</v>
          </cell>
          <cell r="H367">
            <v>11594.688500757391</v>
          </cell>
          <cell r="I367">
            <v>11575.60801046712</v>
          </cell>
          <cell r="J367">
            <v>11546.515550294485</v>
          </cell>
          <cell r="K367">
            <v>11514.20596599113</v>
          </cell>
          <cell r="L367">
            <v>11348.966199806991</v>
          </cell>
          <cell r="M367">
            <v>11409.462891871066</v>
          </cell>
          <cell r="N367">
            <v>11185.88881427878</v>
          </cell>
          <cell r="O367">
            <v>11236.19562115697</v>
          </cell>
          <cell r="P367">
            <v>11301.489177344436</v>
          </cell>
          <cell r="Q367">
            <v>720.33957359372312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</row>
        <row r="368">
          <cell r="A368">
            <v>-65479.845665907415</v>
          </cell>
          <cell r="B368">
            <v>12089.255050922024</v>
          </cell>
          <cell r="C368">
            <v>12860.177393987948</v>
          </cell>
          <cell r="D368">
            <v>12625.037043047556</v>
          </cell>
          <cell r="E368">
            <v>12209.655416982414</v>
          </cell>
          <cell r="F368">
            <v>12154.04576644876</v>
          </cell>
          <cell r="G368">
            <v>11766.048520028971</v>
          </cell>
          <cell r="H368">
            <v>11546.739481475397</v>
          </cell>
          <cell r="I368">
            <v>11633.511959767362</v>
          </cell>
          <cell r="J368">
            <v>11660.85581964588</v>
          </cell>
          <cell r="K368">
            <v>11561.891174074197</v>
          </cell>
          <cell r="L368">
            <v>11410.008669163075</v>
          </cell>
          <cell r="M368">
            <v>11321.77732645829</v>
          </cell>
          <cell r="N368">
            <v>11263.21786181991</v>
          </cell>
          <cell r="O368">
            <v>11296.187320295829</v>
          </cell>
          <cell r="P368">
            <v>11415.161761534664</v>
          </cell>
          <cell r="Q368">
            <v>751.02763784969159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</row>
        <row r="369">
          <cell r="A369">
            <v>-66185.385946522176</v>
          </cell>
          <cell r="B369">
            <v>11823.782098795067</v>
          </cell>
          <cell r="C369">
            <v>12949.522287326223</v>
          </cell>
          <cell r="D369">
            <v>12518.156401953089</v>
          </cell>
          <cell r="E369">
            <v>12326.791174409624</v>
          </cell>
          <cell r="F369">
            <v>12004.053010138268</v>
          </cell>
          <cell r="G369">
            <v>11670.481464910132</v>
          </cell>
          <cell r="H369">
            <v>11669.205909553577</v>
          </cell>
          <cell r="I369">
            <v>11591.242709824717</v>
          </cell>
          <cell r="J369">
            <v>11581.946686135961</v>
          </cell>
          <cell r="K369">
            <v>11492.658062566128</v>
          </cell>
          <cell r="L369">
            <v>11466.955065825046</v>
          </cell>
          <cell r="M369">
            <v>11417.505451660421</v>
          </cell>
          <cell r="N369">
            <v>11555.768499093432</v>
          </cell>
          <cell r="O369">
            <v>11506.449019123445</v>
          </cell>
          <cell r="P369">
            <v>11321.864191262994</v>
          </cell>
          <cell r="Q369">
            <v>759.11990265223073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</row>
        <row r="370">
          <cell r="A370">
            <v>-65517.319208838657</v>
          </cell>
          <cell r="B370">
            <v>11985.844990134405</v>
          </cell>
          <cell r="C370">
            <v>12982.421108009908</v>
          </cell>
          <cell r="D370">
            <v>12522.211785925294</v>
          </cell>
          <cell r="E370">
            <v>12152.399258291796</v>
          </cell>
          <cell r="F370">
            <v>11990.480182138908</v>
          </cell>
          <cell r="G370">
            <v>11942.146034677557</v>
          </cell>
          <cell r="H370">
            <v>11700.439534166333</v>
          </cell>
          <cell r="I370">
            <v>11508.254623129349</v>
          </cell>
          <cell r="J370">
            <v>11583.312014795853</v>
          </cell>
          <cell r="K370">
            <v>11588.215179717959</v>
          </cell>
          <cell r="L370">
            <v>11580.61784414576</v>
          </cell>
          <cell r="M370">
            <v>11388.0963781548</v>
          </cell>
          <cell r="N370">
            <v>11446.120200421043</v>
          </cell>
          <cell r="O370">
            <v>11270.492737520799</v>
          </cell>
          <cell r="P370">
            <v>11346.436290337864</v>
          </cell>
          <cell r="Q370">
            <v>751.45744439769578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</row>
        <row r="371">
          <cell r="A371">
            <v>-73793.388609445363</v>
          </cell>
          <cell r="B371">
            <v>12225.53371986339</v>
          </cell>
          <cell r="C371">
            <v>13128.181666557046</v>
          </cell>
          <cell r="D371">
            <v>12798.253206525442</v>
          </cell>
          <cell r="E371">
            <v>12413.548523104584</v>
          </cell>
          <cell r="F371">
            <v>12216.243819095896</v>
          </cell>
          <cell r="G371">
            <v>11894.441733455722</v>
          </cell>
          <cell r="H371">
            <v>11732.906152565338</v>
          </cell>
          <cell r="I371">
            <v>11680.86520980256</v>
          </cell>
          <cell r="J371">
            <v>11684.235900771237</v>
          </cell>
          <cell r="K371">
            <v>11656.540792659736</v>
          </cell>
          <cell r="L371">
            <v>11618.727852984146</v>
          </cell>
          <cell r="M371">
            <v>11658.132406863017</v>
          </cell>
          <cell r="N371">
            <v>11741.890621132494</v>
          </cell>
          <cell r="O371">
            <v>11483.744385585844</v>
          </cell>
          <cell r="P371">
            <v>11361.249659482382</v>
          </cell>
          <cell r="Q371">
            <v>846.38064999489438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</row>
        <row r="372">
          <cell r="A372">
            <v>-68017.10606487334</v>
          </cell>
          <cell r="B372">
            <v>11927.44962398347</v>
          </cell>
          <cell r="C372">
            <v>12982.565644056212</v>
          </cell>
          <cell r="D372">
            <v>12845.346284131005</v>
          </cell>
          <cell r="E372">
            <v>12315.43524480122</v>
          </cell>
          <cell r="F372">
            <v>12333.657325997547</v>
          </cell>
          <cell r="G372">
            <v>11792.981382797931</v>
          </cell>
          <cell r="H372">
            <v>11697.45420571059</v>
          </cell>
          <cell r="I372">
            <v>11710.914018199688</v>
          </cell>
          <cell r="J372">
            <v>11535.637606342752</v>
          </cell>
          <cell r="K372">
            <v>11607.320840943215</v>
          </cell>
          <cell r="L372">
            <v>11592.391366738964</v>
          </cell>
          <cell r="M372">
            <v>11453.330121891711</v>
          </cell>
          <cell r="N372">
            <v>11378.518208246256</v>
          </cell>
          <cell r="O372">
            <v>11389.968664482702</v>
          </cell>
          <cell r="P372">
            <v>11309.575025497252</v>
          </cell>
          <cell r="Q372">
            <v>780.12899972167111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</row>
        <row r="373">
          <cell r="A373">
            <v>-61150.164302294223</v>
          </cell>
          <cell r="B373">
            <v>11829.144754301215</v>
          </cell>
          <cell r="C373">
            <v>12736.516988351614</v>
          </cell>
          <cell r="D373">
            <v>12401.780182539125</v>
          </cell>
          <cell r="E373">
            <v>12128.977427773312</v>
          </cell>
          <cell r="F373">
            <v>11922.136084192818</v>
          </cell>
          <cell r="G373">
            <v>11668.409737996468</v>
          </cell>
          <cell r="H373">
            <v>11482.420030195939</v>
          </cell>
          <cell r="I373">
            <v>11575.568062705221</v>
          </cell>
          <cell r="J373">
            <v>11405.973332754573</v>
          </cell>
          <cell r="K373">
            <v>11424.95249484928</v>
          </cell>
          <cell r="L373">
            <v>11340.79768501356</v>
          </cell>
          <cell r="M373">
            <v>11234.31224518829</v>
          </cell>
          <cell r="N373">
            <v>11421.967439340406</v>
          </cell>
          <cell r="O373">
            <v>11335.305449724361</v>
          </cell>
          <cell r="P373">
            <v>11199.358270824996</v>
          </cell>
          <cell r="Q373">
            <v>701.36792448159372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</row>
        <row r="374">
          <cell r="A374">
            <v>-67873.348820513755</v>
          </cell>
          <cell r="B374">
            <v>12091.730192431251</v>
          </cell>
          <cell r="C374">
            <v>12947.608497144882</v>
          </cell>
          <cell r="D374">
            <v>12519.931507129559</v>
          </cell>
          <cell r="E374">
            <v>12447.545823673692</v>
          </cell>
          <cell r="F374">
            <v>11976.171154975862</v>
          </cell>
          <cell r="G374">
            <v>11881.404030740236</v>
          </cell>
          <cell r="H374">
            <v>11737.395131740006</v>
          </cell>
          <cell r="I374">
            <v>11728.415498974518</v>
          </cell>
          <cell r="J374">
            <v>11588.75135641272</v>
          </cell>
          <cell r="K374">
            <v>11662.018763917076</v>
          </cell>
          <cell r="L374">
            <v>11584.621620971091</v>
          </cell>
          <cell r="M374">
            <v>11387.702198297247</v>
          </cell>
          <cell r="N374">
            <v>11448.112663636657</v>
          </cell>
          <cell r="O374">
            <v>11347.97746259614</v>
          </cell>
          <cell r="P374">
            <v>11358.381183746696</v>
          </cell>
          <cell r="Q374">
            <v>778.48016163176442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</row>
        <row r="375">
          <cell r="A375">
            <v>-61757.673591774736</v>
          </cell>
          <cell r="B375">
            <v>11897.22647788675</v>
          </cell>
          <cell r="C375">
            <v>12810.548669238238</v>
          </cell>
          <cell r="D375">
            <v>12439.807069837296</v>
          </cell>
          <cell r="E375">
            <v>12181.555058577975</v>
          </cell>
          <cell r="F375">
            <v>12020.05997075481</v>
          </cell>
          <cell r="G375">
            <v>11694.361788172271</v>
          </cell>
          <cell r="H375">
            <v>11522.697687731397</v>
          </cell>
          <cell r="I375">
            <v>11543.686888971932</v>
          </cell>
          <cell r="J375">
            <v>11619.922558609214</v>
          </cell>
          <cell r="K375">
            <v>11473.685461288453</v>
          </cell>
          <cell r="L375">
            <v>11440.901279550038</v>
          </cell>
          <cell r="M375">
            <v>11329.054034266268</v>
          </cell>
          <cell r="N375">
            <v>11492.874055211792</v>
          </cell>
          <cell r="O375">
            <v>11306.955066465904</v>
          </cell>
          <cell r="P375">
            <v>11204.864650078791</v>
          </cell>
          <cell r="Q375">
            <v>708.33581302821949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</row>
        <row r="376">
          <cell r="A376">
            <v>-70978.017748947255</v>
          </cell>
          <cell r="B376">
            <v>12109.782877370682</v>
          </cell>
          <cell r="C376">
            <v>13109.151241414631</v>
          </cell>
          <cell r="D376">
            <v>12544.034708092753</v>
          </cell>
          <cell r="E376">
            <v>12375.799531332592</v>
          </cell>
          <cell r="F376">
            <v>12096.35146541123</v>
          </cell>
          <cell r="G376">
            <v>11962.370835243124</v>
          </cell>
          <cell r="H376">
            <v>11805.628881817958</v>
          </cell>
          <cell r="I376">
            <v>11741.773898238009</v>
          </cell>
          <cell r="J376">
            <v>11621.697540637044</v>
          </cell>
          <cell r="K376">
            <v>11655.251518342055</v>
          </cell>
          <cell r="L376">
            <v>11531.50513338418</v>
          </cell>
          <cell r="M376">
            <v>11646.257613114727</v>
          </cell>
          <cell r="N376">
            <v>11490.116187583308</v>
          </cell>
          <cell r="O376">
            <v>11620.223434011965</v>
          </cell>
          <cell r="P376">
            <v>11522.171115478248</v>
          </cell>
          <cell r="Q376">
            <v>814.08947237332541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</row>
        <row r="377">
          <cell r="A377">
            <v>-61707.831629387962</v>
          </cell>
          <cell r="B377">
            <v>11814.071394692215</v>
          </cell>
          <cell r="C377">
            <v>12664.997783517229</v>
          </cell>
          <cell r="D377">
            <v>12353.236602978228</v>
          </cell>
          <cell r="E377">
            <v>12182.074023259922</v>
          </cell>
          <cell r="F377">
            <v>12016.639105542672</v>
          </cell>
          <cell r="G377">
            <v>11684.083371449346</v>
          </cell>
          <cell r="H377">
            <v>11517.429772028558</v>
          </cell>
          <cell r="I377">
            <v>11526.580600809259</v>
          </cell>
          <cell r="J377">
            <v>11635.512435825609</v>
          </cell>
          <cell r="K377">
            <v>11525.163508521004</v>
          </cell>
          <cell r="L377">
            <v>11513.414770085394</v>
          </cell>
          <cell r="M377">
            <v>11334.23941054615</v>
          </cell>
          <cell r="N377">
            <v>11247.538381912305</v>
          </cell>
          <cell r="O377">
            <v>11241.817683384983</v>
          </cell>
          <cell r="P377">
            <v>11267.702216187623</v>
          </cell>
          <cell r="Q377">
            <v>707.76414565642813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</row>
        <row r="378">
          <cell r="A378">
            <v>-65791.156819933633</v>
          </cell>
          <cell r="B378">
            <v>11869.434622345307</v>
          </cell>
          <cell r="C378">
            <v>12981.999123908672</v>
          </cell>
          <cell r="D378">
            <v>12609.652283824944</v>
          </cell>
          <cell r="E378">
            <v>12260.278305418438</v>
          </cell>
          <cell r="F378">
            <v>12008.066122253709</v>
          </cell>
          <cell r="G378">
            <v>11791.759908554097</v>
          </cell>
          <cell r="H378">
            <v>11630.357650143775</v>
          </cell>
          <cell r="I378">
            <v>11749.107476541994</v>
          </cell>
          <cell r="J378">
            <v>11548.982710963988</v>
          </cell>
          <cell r="K378">
            <v>11605.665376103805</v>
          </cell>
          <cell r="L378">
            <v>11627.255570513917</v>
          </cell>
          <cell r="M378">
            <v>11388.083795324241</v>
          </cell>
          <cell r="N378">
            <v>11371.142604347438</v>
          </cell>
          <cell r="O378">
            <v>11271.289747734158</v>
          </cell>
          <cell r="P378">
            <v>11389.159172610052</v>
          </cell>
          <cell r="Q378">
            <v>754.59825226191072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</row>
        <row r="379">
          <cell r="A379">
            <v>-69957.039475821439</v>
          </cell>
          <cell r="B379">
            <v>12002.122219182944</v>
          </cell>
          <cell r="C379">
            <v>12928.136214524666</v>
          </cell>
          <cell r="D379">
            <v>12675.727813076013</v>
          </cell>
          <cell r="E379">
            <v>12506.05597241396</v>
          </cell>
          <cell r="F379">
            <v>12196.784233728071</v>
          </cell>
          <cell r="G379">
            <v>11891.509571501343</v>
          </cell>
          <cell r="H379">
            <v>11839.030488797453</v>
          </cell>
          <cell r="I379">
            <v>11738.434122895967</v>
          </cell>
          <cell r="J379">
            <v>11708.454629277516</v>
          </cell>
          <cell r="K379">
            <v>11690.466486165737</v>
          </cell>
          <cell r="L379">
            <v>11521.199073954987</v>
          </cell>
          <cell r="M379">
            <v>11438.70487333432</v>
          </cell>
          <cell r="N379">
            <v>11345.963392987098</v>
          </cell>
          <cell r="O379">
            <v>11403.13087956066</v>
          </cell>
          <cell r="P379">
            <v>11376.398131097825</v>
          </cell>
          <cell r="Q379">
            <v>802.37925997188154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</row>
        <row r="380">
          <cell r="A380">
            <v>-71156.786557909465</v>
          </cell>
          <cell r="B380">
            <v>12126.847051189248</v>
          </cell>
          <cell r="C380">
            <v>13140.153827482311</v>
          </cell>
          <cell r="D380">
            <v>12755.280199792182</v>
          </cell>
          <cell r="E380">
            <v>12429.801912268576</v>
          </cell>
          <cell r="F380">
            <v>12248.565959150859</v>
          </cell>
          <cell r="G380">
            <v>11823.273030697124</v>
          </cell>
          <cell r="H380">
            <v>11688.678137503839</v>
          </cell>
          <cell r="I380">
            <v>11714.361771143531</v>
          </cell>
          <cell r="J380">
            <v>11549.547340451605</v>
          </cell>
          <cell r="K380">
            <v>11615.685123617443</v>
          </cell>
          <cell r="L380">
            <v>11666.659002907891</v>
          </cell>
          <cell r="M380">
            <v>11667.791474309703</v>
          </cell>
          <cell r="N380">
            <v>11364.531953477544</v>
          </cell>
          <cell r="O380">
            <v>11355.795097663191</v>
          </cell>
          <cell r="P380">
            <v>11541.951964944019</v>
          </cell>
          <cell r="Q380">
            <v>816.13987910459832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</row>
        <row r="381">
          <cell r="A381">
            <v>-63941.256534383283</v>
          </cell>
          <cell r="B381">
            <v>11793.143567034713</v>
          </cell>
          <cell r="C381">
            <v>12801.089400099245</v>
          </cell>
          <cell r="D381">
            <v>12448.159525448456</v>
          </cell>
          <cell r="E381">
            <v>12409.49491638174</v>
          </cell>
          <cell r="F381">
            <v>12127.373523955583</v>
          </cell>
          <cell r="G381">
            <v>11854.632403237989</v>
          </cell>
          <cell r="H381">
            <v>11645.812672497108</v>
          </cell>
          <cell r="I381">
            <v>11512.750219541791</v>
          </cell>
          <cell r="J381">
            <v>11602.186703615971</v>
          </cell>
          <cell r="K381">
            <v>11490.001457153916</v>
          </cell>
          <cell r="L381">
            <v>11413.068040356331</v>
          </cell>
          <cell r="M381">
            <v>11328.586426131053</v>
          </cell>
          <cell r="N381">
            <v>11253.592355595589</v>
          </cell>
          <cell r="O381">
            <v>11306.311838841311</v>
          </cell>
          <cell r="P381">
            <v>11270.45745272471</v>
          </cell>
          <cell r="Q381">
            <v>733.38063594676248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</row>
        <row r="382">
          <cell r="A382">
            <v>-64495.45745700386</v>
          </cell>
          <cell r="B382">
            <v>11932.025793531922</v>
          </cell>
          <cell r="C382">
            <v>12843.022473847253</v>
          </cell>
          <cell r="D382">
            <v>12504.990402240983</v>
          </cell>
          <cell r="E382">
            <v>12315.756699050642</v>
          </cell>
          <cell r="F382">
            <v>11977.509881720453</v>
          </cell>
          <cell r="G382">
            <v>11826.840457478276</v>
          </cell>
          <cell r="H382">
            <v>11613.963061256558</v>
          </cell>
          <cell r="I382">
            <v>11494.994586466619</v>
          </cell>
          <cell r="J382">
            <v>11717.40636647584</v>
          </cell>
          <cell r="K382">
            <v>11510.563565885723</v>
          </cell>
          <cell r="L382">
            <v>11503.930396555676</v>
          </cell>
          <cell r="M382">
            <v>11510.150634946021</v>
          </cell>
          <cell r="N382">
            <v>11351.95759275793</v>
          </cell>
          <cell r="O382">
            <v>11286.992432325695</v>
          </cell>
          <cell r="P382">
            <v>11212.950663520329</v>
          </cell>
          <cell r="Q382">
            <v>739.73709884885136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</row>
        <row r="383">
          <cell r="A383">
            <v>-63264.152265099874</v>
          </cell>
          <cell r="B383">
            <v>11955.211179009691</v>
          </cell>
          <cell r="C383">
            <v>12781.028161531402</v>
          </cell>
          <cell r="D383">
            <v>12465.508354311463</v>
          </cell>
          <cell r="E383">
            <v>12221.067682200141</v>
          </cell>
          <cell r="F383">
            <v>12067.959128421966</v>
          </cell>
          <cell r="G383">
            <v>11777.33855770262</v>
          </cell>
          <cell r="H383">
            <v>11664.652601474338</v>
          </cell>
          <cell r="I383">
            <v>11727.059881299992</v>
          </cell>
          <cell r="J383">
            <v>11539.813697393551</v>
          </cell>
          <cell r="K383">
            <v>11542.898585015631</v>
          </cell>
          <cell r="L383">
            <v>11349.111285246676</v>
          </cell>
          <cell r="M383">
            <v>11356.836519586657</v>
          </cell>
          <cell r="N383">
            <v>11329.193666195213</v>
          </cell>
          <cell r="O383">
            <v>11239.068415558831</v>
          </cell>
          <cell r="P383">
            <v>11285.590533988565</v>
          </cell>
          <cell r="Q383">
            <v>725.6145208197895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</row>
        <row r="384">
          <cell r="A384">
            <v>-66901.409917958736</v>
          </cell>
          <cell r="B384">
            <v>12023.297994665496</v>
          </cell>
          <cell r="C384">
            <v>12997.608064062573</v>
          </cell>
          <cell r="D384">
            <v>12579.908573475506</v>
          </cell>
          <cell r="E384">
            <v>12447.559008227876</v>
          </cell>
          <cell r="F384">
            <v>11921.380890521586</v>
          </cell>
          <cell r="G384">
            <v>11927.508935672788</v>
          </cell>
          <cell r="H384">
            <v>11802.570123020319</v>
          </cell>
          <cell r="I384">
            <v>11721.126335397574</v>
          </cell>
          <cell r="J384">
            <v>11542.309153944476</v>
          </cell>
          <cell r="K384">
            <v>11776.661907699881</v>
          </cell>
          <cell r="L384">
            <v>11539.787581879598</v>
          </cell>
          <cell r="M384">
            <v>11561.70605206343</v>
          </cell>
          <cell r="N384">
            <v>11417.551862145214</v>
          </cell>
          <cell r="O384">
            <v>11382.199224003591</v>
          </cell>
          <cell r="P384">
            <v>11243.560051059449</v>
          </cell>
          <cell r="Q384">
            <v>767.3324111950194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</row>
        <row r="385">
          <cell r="A385">
            <v>-73481.924607689449</v>
          </cell>
          <cell r="B385">
            <v>12118.543011255593</v>
          </cell>
          <cell r="C385">
            <v>13181.544874494557</v>
          </cell>
          <cell r="D385">
            <v>12952.258632456986</v>
          </cell>
          <cell r="E385">
            <v>12503.207239041936</v>
          </cell>
          <cell r="F385">
            <v>12342.861935895948</v>
          </cell>
          <cell r="G385">
            <v>12065.157994468493</v>
          </cell>
          <cell r="H385">
            <v>11736.26430121444</v>
          </cell>
          <cell r="I385">
            <v>11920.393719414988</v>
          </cell>
          <cell r="J385">
            <v>11759.374155058696</v>
          </cell>
          <cell r="K385">
            <v>11660.763742003328</v>
          </cell>
          <cell r="L385">
            <v>11602.168502090106</v>
          </cell>
          <cell r="M385">
            <v>11641.786351605404</v>
          </cell>
          <cell r="N385">
            <v>11538.95793144179</v>
          </cell>
          <cell r="O385">
            <v>11451.635027587728</v>
          </cell>
          <cell r="P385">
            <v>11449.746540239066</v>
          </cell>
          <cell r="Q385">
            <v>842.80828248035482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</row>
        <row r="386">
          <cell r="A386">
            <v>-66593.628962716844</v>
          </cell>
          <cell r="B386">
            <v>11858.525532721716</v>
          </cell>
          <cell r="C386">
            <v>12913.244552398581</v>
          </cell>
          <cell r="D386">
            <v>12632.850842284606</v>
          </cell>
          <cell r="E386">
            <v>12285.4313492443</v>
          </cell>
          <cell r="F386">
            <v>12096.638055184947</v>
          </cell>
          <cell r="G386">
            <v>11890.459178031384</v>
          </cell>
          <cell r="H386">
            <v>11833.585228062053</v>
          </cell>
          <cell r="I386">
            <v>11798.886000641303</v>
          </cell>
          <cell r="J386">
            <v>11664.699641453612</v>
          </cell>
          <cell r="K386">
            <v>11586.780443267455</v>
          </cell>
          <cell r="L386">
            <v>11490.014134188728</v>
          </cell>
          <cell r="M386">
            <v>11465.451407946304</v>
          </cell>
          <cell r="N386">
            <v>11350.209338362049</v>
          </cell>
          <cell r="O386">
            <v>11384.790914477626</v>
          </cell>
          <cell r="P386">
            <v>11358.455794140857</v>
          </cell>
          <cell r="Q386">
            <v>763.80228675077706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</row>
        <row r="387">
          <cell r="A387">
            <v>-68766.932578509179</v>
          </cell>
          <cell r="B387">
            <v>11942.820897479214</v>
          </cell>
          <cell r="C387">
            <v>12938.659442162429</v>
          </cell>
          <cell r="D387">
            <v>12756.719706047645</v>
          </cell>
          <cell r="E387">
            <v>12542.040965725784</v>
          </cell>
          <cell r="F387">
            <v>12182.261760210047</v>
          </cell>
          <cell r="G387">
            <v>11941.692595865021</v>
          </cell>
          <cell r="H387">
            <v>11728.471336592664</v>
          </cell>
          <cell r="I387">
            <v>11737.247695399215</v>
          </cell>
          <cell r="J387">
            <v>11784.166218718367</v>
          </cell>
          <cell r="K387">
            <v>11666.023696488777</v>
          </cell>
          <cell r="L387">
            <v>11663.247876107131</v>
          </cell>
          <cell r="M387">
            <v>11468.009814657067</v>
          </cell>
          <cell r="N387">
            <v>11306.069882336622</v>
          </cell>
          <cell r="O387">
            <v>11373.463241050846</v>
          </cell>
          <cell r="P387">
            <v>11385.269731218548</v>
          </cell>
          <cell r="Q387">
            <v>788.72920990246882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</row>
        <row r="388">
          <cell r="A388">
            <v>-61655.972114631899</v>
          </cell>
          <cell r="B388">
            <v>11881.974117097914</v>
          </cell>
          <cell r="C388">
            <v>12841.308982942384</v>
          </cell>
          <cell r="D388">
            <v>12411.882061653145</v>
          </cell>
          <cell r="E388">
            <v>12250.441821048302</v>
          </cell>
          <cell r="F388">
            <v>11970.970359476261</v>
          </cell>
          <cell r="G388">
            <v>11809.288330361396</v>
          </cell>
          <cell r="H388">
            <v>11754.822011397588</v>
          </cell>
          <cell r="I388">
            <v>11586.945222273418</v>
          </cell>
          <cell r="J388">
            <v>11390.328937139251</v>
          </cell>
          <cell r="K388">
            <v>11508.584227881205</v>
          </cell>
          <cell r="L388">
            <v>11330.580063839909</v>
          </cell>
          <cell r="M388">
            <v>11365.791379446449</v>
          </cell>
          <cell r="N388">
            <v>11426.480781326336</v>
          </cell>
          <cell r="O388">
            <v>11162.262305395861</v>
          </cell>
          <cell r="P388">
            <v>11311.72212489877</v>
          </cell>
          <cell r="Q388">
            <v>707.16933776598194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</row>
        <row r="389">
          <cell r="A389">
            <v>-64993.891273426772</v>
          </cell>
          <cell r="B389">
            <v>11836.637507524865</v>
          </cell>
          <cell r="C389">
            <v>12809.598184395254</v>
          </cell>
          <cell r="D389">
            <v>12533.189716713632</v>
          </cell>
          <cell r="E389">
            <v>12393.669118502383</v>
          </cell>
          <cell r="F389">
            <v>12021.531684905682</v>
          </cell>
          <cell r="G389">
            <v>11808.640477983423</v>
          </cell>
          <cell r="H389">
            <v>11666.993564931883</v>
          </cell>
          <cell r="I389">
            <v>11624.23687087621</v>
          </cell>
          <cell r="J389">
            <v>11656.851790296152</v>
          </cell>
          <cell r="K389">
            <v>11441.068368409557</v>
          </cell>
          <cell r="L389">
            <v>11476.813181612049</v>
          </cell>
          <cell r="M389">
            <v>11398.39516849067</v>
          </cell>
          <cell r="N389">
            <v>11438.21692495374</v>
          </cell>
          <cell r="O389">
            <v>11397.302527208902</v>
          </cell>
          <cell r="P389">
            <v>11320.653808077714</v>
          </cell>
          <cell r="Q389">
            <v>745.4539353496956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</row>
        <row r="390">
          <cell r="A390">
            <v>-61055.913910305091</v>
          </cell>
          <cell r="B390">
            <v>11865.332383045552</v>
          </cell>
          <cell r="C390">
            <v>12753.745799098782</v>
          </cell>
          <cell r="D390">
            <v>12481.379933420691</v>
          </cell>
          <cell r="E390">
            <v>12199.732185992412</v>
          </cell>
          <cell r="F390">
            <v>11825.434402417122</v>
          </cell>
          <cell r="G390">
            <v>11769.744722762665</v>
          </cell>
          <cell r="H390">
            <v>11662.355780221842</v>
          </cell>
          <cell r="I390">
            <v>11497.96267467996</v>
          </cell>
          <cell r="J390">
            <v>11539.515870669191</v>
          </cell>
          <cell r="K390">
            <v>11582.843967853045</v>
          </cell>
          <cell r="L390">
            <v>11390.556033108205</v>
          </cell>
          <cell r="M390">
            <v>11338.730836965164</v>
          </cell>
          <cell r="N390">
            <v>11233.356290952113</v>
          </cell>
          <cell r="O390">
            <v>11273.85154722426</v>
          </cell>
          <cell r="P390">
            <v>11167.273501213622</v>
          </cell>
          <cell r="Q390">
            <v>700.28691018563518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</row>
        <row r="391">
          <cell r="A391">
            <v>-64853.668747373704</v>
          </cell>
          <cell r="B391">
            <v>11926.585363071637</v>
          </cell>
          <cell r="C391">
            <v>12865.670613620061</v>
          </cell>
          <cell r="D391">
            <v>12522.198057137979</v>
          </cell>
          <cell r="E391">
            <v>12282.542394024003</v>
          </cell>
          <cell r="F391">
            <v>11983.517227728986</v>
          </cell>
          <cell r="G391">
            <v>11656.813725061424</v>
          </cell>
          <cell r="H391">
            <v>11619.112524276539</v>
          </cell>
          <cell r="I391">
            <v>11687.56536032095</v>
          </cell>
          <cell r="J391">
            <v>11530.280070241592</v>
          </cell>
          <cell r="K391">
            <v>11496.08411205415</v>
          </cell>
          <cell r="L391">
            <v>11581.406034519379</v>
          </cell>
          <cell r="M391">
            <v>11300.124842937148</v>
          </cell>
          <cell r="N391">
            <v>11217.115803254426</v>
          </cell>
          <cell r="O391">
            <v>11207.518871059241</v>
          </cell>
          <cell r="P391">
            <v>11218.296085878697</v>
          </cell>
          <cell r="Q391">
            <v>743.84563906487733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</row>
        <row r="392">
          <cell r="A392">
            <v>-69181.297657862902</v>
          </cell>
          <cell r="B392">
            <v>12100.476969252351</v>
          </cell>
          <cell r="C392">
            <v>12930.311544400842</v>
          </cell>
          <cell r="D392">
            <v>12662.554835247633</v>
          </cell>
          <cell r="E392">
            <v>12405.409070846261</v>
          </cell>
          <cell r="F392">
            <v>12151.753103135843</v>
          </cell>
          <cell r="G392">
            <v>11866.816595241758</v>
          </cell>
          <cell r="H392">
            <v>11703.134804799476</v>
          </cell>
          <cell r="I392">
            <v>11649.324244641495</v>
          </cell>
          <cell r="J392">
            <v>11835.046740247479</v>
          </cell>
          <cell r="K392">
            <v>11601.69262796347</v>
          </cell>
          <cell r="L392">
            <v>11607.998384628128</v>
          </cell>
          <cell r="M392">
            <v>11466.334516484319</v>
          </cell>
          <cell r="N392">
            <v>11450.064899985082</v>
          </cell>
          <cell r="O392">
            <v>11412.736574742201</v>
          </cell>
          <cell r="P392">
            <v>11465.589905428613</v>
          </cell>
          <cell r="Q392">
            <v>793.48181161662433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</row>
        <row r="393">
          <cell r="A393">
            <v>-61319.95659320613</v>
          </cell>
          <cell r="B393">
            <v>12012.679084174913</v>
          </cell>
          <cell r="C393">
            <v>12833.286753073644</v>
          </cell>
          <cell r="D393">
            <v>12605.10299655105</v>
          </cell>
          <cell r="E393">
            <v>12183.335991005948</v>
          </cell>
          <cell r="F393">
            <v>12018.956870274771</v>
          </cell>
          <cell r="G393">
            <v>11808.455453242488</v>
          </cell>
          <cell r="H393">
            <v>11582.794739699331</v>
          </cell>
          <cell r="I393">
            <v>11538.618732338375</v>
          </cell>
          <cell r="J393">
            <v>11539.095205230435</v>
          </cell>
          <cell r="K393">
            <v>11391.118437552672</v>
          </cell>
          <cell r="L393">
            <v>11349.658326349712</v>
          </cell>
          <cell r="M393">
            <v>11432.111362988298</v>
          </cell>
          <cell r="N393">
            <v>11257.62506464973</v>
          </cell>
          <cell r="O393">
            <v>11265.84391282767</v>
          </cell>
          <cell r="P393">
            <v>11175.009599960857</v>
          </cell>
          <cell r="Q393">
            <v>703.31537414143691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</row>
        <row r="394">
          <cell r="A394">
            <v>-71206.99466436496</v>
          </cell>
          <cell r="B394">
            <v>12056.457190990239</v>
          </cell>
          <cell r="C394">
            <v>13122.636298722464</v>
          </cell>
          <cell r="D394">
            <v>12988.346155224281</v>
          </cell>
          <cell r="E394">
            <v>12416.836898895024</v>
          </cell>
          <cell r="F394">
            <v>12147.824246829539</v>
          </cell>
          <cell r="G394">
            <v>11985.538300304117</v>
          </cell>
          <cell r="H394">
            <v>11910.451532438005</v>
          </cell>
          <cell r="I394">
            <v>11739.706644845004</v>
          </cell>
          <cell r="J394">
            <v>11712.37222664155</v>
          </cell>
          <cell r="K394">
            <v>11749.120408054572</v>
          </cell>
          <cell r="L394">
            <v>11663.17438662002</v>
          </cell>
          <cell r="M394">
            <v>11511.342784825931</v>
          </cell>
          <cell r="N394">
            <v>11494.783565195445</v>
          </cell>
          <cell r="O394">
            <v>11364.318291322785</v>
          </cell>
          <cell r="P394">
            <v>11352.608255891311</v>
          </cell>
          <cell r="Q394">
            <v>816.71574600240035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</row>
        <row r="395">
          <cell r="A395">
            <v>-68998.802465190558</v>
          </cell>
          <cell r="B395">
            <v>12048.17674899265</v>
          </cell>
          <cell r="C395">
            <v>13096.690587671954</v>
          </cell>
          <cell r="D395">
            <v>12687.725380595424</v>
          </cell>
          <cell r="E395">
            <v>12440.375177426537</v>
          </cell>
          <cell r="F395">
            <v>12012.149780071635</v>
          </cell>
          <cell r="G395">
            <v>11968.700241390485</v>
          </cell>
          <cell r="H395">
            <v>11674.266492914528</v>
          </cell>
          <cell r="I395">
            <v>11710.863976492205</v>
          </cell>
          <cell r="J395">
            <v>11682.125333696989</v>
          </cell>
          <cell r="K395">
            <v>11579.588242644708</v>
          </cell>
          <cell r="L395">
            <v>11440.498224544481</v>
          </cell>
          <cell r="M395">
            <v>11568.091332027274</v>
          </cell>
          <cell r="N395">
            <v>11460.389650426663</v>
          </cell>
          <cell r="O395">
            <v>11493.615306421549</v>
          </cell>
          <cell r="P395">
            <v>11500.350789319738</v>
          </cell>
          <cell r="Q395">
            <v>791.38866475474958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</row>
        <row r="396">
          <cell r="A396">
            <v>-65792.749198252684</v>
          </cell>
          <cell r="B396">
            <v>12033.564573891726</v>
          </cell>
          <cell r="C396">
            <v>13057.21004289596</v>
          </cell>
          <cell r="D396">
            <v>12561.923516415296</v>
          </cell>
          <cell r="E396">
            <v>12258.724858373011</v>
          </cell>
          <cell r="F396">
            <v>12034.146686629072</v>
          </cell>
          <cell r="G396">
            <v>11756.052456197254</v>
          </cell>
          <cell r="H396">
            <v>11652.988944594843</v>
          </cell>
          <cell r="I396">
            <v>11662.979696087197</v>
          </cell>
          <cell r="J396">
            <v>11422.055092287193</v>
          </cell>
          <cell r="K396">
            <v>11504.243453986992</v>
          </cell>
          <cell r="L396">
            <v>11404.760384367495</v>
          </cell>
          <cell r="M396">
            <v>11461.082416317848</v>
          </cell>
          <cell r="N396">
            <v>11236.610215305092</v>
          </cell>
          <cell r="O396">
            <v>11359.56392804819</v>
          </cell>
          <cell r="P396">
            <v>11254.372979961332</v>
          </cell>
          <cell r="Q396">
            <v>754.61651620427892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</row>
        <row r="397">
          <cell r="A397">
            <v>-63696.025546582423</v>
          </cell>
          <cell r="B397">
            <v>11746.920161824173</v>
          </cell>
          <cell r="C397">
            <v>12845.460306852197</v>
          </cell>
          <cell r="D397">
            <v>12600.686881599684</v>
          </cell>
          <cell r="E397">
            <v>12342.332306850336</v>
          </cell>
          <cell r="F397">
            <v>11945.395473394921</v>
          </cell>
          <cell r="G397">
            <v>11731.175864865731</v>
          </cell>
          <cell r="H397">
            <v>11568.116781900051</v>
          </cell>
          <cell r="I397">
            <v>11538.850210439054</v>
          </cell>
          <cell r="J397">
            <v>11530.106434857047</v>
          </cell>
          <cell r="K397">
            <v>11563.919548332668</v>
          </cell>
          <cell r="L397">
            <v>11434.847453981511</v>
          </cell>
          <cell r="M397">
            <v>11384.5711151703</v>
          </cell>
          <cell r="N397">
            <v>11513.83702096687</v>
          </cell>
          <cell r="O397">
            <v>11406.548943894906</v>
          </cell>
          <cell r="P397">
            <v>11374.74423987656</v>
          </cell>
          <cell r="Q397">
            <v>730.5679346090817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</row>
        <row r="398">
          <cell r="A398">
            <v>-62213.473506212918</v>
          </cell>
          <cell r="B398">
            <v>11839.691174457044</v>
          </cell>
          <cell r="C398">
            <v>12778.485724191534</v>
          </cell>
          <cell r="D398">
            <v>12401.437562819989</v>
          </cell>
          <cell r="E398">
            <v>12230.877868623247</v>
          </cell>
          <cell r="F398">
            <v>11934.430887991759</v>
          </cell>
          <cell r="G398">
            <v>11734.695150964591</v>
          </cell>
          <cell r="H398">
            <v>11640.665295616942</v>
          </cell>
          <cell r="I398">
            <v>11535.55192843948</v>
          </cell>
          <cell r="J398">
            <v>11517.765343210791</v>
          </cell>
          <cell r="K398">
            <v>11396.969476102353</v>
          </cell>
          <cell r="L398">
            <v>11241.039082669202</v>
          </cell>
          <cell r="M398">
            <v>11380.827416134667</v>
          </cell>
          <cell r="N398">
            <v>11431.027433546802</v>
          </cell>
          <cell r="O398">
            <v>11252.986789172573</v>
          </cell>
          <cell r="P398">
            <v>11293.138372143992</v>
          </cell>
          <cell r="Q398">
            <v>713.56365572685957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</row>
        <row r="399">
          <cell r="A399">
            <v>-73131.659635394652</v>
          </cell>
          <cell r="B399">
            <v>12054.135581953697</v>
          </cell>
          <cell r="C399">
            <v>13221.183730753666</v>
          </cell>
          <cell r="D399">
            <v>12870.727395214637</v>
          </cell>
          <cell r="E399">
            <v>12464.537706665044</v>
          </cell>
          <cell r="F399">
            <v>12284.770625548957</v>
          </cell>
          <cell r="G399">
            <v>11917.839880653199</v>
          </cell>
          <cell r="H399">
            <v>11797.331787287954</v>
          </cell>
          <cell r="I399">
            <v>11935.230160289932</v>
          </cell>
          <cell r="J399">
            <v>11870.470233898661</v>
          </cell>
          <cell r="K399">
            <v>11656.216117471606</v>
          </cell>
          <cell r="L399">
            <v>11716.083061979414</v>
          </cell>
          <cell r="M399">
            <v>11559.418461626185</v>
          </cell>
          <cell r="N399">
            <v>11491.333077828236</v>
          </cell>
          <cell r="O399">
            <v>11545.301977126075</v>
          </cell>
          <cell r="P399">
            <v>11420.052732866132</v>
          </cell>
          <cell r="Q399">
            <v>838.79088335412246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</row>
        <row r="400">
          <cell r="A400">
            <v>-66987.779123209315</v>
          </cell>
          <cell r="B400">
            <v>12003.090217221696</v>
          </cell>
          <cell r="C400">
            <v>12994.845131143849</v>
          </cell>
          <cell r="D400">
            <v>12686.346026039459</v>
          </cell>
          <cell r="E400">
            <v>12327.88061423404</v>
          </cell>
          <cell r="F400">
            <v>12004.975316163203</v>
          </cell>
          <cell r="G400">
            <v>11950.464116751864</v>
          </cell>
          <cell r="H400">
            <v>11691.671460515168</v>
          </cell>
          <cell r="I400">
            <v>11589.770559167067</v>
          </cell>
          <cell r="J400">
            <v>11708.627439951335</v>
          </cell>
          <cell r="K400">
            <v>11598.727055280553</v>
          </cell>
          <cell r="L400">
            <v>11420.898516302423</v>
          </cell>
          <cell r="M400">
            <v>11457.442799151147</v>
          </cell>
          <cell r="N400">
            <v>11487.271615634636</v>
          </cell>
          <cell r="O400">
            <v>11311.080585274711</v>
          </cell>
          <cell r="P400">
            <v>11425.549113204048</v>
          </cell>
          <cell r="Q400">
            <v>768.32303143156139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</row>
        <row r="401">
          <cell r="A401">
            <v>-62496.582176385717</v>
          </cell>
          <cell r="B401">
            <v>11971.245008500937</v>
          </cell>
          <cell r="C401">
            <v>12835.029142657282</v>
          </cell>
          <cell r="D401">
            <v>12386.262236297034</v>
          </cell>
          <cell r="E401">
            <v>12081.134436486744</v>
          </cell>
          <cell r="F401">
            <v>11998.293527185748</v>
          </cell>
          <cell r="G401">
            <v>11807.991417713376</v>
          </cell>
          <cell r="H401">
            <v>11557.187045657811</v>
          </cell>
          <cell r="I401">
            <v>11622.479493340606</v>
          </cell>
          <cell r="J401">
            <v>11430.889227233001</v>
          </cell>
          <cell r="K401">
            <v>11514.64598339473</v>
          </cell>
          <cell r="L401">
            <v>11583.919353009787</v>
          </cell>
          <cell r="M401">
            <v>11444.555541516494</v>
          </cell>
          <cell r="N401">
            <v>11298.819323222695</v>
          </cell>
          <cell r="O401">
            <v>11261.835476371154</v>
          </cell>
          <cell r="P401">
            <v>11311.625665909385</v>
          </cell>
          <cell r="Q401">
            <v>716.81079893027356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</row>
        <row r="402">
          <cell r="A402">
            <v>-62789.159829322794</v>
          </cell>
          <cell r="B402">
            <v>11765.41540123423</v>
          </cell>
          <cell r="C402">
            <v>12837.257350198244</v>
          </cell>
          <cell r="D402">
            <v>12418.623365978056</v>
          </cell>
          <cell r="E402">
            <v>12113.209246836599</v>
          </cell>
          <cell r="F402">
            <v>11923.759731408927</v>
          </cell>
          <cell r="G402">
            <v>11684.107091843434</v>
          </cell>
          <cell r="H402">
            <v>11515.155303784806</v>
          </cell>
          <cell r="I402">
            <v>11713.774245179549</v>
          </cell>
          <cell r="J402">
            <v>11554.171952100445</v>
          </cell>
          <cell r="K402">
            <v>11438.539642378977</v>
          </cell>
          <cell r="L402">
            <v>11318.879210825879</v>
          </cell>
          <cell r="M402">
            <v>11371.857512875713</v>
          </cell>
          <cell r="N402">
            <v>11386.397356463913</v>
          </cell>
          <cell r="O402">
            <v>11332.750819894649</v>
          </cell>
          <cell r="P402">
            <v>11297.965717974432</v>
          </cell>
          <cell r="Q402">
            <v>720.1665475784007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</row>
        <row r="403">
          <cell r="A403">
            <v>-64018.571435584956</v>
          </cell>
          <cell r="B403">
            <v>11987.102242534167</v>
          </cell>
          <cell r="C403">
            <v>12896.547426650373</v>
          </cell>
          <cell r="D403">
            <v>12521.440397227898</v>
          </cell>
          <cell r="E403">
            <v>12265.017619377628</v>
          </cell>
          <cell r="F403">
            <v>12082.247371768348</v>
          </cell>
          <cell r="G403">
            <v>11882.224168616936</v>
          </cell>
          <cell r="H403">
            <v>11589.791966645251</v>
          </cell>
          <cell r="I403">
            <v>11546.294022981867</v>
          </cell>
          <cell r="J403">
            <v>11570.541670361426</v>
          </cell>
          <cell r="K403">
            <v>11524.575156584717</v>
          </cell>
          <cell r="L403">
            <v>11436.920027158256</v>
          </cell>
          <cell r="M403">
            <v>11466.980312646925</v>
          </cell>
          <cell r="N403">
            <v>11462.262350355759</v>
          </cell>
          <cell r="O403">
            <v>11265.159873232513</v>
          </cell>
          <cell r="P403">
            <v>11236.570756349416</v>
          </cell>
          <cell r="Q403">
            <v>734.26740693758506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</row>
        <row r="404">
          <cell r="A404">
            <v>-61294.39150791354</v>
          </cell>
          <cell r="B404">
            <v>11709.612551581025</v>
          </cell>
          <cell r="C404">
            <v>12683.942742127238</v>
          </cell>
          <cell r="D404">
            <v>12406.721334247341</v>
          </cell>
          <cell r="E404">
            <v>12196.699578873297</v>
          </cell>
          <cell r="F404">
            <v>11962.373004484383</v>
          </cell>
          <cell r="G404">
            <v>11658.418709465699</v>
          </cell>
          <cell r="H404">
            <v>11537.112997818811</v>
          </cell>
          <cell r="I404">
            <v>11495.80195191104</v>
          </cell>
          <cell r="J404">
            <v>11462.90804887062</v>
          </cell>
          <cell r="K404">
            <v>11429.963199263097</v>
          </cell>
          <cell r="L404">
            <v>11431.686911002391</v>
          </cell>
          <cell r="M404">
            <v>11355.726771446149</v>
          </cell>
          <cell r="N404">
            <v>11240.391972626421</v>
          </cell>
          <cell r="O404">
            <v>11308.480184628559</v>
          </cell>
          <cell r="P404">
            <v>11323.473288156314</v>
          </cell>
          <cell r="Q404">
            <v>703.02215283916507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</row>
        <row r="405">
          <cell r="A405">
            <v>-62508.659557443418</v>
          </cell>
          <cell r="B405">
            <v>11795.045629983211</v>
          </cell>
          <cell r="C405">
            <v>12718.874886040092</v>
          </cell>
          <cell r="D405">
            <v>12442.445516596659</v>
          </cell>
          <cell r="E405">
            <v>12226.116118274564</v>
          </cell>
          <cell r="F405">
            <v>11919.75421063101</v>
          </cell>
          <cell r="G405">
            <v>11689.922963515386</v>
          </cell>
          <cell r="H405">
            <v>11717.531939593606</v>
          </cell>
          <cell r="I405">
            <v>11666.376173465815</v>
          </cell>
          <cell r="J405">
            <v>11425.775121029794</v>
          </cell>
          <cell r="K405">
            <v>11447.933962320356</v>
          </cell>
          <cell r="L405">
            <v>11432.627076022784</v>
          </cell>
          <cell r="M405">
            <v>11419.402232547924</v>
          </cell>
          <cell r="N405">
            <v>11263.790959760394</v>
          </cell>
          <cell r="O405">
            <v>11168.935035707997</v>
          </cell>
          <cell r="P405">
            <v>11271.432942322672</v>
          </cell>
          <cell r="Q405">
            <v>716.94932166005299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</row>
        <row r="406">
          <cell r="A406">
            <v>-69330.822201720817</v>
          </cell>
          <cell r="B406">
            <v>11958.277579805796</v>
          </cell>
          <cell r="C406">
            <v>13087.911484138021</v>
          </cell>
          <cell r="D406">
            <v>12793.931998218068</v>
          </cell>
          <cell r="E406">
            <v>12490.170468704155</v>
          </cell>
          <cell r="F406">
            <v>12087.917544989064</v>
          </cell>
          <cell r="G406">
            <v>11935.22142307683</v>
          </cell>
          <cell r="H406">
            <v>11779.861547769455</v>
          </cell>
          <cell r="I406">
            <v>11784.87639301693</v>
          </cell>
          <cell r="J406">
            <v>11640.233907176604</v>
          </cell>
          <cell r="K406">
            <v>11752.619466933907</v>
          </cell>
          <cell r="L406">
            <v>11676.15882323826</v>
          </cell>
          <cell r="M406">
            <v>11642.435248636539</v>
          </cell>
          <cell r="N406">
            <v>11582.754930200381</v>
          </cell>
          <cell r="O406">
            <v>11494.069087865242</v>
          </cell>
          <cell r="P406">
            <v>11372.816902906576</v>
          </cell>
          <cell r="Q406">
            <v>795.19679832485701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</row>
        <row r="407">
          <cell r="A407">
            <v>-65308.545536849902</v>
          </cell>
          <cell r="B407">
            <v>11976.458846718477</v>
          </cell>
          <cell r="C407">
            <v>12815.761191949859</v>
          </cell>
          <cell r="D407">
            <v>12417.453290964733</v>
          </cell>
          <cell r="E407">
            <v>12290.839364242172</v>
          </cell>
          <cell r="F407">
            <v>11971.337346429824</v>
          </cell>
          <cell r="G407">
            <v>11650.331533438362</v>
          </cell>
          <cell r="H407">
            <v>11572.921084599886</v>
          </cell>
          <cell r="I407">
            <v>11677.694424055988</v>
          </cell>
          <cell r="J407">
            <v>11555.838783331432</v>
          </cell>
          <cell r="K407">
            <v>11609.326783078817</v>
          </cell>
          <cell r="L407">
            <v>11677.419864725329</v>
          </cell>
          <cell r="M407">
            <v>11445.611671437175</v>
          </cell>
          <cell r="N407">
            <v>11439.354167278627</v>
          </cell>
          <cell r="O407">
            <v>11284.523697798337</v>
          </cell>
          <cell r="P407">
            <v>11392.2672261109</v>
          </cell>
          <cell r="Q407">
            <v>749.06289388945356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</row>
        <row r="408">
          <cell r="A408">
            <v>-67910.470888992058</v>
          </cell>
          <cell r="B408">
            <v>11857.874854646016</v>
          </cell>
          <cell r="C408">
            <v>12928.866744412475</v>
          </cell>
          <cell r="D408">
            <v>12636.149988989362</v>
          </cell>
          <cell r="E408">
            <v>12208.780652336702</v>
          </cell>
          <cell r="F408">
            <v>12058.963634360165</v>
          </cell>
          <cell r="G408">
            <v>11804.922470440073</v>
          </cell>
          <cell r="H408">
            <v>11856.154555013531</v>
          </cell>
          <cell r="I408">
            <v>11772.082807504987</v>
          </cell>
          <cell r="J408">
            <v>11702.338832371506</v>
          </cell>
          <cell r="K408">
            <v>11737.460326968332</v>
          </cell>
          <cell r="L408">
            <v>11564.487548200545</v>
          </cell>
          <cell r="M408">
            <v>11579.771405204734</v>
          </cell>
          <cell r="N408">
            <v>11278.504969699829</v>
          </cell>
          <cell r="O408">
            <v>11367.791294406248</v>
          </cell>
          <cell r="P408">
            <v>11351.9273733052</v>
          </cell>
          <cell r="Q408">
            <v>778.90593690838318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</row>
        <row r="409">
          <cell r="A409">
            <v>-72097.741951401229</v>
          </cell>
          <cell r="B409">
            <v>12049.317484094992</v>
          </cell>
          <cell r="C409">
            <v>13176.238174028698</v>
          </cell>
          <cell r="D409">
            <v>12771.958546900831</v>
          </cell>
          <cell r="E409">
            <v>12653.025890890976</v>
          </cell>
          <cell r="F409">
            <v>12132.017287501658</v>
          </cell>
          <cell r="G409">
            <v>11892.264357256183</v>
          </cell>
          <cell r="H409">
            <v>11881.394183077255</v>
          </cell>
          <cell r="I409">
            <v>11777.906506770665</v>
          </cell>
          <cell r="J409">
            <v>11765.372022065167</v>
          </cell>
          <cell r="K409">
            <v>11582.247896499539</v>
          </cell>
          <cell r="L409">
            <v>11597.259589786869</v>
          </cell>
          <cell r="M409">
            <v>11687.367679751733</v>
          </cell>
          <cell r="N409">
            <v>11541.453711124923</v>
          </cell>
          <cell r="O409">
            <v>11539.300220517594</v>
          </cell>
          <cell r="P409">
            <v>11384.700283972939</v>
          </cell>
          <cell r="Q409">
            <v>826.93226108579154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</row>
        <row r="410">
          <cell r="A410">
            <v>-60835.834364805291</v>
          </cell>
          <cell r="B410">
            <v>11910.464368626559</v>
          </cell>
          <cell r="C410">
            <v>12840.042855596348</v>
          </cell>
          <cell r="D410">
            <v>12471.324284320101</v>
          </cell>
          <cell r="E410">
            <v>12098.604394225058</v>
          </cell>
          <cell r="F410">
            <v>11850.597483466903</v>
          </cell>
          <cell r="G410">
            <v>11740.59836813013</v>
          </cell>
          <cell r="H410">
            <v>11612.489057560546</v>
          </cell>
          <cell r="I410">
            <v>11692.148520670617</v>
          </cell>
          <cell r="J410">
            <v>11592.528885675525</v>
          </cell>
          <cell r="K410">
            <v>11528.315279065551</v>
          </cell>
          <cell r="L410">
            <v>11389.298240652446</v>
          </cell>
          <cell r="M410">
            <v>11286.082726884939</v>
          </cell>
          <cell r="N410">
            <v>11270.291953340406</v>
          </cell>
          <cell r="O410">
            <v>11228.195801184824</v>
          </cell>
          <cell r="P410">
            <v>11311.547184943567</v>
          </cell>
          <cell r="Q410">
            <v>697.7626858305706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</row>
        <row r="411">
          <cell r="A411">
            <v>-73131.45625689601</v>
          </cell>
          <cell r="B411">
            <v>12101.999337782687</v>
          </cell>
          <cell r="C411">
            <v>13209.218644493454</v>
          </cell>
          <cell r="D411">
            <v>12780.616166688993</v>
          </cell>
          <cell r="E411">
            <v>12547.408306553085</v>
          </cell>
          <cell r="F411">
            <v>12118.056423957923</v>
          </cell>
          <cell r="G411">
            <v>11966.843594300191</v>
          </cell>
          <cell r="H411">
            <v>11962.958281978519</v>
          </cell>
          <cell r="I411">
            <v>11800.581228857307</v>
          </cell>
          <cell r="J411">
            <v>11893.433843566112</v>
          </cell>
          <cell r="K411">
            <v>11767.136277857868</v>
          </cell>
          <cell r="L411">
            <v>11599.065923808246</v>
          </cell>
          <cell r="M411">
            <v>11555.929662232709</v>
          </cell>
          <cell r="N411">
            <v>11645.054189419581</v>
          </cell>
          <cell r="O411">
            <v>11619.01143591656</v>
          </cell>
          <cell r="P411">
            <v>11586.73515023156</v>
          </cell>
          <cell r="Q411">
            <v>838.78855068409439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</row>
        <row r="412">
          <cell r="A412">
            <v>-72162.933730214339</v>
          </cell>
          <cell r="B412">
            <v>12045.18087326951</v>
          </cell>
          <cell r="C412">
            <v>13217.776144023264</v>
          </cell>
          <cell r="D412">
            <v>12857.056035450478</v>
          </cell>
          <cell r="E412">
            <v>12511.575802685576</v>
          </cell>
          <cell r="F412">
            <v>12315.174144155011</v>
          </cell>
          <cell r="G412">
            <v>11962.485872145322</v>
          </cell>
          <cell r="H412">
            <v>11929.992258294957</v>
          </cell>
          <cell r="I412">
            <v>11704.535410133743</v>
          </cell>
          <cell r="J412">
            <v>11777.172870576866</v>
          </cell>
          <cell r="K412">
            <v>11712.998928739215</v>
          </cell>
          <cell r="L412">
            <v>11663.128270168716</v>
          </cell>
          <cell r="M412">
            <v>11454.55459793497</v>
          </cell>
          <cell r="N412">
            <v>11551.264080650593</v>
          </cell>
          <cell r="O412">
            <v>11510.823457101516</v>
          </cell>
          <cell r="P412">
            <v>11406.253289340792</v>
          </cell>
          <cell r="Q412">
            <v>827.67998471206624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</row>
        <row r="413">
          <cell r="A413">
            <v>-61836.75725820323</v>
          </cell>
          <cell r="B413">
            <v>12203.331168709046</v>
          </cell>
          <cell r="C413">
            <v>12715.761008224617</v>
          </cell>
          <cell r="D413">
            <v>12488.264031378603</v>
          </cell>
          <cell r="E413">
            <v>12213.941774808311</v>
          </cell>
          <cell r="F413">
            <v>12066.900194552207</v>
          </cell>
          <cell r="G413">
            <v>11795.771986893593</v>
          </cell>
          <cell r="H413">
            <v>11580.670617129759</v>
          </cell>
          <cell r="I413">
            <v>11702.900740073521</v>
          </cell>
          <cell r="J413">
            <v>11513.573130895247</v>
          </cell>
          <cell r="K413">
            <v>11465.728528069594</v>
          </cell>
          <cell r="L413">
            <v>11359.253059032002</v>
          </cell>
          <cell r="M413">
            <v>11270.350669046349</v>
          </cell>
          <cell r="N413">
            <v>11277.916703319148</v>
          </cell>
          <cell r="O413">
            <v>11211.146355891055</v>
          </cell>
          <cell r="P413">
            <v>11168.523130881498</v>
          </cell>
          <cell r="Q413">
            <v>709.24287104868768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</row>
        <row r="414">
          <cell r="A414">
            <v>-67877.153492391648</v>
          </cell>
          <cell r="B414">
            <v>12004.435703005222</v>
          </cell>
          <cell r="C414">
            <v>12939.798262597735</v>
          </cell>
          <cell r="D414">
            <v>12629.948184274552</v>
          </cell>
          <cell r="E414">
            <v>12535.478313510088</v>
          </cell>
          <cell r="F414">
            <v>12084.379531008308</v>
          </cell>
          <cell r="G414">
            <v>11898.117125842175</v>
          </cell>
          <cell r="H414">
            <v>11596.41834608406</v>
          </cell>
          <cell r="I414">
            <v>11698.941054390605</v>
          </cell>
          <cell r="J414">
            <v>11723.239042424839</v>
          </cell>
          <cell r="K414">
            <v>11512.978540157495</v>
          </cell>
          <cell r="L414">
            <v>11503.622999243509</v>
          </cell>
          <cell r="M414">
            <v>11548.553435229085</v>
          </cell>
          <cell r="N414">
            <v>11560.823459823534</v>
          </cell>
          <cell r="O414">
            <v>11425.135396737765</v>
          </cell>
          <cell r="P414">
            <v>11367.798303960073</v>
          </cell>
          <cell r="Q414">
            <v>778.52379969633512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</row>
        <row r="415">
          <cell r="A415">
            <v>-68054.55276686445</v>
          </cell>
          <cell r="B415">
            <v>11905.522657005597</v>
          </cell>
          <cell r="C415">
            <v>13157.295456811928</v>
          </cell>
          <cell r="D415">
            <v>12704.42077240274</v>
          </cell>
          <cell r="E415">
            <v>12376.725177418</v>
          </cell>
          <cell r="F415">
            <v>12098.685560718332</v>
          </cell>
          <cell r="G415">
            <v>11843.15408863534</v>
          </cell>
          <cell r="H415">
            <v>11676.186840320948</v>
          </cell>
          <cell r="I415">
            <v>11696.746943553719</v>
          </cell>
          <cell r="J415">
            <v>11758.986630018167</v>
          </cell>
          <cell r="K415">
            <v>11549.817313874872</v>
          </cell>
          <cell r="L415">
            <v>11478.565908719975</v>
          </cell>
          <cell r="M415">
            <v>11480.332997709778</v>
          </cell>
          <cell r="N415">
            <v>11477.42986367406</v>
          </cell>
          <cell r="O415">
            <v>11486.941799138665</v>
          </cell>
          <cell r="P415">
            <v>11360.443569371637</v>
          </cell>
          <cell r="Q415">
            <v>780.55849841482848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</row>
        <row r="416">
          <cell r="A416">
            <v>-69253.657015968885</v>
          </cell>
          <cell r="B416">
            <v>12060.987284179071</v>
          </cell>
          <cell r="C416">
            <v>12937.809351607477</v>
          </cell>
          <cell r="D416">
            <v>12601.334369876775</v>
          </cell>
          <cell r="E416">
            <v>12398.202782243938</v>
          </cell>
          <cell r="F416">
            <v>12218.052575131422</v>
          </cell>
          <cell r="G416">
            <v>11991.429221714199</v>
          </cell>
          <cell r="H416">
            <v>11740.548063537859</v>
          </cell>
          <cell r="I416">
            <v>11778.007061353836</v>
          </cell>
          <cell r="J416">
            <v>11764.762997434569</v>
          </cell>
          <cell r="K416">
            <v>11676.848569864047</v>
          </cell>
          <cell r="L416">
            <v>11461.252845999723</v>
          </cell>
          <cell r="M416">
            <v>11476.86344108571</v>
          </cell>
          <cell r="N416">
            <v>11454.341359875147</v>
          </cell>
          <cell r="O416">
            <v>11438.292073529494</v>
          </cell>
          <cell r="P416">
            <v>11536.405903509894</v>
          </cell>
          <cell r="Q416">
            <v>794.31174451035668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</row>
        <row r="417">
          <cell r="A417">
            <v>-70554.165137956923</v>
          </cell>
          <cell r="B417">
            <v>12151.551009677059</v>
          </cell>
          <cell r="C417">
            <v>13007.269745238811</v>
          </cell>
          <cell r="D417">
            <v>12754.318334886266</v>
          </cell>
          <cell r="E417">
            <v>12434.573599398487</v>
          </cell>
          <cell r="F417">
            <v>12078.565125896162</v>
          </cell>
          <cell r="G417">
            <v>12034.025896526357</v>
          </cell>
          <cell r="H417">
            <v>11810.219378972994</v>
          </cell>
          <cell r="I417">
            <v>11710.268057115351</v>
          </cell>
          <cell r="J417">
            <v>11748.024570159938</v>
          </cell>
          <cell r="K417">
            <v>11680.378694079805</v>
          </cell>
          <cell r="L417">
            <v>11659.832426289662</v>
          </cell>
          <cell r="M417">
            <v>11570.933358713914</v>
          </cell>
          <cell r="N417">
            <v>11412.660242246049</v>
          </cell>
          <cell r="O417">
            <v>11549.154204475715</v>
          </cell>
          <cell r="P417">
            <v>11477.431951538667</v>
          </cell>
          <cell r="Q417">
            <v>809.22805246631071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</row>
        <row r="418">
          <cell r="A418">
            <v>-63425.58423714972</v>
          </cell>
          <cell r="B418">
            <v>11932.553368812072</v>
          </cell>
          <cell r="C418">
            <v>12901.756309675187</v>
          </cell>
          <cell r="D418">
            <v>12448.821974904507</v>
          </cell>
          <cell r="E418">
            <v>12250.239110563314</v>
          </cell>
          <cell r="F418">
            <v>12006.25132844078</v>
          </cell>
          <cell r="G418">
            <v>11855.63393734571</v>
          </cell>
          <cell r="H418">
            <v>11766.297309442989</v>
          </cell>
          <cell r="I418">
            <v>11574.70993014855</v>
          </cell>
          <cell r="J418">
            <v>11626.197254518791</v>
          </cell>
          <cell r="K418">
            <v>11440.056360304035</v>
          </cell>
          <cell r="L418">
            <v>11543.575075939976</v>
          </cell>
          <cell r="M418">
            <v>11357.92544859235</v>
          </cell>
          <cell r="N418">
            <v>11181.934056985363</v>
          </cell>
          <cell r="O418">
            <v>11201.574725649687</v>
          </cell>
          <cell r="P418">
            <v>11191.380752098701</v>
          </cell>
          <cell r="Q418">
            <v>727.46608096641228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</row>
        <row r="419">
          <cell r="A419">
            <v>-67065.319987966359</v>
          </cell>
          <cell r="B419">
            <v>11888.460889288308</v>
          </cell>
          <cell r="C419">
            <v>12901.349296393604</v>
          </cell>
          <cell r="D419">
            <v>12660.004328515057</v>
          </cell>
          <cell r="E419">
            <v>12353.450283771703</v>
          </cell>
          <cell r="F419">
            <v>12143.45457982472</v>
          </cell>
          <cell r="G419">
            <v>11822.499826033632</v>
          </cell>
          <cell r="H419">
            <v>11774.06954248052</v>
          </cell>
          <cell r="I419">
            <v>11647.27901931809</v>
          </cell>
          <cell r="J419">
            <v>11706.172856014258</v>
          </cell>
          <cell r="K419">
            <v>11707.981306532518</v>
          </cell>
          <cell r="L419">
            <v>11510.797323255183</v>
          </cell>
          <cell r="M419">
            <v>11486.558410722193</v>
          </cell>
          <cell r="N419">
            <v>11452.404771128564</v>
          </cell>
          <cell r="O419">
            <v>11313.606581407894</v>
          </cell>
          <cell r="P419">
            <v>11281.334066402527</v>
          </cell>
          <cell r="Q419">
            <v>769.21239413397882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</row>
        <row r="420">
          <cell r="A420">
            <v>-64096.847714482275</v>
          </cell>
          <cell r="B420">
            <v>11990.710056500004</v>
          </cell>
          <cell r="C420">
            <v>12831.787261795536</v>
          </cell>
          <cell r="D420">
            <v>12682.71871709617</v>
          </cell>
          <cell r="E420">
            <v>12178.508461161819</v>
          </cell>
          <cell r="F420">
            <v>11980.334008942311</v>
          </cell>
          <cell r="G420">
            <v>11707.160920606577</v>
          </cell>
          <cell r="H420">
            <v>11631.178149529762</v>
          </cell>
          <cell r="I420">
            <v>11608.990452291373</v>
          </cell>
          <cell r="J420">
            <v>11461.61242482214</v>
          </cell>
          <cell r="K420">
            <v>11620.541372138297</v>
          </cell>
          <cell r="L420">
            <v>11393.194497826402</v>
          </cell>
          <cell r="M420">
            <v>11445.811231031412</v>
          </cell>
          <cell r="N420">
            <v>11422.174442055717</v>
          </cell>
          <cell r="O420">
            <v>11233.505609666605</v>
          </cell>
          <cell r="P420">
            <v>11205.520749893894</v>
          </cell>
          <cell r="Q420">
            <v>735.16520454602585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</row>
        <row r="421">
          <cell r="A421">
            <v>-67647.225594179341</v>
          </cell>
          <cell r="B421">
            <v>11786.210535218364</v>
          </cell>
          <cell r="C421">
            <v>12993.275281495797</v>
          </cell>
          <cell r="D421">
            <v>12720.269302866207</v>
          </cell>
          <cell r="E421">
            <v>12416.620829821401</v>
          </cell>
          <cell r="F421">
            <v>12126.531163022042</v>
          </cell>
          <cell r="G421">
            <v>11891.717332240678</v>
          </cell>
          <cell r="H421">
            <v>11690.471433469398</v>
          </cell>
          <cell r="I421">
            <v>11599.422425618903</v>
          </cell>
          <cell r="J421">
            <v>11674.193002865279</v>
          </cell>
          <cell r="K421">
            <v>11568.359930853461</v>
          </cell>
          <cell r="L421">
            <v>11451.41413671697</v>
          </cell>
          <cell r="M421">
            <v>11490.394086520842</v>
          </cell>
          <cell r="N421">
            <v>11375.960361025165</v>
          </cell>
          <cell r="O421">
            <v>11250.628981869359</v>
          </cell>
          <cell r="P421">
            <v>11359.676518652075</v>
          </cell>
          <cell r="Q421">
            <v>775.88661867499934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</row>
        <row r="422">
          <cell r="A422">
            <v>-68123.757247395697</v>
          </cell>
          <cell r="B422">
            <v>11955.733620766603</v>
          </cell>
          <cell r="C422">
            <v>13001.216733677804</v>
          </cell>
          <cell r="D422">
            <v>12742.562723274663</v>
          </cell>
          <cell r="E422">
            <v>12413.720121742645</v>
          </cell>
          <cell r="F422">
            <v>12089.644854160417</v>
          </cell>
          <cell r="G422">
            <v>11755.317708539831</v>
          </cell>
          <cell r="H422">
            <v>11670.092250063066</v>
          </cell>
          <cell r="I422">
            <v>11647.81038683708</v>
          </cell>
          <cell r="J422">
            <v>11673.335229104367</v>
          </cell>
          <cell r="K422">
            <v>11780.528994101947</v>
          </cell>
          <cell r="L422">
            <v>11568.282941947615</v>
          </cell>
          <cell r="M422">
            <v>11556.39159131379</v>
          </cell>
          <cell r="N422">
            <v>11597.200106175867</v>
          </cell>
          <cell r="O422">
            <v>11488.928176430105</v>
          </cell>
          <cell r="P422">
            <v>11243.665331402055</v>
          </cell>
          <cell r="Q422">
            <v>781.35224612472962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</row>
        <row r="423">
          <cell r="A423">
            <v>-72741.083525606009</v>
          </cell>
          <cell r="B423">
            <v>12037.165057732718</v>
          </cell>
          <cell r="C423">
            <v>13174.161142988589</v>
          </cell>
          <cell r="D423">
            <v>12809.255086470364</v>
          </cell>
          <cell r="E423">
            <v>12558.949750783311</v>
          </cell>
          <cell r="F423">
            <v>12234.617328243781</v>
          </cell>
          <cell r="G423">
            <v>11931.637466451091</v>
          </cell>
          <cell r="H423">
            <v>11785.115465005598</v>
          </cell>
          <cell r="I423">
            <v>11803.868937386458</v>
          </cell>
          <cell r="J423">
            <v>11859.262934971957</v>
          </cell>
          <cell r="K423">
            <v>11823.427348245654</v>
          </cell>
          <cell r="L423">
            <v>11689.90896518607</v>
          </cell>
          <cell r="M423">
            <v>11554.905853613636</v>
          </cell>
          <cell r="N423">
            <v>11573.11942399183</v>
          </cell>
          <cell r="O423">
            <v>11577.293621748369</v>
          </cell>
          <cell r="P423">
            <v>11565.09227112768</v>
          </cell>
          <cell r="Q423">
            <v>834.3111316052906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</row>
        <row r="424">
          <cell r="A424">
            <v>-65852.885583915224</v>
          </cell>
          <cell r="B424">
            <v>11994.170663816078</v>
          </cell>
          <cell r="C424">
            <v>12836.033087796084</v>
          </cell>
          <cell r="D424">
            <v>12438.071517101915</v>
          </cell>
          <cell r="E424">
            <v>12313.085735680834</v>
          </cell>
          <cell r="F424">
            <v>12166.877015858709</v>
          </cell>
          <cell r="G424">
            <v>11775.499270120705</v>
          </cell>
          <cell r="H424">
            <v>11703.197946038505</v>
          </cell>
          <cell r="I424">
            <v>11654.556396443364</v>
          </cell>
          <cell r="J424">
            <v>11587.559656222515</v>
          </cell>
          <cell r="K424">
            <v>11580.460454916931</v>
          </cell>
          <cell r="L424">
            <v>11462.367045706023</v>
          </cell>
          <cell r="M424">
            <v>11538.583536684466</v>
          </cell>
          <cell r="N424">
            <v>11520.066051152324</v>
          </cell>
          <cell r="O424">
            <v>11300.798924236502</v>
          </cell>
          <cell r="P424">
            <v>11567.097611829569</v>
          </cell>
          <cell r="Q424">
            <v>755.30625649327396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</row>
        <row r="425">
          <cell r="A425">
            <v>-71270.789779001279</v>
          </cell>
          <cell r="B425">
            <v>12021.6463282765</v>
          </cell>
          <cell r="C425">
            <v>13261.796513172834</v>
          </cell>
          <cell r="D425">
            <v>12777.342548684923</v>
          </cell>
          <cell r="E425">
            <v>12437.751793042957</v>
          </cell>
          <cell r="F425">
            <v>12294.768469262739</v>
          </cell>
          <cell r="G425">
            <v>11987.722212591905</v>
          </cell>
          <cell r="H425">
            <v>11855.970690341244</v>
          </cell>
          <cell r="I425">
            <v>11784.374048984755</v>
          </cell>
          <cell r="J425">
            <v>11714.616254300206</v>
          </cell>
          <cell r="K425">
            <v>11689.985277794829</v>
          </cell>
          <cell r="L425">
            <v>11590.967040553727</v>
          </cell>
          <cell r="M425">
            <v>11699.392991598916</v>
          </cell>
          <cell r="N425">
            <v>11664.093166682138</v>
          </cell>
          <cell r="O425">
            <v>11412.646444723743</v>
          </cell>
          <cell r="P425">
            <v>11412.167146781912</v>
          </cell>
          <cell r="Q425">
            <v>817.44745044923297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</row>
        <row r="426">
          <cell r="A426">
            <v>-65985.198833143892</v>
          </cell>
          <cell r="B426">
            <v>11998.502687501476</v>
          </cell>
          <cell r="C426">
            <v>12906.238673849426</v>
          </cell>
          <cell r="D426">
            <v>12588.390978466152</v>
          </cell>
          <cell r="E426">
            <v>12215.309000817855</v>
          </cell>
          <cell r="F426">
            <v>11994.597383913584</v>
          </cell>
          <cell r="G426">
            <v>11738.130407272583</v>
          </cell>
          <cell r="H426">
            <v>11632.500813562736</v>
          </cell>
          <cell r="I426">
            <v>11632.721136817843</v>
          </cell>
          <cell r="J426">
            <v>11550.589516093609</v>
          </cell>
          <cell r="K426">
            <v>11522.2539818527</v>
          </cell>
          <cell r="L426">
            <v>11492.656847779304</v>
          </cell>
          <cell r="M426">
            <v>11471.453883933631</v>
          </cell>
          <cell r="N426">
            <v>11538.730937111724</v>
          </cell>
          <cell r="O426">
            <v>11385.176426480943</v>
          </cell>
          <cell r="P426">
            <v>11215.921969326642</v>
          </cell>
          <cell r="Q426">
            <v>756.82383653662703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</row>
        <row r="427">
          <cell r="A427">
            <v>-71467.267946492546</v>
          </cell>
          <cell r="B427">
            <v>11913.624248294269</v>
          </cell>
          <cell r="C427">
            <v>13066.670636903729</v>
          </cell>
          <cell r="D427">
            <v>12620.908889085978</v>
          </cell>
          <cell r="E427">
            <v>12582.229557089373</v>
          </cell>
          <cell r="F427">
            <v>12062.874515497013</v>
          </cell>
          <cell r="G427">
            <v>11953.514013004318</v>
          </cell>
          <cell r="H427">
            <v>11849.673504103073</v>
          </cell>
          <cell r="I427">
            <v>11848.317121607268</v>
          </cell>
          <cell r="J427">
            <v>11627.844325661787</v>
          </cell>
          <cell r="K427">
            <v>11631.922064346903</v>
          </cell>
          <cell r="L427">
            <v>11728.208057123238</v>
          </cell>
          <cell r="M427">
            <v>11630.147673995434</v>
          </cell>
          <cell r="N427">
            <v>11507.373983281308</v>
          </cell>
          <cell r="O427">
            <v>11537.846241587213</v>
          </cell>
          <cell r="P427">
            <v>11585.662840303885</v>
          </cell>
          <cell r="Q427">
            <v>819.70097643909082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</row>
        <row r="428">
          <cell r="A428">
            <v>-65983.165192531029</v>
          </cell>
          <cell r="B428">
            <v>11942.463293686164</v>
          </cell>
          <cell r="C428">
            <v>12980.586337995279</v>
          </cell>
          <cell r="D428">
            <v>12486.719387969797</v>
          </cell>
          <cell r="E428">
            <v>12194.698223105333</v>
          </cell>
          <cell r="F428">
            <v>11973.53548206342</v>
          </cell>
          <cell r="G428">
            <v>11697.529281568695</v>
          </cell>
          <cell r="H428">
            <v>11715.676977143405</v>
          </cell>
          <cell r="I428">
            <v>11537.728336240538</v>
          </cell>
          <cell r="J428">
            <v>11616.811589233344</v>
          </cell>
          <cell r="K428">
            <v>11601.139524356771</v>
          </cell>
          <cell r="L428">
            <v>11392.128199352985</v>
          </cell>
          <cell r="M428">
            <v>11501.217624154273</v>
          </cell>
          <cell r="N428">
            <v>11472.111537974317</v>
          </cell>
          <cell r="O428">
            <v>11322.630222640841</v>
          </cell>
          <cell r="P428">
            <v>11385.168905272105</v>
          </cell>
          <cell r="Q428">
            <v>756.8005114922538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</row>
        <row r="429">
          <cell r="A429">
            <v>-61821.609935202454</v>
          </cell>
          <cell r="B429">
            <v>11893.500579159574</v>
          </cell>
          <cell r="C429">
            <v>12705.20404002589</v>
          </cell>
          <cell r="D429">
            <v>12397.124015345518</v>
          </cell>
          <cell r="E429">
            <v>12128.860885531376</v>
          </cell>
          <cell r="F429">
            <v>11980.243363603113</v>
          </cell>
          <cell r="G429">
            <v>11825.209033336967</v>
          </cell>
          <cell r="H429">
            <v>11833.059484238496</v>
          </cell>
          <cell r="I429">
            <v>11539.691103157471</v>
          </cell>
          <cell r="J429">
            <v>11604.435770864369</v>
          </cell>
          <cell r="K429">
            <v>11481.172207780066</v>
          </cell>
          <cell r="L429">
            <v>11410.594637171369</v>
          </cell>
          <cell r="M429">
            <v>11438.462706298043</v>
          </cell>
          <cell r="N429">
            <v>11273.199912221939</v>
          </cell>
          <cell r="O429">
            <v>11286.129017642981</v>
          </cell>
          <cell r="P429">
            <v>11156.646423284084</v>
          </cell>
          <cell r="Q429">
            <v>709.06913731279803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</row>
        <row r="430">
          <cell r="A430">
            <v>-69098.645703121379</v>
          </cell>
          <cell r="B430">
            <v>12002.417861873251</v>
          </cell>
          <cell r="C430">
            <v>12948.896468217699</v>
          </cell>
          <cell r="D430">
            <v>12693.047249607402</v>
          </cell>
          <cell r="E430">
            <v>12570.561032015352</v>
          </cell>
          <cell r="F430">
            <v>12310.717235304361</v>
          </cell>
          <cell r="G430">
            <v>12016.635190836032</v>
          </cell>
          <cell r="H430">
            <v>11865.176914365456</v>
          </cell>
          <cell r="I430">
            <v>11685.108133145513</v>
          </cell>
          <cell r="J430">
            <v>11618.332328745664</v>
          </cell>
          <cell r="K430">
            <v>11681.810731661188</v>
          </cell>
          <cell r="L430">
            <v>11505.167784582529</v>
          </cell>
          <cell r="M430">
            <v>11460.687605156851</v>
          </cell>
          <cell r="N430">
            <v>11642.186176169151</v>
          </cell>
          <cell r="O430">
            <v>11422.785445285961</v>
          </cell>
          <cell r="P430">
            <v>11326.815833382563</v>
          </cell>
          <cell r="Q430">
            <v>792.53382675652085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</row>
        <row r="431">
          <cell r="A431">
            <v>-71995.469344749799</v>
          </cell>
          <cell r="B431">
            <v>12191.448547540193</v>
          </cell>
          <cell r="C431">
            <v>13160.525680016834</v>
          </cell>
          <cell r="D431">
            <v>12795.189752346221</v>
          </cell>
          <cell r="E431">
            <v>12442.863595850122</v>
          </cell>
          <cell r="F431">
            <v>12218.576395269003</v>
          </cell>
          <cell r="G431">
            <v>11952.793172651345</v>
          </cell>
          <cell r="H431">
            <v>11769.018221235459</v>
          </cell>
          <cell r="I431">
            <v>11727.067181908109</v>
          </cell>
          <cell r="J431">
            <v>11676.566665550565</v>
          </cell>
          <cell r="K431">
            <v>11591.350265528534</v>
          </cell>
          <cell r="L431">
            <v>11728.857414217036</v>
          </cell>
          <cell r="M431">
            <v>11587.100000112736</v>
          </cell>
          <cell r="N431">
            <v>11572.610962840554</v>
          </cell>
          <cell r="O431">
            <v>11528.554074978707</v>
          </cell>
          <cell r="P431">
            <v>11545.960067137508</v>
          </cell>
          <cell r="Q431">
            <v>825.75923519654214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</row>
        <row r="432">
          <cell r="A432">
            <v>-61415.006331743214</v>
          </cell>
          <cell r="B432">
            <v>11829.460282901338</v>
          </cell>
          <cell r="C432">
            <v>12688.812659847452</v>
          </cell>
          <cell r="D432">
            <v>12450.121022245601</v>
          </cell>
          <cell r="E432">
            <v>12320.810327192878</v>
          </cell>
          <cell r="F432">
            <v>11892.825576492956</v>
          </cell>
          <cell r="G432">
            <v>11877.464354577412</v>
          </cell>
          <cell r="H432">
            <v>11644.547164865151</v>
          </cell>
          <cell r="I432">
            <v>11612.756463654267</v>
          </cell>
          <cell r="J432">
            <v>11618.698095832151</v>
          </cell>
          <cell r="K432">
            <v>11438.074239758895</v>
          </cell>
          <cell r="L432">
            <v>11410.657086517725</v>
          </cell>
          <cell r="M432">
            <v>11167.681179480092</v>
          </cell>
          <cell r="N432">
            <v>11298.51911196218</v>
          </cell>
          <cell r="O432">
            <v>11325.378454153464</v>
          </cell>
          <cell r="P432">
            <v>11117.49252043669</v>
          </cell>
          <cell r="Q432">
            <v>704.4055566225619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</row>
        <row r="433">
          <cell r="A433">
            <v>-70752.844934190085</v>
          </cell>
          <cell r="B433">
            <v>11989.166429682689</v>
          </cell>
          <cell r="C433">
            <v>13017.905282172678</v>
          </cell>
          <cell r="D433">
            <v>12647.678351294959</v>
          </cell>
          <cell r="E433">
            <v>12383.628762033117</v>
          </cell>
          <cell r="F433">
            <v>12124.568816668809</v>
          </cell>
          <cell r="G433">
            <v>11894.254146244604</v>
          </cell>
          <cell r="H433">
            <v>11800.792135668944</v>
          </cell>
          <cell r="I433">
            <v>11756.130996266751</v>
          </cell>
          <cell r="J433">
            <v>11563.332994937304</v>
          </cell>
          <cell r="K433">
            <v>11654.23436196798</v>
          </cell>
          <cell r="L433">
            <v>11583.146726393836</v>
          </cell>
          <cell r="M433">
            <v>11589.358035556006</v>
          </cell>
          <cell r="N433">
            <v>11349.766238690643</v>
          </cell>
          <cell r="O433">
            <v>11675.344070218216</v>
          </cell>
          <cell r="P433">
            <v>11471.273868055014</v>
          </cell>
          <cell r="Q433">
            <v>811.50683025718649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</row>
        <row r="434">
          <cell r="A434">
            <v>-67533.097766094434</v>
          </cell>
          <cell r="B434">
            <v>11923.861433623022</v>
          </cell>
          <cell r="C434">
            <v>13052.190470267386</v>
          </cell>
          <cell r="D434">
            <v>12646.22982416677</v>
          </cell>
          <cell r="E434">
            <v>12323.988468612801</v>
          </cell>
          <cell r="F434">
            <v>12056.963561677941</v>
          </cell>
          <cell r="G434">
            <v>11813.783065317868</v>
          </cell>
          <cell r="H434">
            <v>11793.079678382499</v>
          </cell>
          <cell r="I434">
            <v>11676.511159572732</v>
          </cell>
          <cell r="J434">
            <v>11677.074000985158</v>
          </cell>
          <cell r="K434">
            <v>11592.847923145677</v>
          </cell>
          <cell r="L434">
            <v>11713.227941935442</v>
          </cell>
          <cell r="M434">
            <v>11497.061752764836</v>
          </cell>
          <cell r="N434">
            <v>11412.06341250301</v>
          </cell>
          <cell r="O434">
            <v>11451.97746020132</v>
          </cell>
          <cell r="P434">
            <v>11345.597397842121</v>
          </cell>
          <cell r="Q434">
            <v>774.57761813799664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</row>
        <row r="435">
          <cell r="A435">
            <v>-67365.713520546313</v>
          </cell>
          <cell r="B435">
            <v>12023.648568906454</v>
          </cell>
          <cell r="C435">
            <v>12889.988560649232</v>
          </cell>
          <cell r="D435">
            <v>12658.517212348779</v>
          </cell>
          <cell r="E435">
            <v>12425.075984658721</v>
          </cell>
          <cell r="F435">
            <v>12040.655828171115</v>
          </cell>
          <cell r="G435">
            <v>11853.801891086883</v>
          </cell>
          <cell r="H435">
            <v>11688.472059563257</v>
          </cell>
          <cell r="I435">
            <v>11631.640996422862</v>
          </cell>
          <cell r="J435">
            <v>11536.384375952272</v>
          </cell>
          <cell r="K435">
            <v>11599.827874464539</v>
          </cell>
          <cell r="L435">
            <v>11594.380017840047</v>
          </cell>
          <cell r="M435">
            <v>11441.288231116159</v>
          </cell>
          <cell r="N435">
            <v>11408.404517338824</v>
          </cell>
          <cell r="O435">
            <v>11324.273487120419</v>
          </cell>
          <cell r="P435">
            <v>11257.059250300064</v>
          </cell>
          <cell r="Q435">
            <v>772.65778779525795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</row>
        <row r="436">
          <cell r="A436">
            <v>-64847.633107522335</v>
          </cell>
          <cell r="B436">
            <v>11763.196129130389</v>
          </cell>
          <cell r="C436">
            <v>12860.590962511411</v>
          </cell>
          <cell r="D436">
            <v>12452.935074789206</v>
          </cell>
          <cell r="E436">
            <v>12335.889261787856</v>
          </cell>
          <cell r="F436">
            <v>12044.438042823927</v>
          </cell>
          <cell r="G436">
            <v>11942.884342146554</v>
          </cell>
          <cell r="H436">
            <v>11788.770406904081</v>
          </cell>
          <cell r="I436">
            <v>11654.839543783839</v>
          </cell>
          <cell r="J436">
            <v>11496.66612594555</v>
          </cell>
          <cell r="K436">
            <v>11461.151114938799</v>
          </cell>
          <cell r="L436">
            <v>11545.450679697133</v>
          </cell>
          <cell r="M436">
            <v>11490.331108309574</v>
          </cell>
          <cell r="N436">
            <v>11351.369174126932</v>
          </cell>
          <cell r="O436">
            <v>11471.977167385836</v>
          </cell>
          <cell r="P436">
            <v>11262.787460025429</v>
          </cell>
          <cell r="Q436">
            <v>743.77641269003811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</row>
        <row r="437">
          <cell r="A437">
            <v>-62901.4470631636</v>
          </cell>
          <cell r="B437">
            <v>11847.770894187262</v>
          </cell>
          <cell r="C437">
            <v>12774.264766609427</v>
          </cell>
          <cell r="D437">
            <v>12431.893396958529</v>
          </cell>
          <cell r="E437">
            <v>12301.246637136566</v>
          </cell>
          <cell r="F437">
            <v>12042.904624226736</v>
          </cell>
          <cell r="G437">
            <v>11737.032311196728</v>
          </cell>
          <cell r="H437">
            <v>11574.918973050057</v>
          </cell>
          <cell r="I437">
            <v>11488.945358527319</v>
          </cell>
          <cell r="J437">
            <v>11511.940410795305</v>
          </cell>
          <cell r="K437">
            <v>11446.270168660412</v>
          </cell>
          <cell r="L437">
            <v>11375.221358390692</v>
          </cell>
          <cell r="M437">
            <v>11479.973522665845</v>
          </cell>
          <cell r="N437">
            <v>11345.927551518229</v>
          </cell>
          <cell r="O437">
            <v>11142.753469147967</v>
          </cell>
          <cell r="P437">
            <v>11220.397635374748</v>
          </cell>
          <cell r="Q437">
            <v>721.45443723566109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</row>
        <row r="438">
          <cell r="A438">
            <v>-69468.935115248401</v>
          </cell>
          <cell r="B438">
            <v>11973.988259803886</v>
          </cell>
          <cell r="C438">
            <v>13109.483418468813</v>
          </cell>
          <cell r="D438">
            <v>12831.030692464718</v>
          </cell>
          <cell r="E438">
            <v>12537.052007848935</v>
          </cell>
          <cell r="F438">
            <v>12037.351303993346</v>
          </cell>
          <cell r="G438">
            <v>11815.940453019133</v>
          </cell>
          <cell r="H438">
            <v>11680.274745986355</v>
          </cell>
          <cell r="I438">
            <v>11694.538440704806</v>
          </cell>
          <cell r="J438">
            <v>11726.368415914734</v>
          </cell>
          <cell r="K438">
            <v>11641.948401057249</v>
          </cell>
          <cell r="L438">
            <v>11706.500671564518</v>
          </cell>
          <cell r="M438">
            <v>11457.206047111969</v>
          </cell>
          <cell r="N438">
            <v>11510.294159321435</v>
          </cell>
          <cell r="O438">
            <v>11565.125022260116</v>
          </cell>
          <cell r="P438">
            <v>11470.239279507761</v>
          </cell>
          <cell r="Q438">
            <v>796.78089819785293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</row>
        <row r="439">
          <cell r="A439">
            <v>-70996.615262635343</v>
          </cell>
          <cell r="B439">
            <v>11984.847410022809</v>
          </cell>
          <cell r="C439">
            <v>13062.786187449776</v>
          </cell>
          <cell r="D439">
            <v>12756.283897788897</v>
          </cell>
          <cell r="E439">
            <v>12481.171351424811</v>
          </cell>
          <cell r="F439">
            <v>12116.888465708829</v>
          </cell>
          <cell r="G439">
            <v>11939.550930605597</v>
          </cell>
          <cell r="H439">
            <v>11692.498487116558</v>
          </cell>
          <cell r="I439">
            <v>11675.642022634684</v>
          </cell>
          <cell r="J439">
            <v>11683.410518631666</v>
          </cell>
          <cell r="K439">
            <v>11574.919550821051</v>
          </cell>
          <cell r="L439">
            <v>11588.318087008254</v>
          </cell>
          <cell r="M439">
            <v>11595.832479649431</v>
          </cell>
          <cell r="N439">
            <v>11628.075595728333</v>
          </cell>
          <cell r="O439">
            <v>11513.808884556905</v>
          </cell>
          <cell r="P439">
            <v>11426.97111378967</v>
          </cell>
          <cell r="Q439">
            <v>814.30277841632233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</row>
        <row r="440">
          <cell r="A440">
            <v>-66133.521730207605</v>
          </cell>
          <cell r="B440">
            <v>12033.205369763258</v>
          </cell>
          <cell r="C440">
            <v>13061.901304479659</v>
          </cell>
          <cell r="D440">
            <v>12562.041784516528</v>
          </cell>
          <cell r="E440">
            <v>12351.067484878471</v>
          </cell>
          <cell r="F440">
            <v>12095.385781806315</v>
          </cell>
          <cell r="G440">
            <v>11880.249062330477</v>
          </cell>
          <cell r="H440">
            <v>11682.522936085557</v>
          </cell>
          <cell r="I440">
            <v>11469.56720468455</v>
          </cell>
          <cell r="J440">
            <v>11543.696547393909</v>
          </cell>
          <cell r="K440">
            <v>11482.022332974886</v>
          </cell>
          <cell r="L440">
            <v>11480.548314436626</v>
          </cell>
          <cell r="M440">
            <v>11501.398906245326</v>
          </cell>
          <cell r="N440">
            <v>11509.525212121862</v>
          </cell>
          <cell r="O440">
            <v>11355.932595848226</v>
          </cell>
          <cell r="P440">
            <v>11362.558547359695</v>
          </cell>
          <cell r="Q440">
            <v>758.525040836789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</row>
        <row r="441">
          <cell r="A441">
            <v>-66009.126658751222</v>
          </cell>
          <cell r="B441">
            <v>11842.141229378452</v>
          </cell>
          <cell r="C441">
            <v>12988.677311532643</v>
          </cell>
          <cell r="D441">
            <v>12616.357516069618</v>
          </cell>
          <cell r="E441">
            <v>12230.190236578197</v>
          </cell>
          <cell r="F441">
            <v>12058.413204127966</v>
          </cell>
          <cell r="G441">
            <v>11822.803558541968</v>
          </cell>
          <cell r="H441">
            <v>11615.468405836011</v>
          </cell>
          <cell r="I441">
            <v>11650.210000990683</v>
          </cell>
          <cell r="J441">
            <v>11552.361542218172</v>
          </cell>
          <cell r="K441">
            <v>11407.328496605562</v>
          </cell>
          <cell r="L441">
            <v>11422.213525259693</v>
          </cell>
          <cell r="M441">
            <v>11458.919812894161</v>
          </cell>
          <cell r="N441">
            <v>11630.264716278434</v>
          </cell>
          <cell r="O441">
            <v>11371.232671011978</v>
          </cell>
          <cell r="P441">
            <v>11366.595613743615</v>
          </cell>
          <cell r="Q441">
            <v>757.09827912521303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</row>
        <row r="442">
          <cell r="A442">
            <v>-64545.557126312313</v>
          </cell>
          <cell r="B442">
            <v>11972.306746193222</v>
          </cell>
          <cell r="C442">
            <v>12978.425269529756</v>
          </cell>
          <cell r="D442">
            <v>12551.394530920657</v>
          </cell>
          <cell r="E442">
            <v>12307.910958797394</v>
          </cell>
          <cell r="F442">
            <v>12096.90784118016</v>
          </cell>
          <cell r="G442">
            <v>11817.034844018741</v>
          </cell>
          <cell r="H442">
            <v>11608.894057580939</v>
          </cell>
          <cell r="I442">
            <v>11724.086398747997</v>
          </cell>
          <cell r="J442">
            <v>11617.873082150212</v>
          </cell>
          <cell r="K442">
            <v>11623.232131762799</v>
          </cell>
          <cell r="L442">
            <v>11429.301050525322</v>
          </cell>
          <cell r="M442">
            <v>11402.426615444678</v>
          </cell>
          <cell r="N442">
            <v>11349.556143992242</v>
          </cell>
          <cell r="O442">
            <v>11349.853649507299</v>
          </cell>
          <cell r="P442">
            <v>11270.499057530622</v>
          </cell>
          <cell r="Q442">
            <v>740.31172201595155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</row>
        <row r="443">
          <cell r="A443">
            <v>-63955.406637366585</v>
          </cell>
          <cell r="B443">
            <v>11743.163211213356</v>
          </cell>
          <cell r="C443">
            <v>12730.023664904198</v>
          </cell>
          <cell r="D443">
            <v>12549.782066988453</v>
          </cell>
          <cell r="E443">
            <v>12220.824975632266</v>
          </cell>
          <cell r="F443">
            <v>11912.029226378338</v>
          </cell>
          <cell r="G443">
            <v>11735.220939172083</v>
          </cell>
          <cell r="H443">
            <v>11584.35515125985</v>
          </cell>
          <cell r="I443">
            <v>11432.98051845603</v>
          </cell>
          <cell r="J443">
            <v>11540.710137106797</v>
          </cell>
          <cell r="K443">
            <v>11564.872863064331</v>
          </cell>
          <cell r="L443">
            <v>11310.053554434966</v>
          </cell>
          <cell r="M443">
            <v>11228.546828609658</v>
          </cell>
          <cell r="N443">
            <v>11199.031044689244</v>
          </cell>
          <cell r="O443">
            <v>11251.748085460762</v>
          </cell>
          <cell r="P443">
            <v>11292.422538535244</v>
          </cell>
          <cell r="Q443">
            <v>733.54293196793969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</row>
        <row r="444">
          <cell r="A444">
            <v>-69629.872400485852</v>
          </cell>
          <cell r="B444">
            <v>12017.507093231594</v>
          </cell>
          <cell r="C444">
            <v>13055.004694635201</v>
          </cell>
          <cell r="D444">
            <v>12631.128083139756</v>
          </cell>
          <cell r="E444">
            <v>12481.284709297212</v>
          </cell>
          <cell r="F444">
            <v>12197.129330524571</v>
          </cell>
          <cell r="G444">
            <v>11910.304709501892</v>
          </cell>
          <cell r="H444">
            <v>11731.673925010487</v>
          </cell>
          <cell r="I444">
            <v>11678.229829988315</v>
          </cell>
          <cell r="J444">
            <v>11637.287748159542</v>
          </cell>
          <cell r="K444">
            <v>11596.263235455024</v>
          </cell>
          <cell r="L444">
            <v>11640.439794601993</v>
          </cell>
          <cell r="M444">
            <v>11599.087549875225</v>
          </cell>
          <cell r="N444">
            <v>11619.506082289887</v>
          </cell>
          <cell r="O444">
            <v>11492.107303363398</v>
          </cell>
          <cell r="P444">
            <v>11408.14450389099</v>
          </cell>
          <cell r="Q444">
            <v>798.62678448461247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</row>
        <row r="445">
          <cell r="A445">
            <v>-70313.701812947955</v>
          </cell>
          <cell r="B445">
            <v>12046.637813276197</v>
          </cell>
          <cell r="C445">
            <v>12960.157299175045</v>
          </cell>
          <cell r="D445">
            <v>12671.1675077154</v>
          </cell>
          <cell r="E445">
            <v>12390.25314346806</v>
          </cell>
          <cell r="F445">
            <v>12077.587230958772</v>
          </cell>
          <cell r="G445">
            <v>11956.861179118177</v>
          </cell>
          <cell r="H445">
            <v>11829.583612527451</v>
          </cell>
          <cell r="I445">
            <v>11756.188117350966</v>
          </cell>
          <cell r="J445">
            <v>11756.200540945476</v>
          </cell>
          <cell r="K445">
            <v>11581.450746607665</v>
          </cell>
          <cell r="L445">
            <v>11651.235353194756</v>
          </cell>
          <cell r="M445">
            <v>11585.32197188495</v>
          </cell>
          <cell r="N445">
            <v>11443.702078038013</v>
          </cell>
          <cell r="O445">
            <v>11495.551452944466</v>
          </cell>
          <cell r="P445">
            <v>11495.589355422977</v>
          </cell>
          <cell r="Q445">
            <v>806.47003431378766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</row>
        <row r="446">
          <cell r="A446">
            <v>-70922.741218052222</v>
          </cell>
          <cell r="B446">
            <v>11953.114412688756</v>
          </cell>
          <cell r="C446">
            <v>13009.59268707899</v>
          </cell>
          <cell r="D446">
            <v>12782.839147641389</v>
          </cell>
          <cell r="E446">
            <v>12385.669085865013</v>
          </cell>
          <cell r="F446">
            <v>12019.128414800514</v>
          </cell>
          <cell r="G446">
            <v>11837.251866709059</v>
          </cell>
          <cell r="H446">
            <v>11838.319424219466</v>
          </cell>
          <cell r="I446">
            <v>11756.687306479929</v>
          </cell>
          <cell r="J446">
            <v>11638.295729271451</v>
          </cell>
          <cell r="K446">
            <v>11649.957078998039</v>
          </cell>
          <cell r="L446">
            <v>11581.532815367744</v>
          </cell>
          <cell r="M446">
            <v>11489.497403823483</v>
          </cell>
          <cell r="N446">
            <v>11370.572755903246</v>
          </cell>
          <cell r="O446">
            <v>11398.173605472788</v>
          </cell>
          <cell r="P446">
            <v>11507.92825919879</v>
          </cell>
          <cell r="Q446">
            <v>813.45547267457175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</row>
        <row r="447">
          <cell r="A447">
            <v>-65130.010883077055</v>
          </cell>
          <cell r="B447">
            <v>11782.234763222554</v>
          </cell>
          <cell r="C447">
            <v>12818.372044882888</v>
          </cell>
          <cell r="D447">
            <v>12487.308483846917</v>
          </cell>
          <cell r="E447">
            <v>12328.140608667229</v>
          </cell>
          <cell r="F447">
            <v>12163.945184625019</v>
          </cell>
          <cell r="G447">
            <v>11917.56959134621</v>
          </cell>
          <cell r="H447">
            <v>11620.572886426711</v>
          </cell>
          <cell r="I447">
            <v>11722.92696096826</v>
          </cell>
          <cell r="J447">
            <v>11732.906777432041</v>
          </cell>
          <cell r="K447">
            <v>11474.397105844811</v>
          </cell>
          <cell r="L447">
            <v>11485.77146897971</v>
          </cell>
          <cell r="M447">
            <v>11385.009612967469</v>
          </cell>
          <cell r="N447">
            <v>11241.54228549407</v>
          </cell>
          <cell r="O447">
            <v>11249.724285020568</v>
          </cell>
          <cell r="P447">
            <v>11180.413163338868</v>
          </cell>
          <cell r="Q447">
            <v>747.01517282454051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</row>
        <row r="448">
          <cell r="A448">
            <v>-66301.856117417032</v>
          </cell>
          <cell r="B448">
            <v>11875.554847779305</v>
          </cell>
          <cell r="C448">
            <v>12827.598598896104</v>
          </cell>
          <cell r="D448">
            <v>12637.936893042614</v>
          </cell>
          <cell r="E448">
            <v>12490.416387183908</v>
          </cell>
          <cell r="F448">
            <v>12152.823928359998</v>
          </cell>
          <cell r="G448">
            <v>11876.708187925706</v>
          </cell>
          <cell r="H448">
            <v>11660.576704740997</v>
          </cell>
          <cell r="I448">
            <v>11651.787762949569</v>
          </cell>
          <cell r="J448">
            <v>11561.170269626738</v>
          </cell>
          <cell r="K448">
            <v>11366.217290356428</v>
          </cell>
          <cell r="L448">
            <v>11549.183453178915</v>
          </cell>
          <cell r="M448">
            <v>11437.842431372996</v>
          </cell>
          <cell r="N448">
            <v>11289.738066615279</v>
          </cell>
          <cell r="O448">
            <v>11377.805461134209</v>
          </cell>
          <cell r="P448">
            <v>11264.501954984382</v>
          </cell>
          <cell r="Q448">
            <v>760.45576892432632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</row>
        <row r="449">
          <cell r="A449">
            <v>-69649.161011888253</v>
          </cell>
          <cell r="B449">
            <v>12035.618326957396</v>
          </cell>
          <cell r="C449">
            <v>12979.944583515804</v>
          </cell>
          <cell r="D449">
            <v>12682.331152183053</v>
          </cell>
          <cell r="E449">
            <v>12341.443924067396</v>
          </cell>
          <cell r="F449">
            <v>12128.654276149291</v>
          </cell>
          <cell r="G449">
            <v>12120.98003161055</v>
          </cell>
          <cell r="H449">
            <v>11736.851921649511</v>
          </cell>
          <cell r="I449">
            <v>11800.267347901023</v>
          </cell>
          <cell r="J449">
            <v>11664.690658003616</v>
          </cell>
          <cell r="K449">
            <v>11594.942493966633</v>
          </cell>
          <cell r="L449">
            <v>11529.838040430688</v>
          </cell>
          <cell r="M449">
            <v>11647.091950907619</v>
          </cell>
          <cell r="N449">
            <v>11531.614158504817</v>
          </cell>
          <cell r="O449">
            <v>11446.750443412822</v>
          </cell>
          <cell r="P449">
            <v>11378.280021900653</v>
          </cell>
          <cell r="Q449">
            <v>798.84801714195339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</row>
        <row r="450">
          <cell r="A450">
            <v>-73285.335605193555</v>
          </cell>
          <cell r="B450">
            <v>12205.326990338315</v>
          </cell>
          <cell r="C450">
            <v>13153.169102117905</v>
          </cell>
          <cell r="D450">
            <v>12913.424854857476</v>
          </cell>
          <cell r="E450">
            <v>12456.997903541102</v>
          </cell>
          <cell r="F450">
            <v>12176.480660443342</v>
          </cell>
          <cell r="G450">
            <v>11937.040149009976</v>
          </cell>
          <cell r="H450">
            <v>11893.983229005215</v>
          </cell>
          <cell r="I450">
            <v>11878.654227075667</v>
          </cell>
          <cell r="J450">
            <v>11758.292433258719</v>
          </cell>
          <cell r="K450">
            <v>11820.018398617527</v>
          </cell>
          <cell r="L450">
            <v>11591.878595009663</v>
          </cell>
          <cell r="M450">
            <v>11589.590394156383</v>
          </cell>
          <cell r="N450">
            <v>11500.923811059169</v>
          </cell>
          <cell r="O450">
            <v>11598.71811948399</v>
          </cell>
          <cell r="P450">
            <v>11450.392588705181</v>
          </cell>
          <cell r="Q450">
            <v>840.55348525732791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</row>
        <row r="451">
          <cell r="A451">
            <v>-61287.589043242668</v>
          </cell>
          <cell r="B451">
            <v>11928.345947302452</v>
          </cell>
          <cell r="C451">
            <v>12797.532728691342</v>
          </cell>
          <cell r="D451">
            <v>12370.535896261466</v>
          </cell>
          <cell r="E451">
            <v>11999.904934778049</v>
          </cell>
          <cell r="F451">
            <v>12069.417803467681</v>
          </cell>
          <cell r="G451">
            <v>11781.774071042924</v>
          </cell>
          <cell r="H451">
            <v>11547.93878109248</v>
          </cell>
          <cell r="I451">
            <v>11371.106170526098</v>
          </cell>
          <cell r="J451">
            <v>11497.559652048949</v>
          </cell>
          <cell r="K451">
            <v>11354.831421369174</v>
          </cell>
          <cell r="L451">
            <v>11190.249798429159</v>
          </cell>
          <cell r="M451">
            <v>11297.530034189111</v>
          </cell>
          <cell r="N451">
            <v>11239.687292724946</v>
          </cell>
          <cell r="O451">
            <v>11283.256706504435</v>
          </cell>
          <cell r="P451">
            <v>11144.295268205198</v>
          </cell>
          <cell r="Q451">
            <v>702.94413129037605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</row>
        <row r="452">
          <cell r="A452">
            <v>-72007.640079049219</v>
          </cell>
          <cell r="B452">
            <v>12165.597667242211</v>
          </cell>
          <cell r="C452">
            <v>13141.735475467374</v>
          </cell>
          <cell r="D452">
            <v>12757.34559920657</v>
          </cell>
          <cell r="E452">
            <v>12545.825309802043</v>
          </cell>
          <cell r="F452">
            <v>12173.662947776767</v>
          </cell>
          <cell r="G452">
            <v>12011.912814856278</v>
          </cell>
          <cell r="H452">
            <v>11748.065058881421</v>
          </cell>
          <cell r="I452">
            <v>11769.167587072508</v>
          </cell>
          <cell r="J452">
            <v>11724.616153364645</v>
          </cell>
          <cell r="K452">
            <v>11668.235765398535</v>
          </cell>
          <cell r="L452">
            <v>11671.220140414196</v>
          </cell>
          <cell r="M452">
            <v>11580.357381657435</v>
          </cell>
          <cell r="N452">
            <v>11577.888211412734</v>
          </cell>
          <cell r="O452">
            <v>11529.936269860522</v>
          </cell>
          <cell r="P452">
            <v>11518.104659983495</v>
          </cell>
          <cell r="Q452">
            <v>825.89882865066295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</row>
        <row r="453">
          <cell r="A453">
            <v>-61576.417426111366</v>
          </cell>
          <cell r="B453">
            <v>11909.455436867198</v>
          </cell>
          <cell r="C453">
            <v>12988.98538831903</v>
          </cell>
          <cell r="D453">
            <v>12565.837044392323</v>
          </cell>
          <cell r="E453">
            <v>12130.137959859818</v>
          </cell>
          <cell r="F453">
            <v>11879.569221074713</v>
          </cell>
          <cell r="G453">
            <v>11721.449341642343</v>
          </cell>
          <cell r="H453">
            <v>11594.127748742398</v>
          </cell>
          <cell r="I453">
            <v>11590.978411391083</v>
          </cell>
          <cell r="J453">
            <v>11606.848714715436</v>
          </cell>
          <cell r="K453">
            <v>11411.684273976312</v>
          </cell>
          <cell r="L453">
            <v>11416.105752739784</v>
          </cell>
          <cell r="M453">
            <v>11365.959207042495</v>
          </cell>
          <cell r="N453">
            <v>11317.632358851526</v>
          </cell>
          <cell r="O453">
            <v>11312.736384275031</v>
          </cell>
          <cell r="P453">
            <v>11163.699456093203</v>
          </cell>
          <cell r="Q453">
            <v>706.25687731052676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</row>
        <row r="454">
          <cell r="A454">
            <v>-65325.794538103881</v>
          </cell>
          <cell r="B454">
            <v>11824.15055507631</v>
          </cell>
          <cell r="C454">
            <v>12899.058467165323</v>
          </cell>
          <cell r="D454">
            <v>12482.329079144689</v>
          </cell>
          <cell r="E454">
            <v>12304.521297182422</v>
          </cell>
          <cell r="F454">
            <v>11963.462812147613</v>
          </cell>
          <cell r="G454">
            <v>11826.759391626802</v>
          </cell>
          <cell r="H454">
            <v>11618.039793013766</v>
          </cell>
          <cell r="I454">
            <v>11518.112541140657</v>
          </cell>
          <cell r="J454">
            <v>11647.025960273277</v>
          </cell>
          <cell r="K454">
            <v>11612.741320487372</v>
          </cell>
          <cell r="L454">
            <v>11401.209810866951</v>
          </cell>
          <cell r="M454">
            <v>11454.998583207836</v>
          </cell>
          <cell r="N454">
            <v>11495.683201829677</v>
          </cell>
          <cell r="O454">
            <v>11400.182869080279</v>
          </cell>
          <cell r="P454">
            <v>11213.961672416175</v>
          </cell>
          <cell r="Q454">
            <v>749.26073303423618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</row>
        <row r="455">
          <cell r="A455">
            <v>-69470.919210599226</v>
          </cell>
          <cell r="B455">
            <v>12015.276867688091</v>
          </cell>
          <cell r="C455">
            <v>13009.682686156018</v>
          </cell>
          <cell r="D455">
            <v>12741.418446889991</v>
          </cell>
          <cell r="E455">
            <v>12393.646899270385</v>
          </cell>
          <cell r="F455">
            <v>12245.409964314855</v>
          </cell>
          <cell r="G455">
            <v>11803.459122912514</v>
          </cell>
          <cell r="H455">
            <v>11855.120327095505</v>
          </cell>
          <cell r="I455">
            <v>11703.908628328181</v>
          </cell>
          <cell r="J455">
            <v>11702.357266965828</v>
          </cell>
          <cell r="K455">
            <v>11563.428341331333</v>
          </cell>
          <cell r="L455">
            <v>11684.761338922784</v>
          </cell>
          <cell r="M455">
            <v>11524.287877138651</v>
          </cell>
          <cell r="N455">
            <v>11413.685291873753</v>
          </cell>
          <cell r="O455">
            <v>11453.949035535627</v>
          </cell>
          <cell r="P455">
            <v>11385.261206620053</v>
          </cell>
          <cell r="Q455">
            <v>796.80365497788875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</row>
        <row r="456">
          <cell r="A456">
            <v>-72864.499135000864</v>
          </cell>
          <cell r="B456">
            <v>12088.981546340052</v>
          </cell>
          <cell r="C456">
            <v>13140.682838964103</v>
          </cell>
          <cell r="D456">
            <v>12827.413304742424</v>
          </cell>
          <cell r="E456">
            <v>12636.199608183491</v>
          </cell>
          <cell r="F456">
            <v>12260.047786990282</v>
          </cell>
          <cell r="G456">
            <v>12017.046384327816</v>
          </cell>
          <cell r="H456">
            <v>11920.643743027733</v>
          </cell>
          <cell r="I456">
            <v>11833.138175147385</v>
          </cell>
          <cell r="J456">
            <v>11671.739855290563</v>
          </cell>
          <cell r="K456">
            <v>11545.120351652338</v>
          </cell>
          <cell r="L456">
            <v>11688.950119049732</v>
          </cell>
          <cell r="M456">
            <v>11656.149698923895</v>
          </cell>
          <cell r="N456">
            <v>11609.378160484976</v>
          </cell>
          <cell r="O456">
            <v>11682.226244856063</v>
          </cell>
          <cell r="P456">
            <v>11564.636350330098</v>
          </cell>
          <cell r="Q456">
            <v>835.72665927880587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</row>
        <row r="457">
          <cell r="A457">
            <v>-69286.204254602169</v>
          </cell>
          <cell r="B457">
            <v>12097.452123828032</v>
          </cell>
          <cell r="C457">
            <v>12922.805372003513</v>
          </cell>
          <cell r="D457">
            <v>12659.902797789193</v>
          </cell>
          <cell r="E457">
            <v>12305.671155064052</v>
          </cell>
          <cell r="F457">
            <v>12225.346171646752</v>
          </cell>
          <cell r="G457">
            <v>11939.119020432707</v>
          </cell>
          <cell r="H457">
            <v>11905.330575681506</v>
          </cell>
          <cell r="I457">
            <v>11744.024269434483</v>
          </cell>
          <cell r="J457">
            <v>11532.862458053678</v>
          </cell>
          <cell r="K457">
            <v>11611.310956176749</v>
          </cell>
          <cell r="L457">
            <v>11564.291774075155</v>
          </cell>
          <cell r="M457">
            <v>11574.922498203603</v>
          </cell>
          <cell r="N457">
            <v>11567.375718105919</v>
          </cell>
          <cell r="O457">
            <v>11273.478487999579</v>
          </cell>
          <cell r="P457">
            <v>11418.673798505808</v>
          </cell>
          <cell r="Q457">
            <v>794.6850483185849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</row>
        <row r="458">
          <cell r="A458">
            <v>-62751.605273956244</v>
          </cell>
          <cell r="B458">
            <v>12007.743239546366</v>
          </cell>
          <cell r="C458">
            <v>12675.981034373053</v>
          </cell>
          <cell r="D458">
            <v>12346.688763784441</v>
          </cell>
          <cell r="E458">
            <v>12269.893243890929</v>
          </cell>
          <cell r="F458">
            <v>11914.845747441814</v>
          </cell>
          <cell r="G458">
            <v>11666.240106807951</v>
          </cell>
          <cell r="H458">
            <v>11610.013639645827</v>
          </cell>
          <cell r="I458">
            <v>11482.088157698734</v>
          </cell>
          <cell r="J458">
            <v>11426.745041177233</v>
          </cell>
          <cell r="K458">
            <v>11477.64711328637</v>
          </cell>
          <cell r="L458">
            <v>11398.857586614136</v>
          </cell>
          <cell r="M458">
            <v>11500.252379649788</v>
          </cell>
          <cell r="N458">
            <v>11339.559804128543</v>
          </cell>
          <cell r="O458">
            <v>11410.234647285848</v>
          </cell>
          <cell r="P458">
            <v>11104.087631899485</v>
          </cell>
          <cell r="Q458">
            <v>719.73581185016849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</row>
        <row r="459">
          <cell r="A459">
            <v>-62406.062486761279</v>
          </cell>
          <cell r="B459">
            <v>11873.624543794172</v>
          </cell>
          <cell r="C459">
            <v>12642.297378047293</v>
          </cell>
          <cell r="D459">
            <v>12508.595741250492</v>
          </cell>
          <cell r="E459">
            <v>12140.341870797296</v>
          </cell>
          <cell r="F459">
            <v>11962.084115752281</v>
          </cell>
          <cell r="G459">
            <v>11701.626179145374</v>
          </cell>
          <cell r="H459">
            <v>11429.677517043561</v>
          </cell>
          <cell r="I459">
            <v>11507.323608954841</v>
          </cell>
          <cell r="J459">
            <v>11447.90298757959</v>
          </cell>
          <cell r="K459">
            <v>11502.564160148186</v>
          </cell>
          <cell r="L459">
            <v>11590.174321538052</v>
          </cell>
          <cell r="M459">
            <v>11457.546434264117</v>
          </cell>
          <cell r="N459">
            <v>11278.032349494988</v>
          </cell>
          <cell r="O459">
            <v>11416.102259337091</v>
          </cell>
          <cell r="P459">
            <v>11249.133549582348</v>
          </cell>
          <cell r="Q459">
            <v>715.77257429815711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</row>
        <row r="460">
          <cell r="A460">
            <v>-71838.171379649153</v>
          </cell>
          <cell r="B460">
            <v>11943.056107451595</v>
          </cell>
          <cell r="C460">
            <v>12956.872249186112</v>
          </cell>
          <cell r="D460">
            <v>12772.522770882631</v>
          </cell>
          <cell r="E460">
            <v>12471.593961185463</v>
          </cell>
          <cell r="F460">
            <v>12147.850385996275</v>
          </cell>
          <cell r="G460">
            <v>11806.667198886815</v>
          </cell>
          <cell r="H460">
            <v>11795.872296661644</v>
          </cell>
          <cell r="I460">
            <v>11816.228129470046</v>
          </cell>
          <cell r="J460">
            <v>11767.763221396293</v>
          </cell>
          <cell r="K460">
            <v>11781.842143921202</v>
          </cell>
          <cell r="L460">
            <v>11700.418002339102</v>
          </cell>
          <cell r="M460">
            <v>11719.133903427663</v>
          </cell>
          <cell r="N460">
            <v>11476.616717036981</v>
          </cell>
          <cell r="O460">
            <v>11464.25810530836</v>
          </cell>
          <cell r="P460">
            <v>11423.923995227848</v>
          </cell>
          <cell r="Q460">
            <v>823.95509045602375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</row>
        <row r="461">
          <cell r="A461">
            <v>-72931.470249701044</v>
          </cell>
          <cell r="B461">
            <v>12066.642022854145</v>
          </cell>
          <cell r="C461">
            <v>13164.709366075287</v>
          </cell>
          <cell r="D461">
            <v>12786.463241420388</v>
          </cell>
          <cell r="E461">
            <v>12402.482217851355</v>
          </cell>
          <cell r="F461">
            <v>12276.947526717602</v>
          </cell>
          <cell r="G461">
            <v>12008.397268738445</v>
          </cell>
          <cell r="H461">
            <v>11940.770748730496</v>
          </cell>
          <cell r="I461">
            <v>11923.551445136751</v>
          </cell>
          <cell r="J461">
            <v>11884.266848468629</v>
          </cell>
          <cell r="K461">
            <v>11756.549370621527</v>
          </cell>
          <cell r="L461">
            <v>11506.500365839005</v>
          </cell>
          <cell r="M461">
            <v>11502.599047041695</v>
          </cell>
          <cell r="N461">
            <v>11623.927512945094</v>
          </cell>
          <cell r="O461">
            <v>11495.112114252621</v>
          </cell>
          <cell r="P461">
            <v>11580.874913439911</v>
          </cell>
          <cell r="Q461">
            <v>836.49479117597105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</row>
        <row r="462">
          <cell r="A462">
            <v>-65954.351600228969</v>
          </cell>
          <cell r="B462">
            <v>12066.913568719701</v>
          </cell>
          <cell r="C462">
            <v>12944.875655595066</v>
          </cell>
          <cell r="D462">
            <v>12661.026786758164</v>
          </cell>
          <cell r="E462">
            <v>12174.488993669473</v>
          </cell>
          <cell r="F462">
            <v>12112.463386196587</v>
          </cell>
          <cell r="G462">
            <v>11813.725686656313</v>
          </cell>
          <cell r="H462">
            <v>11618.10440074671</v>
          </cell>
          <cell r="I462">
            <v>11588.71644093153</v>
          </cell>
          <cell r="J462">
            <v>11638.160467992606</v>
          </cell>
          <cell r="K462">
            <v>11627.299330236749</v>
          </cell>
          <cell r="L462">
            <v>11476.250267586067</v>
          </cell>
          <cell r="M462">
            <v>11438.791483035486</v>
          </cell>
          <cell r="N462">
            <v>11349.964468771657</v>
          </cell>
          <cell r="O462">
            <v>11234.649562780254</v>
          </cell>
          <cell r="P462">
            <v>11211.997744004242</v>
          </cell>
          <cell r="Q462">
            <v>756.47003111398612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</row>
        <row r="463">
          <cell r="A463">
            <v>-70455.282932480462</v>
          </cell>
          <cell r="B463">
            <v>12073.216946567962</v>
          </cell>
          <cell r="C463">
            <v>13064.430139265505</v>
          </cell>
          <cell r="D463">
            <v>12674.113822047157</v>
          </cell>
          <cell r="E463">
            <v>12397.437937867526</v>
          </cell>
          <cell r="F463">
            <v>12162.0854872331</v>
          </cell>
          <cell r="G463">
            <v>11917.518969888421</v>
          </cell>
          <cell r="H463">
            <v>11759.459671712026</v>
          </cell>
          <cell r="I463">
            <v>11657.677304657092</v>
          </cell>
          <cell r="J463">
            <v>11667.776034601608</v>
          </cell>
          <cell r="K463">
            <v>11716.882413763087</v>
          </cell>
          <cell r="L463">
            <v>11691.258195835409</v>
          </cell>
          <cell r="M463">
            <v>11583.381136388613</v>
          </cell>
          <cell r="N463">
            <v>11501.968158467866</v>
          </cell>
          <cell r="O463">
            <v>11400.647060913507</v>
          </cell>
          <cell r="P463">
            <v>11360.464760482791</v>
          </cell>
          <cell r="Q463">
            <v>808.09391312237778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</row>
        <row r="464">
          <cell r="A464">
            <v>-68102.522824761705</v>
          </cell>
          <cell r="B464">
            <v>11958.784781872746</v>
          </cell>
          <cell r="C464">
            <v>12933.305285337497</v>
          </cell>
          <cell r="D464">
            <v>12635.510636178355</v>
          </cell>
          <cell r="E464">
            <v>12331.712290023042</v>
          </cell>
          <cell r="F464">
            <v>12020.268438989497</v>
          </cell>
          <cell r="G464">
            <v>11801.726629931107</v>
          </cell>
          <cell r="H464">
            <v>11756.406344567309</v>
          </cell>
          <cell r="I464">
            <v>11675.604724751387</v>
          </cell>
          <cell r="J464">
            <v>11604.545478759546</v>
          </cell>
          <cell r="K464">
            <v>11544.439362612189</v>
          </cell>
          <cell r="L464">
            <v>11478.408324586981</v>
          </cell>
          <cell r="M464">
            <v>11493.39371785145</v>
          </cell>
          <cell r="N464">
            <v>11432.977940747711</v>
          </cell>
          <cell r="O464">
            <v>11292.330671408643</v>
          </cell>
          <cell r="P464">
            <v>11285.580806993399</v>
          </cell>
          <cell r="Q464">
            <v>781.10869579088683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</row>
        <row r="465">
          <cell r="A465">
            <v>-72388.740646489314</v>
          </cell>
          <cell r="B465">
            <v>12072.486389642918</v>
          </cell>
          <cell r="C465">
            <v>13210.891146123548</v>
          </cell>
          <cell r="D465">
            <v>12803.271595291979</v>
          </cell>
          <cell r="E465">
            <v>12499.879472012379</v>
          </cell>
          <cell r="F465">
            <v>12166.263205935236</v>
          </cell>
          <cell r="G465">
            <v>12167.746163181142</v>
          </cell>
          <cell r="H465">
            <v>11818.475409386661</v>
          </cell>
          <cell r="I465">
            <v>11723.999920350907</v>
          </cell>
          <cell r="J465">
            <v>11717.338429738042</v>
          </cell>
          <cell r="K465">
            <v>11683.621900552016</v>
          </cell>
          <cell r="L465">
            <v>11602.547969585514</v>
          </cell>
          <cell r="M465">
            <v>11750.966242116723</v>
          </cell>
          <cell r="N465">
            <v>11484.769753888795</v>
          </cell>
          <cell r="O465">
            <v>11475.199366055887</v>
          </cell>
          <cell r="P465">
            <v>11367.891626153776</v>
          </cell>
          <cell r="Q465">
            <v>830.26989971897376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</row>
        <row r="466">
          <cell r="A466">
            <v>-65392.26952225541</v>
          </cell>
          <cell r="B466">
            <v>11967.176619885679</v>
          </cell>
          <cell r="C466">
            <v>12845.802635949085</v>
          </cell>
          <cell r="D466">
            <v>12526.70889913628</v>
          </cell>
          <cell r="E466">
            <v>12209.670446814927</v>
          </cell>
          <cell r="F466">
            <v>11937.275481936893</v>
          </cell>
          <cell r="G466">
            <v>11918.451231955401</v>
          </cell>
          <cell r="H466">
            <v>11786.268801246271</v>
          </cell>
          <cell r="I466">
            <v>11722.590665479784</v>
          </cell>
          <cell r="J466">
            <v>11648.391920232629</v>
          </cell>
          <cell r="K466">
            <v>11515.878737648496</v>
          </cell>
          <cell r="L466">
            <v>11484.696153378456</v>
          </cell>
          <cell r="M466">
            <v>11290.964193396578</v>
          </cell>
          <cell r="N466">
            <v>11342.979730484805</v>
          </cell>
          <cell r="O466">
            <v>11375.546745556621</v>
          </cell>
          <cell r="P466">
            <v>11402.978074905619</v>
          </cell>
          <cell r="Q466">
            <v>750.02317451246063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</row>
        <row r="467">
          <cell r="A467">
            <v>-64381.249589436331</v>
          </cell>
          <cell r="B467">
            <v>11772.941660368284</v>
          </cell>
          <cell r="C467">
            <v>12819.747899589685</v>
          </cell>
          <cell r="D467">
            <v>12606.352569546643</v>
          </cell>
          <cell r="E467">
            <v>12289.600062737525</v>
          </cell>
          <cell r="F467">
            <v>12057.996076577328</v>
          </cell>
          <cell r="G467">
            <v>11817.800699556541</v>
          </cell>
          <cell r="H467">
            <v>11538.435461775989</v>
          </cell>
          <cell r="I467">
            <v>11462.633169331222</v>
          </cell>
          <cell r="J467">
            <v>11489.478938431888</v>
          </cell>
          <cell r="K467">
            <v>11554.031320167365</v>
          </cell>
          <cell r="L467">
            <v>11538.166240852463</v>
          </cell>
          <cell r="M467">
            <v>11521.453052293982</v>
          </cell>
          <cell r="N467">
            <v>11369.061287800285</v>
          </cell>
          <cell r="O467">
            <v>11362.649374288838</v>
          </cell>
          <cell r="P467">
            <v>11438.949970612732</v>
          </cell>
          <cell r="Q467">
            <v>738.42718029099888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</row>
        <row r="468">
          <cell r="A468">
            <v>-72287.281779808589</v>
          </cell>
          <cell r="B468">
            <v>12138.138616706186</v>
          </cell>
          <cell r="C468">
            <v>13094.38420468549</v>
          </cell>
          <cell r="D468">
            <v>12771.307074459013</v>
          </cell>
          <cell r="E468">
            <v>12414.734557000667</v>
          </cell>
          <cell r="F468">
            <v>12287.655211272275</v>
          </cell>
          <cell r="G468">
            <v>11849.241332146847</v>
          </cell>
          <cell r="H468">
            <v>11892.891304916382</v>
          </cell>
          <cell r="I468">
            <v>11676.967289055498</v>
          </cell>
          <cell r="J468">
            <v>11713.109598011575</v>
          </cell>
          <cell r="K468">
            <v>11706.836260490571</v>
          </cell>
          <cell r="L468">
            <v>11642.486940513394</v>
          </cell>
          <cell r="M468">
            <v>11554.114229553441</v>
          </cell>
          <cell r="N468">
            <v>11491.701344684723</v>
          </cell>
          <cell r="O468">
            <v>11581.391680221721</v>
          </cell>
          <cell r="P468">
            <v>11485.255180274436</v>
          </cell>
          <cell r="Q468">
            <v>829.10620710169258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</row>
        <row r="469">
          <cell r="A469">
            <v>-68318.303796210457</v>
          </cell>
          <cell r="B469">
            <v>12082.471109384842</v>
          </cell>
          <cell r="C469">
            <v>12878.129618489371</v>
          </cell>
          <cell r="D469">
            <v>12716.128335821999</v>
          </cell>
          <cell r="E469">
            <v>12328.084326074644</v>
          </cell>
          <cell r="F469">
            <v>12202.592651251263</v>
          </cell>
          <cell r="G469">
            <v>11877.135280095001</v>
          </cell>
          <cell r="H469">
            <v>11860.522740895271</v>
          </cell>
          <cell r="I469">
            <v>11686.41212805834</v>
          </cell>
          <cell r="J469">
            <v>11727.845326257888</v>
          </cell>
          <cell r="K469">
            <v>11424.586061651378</v>
          </cell>
          <cell r="L469">
            <v>11434.786169911742</v>
          </cell>
          <cell r="M469">
            <v>11474.489840002472</v>
          </cell>
          <cell r="N469">
            <v>11504.012130621813</v>
          </cell>
          <cell r="O469">
            <v>11270.502045814945</v>
          </cell>
          <cell r="P469">
            <v>11337.187536745978</v>
          </cell>
          <cell r="Q469">
            <v>783.5836172210154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</row>
        <row r="470">
          <cell r="A470">
            <v>-71952.432985590975</v>
          </cell>
          <cell r="B470">
            <v>12033.952405521279</v>
          </cell>
          <cell r="C470">
            <v>13184.254203653127</v>
          </cell>
          <cell r="D470">
            <v>12869.389760760911</v>
          </cell>
          <cell r="E470">
            <v>12490.959185186519</v>
          </cell>
          <cell r="F470">
            <v>12172.974088144616</v>
          </cell>
          <cell r="G470">
            <v>11986.306265379611</v>
          </cell>
          <cell r="H470">
            <v>11822.974803722462</v>
          </cell>
          <cell r="I470">
            <v>11810.052717135648</v>
          </cell>
          <cell r="J470">
            <v>11748.409183189153</v>
          </cell>
          <cell r="K470">
            <v>11797.289528763944</v>
          </cell>
          <cell r="L470">
            <v>11842.802329723783</v>
          </cell>
          <cell r="M470">
            <v>11623.348920043023</v>
          </cell>
          <cell r="N470">
            <v>11531.342808907068</v>
          </cell>
          <cell r="O470">
            <v>11431.644386196309</v>
          </cell>
          <cell r="P470">
            <v>11491.277914379931</v>
          </cell>
          <cell r="Q470">
            <v>825.26562537153404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</row>
        <row r="471">
          <cell r="A471">
            <v>-61372.846766166782</v>
          </cell>
          <cell r="B471">
            <v>11766.627949582273</v>
          </cell>
          <cell r="C471">
            <v>12655.543206309412</v>
          </cell>
          <cell r="D471">
            <v>12532.975392581811</v>
          </cell>
          <cell r="E471">
            <v>12166.968526134304</v>
          </cell>
          <cell r="F471">
            <v>11961.714779491193</v>
          </cell>
          <cell r="G471">
            <v>11902.013222667625</v>
          </cell>
          <cell r="H471">
            <v>11602.229336460292</v>
          </cell>
          <cell r="I471">
            <v>11635.244234961632</v>
          </cell>
          <cell r="J471">
            <v>11535.243066500203</v>
          </cell>
          <cell r="K471">
            <v>11388.05143302002</v>
          </cell>
          <cell r="L471">
            <v>11325.77737763537</v>
          </cell>
          <cell r="M471">
            <v>11418.158187238456</v>
          </cell>
          <cell r="N471">
            <v>11308.454770980241</v>
          </cell>
          <cell r="O471">
            <v>11278.350148804497</v>
          </cell>
          <cell r="P471">
            <v>11187.511836578096</v>
          </cell>
          <cell r="Q471">
            <v>703.92200326922648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</row>
        <row r="472">
          <cell r="A472">
            <v>-67603.520308073392</v>
          </cell>
          <cell r="B472">
            <v>11972.115047920192</v>
          </cell>
          <cell r="C472">
            <v>12836.692659125967</v>
          </cell>
          <cell r="D472">
            <v>12613.849351833876</v>
          </cell>
          <cell r="E472">
            <v>12416.684670025203</v>
          </cell>
          <cell r="F472">
            <v>12158.542050040767</v>
          </cell>
          <cell r="G472">
            <v>11846.861807263194</v>
          </cell>
          <cell r="H472">
            <v>11720.887650854289</v>
          </cell>
          <cell r="I472">
            <v>11750.362076916463</v>
          </cell>
          <cell r="J472">
            <v>11626.77538321133</v>
          </cell>
          <cell r="K472">
            <v>11574.877907866796</v>
          </cell>
          <cell r="L472">
            <v>11458.186290083697</v>
          </cell>
          <cell r="M472">
            <v>11406.145621499485</v>
          </cell>
          <cell r="N472">
            <v>11417.751026603348</v>
          </cell>
          <cell r="O472">
            <v>11355.859457032455</v>
          </cell>
          <cell r="P472">
            <v>11379.939789434164</v>
          </cell>
          <cell r="Q472">
            <v>775.38533652547846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</row>
        <row r="473">
          <cell r="A473">
            <v>-69985.306187106908</v>
          </cell>
          <cell r="B473">
            <v>11836.343767977834</v>
          </cell>
          <cell r="C473">
            <v>12994.40689682777</v>
          </cell>
          <cell r="D473">
            <v>12602.853692179093</v>
          </cell>
          <cell r="E473">
            <v>12396.264480436832</v>
          </cell>
          <cell r="F473">
            <v>12204.577851719299</v>
          </cell>
          <cell r="G473">
            <v>12082.331018728106</v>
          </cell>
          <cell r="H473">
            <v>11783.26959344747</v>
          </cell>
          <cell r="I473">
            <v>11832.235119261857</v>
          </cell>
          <cell r="J473">
            <v>11733.187416633989</v>
          </cell>
          <cell r="K473">
            <v>11714.805563048774</v>
          </cell>
          <cell r="L473">
            <v>11450.815426223733</v>
          </cell>
          <cell r="M473">
            <v>11449.069020543162</v>
          </cell>
          <cell r="N473">
            <v>11402.485565335131</v>
          </cell>
          <cell r="O473">
            <v>11437.274116830289</v>
          </cell>
          <cell r="P473">
            <v>11339.816528566127</v>
          </cell>
          <cell r="Q473">
            <v>802.70346784364131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</row>
        <row r="474">
          <cell r="A474">
            <v>-72981.712277681421</v>
          </cell>
          <cell r="B474">
            <v>12103.13822006368</v>
          </cell>
          <cell r="C474">
            <v>13106.021989073512</v>
          </cell>
          <cell r="D474">
            <v>12919.073443421836</v>
          </cell>
          <cell r="E474">
            <v>12494.418118716863</v>
          </cell>
          <cell r="F474">
            <v>12264.336024896729</v>
          </cell>
          <cell r="G474">
            <v>12040.304999027419</v>
          </cell>
          <cell r="H474">
            <v>11887.433697102115</v>
          </cell>
          <cell r="I474">
            <v>11774.609013569061</v>
          </cell>
          <cell r="J474">
            <v>11784.154156151377</v>
          </cell>
          <cell r="K474">
            <v>11634.793089146497</v>
          </cell>
          <cell r="L474">
            <v>11742.478596668007</v>
          </cell>
          <cell r="M474">
            <v>11645.248757237887</v>
          </cell>
          <cell r="N474">
            <v>11734.191856336674</v>
          </cell>
          <cell r="O474">
            <v>11554.502794587519</v>
          </cell>
          <cell r="P474">
            <v>11504.436693836129</v>
          </cell>
          <cell r="Q474">
            <v>837.07104714009483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</row>
        <row r="475">
          <cell r="A475">
            <v>-63729.638695693407</v>
          </cell>
          <cell r="B475">
            <v>11895.48574965791</v>
          </cell>
          <cell r="C475">
            <v>12764.322854019283</v>
          </cell>
          <cell r="D475">
            <v>12487.234625689058</v>
          </cell>
          <cell r="E475">
            <v>12264.842417076397</v>
          </cell>
          <cell r="F475">
            <v>11906.405599872174</v>
          </cell>
          <cell r="G475">
            <v>11922.223199829863</v>
          </cell>
          <cell r="H475">
            <v>11717.508820967192</v>
          </cell>
          <cell r="I475">
            <v>11637.903732270326</v>
          </cell>
          <cell r="J475">
            <v>11672.095725760841</v>
          </cell>
          <cell r="K475">
            <v>11480.577296485295</v>
          </cell>
          <cell r="L475">
            <v>11494.704709812078</v>
          </cell>
          <cell r="M475">
            <v>11371.62263647484</v>
          </cell>
          <cell r="N475">
            <v>11195.287581816287</v>
          </cell>
          <cell r="O475">
            <v>11288.215165954949</v>
          </cell>
          <cell r="P475">
            <v>11205.499234305964</v>
          </cell>
          <cell r="Q475">
            <v>730.95346398412505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</row>
        <row r="476">
          <cell r="A476">
            <v>-66544.013139644638</v>
          </cell>
          <cell r="B476">
            <v>11858.216976507931</v>
          </cell>
          <cell r="C476">
            <v>12930.979724969613</v>
          </cell>
          <cell r="D476">
            <v>12553.98036956135</v>
          </cell>
          <cell r="E476">
            <v>12243.14955410254</v>
          </cell>
          <cell r="F476">
            <v>11957.852274792185</v>
          </cell>
          <cell r="G476">
            <v>11890.024917639956</v>
          </cell>
          <cell r="H476">
            <v>11671.363682228008</v>
          </cell>
          <cell r="I476">
            <v>11664.343864777049</v>
          </cell>
          <cell r="J476">
            <v>11518.27165849552</v>
          </cell>
          <cell r="K476">
            <v>11455.887399178995</v>
          </cell>
          <cell r="L476">
            <v>11561.833930673287</v>
          </cell>
          <cell r="M476">
            <v>11545.995156021047</v>
          </cell>
          <cell r="N476">
            <v>11535.507512102766</v>
          </cell>
          <cell r="O476">
            <v>11378.710227625328</v>
          </cell>
          <cell r="P476">
            <v>11411.562519883526</v>
          </cell>
          <cell r="Q476">
            <v>763.23321310646804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</row>
        <row r="477">
          <cell r="A477">
            <v>-66325.639500350531</v>
          </cell>
          <cell r="B477">
            <v>12029.915352519089</v>
          </cell>
          <cell r="C477">
            <v>12799.026584804811</v>
          </cell>
          <cell r="D477">
            <v>12683.897780892294</v>
          </cell>
          <cell r="E477">
            <v>12348.443528271568</v>
          </cell>
          <cell r="F477">
            <v>12064.750311764279</v>
          </cell>
          <cell r="G477">
            <v>11896.048621405022</v>
          </cell>
          <cell r="H477">
            <v>11749.272237230667</v>
          </cell>
          <cell r="I477">
            <v>11628.049357950375</v>
          </cell>
          <cell r="J477">
            <v>11530.718635950305</v>
          </cell>
          <cell r="K477">
            <v>11598.217893268478</v>
          </cell>
          <cell r="L477">
            <v>11488.410370134014</v>
          </cell>
          <cell r="M477">
            <v>11484.568275733101</v>
          </cell>
          <cell r="N477">
            <v>11485.794366806287</v>
          </cell>
          <cell r="O477">
            <v>11237.571154903635</v>
          </cell>
          <cell r="P477">
            <v>11314.436721997596</v>
          </cell>
          <cell r="Q477">
            <v>760.7285548132204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</row>
        <row r="478">
          <cell r="A478">
            <v>-67272.823448242998</v>
          </cell>
          <cell r="B478">
            <v>12102.36440592699</v>
          </cell>
          <cell r="C478">
            <v>13003.61640082385</v>
          </cell>
          <cell r="D478">
            <v>12700.65178155516</v>
          </cell>
          <cell r="E478">
            <v>12254.000512435276</v>
          </cell>
          <cell r="F478">
            <v>11928.152119290695</v>
          </cell>
          <cell r="G478">
            <v>11871.088755248082</v>
          </cell>
          <cell r="H478">
            <v>11735.82279380173</v>
          </cell>
          <cell r="I478">
            <v>11692.183893428573</v>
          </cell>
          <cell r="J478">
            <v>11604.826543488587</v>
          </cell>
          <cell r="K478">
            <v>11535.705917759336</v>
          </cell>
          <cell r="L478">
            <v>11424.958059241111</v>
          </cell>
          <cell r="M478">
            <v>11419.292590309582</v>
          </cell>
          <cell r="N478">
            <v>11482.37085439311</v>
          </cell>
          <cell r="O478">
            <v>11449.327657998452</v>
          </cell>
          <cell r="P478">
            <v>11280.231113034817</v>
          </cell>
          <cell r="Q478">
            <v>771.59237582196783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</row>
        <row r="479">
          <cell r="A479">
            <v>-64250.086558605581</v>
          </cell>
          <cell r="B479">
            <v>11787.904571676849</v>
          </cell>
          <cell r="C479">
            <v>12786.555540001107</v>
          </cell>
          <cell r="D479">
            <v>12559.71182951453</v>
          </cell>
          <cell r="E479">
            <v>12298.47897481566</v>
          </cell>
          <cell r="F479">
            <v>12050.209791605866</v>
          </cell>
          <cell r="G479">
            <v>11807.446612344464</v>
          </cell>
          <cell r="H479">
            <v>11601.377704173674</v>
          </cell>
          <cell r="I479">
            <v>11525.667794834491</v>
          </cell>
          <cell r="J479">
            <v>11566.163661234787</v>
          </cell>
          <cell r="K479">
            <v>11637.462846713152</v>
          </cell>
          <cell r="L479">
            <v>11494.178123438629</v>
          </cell>
          <cell r="M479">
            <v>11463.611252399569</v>
          </cell>
          <cell r="N479">
            <v>11357.426202448783</v>
          </cell>
          <cell r="O479">
            <v>11379.556947953013</v>
          </cell>
          <cell r="P479">
            <v>11262.709112661156</v>
          </cell>
          <cell r="Q479">
            <v>736.92279279258241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</row>
        <row r="480">
          <cell r="A480">
            <v>-69676.803558327636</v>
          </cell>
          <cell r="B480">
            <v>12093.37558306983</v>
          </cell>
          <cell r="C480">
            <v>13105.283190932478</v>
          </cell>
          <cell r="D480">
            <v>12736.611722233469</v>
          </cell>
          <cell r="E480">
            <v>12394.171123729939</v>
          </cell>
          <cell r="F480">
            <v>12166.813362729732</v>
          </cell>
          <cell r="G480">
            <v>11873.709574815226</v>
          </cell>
          <cell r="H480">
            <v>11766.526205948416</v>
          </cell>
          <cell r="I480">
            <v>11747.084074729697</v>
          </cell>
          <cell r="J480">
            <v>11694.04399100623</v>
          </cell>
          <cell r="K480">
            <v>11638.014445186887</v>
          </cell>
          <cell r="L480">
            <v>11654.768754907789</v>
          </cell>
          <cell r="M480">
            <v>11663.122990174874</v>
          </cell>
          <cell r="N480">
            <v>11422.723403300035</v>
          </cell>
          <cell r="O480">
            <v>11497.779627455218</v>
          </cell>
          <cell r="P480">
            <v>11497.873721774293</v>
          </cell>
          <cell r="Q480">
            <v>799.16506609259454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</row>
        <row r="481">
          <cell r="A481">
            <v>-71715.530384972473</v>
          </cell>
          <cell r="B481">
            <v>11959.849752746912</v>
          </cell>
          <cell r="C481">
            <v>13168.351448699352</v>
          </cell>
          <cell r="D481">
            <v>12709.502789426093</v>
          </cell>
          <cell r="E481">
            <v>12538.818228968914</v>
          </cell>
          <cell r="F481">
            <v>12140.717507681789</v>
          </cell>
          <cell r="G481">
            <v>11899.903648276868</v>
          </cell>
          <cell r="H481">
            <v>11753.891893844004</v>
          </cell>
          <cell r="I481">
            <v>11722.463356005928</v>
          </cell>
          <cell r="J481">
            <v>11742.615739344916</v>
          </cell>
          <cell r="K481">
            <v>11645.586233597805</v>
          </cell>
          <cell r="L481">
            <v>11639.205705590019</v>
          </cell>
          <cell r="M481">
            <v>11610.025551356079</v>
          </cell>
          <cell r="N481">
            <v>11516.640497617809</v>
          </cell>
          <cell r="O481">
            <v>11620.848909185017</v>
          </cell>
          <cell r="P481">
            <v>11410.679168928447</v>
          </cell>
          <cell r="Q481">
            <v>822.5484473034802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</row>
        <row r="482">
          <cell r="A482">
            <v>-73868.062709890335</v>
          </cell>
          <cell r="B482">
            <v>12083.090110911124</v>
          </cell>
          <cell r="C482">
            <v>13199.025487411209</v>
          </cell>
          <cell r="D482">
            <v>12753.577305518676</v>
          </cell>
          <cell r="E482">
            <v>12526.210304425333</v>
          </cell>
          <cell r="F482">
            <v>12265.934221694868</v>
          </cell>
          <cell r="G482">
            <v>11955.322973472797</v>
          </cell>
          <cell r="H482">
            <v>11948.378682496099</v>
          </cell>
          <cell r="I482">
            <v>11973.976563995095</v>
          </cell>
          <cell r="J482">
            <v>11800.807447737865</v>
          </cell>
          <cell r="K482">
            <v>11774.180924820699</v>
          </cell>
          <cell r="L482">
            <v>11652.683851555601</v>
          </cell>
          <cell r="M482">
            <v>11751.574308917892</v>
          </cell>
          <cell r="N482">
            <v>11681.682112246654</v>
          </cell>
          <cell r="O482">
            <v>11570.86865523664</v>
          </cell>
          <cell r="P482">
            <v>11567.576776537157</v>
          </cell>
          <cell r="Q482">
            <v>847.23713205735817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</row>
        <row r="483">
          <cell r="A483">
            <v>-62164.448196377809</v>
          </cell>
          <cell r="B483">
            <v>11805.797098452767</v>
          </cell>
          <cell r="C483">
            <v>12818.469424373223</v>
          </cell>
          <cell r="D483">
            <v>12465.863478000731</v>
          </cell>
          <cell r="E483">
            <v>12154.032431309679</v>
          </cell>
          <cell r="F483">
            <v>11974.53466697892</v>
          </cell>
          <cell r="G483">
            <v>11720.403576792884</v>
          </cell>
          <cell r="H483">
            <v>11574.714865278409</v>
          </cell>
          <cell r="I483">
            <v>11588.40230626972</v>
          </cell>
          <cell r="J483">
            <v>11512.222740808327</v>
          </cell>
          <cell r="K483">
            <v>11442.637236039038</v>
          </cell>
          <cell r="L483">
            <v>11563.224457228438</v>
          </cell>
          <cell r="M483">
            <v>11294.142127010748</v>
          </cell>
          <cell r="N483">
            <v>11355.374191890132</v>
          </cell>
          <cell r="O483">
            <v>11176.002626294809</v>
          </cell>
          <cell r="P483">
            <v>11297.561915937253</v>
          </cell>
          <cell r="Q483">
            <v>713.00135503317483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</row>
        <row r="484">
          <cell r="A484">
            <v>-66139.491742830491</v>
          </cell>
          <cell r="B484">
            <v>11918.45051639136</v>
          </cell>
          <cell r="C484">
            <v>12837.967863353633</v>
          </cell>
          <cell r="D484">
            <v>12635.002271583398</v>
          </cell>
          <cell r="E484">
            <v>12290.043269643862</v>
          </cell>
          <cell r="F484">
            <v>12101.590486967336</v>
          </cell>
          <cell r="G484">
            <v>11813.579192384481</v>
          </cell>
          <cell r="H484">
            <v>11699.794105669798</v>
          </cell>
          <cell r="I484">
            <v>11697.382830750254</v>
          </cell>
          <cell r="J484">
            <v>11516.738836146669</v>
          </cell>
          <cell r="K484">
            <v>11603.590993118003</v>
          </cell>
          <cell r="L484">
            <v>11600.006937623793</v>
          </cell>
          <cell r="M484">
            <v>11416.717689485467</v>
          </cell>
          <cell r="N484">
            <v>11394.664916459074</v>
          </cell>
          <cell r="O484">
            <v>11286.585734494103</v>
          </cell>
          <cell r="P484">
            <v>11296.383176336491</v>
          </cell>
          <cell r="Q484">
            <v>758.59351449356848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</row>
        <row r="485">
          <cell r="A485">
            <v>-61873.667536849935</v>
          </cell>
          <cell r="B485">
            <v>11907.64944893304</v>
          </cell>
          <cell r="C485">
            <v>12586.396427897071</v>
          </cell>
          <cell r="D485">
            <v>12403.259933007917</v>
          </cell>
          <cell r="E485">
            <v>12235.695161393796</v>
          </cell>
          <cell r="F485">
            <v>11959.796239461437</v>
          </cell>
          <cell r="G485">
            <v>11795.385791725517</v>
          </cell>
          <cell r="H485">
            <v>11646.525283725114</v>
          </cell>
          <cell r="I485">
            <v>11625.114431902517</v>
          </cell>
          <cell r="J485">
            <v>11566.460836539349</v>
          </cell>
          <cell r="K485">
            <v>11376.393274127036</v>
          </cell>
          <cell r="L485">
            <v>11362.411940309114</v>
          </cell>
          <cell r="M485">
            <v>11282.714497180816</v>
          </cell>
          <cell r="N485">
            <v>11384.87313210265</v>
          </cell>
          <cell r="O485">
            <v>11066.341639707756</v>
          </cell>
          <cell r="P485">
            <v>11167.665069034407</v>
          </cell>
          <cell r="Q485">
            <v>709.66621718065392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</row>
        <row r="486">
          <cell r="A486">
            <v>-63030.809817654459</v>
          </cell>
          <cell r="B486">
            <v>11961.013979016274</v>
          </cell>
          <cell r="C486">
            <v>12834.838746603175</v>
          </cell>
          <cell r="D486">
            <v>12624.410787675339</v>
          </cell>
          <cell r="E486">
            <v>12293.460220867793</v>
          </cell>
          <cell r="F486">
            <v>11908.617189664357</v>
          </cell>
          <cell r="G486">
            <v>11767.254957570123</v>
          </cell>
          <cell r="H486">
            <v>11609.06121690834</v>
          </cell>
          <cell r="I486">
            <v>11618.002115339375</v>
          </cell>
          <cell r="J486">
            <v>11469.746641682672</v>
          </cell>
          <cell r="K486">
            <v>11398.816054766179</v>
          </cell>
          <cell r="L486">
            <v>11481.498258521582</v>
          </cell>
          <cell r="M486">
            <v>11375.58187726148</v>
          </cell>
          <cell r="N486">
            <v>11425.193749163875</v>
          </cell>
          <cell r="O486">
            <v>11231.458596368584</v>
          </cell>
          <cell r="P486">
            <v>11179.43591500748</v>
          </cell>
          <cell r="Q486">
            <v>722.93817628456952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</row>
        <row r="487">
          <cell r="A487">
            <v>-73540.868799891716</v>
          </cell>
          <cell r="B487">
            <v>12054.638019973889</v>
          </cell>
          <cell r="C487">
            <v>13258.758089242232</v>
          </cell>
          <cell r="D487">
            <v>12831.63502977596</v>
          </cell>
          <cell r="E487">
            <v>12650.659071016062</v>
          </cell>
          <cell r="F487">
            <v>12167.975660945031</v>
          </cell>
          <cell r="G487">
            <v>11951.092966114451</v>
          </cell>
          <cell r="H487">
            <v>11955.691184384395</v>
          </cell>
          <cell r="I487">
            <v>11749.901742217826</v>
          </cell>
          <cell r="J487">
            <v>11776.407559198173</v>
          </cell>
          <cell r="K487">
            <v>11697.246915324449</v>
          </cell>
          <cell r="L487">
            <v>11638.16197518749</v>
          </cell>
          <cell r="M487">
            <v>11783.909428304169</v>
          </cell>
          <cell r="N487">
            <v>11739.683912899</v>
          </cell>
          <cell r="O487">
            <v>11590.743280035544</v>
          </cell>
          <cell r="P487">
            <v>11558.235931783378</v>
          </cell>
          <cell r="Q487">
            <v>843.48434878723788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</row>
        <row r="488">
          <cell r="A488">
            <v>-64380.643584281504</v>
          </cell>
          <cell r="B488">
            <v>11807.321206029568</v>
          </cell>
          <cell r="C488">
            <v>12887.729133634806</v>
          </cell>
          <cell r="D488">
            <v>12523.750705947947</v>
          </cell>
          <cell r="E488">
            <v>12266.606694636575</v>
          </cell>
          <cell r="F488">
            <v>12086.401411901497</v>
          </cell>
          <cell r="G488">
            <v>11679.954058610896</v>
          </cell>
          <cell r="H488">
            <v>11505.134560604116</v>
          </cell>
          <cell r="I488">
            <v>11603.530028978472</v>
          </cell>
          <cell r="J488">
            <v>11515.826509508128</v>
          </cell>
          <cell r="K488">
            <v>11588.821627500034</v>
          </cell>
          <cell r="L488">
            <v>11571.75780788164</v>
          </cell>
          <cell r="M488">
            <v>11484.525286876597</v>
          </cell>
          <cell r="N488">
            <v>11317.275233716249</v>
          </cell>
          <cell r="O488">
            <v>11378.242750261516</v>
          </cell>
          <cell r="P488">
            <v>11363.726667065923</v>
          </cell>
          <cell r="Q488">
            <v>738.42022965427509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</row>
        <row r="489">
          <cell r="A489">
            <v>-73346.120918917513</v>
          </cell>
          <cell r="B489">
            <v>12077.903223884479</v>
          </cell>
          <cell r="C489">
            <v>13240.588102545002</v>
          </cell>
          <cell r="D489">
            <v>12827.206885607928</v>
          </cell>
          <cell r="E489">
            <v>12546.739318442767</v>
          </cell>
          <cell r="F489">
            <v>12266.295821264597</v>
          </cell>
          <cell r="G489">
            <v>11933.804106656866</v>
          </cell>
          <cell r="H489">
            <v>11845.940088918276</v>
          </cell>
          <cell r="I489">
            <v>11796.17442757667</v>
          </cell>
          <cell r="J489">
            <v>11632.900771618231</v>
          </cell>
          <cell r="K489">
            <v>11728.029749348447</v>
          </cell>
          <cell r="L489">
            <v>11572.872071333561</v>
          </cell>
          <cell r="M489">
            <v>11656.633950925971</v>
          </cell>
          <cell r="N489">
            <v>11555.790614554582</v>
          </cell>
          <cell r="O489">
            <v>11556.240379763265</v>
          </cell>
          <cell r="P489">
            <v>11600.853182900424</v>
          </cell>
          <cell r="Q489">
            <v>841.25066849161624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</row>
        <row r="490">
          <cell r="A490">
            <v>-65973.746131655644</v>
          </cell>
          <cell r="B490">
            <v>11982.899819929455</v>
          </cell>
          <cell r="C490">
            <v>12857.757085180572</v>
          </cell>
          <cell r="D490">
            <v>12580.068089078075</v>
          </cell>
          <cell r="E490">
            <v>12321.477184433104</v>
          </cell>
          <cell r="F490">
            <v>12122.505872426289</v>
          </cell>
          <cell r="G490">
            <v>11882.465624889435</v>
          </cell>
          <cell r="H490">
            <v>11678.826207146478</v>
          </cell>
          <cell r="I490">
            <v>11706.861937016825</v>
          </cell>
          <cell r="J490">
            <v>11685.25397883953</v>
          </cell>
          <cell r="K490">
            <v>11512.039311939774</v>
          </cell>
          <cell r="L490">
            <v>11570.468356585588</v>
          </cell>
          <cell r="M490">
            <v>11483.396373730609</v>
          </cell>
          <cell r="N490">
            <v>11508.793890945557</v>
          </cell>
          <cell r="O490">
            <v>11134.736116048831</v>
          </cell>
          <cell r="P490">
            <v>11297.357444211335</v>
          </cell>
          <cell r="Q490">
            <v>756.69247863163753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</row>
        <row r="491">
          <cell r="A491">
            <v>-71995.801956474694</v>
          </cell>
          <cell r="B491">
            <v>11814.669156777993</v>
          </cell>
          <cell r="C491">
            <v>13016.395690771789</v>
          </cell>
          <cell r="D491">
            <v>12784.399390633524</v>
          </cell>
          <cell r="E491">
            <v>12467.678436607366</v>
          </cell>
          <cell r="F491">
            <v>12367.495605009142</v>
          </cell>
          <cell r="G491">
            <v>11938.940360471093</v>
          </cell>
          <cell r="H491">
            <v>11776.588847533634</v>
          </cell>
          <cell r="I491">
            <v>11770.364803384738</v>
          </cell>
          <cell r="J491">
            <v>11853.025743558905</v>
          </cell>
          <cell r="K491">
            <v>11616.889918731009</v>
          </cell>
          <cell r="L491">
            <v>11511.165371228366</v>
          </cell>
          <cell r="M491">
            <v>11646.428675094079</v>
          </cell>
          <cell r="N491">
            <v>11683.738366088937</v>
          </cell>
          <cell r="O491">
            <v>11400.688927671066</v>
          </cell>
          <cell r="P491">
            <v>11463.53558156587</v>
          </cell>
          <cell r="Q491">
            <v>825.76305011998215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</row>
        <row r="492">
          <cell r="A492">
            <v>-63041.422001003019</v>
          </cell>
          <cell r="B492">
            <v>11963.562507140148</v>
          </cell>
          <cell r="C492">
            <v>12900.051064143945</v>
          </cell>
          <cell r="D492">
            <v>12449.512137596779</v>
          </cell>
          <cell r="E492">
            <v>12298.585988706858</v>
          </cell>
          <cell r="F492">
            <v>11951.22628095586</v>
          </cell>
          <cell r="G492">
            <v>11845.440607785313</v>
          </cell>
          <cell r="H492">
            <v>11720.46340319475</v>
          </cell>
          <cell r="I492">
            <v>11692.118786700001</v>
          </cell>
          <cell r="J492">
            <v>11468.856106610652</v>
          </cell>
          <cell r="K492">
            <v>11444.280379740141</v>
          </cell>
          <cell r="L492">
            <v>11377.857313323137</v>
          </cell>
          <cell r="M492">
            <v>11369.259614444562</v>
          </cell>
          <cell r="N492">
            <v>11480.6008990791</v>
          </cell>
          <cell r="O492">
            <v>11280.835539290667</v>
          </cell>
          <cell r="P492">
            <v>11262.824058440274</v>
          </cell>
          <cell r="Q492">
            <v>723.05989378270419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</row>
        <row r="493">
          <cell r="A493">
            <v>-62636.497067351127</v>
          </cell>
          <cell r="B493">
            <v>12018.422570525672</v>
          </cell>
          <cell r="C493">
            <v>12706.945301455504</v>
          </cell>
          <cell r="D493">
            <v>12589.957302498076</v>
          </cell>
          <cell r="E493">
            <v>12128.195541882626</v>
          </cell>
          <cell r="F493">
            <v>11874.615724403193</v>
          </cell>
          <cell r="G493">
            <v>11763.831370228503</v>
          </cell>
          <cell r="H493">
            <v>11526.780491314134</v>
          </cell>
          <cell r="I493">
            <v>11703.330408343099</v>
          </cell>
          <cell r="J493">
            <v>11473.756175934286</v>
          </cell>
          <cell r="K493">
            <v>11418.735545678308</v>
          </cell>
          <cell r="L493">
            <v>11387.333300054288</v>
          </cell>
          <cell r="M493">
            <v>11330.559017727555</v>
          </cell>
          <cell r="N493">
            <v>11236.30901716038</v>
          </cell>
          <cell r="O493">
            <v>11296.496560904088</v>
          </cell>
          <cell r="P493">
            <v>11272.859016097325</v>
          </cell>
          <cell r="Q493">
            <v>718.41556676369032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</row>
        <row r="494">
          <cell r="A494">
            <v>-71245.099295799198</v>
          </cell>
          <cell r="B494">
            <v>11887.160423507725</v>
          </cell>
          <cell r="C494">
            <v>13252.107550802089</v>
          </cell>
          <cell r="D494">
            <v>12794.366728402192</v>
          </cell>
          <cell r="E494">
            <v>12313.246767408371</v>
          </cell>
          <cell r="F494">
            <v>12367.40379598493</v>
          </cell>
          <cell r="G494">
            <v>11922.136279235943</v>
          </cell>
          <cell r="H494">
            <v>11772.808291163728</v>
          </cell>
          <cell r="I494">
            <v>11713.352105350896</v>
          </cell>
          <cell r="J494">
            <v>11714.238244314536</v>
          </cell>
          <cell r="K494">
            <v>11597.99371795658</v>
          </cell>
          <cell r="L494">
            <v>11555.911431105731</v>
          </cell>
          <cell r="M494">
            <v>11525.957541277883</v>
          </cell>
          <cell r="N494">
            <v>11641.435209996798</v>
          </cell>
          <cell r="O494">
            <v>11440.967979931793</v>
          </cell>
          <cell r="P494">
            <v>11381.088213679421</v>
          </cell>
          <cell r="Q494">
            <v>817.15279088309853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</row>
        <row r="495">
          <cell r="A495">
            <v>-66732.030108772233</v>
          </cell>
          <cell r="B495">
            <v>11832.657593568962</v>
          </cell>
          <cell r="C495">
            <v>12904.927797464705</v>
          </cell>
          <cell r="D495">
            <v>12562.841125885103</v>
          </cell>
          <cell r="E495">
            <v>12367.605859827059</v>
          </cell>
          <cell r="F495">
            <v>12069.178739763505</v>
          </cell>
          <cell r="G495">
            <v>11801.651828021537</v>
          </cell>
          <cell r="H495">
            <v>11570.796850206803</v>
          </cell>
          <cell r="I495">
            <v>11778.286308911176</v>
          </cell>
          <cell r="J495">
            <v>11474.894991500718</v>
          </cell>
          <cell r="K495">
            <v>11549.071916444456</v>
          </cell>
          <cell r="L495">
            <v>11559.764753860218</v>
          </cell>
          <cell r="M495">
            <v>11388.262833786492</v>
          </cell>
          <cell r="N495">
            <v>11353.67054667955</v>
          </cell>
          <cell r="O495">
            <v>11392.827446047413</v>
          </cell>
          <cell r="P495">
            <v>11375.12545367944</v>
          </cell>
          <cell r="Q495">
            <v>765.38969253557389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</row>
        <row r="496">
          <cell r="A496">
            <v>-70605.310649809107</v>
          </cell>
          <cell r="B496">
            <v>11994.697419876607</v>
          </cell>
          <cell r="C496">
            <v>13009.130459942175</v>
          </cell>
          <cell r="D496">
            <v>12714.133040690209</v>
          </cell>
          <cell r="E496">
            <v>12364.679108390865</v>
          </cell>
          <cell r="F496">
            <v>12128.634257835101</v>
          </cell>
          <cell r="G496">
            <v>11864.089123045587</v>
          </cell>
          <cell r="H496">
            <v>11757.802457019989</v>
          </cell>
          <cell r="I496">
            <v>11681.04456011442</v>
          </cell>
          <cell r="J496">
            <v>11726.19158111564</v>
          </cell>
          <cell r="K496">
            <v>11561.295007323275</v>
          </cell>
          <cell r="L496">
            <v>11548.647183460973</v>
          </cell>
          <cell r="M496">
            <v>11638.221363794066</v>
          </cell>
          <cell r="N496">
            <v>11465.789313940923</v>
          </cell>
          <cell r="O496">
            <v>11685.450358653379</v>
          </cell>
          <cell r="P496">
            <v>11279.961165182507</v>
          </cell>
          <cell r="Q496">
            <v>809.81467102905049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</row>
        <row r="497">
          <cell r="A497">
            <v>-70745.631155337032</v>
          </cell>
          <cell r="B497">
            <v>11960.094029417793</v>
          </cell>
          <cell r="C497">
            <v>12961.020614595875</v>
          </cell>
          <cell r="D497">
            <v>12735.591731660155</v>
          </cell>
          <cell r="E497">
            <v>12354.350828810742</v>
          </cell>
          <cell r="F497">
            <v>12178.438372088422</v>
          </cell>
          <cell r="G497">
            <v>11927.195362352102</v>
          </cell>
          <cell r="H497">
            <v>12058.863016291089</v>
          </cell>
          <cell r="I497">
            <v>11826.745319585125</v>
          </cell>
          <cell r="J497">
            <v>11663.239627149063</v>
          </cell>
          <cell r="K497">
            <v>11683.760263447812</v>
          </cell>
          <cell r="L497">
            <v>11596.328890230028</v>
          </cell>
          <cell r="M497">
            <v>11626.080009542493</v>
          </cell>
          <cell r="N497">
            <v>11636.515567986982</v>
          </cell>
          <cell r="O497">
            <v>11433.828094962264</v>
          </cell>
          <cell r="P497">
            <v>11336.594941567435</v>
          </cell>
          <cell r="Q497">
            <v>811.42409109925359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</row>
        <row r="498">
          <cell r="A498">
            <v>-67845.027466949556</v>
          </cell>
          <cell r="B498">
            <v>12061.02388582105</v>
          </cell>
          <cell r="C498">
            <v>12939.18776746099</v>
          </cell>
          <cell r="D498">
            <v>12566.917546466389</v>
          </cell>
          <cell r="E498">
            <v>12301.099601717138</v>
          </cell>
          <cell r="F498">
            <v>12108.452972642448</v>
          </cell>
          <cell r="G498">
            <v>11838.322844831451</v>
          </cell>
          <cell r="H498">
            <v>11718.090508078792</v>
          </cell>
          <cell r="I498">
            <v>11650.113603854552</v>
          </cell>
          <cell r="J498">
            <v>11598.267074028225</v>
          </cell>
          <cell r="K498">
            <v>11566.53139001763</v>
          </cell>
          <cell r="L498">
            <v>11613.361252368464</v>
          </cell>
          <cell r="M498">
            <v>11544.340476250731</v>
          </cell>
          <cell r="N498">
            <v>11415.763121010525</v>
          </cell>
          <cell r="O498">
            <v>11495.88310423425</v>
          </cell>
          <cell r="P498">
            <v>11497.977327649287</v>
          </cell>
          <cell r="Q498">
            <v>778.15532703492454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</row>
        <row r="499">
          <cell r="A499">
            <v>-61386.010539925664</v>
          </cell>
          <cell r="B499">
            <v>11948.382856835897</v>
          </cell>
          <cell r="C499">
            <v>12791.542607313375</v>
          </cell>
          <cell r="D499">
            <v>12428.481403448997</v>
          </cell>
          <cell r="E499">
            <v>12077.309285906131</v>
          </cell>
          <cell r="F499">
            <v>11911.618036151329</v>
          </cell>
          <cell r="G499">
            <v>11663.690534921783</v>
          </cell>
          <cell r="H499">
            <v>11474.38590722821</v>
          </cell>
          <cell r="I499">
            <v>11551.040597414922</v>
          </cell>
          <cell r="J499">
            <v>11398.797243804882</v>
          </cell>
          <cell r="K499">
            <v>11398.762063589547</v>
          </cell>
          <cell r="L499">
            <v>11323.144129773478</v>
          </cell>
          <cell r="M499">
            <v>11302.016588493414</v>
          </cell>
          <cell r="N499">
            <v>11277.87647159486</v>
          </cell>
          <cell r="O499">
            <v>11111.433868705675</v>
          </cell>
          <cell r="P499">
            <v>11159.379071027372</v>
          </cell>
          <cell r="Q499">
            <v>704.07298648873132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</row>
        <row r="500">
          <cell r="A500">
            <v>-62597.030885916683</v>
          </cell>
          <cell r="B500">
            <v>11847.4875301459</v>
          </cell>
          <cell r="C500">
            <v>12875.609399183504</v>
          </cell>
          <cell r="D500">
            <v>12392.223041473684</v>
          </cell>
          <cell r="E500">
            <v>12127.445342528687</v>
          </cell>
          <cell r="F500">
            <v>12023.816210282417</v>
          </cell>
          <cell r="G500">
            <v>12006.04450456905</v>
          </cell>
          <cell r="H500">
            <v>11733.076794976685</v>
          </cell>
          <cell r="I500">
            <v>11611.533456536547</v>
          </cell>
          <cell r="J500">
            <v>11568.495805488688</v>
          </cell>
          <cell r="K500">
            <v>11578.745556615228</v>
          </cell>
          <cell r="L500">
            <v>11481.61200920073</v>
          </cell>
          <cell r="M500">
            <v>11409.495287892085</v>
          </cell>
          <cell r="N500">
            <v>11384.397173376379</v>
          </cell>
          <cell r="O500">
            <v>11290.61966178512</v>
          </cell>
          <cell r="P500">
            <v>11305.850225587781</v>
          </cell>
          <cell r="Q500">
            <v>717.96290544910994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</row>
        <row r="501">
          <cell r="A501">
            <v>-62871.732855630915</v>
          </cell>
          <cell r="B501">
            <v>11807.8262201828</v>
          </cell>
          <cell r="C501">
            <v>12808.104464481818</v>
          </cell>
          <cell r="D501">
            <v>12465.328230341605</v>
          </cell>
          <cell r="E501">
            <v>12144.806418255132</v>
          </cell>
          <cell r="F501">
            <v>11977.87456975758</v>
          </cell>
          <cell r="G501">
            <v>11652.675858278526</v>
          </cell>
          <cell r="H501">
            <v>11583.127735599352</v>
          </cell>
          <cell r="I501">
            <v>11608.345379196728</v>
          </cell>
          <cell r="J501">
            <v>11557.879251582266</v>
          </cell>
          <cell r="K501">
            <v>11517.293690293853</v>
          </cell>
          <cell r="L501">
            <v>11490.594326714083</v>
          </cell>
          <cell r="M501">
            <v>11428.205457694592</v>
          </cell>
          <cell r="N501">
            <v>11268.955119869781</v>
          </cell>
          <cell r="O501">
            <v>11294.846728001721</v>
          </cell>
          <cell r="P501">
            <v>11378.309767370076</v>
          </cell>
          <cell r="Q501">
            <v>721.11362716094425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</row>
        <row r="502">
          <cell r="A502">
            <v>-68334.268568956424</v>
          </cell>
          <cell r="B502">
            <v>12045.855407261177</v>
          </cell>
          <cell r="C502">
            <v>13025.678326108486</v>
          </cell>
          <cell r="D502">
            <v>12605.950194730311</v>
          </cell>
          <cell r="E502">
            <v>12296.853404403504</v>
          </cell>
          <cell r="F502">
            <v>12147.466705137947</v>
          </cell>
          <cell r="G502">
            <v>11748.899551546319</v>
          </cell>
          <cell r="H502">
            <v>11648.116980175511</v>
          </cell>
          <cell r="I502">
            <v>11615.673420155108</v>
          </cell>
          <cell r="J502">
            <v>11669.147902509154</v>
          </cell>
          <cell r="K502">
            <v>11672.057322875506</v>
          </cell>
          <cell r="L502">
            <v>11483.203785252117</v>
          </cell>
          <cell r="M502">
            <v>11386.307054823747</v>
          </cell>
          <cell r="N502">
            <v>11544.495025182052</v>
          </cell>
          <cell r="O502">
            <v>11321.189656761273</v>
          </cell>
          <cell r="P502">
            <v>11381.337912437484</v>
          </cell>
          <cell r="Q502">
            <v>783.76672677850252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</row>
        <row r="503">
          <cell r="A503">
            <v>-70273.281001715586</v>
          </cell>
          <cell r="B503">
            <v>11964.924649175893</v>
          </cell>
          <cell r="C503">
            <v>13125.136470964248</v>
          </cell>
          <cell r="D503">
            <v>12761.094523103562</v>
          </cell>
          <cell r="E503">
            <v>12468.527769861334</v>
          </cell>
          <cell r="F503">
            <v>12128.860641480991</v>
          </cell>
          <cell r="G503">
            <v>11798.247919915546</v>
          </cell>
          <cell r="H503">
            <v>11717.276257679772</v>
          </cell>
          <cell r="I503">
            <v>11652.156939698754</v>
          </cell>
          <cell r="J503">
            <v>11656.094055630818</v>
          </cell>
          <cell r="K503">
            <v>11689.489430712336</v>
          </cell>
          <cell r="L503">
            <v>11555.497325180477</v>
          </cell>
          <cell r="M503">
            <v>11379.988848282099</v>
          </cell>
          <cell r="N503">
            <v>11480.592376032371</v>
          </cell>
          <cell r="O503">
            <v>11499.036660802543</v>
          </cell>
          <cell r="P503">
            <v>11287.738321449382</v>
          </cell>
          <cell r="Q503">
            <v>806.00642377727706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</row>
        <row r="504">
          <cell r="A504">
            <v>-69069.069780413556</v>
          </cell>
          <cell r="B504">
            <v>11938.278773241022</v>
          </cell>
          <cell r="C504">
            <v>12972.496463502033</v>
          </cell>
          <cell r="D504">
            <v>12668.673203862376</v>
          </cell>
          <cell r="E504">
            <v>12366.926204706733</v>
          </cell>
          <cell r="F504">
            <v>12196.940805347574</v>
          </cell>
          <cell r="G504">
            <v>11851.30618159876</v>
          </cell>
          <cell r="H504">
            <v>11741.819906070212</v>
          </cell>
          <cell r="I504">
            <v>11777.881913764579</v>
          </cell>
          <cell r="J504">
            <v>11615.925136134583</v>
          </cell>
          <cell r="K504">
            <v>11658.772263005605</v>
          </cell>
          <cell r="L504">
            <v>11651.695402959231</v>
          </cell>
          <cell r="M504">
            <v>11404.314412277126</v>
          </cell>
          <cell r="N504">
            <v>11425.981703109246</v>
          </cell>
          <cell r="O504">
            <v>11350.212514203669</v>
          </cell>
          <cell r="P504">
            <v>11491.034425606154</v>
          </cell>
          <cell r="Q504">
            <v>792.19460275343124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</row>
        <row r="505">
          <cell r="A505">
            <v>-72735.851513294445</v>
          </cell>
          <cell r="B505">
            <v>12141.186688215827</v>
          </cell>
          <cell r="C505">
            <v>13033.143079625119</v>
          </cell>
          <cell r="D505">
            <v>12726.968989721498</v>
          </cell>
          <cell r="E505">
            <v>12559.296368951484</v>
          </cell>
          <cell r="F505">
            <v>12271.804306495793</v>
          </cell>
          <cell r="G505">
            <v>12074.76773191332</v>
          </cell>
          <cell r="H505">
            <v>11833.854054858137</v>
          </cell>
          <cell r="I505">
            <v>11873.527730857342</v>
          </cell>
          <cell r="J505">
            <v>11739.251442123581</v>
          </cell>
          <cell r="K505">
            <v>11747.632985713943</v>
          </cell>
          <cell r="L505">
            <v>11805.403893613946</v>
          </cell>
          <cell r="M505">
            <v>11729.765491895658</v>
          </cell>
          <cell r="N505">
            <v>11616.866954976838</v>
          </cell>
          <cell r="O505">
            <v>11614.13034854497</v>
          </cell>
          <cell r="P505">
            <v>11450.213480415856</v>
          </cell>
          <cell r="Q505">
            <v>834.25112251688176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</row>
        <row r="506">
          <cell r="A506">
            <v>-71228.345332876008</v>
          </cell>
          <cell r="B506">
            <v>11894.818094058235</v>
          </cell>
          <cell r="C506">
            <v>13103.726362217918</v>
          </cell>
          <cell r="D506">
            <v>12666.722199102845</v>
          </cell>
          <cell r="E506">
            <v>12337.939412189571</v>
          </cell>
          <cell r="F506">
            <v>12260.479216002566</v>
          </cell>
          <cell r="G506">
            <v>11811.623119005508</v>
          </cell>
          <cell r="H506">
            <v>11787.294804083474</v>
          </cell>
          <cell r="I506">
            <v>11959.954619797114</v>
          </cell>
          <cell r="J506">
            <v>11797.656074994116</v>
          </cell>
          <cell r="K506">
            <v>11629.619487062628</v>
          </cell>
          <cell r="L506">
            <v>11629.555660524959</v>
          </cell>
          <cell r="M506">
            <v>11484.677719734555</v>
          </cell>
          <cell r="N506">
            <v>11383.908731734424</v>
          </cell>
          <cell r="O506">
            <v>11531.171930372828</v>
          </cell>
          <cell r="P506">
            <v>11400.006018596421</v>
          </cell>
          <cell r="Q506">
            <v>816.9606296299545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</row>
        <row r="507">
          <cell r="A507">
            <v>-61683.12615721632</v>
          </cell>
          <cell r="B507">
            <v>11720.302794302903</v>
          </cell>
          <cell r="C507">
            <v>12829.733864149977</v>
          </cell>
          <cell r="D507">
            <v>12534.666075332387</v>
          </cell>
          <cell r="E507">
            <v>12317.968123047718</v>
          </cell>
          <cell r="F507">
            <v>12019.687684121036</v>
          </cell>
          <cell r="G507">
            <v>11888.41987106228</v>
          </cell>
          <cell r="H507">
            <v>11538.156759799516</v>
          </cell>
          <cell r="I507">
            <v>11642.335853579001</v>
          </cell>
          <cell r="J507">
            <v>11473.266711072181</v>
          </cell>
          <cell r="K507">
            <v>11377.294428322621</v>
          </cell>
          <cell r="L507">
            <v>11328.817897084133</v>
          </cell>
          <cell r="M507">
            <v>11393.976968055111</v>
          </cell>
          <cell r="N507">
            <v>11390.968580791883</v>
          </cell>
          <cell r="O507">
            <v>11202.214485300679</v>
          </cell>
          <cell r="P507">
            <v>11302.900656516249</v>
          </cell>
          <cell r="Q507">
            <v>707.48078377280831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</row>
        <row r="508">
          <cell r="A508">
            <v>-68569.667850951504</v>
          </cell>
          <cell r="B508">
            <v>11907.705356398983</v>
          </cell>
          <cell r="C508">
            <v>12970.637240639076</v>
          </cell>
          <cell r="D508">
            <v>12708.886360556868</v>
          </cell>
          <cell r="E508">
            <v>12338.433756569253</v>
          </cell>
          <cell r="F508">
            <v>12112.950163862901</v>
          </cell>
          <cell r="G508">
            <v>11841.808236721867</v>
          </cell>
          <cell r="H508">
            <v>11725.525588076347</v>
          </cell>
          <cell r="I508">
            <v>11680.437200306294</v>
          </cell>
          <cell r="J508">
            <v>11631.531386273829</v>
          </cell>
          <cell r="K508">
            <v>11688.73238703306</v>
          </cell>
          <cell r="L508">
            <v>11456.708659796064</v>
          </cell>
          <cell r="M508">
            <v>11628.689201457382</v>
          </cell>
          <cell r="N508">
            <v>11446.168218754421</v>
          </cell>
          <cell r="O508">
            <v>11526.282599559518</v>
          </cell>
          <cell r="P508">
            <v>11445.798729386945</v>
          </cell>
          <cell r="Q508">
            <v>786.46666238327327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</row>
        <row r="509">
          <cell r="A509">
            <v>-69677.355467312678</v>
          </cell>
          <cell r="B509">
            <v>11974.770000646318</v>
          </cell>
          <cell r="C509">
            <v>12923.707716680521</v>
          </cell>
          <cell r="D509">
            <v>12639.95124881334</v>
          </cell>
          <cell r="E509">
            <v>12386.459973844932</v>
          </cell>
          <cell r="F509">
            <v>11988.289303835692</v>
          </cell>
          <cell r="G509">
            <v>11732.199788583064</v>
          </cell>
          <cell r="H509">
            <v>11792.334064716419</v>
          </cell>
          <cell r="I509">
            <v>11696.757896838724</v>
          </cell>
          <cell r="J509">
            <v>11582.322283948542</v>
          </cell>
          <cell r="K509">
            <v>11694.204111688621</v>
          </cell>
          <cell r="L509">
            <v>11532.75094857841</v>
          </cell>
          <cell r="M509">
            <v>11454.075973544819</v>
          </cell>
          <cell r="N509">
            <v>11435.982026547534</v>
          </cell>
          <cell r="O509">
            <v>11433.878632205444</v>
          </cell>
          <cell r="P509">
            <v>11356.674456761126</v>
          </cell>
          <cell r="Q509">
            <v>799.17139626788946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</row>
        <row r="510">
          <cell r="A510">
            <v>-65749.245420065359</v>
          </cell>
          <cell r="B510">
            <v>11950.150269082469</v>
          </cell>
          <cell r="C510">
            <v>12904.093508305305</v>
          </cell>
          <cell r="D510">
            <v>12675.849136295612</v>
          </cell>
          <cell r="E510">
            <v>12320.086004856272</v>
          </cell>
          <cell r="F510">
            <v>12048.646995413337</v>
          </cell>
          <cell r="G510">
            <v>11799.865009994213</v>
          </cell>
          <cell r="H510">
            <v>11579.750344451822</v>
          </cell>
          <cell r="I510">
            <v>11596.690455262429</v>
          </cell>
          <cell r="J510">
            <v>11670.622917572564</v>
          </cell>
          <cell r="K510">
            <v>11526.81345014921</v>
          </cell>
          <cell r="L510">
            <v>11400.391931288719</v>
          </cell>
          <cell r="M510">
            <v>11400.86689256279</v>
          </cell>
          <cell r="N510">
            <v>11379.422063734612</v>
          </cell>
          <cell r="O510">
            <v>11275.11456040839</v>
          </cell>
          <cell r="P510">
            <v>11392.593147167765</v>
          </cell>
          <cell r="Q510">
            <v>754.11754526998152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</row>
        <row r="511">
          <cell r="A511">
            <v>-62803.333866942368</v>
          </cell>
          <cell r="B511">
            <v>11815.572051591165</v>
          </cell>
          <cell r="C511">
            <v>12913.277773371608</v>
          </cell>
          <cell r="D511">
            <v>12458.400104990074</v>
          </cell>
          <cell r="E511">
            <v>12187.76076803385</v>
          </cell>
          <cell r="F511">
            <v>11997.059916289665</v>
          </cell>
          <cell r="G511">
            <v>11632.001626144065</v>
          </cell>
          <cell r="H511">
            <v>11572.494050120582</v>
          </cell>
          <cell r="I511">
            <v>11542.003593331701</v>
          </cell>
          <cell r="J511">
            <v>11573.256137095159</v>
          </cell>
          <cell r="K511">
            <v>11423.679165663785</v>
          </cell>
          <cell r="L511">
            <v>11442.04181611037</v>
          </cell>
          <cell r="M511">
            <v>11315.401108487597</v>
          </cell>
          <cell r="N511">
            <v>11271.070283203933</v>
          </cell>
          <cell r="O511">
            <v>11212.389039517318</v>
          </cell>
          <cell r="P511">
            <v>11209.086733045022</v>
          </cell>
          <cell r="Q511">
            <v>720.32911812028215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</row>
        <row r="512">
          <cell r="A512">
            <v>-66472.571514459589</v>
          </cell>
          <cell r="B512">
            <v>11999.767400074288</v>
          </cell>
          <cell r="C512">
            <v>13020.652355964548</v>
          </cell>
          <cell r="D512">
            <v>12561.504787666785</v>
          </cell>
          <cell r="E512">
            <v>12314.664715471798</v>
          </cell>
          <cell r="F512">
            <v>12051.483569504579</v>
          </cell>
          <cell r="G512">
            <v>11892.793492012544</v>
          </cell>
          <cell r="H512">
            <v>11683.124493065221</v>
          </cell>
          <cell r="I512">
            <v>11557.832139058324</v>
          </cell>
          <cell r="J512">
            <v>11646.326335077209</v>
          </cell>
          <cell r="K512">
            <v>11618.888158123915</v>
          </cell>
          <cell r="L512">
            <v>11457.376904096092</v>
          </cell>
          <cell r="M512">
            <v>11402.829492592628</v>
          </cell>
          <cell r="N512">
            <v>11397.921069151151</v>
          </cell>
          <cell r="O512">
            <v>11382.536332917785</v>
          </cell>
          <cell r="P512">
            <v>11226.110827747038</v>
          </cell>
          <cell r="Q512">
            <v>762.41380624224564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</row>
        <row r="513">
          <cell r="A513">
            <v>-64450.289553082679</v>
          </cell>
          <cell r="B513">
            <v>11903.998489685637</v>
          </cell>
          <cell r="C513">
            <v>12902.608104135823</v>
          </cell>
          <cell r="D513">
            <v>12690.991573366566</v>
          </cell>
          <cell r="E513">
            <v>12230.760551575597</v>
          </cell>
          <cell r="F513">
            <v>12000.225682488013</v>
          </cell>
          <cell r="G513">
            <v>11768.249905009943</v>
          </cell>
          <cell r="H513">
            <v>11565.610290619599</v>
          </cell>
          <cell r="I513">
            <v>11596.044207412888</v>
          </cell>
          <cell r="J513">
            <v>11530.979412294528</v>
          </cell>
          <cell r="K513">
            <v>11581.685955894172</v>
          </cell>
          <cell r="L513">
            <v>11549.375412193833</v>
          </cell>
          <cell r="M513">
            <v>11346.196738724931</v>
          </cell>
          <cell r="N513">
            <v>11218.677071602355</v>
          </cell>
          <cell r="O513">
            <v>11314.929596241269</v>
          </cell>
          <cell r="P513">
            <v>11121.771082504809</v>
          </cell>
          <cell r="Q513">
            <v>739.21904105803696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</row>
        <row r="514">
          <cell r="A514">
            <v>-71392.417032296027</v>
          </cell>
          <cell r="B514">
            <v>12086.340774707383</v>
          </cell>
          <cell r="C514">
            <v>12977.246653926913</v>
          </cell>
          <cell r="D514">
            <v>12662.830048716636</v>
          </cell>
          <cell r="E514">
            <v>12405.192690751133</v>
          </cell>
          <cell r="F514">
            <v>12270.210552367198</v>
          </cell>
          <cell r="G514">
            <v>11840.090280653309</v>
          </cell>
          <cell r="H514">
            <v>11815.514554402824</v>
          </cell>
          <cell r="I514">
            <v>11652.044742915987</v>
          </cell>
          <cell r="J514">
            <v>11652.190280505472</v>
          </cell>
          <cell r="K514">
            <v>11622.765008176757</v>
          </cell>
          <cell r="L514">
            <v>11650.572380243921</v>
          </cell>
          <cell r="M514">
            <v>11587.987849353198</v>
          </cell>
          <cell r="N514">
            <v>11441.795305326661</v>
          </cell>
          <cell r="O514">
            <v>11522.242696020714</v>
          </cell>
          <cell r="P514">
            <v>11420.960974476629</v>
          </cell>
          <cell r="Q514">
            <v>818.84246639362243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</row>
        <row r="515">
          <cell r="A515">
            <v>-68587.989328544587</v>
          </cell>
          <cell r="B515">
            <v>12019.383916173054</v>
          </cell>
          <cell r="C515">
            <v>12978.999328227204</v>
          </cell>
          <cell r="D515">
            <v>12550.2488128562</v>
          </cell>
          <cell r="E515">
            <v>12463.066475241776</v>
          </cell>
          <cell r="F515">
            <v>12032.618269915671</v>
          </cell>
          <cell r="G515">
            <v>11884.894002888746</v>
          </cell>
          <cell r="H515">
            <v>11687.901607510532</v>
          </cell>
          <cell r="I515">
            <v>11765.557065033941</v>
          </cell>
          <cell r="J515">
            <v>11580.245393789057</v>
          </cell>
          <cell r="K515">
            <v>11652.499464897784</v>
          </cell>
          <cell r="L515">
            <v>11543.862482755767</v>
          </cell>
          <cell r="M515">
            <v>11474.145188669103</v>
          </cell>
          <cell r="N515">
            <v>11420.568154914448</v>
          </cell>
          <cell r="O515">
            <v>11277.812897229071</v>
          </cell>
          <cell r="P515">
            <v>11365.938358432342</v>
          </cell>
          <cell r="Q515">
            <v>786.67680240267498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</row>
        <row r="516">
          <cell r="A516">
            <v>-71194.603603358657</v>
          </cell>
          <cell r="B516">
            <v>11901.043486623537</v>
          </cell>
          <cell r="C516">
            <v>12991.786861148341</v>
          </cell>
          <cell r="D516">
            <v>12970.435119057751</v>
          </cell>
          <cell r="E516">
            <v>12479.789450399359</v>
          </cell>
          <cell r="F516">
            <v>12243.975841194237</v>
          </cell>
          <cell r="G516">
            <v>11931.707137743362</v>
          </cell>
          <cell r="H516">
            <v>11809.063760622354</v>
          </cell>
          <cell r="I516">
            <v>11931.025007042945</v>
          </cell>
          <cell r="J516">
            <v>11728.789452665886</v>
          </cell>
          <cell r="K516">
            <v>11724.908439888228</v>
          </cell>
          <cell r="L516">
            <v>11672.790960034697</v>
          </cell>
          <cell r="M516">
            <v>11485.324303639245</v>
          </cell>
          <cell r="N516">
            <v>11554.562058370433</v>
          </cell>
          <cell r="O516">
            <v>11454.256905919805</v>
          </cell>
          <cell r="P516">
            <v>11547.914817693065</v>
          </cell>
          <cell r="Q516">
            <v>816.57362548908236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</row>
        <row r="517">
          <cell r="A517">
            <v>-67537.355356867134</v>
          </cell>
          <cell r="B517">
            <v>11943.036202852862</v>
          </cell>
          <cell r="C517">
            <v>12875.473864866013</v>
          </cell>
          <cell r="D517">
            <v>12671.688963534853</v>
          </cell>
          <cell r="E517">
            <v>12357.603969965887</v>
          </cell>
          <cell r="F517">
            <v>12090.169306215428</v>
          </cell>
          <cell r="G517">
            <v>11822.857446297199</v>
          </cell>
          <cell r="H517">
            <v>11581.529664281978</v>
          </cell>
          <cell r="I517">
            <v>11715.202438707078</v>
          </cell>
          <cell r="J517">
            <v>11591.107817365151</v>
          </cell>
          <cell r="K517">
            <v>11499.173665402686</v>
          </cell>
          <cell r="L517">
            <v>11580.33397045104</v>
          </cell>
          <cell r="M517">
            <v>11649.753899452782</v>
          </cell>
          <cell r="N517">
            <v>11404.07566517653</v>
          </cell>
          <cell r="O517">
            <v>11390.216373036639</v>
          </cell>
          <cell r="P517">
            <v>11442.357881093621</v>
          </cell>
          <cell r="Q517">
            <v>774.6264510011232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</row>
        <row r="518">
          <cell r="A518">
            <v>-61941.061364971596</v>
          </cell>
          <cell r="B518">
            <v>11897.933578914763</v>
          </cell>
          <cell r="C518">
            <v>12749.718172153522</v>
          </cell>
          <cell r="D518">
            <v>12482.212630336064</v>
          </cell>
          <cell r="E518">
            <v>12090.354475555458</v>
          </cell>
          <cell r="F518">
            <v>11941.533144143268</v>
          </cell>
          <cell r="G518">
            <v>11651.230664767618</v>
          </cell>
          <cell r="H518">
            <v>11638.575873116966</v>
          </cell>
          <cell r="I518">
            <v>11549.457650648237</v>
          </cell>
          <cell r="J518">
            <v>11438.263480685961</v>
          </cell>
          <cell r="K518">
            <v>11431.742687227637</v>
          </cell>
          <cell r="L518">
            <v>11388.054757294118</v>
          </cell>
          <cell r="M518">
            <v>11271.558662873969</v>
          </cell>
          <cell r="N518">
            <v>11389.715954290419</v>
          </cell>
          <cell r="O518">
            <v>11275.912330271036</v>
          </cell>
          <cell r="P518">
            <v>11170.91973723083</v>
          </cell>
          <cell r="Q518">
            <v>710.43919743167805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</row>
        <row r="519">
          <cell r="A519">
            <v>-62938.6685862386</v>
          </cell>
          <cell r="B519">
            <v>11919.348958735161</v>
          </cell>
          <cell r="C519">
            <v>12864.927359472225</v>
          </cell>
          <cell r="D519">
            <v>12362.61053379544</v>
          </cell>
          <cell r="E519">
            <v>12180.416374986329</v>
          </cell>
          <cell r="F519">
            <v>11910.354522036761</v>
          </cell>
          <cell r="G519">
            <v>11856.893632694368</v>
          </cell>
          <cell r="H519">
            <v>11659.321909951374</v>
          </cell>
          <cell r="I519">
            <v>11544.678741058513</v>
          </cell>
          <cell r="J519">
            <v>11570.02003416749</v>
          </cell>
          <cell r="K519">
            <v>11425.479386657613</v>
          </cell>
          <cell r="L519">
            <v>11527.992119082697</v>
          </cell>
          <cell r="M519">
            <v>11313.043919919764</v>
          </cell>
          <cell r="N519">
            <v>11292.780896621727</v>
          </cell>
          <cell r="O519">
            <v>11296.178314780795</v>
          </cell>
          <cell r="P519">
            <v>11096.090039770963</v>
          </cell>
          <cell r="Q519">
            <v>721.88135321672223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</row>
        <row r="520">
          <cell r="A520">
            <v>-71320.999278976116</v>
          </cell>
          <cell r="B520">
            <v>12107.927431693603</v>
          </cell>
          <cell r="C520">
            <v>13090.239248547568</v>
          </cell>
          <cell r="D520">
            <v>12713.019165878792</v>
          </cell>
          <cell r="E520">
            <v>12556.75803739583</v>
          </cell>
          <cell r="F520">
            <v>12187.990685680015</v>
          </cell>
          <cell r="G520">
            <v>11935.908113644457</v>
          </cell>
          <cell r="H520">
            <v>11720.435892881665</v>
          </cell>
          <cell r="I520">
            <v>11842.085238848835</v>
          </cell>
          <cell r="J520">
            <v>11666.208521786728</v>
          </cell>
          <cell r="K520">
            <v>11560.202672530486</v>
          </cell>
          <cell r="L520">
            <v>11556.016213868379</v>
          </cell>
          <cell r="M520">
            <v>11562.988684346994</v>
          </cell>
          <cell r="N520">
            <v>11467.468775384954</v>
          </cell>
          <cell r="O520">
            <v>11497.665799873079</v>
          </cell>
          <cell r="P520">
            <v>11340.189599910962</v>
          </cell>
          <cell r="Q520">
            <v>818.0233333301444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</row>
        <row r="521">
          <cell r="A521">
            <v>-70071.92499552478</v>
          </cell>
          <cell r="B521">
            <v>11940.072363383602</v>
          </cell>
          <cell r="C521">
            <v>13093.262693676679</v>
          </cell>
          <cell r="D521">
            <v>12729.719653320606</v>
          </cell>
          <cell r="E521">
            <v>12401.929936749899</v>
          </cell>
          <cell r="F521">
            <v>12195.317939381275</v>
          </cell>
          <cell r="G521">
            <v>11981.022321214277</v>
          </cell>
          <cell r="H521">
            <v>11748.362833059928</v>
          </cell>
          <cell r="I521">
            <v>11673.758410422761</v>
          </cell>
          <cell r="J521">
            <v>11587.484217628431</v>
          </cell>
          <cell r="K521">
            <v>11786.82664677568</v>
          </cell>
          <cell r="L521">
            <v>11784.775460831654</v>
          </cell>
          <cell r="M521">
            <v>11623.896202767224</v>
          </cell>
          <cell r="N521">
            <v>11348.110089728694</v>
          </cell>
          <cell r="O521">
            <v>11412.948796142991</v>
          </cell>
          <cell r="P521">
            <v>11471.65962921485</v>
          </cell>
          <cell r="Q521">
            <v>803.69695092867084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</row>
        <row r="522">
          <cell r="A522">
            <v>-62175.37217026361</v>
          </cell>
          <cell r="B522">
            <v>11992.195913399837</v>
          </cell>
          <cell r="C522">
            <v>12719.140540707824</v>
          </cell>
          <cell r="D522">
            <v>12381.649517840247</v>
          </cell>
          <cell r="E522">
            <v>12154.400830951437</v>
          </cell>
          <cell r="F522">
            <v>11937.60612405989</v>
          </cell>
          <cell r="G522">
            <v>11762.793749661032</v>
          </cell>
          <cell r="H522">
            <v>11601.736415027706</v>
          </cell>
          <cell r="I522">
            <v>11443.770489558745</v>
          </cell>
          <cell r="J522">
            <v>11563.129804540662</v>
          </cell>
          <cell r="K522">
            <v>11622.539267410695</v>
          </cell>
          <cell r="L522">
            <v>11511.782913686409</v>
          </cell>
          <cell r="M522">
            <v>11398.090981164785</v>
          </cell>
          <cell r="N522">
            <v>11308.020384078574</v>
          </cell>
          <cell r="O522">
            <v>11270.621394520345</v>
          </cell>
          <cell r="P522">
            <v>11221.53607494857</v>
          </cell>
          <cell r="Q522">
            <v>713.12664864405542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</row>
        <row r="523">
          <cell r="A523">
            <v>-67115.112775440852</v>
          </cell>
          <cell r="B523">
            <v>11979.778926161476</v>
          </cell>
          <cell r="C523">
            <v>12933.207756233216</v>
          </cell>
          <cell r="D523">
            <v>12605.872070825828</v>
          </cell>
          <cell r="E523">
            <v>12302.968957506528</v>
          </cell>
          <cell r="F523">
            <v>12151.448741639701</v>
          </cell>
          <cell r="G523">
            <v>11827.059570797861</v>
          </cell>
          <cell r="H523">
            <v>11690.481664574929</v>
          </cell>
          <cell r="I523">
            <v>11604.978668549355</v>
          </cell>
          <cell r="J523">
            <v>11565.549317241572</v>
          </cell>
          <cell r="K523">
            <v>11555.510194498631</v>
          </cell>
          <cell r="L523">
            <v>11596.514321723103</v>
          </cell>
          <cell r="M523">
            <v>11482.94654570959</v>
          </cell>
          <cell r="N523">
            <v>11413.998436444896</v>
          </cell>
          <cell r="O523">
            <v>11397.486129585464</v>
          </cell>
          <cell r="P523">
            <v>11347.42953036031</v>
          </cell>
          <cell r="Q523">
            <v>769.78349748919629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</row>
        <row r="524">
          <cell r="A524">
            <v>-64965.772877794589</v>
          </cell>
          <cell r="B524">
            <v>11960.193838185387</v>
          </cell>
          <cell r="C524">
            <v>12833.289267008593</v>
          </cell>
          <cell r="D524">
            <v>12590.258995682376</v>
          </cell>
          <cell r="E524">
            <v>12293.021930808522</v>
          </cell>
          <cell r="F524">
            <v>12169.084206471296</v>
          </cell>
          <cell r="G524">
            <v>11712.115003682982</v>
          </cell>
          <cell r="H524">
            <v>11566.672191928183</v>
          </cell>
          <cell r="I524">
            <v>11749.723354112539</v>
          </cell>
          <cell r="J524">
            <v>11607.713994729886</v>
          </cell>
          <cell r="K524">
            <v>11493.555448475889</v>
          </cell>
          <cell r="L524">
            <v>11592.510560547529</v>
          </cell>
          <cell r="M524">
            <v>11498.733568100877</v>
          </cell>
          <cell r="N524">
            <v>11390.087292433993</v>
          </cell>
          <cell r="O524">
            <v>11361.460722269068</v>
          </cell>
          <cell r="P524">
            <v>11266.483156229904</v>
          </cell>
          <cell r="Q524">
            <v>745.13142859915274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</row>
        <row r="525">
          <cell r="A525">
            <v>-63581.432264205738</v>
          </cell>
          <cell r="B525">
            <v>11828.410312979504</v>
          </cell>
          <cell r="C525">
            <v>12830.354139680549</v>
          </cell>
          <cell r="D525">
            <v>12612.527159339101</v>
          </cell>
          <cell r="E525">
            <v>12263.90229631263</v>
          </cell>
          <cell r="F525">
            <v>11881.138276169972</v>
          </cell>
          <cell r="G525">
            <v>11702.7177989519</v>
          </cell>
          <cell r="H525">
            <v>11687.241853339756</v>
          </cell>
          <cell r="I525">
            <v>11609.279375498085</v>
          </cell>
          <cell r="J525">
            <v>11619.015050933045</v>
          </cell>
          <cell r="K525">
            <v>11609.663002658524</v>
          </cell>
          <cell r="L525">
            <v>11305.750664006759</v>
          </cell>
          <cell r="M525">
            <v>11396.155086305109</v>
          </cell>
          <cell r="N525">
            <v>11404.750290980881</v>
          </cell>
          <cell r="O525">
            <v>11358.674601795406</v>
          </cell>
          <cell r="P525">
            <v>11230.292246723749</v>
          </cell>
          <cell r="Q525">
            <v>729.25359549753398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</row>
        <row r="526">
          <cell r="A526">
            <v>-61147.512033249957</v>
          </cell>
          <cell r="B526">
            <v>11772.184633547555</v>
          </cell>
          <cell r="C526">
            <v>12622.476405688032</v>
          </cell>
          <cell r="D526">
            <v>12462.770803680382</v>
          </cell>
          <cell r="E526">
            <v>12133.861431188438</v>
          </cell>
          <cell r="F526">
            <v>11904.858324236095</v>
          </cell>
          <cell r="G526">
            <v>11754.537839354525</v>
          </cell>
          <cell r="H526">
            <v>11572.755498215603</v>
          </cell>
          <cell r="I526">
            <v>11665.347967934831</v>
          </cell>
          <cell r="J526">
            <v>11575.327477021423</v>
          </cell>
          <cell r="K526">
            <v>11466.279264276542</v>
          </cell>
          <cell r="L526">
            <v>11215.322025438869</v>
          </cell>
          <cell r="M526">
            <v>11280.599323220296</v>
          </cell>
          <cell r="N526">
            <v>11308.879589283286</v>
          </cell>
          <cell r="O526">
            <v>11336.042810190425</v>
          </cell>
          <cell r="P526">
            <v>11225.491155024501</v>
          </cell>
          <cell r="Q526">
            <v>701.33750401656357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</row>
        <row r="527">
          <cell r="A527">
            <v>-68739.68591710538</v>
          </cell>
          <cell r="B527">
            <v>11777.69595289807</v>
          </cell>
          <cell r="C527">
            <v>13032.783023032864</v>
          </cell>
          <cell r="D527">
            <v>12600.984645272831</v>
          </cell>
          <cell r="E527">
            <v>12325.924689139443</v>
          </cell>
          <cell r="F527">
            <v>12136.026564356707</v>
          </cell>
          <cell r="G527">
            <v>11874.680500224034</v>
          </cell>
          <cell r="H527">
            <v>11772.343353507182</v>
          </cell>
          <cell r="I527">
            <v>11603.860676009292</v>
          </cell>
          <cell r="J527">
            <v>11534.824169452022</v>
          </cell>
          <cell r="K527">
            <v>11677.140039142361</v>
          </cell>
          <cell r="L527">
            <v>11571.266595977297</v>
          </cell>
          <cell r="M527">
            <v>11627.663389253375</v>
          </cell>
          <cell r="N527">
            <v>11418.984941089675</v>
          </cell>
          <cell r="O527">
            <v>11353.241565704193</v>
          </cell>
          <cell r="P527">
            <v>11410.604473537776</v>
          </cell>
          <cell r="Q527">
            <v>788.41670159483181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</row>
        <row r="528">
          <cell r="A528">
            <v>-66862.23808923841</v>
          </cell>
          <cell r="B528">
            <v>12095.072944452229</v>
          </cell>
          <cell r="C528">
            <v>12903.601549622395</v>
          </cell>
          <cell r="D528">
            <v>12672.637920861484</v>
          </cell>
          <cell r="E528">
            <v>12324.590143277092</v>
          </cell>
          <cell r="F528">
            <v>12038.563054140572</v>
          </cell>
          <cell r="G528">
            <v>11893.033449769748</v>
          </cell>
          <cell r="H528">
            <v>11558.687984938038</v>
          </cell>
          <cell r="I528">
            <v>11720.644878045689</v>
          </cell>
          <cell r="J528">
            <v>11552.602355479039</v>
          </cell>
          <cell r="K528">
            <v>11627.591590434713</v>
          </cell>
          <cell r="L528">
            <v>11496.916264346346</v>
          </cell>
          <cell r="M528">
            <v>11416.716806256161</v>
          </cell>
          <cell r="N528">
            <v>11375.251401739248</v>
          </cell>
          <cell r="O528">
            <v>11435.269896050931</v>
          </cell>
          <cell r="P528">
            <v>11227.846895440664</v>
          </cell>
          <cell r="Q528">
            <v>766.88312598832886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</row>
        <row r="529">
          <cell r="A529">
            <v>-67052.169044628827</v>
          </cell>
          <cell r="B529">
            <v>12039.125119098358</v>
          </cell>
          <cell r="C529">
            <v>13055.498016583259</v>
          </cell>
          <cell r="D529">
            <v>12692.715852723402</v>
          </cell>
          <cell r="E529">
            <v>12373.668672787629</v>
          </cell>
          <cell r="F529">
            <v>12076.889289927904</v>
          </cell>
          <cell r="G529">
            <v>11946.69214254052</v>
          </cell>
          <cell r="H529">
            <v>11734.989632836357</v>
          </cell>
          <cell r="I529">
            <v>11610.546016254482</v>
          </cell>
          <cell r="J529">
            <v>11523.615361408982</v>
          </cell>
          <cell r="K529">
            <v>11605.523797822803</v>
          </cell>
          <cell r="L529">
            <v>11535.408777884542</v>
          </cell>
          <cell r="M529">
            <v>11470.19569426517</v>
          </cell>
          <cell r="N529">
            <v>11465.492232706854</v>
          </cell>
          <cell r="O529">
            <v>11358.698568735144</v>
          </cell>
          <cell r="P529">
            <v>11412.554573601377</v>
          </cell>
          <cell r="Q529">
            <v>769.06155807427467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</row>
        <row r="530">
          <cell r="A530">
            <v>-64647.981086740263</v>
          </cell>
          <cell r="B530">
            <v>11917.188705026772</v>
          </cell>
          <cell r="C530">
            <v>12967.930213615267</v>
          </cell>
          <cell r="D530">
            <v>12476.899360590845</v>
          </cell>
          <cell r="E530">
            <v>12325.513403022356</v>
          </cell>
          <cell r="F530">
            <v>11996.003781774787</v>
          </cell>
          <cell r="G530">
            <v>11687.221178460992</v>
          </cell>
          <cell r="H530">
            <v>11684.478718956449</v>
          </cell>
          <cell r="I530">
            <v>11626.454202410259</v>
          </cell>
          <cell r="J530">
            <v>11416.635869910187</v>
          </cell>
          <cell r="K530">
            <v>11494.744754074633</v>
          </cell>
          <cell r="L530">
            <v>11360.977398094077</v>
          </cell>
          <cell r="M530">
            <v>11279.006634201844</v>
          </cell>
          <cell r="N530">
            <v>11430.044140634131</v>
          </cell>
          <cell r="O530">
            <v>11327.669428183373</v>
          </cell>
          <cell r="P530">
            <v>11272.591977248021</v>
          </cell>
          <cell r="Q530">
            <v>741.48648387247613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</row>
        <row r="531">
          <cell r="A531">
            <v>-66367.936566112534</v>
          </cell>
          <cell r="B531">
            <v>11951.599624242936</v>
          </cell>
          <cell r="C531">
            <v>12945.782141503001</v>
          </cell>
          <cell r="D531">
            <v>12524.476340330453</v>
          </cell>
          <cell r="E531">
            <v>12214.072819415398</v>
          </cell>
          <cell r="F531">
            <v>11977.301978357458</v>
          </cell>
          <cell r="G531">
            <v>11932.953432341979</v>
          </cell>
          <cell r="H531">
            <v>11767.558233062224</v>
          </cell>
          <cell r="I531">
            <v>11683.691745066424</v>
          </cell>
          <cell r="J531">
            <v>11717.497218347504</v>
          </cell>
          <cell r="K531">
            <v>11674.969311495995</v>
          </cell>
          <cell r="L531">
            <v>11504.778643560639</v>
          </cell>
          <cell r="M531">
            <v>11557.068006451369</v>
          </cell>
          <cell r="N531">
            <v>11364.560926535421</v>
          </cell>
          <cell r="O531">
            <v>11345.44005008143</v>
          </cell>
          <cell r="P531">
            <v>11368.992426422286</v>
          </cell>
          <cell r="Q531">
            <v>761.21368523868432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</row>
        <row r="532">
          <cell r="A532">
            <v>-73396.287087973338</v>
          </cell>
          <cell r="B532">
            <v>12140.28652119757</v>
          </cell>
          <cell r="C532">
            <v>13207.76767890462</v>
          </cell>
          <cell r="D532">
            <v>12901.984512643212</v>
          </cell>
          <cell r="E532">
            <v>12610.696381874955</v>
          </cell>
          <cell r="F532">
            <v>12203.761930728895</v>
          </cell>
          <cell r="G532">
            <v>12057.229096736086</v>
          </cell>
          <cell r="H532">
            <v>11947.899312754971</v>
          </cell>
          <cell r="I532">
            <v>11921.106039717113</v>
          </cell>
          <cell r="J532">
            <v>11674.098069744003</v>
          </cell>
          <cell r="K532">
            <v>11751.995482675153</v>
          </cell>
          <cell r="L532">
            <v>11609.274592639136</v>
          </cell>
          <cell r="M532">
            <v>11556.368132996395</v>
          </cell>
          <cell r="N532">
            <v>11530.057886661998</v>
          </cell>
          <cell r="O532">
            <v>11748.995596528281</v>
          </cell>
          <cell r="P532">
            <v>11372.365151713195</v>
          </cell>
          <cell r="Q532">
            <v>841.82605438421888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</row>
        <row r="533">
          <cell r="A533">
            <v>-61947.941458713234</v>
          </cell>
          <cell r="B533">
            <v>11878.476682694212</v>
          </cell>
          <cell r="C533">
            <v>12860.986070899553</v>
          </cell>
          <cell r="D533">
            <v>12345.501589604315</v>
          </cell>
          <cell r="E533">
            <v>12134.766294341487</v>
          </cell>
          <cell r="F533">
            <v>11894.868855840767</v>
          </cell>
          <cell r="G533">
            <v>11631.189187391146</v>
          </cell>
          <cell r="H533">
            <v>11622.342148529571</v>
          </cell>
          <cell r="I533">
            <v>11621.736243180545</v>
          </cell>
          <cell r="J533">
            <v>11381.117670858006</v>
          </cell>
          <cell r="K533">
            <v>11433.178887527578</v>
          </cell>
          <cell r="L533">
            <v>11337.929626026449</v>
          </cell>
          <cell r="M533">
            <v>11375.204778299358</v>
          </cell>
          <cell r="N533">
            <v>11411.240159301324</v>
          </cell>
          <cell r="O533">
            <v>11230.809199271642</v>
          </cell>
          <cell r="P533">
            <v>11105.658076778091</v>
          </cell>
          <cell r="Q533">
            <v>710.5181093548573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</row>
        <row r="534">
          <cell r="A534">
            <v>-62864.34032339805</v>
          </cell>
          <cell r="B534">
            <v>11965.340561198927</v>
          </cell>
          <cell r="C534">
            <v>12838.077359312956</v>
          </cell>
          <cell r="D534">
            <v>12431.653215600732</v>
          </cell>
          <cell r="E534">
            <v>12322.928160317868</v>
          </cell>
          <cell r="F534">
            <v>11916.383354052163</v>
          </cell>
          <cell r="G534">
            <v>11709.7925214059</v>
          </cell>
          <cell r="H534">
            <v>11542.303297587325</v>
          </cell>
          <cell r="I534">
            <v>11524.644276666855</v>
          </cell>
          <cell r="J534">
            <v>11491.738478855419</v>
          </cell>
          <cell r="K534">
            <v>11612.520212473442</v>
          </cell>
          <cell r="L534">
            <v>11370.525255425888</v>
          </cell>
          <cell r="M534">
            <v>11200.614386764006</v>
          </cell>
          <cell r="N534">
            <v>11309.014322735227</v>
          </cell>
          <cell r="O534">
            <v>11299.503604305679</v>
          </cell>
          <cell r="P534">
            <v>11177.442983675457</v>
          </cell>
          <cell r="Q534">
            <v>721.02883777324621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</row>
        <row r="535">
          <cell r="A535">
            <v>-69349.515792918159</v>
          </cell>
          <cell r="B535">
            <v>12008.202019772994</v>
          </cell>
          <cell r="C535">
            <v>13110.524627711116</v>
          </cell>
          <cell r="D535">
            <v>12785.37007640646</v>
          </cell>
          <cell r="E535">
            <v>12414.365029805522</v>
          </cell>
          <cell r="F535">
            <v>12087.461360747922</v>
          </cell>
          <cell r="G535">
            <v>12012.398818752419</v>
          </cell>
          <cell r="H535">
            <v>11810.88026571853</v>
          </cell>
          <cell r="I535">
            <v>11681.649688668502</v>
          </cell>
          <cell r="J535">
            <v>11805.494906295186</v>
          </cell>
          <cell r="K535">
            <v>11641.338809026736</v>
          </cell>
          <cell r="L535">
            <v>11559.168760858525</v>
          </cell>
          <cell r="M535">
            <v>11427.61367024625</v>
          </cell>
          <cell r="N535">
            <v>11495.410492241357</v>
          </cell>
          <cell r="O535">
            <v>11410.23164254415</v>
          </cell>
          <cell r="P535">
            <v>11288.059026494228</v>
          </cell>
          <cell r="Q535">
            <v>795.41120633845401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</row>
        <row r="536">
          <cell r="A536">
            <v>-68169.990145335905</v>
          </cell>
          <cell r="B536">
            <v>11827.465155295416</v>
          </cell>
          <cell r="C536">
            <v>12992.317284374216</v>
          </cell>
          <cell r="D536">
            <v>12682.483894747113</v>
          </cell>
          <cell r="E536">
            <v>12234.270431716966</v>
          </cell>
          <cell r="F536">
            <v>12213.440899767269</v>
          </cell>
          <cell r="G536">
            <v>11787.250168090573</v>
          </cell>
          <cell r="H536">
            <v>11780.291367876711</v>
          </cell>
          <cell r="I536">
            <v>11789.378779441395</v>
          </cell>
          <cell r="J536">
            <v>11738.425687186162</v>
          </cell>
          <cell r="K536">
            <v>11658.63735179646</v>
          </cell>
          <cell r="L536">
            <v>11603.102538043846</v>
          </cell>
          <cell r="M536">
            <v>11577.794531722637</v>
          </cell>
          <cell r="N536">
            <v>11464.634737447168</v>
          </cell>
          <cell r="O536">
            <v>11394.324095026441</v>
          </cell>
          <cell r="P536">
            <v>11188.513523791058</v>
          </cell>
          <cell r="Q536">
            <v>781.8825189709446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</row>
        <row r="537">
          <cell r="A537">
            <v>-66763.952642727614</v>
          </cell>
          <cell r="B537">
            <v>11869.28030688623</v>
          </cell>
          <cell r="C537">
            <v>13003.088083376981</v>
          </cell>
          <cell r="D537">
            <v>12611.642997750701</v>
          </cell>
          <cell r="E537">
            <v>12345.283518808155</v>
          </cell>
          <cell r="F537">
            <v>12055.606159120001</v>
          </cell>
          <cell r="G537">
            <v>11876.0557623604</v>
          </cell>
          <cell r="H537">
            <v>11715.758188414802</v>
          </cell>
          <cell r="I537">
            <v>11575.803666067004</v>
          </cell>
          <cell r="J537">
            <v>11617.476033316676</v>
          </cell>
          <cell r="K537">
            <v>11596.797385750067</v>
          </cell>
          <cell r="L537">
            <v>11569.804482542106</v>
          </cell>
          <cell r="M537">
            <v>11452.024104986685</v>
          </cell>
          <cell r="N537">
            <v>11444.191166175297</v>
          </cell>
          <cell r="O537">
            <v>11357.140295579273</v>
          </cell>
          <cell r="P537">
            <v>11282.474893987586</v>
          </cell>
          <cell r="Q537">
            <v>765.75583123102854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</row>
        <row r="538">
          <cell r="A538">
            <v>-62549.825292644011</v>
          </cell>
          <cell r="B538">
            <v>11945.461288227885</v>
          </cell>
          <cell r="C538">
            <v>13051.664302120342</v>
          </cell>
          <cell r="D538">
            <v>12303.99074430761</v>
          </cell>
          <cell r="E538">
            <v>12175.920019118688</v>
          </cell>
          <cell r="F538">
            <v>12073.790262898288</v>
          </cell>
          <cell r="G538">
            <v>11711.685534789834</v>
          </cell>
          <cell r="H538">
            <v>11720.000666497435</v>
          </cell>
          <cell r="I538">
            <v>11624.583076541423</v>
          </cell>
          <cell r="J538">
            <v>11436.245454426316</v>
          </cell>
          <cell r="K538">
            <v>11523.532721899181</v>
          </cell>
          <cell r="L538">
            <v>11398.970521669988</v>
          </cell>
          <cell r="M538">
            <v>11408.54023275174</v>
          </cell>
          <cell r="N538">
            <v>11367.561839974038</v>
          </cell>
          <cell r="O538">
            <v>11138.768139459571</v>
          </cell>
          <cell r="P538">
            <v>11253.296586400158</v>
          </cell>
          <cell r="Q538">
            <v>717.42147617650971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</row>
        <row r="539">
          <cell r="A539">
            <v>-69698.032645414598</v>
          </cell>
          <cell r="B539">
            <v>12074.701377327274</v>
          </cell>
          <cell r="C539">
            <v>12996.477022265139</v>
          </cell>
          <cell r="D539">
            <v>12781.95006779892</v>
          </cell>
          <cell r="E539">
            <v>12484.644965514</v>
          </cell>
          <cell r="F539">
            <v>12185.137735222626</v>
          </cell>
          <cell r="G539">
            <v>11909.965605772108</v>
          </cell>
          <cell r="H539">
            <v>11894.801326699082</v>
          </cell>
          <cell r="I539">
            <v>11782.271947185731</v>
          </cell>
          <cell r="J539">
            <v>11521.512698887529</v>
          </cell>
          <cell r="K539">
            <v>11620.978235235081</v>
          </cell>
          <cell r="L539">
            <v>11702.039561905347</v>
          </cell>
          <cell r="M539">
            <v>11457.611836315165</v>
          </cell>
          <cell r="N539">
            <v>11388.824013655336</v>
          </cell>
          <cell r="O539">
            <v>11320.685917580384</v>
          </cell>
          <cell r="P539">
            <v>11426.130765871298</v>
          </cell>
          <cell r="Q539">
            <v>799.40855522984725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</row>
        <row r="540">
          <cell r="A540">
            <v>-71427.699912603799</v>
          </cell>
          <cell r="B540">
            <v>12146.152271317955</v>
          </cell>
          <cell r="C540">
            <v>13011.048922904631</v>
          </cell>
          <cell r="D540">
            <v>12762.609047584067</v>
          </cell>
          <cell r="E540">
            <v>12329.154961915419</v>
          </cell>
          <cell r="F540">
            <v>12177.781880533548</v>
          </cell>
          <cell r="G540">
            <v>11931.620428430662</v>
          </cell>
          <cell r="H540">
            <v>11785.873775028138</v>
          </cell>
          <cell r="I540">
            <v>11766.548996859507</v>
          </cell>
          <cell r="J540">
            <v>11704.854486163142</v>
          </cell>
          <cell r="K540">
            <v>11784.951459951359</v>
          </cell>
          <cell r="L540">
            <v>11684.745010815652</v>
          </cell>
          <cell r="M540">
            <v>11655.637796383722</v>
          </cell>
          <cell r="N540">
            <v>11567.552283611214</v>
          </cell>
          <cell r="O540">
            <v>11680.980384619845</v>
          </cell>
          <cell r="P540">
            <v>11391.940113477027</v>
          </cell>
          <cell r="Q540">
            <v>819.24714691760039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</row>
        <row r="541">
          <cell r="A541">
            <v>-72420.004321988672</v>
          </cell>
          <cell r="B541">
            <v>12182.76430601713</v>
          </cell>
          <cell r="C541">
            <v>13095.15465223154</v>
          </cell>
          <cell r="D541">
            <v>12812.873529359429</v>
          </cell>
          <cell r="E541">
            <v>12432.789063135431</v>
          </cell>
          <cell r="F541">
            <v>12131.107131244979</v>
          </cell>
          <cell r="G541">
            <v>11949.295034225906</v>
          </cell>
          <cell r="H541">
            <v>11823.330634009595</v>
          </cell>
          <cell r="I541">
            <v>11697.420437619539</v>
          </cell>
          <cell r="J541">
            <v>11779.71885671458</v>
          </cell>
          <cell r="K541">
            <v>11640.268079573376</v>
          </cell>
          <cell r="L541">
            <v>11547.520412751623</v>
          </cell>
          <cell r="M541">
            <v>11682.241739426423</v>
          </cell>
          <cell r="N541">
            <v>11479.236106381255</v>
          </cell>
          <cell r="O541">
            <v>11529.63812201281</v>
          </cell>
          <cell r="P541">
            <v>11371.190749193094</v>
          </cell>
          <cell r="Q541">
            <v>830.62848157148119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</row>
        <row r="542">
          <cell r="A542">
            <v>-72397.078543499607</v>
          </cell>
          <cell r="B542">
            <v>12050.282965858114</v>
          </cell>
          <cell r="C542">
            <v>13201.148524085125</v>
          </cell>
          <cell r="D542">
            <v>12791.911655610022</v>
          </cell>
          <cell r="E542">
            <v>12514.846971741796</v>
          </cell>
          <cell r="F542">
            <v>12190.392643935855</v>
          </cell>
          <cell r="G542">
            <v>11864.613097761034</v>
          </cell>
          <cell r="H542">
            <v>11893.881571054015</v>
          </cell>
          <cell r="I542">
            <v>11859.575281805282</v>
          </cell>
          <cell r="J542">
            <v>11662.960308577889</v>
          </cell>
          <cell r="K542">
            <v>11591.308401715896</v>
          </cell>
          <cell r="L542">
            <v>11715.721470926979</v>
          </cell>
          <cell r="M542">
            <v>11616.662689508157</v>
          </cell>
          <cell r="N542">
            <v>11511.925921844533</v>
          </cell>
          <cell r="O542">
            <v>11588.564480912948</v>
          </cell>
          <cell r="P542">
            <v>11418.223929030777</v>
          </cell>
          <cell r="Q542">
            <v>830.36553206252302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</row>
        <row r="543">
          <cell r="A543">
            <v>-60676.635319188528</v>
          </cell>
          <cell r="B543">
            <v>11953.880664454744</v>
          </cell>
          <cell r="C543">
            <v>12558.332853168507</v>
          </cell>
          <cell r="D543">
            <v>12296.277308436698</v>
          </cell>
          <cell r="E543">
            <v>12139.76739576034</v>
          </cell>
          <cell r="F543">
            <v>11735.364547416413</v>
          </cell>
          <cell r="G543">
            <v>11631.900596162242</v>
          </cell>
          <cell r="H543">
            <v>11744.215548029866</v>
          </cell>
          <cell r="I543">
            <v>11572.386724665255</v>
          </cell>
          <cell r="J543">
            <v>11567.222339340293</v>
          </cell>
          <cell r="K543">
            <v>11506.452238617494</v>
          </cell>
          <cell r="L543">
            <v>11287.254780892539</v>
          </cell>
          <cell r="M543">
            <v>11285.318640621823</v>
          </cell>
          <cell r="N543">
            <v>11202.904203780956</v>
          </cell>
          <cell r="O543">
            <v>11075.90415811391</v>
          </cell>
          <cell r="P543">
            <v>11208.01301155542</v>
          </cell>
          <cell r="Q543">
            <v>695.9367364569647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</row>
        <row r="544">
          <cell r="A544">
            <v>-72990.03079096321</v>
          </cell>
          <cell r="B544">
            <v>12166.131633768684</v>
          </cell>
          <cell r="C544">
            <v>13098.76661175102</v>
          </cell>
          <cell r="D544">
            <v>12816.25094682646</v>
          </cell>
          <cell r="E544">
            <v>12419.758340083954</v>
          </cell>
          <cell r="F544">
            <v>12263.451999575684</v>
          </cell>
          <cell r="G544">
            <v>11892.611023841615</v>
          </cell>
          <cell r="H544">
            <v>11852.471448206905</v>
          </cell>
          <cell r="I544">
            <v>11790.52980886831</v>
          </cell>
          <cell r="J544">
            <v>11799.155935468814</v>
          </cell>
          <cell r="K544">
            <v>11834.778858932048</v>
          </cell>
          <cell r="L544">
            <v>11692.44214021583</v>
          </cell>
          <cell r="M544">
            <v>11632.52137779913</v>
          </cell>
          <cell r="N544">
            <v>11557.9867179664</v>
          </cell>
          <cell r="O544">
            <v>11372.158346811513</v>
          </cell>
          <cell r="P544">
            <v>11526.647323188459</v>
          </cell>
          <cell r="Q544">
            <v>837.16645716003165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</row>
        <row r="545">
          <cell r="A545">
            <v>-64115.826393373223</v>
          </cell>
          <cell r="B545">
            <v>11917.727436777406</v>
          </cell>
          <cell r="C545">
            <v>12834.863065260564</v>
          </cell>
          <cell r="D545">
            <v>12417.931207174954</v>
          </cell>
          <cell r="E545">
            <v>12256.87799724572</v>
          </cell>
          <cell r="F545">
            <v>12104.974380955986</v>
          </cell>
          <cell r="G545">
            <v>11736.826003691745</v>
          </cell>
          <cell r="H545">
            <v>11862.097429258663</v>
          </cell>
          <cell r="I545">
            <v>11622.101521377082</v>
          </cell>
          <cell r="J545">
            <v>11587.880858176461</v>
          </cell>
          <cell r="K545">
            <v>11439.124229868448</v>
          </cell>
          <cell r="L545">
            <v>11512.780979986233</v>
          </cell>
          <cell r="M545">
            <v>11420.445185591952</v>
          </cell>
          <cell r="N545">
            <v>11350.174250257078</v>
          </cell>
          <cell r="O545">
            <v>11330.374596978454</v>
          </cell>
          <cell r="P545">
            <v>11289.835327251492</v>
          </cell>
          <cell r="Q545">
            <v>735.38288240143345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</row>
        <row r="546">
          <cell r="A546">
            <v>-63194.706147059194</v>
          </cell>
          <cell r="B546">
            <v>11797.856821085483</v>
          </cell>
          <cell r="C546">
            <v>12882.364956805261</v>
          </cell>
          <cell r="D546">
            <v>12558.253587380057</v>
          </cell>
          <cell r="E546">
            <v>12210.830659600728</v>
          </cell>
          <cell r="F546">
            <v>11859.736710937559</v>
          </cell>
          <cell r="G546">
            <v>11844.476581277155</v>
          </cell>
          <cell r="H546">
            <v>11625.406742929965</v>
          </cell>
          <cell r="I546">
            <v>11582.266530616649</v>
          </cell>
          <cell r="J546">
            <v>11590.911605945304</v>
          </cell>
          <cell r="K546">
            <v>11435.380237142939</v>
          </cell>
          <cell r="L546">
            <v>11535.049248644456</v>
          </cell>
          <cell r="M546">
            <v>11307.627535977479</v>
          </cell>
          <cell r="N546">
            <v>11228.70857309947</v>
          </cell>
          <cell r="O546">
            <v>11329.674303662796</v>
          </cell>
          <cell r="P546">
            <v>11254.538219149081</v>
          </cell>
          <cell r="Q546">
            <v>724.81800162431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</row>
        <row r="547">
          <cell r="A547">
            <v>-69402.983052368727</v>
          </cell>
          <cell r="B547">
            <v>11985.303698325495</v>
          </cell>
          <cell r="C547">
            <v>13064.637370264254</v>
          </cell>
          <cell r="D547">
            <v>12655.850053332793</v>
          </cell>
          <cell r="E547">
            <v>12394.003731215236</v>
          </cell>
          <cell r="F547">
            <v>12290.714522294489</v>
          </cell>
          <cell r="G547">
            <v>11868.937631368313</v>
          </cell>
          <cell r="H547">
            <v>11825.87136415689</v>
          </cell>
          <cell r="I547">
            <v>11750.603791980893</v>
          </cell>
          <cell r="J547">
            <v>11552.461850376993</v>
          </cell>
          <cell r="K547">
            <v>11576.114094656295</v>
          </cell>
          <cell r="L547">
            <v>11576.85000882695</v>
          </cell>
          <cell r="M547">
            <v>11791.26946420988</v>
          </cell>
          <cell r="N547">
            <v>11541.696202015408</v>
          </cell>
          <cell r="O547">
            <v>11510.59538169123</v>
          </cell>
          <cell r="P547">
            <v>11344.722096185549</v>
          </cell>
          <cell r="Q547">
            <v>796.02445441744828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</row>
        <row r="548">
          <cell r="A548">
            <v>-63867.514591667576</v>
          </cell>
          <cell r="B548">
            <v>11935.704483193094</v>
          </cell>
          <cell r="C548">
            <v>12965.715129672022</v>
          </cell>
          <cell r="D548">
            <v>12591.159754981698</v>
          </cell>
          <cell r="E548">
            <v>12424.971169133372</v>
          </cell>
          <cell r="F548">
            <v>12021.871476171265</v>
          </cell>
          <cell r="G548">
            <v>11700.307485068495</v>
          </cell>
          <cell r="H548">
            <v>11677.816236864499</v>
          </cell>
          <cell r="I548">
            <v>11620.26146101115</v>
          </cell>
          <cell r="J548">
            <v>11492.665778286653</v>
          </cell>
          <cell r="K548">
            <v>11579.394924780399</v>
          </cell>
          <cell r="L548">
            <v>11589.75199415729</v>
          </cell>
          <cell r="M548">
            <v>11397.982262493921</v>
          </cell>
          <cell r="N548">
            <v>11531.324684754996</v>
          </cell>
          <cell r="O548">
            <v>11355.12007530524</v>
          </cell>
          <cell r="P548">
            <v>11378.395603470719</v>
          </cell>
          <cell r="Q548">
            <v>732.53484536059034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</row>
        <row r="549">
          <cell r="A549">
            <v>-73603.485875960192</v>
          </cell>
          <cell r="B549">
            <v>12126.714541229207</v>
          </cell>
          <cell r="C549">
            <v>13119.25084381783</v>
          </cell>
          <cell r="D549">
            <v>12827.653894392177</v>
          </cell>
          <cell r="E549">
            <v>12641.947173500144</v>
          </cell>
          <cell r="F549">
            <v>12203.648514903602</v>
          </cell>
          <cell r="G549">
            <v>12100.475109424398</v>
          </cell>
          <cell r="H549">
            <v>11907.891983264721</v>
          </cell>
          <cell r="I549">
            <v>11713.392016389014</v>
          </cell>
          <cell r="J549">
            <v>11798.886290762191</v>
          </cell>
          <cell r="K549">
            <v>11650.933638581202</v>
          </cell>
          <cell r="L549">
            <v>11530.408375836498</v>
          </cell>
          <cell r="M549">
            <v>11689.743025033869</v>
          </cell>
          <cell r="N549">
            <v>11638.297983312877</v>
          </cell>
          <cell r="O549">
            <v>11392.841422025414</v>
          </cell>
          <cell r="P549">
            <v>11426.123435601174</v>
          </cell>
          <cell r="Q549">
            <v>844.2025416029129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</row>
        <row r="550">
          <cell r="A550">
            <v>-62929.175825765909</v>
          </cell>
          <cell r="B550">
            <v>11883.372076147176</v>
          </cell>
          <cell r="C550">
            <v>12700.019938399291</v>
          </cell>
          <cell r="D550">
            <v>12299.813119442731</v>
          </cell>
          <cell r="E550">
            <v>12231.835802574284</v>
          </cell>
          <cell r="F550">
            <v>11937.247090135446</v>
          </cell>
          <cell r="G550">
            <v>11778.414393709967</v>
          </cell>
          <cell r="H550">
            <v>11595.010884127256</v>
          </cell>
          <cell r="I550">
            <v>11639.697461861822</v>
          </cell>
          <cell r="J550">
            <v>11682.710907520095</v>
          </cell>
          <cell r="K550">
            <v>11519.040754275644</v>
          </cell>
          <cell r="L550">
            <v>11496.547990260558</v>
          </cell>
          <cell r="M550">
            <v>11433.669098681499</v>
          </cell>
          <cell r="N550">
            <v>11474.557513669126</v>
          </cell>
          <cell r="O550">
            <v>11236.138252363913</v>
          </cell>
          <cell r="P550">
            <v>11069.560400616265</v>
          </cell>
          <cell r="Q550">
            <v>721.77247505120465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</row>
        <row r="551">
          <cell r="A551">
            <v>-69730.857137903047</v>
          </cell>
          <cell r="B551">
            <v>11951.851086494058</v>
          </cell>
          <cell r="C551">
            <v>13080.418402761239</v>
          </cell>
          <cell r="D551">
            <v>12666.882895869108</v>
          </cell>
          <cell r="E551">
            <v>12360.364603690814</v>
          </cell>
          <cell r="F551">
            <v>12175.860288840122</v>
          </cell>
          <cell r="G551">
            <v>11956.754500904368</v>
          </cell>
          <cell r="H551">
            <v>11861.377503805696</v>
          </cell>
          <cell r="I551">
            <v>11662.443561630746</v>
          </cell>
          <cell r="J551">
            <v>11647.818538137879</v>
          </cell>
          <cell r="K551">
            <v>11535.49763860548</v>
          </cell>
          <cell r="L551">
            <v>11544.791246164299</v>
          </cell>
          <cell r="M551">
            <v>11553.703426774344</v>
          </cell>
          <cell r="N551">
            <v>11695.45165230686</v>
          </cell>
          <cell r="O551">
            <v>11421.384188188607</v>
          </cell>
          <cell r="P551">
            <v>11293.869603896472</v>
          </cell>
          <cell r="Q551">
            <v>799.78503902889281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</row>
        <row r="552">
          <cell r="A552">
            <v>-65721.005744310562</v>
          </cell>
          <cell r="B552">
            <v>11991.129397013796</v>
          </cell>
          <cell r="C552">
            <v>12879.970705027479</v>
          </cell>
          <cell r="D552">
            <v>12544.459814397989</v>
          </cell>
          <cell r="E552">
            <v>12223.635965590762</v>
          </cell>
          <cell r="F552">
            <v>11989.102159480524</v>
          </cell>
          <cell r="G552">
            <v>11829.361197549169</v>
          </cell>
          <cell r="H552">
            <v>11775.944058046796</v>
          </cell>
          <cell r="I552">
            <v>11749.352239572188</v>
          </cell>
          <cell r="J552">
            <v>11774.614352264465</v>
          </cell>
          <cell r="K552">
            <v>11508.749664571704</v>
          </cell>
          <cell r="L552">
            <v>11541.208087445604</v>
          </cell>
          <cell r="M552">
            <v>11433.9803950521</v>
          </cell>
          <cell r="N552">
            <v>11440.32689658834</v>
          </cell>
          <cell r="O552">
            <v>11345.254014362097</v>
          </cell>
          <cell r="P552">
            <v>11341.873126308596</v>
          </cell>
          <cell r="Q552">
            <v>753.79364748494436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</row>
        <row r="553">
          <cell r="A553">
            <v>-67911.34077774889</v>
          </cell>
          <cell r="B553">
            <v>12043.439257263963</v>
          </cell>
          <cell r="C553">
            <v>12907.303873983303</v>
          </cell>
          <cell r="D553">
            <v>12582.354987674698</v>
          </cell>
          <cell r="E553">
            <v>12426.966861378678</v>
          </cell>
          <cell r="F553">
            <v>12027.96381555372</v>
          </cell>
          <cell r="G553">
            <v>11899.959781123542</v>
          </cell>
          <cell r="H553">
            <v>11618.380246690947</v>
          </cell>
          <cell r="I553">
            <v>11740.891750487724</v>
          </cell>
          <cell r="J553">
            <v>11599.702930066836</v>
          </cell>
          <cell r="K553">
            <v>11566.443296283636</v>
          </cell>
          <cell r="L553">
            <v>11654.768446645008</v>
          </cell>
          <cell r="M553">
            <v>11528.703358035358</v>
          </cell>
          <cell r="N553">
            <v>11414.820451025116</v>
          </cell>
          <cell r="O553">
            <v>11357.916592413429</v>
          </cell>
          <cell r="P553">
            <v>11385.199560440831</v>
          </cell>
          <cell r="Q553">
            <v>778.91591418446853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</row>
        <row r="554">
          <cell r="A554">
            <v>-67246.598518987463</v>
          </cell>
          <cell r="B554">
            <v>12101.058304736356</v>
          </cell>
          <cell r="C554">
            <v>12934.031738644417</v>
          </cell>
          <cell r="D554">
            <v>12803.964173970679</v>
          </cell>
          <cell r="E554">
            <v>12417.470052816785</v>
          </cell>
          <cell r="F554">
            <v>12032.009095219975</v>
          </cell>
          <cell r="G554">
            <v>11848.690289973152</v>
          </cell>
          <cell r="H554">
            <v>11652.136576880428</v>
          </cell>
          <cell r="I554">
            <v>11779.663417735694</v>
          </cell>
          <cell r="J554">
            <v>11629.359658083476</v>
          </cell>
          <cell r="K554">
            <v>11677.31948058433</v>
          </cell>
          <cell r="L554">
            <v>11676.881651704611</v>
          </cell>
          <cell r="M554">
            <v>11470.455207187666</v>
          </cell>
          <cell r="N554">
            <v>11456.940242677316</v>
          </cell>
          <cell r="O554">
            <v>11341.251322383512</v>
          </cell>
          <cell r="P554">
            <v>11203.425981592336</v>
          </cell>
          <cell r="Q554">
            <v>771.29158637337855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</row>
        <row r="555">
          <cell r="A555">
            <v>-68675.686017896835</v>
          </cell>
          <cell r="B555">
            <v>12156.456810277172</v>
          </cell>
          <cell r="C555">
            <v>12876.891777162449</v>
          </cell>
          <cell r="D555">
            <v>12630.846272026614</v>
          </cell>
          <cell r="E555">
            <v>12448.832025392599</v>
          </cell>
          <cell r="F555">
            <v>12090.953695403388</v>
          </cell>
          <cell r="G555">
            <v>11957.569918414354</v>
          </cell>
          <cell r="H555">
            <v>11774.982051141167</v>
          </cell>
          <cell r="I555">
            <v>11772.538919989427</v>
          </cell>
          <cell r="J555">
            <v>11738.611287483014</v>
          </cell>
          <cell r="K555">
            <v>11537.325588765114</v>
          </cell>
          <cell r="L555">
            <v>11513.166324467107</v>
          </cell>
          <cell r="M555">
            <v>11526.626820208945</v>
          </cell>
          <cell r="N555">
            <v>11434.448739777417</v>
          </cell>
          <cell r="O555">
            <v>11344.566237033869</v>
          </cell>
          <cell r="P555">
            <v>11495.875287332172</v>
          </cell>
          <cell r="Q555">
            <v>787.6826483508695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</row>
        <row r="556">
          <cell r="A556">
            <v>-66146.345949753348</v>
          </cell>
          <cell r="B556">
            <v>11965.52698354226</v>
          </cell>
          <cell r="C556">
            <v>12835.266903554006</v>
          </cell>
          <cell r="D556">
            <v>12634.258277715282</v>
          </cell>
          <cell r="E556">
            <v>12297.131431059568</v>
          </cell>
          <cell r="F556">
            <v>12091.734342664846</v>
          </cell>
          <cell r="G556">
            <v>11837.272231074197</v>
          </cell>
          <cell r="H556">
            <v>11714.221671238716</v>
          </cell>
          <cell r="I556">
            <v>11623.658646282545</v>
          </cell>
          <cell r="J556">
            <v>11733.376647284851</v>
          </cell>
          <cell r="K556">
            <v>11624.258146555876</v>
          </cell>
          <cell r="L556">
            <v>11451.809878519827</v>
          </cell>
          <cell r="M556">
            <v>11382.227724245349</v>
          </cell>
          <cell r="N556">
            <v>11333.755954566461</v>
          </cell>
          <cell r="O556">
            <v>11253.605042350979</v>
          </cell>
          <cell r="P556">
            <v>11275.81965320804</v>
          </cell>
          <cell r="Q556">
            <v>758.67212950529085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</row>
        <row r="557">
          <cell r="A557">
            <v>-60841.362481145821</v>
          </cell>
          <cell r="B557">
            <v>11762.159798732811</v>
          </cell>
          <cell r="C557">
            <v>12798.093599202892</v>
          </cell>
          <cell r="D557">
            <v>12621.695430666441</v>
          </cell>
          <cell r="E557">
            <v>12164.575818110383</v>
          </cell>
          <cell r="F557">
            <v>11812.495357000658</v>
          </cell>
          <cell r="G557">
            <v>11705.851957839957</v>
          </cell>
          <cell r="H557">
            <v>11493.000696609641</v>
          </cell>
          <cell r="I557">
            <v>11596.743891976257</v>
          </cell>
          <cell r="J557">
            <v>11401.919334903772</v>
          </cell>
          <cell r="K557">
            <v>11342.916682651312</v>
          </cell>
          <cell r="L557">
            <v>11345.163673860694</v>
          </cell>
          <cell r="M557">
            <v>11213.967353176376</v>
          </cell>
          <cell r="N557">
            <v>11246.581102896067</v>
          </cell>
          <cell r="O557">
            <v>11106.80376891503</v>
          </cell>
          <cell r="P557">
            <v>11187.535624403152</v>
          </cell>
          <cell r="Q557">
            <v>697.82609111375007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</row>
        <row r="558">
          <cell r="A558">
            <v>-61973.101186804983</v>
          </cell>
          <cell r="B558">
            <v>12008.392196463217</v>
          </cell>
          <cell r="C558">
            <v>12744.176298103075</v>
          </cell>
          <cell r="D558">
            <v>12368.050264033403</v>
          </cell>
          <cell r="E558">
            <v>12140.383544693577</v>
          </cell>
          <cell r="F558">
            <v>12020.563882817412</v>
          </cell>
          <cell r="G558">
            <v>11945.562875770713</v>
          </cell>
          <cell r="H558">
            <v>11473.333422180913</v>
          </cell>
          <cell r="I558">
            <v>11480.944217981418</v>
          </cell>
          <cell r="J558">
            <v>11484.557070977153</v>
          </cell>
          <cell r="K558">
            <v>11505.901021514783</v>
          </cell>
          <cell r="L558">
            <v>11410.682427660311</v>
          </cell>
          <cell r="M558">
            <v>11479.73365275349</v>
          </cell>
          <cell r="N558">
            <v>11156.64865557964</v>
          </cell>
          <cell r="O558">
            <v>11314.398809836861</v>
          </cell>
          <cell r="P558">
            <v>11174.79435503994</v>
          </cell>
          <cell r="Q558">
            <v>710.80668137217833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</row>
        <row r="559">
          <cell r="A559">
            <v>-62137.205684146473</v>
          </cell>
          <cell r="B559">
            <v>11928.355904714677</v>
          </cell>
          <cell r="C559">
            <v>12913.734690200463</v>
          </cell>
          <cell r="D559">
            <v>12496.230879938128</v>
          </cell>
          <cell r="E559">
            <v>12217.731287697381</v>
          </cell>
          <cell r="F559">
            <v>11932.623806546762</v>
          </cell>
          <cell r="G559">
            <v>11683.087023258258</v>
          </cell>
          <cell r="H559">
            <v>11671.341155572392</v>
          </cell>
          <cell r="I559">
            <v>11606.701487600323</v>
          </cell>
          <cell r="J559">
            <v>11495.351685578538</v>
          </cell>
          <cell r="K559">
            <v>11462.309036323244</v>
          </cell>
          <cell r="L559">
            <v>11249.474860126786</v>
          </cell>
          <cell r="M559">
            <v>11154.65129786993</v>
          </cell>
          <cell r="N559">
            <v>11296.31391323951</v>
          </cell>
          <cell r="O559">
            <v>11429.92222866285</v>
          </cell>
          <cell r="P559">
            <v>11176.042385720188</v>
          </cell>
          <cell r="Q559">
            <v>712.6888943148864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</row>
        <row r="560">
          <cell r="A560">
            <v>-69271.848544744716</v>
          </cell>
          <cell r="B560">
            <v>11940.908334794789</v>
          </cell>
          <cell r="C560">
            <v>13032.736506285715</v>
          </cell>
          <cell r="D560">
            <v>12629.095261194027</v>
          </cell>
          <cell r="E560">
            <v>12398.273447534664</v>
          </cell>
          <cell r="F560">
            <v>12167.181774816007</v>
          </cell>
          <cell r="G560">
            <v>11902.300876748177</v>
          </cell>
          <cell r="H560">
            <v>11751.63227458344</v>
          </cell>
          <cell r="I560">
            <v>11551.968539517051</v>
          </cell>
          <cell r="J560">
            <v>11686.794178223579</v>
          </cell>
          <cell r="K560">
            <v>11568.927518525656</v>
          </cell>
          <cell r="L560">
            <v>11528.369066935371</v>
          </cell>
          <cell r="M560">
            <v>11682.13747034962</v>
          </cell>
          <cell r="N560">
            <v>11499.027807984228</v>
          </cell>
          <cell r="O560">
            <v>11491.003335463605</v>
          </cell>
          <cell r="P560">
            <v>11372.611274083254</v>
          </cell>
          <cell r="Q560">
            <v>794.52039406880397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</row>
        <row r="561">
          <cell r="A561">
            <v>-65198.7662549218</v>
          </cell>
          <cell r="B561">
            <v>12048.342095855372</v>
          </cell>
          <cell r="C561">
            <v>12864.238603000618</v>
          </cell>
          <cell r="D561">
            <v>12560.769359859351</v>
          </cell>
          <cell r="E561">
            <v>12346.025512979641</v>
          </cell>
          <cell r="F561">
            <v>12162.126157793475</v>
          </cell>
          <cell r="G561">
            <v>11736.677434781766</v>
          </cell>
          <cell r="H561">
            <v>11572.561000253665</v>
          </cell>
          <cell r="I561">
            <v>11609.673933349222</v>
          </cell>
          <cell r="J561">
            <v>11580.232862459497</v>
          </cell>
          <cell r="K561">
            <v>11647.092584933456</v>
          </cell>
          <cell r="L561">
            <v>11479.029231481076</v>
          </cell>
          <cell r="M561">
            <v>11338.055291307082</v>
          </cell>
          <cell r="N561">
            <v>11281.018792697334</v>
          </cell>
          <cell r="O561">
            <v>11305.045286770675</v>
          </cell>
          <cell r="P561">
            <v>11365.549343495048</v>
          </cell>
          <cell r="Q561">
            <v>747.80376943745091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</row>
        <row r="562">
          <cell r="A562">
            <v>-68736.997529546265</v>
          </cell>
          <cell r="B562">
            <v>11871.019508688049</v>
          </cell>
          <cell r="C562">
            <v>12992.12607998109</v>
          </cell>
          <cell r="D562">
            <v>12810.134509866226</v>
          </cell>
          <cell r="E562">
            <v>12370.492208762174</v>
          </cell>
          <cell r="F562">
            <v>12102.912720617111</v>
          </cell>
          <cell r="G562">
            <v>11929.272923321074</v>
          </cell>
          <cell r="H562">
            <v>11810.193823515765</v>
          </cell>
          <cell r="I562">
            <v>11668.913239065923</v>
          </cell>
          <cell r="J562">
            <v>11647.959005668225</v>
          </cell>
          <cell r="K562">
            <v>11617.040576364296</v>
          </cell>
          <cell r="L562">
            <v>11585.951012264264</v>
          </cell>
          <cell r="M562">
            <v>11597.258303605317</v>
          </cell>
          <cell r="N562">
            <v>11397.476009136401</v>
          </cell>
          <cell r="O562">
            <v>11287.634630251829</v>
          </cell>
          <cell r="P562">
            <v>11411.036242627573</v>
          </cell>
          <cell r="Q562">
            <v>788.38586686488372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</row>
        <row r="563">
          <cell r="A563">
            <v>-67458.938947673392</v>
          </cell>
          <cell r="B563">
            <v>12026.398299766408</v>
          </cell>
          <cell r="C563">
            <v>13161.513653502567</v>
          </cell>
          <cell r="D563">
            <v>12541.548544973799</v>
          </cell>
          <cell r="E563">
            <v>12408.082108316597</v>
          </cell>
          <cell r="F563">
            <v>12040.498540991219</v>
          </cell>
          <cell r="G563">
            <v>11908.580400193623</v>
          </cell>
          <cell r="H563">
            <v>11707.481242971164</v>
          </cell>
          <cell r="I563">
            <v>11714.092945710054</v>
          </cell>
          <cell r="J563">
            <v>11600.626303312005</v>
          </cell>
          <cell r="K563">
            <v>11582.530172225983</v>
          </cell>
          <cell r="L563">
            <v>11624.881234281358</v>
          </cell>
          <cell r="M563">
            <v>11453.050324010143</v>
          </cell>
          <cell r="N563">
            <v>11431.692617012814</v>
          </cell>
          <cell r="O563">
            <v>11428.502771272681</v>
          </cell>
          <cell r="P563">
            <v>11386.325166063405</v>
          </cell>
          <cell r="Q563">
            <v>773.72704615423459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</row>
        <row r="564">
          <cell r="A564">
            <v>-72152.205413976786</v>
          </cell>
          <cell r="B564">
            <v>11947.822714442049</v>
          </cell>
          <cell r="C564">
            <v>13053.360686710446</v>
          </cell>
          <cell r="D564">
            <v>12792.510874159361</v>
          </cell>
          <cell r="E564">
            <v>12409.013605666467</v>
          </cell>
          <cell r="F564">
            <v>12125.174703078399</v>
          </cell>
          <cell r="G564">
            <v>11863.840730601933</v>
          </cell>
          <cell r="H564">
            <v>11718.084642013513</v>
          </cell>
          <cell r="I564">
            <v>11875.78843921004</v>
          </cell>
          <cell r="J564">
            <v>11725.63228922589</v>
          </cell>
          <cell r="K564">
            <v>11834.175215894471</v>
          </cell>
          <cell r="L564">
            <v>11548.254411133246</v>
          </cell>
          <cell r="M564">
            <v>11491.15192938735</v>
          </cell>
          <cell r="N564">
            <v>11623.994811440152</v>
          </cell>
          <cell r="O564">
            <v>11448.346163638747</v>
          </cell>
          <cell r="P564">
            <v>11330.148497480066</v>
          </cell>
          <cell r="Q564">
            <v>827.55693521614808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</row>
        <row r="565">
          <cell r="A565">
            <v>-70238.64369749029</v>
          </cell>
          <cell r="B565">
            <v>11870.769466007805</v>
          </cell>
          <cell r="C565">
            <v>13056.39270301272</v>
          </cell>
          <cell r="D565">
            <v>12736.954702023764</v>
          </cell>
          <cell r="E565">
            <v>12493.780910287234</v>
          </cell>
          <cell r="F565">
            <v>12259.530946821604</v>
          </cell>
          <cell r="G565">
            <v>11909.261794306385</v>
          </cell>
          <cell r="H565">
            <v>11698.721339834714</v>
          </cell>
          <cell r="I565">
            <v>11681.75688829176</v>
          </cell>
          <cell r="J565">
            <v>11521.971907975501</v>
          </cell>
          <cell r="K565">
            <v>11569.750908913296</v>
          </cell>
          <cell r="L565">
            <v>11645.145335048353</v>
          </cell>
          <cell r="M565">
            <v>11449.432311968516</v>
          </cell>
          <cell r="N565">
            <v>11482.53683562386</v>
          </cell>
          <cell r="O565">
            <v>11414.462645573376</v>
          </cell>
          <cell r="P565">
            <v>11443.40982310399</v>
          </cell>
          <cell r="Q565">
            <v>805.60914775273466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</row>
        <row r="566">
          <cell r="A566">
            <v>-72138.044351152159</v>
          </cell>
          <cell r="B566">
            <v>12042.599301692862</v>
          </cell>
          <cell r="C566">
            <v>13024.11893429349</v>
          </cell>
          <cell r="D566">
            <v>12714.279524705078</v>
          </cell>
          <cell r="E566">
            <v>12293.708190209421</v>
          </cell>
          <cell r="F566">
            <v>12235.83770922105</v>
          </cell>
          <cell r="G566">
            <v>12066.07175348766</v>
          </cell>
          <cell r="H566">
            <v>11886.94860501961</v>
          </cell>
          <cell r="I566">
            <v>11737.942914633761</v>
          </cell>
          <cell r="J566">
            <v>11770.832966246249</v>
          </cell>
          <cell r="K566">
            <v>11812.041035441685</v>
          </cell>
          <cell r="L566">
            <v>11728.637222456589</v>
          </cell>
          <cell r="M566">
            <v>11723.410636817862</v>
          </cell>
          <cell r="N566">
            <v>11470.091593073232</v>
          </cell>
          <cell r="O566">
            <v>11534.014860275291</v>
          </cell>
          <cell r="P566">
            <v>11417.687209025476</v>
          </cell>
          <cell r="Q566">
            <v>827.39451348997477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</row>
        <row r="567">
          <cell r="A567">
            <v>-66866.320159345079</v>
          </cell>
          <cell r="B567">
            <v>11954.082455936681</v>
          </cell>
          <cell r="C567">
            <v>13031.68559597075</v>
          </cell>
          <cell r="D567">
            <v>12651.121940014782</v>
          </cell>
          <cell r="E567">
            <v>12271.807160855238</v>
          </cell>
          <cell r="F567">
            <v>11890.722515444628</v>
          </cell>
          <cell r="G567">
            <v>11789.489656437294</v>
          </cell>
          <cell r="H567">
            <v>11719.716332633536</v>
          </cell>
          <cell r="I567">
            <v>11674.262605058257</v>
          </cell>
          <cell r="J567">
            <v>11595.183048956338</v>
          </cell>
          <cell r="K567">
            <v>11667.847349182299</v>
          </cell>
          <cell r="L567">
            <v>11553.660274085934</v>
          </cell>
          <cell r="M567">
            <v>11425.867940286869</v>
          </cell>
          <cell r="N567">
            <v>11262.914187432209</v>
          </cell>
          <cell r="O567">
            <v>11344.638078072257</v>
          </cell>
          <cell r="P567">
            <v>11341.983312822333</v>
          </cell>
          <cell r="Q567">
            <v>766.92994569962423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</row>
        <row r="568">
          <cell r="A568">
            <v>-62251.581175770414</v>
          </cell>
          <cell r="B568">
            <v>11833.834661533492</v>
          </cell>
          <cell r="C568">
            <v>12639.604380646015</v>
          </cell>
          <cell r="D568">
            <v>12502.90622162163</v>
          </cell>
          <cell r="E568">
            <v>12180.49662380436</v>
          </cell>
          <cell r="F568">
            <v>12093.75410651315</v>
          </cell>
          <cell r="G568">
            <v>11741.088958195553</v>
          </cell>
          <cell r="H568">
            <v>11668.796670140971</v>
          </cell>
          <cell r="I568">
            <v>11602.295959555497</v>
          </cell>
          <cell r="J568">
            <v>11582.511996291263</v>
          </cell>
          <cell r="K568">
            <v>11553.197929772272</v>
          </cell>
          <cell r="L568">
            <v>11537.349266619094</v>
          </cell>
          <cell r="M568">
            <v>11367.748066478875</v>
          </cell>
          <cell r="N568">
            <v>11266.133537678528</v>
          </cell>
          <cell r="O568">
            <v>11290.623383612037</v>
          </cell>
          <cell r="P568">
            <v>11166.928497438072</v>
          </cell>
          <cell r="Q568">
            <v>714.00073545361624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</row>
        <row r="569">
          <cell r="A569">
            <v>-60763.097180921162</v>
          </cell>
          <cell r="B569">
            <v>11748.73110537671</v>
          </cell>
          <cell r="C569">
            <v>12657.347466617321</v>
          </cell>
          <cell r="D569">
            <v>12330.794387859954</v>
          </cell>
          <cell r="E569">
            <v>12082.608663840423</v>
          </cell>
          <cell r="F569">
            <v>11868.158204633397</v>
          </cell>
          <cell r="G569">
            <v>11720.358693960858</v>
          </cell>
          <cell r="H569">
            <v>11597.320675278228</v>
          </cell>
          <cell r="I569">
            <v>11506.289589097301</v>
          </cell>
          <cell r="J569">
            <v>11609.817534520698</v>
          </cell>
          <cell r="K569">
            <v>11331.416658561413</v>
          </cell>
          <cell r="L569">
            <v>11334.143319855059</v>
          </cell>
          <cell r="M569">
            <v>11404.594807765012</v>
          </cell>
          <cell r="N569">
            <v>11291.065488516901</v>
          </cell>
          <cell r="O569">
            <v>11227.230667846441</v>
          </cell>
          <cell r="P569">
            <v>11101.394964404059</v>
          </cell>
          <cell r="Q569">
            <v>696.92841942629332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</row>
        <row r="570">
          <cell r="A570">
            <v>-64768.185456352396</v>
          </cell>
          <cell r="B570">
            <v>11844.322414799406</v>
          </cell>
          <cell r="C570">
            <v>12844.714614691205</v>
          </cell>
          <cell r="D570">
            <v>12585.874550454706</v>
          </cell>
          <cell r="E570">
            <v>12188.187962701904</v>
          </cell>
          <cell r="F570">
            <v>11982.440782165091</v>
          </cell>
          <cell r="G570">
            <v>11910.015871674761</v>
          </cell>
          <cell r="H570">
            <v>11649.833447214358</v>
          </cell>
          <cell r="I570">
            <v>11620.745195778374</v>
          </cell>
          <cell r="J570">
            <v>11491.581252848377</v>
          </cell>
          <cell r="K570">
            <v>11365.315223802862</v>
          </cell>
          <cell r="L570">
            <v>11487.362649004437</v>
          </cell>
          <cell r="M570">
            <v>11389.264736004858</v>
          </cell>
          <cell r="N570">
            <v>11392.458126231981</v>
          </cell>
          <cell r="O570">
            <v>11241.051902332536</v>
          </cell>
          <cell r="P570">
            <v>11508.6795195507</v>
          </cell>
          <cell r="Q570">
            <v>742.86517991017934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</row>
        <row r="571">
          <cell r="A571">
            <v>-61765.214998324038</v>
          </cell>
          <cell r="B571">
            <v>11879.074951548206</v>
          </cell>
          <cell r="C571">
            <v>12639.606633633161</v>
          </cell>
          <cell r="D571">
            <v>12396.218947854601</v>
          </cell>
          <cell r="E571">
            <v>12016.900349489486</v>
          </cell>
          <cell r="F571">
            <v>11938.909178171458</v>
          </cell>
          <cell r="G571">
            <v>11609.937966488415</v>
          </cell>
          <cell r="H571">
            <v>11627.407594641289</v>
          </cell>
          <cell r="I571">
            <v>11546.526737945262</v>
          </cell>
          <cell r="J571">
            <v>11566.314157194134</v>
          </cell>
          <cell r="K571">
            <v>11428.330889329856</v>
          </cell>
          <cell r="L571">
            <v>11369.607813348775</v>
          </cell>
          <cell r="M571">
            <v>11267.705161110243</v>
          </cell>
          <cell r="N571">
            <v>11221.772089722184</v>
          </cell>
          <cell r="O571">
            <v>11223.033831444965</v>
          </cell>
          <cell r="P571">
            <v>11247.550240342629</v>
          </cell>
          <cell r="Q571">
            <v>708.42230994477723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</row>
        <row r="572">
          <cell r="A572">
            <v>-68747.275098770522</v>
          </cell>
          <cell r="B572">
            <v>12114.944613726973</v>
          </cell>
          <cell r="C572">
            <v>13009.194486228105</v>
          </cell>
          <cell r="D572">
            <v>12652.907656403735</v>
          </cell>
          <cell r="E572">
            <v>12388.59340751892</v>
          </cell>
          <cell r="F572">
            <v>11999.026934695075</v>
          </cell>
          <cell r="G572">
            <v>11837.852923588409</v>
          </cell>
          <cell r="H572">
            <v>11818.892005352731</v>
          </cell>
          <cell r="I572">
            <v>11646.843463915548</v>
          </cell>
          <cell r="J572">
            <v>11636.045824143748</v>
          </cell>
          <cell r="K572">
            <v>11704.705793621684</v>
          </cell>
          <cell r="L572">
            <v>11370.440792316904</v>
          </cell>
          <cell r="M572">
            <v>11564.205393761415</v>
          </cell>
          <cell r="N572">
            <v>11584.630932327171</v>
          </cell>
          <cell r="O572">
            <v>11382.288194172534</v>
          </cell>
          <cell r="P572">
            <v>11406.690299524493</v>
          </cell>
          <cell r="Q572">
            <v>788.50374647285832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</row>
        <row r="573">
          <cell r="A573">
            <v>-66969.15783808993</v>
          </cell>
          <cell r="B573">
            <v>12089.187821715739</v>
          </cell>
          <cell r="C573">
            <v>12923.101888106259</v>
          </cell>
          <cell r="D573">
            <v>12518.182337389535</v>
          </cell>
          <cell r="E573">
            <v>12423.349521469238</v>
          </cell>
          <cell r="F573">
            <v>12037.774285565891</v>
          </cell>
          <cell r="G573">
            <v>11832.985891245078</v>
          </cell>
          <cell r="H573">
            <v>11723.616310578156</v>
          </cell>
          <cell r="I573">
            <v>11631.660162012144</v>
          </cell>
          <cell r="J573">
            <v>11541.698980134435</v>
          </cell>
          <cell r="K573">
            <v>11669.760744281899</v>
          </cell>
          <cell r="L573">
            <v>11544.768346944807</v>
          </cell>
          <cell r="M573">
            <v>11380.21375955333</v>
          </cell>
          <cell r="N573">
            <v>11534.243803064946</v>
          </cell>
          <cell r="O573">
            <v>11383.979594945929</v>
          </cell>
          <cell r="P573">
            <v>11235.456374609372</v>
          </cell>
          <cell r="Q573">
            <v>768.10945273975619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</row>
        <row r="574">
          <cell r="A574">
            <v>-61900.703255832523</v>
          </cell>
          <cell r="B574">
            <v>11805.333120176689</v>
          </cell>
          <cell r="C574">
            <v>12727.715736379556</v>
          </cell>
          <cell r="D574">
            <v>12359.065013299904</v>
          </cell>
          <cell r="E574">
            <v>12130.638895678392</v>
          </cell>
          <cell r="F574">
            <v>11974.727414477256</v>
          </cell>
          <cell r="G574">
            <v>11673.972587406717</v>
          </cell>
          <cell r="H574">
            <v>11501.392228588375</v>
          </cell>
          <cell r="I574">
            <v>11628.000277518619</v>
          </cell>
          <cell r="J574">
            <v>11426.462781381193</v>
          </cell>
          <cell r="K574">
            <v>11492.947714863225</v>
          </cell>
          <cell r="L574">
            <v>11378.780956388193</v>
          </cell>
          <cell r="M574">
            <v>11322.151828320415</v>
          </cell>
          <cell r="N574">
            <v>11196.110439226952</v>
          </cell>
          <cell r="O574">
            <v>11240.220459781453</v>
          </cell>
          <cell r="P574">
            <v>11192.680274593855</v>
          </cell>
          <cell r="Q574">
            <v>709.97630606309667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</row>
        <row r="575">
          <cell r="A575">
            <v>-70580.47473920531</v>
          </cell>
          <cell r="B575">
            <v>11889.481358686939</v>
          </cell>
          <cell r="C575">
            <v>13021.054487421708</v>
          </cell>
          <cell r="D575">
            <v>12701.800306263471</v>
          </cell>
          <cell r="E575">
            <v>12388.925567262211</v>
          </cell>
          <cell r="F575">
            <v>12119.325660414826</v>
          </cell>
          <cell r="G575">
            <v>11837.92414660014</v>
          </cell>
          <cell r="H575">
            <v>11833.052783984393</v>
          </cell>
          <cell r="I575">
            <v>11846.699363428408</v>
          </cell>
          <cell r="J575">
            <v>11739.127782546369</v>
          </cell>
          <cell r="K575">
            <v>11636.39252898208</v>
          </cell>
          <cell r="L575">
            <v>11642.722324304159</v>
          </cell>
          <cell r="M575">
            <v>11601.963896470705</v>
          </cell>
          <cell r="N575">
            <v>11568.48638407145</v>
          </cell>
          <cell r="O575">
            <v>11364.676765132364</v>
          </cell>
          <cell r="P575">
            <v>11410.919450374005</v>
          </cell>
          <cell r="Q575">
            <v>809.52981306878917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</row>
        <row r="576">
          <cell r="A576">
            <v>-71172.342646584075</v>
          </cell>
          <cell r="B576">
            <v>11963.612936637746</v>
          </cell>
          <cell r="C576">
            <v>13021.098581036709</v>
          </cell>
          <cell r="D576">
            <v>12804.039938995546</v>
          </cell>
          <cell r="E576">
            <v>12462.221083164082</v>
          </cell>
          <cell r="F576">
            <v>12221.145400912848</v>
          </cell>
          <cell r="G576">
            <v>11885.904739232392</v>
          </cell>
          <cell r="H576">
            <v>11788.146015530358</v>
          </cell>
          <cell r="I576">
            <v>11582.400392752757</v>
          </cell>
          <cell r="J576">
            <v>11682.453398115529</v>
          </cell>
          <cell r="K576">
            <v>11644.503205371024</v>
          </cell>
          <cell r="L576">
            <v>11509.297643180949</v>
          </cell>
          <cell r="M576">
            <v>11580.113138764027</v>
          </cell>
          <cell r="N576">
            <v>11626.910768286056</v>
          </cell>
          <cell r="O576">
            <v>11338.52235236713</v>
          </cell>
          <cell r="P576">
            <v>11480.330000899659</v>
          </cell>
          <cell r="Q576">
            <v>816.31830121926066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</row>
        <row r="577">
          <cell r="A577">
            <v>-66871.899722913236</v>
          </cell>
          <cell r="B577">
            <v>11871.86001005855</v>
          </cell>
          <cell r="C577">
            <v>13097.046049336452</v>
          </cell>
          <cell r="D577">
            <v>12498.716558027023</v>
          </cell>
          <cell r="E577">
            <v>12374.976869081998</v>
          </cell>
          <cell r="F577">
            <v>12035.393056032972</v>
          </cell>
          <cell r="G577">
            <v>11829.217360471455</v>
          </cell>
          <cell r="H577">
            <v>11704.509591411801</v>
          </cell>
          <cell r="I577">
            <v>11602.522006776066</v>
          </cell>
          <cell r="J577">
            <v>11564.005100630082</v>
          </cell>
          <cell r="K577">
            <v>11600.255102844425</v>
          </cell>
          <cell r="L577">
            <v>11459.693996413982</v>
          </cell>
          <cell r="M577">
            <v>11369.604305187648</v>
          </cell>
          <cell r="N577">
            <v>11435.342377206212</v>
          </cell>
          <cell r="O577">
            <v>11399.764595357305</v>
          </cell>
          <cell r="P577">
            <v>11319.023521123363</v>
          </cell>
          <cell r="Q577">
            <v>766.99394106192551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</row>
        <row r="578">
          <cell r="A578">
            <v>-67533.423887283265</v>
          </cell>
          <cell r="B578">
            <v>11972.033721753</v>
          </cell>
          <cell r="C578">
            <v>12987.006210049069</v>
          </cell>
          <cell r="D578">
            <v>12599.214337805661</v>
          </cell>
          <cell r="E578">
            <v>12483.651288154459</v>
          </cell>
          <cell r="F578">
            <v>12064.925385679697</v>
          </cell>
          <cell r="G578">
            <v>11832.167264776912</v>
          </cell>
          <cell r="H578">
            <v>11701.693624132</v>
          </cell>
          <cell r="I578">
            <v>11697.970158488173</v>
          </cell>
          <cell r="J578">
            <v>11553.225861731184</v>
          </cell>
          <cell r="K578">
            <v>11602.139973474772</v>
          </cell>
          <cell r="L578">
            <v>11445.116951132351</v>
          </cell>
          <cell r="M578">
            <v>11481.607458408413</v>
          </cell>
          <cell r="N578">
            <v>11480.193390801718</v>
          </cell>
          <cell r="O578">
            <v>11412.146052717897</v>
          </cell>
          <cell r="P578">
            <v>11456.220510492756</v>
          </cell>
          <cell r="Q578">
            <v>774.5813586175841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</row>
        <row r="579">
          <cell r="A579">
            <v>-74091.88983063768</v>
          </cell>
          <cell r="B579">
            <v>12107.461201607108</v>
          </cell>
          <cell r="C579">
            <v>13299.414718281236</v>
          </cell>
          <cell r="D579">
            <v>12776.943785202191</v>
          </cell>
          <cell r="E579">
            <v>12472.315388619863</v>
          </cell>
          <cell r="F579">
            <v>12176.182427946047</v>
          </cell>
          <cell r="G579">
            <v>11988.06518153198</v>
          </cell>
          <cell r="H579">
            <v>11773.314346568075</v>
          </cell>
          <cell r="I579">
            <v>11872.894490544521</v>
          </cell>
          <cell r="J579">
            <v>11722.925816356297</v>
          </cell>
          <cell r="K579">
            <v>11599.372065045574</v>
          </cell>
          <cell r="L579">
            <v>11708.374705259645</v>
          </cell>
          <cell r="M579">
            <v>11698.477999227069</v>
          </cell>
          <cell r="N579">
            <v>11557.153651807155</v>
          </cell>
          <cell r="O579">
            <v>11594.390235822901</v>
          </cell>
          <cell r="P579">
            <v>11369.832346357613</v>
          </cell>
          <cell r="Q579">
            <v>849.80433960148184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</row>
        <row r="580">
          <cell r="A580">
            <v>-60920.095721399455</v>
          </cell>
          <cell r="B580">
            <v>11856.094635571091</v>
          </cell>
          <cell r="C580">
            <v>12856.029797812989</v>
          </cell>
          <cell r="D580">
            <v>12469.212767966126</v>
          </cell>
          <cell r="E580">
            <v>12138.78475662342</v>
          </cell>
          <cell r="F580">
            <v>11856.51723729922</v>
          </cell>
          <cell r="G580">
            <v>11654.271876243409</v>
          </cell>
          <cell r="H580">
            <v>11502.758022692005</v>
          </cell>
          <cell r="I580">
            <v>11563.088618035121</v>
          </cell>
          <cell r="J580">
            <v>11486.979348276815</v>
          </cell>
          <cell r="K580">
            <v>11441.479978023215</v>
          </cell>
          <cell r="L580">
            <v>11351.727465732058</v>
          </cell>
          <cell r="M580">
            <v>11432.236020025884</v>
          </cell>
          <cell r="N580">
            <v>11135.108364773287</v>
          </cell>
          <cell r="O580">
            <v>11232.247489221187</v>
          </cell>
          <cell r="P580">
            <v>11176.646894090594</v>
          </cell>
          <cell r="Q580">
            <v>698.72912988616315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</row>
        <row r="581">
          <cell r="A581">
            <v>-63530.295414771092</v>
          </cell>
          <cell r="B581">
            <v>11977.488585294235</v>
          </cell>
          <cell r="C581">
            <v>12725.291617594354</v>
          </cell>
          <cell r="D581">
            <v>12434.167707810928</v>
          </cell>
          <cell r="E581">
            <v>12141.491554229648</v>
          </cell>
          <cell r="F581">
            <v>12019.669958488055</v>
          </cell>
          <cell r="G581">
            <v>11787.046685180056</v>
          </cell>
          <cell r="H581">
            <v>11580.766805045592</v>
          </cell>
          <cell r="I581">
            <v>11710.435565274984</v>
          </cell>
          <cell r="J581">
            <v>11461.252566086907</v>
          </cell>
          <cell r="K581">
            <v>11557.025347342173</v>
          </cell>
          <cell r="L581">
            <v>11424.048820450887</v>
          </cell>
          <cell r="M581">
            <v>11672.620671257118</v>
          </cell>
          <cell r="N581">
            <v>11361.080918584394</v>
          </cell>
          <cell r="O581">
            <v>11314.909901319132</v>
          </cell>
          <cell r="P581">
            <v>11166.598962860293</v>
          </cell>
          <cell r="Q581">
            <v>728.66707628925849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</row>
        <row r="582">
          <cell r="A582">
            <v>-72508.338709645133</v>
          </cell>
          <cell r="B582">
            <v>12202.88553193917</v>
          </cell>
          <cell r="C582">
            <v>13154.524573821007</v>
          </cell>
          <cell r="D582">
            <v>12729.120015842993</v>
          </cell>
          <cell r="E582">
            <v>12460.011594653319</v>
          </cell>
          <cell r="F582">
            <v>12382.614236594221</v>
          </cell>
          <cell r="G582">
            <v>12021.902195632651</v>
          </cell>
          <cell r="H582">
            <v>11791.765715327605</v>
          </cell>
          <cell r="I582">
            <v>11718.522255924818</v>
          </cell>
          <cell r="J582">
            <v>11669.75375212271</v>
          </cell>
          <cell r="K582">
            <v>11628.43421175213</v>
          </cell>
          <cell r="L582">
            <v>11783.356671505167</v>
          </cell>
          <cell r="M582">
            <v>11593.594535742661</v>
          </cell>
          <cell r="N582">
            <v>11475.447714246089</v>
          </cell>
          <cell r="O582">
            <v>11472.805259694898</v>
          </cell>
          <cell r="P582">
            <v>11428.065776123567</v>
          </cell>
          <cell r="Q582">
            <v>831.64164166414582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</row>
        <row r="583">
          <cell r="A583">
            <v>-67993.330044994742</v>
          </cell>
          <cell r="B583">
            <v>11937.96863773457</v>
          </cell>
          <cell r="C583">
            <v>12945.889944345367</v>
          </cell>
          <cell r="D583">
            <v>12740.315708333761</v>
          </cell>
          <cell r="E583">
            <v>12299.618589456641</v>
          </cell>
          <cell r="F583">
            <v>11985.329466451429</v>
          </cell>
          <cell r="G583">
            <v>11840.858756400867</v>
          </cell>
          <cell r="H583">
            <v>11736.711656697587</v>
          </cell>
          <cell r="I583">
            <v>11700.625575369926</v>
          </cell>
          <cell r="J583">
            <v>11678.139759214566</v>
          </cell>
          <cell r="K583">
            <v>11558.82938920338</v>
          </cell>
          <cell r="L583">
            <v>11567.376114189057</v>
          </cell>
          <cell r="M583">
            <v>11532.311893574857</v>
          </cell>
          <cell r="N583">
            <v>11503.548012347532</v>
          </cell>
          <cell r="O583">
            <v>11441.611923040298</v>
          </cell>
          <cell r="P583">
            <v>11247.505711992932</v>
          </cell>
          <cell r="Q583">
            <v>779.85629828407161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</row>
        <row r="584">
          <cell r="A584">
            <v>-70820.425443686749</v>
          </cell>
          <cell r="B584">
            <v>12049.693914700183</v>
          </cell>
          <cell r="C584">
            <v>12980.725878184032</v>
          </cell>
          <cell r="D584">
            <v>12637.670407358755</v>
          </cell>
          <cell r="E584">
            <v>12482.123323396638</v>
          </cell>
          <cell r="F584">
            <v>12205.701472337503</v>
          </cell>
          <cell r="G584">
            <v>12197.542184322048</v>
          </cell>
          <cell r="H584">
            <v>11902.802902974927</v>
          </cell>
          <cell r="I584">
            <v>11616.506288122811</v>
          </cell>
          <cell r="J584">
            <v>11767.198025727914</v>
          </cell>
          <cell r="K584">
            <v>11579.224165606476</v>
          </cell>
          <cell r="L584">
            <v>11553.348273319551</v>
          </cell>
          <cell r="M584">
            <v>11534.751650801429</v>
          </cell>
          <cell r="N584">
            <v>11453.214976256157</v>
          </cell>
          <cell r="O584">
            <v>11459.985189938041</v>
          </cell>
          <cell r="P584">
            <v>11428.483100526653</v>
          </cell>
          <cell r="Q584">
            <v>812.28195166890953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</row>
        <row r="585">
          <cell r="A585">
            <v>-71902.63920633246</v>
          </cell>
          <cell r="B585">
            <v>11872.433117486449</v>
          </cell>
          <cell r="C585">
            <v>13306.227860494448</v>
          </cell>
          <cell r="D585">
            <v>12820.199344067083</v>
          </cell>
          <cell r="E585">
            <v>12638.478308682124</v>
          </cell>
          <cell r="F585">
            <v>12157.11405344684</v>
          </cell>
          <cell r="G585">
            <v>12018.346448010556</v>
          </cell>
          <cell r="H585">
            <v>11749.332034685463</v>
          </cell>
          <cell r="I585">
            <v>11777.395451748325</v>
          </cell>
          <cell r="J585">
            <v>11672.83319236607</v>
          </cell>
          <cell r="K585">
            <v>11583.522077729709</v>
          </cell>
          <cell r="L585">
            <v>11790.783532741334</v>
          </cell>
          <cell r="M585">
            <v>11646.717433339552</v>
          </cell>
          <cell r="N585">
            <v>11544.583522896053</v>
          </cell>
          <cell r="O585">
            <v>11490.789112882683</v>
          </cell>
          <cell r="P585">
            <v>11583.656382091518</v>
          </cell>
          <cell r="Q585">
            <v>824.69451064095063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</row>
        <row r="586">
          <cell r="A586">
            <v>-67316.179362729279</v>
          </cell>
          <cell r="B586">
            <v>11944.355463911837</v>
          </cell>
          <cell r="C586">
            <v>12995.674261399123</v>
          </cell>
          <cell r="D586">
            <v>12630.832365362436</v>
          </cell>
          <cell r="E586">
            <v>12282.30592010597</v>
          </cell>
          <cell r="F586">
            <v>12054.038111103593</v>
          </cell>
          <cell r="G586">
            <v>11877.878448947613</v>
          </cell>
          <cell r="H586">
            <v>11771.385735081221</v>
          </cell>
          <cell r="I586">
            <v>11637.61902602296</v>
          </cell>
          <cell r="J586">
            <v>11552.071104331451</v>
          </cell>
          <cell r="K586">
            <v>11520.640927870732</v>
          </cell>
          <cell r="L586">
            <v>11557.509287016357</v>
          </cell>
          <cell r="M586">
            <v>11509.066995814153</v>
          </cell>
          <cell r="N586">
            <v>11379.451728317046</v>
          </cell>
          <cell r="O586">
            <v>11356.585638661236</v>
          </cell>
          <cell r="P586">
            <v>11411.579974819744</v>
          </cell>
          <cell r="Q586">
            <v>772.08965081875965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</row>
        <row r="587">
          <cell r="A587">
            <v>-71231.387981926746</v>
          </cell>
          <cell r="B587">
            <v>12126.672489439854</v>
          </cell>
          <cell r="C587">
            <v>13067.756047756309</v>
          </cell>
          <cell r="D587">
            <v>12726.190824970305</v>
          </cell>
          <cell r="E587">
            <v>12420.962623470379</v>
          </cell>
          <cell r="F587">
            <v>12131.498441951582</v>
          </cell>
          <cell r="G587">
            <v>11987.915868576878</v>
          </cell>
          <cell r="H587">
            <v>11770.262537211749</v>
          </cell>
          <cell r="I587">
            <v>11759.754725681372</v>
          </cell>
          <cell r="J587">
            <v>11723.849655520713</v>
          </cell>
          <cell r="K587">
            <v>11646.536271760378</v>
          </cell>
          <cell r="L587">
            <v>11706.496733189739</v>
          </cell>
          <cell r="M587">
            <v>11540.215761144635</v>
          </cell>
          <cell r="N587">
            <v>11615.158145695998</v>
          </cell>
          <cell r="O587">
            <v>11332.990433014787</v>
          </cell>
          <cell r="P587">
            <v>11444.917582233142</v>
          </cell>
          <cell r="Q587">
            <v>816.99552759750679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</row>
        <row r="588">
          <cell r="A588">
            <v>-66826.796266123099</v>
          </cell>
          <cell r="B588">
            <v>11977.607321114156</v>
          </cell>
          <cell r="C588">
            <v>12890.719135982825</v>
          </cell>
          <cell r="D588">
            <v>12573.362177998537</v>
          </cell>
          <cell r="E588">
            <v>12441.783493028084</v>
          </cell>
          <cell r="F588">
            <v>12178.244388871324</v>
          </cell>
          <cell r="G588">
            <v>11832.219198329145</v>
          </cell>
          <cell r="H588">
            <v>11728.835248376516</v>
          </cell>
          <cell r="I588">
            <v>11729.21613531147</v>
          </cell>
          <cell r="J588">
            <v>11789.690316999113</v>
          </cell>
          <cell r="K588">
            <v>11612.308742533132</v>
          </cell>
          <cell r="L588">
            <v>11472.286151155162</v>
          </cell>
          <cell r="M588">
            <v>11455.164904947153</v>
          </cell>
          <cell r="N588">
            <v>11368.614266456545</v>
          </cell>
          <cell r="O588">
            <v>11461.219327272285</v>
          </cell>
          <cell r="P588">
            <v>11105.689819599696</v>
          </cell>
          <cell r="Q588">
            <v>766.47662245392542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</row>
        <row r="589">
          <cell r="A589">
            <v>-70170.327905672762</v>
          </cell>
          <cell r="B589">
            <v>12118.564876188739</v>
          </cell>
          <cell r="C589">
            <v>13159.990693744428</v>
          </cell>
          <cell r="D589">
            <v>12677.038298378473</v>
          </cell>
          <cell r="E589">
            <v>12509.322124738235</v>
          </cell>
          <cell r="F589">
            <v>12008.074720496041</v>
          </cell>
          <cell r="G589">
            <v>12054.816066523839</v>
          </cell>
          <cell r="H589">
            <v>11729.644852352965</v>
          </cell>
          <cell r="I589">
            <v>11679.216662634062</v>
          </cell>
          <cell r="J589">
            <v>11704.902466423544</v>
          </cell>
          <cell r="K589">
            <v>11665.112328244548</v>
          </cell>
          <cell r="L589">
            <v>11609.869785575231</v>
          </cell>
          <cell r="M589">
            <v>11632.100570301442</v>
          </cell>
          <cell r="N589">
            <v>11454.67140381291</v>
          </cell>
          <cell r="O589">
            <v>11368.287660025329</v>
          </cell>
          <cell r="P589">
            <v>11388.941218016025</v>
          </cell>
          <cell r="Q589">
            <v>804.82559294690418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</row>
        <row r="590">
          <cell r="A590">
            <v>-69559.747939826804</v>
          </cell>
          <cell r="B590">
            <v>12019.207624940958</v>
          </cell>
          <cell r="C590">
            <v>12977.680956195265</v>
          </cell>
          <cell r="D590">
            <v>12630.035149193518</v>
          </cell>
          <cell r="E590">
            <v>12384.535433132129</v>
          </cell>
          <cell r="F590">
            <v>12188.90061446423</v>
          </cell>
          <cell r="G590">
            <v>11956.79620884868</v>
          </cell>
          <cell r="H590">
            <v>11797.03470235084</v>
          </cell>
          <cell r="I590">
            <v>11683.996333311095</v>
          </cell>
          <cell r="J590">
            <v>11697.87108185736</v>
          </cell>
          <cell r="K590">
            <v>11721.132851021608</v>
          </cell>
          <cell r="L590">
            <v>11649.577752801863</v>
          </cell>
          <cell r="M590">
            <v>11600.462310817004</v>
          </cell>
          <cell r="N590">
            <v>11516.187409552278</v>
          </cell>
          <cell r="O590">
            <v>11476.214763349493</v>
          </cell>
          <cell r="P590">
            <v>11399.673585283432</v>
          </cell>
          <cell r="Q590">
            <v>797.82248497063733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</row>
        <row r="591">
          <cell r="A591">
            <v>-63262.220922616412</v>
          </cell>
          <cell r="B591">
            <v>11852.193920533697</v>
          </cell>
          <cell r="C591">
            <v>12802.731186604968</v>
          </cell>
          <cell r="D591">
            <v>12482.825801520423</v>
          </cell>
          <cell r="E591">
            <v>12183.426167197518</v>
          </cell>
          <cell r="F591">
            <v>11958.479995648639</v>
          </cell>
          <cell r="G591">
            <v>11614.213356865181</v>
          </cell>
          <cell r="H591">
            <v>11660.189004501481</v>
          </cell>
          <cell r="I591">
            <v>11557.833754563218</v>
          </cell>
          <cell r="J591">
            <v>11445.542414355152</v>
          </cell>
          <cell r="K591">
            <v>11379.269698070046</v>
          </cell>
          <cell r="L591">
            <v>11538.946898286595</v>
          </cell>
          <cell r="M591">
            <v>11337.036414781049</v>
          </cell>
          <cell r="N591">
            <v>11390.411958223376</v>
          </cell>
          <cell r="O591">
            <v>11227.480973083659</v>
          </cell>
          <cell r="P591">
            <v>11260.698961896906</v>
          </cell>
          <cell r="Q591">
            <v>725.59236909404115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</row>
        <row r="592">
          <cell r="A592">
            <v>-70813.322556332365</v>
          </cell>
          <cell r="B592">
            <v>11976.477333349389</v>
          </cell>
          <cell r="C592">
            <v>13116.024768921163</v>
          </cell>
          <cell r="D592">
            <v>12744.34118903128</v>
          </cell>
          <cell r="E592">
            <v>12521.157083783683</v>
          </cell>
          <cell r="F592">
            <v>12025.872133076111</v>
          </cell>
          <cell r="G592">
            <v>12034.328079494437</v>
          </cell>
          <cell r="H592">
            <v>11840.629631166879</v>
          </cell>
          <cell r="I592">
            <v>11807.816628154647</v>
          </cell>
          <cell r="J592">
            <v>11694.838381794378</v>
          </cell>
          <cell r="K592">
            <v>11886.020358326274</v>
          </cell>
          <cell r="L592">
            <v>11824.445947393047</v>
          </cell>
          <cell r="M592">
            <v>11563.899571112102</v>
          </cell>
          <cell r="N592">
            <v>11437.398784469558</v>
          </cell>
          <cell r="O592">
            <v>11403.259433459556</v>
          </cell>
          <cell r="P592">
            <v>11422.797554471728</v>
          </cell>
          <cell r="Q592">
            <v>812.20048439210962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</row>
        <row r="593">
          <cell r="A593">
            <v>-72739.284485857599</v>
          </cell>
          <cell r="B593">
            <v>11933.214685964414</v>
          </cell>
          <cell r="C593">
            <v>13035.492563706837</v>
          </cell>
          <cell r="D593">
            <v>12882.453685286808</v>
          </cell>
          <cell r="E593">
            <v>12425.791946190104</v>
          </cell>
          <cell r="F593">
            <v>12200.211957487782</v>
          </cell>
          <cell r="G593">
            <v>12080.110956817614</v>
          </cell>
          <cell r="H593">
            <v>11956.227768551154</v>
          </cell>
          <cell r="I593">
            <v>11939.133301553797</v>
          </cell>
          <cell r="J593">
            <v>11784.269906021196</v>
          </cell>
          <cell r="K593">
            <v>11784.88848580109</v>
          </cell>
          <cell r="L593">
            <v>11622.671977749862</v>
          </cell>
          <cell r="M593">
            <v>11718.548414748828</v>
          </cell>
          <cell r="N593">
            <v>11593.31501165474</v>
          </cell>
          <cell r="O593">
            <v>11435.607773985836</v>
          </cell>
          <cell r="P593">
            <v>11389.970060891235</v>
          </cell>
          <cell r="Q593">
            <v>834.29049733899228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</row>
        <row r="594">
          <cell r="A594">
            <v>-71279.739776244271</v>
          </cell>
          <cell r="B594">
            <v>12075.768440932301</v>
          </cell>
          <cell r="C594">
            <v>13162.454425200402</v>
          </cell>
          <cell r="D594">
            <v>12721.7573816367</v>
          </cell>
          <cell r="E594">
            <v>12483.509002795183</v>
          </cell>
          <cell r="F594">
            <v>12199.732827911979</v>
          </cell>
          <cell r="G594">
            <v>12039.738951712516</v>
          </cell>
          <cell r="H594">
            <v>11794.215108950973</v>
          </cell>
          <cell r="I594">
            <v>11785.374412401259</v>
          </cell>
          <cell r="J594">
            <v>11696.735398046405</v>
          </cell>
          <cell r="K594">
            <v>11792.267459348121</v>
          </cell>
          <cell r="L594">
            <v>11684.45791497447</v>
          </cell>
          <cell r="M594">
            <v>11618.00847391487</v>
          </cell>
          <cell r="N594">
            <v>11537.103686252412</v>
          </cell>
          <cell r="O594">
            <v>11417.861303694561</v>
          </cell>
          <cell r="P594">
            <v>11543.160554129656</v>
          </cell>
          <cell r="Q594">
            <v>817.55010333761129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</row>
        <row r="595">
          <cell r="A595">
            <v>-71835.111983257855</v>
          </cell>
          <cell r="B595">
            <v>12016.162969617824</v>
          </cell>
          <cell r="C595">
            <v>13008.42576371615</v>
          </cell>
          <cell r="D595">
            <v>12668.028912931604</v>
          </cell>
          <cell r="E595">
            <v>12476.119089985803</v>
          </cell>
          <cell r="F595">
            <v>12166.973491813878</v>
          </cell>
          <cell r="G595">
            <v>11888.613037727879</v>
          </cell>
          <cell r="H595">
            <v>11746.977839211213</v>
          </cell>
          <cell r="I595">
            <v>11788.222071107692</v>
          </cell>
          <cell r="J595">
            <v>11871.024522158736</v>
          </cell>
          <cell r="K595">
            <v>11544.891469702059</v>
          </cell>
          <cell r="L595">
            <v>11609.108308998817</v>
          </cell>
          <cell r="M595">
            <v>11583.065428725235</v>
          </cell>
          <cell r="N595">
            <v>11653.13191859266</v>
          </cell>
          <cell r="O595">
            <v>11506.218552248791</v>
          </cell>
          <cell r="P595">
            <v>11339.608002266274</v>
          </cell>
          <cell r="Q595">
            <v>823.92000040317419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</row>
        <row r="596">
          <cell r="A596">
            <v>-63541.523301415851</v>
          </cell>
          <cell r="B596">
            <v>11724.538960507043</v>
          </cell>
          <cell r="C596">
            <v>12669.000386872784</v>
          </cell>
          <cell r="D596">
            <v>12500.785625669996</v>
          </cell>
          <cell r="E596">
            <v>12093.009037377349</v>
          </cell>
          <cell r="F596">
            <v>12014.482091725826</v>
          </cell>
          <cell r="G596">
            <v>11759.243583546171</v>
          </cell>
          <cell r="H596">
            <v>11695.676386554896</v>
          </cell>
          <cell r="I596">
            <v>11518.256812909192</v>
          </cell>
          <cell r="J596">
            <v>11560.671648419215</v>
          </cell>
          <cell r="K596">
            <v>11552.393537692376</v>
          </cell>
          <cell r="L596">
            <v>11392.788114204672</v>
          </cell>
          <cell r="M596">
            <v>11509.426101593333</v>
          </cell>
          <cell r="N596">
            <v>11210.01554833827</v>
          </cell>
          <cell r="O596">
            <v>11218.094214917055</v>
          </cell>
          <cell r="P596">
            <v>11260.501089772148</v>
          </cell>
          <cell r="Q596">
            <v>728.79585565791922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</row>
        <row r="597">
          <cell r="A597">
            <v>-62588.88836408448</v>
          </cell>
          <cell r="B597">
            <v>11932.208907617511</v>
          </cell>
          <cell r="C597">
            <v>12914.651377336915</v>
          </cell>
          <cell r="D597">
            <v>12492.972939530631</v>
          </cell>
          <cell r="E597">
            <v>12185.308699740914</v>
          </cell>
          <cell r="F597">
            <v>12035.518417506624</v>
          </cell>
          <cell r="G597">
            <v>11708.512521456647</v>
          </cell>
          <cell r="H597">
            <v>11696.187055906121</v>
          </cell>
          <cell r="I597">
            <v>11473.408006788388</v>
          </cell>
          <cell r="J597">
            <v>11451.191745665727</v>
          </cell>
          <cell r="K597">
            <v>11483.072347388788</v>
          </cell>
          <cell r="L597">
            <v>11411.308256336068</v>
          </cell>
          <cell r="M597">
            <v>11417.471663636279</v>
          </cell>
          <cell r="N597">
            <v>11431.809609117281</v>
          </cell>
          <cell r="O597">
            <v>11127.996390864631</v>
          </cell>
          <cell r="P597">
            <v>11255.929894595174</v>
          </cell>
          <cell r="Q597">
            <v>717.86951398070323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</row>
        <row r="598">
          <cell r="A598">
            <v>-62719.028620766025</v>
          </cell>
          <cell r="B598">
            <v>11709.545193061316</v>
          </cell>
          <cell r="C598">
            <v>12582.970961384997</v>
          </cell>
          <cell r="D598">
            <v>12445.276287103528</v>
          </cell>
          <cell r="E598">
            <v>12329.856992426918</v>
          </cell>
          <cell r="F598">
            <v>11893.333911645885</v>
          </cell>
          <cell r="G598">
            <v>11712.793212269778</v>
          </cell>
          <cell r="H598">
            <v>11527.563444734271</v>
          </cell>
          <cell r="I598">
            <v>11541.171509108175</v>
          </cell>
          <cell r="J598">
            <v>11551.815576295985</v>
          </cell>
          <cell r="K598">
            <v>11411.158224961924</v>
          </cell>
          <cell r="L598">
            <v>11382.87999550942</v>
          </cell>
          <cell r="M598">
            <v>11484.252176948979</v>
          </cell>
          <cell r="N598">
            <v>11338.611013240898</v>
          </cell>
          <cell r="O598">
            <v>11274.381943224551</v>
          </cell>
          <cell r="P598">
            <v>11146.454002217699</v>
          </cell>
          <cell r="Q598">
            <v>719.36217066873792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</row>
        <row r="599">
          <cell r="A599">
            <v>-67094.197707266634</v>
          </cell>
          <cell r="B599">
            <v>11995.574827340108</v>
          </cell>
          <cell r="C599">
            <v>12999.878399477788</v>
          </cell>
          <cell r="D599">
            <v>12696.894954379493</v>
          </cell>
          <cell r="E599">
            <v>12263.362667201316</v>
          </cell>
          <cell r="F599">
            <v>12181.410455622452</v>
          </cell>
          <cell r="G599">
            <v>11900.999127291918</v>
          </cell>
          <cell r="H599">
            <v>11664.475390623951</v>
          </cell>
          <cell r="I599">
            <v>11643.965180130124</v>
          </cell>
          <cell r="J599">
            <v>11623.216724011872</v>
          </cell>
          <cell r="K599">
            <v>11441.08358196705</v>
          </cell>
          <cell r="L599">
            <v>11547.837901099254</v>
          </cell>
          <cell r="M599">
            <v>11514.097116348847</v>
          </cell>
          <cell r="N599">
            <v>11409.15859036988</v>
          </cell>
          <cell r="O599">
            <v>11369.936143747353</v>
          </cell>
          <cell r="P599">
            <v>11504.461467259878</v>
          </cell>
          <cell r="Q599">
            <v>769.54361002326527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</row>
        <row r="600">
          <cell r="A600">
            <v>-60829.844598104173</v>
          </cell>
          <cell r="B600">
            <v>11801.888252008761</v>
          </cell>
          <cell r="C600">
            <v>12760.939525437883</v>
          </cell>
          <cell r="D600">
            <v>12504.158451326932</v>
          </cell>
          <cell r="E600">
            <v>12234.587963222522</v>
          </cell>
          <cell r="F600">
            <v>12004.160144367776</v>
          </cell>
          <cell r="G600">
            <v>11811.391048680893</v>
          </cell>
          <cell r="H600">
            <v>11576.1601558107</v>
          </cell>
          <cell r="I600">
            <v>11370.869846827543</v>
          </cell>
          <cell r="J600">
            <v>11413.432658346439</v>
          </cell>
          <cell r="K600">
            <v>11489.77951373814</v>
          </cell>
          <cell r="L600">
            <v>11461.310520910538</v>
          </cell>
          <cell r="M600">
            <v>11349.004469113439</v>
          </cell>
          <cell r="N600">
            <v>11381.084864003009</v>
          </cell>
          <cell r="O600">
            <v>11254.104641103761</v>
          </cell>
          <cell r="P600">
            <v>11082.693222833632</v>
          </cell>
          <cell r="Q600">
            <v>697.69398560241552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</row>
        <row r="601">
          <cell r="A601">
            <v>-69456.659013310753</v>
          </cell>
          <cell r="B601">
            <v>12019.423856848265</v>
          </cell>
          <cell r="C601">
            <v>13044.707361800371</v>
          </cell>
          <cell r="D601">
            <v>12586.049964375878</v>
          </cell>
          <cell r="E601">
            <v>12409.526854822347</v>
          </cell>
          <cell r="F601">
            <v>12203.07960420203</v>
          </cell>
          <cell r="G601">
            <v>11935.351092651128</v>
          </cell>
          <cell r="H601">
            <v>11670.302952338612</v>
          </cell>
          <cell r="I601">
            <v>11650.319495228223</v>
          </cell>
          <cell r="J601">
            <v>11668.697948233956</v>
          </cell>
          <cell r="K601">
            <v>11587.940092367371</v>
          </cell>
          <cell r="L601">
            <v>11561.446233353381</v>
          </cell>
          <cell r="M601">
            <v>11472.928871195119</v>
          </cell>
          <cell r="N601">
            <v>11453.382730675934</v>
          </cell>
          <cell r="O601">
            <v>11446.903778591066</v>
          </cell>
          <cell r="P601">
            <v>11394.876772102691</v>
          </cell>
          <cell r="Q601">
            <v>796.64009621906894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</row>
        <row r="602">
          <cell r="A602">
            <v>-60824.687791897304</v>
          </cell>
          <cell r="B602">
            <v>11889.67663211776</v>
          </cell>
          <cell r="C602">
            <v>12756.937578033445</v>
          </cell>
          <cell r="D602">
            <v>12335.693328378969</v>
          </cell>
          <cell r="E602">
            <v>12134.21656301714</v>
          </cell>
          <cell r="F602">
            <v>11860.751619443741</v>
          </cell>
          <cell r="G602">
            <v>11648.764423160028</v>
          </cell>
          <cell r="H602">
            <v>11579.106286025111</v>
          </cell>
          <cell r="I602">
            <v>11483.744860409101</v>
          </cell>
          <cell r="J602">
            <v>11439.756759873449</v>
          </cell>
          <cell r="K602">
            <v>11402.679702814348</v>
          </cell>
          <cell r="L602">
            <v>11298.932382678639</v>
          </cell>
          <cell r="M602">
            <v>11250.38911403261</v>
          </cell>
          <cell r="N602">
            <v>11203.398713871684</v>
          </cell>
          <cell r="O602">
            <v>11198.040231273895</v>
          </cell>
          <cell r="P602">
            <v>11353.919773640642</v>
          </cell>
          <cell r="Q602">
            <v>697.63483909794525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</row>
        <row r="603">
          <cell r="A603">
            <v>-66003.210597924524</v>
          </cell>
          <cell r="B603">
            <v>11893.635297923802</v>
          </cell>
          <cell r="C603">
            <v>12847.911846015064</v>
          </cell>
          <cell r="D603">
            <v>12549.914039182409</v>
          </cell>
          <cell r="E603">
            <v>12263.565961585575</v>
          </cell>
          <cell r="F603">
            <v>12025.993007865232</v>
          </cell>
          <cell r="G603">
            <v>11798.017965485351</v>
          </cell>
          <cell r="H603">
            <v>11776.597689544507</v>
          </cell>
          <cell r="I603">
            <v>11656.318589021963</v>
          </cell>
          <cell r="J603">
            <v>11567.480018187885</v>
          </cell>
          <cell r="K603">
            <v>11540.581346768271</v>
          </cell>
          <cell r="L603">
            <v>11508.268192048527</v>
          </cell>
          <cell r="M603">
            <v>11337.923987346541</v>
          </cell>
          <cell r="N603">
            <v>11273.417933102228</v>
          </cell>
          <cell r="O603">
            <v>11483.159704124471</v>
          </cell>
          <cell r="P603">
            <v>11407.326000840359</v>
          </cell>
          <cell r="Q603">
            <v>757.03042427395508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</row>
        <row r="604">
          <cell r="A604">
            <v>-66451.988273371011</v>
          </cell>
          <cell r="B604">
            <v>11997.235910455203</v>
          </cell>
          <cell r="C604">
            <v>12933.058925387784</v>
          </cell>
          <cell r="D604">
            <v>12562.143437955861</v>
          </cell>
          <cell r="E604">
            <v>12506.147251703043</v>
          </cell>
          <cell r="F604">
            <v>12017.024324472675</v>
          </cell>
          <cell r="G604">
            <v>11727.950976425775</v>
          </cell>
          <cell r="H604">
            <v>11796.094374074008</v>
          </cell>
          <cell r="I604">
            <v>11844.301059038167</v>
          </cell>
          <cell r="J604">
            <v>11671.255416185821</v>
          </cell>
          <cell r="K604">
            <v>11571.5380511284</v>
          </cell>
          <cell r="L604">
            <v>11515.124638070878</v>
          </cell>
          <cell r="M604">
            <v>11443.442575495901</v>
          </cell>
          <cell r="N604">
            <v>11429.359266816205</v>
          </cell>
          <cell r="O604">
            <v>11351.650326351859</v>
          </cell>
          <cell r="P604">
            <v>11233.250665813232</v>
          </cell>
          <cell r="Q604">
            <v>762.17772470025614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</row>
        <row r="605">
          <cell r="A605">
            <v>-63178.786443992889</v>
          </cell>
          <cell r="B605">
            <v>11826.000374046158</v>
          </cell>
          <cell r="C605">
            <v>12672.709616917469</v>
          </cell>
          <cell r="D605">
            <v>12426.722872485601</v>
          </cell>
          <cell r="E605">
            <v>12436.918568766911</v>
          </cell>
          <cell r="F605">
            <v>11931.510294716498</v>
          </cell>
          <cell r="G605">
            <v>11858.014458272153</v>
          </cell>
          <cell r="H605">
            <v>11759.784998031457</v>
          </cell>
          <cell r="I605">
            <v>11577.786874848476</v>
          </cell>
          <cell r="J605">
            <v>11451.988444679686</v>
          </cell>
          <cell r="K605">
            <v>11663.524007612679</v>
          </cell>
          <cell r="L605">
            <v>11458.915779458293</v>
          </cell>
          <cell r="M605">
            <v>11359.540526763511</v>
          </cell>
          <cell r="N605">
            <v>11218.475399418312</v>
          </cell>
          <cell r="O605">
            <v>11231.563299086825</v>
          </cell>
          <cell r="P605">
            <v>11271.052048708261</v>
          </cell>
          <cell r="Q605">
            <v>724.63540899802069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</row>
        <row r="606">
          <cell r="A606">
            <v>-63443.184549651662</v>
          </cell>
          <cell r="B606">
            <v>11836.830265020941</v>
          </cell>
          <cell r="C606">
            <v>12934.052522859354</v>
          </cell>
          <cell r="D606">
            <v>12360.420801569027</v>
          </cell>
          <cell r="E606">
            <v>12275.393264755548</v>
          </cell>
          <cell r="F606">
            <v>11996.888903546176</v>
          </cell>
          <cell r="G606">
            <v>11728.367693247497</v>
          </cell>
          <cell r="H606">
            <v>11707.679154690548</v>
          </cell>
          <cell r="I606">
            <v>11615.50067550038</v>
          </cell>
          <cell r="J606">
            <v>11498.709357485957</v>
          </cell>
          <cell r="K606">
            <v>11429.376532479884</v>
          </cell>
          <cell r="L606">
            <v>11424.478089131626</v>
          </cell>
          <cell r="M606">
            <v>11485.804694448809</v>
          </cell>
          <cell r="N606">
            <v>11370.445394161063</v>
          </cell>
          <cell r="O606">
            <v>11346.796033148137</v>
          </cell>
          <cell r="P606">
            <v>11224.033273545332</v>
          </cell>
          <cell r="Q606">
            <v>727.66794951068459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</row>
        <row r="607">
          <cell r="A607">
            <v>-68713.639866771933</v>
          </cell>
          <cell r="B607">
            <v>11807.23434433643</v>
          </cell>
          <cell r="C607">
            <v>12965.127735268241</v>
          </cell>
          <cell r="D607">
            <v>12663.345292599182</v>
          </cell>
          <cell r="E607">
            <v>12429.036156990951</v>
          </cell>
          <cell r="F607">
            <v>12024.882400900895</v>
          </cell>
          <cell r="G607">
            <v>11784.319312816917</v>
          </cell>
          <cell r="H607">
            <v>11754.935531619227</v>
          </cell>
          <cell r="I607">
            <v>11745.425973178808</v>
          </cell>
          <cell r="J607">
            <v>11679.841967415297</v>
          </cell>
          <cell r="K607">
            <v>11525.141935418817</v>
          </cell>
          <cell r="L607">
            <v>11660.627628213049</v>
          </cell>
          <cell r="M607">
            <v>11391.632229607147</v>
          </cell>
          <cell r="N607">
            <v>11454.110001740039</v>
          </cell>
          <cell r="O607">
            <v>11457.637146787691</v>
          </cell>
          <cell r="P607">
            <v>11564.881646712322</v>
          </cell>
          <cell r="Q607">
            <v>788.11796381592728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</row>
        <row r="608">
          <cell r="A608">
            <v>-62142.241367158596</v>
          </cell>
          <cell r="B608">
            <v>11832.816548201021</v>
          </cell>
          <cell r="C608">
            <v>12707.747083705211</v>
          </cell>
          <cell r="D608">
            <v>12371.32372956942</v>
          </cell>
          <cell r="E608">
            <v>12162.421408302427</v>
          </cell>
          <cell r="F608">
            <v>11899.339949121144</v>
          </cell>
          <cell r="G608">
            <v>11627.194486734395</v>
          </cell>
          <cell r="H608">
            <v>11498.771637455024</v>
          </cell>
          <cell r="I608">
            <v>11673.430587509269</v>
          </cell>
          <cell r="J608">
            <v>11403.500421301858</v>
          </cell>
          <cell r="K608">
            <v>11626.206375864955</v>
          </cell>
          <cell r="L608">
            <v>11484.611827008206</v>
          </cell>
          <cell r="M608">
            <v>11341.177638513671</v>
          </cell>
          <cell r="N608">
            <v>11280.932632599608</v>
          </cell>
          <cell r="O608">
            <v>11122.794103962029</v>
          </cell>
          <cell r="P608">
            <v>11232.044924841855</v>
          </cell>
          <cell r="Q608">
            <v>712.74665158476216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</row>
        <row r="609">
          <cell r="A609">
            <v>-69485.691218667518</v>
          </cell>
          <cell r="B609">
            <v>12113.438280859395</v>
          </cell>
          <cell r="C609">
            <v>13090.036580046821</v>
          </cell>
          <cell r="D609">
            <v>12502.388318316651</v>
          </cell>
          <cell r="E609">
            <v>12393.061005226629</v>
          </cell>
          <cell r="F609">
            <v>12181.122927047418</v>
          </cell>
          <cell r="G609">
            <v>11885.811207780589</v>
          </cell>
          <cell r="H609">
            <v>11723.754525598768</v>
          </cell>
          <cell r="I609">
            <v>11754.075812937601</v>
          </cell>
          <cell r="J609">
            <v>11819.687083007957</v>
          </cell>
          <cell r="K609">
            <v>11834.53522478296</v>
          </cell>
          <cell r="L609">
            <v>11587.339646016204</v>
          </cell>
          <cell r="M609">
            <v>11454.170173458115</v>
          </cell>
          <cell r="N609">
            <v>11389.185315918658</v>
          </cell>
          <cell r="O609">
            <v>11360.796431794672</v>
          </cell>
          <cell r="P609">
            <v>11346.318174252694</v>
          </cell>
          <cell r="Q609">
            <v>796.97308400162888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</row>
        <row r="610">
          <cell r="A610">
            <v>-63952.573254747585</v>
          </cell>
          <cell r="B610">
            <v>11948.939592975572</v>
          </cell>
          <cell r="C610">
            <v>12850.20581414727</v>
          </cell>
          <cell r="D610">
            <v>12492.758007727913</v>
          </cell>
          <cell r="E610">
            <v>12248.367793124933</v>
          </cell>
          <cell r="F610">
            <v>11961.577555010736</v>
          </cell>
          <cell r="G610">
            <v>11767.065732335632</v>
          </cell>
          <cell r="H610">
            <v>11807.351776980751</v>
          </cell>
          <cell r="I610">
            <v>11777.269507106319</v>
          </cell>
          <cell r="J610">
            <v>11666.275011899721</v>
          </cell>
          <cell r="K610">
            <v>11450.4851235731</v>
          </cell>
          <cell r="L610">
            <v>11538.389843990852</v>
          </cell>
          <cell r="M610">
            <v>11343.060757298461</v>
          </cell>
          <cell r="N610">
            <v>11275.219658822556</v>
          </cell>
          <cell r="O610">
            <v>11471.295288844693</v>
          </cell>
          <cell r="P610">
            <v>11236.244525880011</v>
          </cell>
          <cell r="Q610">
            <v>733.51043420265285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</row>
        <row r="611">
          <cell r="A611">
            <v>-68137.564042451588</v>
          </cell>
          <cell r="B611">
            <v>12018.995414623227</v>
          </cell>
          <cell r="C611">
            <v>13024.772549066207</v>
          </cell>
          <cell r="D611">
            <v>12605.048039775966</v>
          </cell>
          <cell r="E611">
            <v>12406.246812877413</v>
          </cell>
          <cell r="F611">
            <v>12069.221352743425</v>
          </cell>
          <cell r="G611">
            <v>11922.841836486918</v>
          </cell>
          <cell r="H611">
            <v>11707.099155105327</v>
          </cell>
          <cell r="I611">
            <v>11669.593477486193</v>
          </cell>
          <cell r="J611">
            <v>11529.816734722448</v>
          </cell>
          <cell r="K611">
            <v>11718.696997964027</v>
          </cell>
          <cell r="L611">
            <v>11649.472304676219</v>
          </cell>
          <cell r="M611">
            <v>11536.062761455629</v>
          </cell>
          <cell r="N611">
            <v>11381.578863957126</v>
          </cell>
          <cell r="O611">
            <v>11312.951033150001</v>
          </cell>
          <cell r="P611">
            <v>11265.567422272285</v>
          </cell>
          <cell r="Q611">
            <v>781.51060454130265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</row>
        <row r="612">
          <cell r="A612">
            <v>-74087.329701793991</v>
          </cell>
          <cell r="B612">
            <v>12073.032328041605</v>
          </cell>
          <cell r="C612">
            <v>13258.569768339239</v>
          </cell>
          <cell r="D612">
            <v>12942.6407789962</v>
          </cell>
          <cell r="E612">
            <v>12550.089244499675</v>
          </cell>
          <cell r="F612">
            <v>12250.799505981242</v>
          </cell>
          <cell r="G612">
            <v>11901.51404400458</v>
          </cell>
          <cell r="H612">
            <v>11872.024075633797</v>
          </cell>
          <cell r="I612">
            <v>11746.034284738416</v>
          </cell>
          <cell r="J612">
            <v>11761.69851715918</v>
          </cell>
          <cell r="K612">
            <v>11747.450129077864</v>
          </cell>
          <cell r="L612">
            <v>11638.040071959029</v>
          </cell>
          <cell r="M612">
            <v>11672.036950838316</v>
          </cell>
          <cell r="N612">
            <v>11525.04103796004</v>
          </cell>
          <cell r="O612">
            <v>11620.297291127335</v>
          </cell>
          <cell r="P612">
            <v>11473.178720002627</v>
          </cell>
          <cell r="Q612">
            <v>849.75203674769625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</row>
        <row r="613">
          <cell r="A613">
            <v>-71926.156175986936</v>
          </cell>
          <cell r="B613">
            <v>12192.425130073991</v>
          </cell>
          <cell r="C613">
            <v>13113.635958743831</v>
          </cell>
          <cell r="D613">
            <v>12784.698381350707</v>
          </cell>
          <cell r="E613">
            <v>12431.861171932631</v>
          </cell>
          <cell r="F613">
            <v>12303.199118167746</v>
          </cell>
          <cell r="G613">
            <v>11904.114491161072</v>
          </cell>
          <cell r="H613">
            <v>11719.231078896242</v>
          </cell>
          <cell r="I613">
            <v>11792.42316410393</v>
          </cell>
          <cell r="J613">
            <v>11634.055736448683</v>
          </cell>
          <cell r="K613">
            <v>11760.431039328878</v>
          </cell>
          <cell r="L613">
            <v>11594.304391279617</v>
          </cell>
          <cell r="M613">
            <v>11729.957950795577</v>
          </cell>
          <cell r="N613">
            <v>11634.72781685372</v>
          </cell>
          <cell r="O613">
            <v>11429.661410167755</v>
          </cell>
          <cell r="P613">
            <v>11429.564873735093</v>
          </cell>
          <cell r="Q613">
            <v>824.96424087609967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</row>
        <row r="614">
          <cell r="A614">
            <v>-65352.62876799918</v>
          </cell>
          <cell r="B614">
            <v>11818.379055088737</v>
          </cell>
          <cell r="C614">
            <v>12823.642237120504</v>
          </cell>
          <cell r="D614">
            <v>12599.420796054697</v>
          </cell>
          <cell r="E614">
            <v>12127.823898037386</v>
          </cell>
          <cell r="F614">
            <v>12064.951942789619</v>
          </cell>
          <cell r="G614">
            <v>11820.815759511799</v>
          </cell>
          <cell r="H614">
            <v>11546.863792900049</v>
          </cell>
          <cell r="I614">
            <v>11660.438054322211</v>
          </cell>
          <cell r="J614">
            <v>11438.2144840539</v>
          </cell>
          <cell r="K614">
            <v>11364.927103859396</v>
          </cell>
          <cell r="L614">
            <v>11430.218624637993</v>
          </cell>
          <cell r="M614">
            <v>11367.58935431168</v>
          </cell>
          <cell r="N614">
            <v>11391.049606890509</v>
          </cell>
          <cell r="O614">
            <v>11334.617020177953</v>
          </cell>
          <cell r="P614">
            <v>11321.96639037499</v>
          </cell>
          <cell r="Q614">
            <v>749.5685109174434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</row>
        <row r="615">
          <cell r="A615">
            <v>-66228.287730630618</v>
          </cell>
          <cell r="B615">
            <v>12036.626775397586</v>
          </cell>
          <cell r="C615">
            <v>12921.271504189939</v>
          </cell>
          <cell r="D615">
            <v>12554.673551557686</v>
          </cell>
          <cell r="E615">
            <v>12375.268786509932</v>
          </cell>
          <cell r="F615">
            <v>12014.537836164976</v>
          </cell>
          <cell r="G615">
            <v>11831.119697269236</v>
          </cell>
          <cell r="H615">
            <v>11756.703988280029</v>
          </cell>
          <cell r="I615">
            <v>11646.039513796335</v>
          </cell>
          <cell r="J615">
            <v>11728.342871505887</v>
          </cell>
          <cell r="K615">
            <v>11447.739013987386</v>
          </cell>
          <cell r="L615">
            <v>11666.855611608969</v>
          </cell>
          <cell r="M615">
            <v>11316.799779453127</v>
          </cell>
          <cell r="N615">
            <v>11279.489900315133</v>
          </cell>
          <cell r="O615">
            <v>11271.166174546008</v>
          </cell>
          <cell r="P615">
            <v>11224.957982774917</v>
          </cell>
          <cell r="Q615">
            <v>759.61196895524085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</row>
        <row r="616">
          <cell r="A616">
            <v>-71344.522682672614</v>
          </cell>
          <cell r="B616">
            <v>12144.701250393144</v>
          </cell>
          <cell r="C616">
            <v>13177.94639367241</v>
          </cell>
          <cell r="D616">
            <v>12737.554917115849</v>
          </cell>
          <cell r="E616">
            <v>12317.191141930689</v>
          </cell>
          <cell r="F616">
            <v>12160.581119441485</v>
          </cell>
          <cell r="G616">
            <v>11914.625745741327</v>
          </cell>
          <cell r="H616">
            <v>11737.905062286554</v>
          </cell>
          <cell r="I616">
            <v>11579.709155726427</v>
          </cell>
          <cell r="J616">
            <v>11795.076178048548</v>
          </cell>
          <cell r="K616">
            <v>11870.072757228343</v>
          </cell>
          <cell r="L616">
            <v>11607.319244363673</v>
          </cell>
          <cell r="M616">
            <v>11614.658525401312</v>
          </cell>
          <cell r="N616">
            <v>11491.359562707665</v>
          </cell>
          <cell r="O616">
            <v>11464.571275612183</v>
          </cell>
          <cell r="P616">
            <v>11489.636123774866</v>
          </cell>
          <cell r="Q616">
            <v>818.29313736118172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</row>
        <row r="617">
          <cell r="A617">
            <v>-73618.778859394966</v>
          </cell>
          <cell r="B617">
            <v>11989.515154584868</v>
          </cell>
          <cell r="C617">
            <v>13219.548711444269</v>
          </cell>
          <cell r="D617">
            <v>12753.427871007978</v>
          </cell>
          <cell r="E617">
            <v>12502.903144216845</v>
          </cell>
          <cell r="F617">
            <v>12327.143489580862</v>
          </cell>
          <cell r="G617">
            <v>11978.902298828478</v>
          </cell>
          <cell r="H617">
            <v>11853.090199541151</v>
          </cell>
          <cell r="I617">
            <v>11906.195639351477</v>
          </cell>
          <cell r="J617">
            <v>11854.453456644864</v>
          </cell>
          <cell r="K617">
            <v>11705.675002882392</v>
          </cell>
          <cell r="L617">
            <v>11607.588503450112</v>
          </cell>
          <cell r="M617">
            <v>11690.398562383905</v>
          </cell>
          <cell r="N617">
            <v>11708.501650240738</v>
          </cell>
          <cell r="O617">
            <v>11624.233028097951</v>
          </cell>
          <cell r="P617">
            <v>11439.458466521435</v>
          </cell>
          <cell r="Q617">
            <v>844.37794600571635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</row>
        <row r="618">
          <cell r="A618">
            <v>-72248.829829370981</v>
          </cell>
          <cell r="B618">
            <v>12058.979460565221</v>
          </cell>
          <cell r="C618">
            <v>13069.636137812176</v>
          </cell>
          <cell r="D618">
            <v>12775.038301111588</v>
          </cell>
          <cell r="E618">
            <v>12642.598733020171</v>
          </cell>
          <cell r="F618">
            <v>12523.771727460662</v>
          </cell>
          <cell r="G618">
            <v>12186.669826478073</v>
          </cell>
          <cell r="H618">
            <v>11914.037101616363</v>
          </cell>
          <cell r="I618">
            <v>11920.114508627386</v>
          </cell>
          <cell r="J618">
            <v>11815.765458915319</v>
          </cell>
          <cell r="K618">
            <v>11719.123551818502</v>
          </cell>
          <cell r="L618">
            <v>11583.553308324721</v>
          </cell>
          <cell r="M618">
            <v>11652.29051308514</v>
          </cell>
          <cell r="N618">
            <v>11601.609948692858</v>
          </cell>
          <cell r="O618">
            <v>11521.493647786825</v>
          </cell>
          <cell r="P618">
            <v>11569.94636165578</v>
          </cell>
          <cell r="Q618">
            <v>828.66517861095338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</row>
        <row r="619">
          <cell r="A619">
            <v>-62505.877603220702</v>
          </cell>
          <cell r="B619">
            <v>11873.482445493501</v>
          </cell>
          <cell r="C619">
            <v>12794.843633957476</v>
          </cell>
          <cell r="D619">
            <v>12363.640986112539</v>
          </cell>
          <cell r="E619">
            <v>12294.723517661123</v>
          </cell>
          <cell r="F619">
            <v>11971.684282687782</v>
          </cell>
          <cell r="G619">
            <v>11594.446956279335</v>
          </cell>
          <cell r="H619">
            <v>11558.180792790539</v>
          </cell>
          <cell r="I619">
            <v>11802.434508607545</v>
          </cell>
          <cell r="J619">
            <v>11471.162840404584</v>
          </cell>
          <cell r="K619">
            <v>11431.71331419699</v>
          </cell>
          <cell r="L619">
            <v>11392.173326472788</v>
          </cell>
          <cell r="M619">
            <v>11390.833600578579</v>
          </cell>
          <cell r="N619">
            <v>11244.609700499868</v>
          </cell>
          <cell r="O619">
            <v>11281.311447892325</v>
          </cell>
          <cell r="P619">
            <v>11227.042267534327</v>
          </cell>
          <cell r="Q619">
            <v>716.91741375790002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</row>
        <row r="620">
          <cell r="A620">
            <v>-69762.117580688617</v>
          </cell>
          <cell r="B620">
            <v>12005.758795937647</v>
          </cell>
          <cell r="C620">
            <v>13155.838548326941</v>
          </cell>
          <cell r="D620">
            <v>12687.323798906826</v>
          </cell>
          <cell r="E620">
            <v>12412.046680583717</v>
          </cell>
          <cell r="F620">
            <v>12260.706365425096</v>
          </cell>
          <cell r="G620">
            <v>11950.751163708417</v>
          </cell>
          <cell r="H620">
            <v>11773.340623963144</v>
          </cell>
          <cell r="I620">
            <v>11666.643375189466</v>
          </cell>
          <cell r="J620">
            <v>11706.537500043229</v>
          </cell>
          <cell r="K620">
            <v>11564.402211947308</v>
          </cell>
          <cell r="L620">
            <v>11576.22873733009</v>
          </cell>
          <cell r="M620">
            <v>11608.356182669748</v>
          </cell>
          <cell r="N620">
            <v>11473.517867582977</v>
          </cell>
          <cell r="O620">
            <v>11340.317033198644</v>
          </cell>
          <cell r="P620">
            <v>11296.42636407453</v>
          </cell>
          <cell r="Q620">
            <v>800.14358380346607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</row>
        <row r="621">
          <cell r="A621">
            <v>-67973.777788520689</v>
          </cell>
          <cell r="B621">
            <v>11930.162379395286</v>
          </cell>
          <cell r="C621">
            <v>12998.021126267337</v>
          </cell>
          <cell r="D621">
            <v>12771.392383046583</v>
          </cell>
          <cell r="E621">
            <v>12347.676686550529</v>
          </cell>
          <cell r="F621">
            <v>11965.098836128551</v>
          </cell>
          <cell r="G621">
            <v>11691.500180090838</v>
          </cell>
          <cell r="H621">
            <v>11623.461670777669</v>
          </cell>
          <cell r="I621">
            <v>11786.964923223015</v>
          </cell>
          <cell r="J621">
            <v>11595.335125448331</v>
          </cell>
          <cell r="K621">
            <v>11738.79154450064</v>
          </cell>
          <cell r="L621">
            <v>11515.460924610998</v>
          </cell>
          <cell r="M621">
            <v>11508.098112422831</v>
          </cell>
          <cell r="N621">
            <v>11309.317776802534</v>
          </cell>
          <cell r="O621">
            <v>11477.168478781261</v>
          </cell>
          <cell r="P621">
            <v>11476.83250033387</v>
          </cell>
          <cell r="Q621">
            <v>779.63204172321684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</row>
        <row r="622">
          <cell r="A622">
            <v>-72002.148200488722</v>
          </cell>
          <cell r="B622">
            <v>12074.97919688969</v>
          </cell>
          <cell r="C622">
            <v>13216.739625846045</v>
          </cell>
          <cell r="D622">
            <v>12797.105415297719</v>
          </cell>
          <cell r="E622">
            <v>12379.683830737325</v>
          </cell>
          <cell r="F622">
            <v>12186.201213106895</v>
          </cell>
          <cell r="G622">
            <v>12025.257856343287</v>
          </cell>
          <cell r="H622">
            <v>11918.911722813475</v>
          </cell>
          <cell r="I622">
            <v>11940.523425859985</v>
          </cell>
          <cell r="J622">
            <v>11882.310323136648</v>
          </cell>
          <cell r="K622">
            <v>11713.517447575283</v>
          </cell>
          <cell r="L622">
            <v>11533.570693145019</v>
          </cell>
          <cell r="M622">
            <v>11604.885415040731</v>
          </cell>
          <cell r="N622">
            <v>11433.208879383261</v>
          </cell>
          <cell r="O622">
            <v>11371.016995257454</v>
          </cell>
          <cell r="P622">
            <v>11499.352078610777</v>
          </cell>
          <cell r="Q622">
            <v>825.83583900032534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</row>
        <row r="623">
          <cell r="A623">
            <v>-72219.167257379348</v>
          </cell>
          <cell r="B623">
            <v>12118.82245123907</v>
          </cell>
          <cell r="C623">
            <v>13256.520561080557</v>
          </cell>
          <cell r="D623">
            <v>12837.533782724229</v>
          </cell>
          <cell r="E623">
            <v>12498.839459205534</v>
          </cell>
          <cell r="F623">
            <v>12208.491703340949</v>
          </cell>
          <cell r="G623">
            <v>12009.300535030645</v>
          </cell>
          <cell r="H623">
            <v>11941.237537517929</v>
          </cell>
          <cell r="I623">
            <v>11807.617467062901</v>
          </cell>
          <cell r="J623">
            <v>11817.478069235473</v>
          </cell>
          <cell r="K623">
            <v>11608.142137567924</v>
          </cell>
          <cell r="L623">
            <v>11567.691767576838</v>
          </cell>
          <cell r="M623">
            <v>11571.279675314048</v>
          </cell>
          <cell r="N623">
            <v>11491.603784527329</v>
          </cell>
          <cell r="O623">
            <v>11484.508123257647</v>
          </cell>
          <cell r="P623">
            <v>11417.240542268602</v>
          </cell>
          <cell r="Q623">
            <v>828.32496077523797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</row>
        <row r="624">
          <cell r="A624">
            <v>-66397.512363278074</v>
          </cell>
          <cell r="B624">
            <v>11889.467433067846</v>
          </cell>
          <cell r="C624">
            <v>12955.697421390621</v>
          </cell>
          <cell r="D624">
            <v>12541.288952455085</v>
          </cell>
          <cell r="E624">
            <v>12350.149267189156</v>
          </cell>
          <cell r="F624">
            <v>12008.866398478807</v>
          </cell>
          <cell r="G624">
            <v>11965.796136644729</v>
          </cell>
          <cell r="H624">
            <v>11746.20632741</v>
          </cell>
          <cell r="I624">
            <v>11582.358887354987</v>
          </cell>
          <cell r="J624">
            <v>11546.857203039373</v>
          </cell>
          <cell r="K624">
            <v>11549.215336883086</v>
          </cell>
          <cell r="L624">
            <v>11492.177019783223</v>
          </cell>
          <cell r="M624">
            <v>11386.22292979656</v>
          </cell>
          <cell r="N624">
            <v>11391.467105328775</v>
          </cell>
          <cell r="O624">
            <v>11369.241973077527</v>
          </cell>
          <cell r="P624">
            <v>11304.465984005443</v>
          </cell>
          <cell r="Q624">
            <v>761.55290780185419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</row>
        <row r="625">
          <cell r="A625">
            <v>-72656.89268611226</v>
          </cell>
          <cell r="B625">
            <v>12289.233744187321</v>
          </cell>
          <cell r="C625">
            <v>13174.061281464237</v>
          </cell>
          <cell r="D625">
            <v>12654.577957150606</v>
          </cell>
          <cell r="E625">
            <v>12529.018949825917</v>
          </cell>
          <cell r="F625">
            <v>12421.258868019806</v>
          </cell>
          <cell r="G625">
            <v>11998.735250965679</v>
          </cell>
          <cell r="H625">
            <v>11815.540248731062</v>
          </cell>
          <cell r="I625">
            <v>11820.521717958667</v>
          </cell>
          <cell r="J625">
            <v>11671.026506860129</v>
          </cell>
          <cell r="K625">
            <v>11710.156771895374</v>
          </cell>
          <cell r="L625">
            <v>11596.764475259328</v>
          </cell>
          <cell r="M625">
            <v>11544.886483439634</v>
          </cell>
          <cell r="N625">
            <v>11595.55594397761</v>
          </cell>
          <cell r="O625">
            <v>11557.644798874357</v>
          </cell>
          <cell r="P625">
            <v>11393.834652216367</v>
          </cell>
          <cell r="Q625">
            <v>833.34549635263318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</row>
        <row r="626">
          <cell r="A626">
            <v>-72131.107280045326</v>
          </cell>
          <cell r="B626">
            <v>12010.490752546732</v>
          </cell>
          <cell r="C626">
            <v>13152.482367186958</v>
          </cell>
          <cell r="D626">
            <v>12759.744489529901</v>
          </cell>
          <cell r="E626">
            <v>12484.413689542514</v>
          </cell>
          <cell r="F626">
            <v>12239.16979819255</v>
          </cell>
          <cell r="G626">
            <v>12077.656856190881</v>
          </cell>
          <cell r="H626">
            <v>11842.225497322366</v>
          </cell>
          <cell r="I626">
            <v>11835.328700574168</v>
          </cell>
          <cell r="J626">
            <v>11716.933424891173</v>
          </cell>
          <cell r="K626">
            <v>11703.035136657996</v>
          </cell>
          <cell r="L626">
            <v>11582.376246280717</v>
          </cell>
          <cell r="M626">
            <v>11515.936426857876</v>
          </cell>
          <cell r="N626">
            <v>11469.293232186679</v>
          </cell>
          <cell r="O626">
            <v>11513.381230029223</v>
          </cell>
          <cell r="P626">
            <v>11373.93736331517</v>
          </cell>
          <cell r="Q626">
            <v>827.31494805920772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</row>
        <row r="627">
          <cell r="A627">
            <v>-71885.938705590524</v>
          </cell>
          <cell r="B627">
            <v>11999.862772228415</v>
          </cell>
          <cell r="C627">
            <v>13121.306419877474</v>
          </cell>
          <cell r="D627">
            <v>12764.626562728326</v>
          </cell>
          <cell r="E627">
            <v>12492.751688062528</v>
          </cell>
          <cell r="F627">
            <v>12173.579359711484</v>
          </cell>
          <cell r="G627">
            <v>11872.445708950021</v>
          </cell>
          <cell r="H627">
            <v>11742.229119452724</v>
          </cell>
          <cell r="I627">
            <v>11554.908680254732</v>
          </cell>
          <cell r="J627">
            <v>11759.399331172483</v>
          </cell>
          <cell r="K627">
            <v>11537.334384574644</v>
          </cell>
          <cell r="L627">
            <v>11583.070873871751</v>
          </cell>
          <cell r="M627">
            <v>11725.623341715758</v>
          </cell>
          <cell r="N627">
            <v>11617.440822479195</v>
          </cell>
          <cell r="O627">
            <v>11603.369455666259</v>
          </cell>
          <cell r="P627">
            <v>11378.746822359361</v>
          </cell>
          <cell r="Q627">
            <v>824.50296257764091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</row>
        <row r="628">
          <cell r="A628">
            <v>-66989.405529764204</v>
          </cell>
          <cell r="B628">
            <v>11999.949247621691</v>
          </cell>
          <cell r="C628">
            <v>12973.786085113748</v>
          </cell>
          <cell r="D628">
            <v>12730.562600891586</v>
          </cell>
          <cell r="E628">
            <v>12499.257506260063</v>
          </cell>
          <cell r="F628">
            <v>11959.758461653346</v>
          </cell>
          <cell r="G628">
            <v>11995.670887881124</v>
          </cell>
          <cell r="H628">
            <v>11743.994736330653</v>
          </cell>
          <cell r="I628">
            <v>11690.805189491253</v>
          </cell>
          <cell r="J628">
            <v>11657.423515045772</v>
          </cell>
          <cell r="K628">
            <v>11581.7960607966</v>
          </cell>
          <cell r="L628">
            <v>11594.795157827199</v>
          </cell>
          <cell r="M628">
            <v>11551.775511665826</v>
          </cell>
          <cell r="N628">
            <v>11443.661552647711</v>
          </cell>
          <cell r="O628">
            <v>11425.442822696928</v>
          </cell>
          <cell r="P628">
            <v>11269.954033199723</v>
          </cell>
          <cell r="Q628">
            <v>768.34168566418339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</row>
        <row r="629">
          <cell r="A629">
            <v>-68402.552341214643</v>
          </cell>
          <cell r="B629">
            <v>12104.947605636888</v>
          </cell>
          <cell r="C629">
            <v>13035.053622018961</v>
          </cell>
          <cell r="D629">
            <v>12663.785701238838</v>
          </cell>
          <cell r="E629">
            <v>12250.647185935439</v>
          </cell>
          <cell r="F629">
            <v>12193.893850394839</v>
          </cell>
          <cell r="G629">
            <v>11870.099246446463</v>
          </cell>
          <cell r="H629">
            <v>11651.897977831215</v>
          </cell>
          <cell r="I629">
            <v>11665.634901570982</v>
          </cell>
          <cell r="J629">
            <v>11729.843889160366</v>
          </cell>
          <cell r="K629">
            <v>11623.777638442753</v>
          </cell>
          <cell r="L629">
            <v>11673.700683352785</v>
          </cell>
          <cell r="M629">
            <v>11647.868674765657</v>
          </cell>
          <cell r="N629">
            <v>11601.998820284549</v>
          </cell>
          <cell r="O629">
            <v>11449.936565459899</v>
          </cell>
          <cell r="P629">
            <v>11433.287706235795</v>
          </cell>
          <cell r="Q629">
            <v>784.54991433279542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</row>
        <row r="630">
          <cell r="A630">
            <v>-61833.111403590585</v>
          </cell>
          <cell r="B630">
            <v>11740.035740830608</v>
          </cell>
          <cell r="C630">
            <v>12572.446966552838</v>
          </cell>
          <cell r="D630">
            <v>12398.397897054641</v>
          </cell>
          <cell r="E630">
            <v>12226.589097968894</v>
          </cell>
          <cell r="F630">
            <v>12065.886982636046</v>
          </cell>
          <cell r="G630">
            <v>11792.902602153079</v>
          </cell>
          <cell r="H630">
            <v>11607.870557462144</v>
          </cell>
          <cell r="I630">
            <v>11607.434188854158</v>
          </cell>
          <cell r="J630">
            <v>11585.950519755572</v>
          </cell>
          <cell r="K630">
            <v>11360.257111412817</v>
          </cell>
          <cell r="L630">
            <v>11433.207901151654</v>
          </cell>
          <cell r="M630">
            <v>11280.962120026221</v>
          </cell>
          <cell r="N630">
            <v>11269.261060812143</v>
          </cell>
          <cell r="O630">
            <v>11231.66027449827</v>
          </cell>
          <cell r="P630">
            <v>11112.355221392972</v>
          </cell>
          <cell r="Q630">
            <v>709.20105455462249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</row>
        <row r="631">
          <cell r="A631">
            <v>-71594.259652930443</v>
          </cell>
          <cell r="B631">
            <v>11963.339699198537</v>
          </cell>
          <cell r="C631">
            <v>13069.784056756747</v>
          </cell>
          <cell r="D631">
            <v>12737.686191695677</v>
          </cell>
          <cell r="E631">
            <v>12463.577184530612</v>
          </cell>
          <cell r="F631">
            <v>12333.438394752313</v>
          </cell>
          <cell r="G631">
            <v>11982.591221995277</v>
          </cell>
          <cell r="H631">
            <v>11844.176829338478</v>
          </cell>
          <cell r="I631">
            <v>11739.241932123692</v>
          </cell>
          <cell r="J631">
            <v>11800.145893037468</v>
          </cell>
          <cell r="K631">
            <v>11711.9508066583</v>
          </cell>
          <cell r="L631">
            <v>11586.518043005628</v>
          </cell>
          <cell r="M631">
            <v>11579.1776136712</v>
          </cell>
          <cell r="N631">
            <v>11542.114293650558</v>
          </cell>
          <cell r="O631">
            <v>11379.169956895246</v>
          </cell>
          <cell r="P631">
            <v>11482.544616283312</v>
          </cell>
          <cell r="Q631">
            <v>821.15752051525101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</row>
        <row r="632">
          <cell r="A632">
            <v>-72454.86674235895</v>
          </cell>
          <cell r="B632">
            <v>12167.856599364659</v>
          </cell>
          <cell r="C632">
            <v>13279.799179102509</v>
          </cell>
          <cell r="D632">
            <v>12756.167803580018</v>
          </cell>
          <cell r="E632">
            <v>12579.837828369396</v>
          </cell>
          <cell r="F632">
            <v>12148.886703580829</v>
          </cell>
          <cell r="G632">
            <v>11931.86644086428</v>
          </cell>
          <cell r="H632">
            <v>11773.69019277694</v>
          </cell>
          <cell r="I632">
            <v>12030.545124205968</v>
          </cell>
          <cell r="J632">
            <v>11862.294635267097</v>
          </cell>
          <cell r="K632">
            <v>11774.224692453927</v>
          </cell>
          <cell r="L632">
            <v>11649.396791114683</v>
          </cell>
          <cell r="M632">
            <v>11580.216219955957</v>
          </cell>
          <cell r="N632">
            <v>11653.54395626242</v>
          </cell>
          <cell r="O632">
            <v>11520.276208294215</v>
          </cell>
          <cell r="P632">
            <v>11264.027957910233</v>
          </cell>
          <cell r="Q632">
            <v>831.02833958816018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</row>
        <row r="633">
          <cell r="A633">
            <v>-63038.571739224048</v>
          </cell>
          <cell r="B633">
            <v>11853.565574782482</v>
          </cell>
          <cell r="C633">
            <v>12827.595917638648</v>
          </cell>
          <cell r="D633">
            <v>12387.496460355987</v>
          </cell>
          <cell r="E633">
            <v>12103.299677152983</v>
          </cell>
          <cell r="F633">
            <v>12057.064186072001</v>
          </cell>
          <cell r="G633">
            <v>11904.600345668674</v>
          </cell>
          <cell r="H633">
            <v>11469.325384514728</v>
          </cell>
          <cell r="I633">
            <v>11518.716314882933</v>
          </cell>
          <cell r="J633">
            <v>11511.140166654044</v>
          </cell>
          <cell r="K633">
            <v>11505.977174881355</v>
          </cell>
          <cell r="L633">
            <v>11538.512685289908</v>
          </cell>
          <cell r="M633">
            <v>11300.757256998219</v>
          </cell>
          <cell r="N633">
            <v>11441.885939289074</v>
          </cell>
          <cell r="O633">
            <v>11397.312282610194</v>
          </cell>
          <cell r="P633">
            <v>11200.152340945031</v>
          </cell>
          <cell r="Q633">
            <v>723.02720242020405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</row>
        <row r="634">
          <cell r="A634">
            <v>-73838.385499668482</v>
          </cell>
          <cell r="B634">
            <v>12134.60581836124</v>
          </cell>
          <cell r="C634">
            <v>13215.567843937439</v>
          </cell>
          <cell r="D634">
            <v>12901.146159723849</v>
          </cell>
          <cell r="E634">
            <v>12582.809817182664</v>
          </cell>
          <cell r="F634">
            <v>12151.205832617048</v>
          </cell>
          <cell r="G634">
            <v>11912.425951178873</v>
          </cell>
          <cell r="H634">
            <v>11882.401027191125</v>
          </cell>
          <cell r="I634">
            <v>11701.458220087261</v>
          </cell>
          <cell r="J634">
            <v>11846.212818230888</v>
          </cell>
          <cell r="K634">
            <v>11830.101154148077</v>
          </cell>
          <cell r="L634">
            <v>11593.695513955165</v>
          </cell>
          <cell r="M634">
            <v>11685.285480313494</v>
          </cell>
          <cell r="N634">
            <v>11607.025657453945</v>
          </cell>
          <cell r="O634">
            <v>11529.205205077444</v>
          </cell>
          <cell r="P634">
            <v>11538.870376605428</v>
          </cell>
          <cell r="Q634">
            <v>846.89674632699757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</row>
        <row r="635">
          <cell r="A635">
            <v>-66778.458997047725</v>
          </cell>
          <cell r="B635">
            <v>11859.853216066862</v>
          </cell>
          <cell r="C635">
            <v>12808.344518950669</v>
          </cell>
          <cell r="D635">
            <v>12502.03253155556</v>
          </cell>
          <cell r="E635">
            <v>12294.565911961774</v>
          </cell>
          <cell r="F635">
            <v>12036.159876714224</v>
          </cell>
          <cell r="G635">
            <v>12030.365484090302</v>
          </cell>
          <cell r="H635">
            <v>11797.334051259477</v>
          </cell>
          <cell r="I635">
            <v>11631.39427887887</v>
          </cell>
          <cell r="J635">
            <v>11569.521987567678</v>
          </cell>
          <cell r="K635">
            <v>11690.42005948157</v>
          </cell>
          <cell r="L635">
            <v>11449.075605898652</v>
          </cell>
          <cell r="M635">
            <v>11516.757248685231</v>
          </cell>
          <cell r="N635">
            <v>11566.213271828019</v>
          </cell>
          <cell r="O635">
            <v>11322.58514936229</v>
          </cell>
          <cell r="P635">
            <v>11335.747280465228</v>
          </cell>
          <cell r="Q635">
            <v>765.92221331253847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</row>
        <row r="636">
          <cell r="A636">
            <v>-71627.294416188859</v>
          </cell>
          <cell r="B636">
            <v>12031.551017150996</v>
          </cell>
          <cell r="C636">
            <v>13147.069247759882</v>
          </cell>
          <cell r="D636">
            <v>12802.263440328319</v>
          </cell>
          <cell r="E636">
            <v>12477.67948576128</v>
          </cell>
          <cell r="F636">
            <v>12236.517831174566</v>
          </cell>
          <cell r="G636">
            <v>11972.867821955613</v>
          </cell>
          <cell r="H636">
            <v>11947.903017045201</v>
          </cell>
          <cell r="I636">
            <v>11817.387381139324</v>
          </cell>
          <cell r="J636">
            <v>11759.134570145718</v>
          </cell>
          <cell r="K636">
            <v>11585.257754874423</v>
          </cell>
          <cell r="L636">
            <v>11588.427242478741</v>
          </cell>
          <cell r="M636">
            <v>11620.021611969523</v>
          </cell>
          <cell r="N636">
            <v>11453.914205642872</v>
          </cell>
          <cell r="O636">
            <v>11383.365806020169</v>
          </cell>
          <cell r="P636">
            <v>11308.561297907852</v>
          </cell>
          <cell r="Q636">
            <v>821.53641603591973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</row>
        <row r="637">
          <cell r="A637">
            <v>-72301.597843413052</v>
          </cell>
          <cell r="B637">
            <v>12152.647347772905</v>
          </cell>
          <cell r="C637">
            <v>13159.182337079394</v>
          </cell>
          <cell r="D637">
            <v>12643.841311473083</v>
          </cell>
          <cell r="E637">
            <v>12537.688717535595</v>
          </cell>
          <cell r="F637">
            <v>12234.016803985107</v>
          </cell>
          <cell r="G637">
            <v>12170.231820006928</v>
          </cell>
          <cell r="H637">
            <v>11868.803308984989</v>
          </cell>
          <cell r="I637">
            <v>11778.752572348079</v>
          </cell>
          <cell r="J637">
            <v>11813.260154725565</v>
          </cell>
          <cell r="K637">
            <v>11765.100812245142</v>
          </cell>
          <cell r="L637">
            <v>11655.144013888497</v>
          </cell>
          <cell r="M637">
            <v>11556.176916773085</v>
          </cell>
          <cell r="N637">
            <v>11763.739867574022</v>
          </cell>
          <cell r="O637">
            <v>11707.418524811845</v>
          </cell>
          <cell r="P637">
            <v>11490.922389903651</v>
          </cell>
          <cell r="Q637">
            <v>829.27040662481022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</row>
        <row r="638">
          <cell r="A638">
            <v>-69672.854726246034</v>
          </cell>
          <cell r="B638">
            <v>12010.408273701703</v>
          </cell>
          <cell r="C638">
            <v>13066.911873562784</v>
          </cell>
          <cell r="D638">
            <v>12726.238073261058</v>
          </cell>
          <cell r="E638">
            <v>12367.126369702233</v>
          </cell>
          <cell r="F638">
            <v>12146.470939242794</v>
          </cell>
          <cell r="G638">
            <v>11851.841854676946</v>
          </cell>
          <cell r="H638">
            <v>11760.574537425186</v>
          </cell>
          <cell r="I638">
            <v>11788.285242785163</v>
          </cell>
          <cell r="J638">
            <v>11712.359645437158</v>
          </cell>
          <cell r="K638">
            <v>11651.489764118451</v>
          </cell>
          <cell r="L638">
            <v>11594.522199149342</v>
          </cell>
          <cell r="M638">
            <v>11527.696201080358</v>
          </cell>
          <cell r="N638">
            <v>11544.703824617551</v>
          </cell>
          <cell r="O638">
            <v>11432.848514929534</v>
          </cell>
          <cell r="P638">
            <v>11472.437400773442</v>
          </cell>
          <cell r="Q638">
            <v>799.11977456815134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</row>
        <row r="639">
          <cell r="A639">
            <v>-68785.385335667699</v>
          </cell>
          <cell r="B639">
            <v>12105.582640335288</v>
          </cell>
          <cell r="C639">
            <v>12899.379914109792</v>
          </cell>
          <cell r="D639">
            <v>12692.69734683398</v>
          </cell>
          <cell r="E639">
            <v>12423.603738244159</v>
          </cell>
          <cell r="F639">
            <v>12082.222276403698</v>
          </cell>
          <cell r="G639">
            <v>12038.597437978871</v>
          </cell>
          <cell r="H639">
            <v>11782.030460570768</v>
          </cell>
          <cell r="I639">
            <v>11702.907207530618</v>
          </cell>
          <cell r="J639">
            <v>11729.369124649314</v>
          </cell>
          <cell r="K639">
            <v>11575.777500068802</v>
          </cell>
          <cell r="L639">
            <v>11560.128305196879</v>
          </cell>
          <cell r="M639">
            <v>11505.394336288795</v>
          </cell>
          <cell r="N639">
            <v>11489.992839006143</v>
          </cell>
          <cell r="O639">
            <v>11433.671597405815</v>
          </cell>
          <cell r="P639">
            <v>11519.747620399135</v>
          </cell>
          <cell r="Q639">
            <v>788.94085564597412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</row>
        <row r="640">
          <cell r="A640">
            <v>-68132.177782613871</v>
          </cell>
          <cell r="B640">
            <v>11898.212723648463</v>
          </cell>
          <cell r="C640">
            <v>12894.320388707416</v>
          </cell>
          <cell r="D640">
            <v>12629.372178638565</v>
          </cell>
          <cell r="E640">
            <v>12381.510121340623</v>
          </cell>
          <cell r="F640">
            <v>11881.619357754676</v>
          </cell>
          <cell r="G640">
            <v>11895.394518798084</v>
          </cell>
          <cell r="H640">
            <v>11794.211335208587</v>
          </cell>
          <cell r="I640">
            <v>11601.069626821714</v>
          </cell>
          <cell r="J640">
            <v>11587.064227463301</v>
          </cell>
          <cell r="K640">
            <v>11528.759828010494</v>
          </cell>
          <cell r="L640">
            <v>11549.584562399348</v>
          </cell>
          <cell r="M640">
            <v>11419.409613534997</v>
          </cell>
          <cell r="N640">
            <v>11486.018147294428</v>
          </cell>
          <cell r="O640">
            <v>11647.191560980156</v>
          </cell>
          <cell r="P640">
            <v>11390.190742524224</v>
          </cell>
          <cell r="Q640">
            <v>781.44882629546794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</row>
        <row r="641">
          <cell r="A641">
            <v>-68109.458596505894</v>
          </cell>
          <cell r="B641">
            <v>11920.537258708166</v>
          </cell>
          <cell r="C641">
            <v>13060.617133966891</v>
          </cell>
          <cell r="D641">
            <v>12679.757322131167</v>
          </cell>
          <cell r="E641">
            <v>12293.220497816583</v>
          </cell>
          <cell r="F641">
            <v>12104.191179338573</v>
          </cell>
          <cell r="G641">
            <v>11995.458019596888</v>
          </cell>
          <cell r="H641">
            <v>11817.797043893075</v>
          </cell>
          <cell r="I641">
            <v>11753.487912012024</v>
          </cell>
          <cell r="J641">
            <v>11589.99375598137</v>
          </cell>
          <cell r="K641">
            <v>11702.756579150093</v>
          </cell>
          <cell r="L641">
            <v>11457.115656561637</v>
          </cell>
          <cell r="M641">
            <v>11523.270252042994</v>
          </cell>
          <cell r="N641">
            <v>11335.995302784551</v>
          </cell>
          <cell r="O641">
            <v>11516.067589010883</v>
          </cell>
          <cell r="P641">
            <v>11424.520938689999</v>
          </cell>
          <cell r="Q641">
            <v>781.18824631848395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</row>
        <row r="642">
          <cell r="A642">
            <v>-69048.787407683572</v>
          </cell>
          <cell r="B642">
            <v>11951.959899352019</v>
          </cell>
          <cell r="C642">
            <v>12915.604879362876</v>
          </cell>
          <cell r="D642">
            <v>12705.311074377471</v>
          </cell>
          <cell r="E642">
            <v>12403.525285925258</v>
          </cell>
          <cell r="F642">
            <v>12284.897552201646</v>
          </cell>
          <cell r="G642">
            <v>11928.570114788698</v>
          </cell>
          <cell r="H642">
            <v>11896.303935764006</v>
          </cell>
          <cell r="I642">
            <v>11797.177053878067</v>
          </cell>
          <cell r="J642">
            <v>11730.060793542105</v>
          </cell>
          <cell r="K642">
            <v>11567.515247327443</v>
          </cell>
          <cell r="L642">
            <v>11683.473972014292</v>
          </cell>
          <cell r="M642">
            <v>11554.275688206544</v>
          </cell>
          <cell r="N642">
            <v>11363.26078595133</v>
          </cell>
          <cell r="O642">
            <v>11202.200763574911</v>
          </cell>
          <cell r="P642">
            <v>11419.111554719369</v>
          </cell>
          <cell r="Q642">
            <v>791.96197205116744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</row>
        <row r="643">
          <cell r="A643">
            <v>-65451.997581642114</v>
          </cell>
          <cell r="B643">
            <v>11996.723051182315</v>
          </cell>
          <cell r="C643">
            <v>12834.215277766139</v>
          </cell>
          <cell r="D643">
            <v>12501.386211798077</v>
          </cell>
          <cell r="E643">
            <v>12231.920324516257</v>
          </cell>
          <cell r="F643">
            <v>11996.158788471917</v>
          </cell>
          <cell r="G643">
            <v>11707.619662151885</v>
          </cell>
          <cell r="H643">
            <v>11609.901249252696</v>
          </cell>
          <cell r="I643">
            <v>11648.498973550326</v>
          </cell>
          <cell r="J643">
            <v>11638.479807240879</v>
          </cell>
          <cell r="K643">
            <v>11563.677453127219</v>
          </cell>
          <cell r="L643">
            <v>11433.377357141646</v>
          </cell>
          <cell r="M643">
            <v>11509.951156989926</v>
          </cell>
          <cell r="N643">
            <v>11469.751307026905</v>
          </cell>
          <cell r="O643">
            <v>11293.616186203664</v>
          </cell>
          <cell r="P643">
            <v>11447.920703167289</v>
          </cell>
          <cell r="Q643">
            <v>750.7082314624023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</row>
        <row r="644">
          <cell r="A644">
            <v>-68862.841804624928</v>
          </cell>
          <cell r="B644">
            <v>12145.356094129533</v>
          </cell>
          <cell r="C644">
            <v>13116.482652859748</v>
          </cell>
          <cell r="D644">
            <v>12645.702876724001</v>
          </cell>
          <cell r="E644">
            <v>12298.196707522646</v>
          </cell>
          <cell r="F644">
            <v>12180.782057100747</v>
          </cell>
          <cell r="G644">
            <v>11771.498701109447</v>
          </cell>
          <cell r="H644">
            <v>11716.14692912401</v>
          </cell>
          <cell r="I644">
            <v>11554.452423312363</v>
          </cell>
          <cell r="J644">
            <v>11629.102795388488</v>
          </cell>
          <cell r="K644">
            <v>11606.126150375116</v>
          </cell>
          <cell r="L644">
            <v>11494.500951617369</v>
          </cell>
          <cell r="M644">
            <v>11524.744508061554</v>
          </cell>
          <cell r="N644">
            <v>11506.900386098045</v>
          </cell>
          <cell r="O644">
            <v>11369.654422855518</v>
          </cell>
          <cell r="P644">
            <v>11233.394215425049</v>
          </cell>
          <cell r="Q644">
            <v>789.82925036232598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</row>
        <row r="645">
          <cell r="A645">
            <v>-64546.144469606756</v>
          </cell>
          <cell r="B645">
            <v>11899.178596564991</v>
          </cell>
          <cell r="C645">
            <v>12788.174858973172</v>
          </cell>
          <cell r="D645">
            <v>12480.029002594616</v>
          </cell>
          <cell r="E645">
            <v>12427.730892904829</v>
          </cell>
          <cell r="F645">
            <v>12017.263266441078</v>
          </cell>
          <cell r="G645">
            <v>11774.918100600828</v>
          </cell>
          <cell r="H645">
            <v>11714.533338453381</v>
          </cell>
          <cell r="I645">
            <v>11685.128168108924</v>
          </cell>
          <cell r="J645">
            <v>11601.753139167198</v>
          </cell>
          <cell r="K645">
            <v>11440.607853722839</v>
          </cell>
          <cell r="L645">
            <v>11391.355566292175</v>
          </cell>
          <cell r="M645">
            <v>11445.975245654474</v>
          </cell>
          <cell r="N645">
            <v>11369.685321048486</v>
          </cell>
          <cell r="O645">
            <v>11264.67247280725</v>
          </cell>
          <cell r="P645">
            <v>11177.469987400909</v>
          </cell>
          <cell r="Q645">
            <v>740.31845860860153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</row>
        <row r="646">
          <cell r="A646">
            <v>-74123.454769953838</v>
          </cell>
          <cell r="B646">
            <v>12184.834206807831</v>
          </cell>
          <cell r="C646">
            <v>13160.839509677917</v>
          </cell>
          <cell r="D646">
            <v>13030.101690931149</v>
          </cell>
          <cell r="E646">
            <v>12467.768425779679</v>
          </cell>
          <cell r="F646">
            <v>12246.12985309523</v>
          </cell>
          <cell r="G646">
            <v>12006.26137275462</v>
          </cell>
          <cell r="H646">
            <v>11878.31281940205</v>
          </cell>
          <cell r="I646">
            <v>11797.586909986419</v>
          </cell>
          <cell r="J646">
            <v>11707.590189965234</v>
          </cell>
          <cell r="K646">
            <v>11677.907807519852</v>
          </cell>
          <cell r="L646">
            <v>11731.499516526184</v>
          </cell>
          <cell r="M646">
            <v>11743.042600353423</v>
          </cell>
          <cell r="N646">
            <v>11616.667545660692</v>
          </cell>
          <cell r="O646">
            <v>11524.142490815611</v>
          </cell>
          <cell r="P646">
            <v>11450.177639141762</v>
          </cell>
          <cell r="Q646">
            <v>850.16637682946237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</row>
        <row r="647">
          <cell r="A647">
            <v>-65021.757121925126</v>
          </cell>
          <cell r="B647">
            <v>11971.902195270304</v>
          </cell>
          <cell r="C647">
            <v>12880.198075278595</v>
          </cell>
          <cell r="D647">
            <v>12569.8523437739</v>
          </cell>
          <cell r="E647">
            <v>12242.855501514934</v>
          </cell>
          <cell r="F647">
            <v>12058.340590692093</v>
          </cell>
          <cell r="G647">
            <v>11790.815530122074</v>
          </cell>
          <cell r="H647">
            <v>11636.837485483207</v>
          </cell>
          <cell r="I647">
            <v>11505.615185444616</v>
          </cell>
          <cell r="J647">
            <v>11583.733932371058</v>
          </cell>
          <cell r="K647">
            <v>11504.00974902595</v>
          </cell>
          <cell r="L647">
            <v>11583.20943389137</v>
          </cell>
          <cell r="M647">
            <v>11618.724354712278</v>
          </cell>
          <cell r="N647">
            <v>11466.93546020348</v>
          </cell>
          <cell r="O647">
            <v>11254.290983959407</v>
          </cell>
          <cell r="P647">
            <v>11189.963007398917</v>
          </cell>
          <cell r="Q647">
            <v>745.77354548563233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</row>
        <row r="648">
          <cell r="A648">
            <v>-65064.309641124826</v>
          </cell>
          <cell r="B648">
            <v>11796.672053301645</v>
          </cell>
          <cell r="C648">
            <v>12787.875499503194</v>
          </cell>
          <cell r="D648">
            <v>12734.687106651429</v>
          </cell>
          <cell r="E648">
            <v>12324.233885545626</v>
          </cell>
          <cell r="F648">
            <v>11939.106195494349</v>
          </cell>
          <cell r="G648">
            <v>11772.075298736723</v>
          </cell>
          <cell r="H648">
            <v>11572.954196173527</v>
          </cell>
          <cell r="I648">
            <v>11559.234636945337</v>
          </cell>
          <cell r="J648">
            <v>11564.671663909539</v>
          </cell>
          <cell r="K648">
            <v>11636.054059278915</v>
          </cell>
          <cell r="L648">
            <v>11388.924205951858</v>
          </cell>
          <cell r="M648">
            <v>11417.450043543984</v>
          </cell>
          <cell r="N648">
            <v>11436.393948092449</v>
          </cell>
          <cell r="O648">
            <v>11176.536388018048</v>
          </cell>
          <cell r="P648">
            <v>11299.345893143596</v>
          </cell>
          <cell r="Q648">
            <v>746.2616058598453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</row>
        <row r="649">
          <cell r="A649">
            <v>-63657.73502468958</v>
          </cell>
          <cell r="B649">
            <v>11898.32253030378</v>
          </cell>
          <cell r="C649">
            <v>12947.863296163974</v>
          </cell>
          <cell r="D649">
            <v>12542.534349112653</v>
          </cell>
          <cell r="E649">
            <v>12130.576264959229</v>
          </cell>
          <cell r="F649">
            <v>11936.278545302481</v>
          </cell>
          <cell r="G649">
            <v>11796.55898311903</v>
          </cell>
          <cell r="H649">
            <v>11708.41398654031</v>
          </cell>
          <cell r="I649">
            <v>11712.21141446545</v>
          </cell>
          <cell r="J649">
            <v>11609.223539315706</v>
          </cell>
          <cell r="K649">
            <v>11430.986687699547</v>
          </cell>
          <cell r="L649">
            <v>11461.025471472038</v>
          </cell>
          <cell r="M649">
            <v>11283.414395509746</v>
          </cell>
          <cell r="N649">
            <v>11415.001968841008</v>
          </cell>
          <cell r="O649">
            <v>11354.709420300193</v>
          </cell>
          <cell r="P649">
            <v>11465.801703401456</v>
          </cell>
          <cell r="Q649">
            <v>730.12875763917953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</row>
        <row r="650">
          <cell r="A650">
            <v>-64418.665043953188</v>
          </cell>
          <cell r="B650">
            <v>11814.624491527047</v>
          </cell>
          <cell r="C650">
            <v>12832.98416201058</v>
          </cell>
          <cell r="D650">
            <v>12473.32955491792</v>
          </cell>
          <cell r="E650">
            <v>12294.792464670518</v>
          </cell>
          <cell r="F650">
            <v>12167.782567931456</v>
          </cell>
          <cell r="G650">
            <v>11824.521241551758</v>
          </cell>
          <cell r="H650">
            <v>11685.994560151077</v>
          </cell>
          <cell r="I650">
            <v>11633.128514256099</v>
          </cell>
          <cell r="J650">
            <v>11533.432174696512</v>
          </cell>
          <cell r="K650">
            <v>11553.842435125654</v>
          </cell>
          <cell r="L650">
            <v>11532.207121373634</v>
          </cell>
          <cell r="M650">
            <v>11277.499455750742</v>
          </cell>
          <cell r="N650">
            <v>11349.421397632312</v>
          </cell>
          <cell r="O650">
            <v>11333.655177143573</v>
          </cell>
          <cell r="P650">
            <v>11245.230942254631</v>
          </cell>
          <cell r="Q650">
            <v>738.85632058812541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</row>
        <row r="651">
          <cell r="A651">
            <v>-62062.694681958623</v>
          </cell>
          <cell r="B651">
            <v>11862.908998047467</v>
          </cell>
          <cell r="C651">
            <v>12775.488366967294</v>
          </cell>
          <cell r="D651">
            <v>12481.443530129724</v>
          </cell>
          <cell r="E651">
            <v>12235.095504758596</v>
          </cell>
          <cell r="F651">
            <v>11984.713536040063</v>
          </cell>
          <cell r="G651">
            <v>11712.875596156853</v>
          </cell>
          <cell r="H651">
            <v>11598.681323410367</v>
          </cell>
          <cell r="I651">
            <v>11468.694255421402</v>
          </cell>
          <cell r="J651">
            <v>11706.112619409967</v>
          </cell>
          <cell r="K651">
            <v>11563.954901673835</v>
          </cell>
          <cell r="L651">
            <v>11493.815903233815</v>
          </cell>
          <cell r="M651">
            <v>11429.974739146932</v>
          </cell>
          <cell r="N651">
            <v>11348.239292983835</v>
          </cell>
          <cell r="O651">
            <v>11206.777147886027</v>
          </cell>
          <cell r="P651">
            <v>11240.096654868956</v>
          </cell>
          <cell r="Q651">
            <v>711.83428292419251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</row>
        <row r="652">
          <cell r="A652">
            <v>-73390.383914061997</v>
          </cell>
          <cell r="B652">
            <v>12205.095914484715</v>
          </cell>
          <cell r="C652">
            <v>13230.658415017448</v>
          </cell>
          <cell r="D652">
            <v>12803.043832761072</v>
          </cell>
          <cell r="E652">
            <v>12526.598591913909</v>
          </cell>
          <cell r="F652">
            <v>12201.872556738481</v>
          </cell>
          <cell r="G652">
            <v>12076.35524387783</v>
          </cell>
          <cell r="H652">
            <v>11957.570339579815</v>
          </cell>
          <cell r="I652">
            <v>11792.721391125633</v>
          </cell>
          <cell r="J652">
            <v>11795.632015931438</v>
          </cell>
          <cell r="K652">
            <v>11663.489075841906</v>
          </cell>
          <cell r="L652">
            <v>11612.618622513495</v>
          </cell>
          <cell r="M652">
            <v>11585.451915794078</v>
          </cell>
          <cell r="N652">
            <v>11522.46302442524</v>
          </cell>
          <cell r="O652">
            <v>11583.470361746782</v>
          </cell>
          <cell r="P652">
            <v>11493.61180298505</v>
          </cell>
          <cell r="Q652">
            <v>841.75834734072532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</row>
        <row r="653">
          <cell r="A653">
            <v>-62004.974558402311</v>
          </cell>
          <cell r="B653">
            <v>11861.604469374382</v>
          </cell>
          <cell r="C653">
            <v>12768.429110281948</v>
          </cell>
          <cell r="D653">
            <v>12424.624296360271</v>
          </cell>
          <cell r="E653">
            <v>12107.652324342393</v>
          </cell>
          <cell r="F653">
            <v>11847.8856886002</v>
          </cell>
          <cell r="G653">
            <v>11722.732198542355</v>
          </cell>
          <cell r="H653">
            <v>11565.943532826666</v>
          </cell>
          <cell r="I653">
            <v>11357.615012219558</v>
          </cell>
          <cell r="J653">
            <v>11649.734570943798</v>
          </cell>
          <cell r="K653">
            <v>11305.59193151848</v>
          </cell>
          <cell r="L653">
            <v>11401.552816636316</v>
          </cell>
          <cell r="M653">
            <v>11318.436367914501</v>
          </cell>
          <cell r="N653">
            <v>11408.155172113486</v>
          </cell>
          <cell r="O653">
            <v>11138.492793208025</v>
          </cell>
          <cell r="P653">
            <v>11158.794057213025</v>
          </cell>
          <cell r="Q653">
            <v>711.17225619505109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</row>
        <row r="654">
          <cell r="A654">
            <v>-64944.158670922814</v>
          </cell>
          <cell r="B654">
            <v>11868.881008561917</v>
          </cell>
          <cell r="C654">
            <v>12833.462854512989</v>
          </cell>
          <cell r="D654">
            <v>12476.340444933601</v>
          </cell>
          <cell r="E654">
            <v>12222.666096878324</v>
          </cell>
          <cell r="F654">
            <v>11985.821094687326</v>
          </cell>
          <cell r="G654">
            <v>11865.747779102678</v>
          </cell>
          <cell r="H654">
            <v>11639.944912699928</v>
          </cell>
          <cell r="I654">
            <v>11630.66107370007</v>
          </cell>
          <cell r="J654">
            <v>11635.983388014954</v>
          </cell>
          <cell r="K654">
            <v>11432.729565117221</v>
          </cell>
          <cell r="L654">
            <v>11544.896576441835</v>
          </cell>
          <cell r="M654">
            <v>11584.02210391637</v>
          </cell>
          <cell r="N654">
            <v>11271.790598514293</v>
          </cell>
          <cell r="O654">
            <v>11241.983122963851</v>
          </cell>
          <cell r="P654">
            <v>11377.20928570626</v>
          </cell>
          <cell r="Q654">
            <v>744.88352229201621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</row>
        <row r="655">
          <cell r="A655">
            <v>-72487.809828365134</v>
          </cell>
          <cell r="B655">
            <v>12062.273208422299</v>
          </cell>
          <cell r="C655">
            <v>13108.556665486685</v>
          </cell>
          <cell r="D655">
            <v>12752.250181984105</v>
          </cell>
          <cell r="E655">
            <v>12480.495099996993</v>
          </cell>
          <cell r="F655">
            <v>12362.907818546433</v>
          </cell>
          <cell r="G655">
            <v>11944.073829051209</v>
          </cell>
          <cell r="H655">
            <v>11864.491708306796</v>
          </cell>
          <cell r="I655">
            <v>11840.622829430569</v>
          </cell>
          <cell r="J655">
            <v>11735.376271749379</v>
          </cell>
          <cell r="K655">
            <v>11598.875998382387</v>
          </cell>
          <cell r="L655">
            <v>11556.960068318396</v>
          </cell>
          <cell r="M655">
            <v>11516.418796734553</v>
          </cell>
          <cell r="N655">
            <v>11738.357466785135</v>
          </cell>
          <cell r="O655">
            <v>11536.624007268729</v>
          </cell>
          <cell r="P655">
            <v>11481.515703574709</v>
          </cell>
          <cell r="Q655">
            <v>831.40618360741666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</row>
        <row r="656">
          <cell r="A656">
            <v>-68490.198518629288</v>
          </cell>
          <cell r="B656">
            <v>12060.672187885008</v>
          </cell>
          <cell r="C656">
            <v>13025.302156499951</v>
          </cell>
          <cell r="D656">
            <v>12639.46797122612</v>
          </cell>
          <cell r="E656">
            <v>12295.447309910851</v>
          </cell>
          <cell r="F656">
            <v>12141.566910432066</v>
          </cell>
          <cell r="G656">
            <v>11884.842130373563</v>
          </cell>
          <cell r="H656">
            <v>11718.478992589096</v>
          </cell>
          <cell r="I656">
            <v>11645.028404778035</v>
          </cell>
          <cell r="J656">
            <v>11640.820937859768</v>
          </cell>
          <cell r="K656">
            <v>11512.358388485281</v>
          </cell>
          <cell r="L656">
            <v>11563.136719530277</v>
          </cell>
          <cell r="M656">
            <v>11611.902520705735</v>
          </cell>
          <cell r="N656">
            <v>11588.243691442056</v>
          </cell>
          <cell r="O656">
            <v>11524.992700949193</v>
          </cell>
          <cell r="P656">
            <v>11396.71329825007</v>
          </cell>
          <cell r="Q656">
            <v>785.55518092927036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</row>
        <row r="657">
          <cell r="A657">
            <v>-66517.713167489375</v>
          </cell>
          <cell r="B657">
            <v>11828.558022129349</v>
          </cell>
          <cell r="C657">
            <v>12791.130508670165</v>
          </cell>
          <cell r="D657">
            <v>12723.286726059963</v>
          </cell>
          <cell r="E657">
            <v>12299.282058894507</v>
          </cell>
          <cell r="F657">
            <v>12132.13757817811</v>
          </cell>
          <cell r="G657">
            <v>12100.611149803046</v>
          </cell>
          <cell r="H657">
            <v>11703.165422263686</v>
          </cell>
          <cell r="I657">
            <v>11660.778162861592</v>
          </cell>
          <cell r="J657">
            <v>11636.290124435283</v>
          </cell>
          <cell r="K657">
            <v>11608.932078815764</v>
          </cell>
          <cell r="L657">
            <v>11452.225114726345</v>
          </cell>
          <cell r="M657">
            <v>11501.875264393575</v>
          </cell>
          <cell r="N657">
            <v>11446.612909446874</v>
          </cell>
          <cell r="O657">
            <v>11387.60909882385</v>
          </cell>
          <cell r="P657">
            <v>11286.000873629368</v>
          </cell>
          <cell r="Q657">
            <v>762.93156294583605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</row>
        <row r="658">
          <cell r="A658">
            <v>-61936.588080002271</v>
          </cell>
          <cell r="B658">
            <v>12055.658685723003</v>
          </cell>
          <cell r="C658">
            <v>12787.189919547185</v>
          </cell>
          <cell r="D658">
            <v>12432.973497253712</v>
          </cell>
          <cell r="E658">
            <v>12162.814328118227</v>
          </cell>
          <cell r="F658">
            <v>11950.611272627262</v>
          </cell>
          <cell r="G658">
            <v>11646.027296985947</v>
          </cell>
          <cell r="H658">
            <v>11611.709085142236</v>
          </cell>
          <cell r="I658">
            <v>11684.933166211737</v>
          </cell>
          <cell r="J658">
            <v>11487.705932350515</v>
          </cell>
          <cell r="K658">
            <v>11415.213283367248</v>
          </cell>
          <cell r="L658">
            <v>11488.355506874881</v>
          </cell>
          <cell r="M658">
            <v>11335.63539752119</v>
          </cell>
          <cell r="N658">
            <v>11239.109204432767</v>
          </cell>
          <cell r="O658">
            <v>11192.214738297169</v>
          </cell>
          <cell r="P658">
            <v>11137.58593721845</v>
          </cell>
          <cell r="Q658">
            <v>710.38789064239393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</row>
        <row r="659">
          <cell r="A659">
            <v>-63533.170891717622</v>
          </cell>
          <cell r="B659">
            <v>11765.728937371168</v>
          </cell>
          <cell r="C659">
            <v>12787.8666552084</v>
          </cell>
          <cell r="D659">
            <v>12364.296784980517</v>
          </cell>
          <cell r="E659">
            <v>12310.448587472321</v>
          </cell>
          <cell r="F659">
            <v>12051.569258307693</v>
          </cell>
          <cell r="G659">
            <v>11759.176312368916</v>
          </cell>
          <cell r="H659">
            <v>11534.400355626249</v>
          </cell>
          <cell r="I659">
            <v>11530.504503535072</v>
          </cell>
          <cell r="J659">
            <v>11530.159920197297</v>
          </cell>
          <cell r="K659">
            <v>11535.37310833144</v>
          </cell>
          <cell r="L659">
            <v>11391.240116601402</v>
          </cell>
          <cell r="M659">
            <v>11473.601963988283</v>
          </cell>
          <cell r="N659">
            <v>11408.783859257102</v>
          </cell>
          <cell r="O659">
            <v>11307.330559050009</v>
          </cell>
          <cell r="P659">
            <v>11267.205660087715</v>
          </cell>
          <cell r="Q659">
            <v>728.70005685964441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</row>
        <row r="660">
          <cell r="A660">
            <v>-63527.674550128948</v>
          </cell>
          <cell r="B660">
            <v>12078.992154465817</v>
          </cell>
          <cell r="C660">
            <v>12774.722521165144</v>
          </cell>
          <cell r="D660">
            <v>12486.537610245188</v>
          </cell>
          <cell r="E660">
            <v>12279.637372264613</v>
          </cell>
          <cell r="F660">
            <v>12090.77911938581</v>
          </cell>
          <cell r="G660">
            <v>11814.936411083168</v>
          </cell>
          <cell r="H660">
            <v>11596.444016349578</v>
          </cell>
          <cell r="I660">
            <v>11614.351833679324</v>
          </cell>
          <cell r="J660">
            <v>11579.617469884563</v>
          </cell>
          <cell r="K660">
            <v>11663.797161239268</v>
          </cell>
          <cell r="L660">
            <v>11477.247825140425</v>
          </cell>
          <cell r="M660">
            <v>11450.25453030377</v>
          </cell>
          <cell r="N660">
            <v>11271.236774752329</v>
          </cell>
          <cell r="O660">
            <v>11238.893499224207</v>
          </cell>
          <cell r="P660">
            <v>11342.641462337804</v>
          </cell>
          <cell r="Q660">
            <v>728.63701602015897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</row>
        <row r="661">
          <cell r="A661">
            <v>-64410.696523725375</v>
          </cell>
          <cell r="B661">
            <v>11862.329693610183</v>
          </cell>
          <cell r="C661">
            <v>12982.633027947675</v>
          </cell>
          <cell r="D661">
            <v>12503.097985493518</v>
          </cell>
          <cell r="E661">
            <v>12177.452812996196</v>
          </cell>
          <cell r="F661">
            <v>11959.052429863308</v>
          </cell>
          <cell r="G661">
            <v>11746.368319012081</v>
          </cell>
          <cell r="H661">
            <v>11750.453511793814</v>
          </cell>
          <cell r="I661">
            <v>11626.918949853793</v>
          </cell>
          <cell r="J661">
            <v>11523.120331766026</v>
          </cell>
          <cell r="K661">
            <v>11552.031840900534</v>
          </cell>
          <cell r="L661">
            <v>11415.075383857253</v>
          </cell>
          <cell r="M661">
            <v>11361.173143529013</v>
          </cell>
          <cell r="N661">
            <v>11317.859166415383</v>
          </cell>
          <cell r="O661">
            <v>11388.691340371119</v>
          </cell>
          <cell r="P661">
            <v>11198.671173021303</v>
          </cell>
          <cell r="Q661">
            <v>738.76492484852054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</row>
        <row r="662">
          <cell r="A662">
            <v>-73112.264005473</v>
          </cell>
          <cell r="B662">
            <v>12101.36425052955</v>
          </cell>
          <cell r="C662">
            <v>13141.072151506258</v>
          </cell>
          <cell r="D662">
            <v>12706.207699334955</v>
          </cell>
          <cell r="E662">
            <v>12560.444071983842</v>
          </cell>
          <cell r="F662">
            <v>12188.789893628298</v>
          </cell>
          <cell r="G662">
            <v>12113.728453930389</v>
          </cell>
          <cell r="H662">
            <v>11983.447547308921</v>
          </cell>
          <cell r="I662">
            <v>11923.179701603996</v>
          </cell>
          <cell r="J662">
            <v>11865.580925716329</v>
          </cell>
          <cell r="K662">
            <v>11549.452342318858</v>
          </cell>
          <cell r="L662">
            <v>11686.495855607249</v>
          </cell>
          <cell r="M662">
            <v>11591.412685909678</v>
          </cell>
          <cell r="N662">
            <v>11456.212211558995</v>
          </cell>
          <cell r="O662">
            <v>11463.895288903943</v>
          </cell>
          <cell r="P662">
            <v>11450.038860210709</v>
          </cell>
          <cell r="Q662">
            <v>838.56842323717308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</row>
        <row r="663">
          <cell r="A663">
            <v>-66599.165609655509</v>
          </cell>
          <cell r="B663">
            <v>11889.488434348645</v>
          </cell>
          <cell r="C663">
            <v>13024.068502955117</v>
          </cell>
          <cell r="D663">
            <v>12587.14368766595</v>
          </cell>
          <cell r="E663">
            <v>12308.757372367971</v>
          </cell>
          <cell r="F663">
            <v>12133.06552701998</v>
          </cell>
          <cell r="G663">
            <v>11889.186513377806</v>
          </cell>
          <cell r="H663">
            <v>11711.005362496704</v>
          </cell>
          <cell r="I663">
            <v>11541.028131095056</v>
          </cell>
          <cell r="J663">
            <v>11586.640738088359</v>
          </cell>
          <cell r="K663">
            <v>11524.874048798478</v>
          </cell>
          <cell r="L663">
            <v>11605.987211214899</v>
          </cell>
          <cell r="M663">
            <v>11553.519566035462</v>
          </cell>
          <cell r="N663">
            <v>11425.350812607099</v>
          </cell>
          <cell r="O663">
            <v>11327.402400027988</v>
          </cell>
          <cell r="P663">
            <v>11356.13924341965</v>
          </cell>
          <cell r="Q663">
            <v>763.86578987650466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</row>
        <row r="664">
          <cell r="A664">
            <v>-63440.016151173048</v>
          </cell>
          <cell r="B664">
            <v>11882.936052064546</v>
          </cell>
          <cell r="C664">
            <v>12743.624730807751</v>
          </cell>
          <cell r="D664">
            <v>12403.360511504539</v>
          </cell>
          <cell r="E664">
            <v>12166.887989649109</v>
          </cell>
          <cell r="F664">
            <v>12049.179554328894</v>
          </cell>
          <cell r="G664">
            <v>11739.977728883561</v>
          </cell>
          <cell r="H664">
            <v>11678.762432276635</v>
          </cell>
          <cell r="I664">
            <v>11571.362886685984</v>
          </cell>
          <cell r="J664">
            <v>11471.737125558599</v>
          </cell>
          <cell r="K664">
            <v>11460.469237129191</v>
          </cell>
          <cell r="L664">
            <v>11517.290079124057</v>
          </cell>
          <cell r="M664">
            <v>11430.374463118747</v>
          </cell>
          <cell r="N664">
            <v>11309.179276642339</v>
          </cell>
          <cell r="O664">
            <v>11199.040122905964</v>
          </cell>
          <cell r="P664">
            <v>11080.860659690979</v>
          </cell>
          <cell r="Q664">
            <v>727.63160924749434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</row>
        <row r="665">
          <cell r="A665">
            <v>-62586.782028212576</v>
          </cell>
          <cell r="B665">
            <v>11937.251678764505</v>
          </cell>
          <cell r="C665">
            <v>12687.545006579741</v>
          </cell>
          <cell r="D665">
            <v>12369.447865223548</v>
          </cell>
          <cell r="E665">
            <v>12226.647992006376</v>
          </cell>
          <cell r="F665">
            <v>11905.537870604057</v>
          </cell>
          <cell r="G665">
            <v>11627.236543553543</v>
          </cell>
          <cell r="H665">
            <v>11542.496336463477</v>
          </cell>
          <cell r="I665">
            <v>11708.641004963596</v>
          </cell>
          <cell r="J665">
            <v>11469.291129581687</v>
          </cell>
          <cell r="K665">
            <v>11562.713970536177</v>
          </cell>
          <cell r="L665">
            <v>11498.119735952176</v>
          </cell>
          <cell r="M665">
            <v>11351.854931873599</v>
          </cell>
          <cell r="N665">
            <v>11250.031752256498</v>
          </cell>
          <cell r="O665">
            <v>11341.877051027925</v>
          </cell>
          <cell r="P665">
            <v>11219.174794230414</v>
          </cell>
          <cell r="Q665">
            <v>717.84535515078687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</row>
        <row r="666">
          <cell r="A666">
            <v>-74136.780769450954</v>
          </cell>
          <cell r="B666">
            <v>11956.303314170575</v>
          </cell>
          <cell r="C666">
            <v>13181.905565848199</v>
          </cell>
          <cell r="D666">
            <v>12848.885429822883</v>
          </cell>
          <cell r="E666">
            <v>12558.507447581942</v>
          </cell>
          <cell r="F666">
            <v>12212.833548868497</v>
          </cell>
          <cell r="G666">
            <v>11978.121377164436</v>
          </cell>
          <cell r="H666">
            <v>11780.47065153061</v>
          </cell>
          <cell r="I666">
            <v>11774.65172227587</v>
          </cell>
          <cell r="J666">
            <v>11828.695332203723</v>
          </cell>
          <cell r="K666">
            <v>11784.155024686275</v>
          </cell>
          <cell r="L666">
            <v>11697.529671264107</v>
          </cell>
          <cell r="M666">
            <v>11689.858263230131</v>
          </cell>
          <cell r="N666">
            <v>11707.152636231036</v>
          </cell>
          <cell r="O666">
            <v>11471.781280325922</v>
          </cell>
          <cell r="P666">
            <v>11386.677984104197</v>
          </cell>
          <cell r="Q666">
            <v>850.31922071329461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</row>
        <row r="667">
          <cell r="A667">
            <v>-67533.624478743237</v>
          </cell>
          <cell r="B667">
            <v>11782.577996325821</v>
          </cell>
          <cell r="C667">
            <v>13001.938384888505</v>
          </cell>
          <cell r="D667">
            <v>12532.958375631577</v>
          </cell>
          <cell r="E667">
            <v>12421.816032270272</v>
          </cell>
          <cell r="F667">
            <v>12021.911688348197</v>
          </cell>
          <cell r="G667">
            <v>11915.941875831548</v>
          </cell>
          <cell r="H667">
            <v>11794.764878875074</v>
          </cell>
          <cell r="I667">
            <v>11605.423845198164</v>
          </cell>
          <cell r="J667">
            <v>11590.882889507458</v>
          </cell>
          <cell r="K667">
            <v>11602.957235326534</v>
          </cell>
          <cell r="L667">
            <v>11503.117760922451</v>
          </cell>
          <cell r="M667">
            <v>11645.082196489595</v>
          </cell>
          <cell r="N667">
            <v>11459.806842930117</v>
          </cell>
          <cell r="O667">
            <v>11497.421377654093</v>
          </cell>
          <cell r="P667">
            <v>11349.74176118894</v>
          </cell>
          <cell r="Q667">
            <v>774.58365932139338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</row>
        <row r="668">
          <cell r="A668">
            <v>-68550.265146722217</v>
          </cell>
          <cell r="B668">
            <v>12108.297987833837</v>
          </cell>
          <cell r="C668">
            <v>13120.252319355764</v>
          </cell>
          <cell r="D668">
            <v>12701.504967254532</v>
          </cell>
          <cell r="E668">
            <v>12327.39922512438</v>
          </cell>
          <cell r="F668">
            <v>12233.16950629949</v>
          </cell>
          <cell r="G668">
            <v>11905.37587947091</v>
          </cell>
          <cell r="H668">
            <v>11726.519605344258</v>
          </cell>
          <cell r="I668">
            <v>11685.282990326707</v>
          </cell>
          <cell r="J668">
            <v>11635.088663601979</v>
          </cell>
          <cell r="K668">
            <v>11564.167073732933</v>
          </cell>
          <cell r="L668">
            <v>11503.817696430957</v>
          </cell>
          <cell r="M668">
            <v>11575.588702080482</v>
          </cell>
          <cell r="N668">
            <v>11405.588925464972</v>
          </cell>
          <cell r="O668">
            <v>11341.751995610353</v>
          </cell>
          <cell r="P668">
            <v>11269.583475590449</v>
          </cell>
          <cell r="Q668">
            <v>786.24412112684502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</row>
        <row r="669">
          <cell r="A669">
            <v>-68339.523542951574</v>
          </cell>
          <cell r="B669">
            <v>11912.583263621726</v>
          </cell>
          <cell r="C669">
            <v>13025.943088401098</v>
          </cell>
          <cell r="D669">
            <v>12640.462998694427</v>
          </cell>
          <cell r="E669">
            <v>12559.291256994995</v>
          </cell>
          <cell r="F669">
            <v>12259.428800424084</v>
          </cell>
          <cell r="G669">
            <v>11849.126863700811</v>
          </cell>
          <cell r="H669">
            <v>11701.653654387348</v>
          </cell>
          <cell r="I669">
            <v>11695.730159488057</v>
          </cell>
          <cell r="J669">
            <v>11647.315575193819</v>
          </cell>
          <cell r="K669">
            <v>11657.364374123707</v>
          </cell>
          <cell r="L669">
            <v>11626.84127845024</v>
          </cell>
          <cell r="M669">
            <v>11468.720778639956</v>
          </cell>
          <cell r="N669">
            <v>11595.587299425679</v>
          </cell>
          <cell r="O669">
            <v>11390.202656767864</v>
          </cell>
          <cell r="P669">
            <v>11255.046735148499</v>
          </cell>
          <cell r="Q669">
            <v>783.82699922823736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</row>
        <row r="670">
          <cell r="A670">
            <v>-65756.858354330456</v>
          </cell>
          <cell r="B670">
            <v>11956.463174241473</v>
          </cell>
          <cell r="C670">
            <v>12864.562741514655</v>
          </cell>
          <cell r="D670">
            <v>12709.681391608177</v>
          </cell>
          <cell r="E670">
            <v>12316.435921949731</v>
          </cell>
          <cell r="F670">
            <v>12078.607820964749</v>
          </cell>
          <cell r="G670">
            <v>11804.040809775517</v>
          </cell>
          <cell r="H670">
            <v>11680.007812599626</v>
          </cell>
          <cell r="I670">
            <v>11802.925853130622</v>
          </cell>
          <cell r="J670">
            <v>11575.489211163247</v>
          </cell>
          <cell r="K670">
            <v>11646.297405925827</v>
          </cell>
          <cell r="L670">
            <v>11524.673039091846</v>
          </cell>
          <cell r="M670">
            <v>11516.496986904629</v>
          </cell>
          <cell r="N670">
            <v>11273.694991996246</v>
          </cell>
          <cell r="O670">
            <v>11283.962299915171</v>
          </cell>
          <cell r="P670">
            <v>11357.244038063993</v>
          </cell>
          <cell r="Q670">
            <v>754.20486258082849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</row>
        <row r="671">
          <cell r="A671">
            <v>-69650.414539030942</v>
          </cell>
          <cell r="B671">
            <v>12044.05768571489</v>
          </cell>
          <cell r="C671">
            <v>12890.520161342656</v>
          </cell>
          <cell r="D671">
            <v>12766.063835862431</v>
          </cell>
          <cell r="E671">
            <v>12296.384901009535</v>
          </cell>
          <cell r="F671">
            <v>12234.690081204633</v>
          </cell>
          <cell r="G671">
            <v>12020.312882015656</v>
          </cell>
          <cell r="H671">
            <v>11806.534974308681</v>
          </cell>
          <cell r="I671">
            <v>11709.223390980074</v>
          </cell>
          <cell r="J671">
            <v>11666.155924789204</v>
          </cell>
          <cell r="K671">
            <v>11600.895736377397</v>
          </cell>
          <cell r="L671">
            <v>11517.48261889807</v>
          </cell>
          <cell r="M671">
            <v>11583.02326616153</v>
          </cell>
          <cell r="N671">
            <v>11509.361874278753</v>
          </cell>
          <cell r="O671">
            <v>11299.9722439832</v>
          </cell>
          <cell r="P671">
            <v>11392.4499670201</v>
          </cell>
          <cell r="Q671">
            <v>798.86239459686919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</row>
        <row r="672">
          <cell r="A672">
            <v>-74107.12990427723</v>
          </cell>
          <cell r="B672">
            <v>12052.433031898308</v>
          </cell>
          <cell r="C672">
            <v>13206.480718392408</v>
          </cell>
          <cell r="D672">
            <v>12864.138419614637</v>
          </cell>
          <cell r="E672">
            <v>12410.163574735509</v>
          </cell>
          <cell r="F672">
            <v>12218.03006731049</v>
          </cell>
          <cell r="G672">
            <v>11898.544245698906</v>
          </cell>
          <cell r="H672">
            <v>11720.878459020274</v>
          </cell>
          <cell r="I672">
            <v>11723.105934847244</v>
          </cell>
          <cell r="J672">
            <v>11930.640914479478</v>
          </cell>
          <cell r="K672">
            <v>11741.369626826196</v>
          </cell>
          <cell r="L672">
            <v>11650.46761731611</v>
          </cell>
          <cell r="M672">
            <v>11621.545042286689</v>
          </cell>
          <cell r="N672">
            <v>11640.488396528799</v>
          </cell>
          <cell r="O672">
            <v>11614.863868807741</v>
          </cell>
          <cell r="P672">
            <v>11477.444256436062</v>
          </cell>
          <cell r="Q672">
            <v>849.97913715009804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</row>
        <row r="673">
          <cell r="A673">
            <v>-72103.18671394288</v>
          </cell>
          <cell r="B673">
            <v>12116.093783377739</v>
          </cell>
          <cell r="C673">
            <v>12995.674514506187</v>
          </cell>
          <cell r="D673">
            <v>12786.980715093976</v>
          </cell>
          <cell r="E673">
            <v>12518.546928753538</v>
          </cell>
          <cell r="F673">
            <v>12377.899617444506</v>
          </cell>
          <cell r="G673">
            <v>11976.469301095432</v>
          </cell>
          <cell r="H673">
            <v>11877.491830355637</v>
          </cell>
          <cell r="I673">
            <v>11836.672427738125</v>
          </cell>
          <cell r="J673">
            <v>11644.787833441589</v>
          </cell>
          <cell r="K673">
            <v>11668.240730958962</v>
          </cell>
          <cell r="L673">
            <v>11649.635889120109</v>
          </cell>
          <cell r="M673">
            <v>11605.361246438057</v>
          </cell>
          <cell r="N673">
            <v>11514.711493965848</v>
          </cell>
          <cell r="O673">
            <v>11448.158157691227</v>
          </cell>
          <cell r="P673">
            <v>11356.857549215927</v>
          </cell>
          <cell r="Q673">
            <v>826.99471033423913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</row>
        <row r="674">
          <cell r="A674">
            <v>-68767.721680806819</v>
          </cell>
          <cell r="B674">
            <v>12063.028898642393</v>
          </cell>
          <cell r="C674">
            <v>12957.104871021047</v>
          </cell>
          <cell r="D674">
            <v>12676.13213885402</v>
          </cell>
          <cell r="E674">
            <v>12457.648052535795</v>
          </cell>
          <cell r="F674">
            <v>12193.73352116059</v>
          </cell>
          <cell r="G674">
            <v>11904.23780885972</v>
          </cell>
          <cell r="H674">
            <v>11756.418918085397</v>
          </cell>
          <cell r="I674">
            <v>11873.437788193125</v>
          </cell>
          <cell r="J674">
            <v>11708.068085534116</v>
          </cell>
          <cell r="K674">
            <v>11794.323673185325</v>
          </cell>
          <cell r="L674">
            <v>11569.36063074131</v>
          </cell>
          <cell r="M674">
            <v>11577.938130509741</v>
          </cell>
          <cell r="N674">
            <v>11491.701805065768</v>
          </cell>
          <cell r="O674">
            <v>11461.830350595155</v>
          </cell>
          <cell r="P674">
            <v>11275.87461588774</v>
          </cell>
          <cell r="Q674">
            <v>788.73826059018188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</row>
        <row r="675">
          <cell r="A675">
            <v>-61968.776951911292</v>
          </cell>
          <cell r="B675">
            <v>11886.968409077996</v>
          </cell>
          <cell r="C675">
            <v>12719.903262398348</v>
          </cell>
          <cell r="D675">
            <v>12465.936364515201</v>
          </cell>
          <cell r="E675">
            <v>12166.075583927559</v>
          </cell>
          <cell r="F675">
            <v>11961.641748615935</v>
          </cell>
          <cell r="G675">
            <v>11632.227365489063</v>
          </cell>
          <cell r="H675">
            <v>11610.07473191098</v>
          </cell>
          <cell r="I675">
            <v>11511.470607035251</v>
          </cell>
          <cell r="J675">
            <v>11468.972209434534</v>
          </cell>
          <cell r="K675">
            <v>11421.684782234977</v>
          </cell>
          <cell r="L675">
            <v>11388.817454787122</v>
          </cell>
          <cell r="M675">
            <v>11298.119782301783</v>
          </cell>
          <cell r="N675">
            <v>11520.576262976238</v>
          </cell>
          <cell r="O675">
            <v>11218.537251159365</v>
          </cell>
          <cell r="P675">
            <v>11075.536917282883</v>
          </cell>
          <cell r="Q675">
            <v>710.75708412764175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</row>
        <row r="676">
          <cell r="A676">
            <v>-65641.398076946571</v>
          </cell>
          <cell r="B676">
            <v>11859.873730298252</v>
          </cell>
          <cell r="C676">
            <v>12830.895446323668</v>
          </cell>
          <cell r="D676">
            <v>12553.885619328941</v>
          </cell>
          <cell r="E676">
            <v>12371.897155839266</v>
          </cell>
          <cell r="F676">
            <v>12052.53574656367</v>
          </cell>
          <cell r="G676">
            <v>11870.156657988937</v>
          </cell>
          <cell r="H676">
            <v>11634.143160289135</v>
          </cell>
          <cell r="I676">
            <v>11631.262666995728</v>
          </cell>
          <cell r="J676">
            <v>11556.023966716757</v>
          </cell>
          <cell r="K676">
            <v>11544.601130212166</v>
          </cell>
          <cell r="L676">
            <v>11602.199140837429</v>
          </cell>
          <cell r="M676">
            <v>11403.882483363206</v>
          </cell>
          <cell r="N676">
            <v>11399.535886779355</v>
          </cell>
          <cell r="O676">
            <v>11416.6994011118</v>
          </cell>
          <cell r="P676">
            <v>11271.440102896147</v>
          </cell>
          <cell r="Q676">
            <v>752.88057938334634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</row>
        <row r="677">
          <cell r="A677">
            <v>-65580.61923492729</v>
          </cell>
          <cell r="B677">
            <v>11944.690803392616</v>
          </cell>
          <cell r="C677">
            <v>12874.475928755714</v>
          </cell>
          <cell r="D677">
            <v>12519.276072645393</v>
          </cell>
          <cell r="E677">
            <v>12307.695548896949</v>
          </cell>
          <cell r="F677">
            <v>11989.90669180958</v>
          </cell>
          <cell r="G677">
            <v>11811.134476545949</v>
          </cell>
          <cell r="H677">
            <v>11647.6368713254</v>
          </cell>
          <cell r="I677">
            <v>11533.460636973126</v>
          </cell>
          <cell r="J677">
            <v>11646.418416101449</v>
          </cell>
          <cell r="K677">
            <v>11613.806091898505</v>
          </cell>
          <cell r="L677">
            <v>11437.050018771748</v>
          </cell>
          <cell r="M677">
            <v>11417.662623055714</v>
          </cell>
          <cell r="N677">
            <v>11339.772513702734</v>
          </cell>
          <cell r="O677">
            <v>11410.950175320955</v>
          </cell>
          <cell r="P677">
            <v>11250.911654729873</v>
          </cell>
          <cell r="Q677">
            <v>752.18347037692195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</row>
        <row r="678">
          <cell r="A678">
            <v>-63309.089001738037</v>
          </cell>
          <cell r="B678">
            <v>11869.857381954404</v>
          </cell>
          <cell r="C678">
            <v>12754.775047172294</v>
          </cell>
          <cell r="D678">
            <v>12538.20243514739</v>
          </cell>
          <cell r="E678">
            <v>12234.485388011348</v>
          </cell>
          <cell r="F678">
            <v>11882.101866135872</v>
          </cell>
          <cell r="G678">
            <v>11632.677914366988</v>
          </cell>
          <cell r="H678">
            <v>11575.068720174924</v>
          </cell>
          <cell r="I678">
            <v>11517.041922549975</v>
          </cell>
          <cell r="J678">
            <v>11638.951590673003</v>
          </cell>
          <cell r="K678">
            <v>11534.633295257987</v>
          </cell>
          <cell r="L678">
            <v>11548.529996342193</v>
          </cell>
          <cell r="M678">
            <v>11587.213136446562</v>
          </cell>
          <cell r="N678">
            <v>11419.538379415997</v>
          </cell>
          <cell r="O678">
            <v>11165.791713878058</v>
          </cell>
          <cell r="P678">
            <v>11281.52984373397</v>
          </cell>
          <cell r="Q678">
            <v>726.12992721433454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</row>
        <row r="679">
          <cell r="A679">
            <v>-61598.980192811687</v>
          </cell>
          <cell r="B679">
            <v>11854.88642130856</v>
          </cell>
          <cell r="C679">
            <v>12784.77795957142</v>
          </cell>
          <cell r="D679">
            <v>12379.665621600561</v>
          </cell>
          <cell r="E679">
            <v>12199.862672818674</v>
          </cell>
          <cell r="F679">
            <v>11874.12569035132</v>
          </cell>
          <cell r="G679">
            <v>11807.824806405193</v>
          </cell>
          <cell r="H679">
            <v>11691.582416987032</v>
          </cell>
          <cell r="I679">
            <v>11490.603365373903</v>
          </cell>
          <cell r="J679">
            <v>11416.887656603001</v>
          </cell>
          <cell r="K679">
            <v>11434.816426076035</v>
          </cell>
          <cell r="L679">
            <v>11403.623852695706</v>
          </cell>
          <cell r="M679">
            <v>11396.122574851774</v>
          </cell>
          <cell r="N679">
            <v>11222.573282608202</v>
          </cell>
          <cell r="O679">
            <v>11225.801435214464</v>
          </cell>
          <cell r="P679">
            <v>11221.905280761144</v>
          </cell>
          <cell r="Q679">
            <v>706.51566321947291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</row>
        <row r="680">
          <cell r="A680">
            <v>-61982.145711110046</v>
          </cell>
          <cell r="B680">
            <v>11720.210268327726</v>
          </cell>
          <cell r="C680">
            <v>12860.89240646984</v>
          </cell>
          <cell r="D680">
            <v>12455.337787109856</v>
          </cell>
          <cell r="E680">
            <v>12222.116466291602</v>
          </cell>
          <cell r="F680">
            <v>11890.951928073668</v>
          </cell>
          <cell r="G680">
            <v>11581.916662771644</v>
          </cell>
          <cell r="H680">
            <v>11607.55035486471</v>
          </cell>
          <cell r="I680">
            <v>11479.571658725159</v>
          </cell>
          <cell r="J680">
            <v>11546.868488891912</v>
          </cell>
          <cell r="K680">
            <v>11519.085466341337</v>
          </cell>
          <cell r="L680">
            <v>11437.114314782635</v>
          </cell>
          <cell r="M680">
            <v>11434.915461625529</v>
          </cell>
          <cell r="N680">
            <v>11369.803080559683</v>
          </cell>
          <cell r="O680">
            <v>11136.609373154843</v>
          </cell>
          <cell r="P680">
            <v>11211.875973593495</v>
          </cell>
          <cell r="Q680">
            <v>710.91041844814777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</row>
        <row r="681">
          <cell r="A681">
            <v>-65993.207194215254</v>
          </cell>
          <cell r="B681">
            <v>11942.192700154879</v>
          </cell>
          <cell r="C681">
            <v>12995.635821469821</v>
          </cell>
          <cell r="D681">
            <v>12641.191039518417</v>
          </cell>
          <cell r="E681">
            <v>12450.654436203989</v>
          </cell>
          <cell r="F681">
            <v>12060.793543693864</v>
          </cell>
          <cell r="G681">
            <v>11926.329247011716</v>
          </cell>
          <cell r="H681">
            <v>11831.818072774431</v>
          </cell>
          <cell r="I681">
            <v>11669.10079208935</v>
          </cell>
          <cell r="J681">
            <v>11692.001257078053</v>
          </cell>
          <cell r="K681">
            <v>11721.855797490616</v>
          </cell>
          <cell r="L681">
            <v>11584.785428480505</v>
          </cell>
          <cell r="M681">
            <v>11539.27218169664</v>
          </cell>
          <cell r="N681">
            <v>11392.197536435418</v>
          </cell>
          <cell r="O681">
            <v>11317.350239204579</v>
          </cell>
          <cell r="P681">
            <v>11342.067824092353</v>
          </cell>
          <cell r="Q681">
            <v>756.91568923477121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</row>
        <row r="682">
          <cell r="A682">
            <v>-70702.984925100114</v>
          </cell>
          <cell r="B682">
            <v>11870.585563118022</v>
          </cell>
          <cell r="C682">
            <v>12964.712699665764</v>
          </cell>
          <cell r="D682">
            <v>12617.521067833437</v>
          </cell>
          <cell r="E682">
            <v>12417.142684744003</v>
          </cell>
          <cell r="F682">
            <v>12230.511072241745</v>
          </cell>
          <cell r="G682">
            <v>11897.675240505901</v>
          </cell>
          <cell r="H682">
            <v>11852.529441117329</v>
          </cell>
          <cell r="I682">
            <v>11765.937143050853</v>
          </cell>
          <cell r="J682">
            <v>11656.446232179886</v>
          </cell>
          <cell r="K682">
            <v>11626.698840448962</v>
          </cell>
          <cell r="L682">
            <v>11732.845786232085</v>
          </cell>
          <cell r="M682">
            <v>11548.202216713365</v>
          </cell>
          <cell r="N682">
            <v>11391.763820050037</v>
          </cell>
          <cell r="O682">
            <v>11340.042126562006</v>
          </cell>
          <cell r="P682">
            <v>11357.770446626982</v>
          </cell>
          <cell r="Q682">
            <v>810.93495589692816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</row>
        <row r="683">
          <cell r="A683">
            <v>-73315.194456267724</v>
          </cell>
          <cell r="B683">
            <v>12028.412835160276</v>
          </cell>
          <cell r="C683">
            <v>13258.623380156754</v>
          </cell>
          <cell r="D683">
            <v>12789.014822823192</v>
          </cell>
          <cell r="E683">
            <v>12423.579816483065</v>
          </cell>
          <cell r="F683">
            <v>12149.848515818219</v>
          </cell>
          <cell r="G683">
            <v>11997.872458593642</v>
          </cell>
          <cell r="H683">
            <v>11868.099631696226</v>
          </cell>
          <cell r="I683">
            <v>11805.489346547653</v>
          </cell>
          <cell r="J683">
            <v>11917.164927814963</v>
          </cell>
          <cell r="K683">
            <v>11803.823513165205</v>
          </cell>
          <cell r="L683">
            <v>11596.694261779157</v>
          </cell>
          <cell r="M683">
            <v>11709.53765889201</v>
          </cell>
          <cell r="N683">
            <v>11514.629162790974</v>
          </cell>
          <cell r="O683">
            <v>11435.170257590362</v>
          </cell>
          <cell r="P683">
            <v>11419.388071250454</v>
          </cell>
          <cell r="Q683">
            <v>840.89595433560828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</row>
        <row r="684">
          <cell r="A684">
            <v>-62374.209930074503</v>
          </cell>
          <cell r="B684">
            <v>11870.543274093521</v>
          </cell>
          <cell r="C684">
            <v>12814.099980565859</v>
          </cell>
          <cell r="D684">
            <v>12456.92841724611</v>
          </cell>
          <cell r="E684">
            <v>12055.820715027381</v>
          </cell>
          <cell r="F684">
            <v>11994.714890861414</v>
          </cell>
          <cell r="G684">
            <v>11739.483036503676</v>
          </cell>
          <cell r="H684">
            <v>11695.37096363946</v>
          </cell>
          <cell r="I684">
            <v>11583.586871724907</v>
          </cell>
          <cell r="J684">
            <v>11624.998033780412</v>
          </cell>
          <cell r="K684">
            <v>11446.297730303435</v>
          </cell>
          <cell r="L684">
            <v>11456.058409457677</v>
          </cell>
          <cell r="M684">
            <v>11392.726032585113</v>
          </cell>
          <cell r="N684">
            <v>11375.327689228281</v>
          </cell>
          <cell r="O684">
            <v>11286.505857761897</v>
          </cell>
          <cell r="P684">
            <v>11207.317239544722</v>
          </cell>
          <cell r="Q684">
            <v>715.4072382139824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</row>
        <row r="685">
          <cell r="A685">
            <v>-73712.733178740702</v>
          </cell>
          <cell r="B685">
            <v>11977.179279665252</v>
          </cell>
          <cell r="C685">
            <v>13171.616794277708</v>
          </cell>
          <cell r="D685">
            <v>12896.085082887312</v>
          </cell>
          <cell r="E685">
            <v>12524.213776388202</v>
          </cell>
          <cell r="F685">
            <v>12293.229471572438</v>
          </cell>
          <cell r="G685">
            <v>11973.923947897896</v>
          </cell>
          <cell r="H685">
            <v>11779.169142016191</v>
          </cell>
          <cell r="I685">
            <v>11718.069538403959</v>
          </cell>
          <cell r="J685">
            <v>11884.844898237665</v>
          </cell>
          <cell r="K685">
            <v>11651.982636487779</v>
          </cell>
          <cell r="L685">
            <v>11560.056489549808</v>
          </cell>
          <cell r="M685">
            <v>11578.295806685728</v>
          </cell>
          <cell r="N685">
            <v>11527.950100894825</v>
          </cell>
          <cell r="O685">
            <v>11522.018751849453</v>
          </cell>
          <cell r="P685">
            <v>11441.510511503064</v>
          </cell>
          <cell r="Q685">
            <v>845.45556446688431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</row>
        <row r="686">
          <cell r="A686">
            <v>-72884.689240429871</v>
          </cell>
          <cell r="B686">
            <v>12065.184742604524</v>
          </cell>
          <cell r="C686">
            <v>13194.9143558578</v>
          </cell>
          <cell r="D686">
            <v>12886.013643940514</v>
          </cell>
          <cell r="E686">
            <v>12467.174022240837</v>
          </cell>
          <cell r="F686">
            <v>12231.463376617681</v>
          </cell>
          <cell r="G686">
            <v>11881.996191092589</v>
          </cell>
          <cell r="H686">
            <v>11878.840029056006</v>
          </cell>
          <cell r="I686">
            <v>11857.499784496775</v>
          </cell>
          <cell r="J686">
            <v>11717.710941563215</v>
          </cell>
          <cell r="K686">
            <v>11714.212652834833</v>
          </cell>
          <cell r="L686">
            <v>11648.334820396247</v>
          </cell>
          <cell r="M686">
            <v>11569.988869423396</v>
          </cell>
          <cell r="N686">
            <v>11610.33329667116</v>
          </cell>
          <cell r="O686">
            <v>11655.767763735479</v>
          </cell>
          <cell r="P686">
            <v>11505.220922021374</v>
          </cell>
          <cell r="Q686">
            <v>835.95823171203426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</row>
        <row r="687">
          <cell r="A687">
            <v>-69344.868154826036</v>
          </cell>
          <cell r="B687">
            <v>12087.77028163489</v>
          </cell>
          <cell r="C687">
            <v>13125.290683334095</v>
          </cell>
          <cell r="D687">
            <v>12749.706122362611</v>
          </cell>
          <cell r="E687">
            <v>12357.432814412019</v>
          </cell>
          <cell r="F687">
            <v>12301.268558804524</v>
          </cell>
          <cell r="G687">
            <v>11804.185138628645</v>
          </cell>
          <cell r="H687">
            <v>11868.729863488796</v>
          </cell>
          <cell r="I687">
            <v>11699.67183721099</v>
          </cell>
          <cell r="J687">
            <v>11664.181747529143</v>
          </cell>
          <cell r="K687">
            <v>11724.96420065343</v>
          </cell>
          <cell r="L687">
            <v>11715.002276823161</v>
          </cell>
          <cell r="M687">
            <v>11503.530037732296</v>
          </cell>
          <cell r="N687">
            <v>11407.455758335829</v>
          </cell>
          <cell r="O687">
            <v>11373.515151084426</v>
          </cell>
          <cell r="P687">
            <v>11376.412867561648</v>
          </cell>
          <cell r="Q687">
            <v>795.35789978859259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</row>
        <row r="688">
          <cell r="A688">
            <v>-67572.305656835568</v>
          </cell>
          <cell r="B688">
            <v>12003.736404475741</v>
          </cell>
          <cell r="C688">
            <v>12901.30470027621</v>
          </cell>
          <cell r="D688">
            <v>12566.31147726746</v>
          </cell>
          <cell r="E688">
            <v>12414.979482917348</v>
          </cell>
          <cell r="F688">
            <v>12078.795956133774</v>
          </cell>
          <cell r="G688">
            <v>11902.7102892697</v>
          </cell>
          <cell r="H688">
            <v>11658.71943279404</v>
          </cell>
          <cell r="I688">
            <v>11736.666562641843</v>
          </cell>
          <cell r="J688">
            <v>11585.670485034374</v>
          </cell>
          <cell r="K688">
            <v>11707.352031144159</v>
          </cell>
          <cell r="L688">
            <v>11533.031843471768</v>
          </cell>
          <cell r="M688">
            <v>11514.574998725606</v>
          </cell>
          <cell r="N688">
            <v>11614.05715266177</v>
          </cell>
          <cell r="O688">
            <v>11431.473625107183</v>
          </cell>
          <cell r="P688">
            <v>11274.311076380585</v>
          </cell>
          <cell r="Q688">
            <v>775.02731696164119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</row>
        <row r="689">
          <cell r="A689">
            <v>-65073.741783506121</v>
          </cell>
          <cell r="B689">
            <v>12089.392037245256</v>
          </cell>
          <cell r="C689">
            <v>12881.297116237034</v>
          </cell>
          <cell r="D689">
            <v>12516.155986803957</v>
          </cell>
          <cell r="E689">
            <v>12395.032750978979</v>
          </cell>
          <cell r="F689">
            <v>12143.484285387169</v>
          </cell>
          <cell r="G689">
            <v>11730.639169520255</v>
          </cell>
          <cell r="H689">
            <v>11495.500694074493</v>
          </cell>
          <cell r="I689">
            <v>11711.981351853337</v>
          </cell>
          <cell r="J689">
            <v>11627.98457373115</v>
          </cell>
          <cell r="K689">
            <v>11524.947008649204</v>
          </cell>
          <cell r="L689">
            <v>11518.472854137472</v>
          </cell>
          <cell r="M689">
            <v>11423.087329495282</v>
          </cell>
          <cell r="N689">
            <v>11545.867671228067</v>
          </cell>
          <cell r="O689">
            <v>11285.887663489195</v>
          </cell>
          <cell r="P689">
            <v>11060.244985841624</v>
          </cell>
          <cell r="Q689">
            <v>746.36978876010176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</row>
        <row r="690">
          <cell r="A690">
            <v>-63273.9088338492</v>
          </cell>
          <cell r="B690">
            <v>11929.392161294392</v>
          </cell>
          <cell r="C690">
            <v>12774.526736764339</v>
          </cell>
          <cell r="D690">
            <v>12701.46740373419</v>
          </cell>
          <cell r="E690">
            <v>12256.651096381138</v>
          </cell>
          <cell r="F690">
            <v>12031.119921079258</v>
          </cell>
          <cell r="G690">
            <v>11768.308571597521</v>
          </cell>
          <cell r="H690">
            <v>11729.402795647104</v>
          </cell>
          <cell r="I690">
            <v>11575.275111045572</v>
          </cell>
          <cell r="J690">
            <v>11472.148588556518</v>
          </cell>
          <cell r="K690">
            <v>11347.177629136415</v>
          </cell>
          <cell r="L690">
            <v>11430.02321176807</v>
          </cell>
          <cell r="M690">
            <v>11432.375996229523</v>
          </cell>
          <cell r="N690">
            <v>11463.891156250002</v>
          </cell>
          <cell r="O690">
            <v>11188.263269280134</v>
          </cell>
          <cell r="P690">
            <v>11228.963808452085</v>
          </cell>
          <cell r="Q690">
            <v>725.72642476071667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</row>
        <row r="691">
          <cell r="A691">
            <v>-72169.30763747044</v>
          </cell>
          <cell r="B691">
            <v>12065.858605465308</v>
          </cell>
          <cell r="C691">
            <v>13082.4981025503</v>
          </cell>
          <cell r="D691">
            <v>12827.287726048351</v>
          </cell>
          <cell r="E691">
            <v>12425.028757804299</v>
          </cell>
          <cell r="F691">
            <v>12284.532347812645</v>
          </cell>
          <cell r="G691">
            <v>12010.429067472847</v>
          </cell>
          <cell r="H691">
            <v>11880.884934783415</v>
          </cell>
          <cell r="I691">
            <v>11900.226811879933</v>
          </cell>
          <cell r="J691">
            <v>11775.594137777804</v>
          </cell>
          <cell r="K691">
            <v>11570.147066831352</v>
          </cell>
          <cell r="L691">
            <v>11763.094144817185</v>
          </cell>
          <cell r="M691">
            <v>11657.619055766321</v>
          </cell>
          <cell r="N691">
            <v>11553.768323794642</v>
          </cell>
          <cell r="O691">
            <v>11527.517575272926</v>
          </cell>
          <cell r="P691">
            <v>11321.544908126873</v>
          </cell>
          <cell r="Q691">
            <v>827.75309087873097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</row>
        <row r="692">
          <cell r="A692">
            <v>-61960.767172212138</v>
          </cell>
          <cell r="B692">
            <v>11873.575072963293</v>
          </cell>
          <cell r="C692">
            <v>12717.035007096803</v>
          </cell>
          <cell r="D692">
            <v>12395.302846661165</v>
          </cell>
          <cell r="E692">
            <v>12164.950020020149</v>
          </cell>
          <cell r="F692">
            <v>12101.509341357259</v>
          </cell>
          <cell r="G692">
            <v>11739.049410401252</v>
          </cell>
          <cell r="H692">
            <v>11543.089868740546</v>
          </cell>
          <cell r="I692">
            <v>11412.01134562418</v>
          </cell>
          <cell r="J692">
            <v>11512.725370694168</v>
          </cell>
          <cell r="K692">
            <v>11469.831144775751</v>
          </cell>
          <cell r="L692">
            <v>11377.004638714447</v>
          </cell>
          <cell r="M692">
            <v>11411.131739366258</v>
          </cell>
          <cell r="N692">
            <v>11276.453052141929</v>
          </cell>
          <cell r="O692">
            <v>11206.854755348748</v>
          </cell>
          <cell r="P692">
            <v>11221.020961961152</v>
          </cell>
          <cell r="Q692">
            <v>710.66521515840429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</row>
        <row r="693">
          <cell r="A693">
            <v>-70164.88345698682</v>
          </cell>
          <cell r="B693">
            <v>11863.403458355649</v>
          </cell>
          <cell r="C693">
            <v>13027.685526828462</v>
          </cell>
          <cell r="D693">
            <v>12719.454149541056</v>
          </cell>
          <cell r="E693">
            <v>12468.085975922588</v>
          </cell>
          <cell r="F693">
            <v>12094.764801414474</v>
          </cell>
          <cell r="G693">
            <v>11868.90820438314</v>
          </cell>
          <cell r="H693">
            <v>11872.517963228744</v>
          </cell>
          <cell r="I693">
            <v>11737.073432035631</v>
          </cell>
          <cell r="J693">
            <v>11712.272915837049</v>
          </cell>
          <cell r="K693">
            <v>11769.298259470375</v>
          </cell>
          <cell r="L693">
            <v>11605.55472538586</v>
          </cell>
          <cell r="M693">
            <v>11509.770367570309</v>
          </cell>
          <cell r="N693">
            <v>11408.085044180671</v>
          </cell>
          <cell r="O693">
            <v>11416.831978820181</v>
          </cell>
          <cell r="P693">
            <v>11264.743085759124</v>
          </cell>
          <cell r="Q693">
            <v>804.76314729825606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</row>
        <row r="694">
          <cell r="A694">
            <v>-61307.837237086067</v>
          </cell>
          <cell r="B694">
            <v>11815.133158853801</v>
          </cell>
          <cell r="C694">
            <v>12656.249398199325</v>
          </cell>
          <cell r="D694">
            <v>12504.173552864249</v>
          </cell>
          <cell r="E694">
            <v>12086.26883782816</v>
          </cell>
          <cell r="F694">
            <v>11958.039153302037</v>
          </cell>
          <cell r="G694">
            <v>11927.174141037573</v>
          </cell>
          <cell r="H694">
            <v>11594.402492881869</v>
          </cell>
          <cell r="I694">
            <v>11533.630965174103</v>
          </cell>
          <cell r="J694">
            <v>11603.082639030701</v>
          </cell>
          <cell r="K694">
            <v>11584.522485202029</v>
          </cell>
          <cell r="L694">
            <v>11547.777482305239</v>
          </cell>
          <cell r="M694">
            <v>11440.750906683836</v>
          </cell>
          <cell r="N694">
            <v>11265.627108004224</v>
          </cell>
          <cell r="O694">
            <v>11218.579955488061</v>
          </cell>
          <cell r="P694">
            <v>11274.048388298226</v>
          </cell>
          <cell r="Q694">
            <v>703.17636997448233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</row>
        <row r="695">
          <cell r="A695">
            <v>-61611.583997770955</v>
          </cell>
          <cell r="B695">
            <v>11834.522135200186</v>
          </cell>
          <cell r="C695">
            <v>12792.493141383095</v>
          </cell>
          <cell r="D695">
            <v>12403.840887829458</v>
          </cell>
          <cell r="E695">
            <v>12298.947351078379</v>
          </cell>
          <cell r="F695">
            <v>11916.990788288531</v>
          </cell>
          <cell r="G695">
            <v>11726.411551436024</v>
          </cell>
          <cell r="H695">
            <v>11584.930400075933</v>
          </cell>
          <cell r="I695">
            <v>11461.43139675547</v>
          </cell>
          <cell r="J695">
            <v>11514.106512669454</v>
          </cell>
          <cell r="K695">
            <v>11469.820466622879</v>
          </cell>
          <cell r="L695">
            <v>11386.110082424657</v>
          </cell>
          <cell r="M695">
            <v>11489.716166937049</v>
          </cell>
          <cell r="N695">
            <v>11285.291553315748</v>
          </cell>
          <cell r="O695">
            <v>11243.238738931672</v>
          </cell>
          <cell r="P695">
            <v>11183.203241719069</v>
          </cell>
          <cell r="Q695">
            <v>706.66022382083361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</row>
        <row r="696">
          <cell r="A696">
            <v>-68798.181973573839</v>
          </cell>
          <cell r="B696">
            <v>11893.771016172774</v>
          </cell>
          <cell r="C696">
            <v>12991.764075442819</v>
          </cell>
          <cell r="D696">
            <v>12503.7659683863</v>
          </cell>
          <cell r="E696">
            <v>12557.724901624792</v>
          </cell>
          <cell r="F696">
            <v>12276.154064234646</v>
          </cell>
          <cell r="G696">
            <v>11962.313001084263</v>
          </cell>
          <cell r="H696">
            <v>11729.874432309469</v>
          </cell>
          <cell r="I696">
            <v>11785.952437735266</v>
          </cell>
          <cell r="J696">
            <v>11722.912452085568</v>
          </cell>
          <cell r="K696">
            <v>11682.203267597333</v>
          </cell>
          <cell r="L696">
            <v>11523.914654905808</v>
          </cell>
          <cell r="M696">
            <v>11585.718742650544</v>
          </cell>
          <cell r="N696">
            <v>11533.345104742431</v>
          </cell>
          <cell r="O696">
            <v>11289.226759963301</v>
          </cell>
          <cell r="P696">
            <v>11246.712917594687</v>
          </cell>
          <cell r="Q696">
            <v>789.08762796410247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</row>
        <row r="697">
          <cell r="A697">
            <v>-73512.227300951359</v>
          </cell>
          <cell r="B697">
            <v>12241.20908565307</v>
          </cell>
          <cell r="C697">
            <v>13141.336303925422</v>
          </cell>
          <cell r="D697">
            <v>12895.540602094274</v>
          </cell>
          <cell r="E697">
            <v>12647.278696557198</v>
          </cell>
          <cell r="F697">
            <v>12181.792337152772</v>
          </cell>
          <cell r="G697">
            <v>12117.444746468711</v>
          </cell>
          <cell r="H697">
            <v>11921.759692875601</v>
          </cell>
          <cell r="I697">
            <v>11820.958508324278</v>
          </cell>
          <cell r="J697">
            <v>11878.042779291089</v>
          </cell>
          <cell r="K697">
            <v>11791.326161218985</v>
          </cell>
          <cell r="L697">
            <v>11640.154200956142</v>
          </cell>
          <cell r="M697">
            <v>11542.755255156979</v>
          </cell>
          <cell r="N697">
            <v>11487.550844233461</v>
          </cell>
          <cell r="O697">
            <v>11560.318282920754</v>
          </cell>
          <cell r="P697">
            <v>11433.504989063742</v>
          </cell>
          <cell r="Q697">
            <v>843.15584225099167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</row>
        <row r="698">
          <cell r="A698">
            <v>-68346.844905264137</v>
          </cell>
          <cell r="B698">
            <v>11994.782548596846</v>
          </cell>
          <cell r="C698">
            <v>12939.097723576502</v>
          </cell>
          <cell r="D698">
            <v>12598.25433145701</v>
          </cell>
          <cell r="E698">
            <v>12412.840769399652</v>
          </cell>
          <cell r="F698">
            <v>12037.045223299245</v>
          </cell>
          <cell r="G698">
            <v>11877.48705791825</v>
          </cell>
          <cell r="H698">
            <v>11879.151293578578</v>
          </cell>
          <cell r="I698">
            <v>11633.493116536267</v>
          </cell>
          <cell r="J698">
            <v>11568.009670767648</v>
          </cell>
          <cell r="K698">
            <v>11629.964214976411</v>
          </cell>
          <cell r="L698">
            <v>11589.815637386253</v>
          </cell>
          <cell r="M698">
            <v>11530.317670673652</v>
          </cell>
          <cell r="N698">
            <v>11404.86578238629</v>
          </cell>
          <cell r="O698">
            <v>11415.344905264252</v>
          </cell>
          <cell r="P698">
            <v>11483.357334288849</v>
          </cell>
          <cell r="Q698">
            <v>783.91097232541745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</row>
        <row r="699">
          <cell r="A699">
            <v>-72535.13504460227</v>
          </cell>
          <cell r="B699">
            <v>12075.614503215338</v>
          </cell>
          <cell r="C699">
            <v>13125.025664702538</v>
          </cell>
          <cell r="D699">
            <v>12734.192729943639</v>
          </cell>
          <cell r="E699">
            <v>12398.650583081202</v>
          </cell>
          <cell r="F699">
            <v>12241.711903453262</v>
          </cell>
          <cell r="G699">
            <v>12027.6824759874</v>
          </cell>
          <cell r="H699">
            <v>11843.266466803052</v>
          </cell>
          <cell r="I699">
            <v>11826.184338897712</v>
          </cell>
          <cell r="J699">
            <v>11534.293516772712</v>
          </cell>
          <cell r="K699">
            <v>11737.880838663223</v>
          </cell>
          <cell r="L699">
            <v>11750.420713251118</v>
          </cell>
          <cell r="M699">
            <v>11596.74831880981</v>
          </cell>
          <cell r="N699">
            <v>11602.417287957613</v>
          </cell>
          <cell r="O699">
            <v>11541.254744486843</v>
          </cell>
          <cell r="P699">
            <v>11557.120873398129</v>
          </cell>
          <cell r="Q699">
            <v>831.94898490757021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</row>
        <row r="700">
          <cell r="A700">
            <v>-73288.593031982236</v>
          </cell>
          <cell r="B700">
            <v>12181.082378214029</v>
          </cell>
          <cell r="C700">
            <v>13185.213578738683</v>
          </cell>
          <cell r="D700">
            <v>12856.479708061561</v>
          </cell>
          <cell r="E700">
            <v>12547.263309248921</v>
          </cell>
          <cell r="F700">
            <v>12365.218771131356</v>
          </cell>
          <cell r="G700">
            <v>12192.962631144064</v>
          </cell>
          <cell r="H700">
            <v>11782.832748067951</v>
          </cell>
          <cell r="I700">
            <v>11784.097435040298</v>
          </cell>
          <cell r="J700">
            <v>11816.465963828345</v>
          </cell>
          <cell r="K700">
            <v>11753.874910715407</v>
          </cell>
          <cell r="L700">
            <v>11730.322036558209</v>
          </cell>
          <cell r="M700">
            <v>11684.011072409437</v>
          </cell>
          <cell r="N700">
            <v>11573.968706878226</v>
          </cell>
          <cell r="O700">
            <v>11503.935441990638</v>
          </cell>
          <cell r="P700">
            <v>11491.676005106779</v>
          </cell>
          <cell r="Q700">
            <v>840.59084663962335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</row>
        <row r="701">
          <cell r="A701">
            <v>-71310.535530545996</v>
          </cell>
          <cell r="B701">
            <v>11993.284140232008</v>
          </cell>
          <cell r="C701">
            <v>13058.620100278169</v>
          </cell>
          <cell r="D701">
            <v>12772.948399626966</v>
          </cell>
          <cell r="E701">
            <v>12434.083209756698</v>
          </cell>
          <cell r="F701">
            <v>12136.140307628921</v>
          </cell>
          <cell r="G701">
            <v>11869.134834215189</v>
          </cell>
          <cell r="H701">
            <v>11777.632476582161</v>
          </cell>
          <cell r="I701">
            <v>11757.447688064367</v>
          </cell>
          <cell r="J701">
            <v>11663.056759019806</v>
          </cell>
          <cell r="K701">
            <v>11616.380651577194</v>
          </cell>
          <cell r="L701">
            <v>11629.043562226576</v>
          </cell>
          <cell r="M701">
            <v>11566.272504757928</v>
          </cell>
          <cell r="N701">
            <v>11596.554374979389</v>
          </cell>
          <cell r="O701">
            <v>11547.181442397683</v>
          </cell>
          <cell r="P701">
            <v>11352.528539259141</v>
          </cell>
          <cell r="Q701">
            <v>817.90331832115032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</row>
        <row r="702">
          <cell r="A702">
            <v>-67605.97187266963</v>
          </cell>
          <cell r="B702">
            <v>12059.514095392788</v>
          </cell>
          <cell r="C702">
            <v>12961.558040665834</v>
          </cell>
          <cell r="D702">
            <v>12601.606929712121</v>
          </cell>
          <cell r="E702">
            <v>12300.460524035405</v>
          </cell>
          <cell r="F702">
            <v>12035.15417859942</v>
          </cell>
          <cell r="G702">
            <v>11870.757266205306</v>
          </cell>
          <cell r="H702">
            <v>11794.648982111783</v>
          </cell>
          <cell r="I702">
            <v>11728.989666172431</v>
          </cell>
          <cell r="J702">
            <v>11670.554588937641</v>
          </cell>
          <cell r="K702">
            <v>11814.058733874837</v>
          </cell>
          <cell r="L702">
            <v>11617.592203737364</v>
          </cell>
          <cell r="M702">
            <v>11519.467524449366</v>
          </cell>
          <cell r="N702">
            <v>11520.064870290966</v>
          </cell>
          <cell r="O702">
            <v>11411.630968543326</v>
          </cell>
          <cell r="P702">
            <v>11368.935991606464</v>
          </cell>
          <cell r="Q702">
            <v>775.41345499077147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</row>
        <row r="703">
          <cell r="A703">
            <v>-68759.260708419271</v>
          </cell>
          <cell r="B703">
            <v>12020.417311666561</v>
          </cell>
          <cell r="C703">
            <v>12990.853389150832</v>
          </cell>
          <cell r="D703">
            <v>12764.834904384308</v>
          </cell>
          <cell r="E703">
            <v>12362.983011517623</v>
          </cell>
          <cell r="F703">
            <v>12056.605487254568</v>
          </cell>
          <cell r="G703">
            <v>11958.38921941732</v>
          </cell>
          <cell r="H703">
            <v>11896.899251620251</v>
          </cell>
          <cell r="I703">
            <v>11784.441372891466</v>
          </cell>
          <cell r="J703">
            <v>11583.516267422716</v>
          </cell>
          <cell r="K703">
            <v>11682.540695455051</v>
          </cell>
          <cell r="L703">
            <v>11523.574453491226</v>
          </cell>
          <cell r="M703">
            <v>11574.511928922271</v>
          </cell>
          <cell r="N703">
            <v>11532.810163365159</v>
          </cell>
          <cell r="O703">
            <v>11449.962769339418</v>
          </cell>
          <cell r="P703">
            <v>11149.343553786402</v>
          </cell>
          <cell r="Q703">
            <v>788.64121662128559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</row>
        <row r="704">
          <cell r="A704">
            <v>-61574.836164561493</v>
          </cell>
          <cell r="B704">
            <v>11709.322900993353</v>
          </cell>
          <cell r="C704">
            <v>12725.382312609481</v>
          </cell>
          <cell r="D704">
            <v>12346.980403835078</v>
          </cell>
          <cell r="E704">
            <v>12171.351200772146</v>
          </cell>
          <cell r="F704">
            <v>11775.612355755613</v>
          </cell>
          <cell r="G704">
            <v>11672.57252327256</v>
          </cell>
          <cell r="H704">
            <v>11613.541948850347</v>
          </cell>
          <cell r="I704">
            <v>11634.304083928304</v>
          </cell>
          <cell r="J704">
            <v>11422.652433622907</v>
          </cell>
          <cell r="K704">
            <v>11407.207046991614</v>
          </cell>
          <cell r="L704">
            <v>11378.871200310761</v>
          </cell>
          <cell r="M704">
            <v>11461.029229504602</v>
          </cell>
          <cell r="N704">
            <v>11244.261958927229</v>
          </cell>
          <cell r="O704">
            <v>11128.210257677854</v>
          </cell>
          <cell r="P704">
            <v>11128.139909194619</v>
          </cell>
          <cell r="Q704">
            <v>706.23874087305444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</row>
        <row r="705">
          <cell r="A705">
            <v>-62265.046106635149</v>
          </cell>
          <cell r="B705">
            <v>11955.555899634974</v>
          </cell>
          <cell r="C705">
            <v>12716.10656213955</v>
          </cell>
          <cell r="D705">
            <v>12419.804567413261</v>
          </cell>
          <cell r="E705">
            <v>12344.977727778545</v>
          </cell>
          <cell r="F705">
            <v>12034.848913173228</v>
          </cell>
          <cell r="G705">
            <v>11746.298603351468</v>
          </cell>
          <cell r="H705">
            <v>11625.396667142035</v>
          </cell>
          <cell r="I705">
            <v>11513.906514168575</v>
          </cell>
          <cell r="J705">
            <v>11567.491494793248</v>
          </cell>
          <cell r="K705">
            <v>11658.590030050287</v>
          </cell>
          <cell r="L705">
            <v>11439.036322911605</v>
          </cell>
          <cell r="M705">
            <v>11439.035996064118</v>
          </cell>
          <cell r="N705">
            <v>11349.527696062822</v>
          </cell>
          <cell r="O705">
            <v>11347.05911969467</v>
          </cell>
          <cell r="P705">
            <v>11236.512485278865</v>
          </cell>
          <cell r="Q705">
            <v>714.15517282466249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</row>
        <row r="706">
          <cell r="A706">
            <v>-66059.508609883254</v>
          </cell>
          <cell r="B706">
            <v>11920.625074937661</v>
          </cell>
          <cell r="C706">
            <v>12736.662522804436</v>
          </cell>
          <cell r="D706">
            <v>12517.03474480966</v>
          </cell>
          <cell r="E706">
            <v>12168.837012634667</v>
          </cell>
          <cell r="F706">
            <v>12050.202761209304</v>
          </cell>
          <cell r="G706">
            <v>11758.004542582185</v>
          </cell>
          <cell r="H706">
            <v>11780.709087621375</v>
          </cell>
          <cell r="I706">
            <v>11819.256196357115</v>
          </cell>
          <cell r="J706">
            <v>11610.575343647472</v>
          </cell>
          <cell r="K706">
            <v>11404.314575597662</v>
          </cell>
          <cell r="L706">
            <v>11505.216511323017</v>
          </cell>
          <cell r="M706">
            <v>11291.640755123361</v>
          </cell>
          <cell r="N706">
            <v>11314.162508060179</v>
          </cell>
          <cell r="O706">
            <v>11277.874748619146</v>
          </cell>
          <cell r="P706">
            <v>11155.631475808035</v>
          </cell>
          <cell r="Q706">
            <v>757.67613995191698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</row>
        <row r="707">
          <cell r="A707">
            <v>-68176.961050088037</v>
          </cell>
          <cell r="B707">
            <v>11984.595930856984</v>
          </cell>
          <cell r="C707">
            <v>13096.130769281392</v>
          </cell>
          <cell r="D707">
            <v>12656.611385911787</v>
          </cell>
          <cell r="E707">
            <v>12287.213819436467</v>
          </cell>
          <cell r="F707">
            <v>12105.023817626368</v>
          </cell>
          <cell r="G707">
            <v>11924.390178562084</v>
          </cell>
          <cell r="H707">
            <v>11752.229381880596</v>
          </cell>
          <cell r="I707">
            <v>11682.576615912403</v>
          </cell>
          <cell r="J707">
            <v>11645.813161621052</v>
          </cell>
          <cell r="K707">
            <v>11610.550847915343</v>
          </cell>
          <cell r="L707">
            <v>11525.413348511236</v>
          </cell>
          <cell r="M707">
            <v>11625.712429351021</v>
          </cell>
          <cell r="N707">
            <v>11386.408557472292</v>
          </cell>
          <cell r="O707">
            <v>11364.032469684942</v>
          </cell>
          <cell r="P707">
            <v>11464.448765144749</v>
          </cell>
          <cell r="Q707">
            <v>781.96247246008966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</row>
        <row r="708">
          <cell r="A708">
            <v>-60874.889150455077</v>
          </cell>
          <cell r="B708">
            <v>11902.216755738555</v>
          </cell>
          <cell r="C708">
            <v>12662.01709815305</v>
          </cell>
          <cell r="D708">
            <v>12368.286558779189</v>
          </cell>
          <cell r="E708">
            <v>12141.214746029076</v>
          </cell>
          <cell r="F708">
            <v>11874.700005443141</v>
          </cell>
          <cell r="G708">
            <v>11561.722679828843</v>
          </cell>
          <cell r="H708">
            <v>11524.143105701234</v>
          </cell>
          <cell r="I708">
            <v>11605.117617668326</v>
          </cell>
          <cell r="J708">
            <v>11554.89331620502</v>
          </cell>
          <cell r="K708">
            <v>11455.5401703032</v>
          </cell>
          <cell r="L708">
            <v>11400.296157810091</v>
          </cell>
          <cell r="M708">
            <v>11406.395453668811</v>
          </cell>
          <cell r="N708">
            <v>11308.306420300873</v>
          </cell>
          <cell r="O708">
            <v>11116.265093764638</v>
          </cell>
          <cell r="P708">
            <v>11227.012636381616</v>
          </cell>
          <cell r="Q708">
            <v>698.21062860005952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</row>
        <row r="709">
          <cell r="A709">
            <v>-60816.459976637954</v>
          </cell>
          <cell r="B709">
            <v>11726.318126463988</v>
          </cell>
          <cell r="C709">
            <v>12546.145203414573</v>
          </cell>
          <cell r="D709">
            <v>12442.798018172474</v>
          </cell>
          <cell r="E709">
            <v>12098.271814176327</v>
          </cell>
          <cell r="F709">
            <v>11918.403195573999</v>
          </cell>
          <cell r="G709">
            <v>11653.970596157462</v>
          </cell>
          <cell r="H709">
            <v>11495.856963492175</v>
          </cell>
          <cell r="I709">
            <v>11459.677337707806</v>
          </cell>
          <cell r="J709">
            <v>11341.223898245873</v>
          </cell>
          <cell r="K709">
            <v>11479.588647578503</v>
          </cell>
          <cell r="L709">
            <v>11486.650465073832</v>
          </cell>
          <cell r="M709">
            <v>11408.488762483534</v>
          </cell>
          <cell r="N709">
            <v>11203.516242476682</v>
          </cell>
          <cell r="O709">
            <v>11300.984807456503</v>
          </cell>
          <cell r="P709">
            <v>11145.796733985473</v>
          </cell>
          <cell r="Q709">
            <v>697.5404693480466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</row>
        <row r="710">
          <cell r="A710">
            <v>-65612.693944961153</v>
          </cell>
          <cell r="B710">
            <v>11849.353397965206</v>
          </cell>
          <cell r="C710">
            <v>12901.040870848899</v>
          </cell>
          <cell r="D710">
            <v>12455.204433690607</v>
          </cell>
          <cell r="E710">
            <v>12263.00139267562</v>
          </cell>
          <cell r="F710">
            <v>12113.718443849397</v>
          </cell>
          <cell r="G710">
            <v>11966.854652980021</v>
          </cell>
          <cell r="H710">
            <v>11612.690625028095</v>
          </cell>
          <cell r="I710">
            <v>11652.017450253026</v>
          </cell>
          <cell r="J710">
            <v>11553.020634398621</v>
          </cell>
          <cell r="K710">
            <v>11615.897955703836</v>
          </cell>
          <cell r="L710">
            <v>11513.411821688436</v>
          </cell>
          <cell r="M710">
            <v>11433.004423630238</v>
          </cell>
          <cell r="N710">
            <v>11332.375840296416</v>
          </cell>
          <cell r="O710">
            <v>11320.990920813005</v>
          </cell>
          <cell r="P710">
            <v>11406.688941291313</v>
          </cell>
          <cell r="Q710">
            <v>752.55135447112627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</row>
        <row r="711">
          <cell r="A711">
            <v>-72991.291549341433</v>
          </cell>
          <cell r="B711">
            <v>12067.265598423361</v>
          </cell>
          <cell r="C711">
            <v>13091.869417056021</v>
          </cell>
          <cell r="D711">
            <v>12820.334633298902</v>
          </cell>
          <cell r="E711">
            <v>12452.794977156129</v>
          </cell>
          <cell r="F711">
            <v>12172.608882606157</v>
          </cell>
          <cell r="G711">
            <v>11994.717352036896</v>
          </cell>
          <cell r="H711">
            <v>11797.213034965815</v>
          </cell>
          <cell r="I711">
            <v>11876.761888204213</v>
          </cell>
          <cell r="J711">
            <v>11841.489986152614</v>
          </cell>
          <cell r="K711">
            <v>11550.421593400304</v>
          </cell>
          <cell r="L711">
            <v>11560.966540482124</v>
          </cell>
          <cell r="M711">
            <v>11659.173004567143</v>
          </cell>
          <cell r="N711">
            <v>11692.471217816055</v>
          </cell>
          <cell r="O711">
            <v>11440.840146388939</v>
          </cell>
          <cell r="P711">
            <v>11304.383360317546</v>
          </cell>
          <cell r="Q711">
            <v>837.18091755432636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</row>
        <row r="712">
          <cell r="A712">
            <v>-63930.409172675769</v>
          </cell>
          <cell r="B712">
            <v>11991.266632206709</v>
          </cell>
          <cell r="C712">
            <v>12844.424564124551</v>
          </cell>
          <cell r="D712">
            <v>12504.649559702331</v>
          </cell>
          <cell r="E712">
            <v>12232.774984879048</v>
          </cell>
          <cell r="F712">
            <v>12001.784220711401</v>
          </cell>
          <cell r="G712">
            <v>11753.159443713164</v>
          </cell>
          <cell r="H712">
            <v>11680.902348278923</v>
          </cell>
          <cell r="I712">
            <v>11721.184311421806</v>
          </cell>
          <cell r="J712">
            <v>11608.345382993823</v>
          </cell>
          <cell r="K712">
            <v>11442.688043156681</v>
          </cell>
          <cell r="L712">
            <v>11457.129296679665</v>
          </cell>
          <cell r="M712">
            <v>11442.038662360101</v>
          </cell>
          <cell r="N712">
            <v>11369.664399703128</v>
          </cell>
          <cell r="O712">
            <v>11315.592768198781</v>
          </cell>
          <cell r="P712">
            <v>11161.081025746746</v>
          </cell>
          <cell r="Q712">
            <v>733.25622104692184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</row>
        <row r="713">
          <cell r="A713">
            <v>-66406.823081163137</v>
          </cell>
          <cell r="B713">
            <v>12128.428800206348</v>
          </cell>
          <cell r="C713">
            <v>12996.765171153738</v>
          </cell>
          <cell r="D713">
            <v>12545.266605070598</v>
          </cell>
          <cell r="E713">
            <v>12309.358553304059</v>
          </cell>
          <cell r="F713">
            <v>12003.331778668104</v>
          </cell>
          <cell r="G713">
            <v>11794.53802912036</v>
          </cell>
          <cell r="H713">
            <v>11782.559188488847</v>
          </cell>
          <cell r="I713">
            <v>11743.720893855047</v>
          </cell>
          <cell r="J713">
            <v>11554.489490678932</v>
          </cell>
          <cell r="K713">
            <v>11624.415107813407</v>
          </cell>
          <cell r="L713">
            <v>11536.692706987928</v>
          </cell>
          <cell r="M713">
            <v>11345.505352061604</v>
          </cell>
          <cell r="N713">
            <v>11532.264597167963</v>
          </cell>
          <cell r="O713">
            <v>11472.445202475616</v>
          </cell>
          <cell r="P713">
            <v>11441.423175904658</v>
          </cell>
          <cell r="Q713">
            <v>761.65969801170866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</row>
        <row r="714">
          <cell r="A714">
            <v>-60919.485535686596</v>
          </cell>
          <cell r="B714">
            <v>11720.822470704305</v>
          </cell>
          <cell r="C714">
            <v>12745.695427059993</v>
          </cell>
          <cell r="D714">
            <v>12460.682030997872</v>
          </cell>
          <cell r="E714">
            <v>12251.24935669244</v>
          </cell>
          <cell r="F714">
            <v>11880.437528411125</v>
          </cell>
          <cell r="G714">
            <v>11610.630209072151</v>
          </cell>
          <cell r="H714">
            <v>11634.182176546805</v>
          </cell>
          <cell r="I714">
            <v>11584.711420948843</v>
          </cell>
          <cell r="J714">
            <v>11370.166434060844</v>
          </cell>
          <cell r="K714">
            <v>11473.638345786225</v>
          </cell>
          <cell r="L714">
            <v>11441.031362429152</v>
          </cell>
          <cell r="M714">
            <v>11263.851385637781</v>
          </cell>
          <cell r="N714">
            <v>11474.449918089595</v>
          </cell>
          <cell r="O714">
            <v>11273.870507411166</v>
          </cell>
          <cell r="P714">
            <v>11103.26678565777</v>
          </cell>
          <cell r="Q714">
            <v>698.72213130011096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</row>
        <row r="715">
          <cell r="A715">
            <v>-65216.884805968446</v>
          </cell>
          <cell r="B715">
            <v>11734.332214527178</v>
          </cell>
          <cell r="C715">
            <v>12866.229367201067</v>
          </cell>
          <cell r="D715">
            <v>12565.027923538697</v>
          </cell>
          <cell r="E715">
            <v>12234.255036541403</v>
          </cell>
          <cell r="F715">
            <v>11958.96766684654</v>
          </cell>
          <cell r="G715">
            <v>11784.049282404743</v>
          </cell>
          <cell r="H715">
            <v>11635.652211000233</v>
          </cell>
          <cell r="I715">
            <v>11737.852656222305</v>
          </cell>
          <cell r="J715">
            <v>11444.786799682726</v>
          </cell>
          <cell r="K715">
            <v>11517.259017956902</v>
          </cell>
          <cell r="L715">
            <v>11499.128239871894</v>
          </cell>
          <cell r="M715">
            <v>11532.852365335813</v>
          </cell>
          <cell r="N715">
            <v>11588.332602408085</v>
          </cell>
          <cell r="O715">
            <v>11327.409653175087</v>
          </cell>
          <cell r="P715">
            <v>11211.268752809083</v>
          </cell>
          <cell r="Q715">
            <v>748.01158197053564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</row>
        <row r="716">
          <cell r="A716">
            <v>-71977.306332903594</v>
          </cell>
          <cell r="B716">
            <v>12036.155053497072</v>
          </cell>
          <cell r="C716">
            <v>13058.643347719346</v>
          </cell>
          <cell r="D716">
            <v>12871.80485863395</v>
          </cell>
          <cell r="E716">
            <v>12607.499333544383</v>
          </cell>
          <cell r="F716">
            <v>12322.030979185878</v>
          </cell>
          <cell r="G716">
            <v>12040.557285761473</v>
          </cell>
          <cell r="H716">
            <v>11778.634321302434</v>
          </cell>
          <cell r="I716">
            <v>11719.589345961132</v>
          </cell>
          <cell r="J716">
            <v>11681.636992811171</v>
          </cell>
          <cell r="K716">
            <v>11876.961860164723</v>
          </cell>
          <cell r="L716">
            <v>11683.047943864991</v>
          </cell>
          <cell r="M716">
            <v>11582.112433751397</v>
          </cell>
          <cell r="N716">
            <v>11544.726351176756</v>
          </cell>
          <cell r="O716">
            <v>11468.286559786211</v>
          </cell>
          <cell r="P716">
            <v>11418.208458651377</v>
          </cell>
          <cell r="Q716">
            <v>825.55091271587105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</row>
        <row r="717">
          <cell r="A717">
            <v>-65852.016034122571</v>
          </cell>
          <cell r="B717">
            <v>11983.654950593727</v>
          </cell>
          <cell r="C717">
            <v>13048.382865805821</v>
          </cell>
          <cell r="D717">
            <v>12671.61611080118</v>
          </cell>
          <cell r="E717">
            <v>12470.274078209406</v>
          </cell>
          <cell r="F717">
            <v>12086.312560436929</v>
          </cell>
          <cell r="G717">
            <v>12028.825508891448</v>
          </cell>
          <cell r="H717">
            <v>11881.253073948697</v>
          </cell>
          <cell r="I717">
            <v>11783.954151562615</v>
          </cell>
          <cell r="J717">
            <v>11624.402639085763</v>
          </cell>
          <cell r="K717">
            <v>11660.619200087571</v>
          </cell>
          <cell r="L717">
            <v>11516.264294944303</v>
          </cell>
          <cell r="M717">
            <v>11406.042747924297</v>
          </cell>
          <cell r="N717">
            <v>11461.848197768006</v>
          </cell>
          <cell r="O717">
            <v>11274.628092571718</v>
          </cell>
          <cell r="P717">
            <v>11160.168148552108</v>
          </cell>
          <cell r="Q717">
            <v>755.29628310497219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</row>
        <row r="718">
          <cell r="A718">
            <v>-72751.745762662846</v>
          </cell>
          <cell r="B718">
            <v>11994.706399474404</v>
          </cell>
          <cell r="C718">
            <v>13056.798161006773</v>
          </cell>
          <cell r="D718">
            <v>12656.691872216423</v>
          </cell>
          <cell r="E718">
            <v>12517.203900876018</v>
          </cell>
          <cell r="F718">
            <v>12184.955596124955</v>
          </cell>
          <cell r="G718">
            <v>11958.196413624217</v>
          </cell>
          <cell r="H718">
            <v>11877.801362548322</v>
          </cell>
          <cell r="I718">
            <v>11738.250440553962</v>
          </cell>
          <cell r="J718">
            <v>11633.395780900521</v>
          </cell>
          <cell r="K718">
            <v>11608.514062654413</v>
          </cell>
          <cell r="L718">
            <v>11522.788215226959</v>
          </cell>
          <cell r="M718">
            <v>11546.044569283255</v>
          </cell>
          <cell r="N718">
            <v>11618.580289058382</v>
          </cell>
          <cell r="O718">
            <v>11537.839710907441</v>
          </cell>
          <cell r="P718">
            <v>11546.784856424449</v>
          </cell>
          <cell r="Q718">
            <v>834.4334231994377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</row>
        <row r="719">
          <cell r="A719">
            <v>-64034.651374544323</v>
          </cell>
          <cell r="B719">
            <v>11804.916216253361</v>
          </cell>
          <cell r="C719">
            <v>12743.74890393539</v>
          </cell>
          <cell r="D719">
            <v>12481.979000475971</v>
          </cell>
          <cell r="E719">
            <v>12146.446148244986</v>
          </cell>
          <cell r="F719">
            <v>12039.902268250335</v>
          </cell>
          <cell r="G719">
            <v>11910.488277070737</v>
          </cell>
          <cell r="H719">
            <v>11625.47410959905</v>
          </cell>
          <cell r="I719">
            <v>11543.913583418685</v>
          </cell>
          <cell r="J719">
            <v>11621.720179423974</v>
          </cell>
          <cell r="K719">
            <v>11637.687929329721</v>
          </cell>
          <cell r="L719">
            <v>11319.504690237885</v>
          </cell>
          <cell r="M719">
            <v>11340.452826307159</v>
          </cell>
          <cell r="N719">
            <v>11270.5148262271</v>
          </cell>
          <cell r="O719">
            <v>11159.437454486411</v>
          </cell>
          <cell r="P719">
            <v>11114.169841639028</v>
          </cell>
          <cell r="Q719">
            <v>734.4518374054735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</row>
        <row r="720">
          <cell r="A720">
            <v>-72141.00606937008</v>
          </cell>
          <cell r="B720">
            <v>12029.631631259283</v>
          </cell>
          <cell r="C720">
            <v>13104.478346281308</v>
          </cell>
          <cell r="D720">
            <v>12717.71304560014</v>
          </cell>
          <cell r="E720">
            <v>12515.763248290594</v>
          </cell>
          <cell r="F720">
            <v>12488.835266784836</v>
          </cell>
          <cell r="G720">
            <v>11949.18023723242</v>
          </cell>
          <cell r="H720">
            <v>11839.338613123864</v>
          </cell>
          <cell r="I720">
            <v>11790.541715656051</v>
          </cell>
          <cell r="J720">
            <v>11659.708226672581</v>
          </cell>
          <cell r="K720">
            <v>11570.450665048545</v>
          </cell>
          <cell r="L720">
            <v>11691.063615958607</v>
          </cell>
          <cell r="M720">
            <v>11683.588504091364</v>
          </cell>
          <cell r="N720">
            <v>11537.022971290971</v>
          </cell>
          <cell r="O720">
            <v>11400.249353567786</v>
          </cell>
          <cell r="P720">
            <v>11549.419726823544</v>
          </cell>
          <cell r="Q720">
            <v>827.42848321324698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</row>
        <row r="721">
          <cell r="A721">
            <v>-72903.522233778378</v>
          </cell>
          <cell r="B721">
            <v>12077.424308150024</v>
          </cell>
          <cell r="C721">
            <v>13051.642332885345</v>
          </cell>
          <cell r="D721">
            <v>12748.530716879974</v>
          </cell>
          <cell r="E721">
            <v>12381.504228923699</v>
          </cell>
          <cell r="F721">
            <v>12242.49700402449</v>
          </cell>
          <cell r="G721">
            <v>12032.722043968794</v>
          </cell>
          <cell r="H721">
            <v>11821.264876821257</v>
          </cell>
          <cell r="I721">
            <v>11898.020122912974</v>
          </cell>
          <cell r="J721">
            <v>11866.883615193736</v>
          </cell>
          <cell r="K721">
            <v>11692.655609328185</v>
          </cell>
          <cell r="L721">
            <v>11598.467206145278</v>
          </cell>
          <cell r="M721">
            <v>11744.653835797795</v>
          </cell>
          <cell r="N721">
            <v>11486.098121596195</v>
          </cell>
          <cell r="O721">
            <v>11395.358033677478</v>
          </cell>
          <cell r="P721">
            <v>11497.098546048908</v>
          </cell>
          <cell r="Q721">
            <v>836.17423861254451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</row>
        <row r="722">
          <cell r="A722">
            <v>-72936.078517733171</v>
          </cell>
          <cell r="B722">
            <v>12035.974243087476</v>
          </cell>
          <cell r="C722">
            <v>13146.669298193039</v>
          </cell>
          <cell r="D722">
            <v>12822.700480445928</v>
          </cell>
          <cell r="E722">
            <v>12567.59126344679</v>
          </cell>
          <cell r="F722">
            <v>12296.567132429456</v>
          </cell>
          <cell r="G722">
            <v>11982.45268926202</v>
          </cell>
          <cell r="H722">
            <v>11858.963231932034</v>
          </cell>
          <cell r="I722">
            <v>11720.158570433417</v>
          </cell>
          <cell r="J722">
            <v>11762.855623865435</v>
          </cell>
          <cell r="K722">
            <v>11784.61513776133</v>
          </cell>
          <cell r="L722">
            <v>11748.807173301178</v>
          </cell>
          <cell r="M722">
            <v>11593.189778302696</v>
          </cell>
          <cell r="N722">
            <v>11540.848037787733</v>
          </cell>
          <cell r="O722">
            <v>11337.594413907311</v>
          </cell>
          <cell r="P722">
            <v>11552.233853431302</v>
          </cell>
          <cell r="Q722">
            <v>836.54764616699219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</row>
        <row r="723">
          <cell r="A723">
            <v>-70348.573140543216</v>
          </cell>
          <cell r="B723">
            <v>11873.387758478799</v>
          </cell>
          <cell r="C723">
            <v>13097.444207540851</v>
          </cell>
          <cell r="D723">
            <v>12826.02291085172</v>
          </cell>
          <cell r="E723">
            <v>12524.025324431499</v>
          </cell>
          <cell r="F723">
            <v>12191.026635627841</v>
          </cell>
          <cell r="G723">
            <v>11900.748423658293</v>
          </cell>
          <cell r="H723">
            <v>11636.828466845389</v>
          </cell>
          <cell r="I723">
            <v>11781.820481519704</v>
          </cell>
          <cell r="J723">
            <v>11786.874719077747</v>
          </cell>
          <cell r="K723">
            <v>11579.078145751548</v>
          </cell>
          <cell r="L723">
            <v>11593.677101879981</v>
          </cell>
          <cell r="M723">
            <v>11674.117713005466</v>
          </cell>
          <cell r="N723">
            <v>11574.338187514386</v>
          </cell>
          <cell r="O723">
            <v>11605.021691917796</v>
          </cell>
          <cell r="P723">
            <v>11615.816970596676</v>
          </cell>
          <cell r="Q723">
            <v>806.86999449277437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</row>
        <row r="724">
          <cell r="A724">
            <v>-70793.128559092584</v>
          </cell>
          <cell r="B724">
            <v>12095.52769607098</v>
          </cell>
          <cell r="C724">
            <v>13127.621638610455</v>
          </cell>
          <cell r="D724">
            <v>12760.308370287461</v>
          </cell>
          <cell r="E724">
            <v>12322.003501696787</v>
          </cell>
          <cell r="F724">
            <v>12111.635602421889</v>
          </cell>
          <cell r="G724">
            <v>11937.373485748274</v>
          </cell>
          <cell r="H724">
            <v>11737.916143667157</v>
          </cell>
          <cell r="I724">
            <v>11931.741167495304</v>
          </cell>
          <cell r="J724">
            <v>11890.103005919114</v>
          </cell>
          <cell r="K724">
            <v>11577.485728199405</v>
          </cell>
          <cell r="L724">
            <v>11549.088537353084</v>
          </cell>
          <cell r="M724">
            <v>11568.924937658707</v>
          </cell>
          <cell r="N724">
            <v>11479.344801502144</v>
          </cell>
          <cell r="O724">
            <v>11606.609578375832</v>
          </cell>
          <cell r="P724">
            <v>11452.093975727043</v>
          </cell>
          <cell r="Q724">
            <v>811.96886732136818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</row>
        <row r="725">
          <cell r="A725">
            <v>-61179.173194449009</v>
          </cell>
          <cell r="B725">
            <v>11973.761596767847</v>
          </cell>
          <cell r="C725">
            <v>12735.41520579562</v>
          </cell>
          <cell r="D725">
            <v>12308.666745366059</v>
          </cell>
          <cell r="E725">
            <v>12017.218892338522</v>
          </cell>
          <cell r="F725">
            <v>11830.770094942527</v>
          </cell>
          <cell r="G725">
            <v>11859.973555161465</v>
          </cell>
          <cell r="H725">
            <v>11649.067351427355</v>
          </cell>
          <cell r="I725">
            <v>11485.72028564048</v>
          </cell>
          <cell r="J725">
            <v>11562.108205906534</v>
          </cell>
          <cell r="K725">
            <v>11475.044311055446</v>
          </cell>
          <cell r="L725">
            <v>11350.172602147224</v>
          </cell>
          <cell r="M725">
            <v>11236.106868426234</v>
          </cell>
          <cell r="N725">
            <v>11238.425728626928</v>
          </cell>
          <cell r="O725">
            <v>11136.793735152012</v>
          </cell>
          <cell r="P725">
            <v>11090.597009176907</v>
          </cell>
          <cell r="Q725">
            <v>701.7006448710523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</row>
        <row r="726">
          <cell r="A726">
            <v>-69969.371450352191</v>
          </cell>
          <cell r="B726">
            <v>12015.024897523381</v>
          </cell>
          <cell r="C726">
            <v>13033.531798328971</v>
          </cell>
          <cell r="D726">
            <v>12701.894680425088</v>
          </cell>
          <cell r="E726">
            <v>12421.4314627277</v>
          </cell>
          <cell r="F726">
            <v>12111.799489628806</v>
          </cell>
          <cell r="G726">
            <v>11896.566613257375</v>
          </cell>
          <cell r="H726">
            <v>11748.622157281861</v>
          </cell>
          <cell r="I726">
            <v>11758.417611731762</v>
          </cell>
          <cell r="J726">
            <v>11803.583267159747</v>
          </cell>
          <cell r="K726">
            <v>11718.344941962316</v>
          </cell>
          <cell r="L726">
            <v>11501.852543171486</v>
          </cell>
          <cell r="M726">
            <v>11543.689770070032</v>
          </cell>
          <cell r="N726">
            <v>11406.041875596511</v>
          </cell>
          <cell r="O726">
            <v>11499.758689807393</v>
          </cell>
          <cell r="P726">
            <v>11547.626409026945</v>
          </cell>
          <cell r="Q726">
            <v>802.52070278695942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</row>
        <row r="727">
          <cell r="A727">
            <v>-70477.557736568881</v>
          </cell>
          <cell r="B727">
            <v>11904.029963584411</v>
          </cell>
          <cell r="C727">
            <v>12944.161520726737</v>
          </cell>
          <cell r="D727">
            <v>12729.193846687096</v>
          </cell>
          <cell r="E727">
            <v>12369.01453952633</v>
          </cell>
          <cell r="F727">
            <v>12194.910415583841</v>
          </cell>
          <cell r="G727">
            <v>11983.877803955476</v>
          </cell>
          <cell r="H727">
            <v>11650.21465061741</v>
          </cell>
          <cell r="I727">
            <v>11712.955610120509</v>
          </cell>
          <cell r="J727">
            <v>11768.888815245442</v>
          </cell>
          <cell r="K727">
            <v>11749.446722458284</v>
          </cell>
          <cell r="L727">
            <v>11526.53709852005</v>
          </cell>
          <cell r="M727">
            <v>11416.583851827261</v>
          </cell>
          <cell r="N727">
            <v>11527.281341376496</v>
          </cell>
          <cell r="O727">
            <v>11533.450571252055</v>
          </cell>
          <cell r="P727">
            <v>11561.723925771048</v>
          </cell>
          <cell r="Q727">
            <v>808.34939621535034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</row>
        <row r="728">
          <cell r="A728">
            <v>-61820.331330988709</v>
          </cell>
          <cell r="B728">
            <v>11863.730205609316</v>
          </cell>
          <cell r="C728">
            <v>12699.331070538852</v>
          </cell>
          <cell r="D728">
            <v>12430.04934358265</v>
          </cell>
          <cell r="E728">
            <v>12121.330011867609</v>
          </cell>
          <cell r="F728">
            <v>11901.815583050236</v>
          </cell>
          <cell r="G728">
            <v>11862.944829665968</v>
          </cell>
          <cell r="H728">
            <v>11649.849427405345</v>
          </cell>
          <cell r="I728">
            <v>11436.522533287607</v>
          </cell>
          <cell r="J728">
            <v>11568.100489068504</v>
          </cell>
          <cell r="K728">
            <v>11638.248958728538</v>
          </cell>
          <cell r="L728">
            <v>11367.078032968566</v>
          </cell>
          <cell r="M728">
            <v>11184.188706857447</v>
          </cell>
          <cell r="N728">
            <v>11249.343978763904</v>
          </cell>
          <cell r="O728">
            <v>11290.60272022786</v>
          </cell>
          <cell r="P728">
            <v>11163.345139213265</v>
          </cell>
          <cell r="Q728">
            <v>709.05447223390797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</row>
        <row r="729">
          <cell r="A729">
            <v>-69611.907921206162</v>
          </cell>
          <cell r="B729">
            <v>12006.458707239184</v>
          </cell>
          <cell r="C729">
            <v>13019.291920324684</v>
          </cell>
          <cell r="D729">
            <v>12665.114116036277</v>
          </cell>
          <cell r="E729">
            <v>12444.138410295751</v>
          </cell>
          <cell r="F729">
            <v>12141.375010212654</v>
          </cell>
          <cell r="G729">
            <v>12002.963872185319</v>
          </cell>
          <cell r="H729">
            <v>11785.425383014095</v>
          </cell>
          <cell r="I729">
            <v>11770.403651684861</v>
          </cell>
          <cell r="J729">
            <v>11628.570125182163</v>
          </cell>
          <cell r="K729">
            <v>11503.089300243608</v>
          </cell>
          <cell r="L729">
            <v>11643.774068539296</v>
          </cell>
          <cell r="M729">
            <v>11445.828273308718</v>
          </cell>
          <cell r="N729">
            <v>11480.779947459901</v>
          </cell>
          <cell r="O729">
            <v>11433.397212216125</v>
          </cell>
          <cell r="P729">
            <v>11414.031056827109</v>
          </cell>
          <cell r="Q729">
            <v>798.42073909306612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</row>
        <row r="730">
          <cell r="A730">
            <v>-73426.023679695107</v>
          </cell>
          <cell r="B730">
            <v>12152.073515354085</v>
          </cell>
          <cell r="C730">
            <v>13129.917369822984</v>
          </cell>
          <cell r="D730">
            <v>12797.555240420816</v>
          </cell>
          <cell r="E730">
            <v>12391.622004773302</v>
          </cell>
          <cell r="F730">
            <v>12373.573477674645</v>
          </cell>
          <cell r="G730">
            <v>12041.630477893748</v>
          </cell>
          <cell r="H730">
            <v>11712.99367175501</v>
          </cell>
          <cell r="I730">
            <v>11794.50459886361</v>
          </cell>
          <cell r="J730">
            <v>11712.476991403997</v>
          </cell>
          <cell r="K730">
            <v>11701.008870023203</v>
          </cell>
          <cell r="L730">
            <v>11737.229285620444</v>
          </cell>
          <cell r="M730">
            <v>11745.498775467562</v>
          </cell>
          <cell r="N730">
            <v>11487.625302228011</v>
          </cell>
          <cell r="O730">
            <v>11499.317572412347</v>
          </cell>
          <cell r="P730">
            <v>11335.189990786024</v>
          </cell>
          <cell r="Q730">
            <v>842.16712119663089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</row>
        <row r="731">
          <cell r="A731">
            <v>-65752.8404551618</v>
          </cell>
          <cell r="B731">
            <v>12095.204381900116</v>
          </cell>
          <cell r="C731">
            <v>12814.893925355482</v>
          </cell>
          <cell r="D731">
            <v>12509.576787237886</v>
          </cell>
          <cell r="E731">
            <v>12299.593356918112</v>
          </cell>
          <cell r="F731">
            <v>12031.446688822427</v>
          </cell>
          <cell r="G731">
            <v>11907.391888711803</v>
          </cell>
          <cell r="H731">
            <v>11845.541432117758</v>
          </cell>
          <cell r="I731">
            <v>11693.968966923312</v>
          </cell>
          <cell r="J731">
            <v>11631.354562686554</v>
          </cell>
          <cell r="K731">
            <v>11514.71408040011</v>
          </cell>
          <cell r="L731">
            <v>11579.586654288916</v>
          </cell>
          <cell r="M731">
            <v>11610.921197988991</v>
          </cell>
          <cell r="N731">
            <v>11360.932627299804</v>
          </cell>
          <cell r="O731">
            <v>11284.744457714731</v>
          </cell>
          <cell r="P731">
            <v>11216.64627311109</v>
          </cell>
          <cell r="Q731">
            <v>754.15877888452371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</row>
        <row r="732">
          <cell r="A732">
            <v>-70301.744870879571</v>
          </cell>
          <cell r="B732">
            <v>12198.44642335867</v>
          </cell>
          <cell r="C732">
            <v>12972.818533384188</v>
          </cell>
          <cell r="D732">
            <v>12716.185455770497</v>
          </cell>
          <cell r="E732">
            <v>12454.730799669103</v>
          </cell>
          <cell r="F732">
            <v>12111.92426990133</v>
          </cell>
          <cell r="G732">
            <v>12017.491386767357</v>
          </cell>
          <cell r="H732">
            <v>11896.68355781251</v>
          </cell>
          <cell r="I732">
            <v>11646.900121921182</v>
          </cell>
          <cell r="J732">
            <v>11677.905216019826</v>
          </cell>
          <cell r="K732">
            <v>11642.170962098589</v>
          </cell>
          <cell r="L732">
            <v>11570.713298182287</v>
          </cell>
          <cell r="M732">
            <v>11553.450322029406</v>
          </cell>
          <cell r="N732">
            <v>11644.406064867388</v>
          </cell>
          <cell r="O732">
            <v>11630.187509005402</v>
          </cell>
          <cell r="P732">
            <v>11438.595542266019</v>
          </cell>
          <cell r="Q732">
            <v>806.33289297104022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</row>
        <row r="733">
          <cell r="A733">
            <v>-70549.566938415897</v>
          </cell>
          <cell r="B733">
            <v>12134.618452642833</v>
          </cell>
          <cell r="C733">
            <v>13186.16818554659</v>
          </cell>
          <cell r="D733">
            <v>12691.498736938989</v>
          </cell>
          <cell r="E733">
            <v>12500.856296799368</v>
          </cell>
          <cell r="F733">
            <v>12244.631284608044</v>
          </cell>
          <cell r="G733">
            <v>11926.890474162552</v>
          </cell>
          <cell r="H733">
            <v>11829.027367279516</v>
          </cell>
          <cell r="I733">
            <v>11714.676080446898</v>
          </cell>
          <cell r="J733">
            <v>11709.700076932113</v>
          </cell>
          <cell r="K733">
            <v>11724.82352018962</v>
          </cell>
          <cell r="L733">
            <v>11658.288338337185</v>
          </cell>
          <cell r="M733">
            <v>11544.911049143346</v>
          </cell>
          <cell r="N733">
            <v>11523.359559051049</v>
          </cell>
          <cell r="O733">
            <v>11436.955241204327</v>
          </cell>
          <cell r="P733">
            <v>11481.147686108106</v>
          </cell>
          <cell r="Q733">
            <v>809.17531295685478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</row>
        <row r="734">
          <cell r="A734">
            <v>-73886.615869489789</v>
          </cell>
          <cell r="B734">
            <v>11997.446884212484</v>
          </cell>
          <cell r="C734">
            <v>13198.137525715032</v>
          </cell>
          <cell r="D734">
            <v>12796.579526623984</v>
          </cell>
          <cell r="E734">
            <v>12640.252285411174</v>
          </cell>
          <cell r="F734">
            <v>12300.17947477887</v>
          </cell>
          <cell r="G734">
            <v>12091.951705514515</v>
          </cell>
          <cell r="H734">
            <v>11896.206950869142</v>
          </cell>
          <cell r="I734">
            <v>11960.151991053881</v>
          </cell>
          <cell r="J734">
            <v>11678.028041615911</v>
          </cell>
          <cell r="K734">
            <v>11698.996345474859</v>
          </cell>
          <cell r="L734">
            <v>11689.628379769583</v>
          </cell>
          <cell r="M734">
            <v>11572.827444497423</v>
          </cell>
          <cell r="N734">
            <v>11591.080992488431</v>
          </cell>
          <cell r="O734">
            <v>11637.706075757935</v>
          </cell>
          <cell r="P734">
            <v>11635.195355697004</v>
          </cell>
          <cell r="Q734">
            <v>847.44992937669997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</row>
        <row r="735">
          <cell r="A735">
            <v>-60719.015142423574</v>
          </cell>
          <cell r="B735">
            <v>11763.645985923667</v>
          </cell>
          <cell r="C735">
            <v>12668.897021855086</v>
          </cell>
          <cell r="D735">
            <v>12472.344966587616</v>
          </cell>
          <cell r="E735">
            <v>12194.469470264949</v>
          </cell>
          <cell r="F735">
            <v>11863.298263498031</v>
          </cell>
          <cell r="G735">
            <v>11600.227348471421</v>
          </cell>
          <cell r="H735">
            <v>11578.887200014979</v>
          </cell>
          <cell r="I735">
            <v>11511.058063362392</v>
          </cell>
          <cell r="J735">
            <v>11604.481609966671</v>
          </cell>
          <cell r="K735">
            <v>11384.907579348192</v>
          </cell>
          <cell r="L735">
            <v>11415.220191391909</v>
          </cell>
          <cell r="M735">
            <v>11337.241132462314</v>
          </cell>
          <cell r="N735">
            <v>11265.113177723008</v>
          </cell>
          <cell r="O735">
            <v>11165.360791085412</v>
          </cell>
          <cell r="P735">
            <v>11172.183408851539</v>
          </cell>
          <cell r="Q735">
            <v>696.42281607754126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</row>
        <row r="736">
          <cell r="A736">
            <v>-62668.92781529991</v>
          </cell>
          <cell r="B736">
            <v>11822.093693460676</v>
          </cell>
          <cell r="C736">
            <v>12694.618577971425</v>
          </cell>
          <cell r="D736">
            <v>12472.554248430111</v>
          </cell>
          <cell r="E736">
            <v>12271.388680024931</v>
          </cell>
          <cell r="F736">
            <v>12039.129145373341</v>
          </cell>
          <cell r="G736">
            <v>11691.78811372557</v>
          </cell>
          <cell r="H736">
            <v>11519.94787282019</v>
          </cell>
          <cell r="I736">
            <v>11487.328331487543</v>
          </cell>
          <cell r="J736">
            <v>11494.573042546139</v>
          </cell>
          <cell r="K736">
            <v>11472.635851837218</v>
          </cell>
          <cell r="L736">
            <v>11410.665263408824</v>
          </cell>
          <cell r="M736">
            <v>11475.534431937711</v>
          </cell>
          <cell r="N736">
            <v>11335.878861413756</v>
          </cell>
          <cell r="O736">
            <v>11127.007746270974</v>
          </cell>
          <cell r="P736">
            <v>11194.155081049776</v>
          </cell>
          <cell r="Q736">
            <v>718.78753447036377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</row>
        <row r="737">
          <cell r="A737">
            <v>-71633.511012687115</v>
          </cell>
          <cell r="B737">
            <v>12111.0858450585</v>
          </cell>
          <cell r="C737">
            <v>13042.303609002189</v>
          </cell>
          <cell r="D737">
            <v>12693.675912237999</v>
          </cell>
          <cell r="E737">
            <v>12524.011117970975</v>
          </cell>
          <cell r="F737">
            <v>12286.591233695321</v>
          </cell>
          <cell r="G737">
            <v>11925.207099550134</v>
          </cell>
          <cell r="H737">
            <v>11784.946837754942</v>
          </cell>
          <cell r="I737">
            <v>11728.9203677609</v>
          </cell>
          <cell r="J737">
            <v>11775.806344281576</v>
          </cell>
          <cell r="K737">
            <v>11583.300483998653</v>
          </cell>
          <cell r="L737">
            <v>11717.312415515713</v>
          </cell>
          <cell r="M737">
            <v>11728.670541537529</v>
          </cell>
          <cell r="N737">
            <v>11550.836049799098</v>
          </cell>
          <cell r="O737">
            <v>11405.543420778875</v>
          </cell>
          <cell r="P737">
            <v>11342.441907283126</v>
          </cell>
          <cell r="Q737">
            <v>821.60771791111608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</row>
        <row r="738">
          <cell r="A738">
            <v>-63786.079041215628</v>
          </cell>
          <cell r="B738">
            <v>11877.445868423845</v>
          </cell>
          <cell r="C738">
            <v>12771.700510057952</v>
          </cell>
          <cell r="D738">
            <v>12468.254664681484</v>
          </cell>
          <cell r="E738">
            <v>12308.228462993977</v>
          </cell>
          <cell r="F738">
            <v>11869.557968957526</v>
          </cell>
          <cell r="G738">
            <v>11758.491914208797</v>
          </cell>
          <cell r="H738">
            <v>11786.039718721877</v>
          </cell>
          <cell r="I738">
            <v>11696.764851920372</v>
          </cell>
          <cell r="J738">
            <v>11471.559864360264</v>
          </cell>
          <cell r="K738">
            <v>11461.813991555029</v>
          </cell>
          <cell r="L738">
            <v>11318.271378545745</v>
          </cell>
          <cell r="M738">
            <v>11367.582120375995</v>
          </cell>
          <cell r="N738">
            <v>11429.185179515756</v>
          </cell>
          <cell r="O738">
            <v>11285.639176986511</v>
          </cell>
          <cell r="P738">
            <v>11265.01954675846</v>
          </cell>
          <cell r="Q738">
            <v>731.60081217112668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</row>
        <row r="739">
          <cell r="A739">
            <v>-73936.384534014578</v>
          </cell>
          <cell r="B739">
            <v>12062.443140719242</v>
          </cell>
          <cell r="C739">
            <v>13131.6801243273</v>
          </cell>
          <cell r="D739">
            <v>12868.308917648945</v>
          </cell>
          <cell r="E739">
            <v>12575.410005757849</v>
          </cell>
          <cell r="F739">
            <v>12270.430145354989</v>
          </cell>
          <cell r="G739">
            <v>12048.981143070025</v>
          </cell>
          <cell r="H739">
            <v>11834.666936727248</v>
          </cell>
          <cell r="I739">
            <v>11866.631728424612</v>
          </cell>
          <cell r="J739">
            <v>11745.89121685909</v>
          </cell>
          <cell r="K739">
            <v>11671.021523116679</v>
          </cell>
          <cell r="L739">
            <v>11660.482866320132</v>
          </cell>
          <cell r="M739">
            <v>11646.369125989921</v>
          </cell>
          <cell r="N739">
            <v>11629.704330003497</v>
          </cell>
          <cell r="O739">
            <v>11510.745063172079</v>
          </cell>
          <cell r="P739">
            <v>11567.618666093675</v>
          </cell>
          <cell r="Q739">
            <v>848.02075605133359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</row>
        <row r="740">
          <cell r="A740">
            <v>-64409.864460858458</v>
          </cell>
          <cell r="B740">
            <v>11997.695240436033</v>
          </cell>
          <cell r="C740">
            <v>12884.137755597756</v>
          </cell>
          <cell r="D740">
            <v>12547.349835178942</v>
          </cell>
          <cell r="E740">
            <v>12353.998716898754</v>
          </cell>
          <cell r="F740">
            <v>11980.85890241265</v>
          </cell>
          <cell r="G740">
            <v>11689.085669639491</v>
          </cell>
          <cell r="H740">
            <v>11478.037547540331</v>
          </cell>
          <cell r="I740">
            <v>11618.838574991512</v>
          </cell>
          <cell r="J740">
            <v>11477.509168311388</v>
          </cell>
          <cell r="K740">
            <v>11487.297074439386</v>
          </cell>
          <cell r="L740">
            <v>11427.1429831163</v>
          </cell>
          <cell r="M740">
            <v>11282.474525609623</v>
          </cell>
          <cell r="N740">
            <v>11407.698926790144</v>
          </cell>
          <cell r="O740">
            <v>11475.472058534051</v>
          </cell>
          <cell r="P740">
            <v>11387.785919011736</v>
          </cell>
          <cell r="Q740">
            <v>738.7553814202621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</row>
        <row r="741">
          <cell r="A741">
            <v>-64143.077097238544</v>
          </cell>
          <cell r="B741">
            <v>11856.427666016332</v>
          </cell>
          <cell r="C741">
            <v>12837.141067774946</v>
          </cell>
          <cell r="D741">
            <v>12523.02247248793</v>
          </cell>
          <cell r="E741">
            <v>12226.817215996613</v>
          </cell>
          <cell r="F741">
            <v>12120.688103512759</v>
          </cell>
          <cell r="G741">
            <v>11741.009810154999</v>
          </cell>
          <cell r="H741">
            <v>11631.466105750576</v>
          </cell>
          <cell r="I741">
            <v>11662.227493709899</v>
          </cell>
          <cell r="J741">
            <v>11575.872969663955</v>
          </cell>
          <cell r="K741">
            <v>11535.511408262839</v>
          </cell>
          <cell r="L741">
            <v>11425.955635588745</v>
          </cell>
          <cell r="M741">
            <v>11411.88058683483</v>
          </cell>
          <cell r="N741">
            <v>11296.075711591133</v>
          </cell>
          <cell r="O741">
            <v>11291.386505974451</v>
          </cell>
          <cell r="P741">
            <v>11292.658863111526</v>
          </cell>
          <cell r="Q741">
            <v>735.69543707448713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</row>
        <row r="742">
          <cell r="A742">
            <v>-62493.738951251718</v>
          </cell>
          <cell r="B742">
            <v>11810.761011902461</v>
          </cell>
          <cell r="C742">
            <v>12706.873175588182</v>
          </cell>
          <cell r="D742">
            <v>12466.590310277252</v>
          </cell>
          <cell r="E742">
            <v>12283.499624996617</v>
          </cell>
          <cell r="F742">
            <v>11940.223559117905</v>
          </cell>
          <cell r="G742">
            <v>11751.167506162179</v>
          </cell>
          <cell r="H742">
            <v>11615.090760505236</v>
          </cell>
          <cell r="I742">
            <v>11587.212299896708</v>
          </cell>
          <cell r="J742">
            <v>11478.037088271711</v>
          </cell>
          <cell r="K742">
            <v>11525.038060842795</v>
          </cell>
          <cell r="L742">
            <v>11389.255047078808</v>
          </cell>
          <cell r="M742">
            <v>11375.172647724423</v>
          </cell>
          <cell r="N742">
            <v>11481.231746965474</v>
          </cell>
          <cell r="O742">
            <v>11234.769719431264</v>
          </cell>
          <cell r="P742">
            <v>11305.585539052359</v>
          </cell>
          <cell r="Q742">
            <v>716.77818827527665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</row>
        <row r="743">
          <cell r="A743">
            <v>-67984.713714031837</v>
          </cell>
          <cell r="B743">
            <v>12083.87355707676</v>
          </cell>
          <cell r="C743">
            <v>12946.139988578601</v>
          </cell>
          <cell r="D743">
            <v>12779.679777873156</v>
          </cell>
          <cell r="E743">
            <v>12389.318088726042</v>
          </cell>
          <cell r="F743">
            <v>12042.407356599502</v>
          </cell>
          <cell r="G743">
            <v>11884.871854465957</v>
          </cell>
          <cell r="H743">
            <v>11679.300040046792</v>
          </cell>
          <cell r="I743">
            <v>11574.568460238632</v>
          </cell>
          <cell r="J743">
            <v>11607.431641512629</v>
          </cell>
          <cell r="K743">
            <v>11629.049341474416</v>
          </cell>
          <cell r="L743">
            <v>11427.874606475194</v>
          </cell>
          <cell r="M743">
            <v>11333.008721901504</v>
          </cell>
          <cell r="N743">
            <v>11525.650500127289</v>
          </cell>
          <cell r="O743">
            <v>11418.339539641889</v>
          </cell>
          <cell r="P743">
            <v>11272.904910920388</v>
          </cell>
          <cell r="Q743">
            <v>779.75747241445947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</row>
        <row r="744">
          <cell r="A744">
            <v>-61043.265336967663</v>
          </cell>
          <cell r="B744">
            <v>11871.584732669491</v>
          </cell>
          <cell r="C744">
            <v>12892.795864511909</v>
          </cell>
          <cell r="D744">
            <v>12460.807933914462</v>
          </cell>
          <cell r="E744">
            <v>12085.883057200343</v>
          </cell>
          <cell r="F744">
            <v>11919.29926906029</v>
          </cell>
          <cell r="G744">
            <v>11616.33201036679</v>
          </cell>
          <cell r="H744">
            <v>11541.080607781039</v>
          </cell>
          <cell r="I744">
            <v>11684.093831755283</v>
          </cell>
          <cell r="J744">
            <v>11528.55769311788</v>
          </cell>
          <cell r="K744">
            <v>11399.513459327414</v>
          </cell>
          <cell r="L744">
            <v>11239.615409944119</v>
          </cell>
          <cell r="M744">
            <v>11379.590268318847</v>
          </cell>
          <cell r="N744">
            <v>11376.86112981597</v>
          </cell>
          <cell r="O744">
            <v>11141.65920678176</v>
          </cell>
          <cell r="P744">
            <v>11242.9762488005</v>
          </cell>
          <cell r="Q744">
            <v>700.14183610888415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</row>
        <row r="745">
          <cell r="A745">
            <v>-62065.575312415873</v>
          </cell>
          <cell r="B745">
            <v>12002.329330770943</v>
          </cell>
          <cell r="C745">
            <v>12804.511127886988</v>
          </cell>
          <cell r="D745">
            <v>12535.999743739514</v>
          </cell>
          <cell r="E745">
            <v>12175.847510098451</v>
          </cell>
          <cell r="F745">
            <v>11993.222513994013</v>
          </cell>
          <cell r="G745">
            <v>11670.837575394429</v>
          </cell>
          <cell r="H745">
            <v>11507.508451069723</v>
          </cell>
          <cell r="I745">
            <v>11597.308575564944</v>
          </cell>
          <cell r="J745">
            <v>11658.780875892484</v>
          </cell>
          <cell r="K745">
            <v>11415.889953815804</v>
          </cell>
          <cell r="L745">
            <v>11503.453469649343</v>
          </cell>
          <cell r="M745">
            <v>11234.219767125058</v>
          </cell>
          <cell r="N745">
            <v>11361.808801269632</v>
          </cell>
          <cell r="O745">
            <v>11286.175173169842</v>
          </cell>
          <cell r="P745">
            <v>11401.668618401607</v>
          </cell>
          <cell r="Q745">
            <v>711.86732260328506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</row>
        <row r="746">
          <cell r="A746">
            <v>-69399.73574428806</v>
          </cell>
          <cell r="B746">
            <v>12111.726633100261</v>
          </cell>
          <cell r="C746">
            <v>13044.440470269534</v>
          </cell>
          <cell r="D746">
            <v>12597.76703001665</v>
          </cell>
          <cell r="E746">
            <v>12318.003077132849</v>
          </cell>
          <cell r="F746">
            <v>12019.865265327593</v>
          </cell>
          <cell r="G746">
            <v>11918.977464936335</v>
          </cell>
          <cell r="H746">
            <v>11720.255635193062</v>
          </cell>
          <cell r="I746">
            <v>11917.065429236534</v>
          </cell>
          <cell r="J746">
            <v>11755.260421651488</v>
          </cell>
          <cell r="K746">
            <v>11612.146155570696</v>
          </cell>
          <cell r="L746">
            <v>11605.464136228842</v>
          </cell>
          <cell r="M746">
            <v>11519.350477718895</v>
          </cell>
          <cell r="N746">
            <v>11572.074597232509</v>
          </cell>
          <cell r="O746">
            <v>11373.539961359576</v>
          </cell>
          <cell r="P746">
            <v>11365.571563365862</v>
          </cell>
          <cell r="Q746">
            <v>795.98720909268627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</row>
        <row r="747">
          <cell r="A747">
            <v>-68396.808587171516</v>
          </cell>
          <cell r="B747">
            <v>12033.583293819089</v>
          </cell>
          <cell r="C747">
            <v>13083.437224138066</v>
          </cell>
          <cell r="D747">
            <v>12607.740767975516</v>
          </cell>
          <cell r="E747">
            <v>12298.591780307594</v>
          </cell>
          <cell r="F747">
            <v>12099.850663925376</v>
          </cell>
          <cell r="G747">
            <v>11869.427583387143</v>
          </cell>
          <cell r="H747">
            <v>11716.516277272454</v>
          </cell>
          <cell r="I747">
            <v>11810.583337524049</v>
          </cell>
          <cell r="J747">
            <v>11900.902262184743</v>
          </cell>
          <cell r="K747">
            <v>11523.177795032239</v>
          </cell>
          <cell r="L747">
            <v>11491.450894037574</v>
          </cell>
          <cell r="M747">
            <v>11530.109974169585</v>
          </cell>
          <cell r="N747">
            <v>11542.596391837917</v>
          </cell>
          <cell r="O747">
            <v>11301.706293410421</v>
          </cell>
          <cell r="P747">
            <v>11383.19903955466</v>
          </cell>
          <cell r="Q747">
            <v>784.48403577142233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</row>
        <row r="748">
          <cell r="A748">
            <v>-63286.70323082558</v>
          </cell>
          <cell r="B748">
            <v>11974.195684244667</v>
          </cell>
          <cell r="C748">
            <v>12765.987231321775</v>
          </cell>
          <cell r="D748">
            <v>12473.902075097987</v>
          </cell>
          <cell r="E748">
            <v>12243.89376385413</v>
          </cell>
          <cell r="F748">
            <v>12059.287324167097</v>
          </cell>
          <cell r="G748">
            <v>11622.019665370573</v>
          </cell>
          <cell r="H748">
            <v>11691.758856941953</v>
          </cell>
          <cell r="I748">
            <v>11540.183421650378</v>
          </cell>
          <cell r="J748">
            <v>11523.606830177898</v>
          </cell>
          <cell r="K748">
            <v>11503.686172668771</v>
          </cell>
          <cell r="L748">
            <v>11507.326152000214</v>
          </cell>
          <cell r="M748">
            <v>11523.374719270867</v>
          </cell>
          <cell r="N748">
            <v>11244.293968007627</v>
          </cell>
          <cell r="O748">
            <v>11208.116344548289</v>
          </cell>
          <cell r="P748">
            <v>11232.977104788024</v>
          </cell>
          <cell r="Q748">
            <v>725.87317137627701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</row>
        <row r="749">
          <cell r="A749">
            <v>-67343.787152787569</v>
          </cell>
          <cell r="B749">
            <v>11970.193032715206</v>
          </cell>
          <cell r="C749">
            <v>12963.110036369399</v>
          </cell>
          <cell r="D749">
            <v>12680.847635474762</v>
          </cell>
          <cell r="E749">
            <v>12448.645500109185</v>
          </cell>
          <cell r="F749">
            <v>12121.772251346016</v>
          </cell>
          <cell r="G749">
            <v>12001.196736822458</v>
          </cell>
          <cell r="H749">
            <v>11729.58686852559</v>
          </cell>
          <cell r="I749">
            <v>11668.490160378664</v>
          </cell>
          <cell r="J749">
            <v>11567.006836745841</v>
          </cell>
          <cell r="K749">
            <v>11596.991690995257</v>
          </cell>
          <cell r="L749">
            <v>11492.918872149916</v>
          </cell>
          <cell r="M749">
            <v>11503.248030427727</v>
          </cell>
          <cell r="N749">
            <v>11387.298392029577</v>
          </cell>
          <cell r="O749">
            <v>11285.576991464441</v>
          </cell>
          <cell r="P749">
            <v>11306.483144014663</v>
          </cell>
          <cell r="Q749">
            <v>772.40630112761221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</row>
        <row r="750">
          <cell r="A750">
            <v>-66865.461111164404</v>
          </cell>
          <cell r="B750">
            <v>12065.828263967964</v>
          </cell>
          <cell r="C750">
            <v>12901.577200064592</v>
          </cell>
          <cell r="D750">
            <v>12615.237450337689</v>
          </cell>
          <cell r="E750">
            <v>12269.437876238295</v>
          </cell>
          <cell r="F750">
            <v>11973.783453013351</v>
          </cell>
          <cell r="G750">
            <v>11863.781879825079</v>
          </cell>
          <cell r="H750">
            <v>11805.19142086455</v>
          </cell>
          <cell r="I750">
            <v>11719.794195420891</v>
          </cell>
          <cell r="J750">
            <v>11646.421649496755</v>
          </cell>
          <cell r="K750">
            <v>11734.139409491629</v>
          </cell>
          <cell r="L750">
            <v>11546.705725816908</v>
          </cell>
          <cell r="M750">
            <v>11417.680244443422</v>
          </cell>
          <cell r="N750">
            <v>11494.349741347913</v>
          </cell>
          <cell r="O750">
            <v>11257.346506985195</v>
          </cell>
          <cell r="P750">
            <v>11223.28093839846</v>
          </cell>
          <cell r="Q750">
            <v>766.92009276061117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</row>
        <row r="751">
          <cell r="A751">
            <v>-72523.750211272272</v>
          </cell>
          <cell r="B751">
            <v>11990.484560066081</v>
          </cell>
          <cell r="C751">
            <v>13025.896419582074</v>
          </cell>
          <cell r="D751">
            <v>12762.154738944711</v>
          </cell>
          <cell r="E751">
            <v>12437.032857783679</v>
          </cell>
          <cell r="F751">
            <v>12291.043991390667</v>
          </cell>
          <cell r="G751">
            <v>11997.7795580532</v>
          </cell>
          <cell r="H751">
            <v>11712.832171879661</v>
          </cell>
          <cell r="I751">
            <v>11789.30034187749</v>
          </cell>
          <cell r="J751">
            <v>11812.781917874487</v>
          </cell>
          <cell r="K751">
            <v>11788.900467501076</v>
          </cell>
          <cell r="L751">
            <v>11699.432485117706</v>
          </cell>
          <cell r="M751">
            <v>11549.390839906533</v>
          </cell>
          <cell r="N751">
            <v>11486.161516688038</v>
          </cell>
          <cell r="O751">
            <v>11458.804565464901</v>
          </cell>
          <cell r="P751">
            <v>11404.253542357437</v>
          </cell>
          <cell r="Q751">
            <v>831.81840542320845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</row>
        <row r="752">
          <cell r="A752">
            <v>-64784.925948588607</v>
          </cell>
          <cell r="B752">
            <v>11872.784403829892</v>
          </cell>
          <cell r="C752">
            <v>12749.818837624265</v>
          </cell>
          <cell r="D752">
            <v>12619.242037069253</v>
          </cell>
          <cell r="E752">
            <v>12275.715070320053</v>
          </cell>
          <cell r="F752">
            <v>11945.238809767918</v>
          </cell>
          <cell r="G752">
            <v>11726.815598894878</v>
          </cell>
          <cell r="H752">
            <v>11732.841430196753</v>
          </cell>
          <cell r="I752">
            <v>11632.624367591732</v>
          </cell>
          <cell r="J752">
            <v>11596.621834872869</v>
          </cell>
          <cell r="K752">
            <v>11507.234394645489</v>
          </cell>
          <cell r="L752">
            <v>11499.030436290097</v>
          </cell>
          <cell r="M752">
            <v>11342.177499474959</v>
          </cell>
          <cell r="N752">
            <v>11389.55907615903</v>
          </cell>
          <cell r="O752">
            <v>11306.483576595687</v>
          </cell>
          <cell r="P752">
            <v>11252.802981984109</v>
          </cell>
          <cell r="Q752">
            <v>743.05718665993186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</row>
        <row r="753">
          <cell r="A753">
            <v>-62567.606938419682</v>
          </cell>
          <cell r="B753">
            <v>11887.241046750574</v>
          </cell>
          <cell r="C753">
            <v>12780.693269751237</v>
          </cell>
          <cell r="D753">
            <v>12490.102273667977</v>
          </cell>
          <cell r="E753">
            <v>12237.391669456425</v>
          </cell>
          <cell r="F753">
            <v>11994.981352139801</v>
          </cell>
          <cell r="G753">
            <v>11770.358654842226</v>
          </cell>
          <cell r="H753">
            <v>11600.084470740374</v>
          </cell>
          <cell r="I753">
            <v>11473.767932900786</v>
          </cell>
          <cell r="J753">
            <v>11489.969400324931</v>
          </cell>
          <cell r="K753">
            <v>11423.498392753139</v>
          </cell>
          <cell r="L753">
            <v>11399.972123780626</v>
          </cell>
          <cell r="M753">
            <v>11361.334680853433</v>
          </cell>
          <cell r="N753">
            <v>11360.447506738827</v>
          </cell>
          <cell r="O753">
            <v>11356.53222406538</v>
          </cell>
          <cell r="P753">
            <v>11213.535221280381</v>
          </cell>
          <cell r="Q753">
            <v>717.62542454089828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</row>
        <row r="754">
          <cell r="A754">
            <v>-70336.799214015147</v>
          </cell>
          <cell r="B754">
            <v>12159.800521937381</v>
          </cell>
          <cell r="C754">
            <v>13001.738360124929</v>
          </cell>
          <cell r="D754">
            <v>12728.726571420626</v>
          </cell>
          <cell r="E754">
            <v>12423.153602753773</v>
          </cell>
          <cell r="F754">
            <v>12108.930567881172</v>
          </cell>
          <cell r="G754">
            <v>11885.185412963594</v>
          </cell>
          <cell r="H754">
            <v>11710.209623844883</v>
          </cell>
          <cell r="I754">
            <v>11683.776243775903</v>
          </cell>
          <cell r="J754">
            <v>11744.794526436275</v>
          </cell>
          <cell r="K754">
            <v>11668.140077144108</v>
          </cell>
          <cell r="L754">
            <v>11581.257696560206</v>
          </cell>
          <cell r="M754">
            <v>11520.251042435342</v>
          </cell>
          <cell r="N754">
            <v>11542.110751948436</v>
          </cell>
          <cell r="O754">
            <v>11416.613102756259</v>
          </cell>
          <cell r="P754">
            <v>11442.366385734302</v>
          </cell>
          <cell r="Q754">
            <v>806.73495226506816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</row>
        <row r="755">
          <cell r="A755">
            <v>-65618.403124659511</v>
          </cell>
          <cell r="B755">
            <v>11969.745639024308</v>
          </cell>
          <cell r="C755">
            <v>12869.753802513738</v>
          </cell>
          <cell r="D755">
            <v>12600.149798581979</v>
          </cell>
          <cell r="E755">
            <v>12202.043712424782</v>
          </cell>
          <cell r="F755">
            <v>11971.413999827982</v>
          </cell>
          <cell r="G755">
            <v>11789.724498878431</v>
          </cell>
          <cell r="H755">
            <v>11573.533351597809</v>
          </cell>
          <cell r="I755">
            <v>11623.481096425876</v>
          </cell>
          <cell r="J755">
            <v>11657.112518661117</v>
          </cell>
          <cell r="K755">
            <v>11558.91733412629</v>
          </cell>
          <cell r="L755">
            <v>11696.407842307923</v>
          </cell>
          <cell r="M755">
            <v>11508.754145026192</v>
          </cell>
          <cell r="N755">
            <v>11424.734169739233</v>
          </cell>
          <cell r="O755">
            <v>11168.451463847865</v>
          </cell>
          <cell r="P755">
            <v>11201.980672344749</v>
          </cell>
          <cell r="Q755">
            <v>752.61683647859468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</row>
        <row r="756">
          <cell r="A756">
            <v>-63295.248806157731</v>
          </cell>
          <cell r="B756">
            <v>11818.499894442426</v>
          </cell>
          <cell r="C756">
            <v>12776.420091704102</v>
          </cell>
          <cell r="D756">
            <v>12509.627567291955</v>
          </cell>
          <cell r="E756">
            <v>12244.835286046266</v>
          </cell>
          <cell r="F756">
            <v>11968.916128388999</v>
          </cell>
          <cell r="G756">
            <v>11761.665419825031</v>
          </cell>
          <cell r="H756">
            <v>11594.461227105912</v>
          </cell>
          <cell r="I756">
            <v>11541.861534442649</v>
          </cell>
          <cell r="J756">
            <v>11611.775085489804</v>
          </cell>
          <cell r="K756">
            <v>11475.055893455889</v>
          </cell>
          <cell r="L756">
            <v>11454.135413764623</v>
          </cell>
          <cell r="M756">
            <v>11269.565894102878</v>
          </cell>
          <cell r="N756">
            <v>11337.749366248188</v>
          </cell>
          <cell r="O756">
            <v>11530.240342640525</v>
          </cell>
          <cell r="P756">
            <v>11148.189978007338</v>
          </cell>
          <cell r="Q756">
            <v>725.97118570710666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</row>
        <row r="757">
          <cell r="A757">
            <v>-68098.000182843767</v>
          </cell>
          <cell r="B757">
            <v>11968.043161511705</v>
          </cell>
          <cell r="C757">
            <v>12813.23841308368</v>
          </cell>
          <cell r="D757">
            <v>12584.443327162237</v>
          </cell>
          <cell r="E757">
            <v>12406.313605801655</v>
          </cell>
          <cell r="F757">
            <v>12164.04297348511</v>
          </cell>
          <cell r="G757">
            <v>11856.233490795805</v>
          </cell>
          <cell r="H757">
            <v>11797.800396542974</v>
          </cell>
          <cell r="I757">
            <v>11555.727027977986</v>
          </cell>
          <cell r="J757">
            <v>11589.580823365817</v>
          </cell>
          <cell r="K757">
            <v>11663.285739472472</v>
          </cell>
          <cell r="L757">
            <v>11569.089679036048</v>
          </cell>
          <cell r="M757">
            <v>11470.573266402427</v>
          </cell>
          <cell r="N757">
            <v>11464.590680891106</v>
          </cell>
          <cell r="O757">
            <v>11492.042118583824</v>
          </cell>
          <cell r="P757">
            <v>11198.470497272401</v>
          </cell>
          <cell r="Q757">
            <v>781.0568228971448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</row>
        <row r="758">
          <cell r="A758">
            <v>-63857.803111429232</v>
          </cell>
          <cell r="B758">
            <v>11812.882712010754</v>
          </cell>
          <cell r="C758">
            <v>12820.193945515726</v>
          </cell>
          <cell r="D758">
            <v>12454.975248132989</v>
          </cell>
          <cell r="E758">
            <v>12280.524537773294</v>
          </cell>
          <cell r="F758">
            <v>11934.258940793363</v>
          </cell>
          <cell r="G758">
            <v>11671.465957932789</v>
          </cell>
          <cell r="H758">
            <v>11597.846951364696</v>
          </cell>
          <cell r="I758">
            <v>11550.511701517702</v>
          </cell>
          <cell r="J758">
            <v>11488.941951609841</v>
          </cell>
          <cell r="K758">
            <v>11561.48966620662</v>
          </cell>
          <cell r="L758">
            <v>11306.665859330027</v>
          </cell>
          <cell r="M758">
            <v>11425.305856383266</v>
          </cell>
          <cell r="N758">
            <v>11445.792225572801</v>
          </cell>
          <cell r="O758">
            <v>11440.725264462537</v>
          </cell>
          <cell r="P758">
            <v>11303.662032314976</v>
          </cell>
          <cell r="Q758">
            <v>732.42345856684858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</row>
        <row r="759">
          <cell r="A759">
            <v>-69445.356209308549</v>
          </cell>
          <cell r="B759">
            <v>11921.001499620481</v>
          </cell>
          <cell r="C759">
            <v>12967.45384237996</v>
          </cell>
          <cell r="D759">
            <v>12697.324478653463</v>
          </cell>
          <cell r="E759">
            <v>12445.454617573905</v>
          </cell>
          <cell r="F759">
            <v>12268.649870608133</v>
          </cell>
          <cell r="G759">
            <v>11767.638473243007</v>
          </cell>
          <cell r="H759">
            <v>11701.991419488324</v>
          </cell>
          <cell r="I759">
            <v>11727.990632092427</v>
          </cell>
          <cell r="J759">
            <v>11576.585335015076</v>
          </cell>
          <cell r="K759">
            <v>11678.170049432852</v>
          </cell>
          <cell r="L759">
            <v>11505.502368509322</v>
          </cell>
          <cell r="M759">
            <v>11648.145593354227</v>
          </cell>
          <cell r="N759">
            <v>11407.113215660447</v>
          </cell>
          <cell r="O759">
            <v>11338.354331317736</v>
          </cell>
          <cell r="P759">
            <v>11233.665466385519</v>
          </cell>
          <cell r="Q759">
            <v>796.51045757828524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</row>
        <row r="760">
          <cell r="A760">
            <v>-64118.108350344985</v>
          </cell>
          <cell r="B760">
            <v>11906.942630827682</v>
          </cell>
          <cell r="C760">
            <v>12827.874082354756</v>
          </cell>
          <cell r="D760">
            <v>12354.195908504928</v>
          </cell>
          <cell r="E760">
            <v>12236.091908564071</v>
          </cell>
          <cell r="F760">
            <v>11951.141798689425</v>
          </cell>
          <cell r="G760">
            <v>11818.50409570806</v>
          </cell>
          <cell r="H760">
            <v>11651.370651178106</v>
          </cell>
          <cell r="I760">
            <v>11624.104406140781</v>
          </cell>
          <cell r="J760">
            <v>11555.041760292022</v>
          </cell>
          <cell r="K760">
            <v>11545.119270492407</v>
          </cell>
          <cell r="L760">
            <v>11353.806241244412</v>
          </cell>
          <cell r="M760">
            <v>11429.790709369337</v>
          </cell>
          <cell r="N760">
            <v>11303.871510176581</v>
          </cell>
          <cell r="O760">
            <v>11316.069968448262</v>
          </cell>
          <cell r="P760">
            <v>11407.805912464228</v>
          </cell>
          <cell r="Q760">
            <v>735.40905553511675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</row>
        <row r="761">
          <cell r="A761">
            <v>-73586.345757528368</v>
          </cell>
          <cell r="B761">
            <v>11906.613076696618</v>
          </cell>
          <cell r="C761">
            <v>13190.562547451005</v>
          </cell>
          <cell r="D761">
            <v>12776.390612621433</v>
          </cell>
          <cell r="E761">
            <v>12591.513014812048</v>
          </cell>
          <cell r="F761">
            <v>12274.009920978398</v>
          </cell>
          <cell r="G761">
            <v>11949.316032123803</v>
          </cell>
          <cell r="H761">
            <v>11862.959685414649</v>
          </cell>
          <cell r="I761">
            <v>11804.607387760856</v>
          </cell>
          <cell r="J761">
            <v>11762.985072466778</v>
          </cell>
          <cell r="K761">
            <v>11627.60801713766</v>
          </cell>
          <cell r="L761">
            <v>11614.332363506539</v>
          </cell>
          <cell r="M761">
            <v>11803.168078020823</v>
          </cell>
          <cell r="N761">
            <v>11532.137422754429</v>
          </cell>
          <cell r="O761">
            <v>11447.919595104126</v>
          </cell>
          <cell r="P761">
            <v>11528.597597045136</v>
          </cell>
          <cell r="Q761">
            <v>844.00595130054728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</row>
        <row r="762">
          <cell r="A762">
            <v>-71411.159798405672</v>
          </cell>
          <cell r="B762">
            <v>12002.673872851628</v>
          </cell>
          <cell r="C762">
            <v>12987.162207585337</v>
          </cell>
          <cell r="D762">
            <v>12706.535960908537</v>
          </cell>
          <cell r="E762">
            <v>12512.673119814066</v>
          </cell>
          <cell r="F762">
            <v>12120.104906877434</v>
          </cell>
          <cell r="G762">
            <v>11984.165528990901</v>
          </cell>
          <cell r="H762">
            <v>11743.247586972029</v>
          </cell>
          <cell r="I762">
            <v>11765.780880717622</v>
          </cell>
          <cell r="J762">
            <v>11666.479310183808</v>
          </cell>
          <cell r="K762">
            <v>11659.988200839945</v>
          </cell>
          <cell r="L762">
            <v>11693.924971537555</v>
          </cell>
          <cell r="M762">
            <v>11706.05106859156</v>
          </cell>
          <cell r="N762">
            <v>11432.208948248175</v>
          </cell>
          <cell r="O762">
            <v>11377.208609580155</v>
          </cell>
          <cell r="P762">
            <v>11475.303354964366</v>
          </cell>
          <cell r="Q762">
            <v>819.05743842379366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</row>
        <row r="763">
          <cell r="A763">
            <v>-60807.865979647206</v>
          </cell>
          <cell r="B763">
            <v>11740.705485889846</v>
          </cell>
          <cell r="C763">
            <v>12650.27745665851</v>
          </cell>
          <cell r="D763">
            <v>12438.818673210419</v>
          </cell>
          <cell r="E763">
            <v>12094.037963853731</v>
          </cell>
          <cell r="F763">
            <v>11828.274158494463</v>
          </cell>
          <cell r="G763">
            <v>11715.066407289156</v>
          </cell>
          <cell r="H763">
            <v>11483.397065043795</v>
          </cell>
          <cell r="I763">
            <v>11649.786634257054</v>
          </cell>
          <cell r="J763">
            <v>11429.375734228455</v>
          </cell>
          <cell r="K763">
            <v>11417.529599432086</v>
          </cell>
          <cell r="L763">
            <v>11286.612709421132</v>
          </cell>
          <cell r="M763">
            <v>11328.396968055073</v>
          </cell>
          <cell r="N763">
            <v>11279.054409855033</v>
          </cell>
          <cell r="O763">
            <v>11292.827084685818</v>
          </cell>
          <cell r="P763">
            <v>11295.753608976729</v>
          </cell>
          <cell r="Q763">
            <v>697.44189964016152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</row>
        <row r="764">
          <cell r="A764">
            <v>-66493.069637880224</v>
          </cell>
          <cell r="B764">
            <v>11894.976573692496</v>
          </cell>
          <cell r="C764">
            <v>12896.073698221695</v>
          </cell>
          <cell r="D764">
            <v>12631.416732215235</v>
          </cell>
          <cell r="E764">
            <v>12298.63925232755</v>
          </cell>
          <cell r="F764">
            <v>11961.499093088285</v>
          </cell>
          <cell r="G764">
            <v>11868.497686948544</v>
          </cell>
          <cell r="H764">
            <v>11962.647372176565</v>
          </cell>
          <cell r="I764">
            <v>11700.932722290694</v>
          </cell>
          <cell r="J764">
            <v>11560.107212638366</v>
          </cell>
          <cell r="K764">
            <v>11624.889280761921</v>
          </cell>
          <cell r="L764">
            <v>11594.575423329952</v>
          </cell>
          <cell r="M764">
            <v>11482.552814578437</v>
          </cell>
          <cell r="N764">
            <v>11473.28519092545</v>
          </cell>
          <cell r="O764">
            <v>11466.023687479596</v>
          </cell>
          <cell r="P764">
            <v>11344.721387722358</v>
          </cell>
          <cell r="Q764">
            <v>762.64891151863094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</row>
        <row r="765">
          <cell r="A765">
            <v>-65283.14536390041</v>
          </cell>
          <cell r="B765">
            <v>12105.830122821084</v>
          </cell>
          <cell r="C765">
            <v>13056.756016532578</v>
          </cell>
          <cell r="D765">
            <v>12495.73938195164</v>
          </cell>
          <cell r="E765">
            <v>12270.251254109044</v>
          </cell>
          <cell r="F765">
            <v>12095.454430911399</v>
          </cell>
          <cell r="G765">
            <v>11688.468963290597</v>
          </cell>
          <cell r="H765">
            <v>11544.12264134163</v>
          </cell>
          <cell r="I765">
            <v>11814.71167993885</v>
          </cell>
          <cell r="J765">
            <v>11652.686592166356</v>
          </cell>
          <cell r="K765">
            <v>11566.881696336684</v>
          </cell>
          <cell r="L765">
            <v>11485.446875040827</v>
          </cell>
          <cell r="M765">
            <v>11436.276375256421</v>
          </cell>
          <cell r="N765">
            <v>11236.286845456465</v>
          </cell>
          <cell r="O765">
            <v>11282.721282034283</v>
          </cell>
          <cell r="P765">
            <v>11170.918791730925</v>
          </cell>
          <cell r="Q765">
            <v>748.77156406579206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</row>
        <row r="766">
          <cell r="A766">
            <v>-73767.947064036474</v>
          </cell>
          <cell r="B766">
            <v>12013.515695354003</v>
          </cell>
          <cell r="C766">
            <v>13149.269126973235</v>
          </cell>
          <cell r="D766">
            <v>12719.993654656482</v>
          </cell>
          <cell r="E766">
            <v>12433.374665729592</v>
          </cell>
          <cell r="F766">
            <v>12243.347508026971</v>
          </cell>
          <cell r="G766">
            <v>12043.290509467668</v>
          </cell>
          <cell r="H766">
            <v>11859.50602620557</v>
          </cell>
          <cell r="I766">
            <v>11879.693032459019</v>
          </cell>
          <cell r="J766">
            <v>11910.634970931998</v>
          </cell>
          <cell r="K766">
            <v>11896.319373246311</v>
          </cell>
          <cell r="L766">
            <v>11773.818788767865</v>
          </cell>
          <cell r="M766">
            <v>11550.948045162804</v>
          </cell>
          <cell r="N766">
            <v>11484.838357498953</v>
          </cell>
          <cell r="O766">
            <v>11445.323332992237</v>
          </cell>
          <cell r="P766">
            <v>11389.72383937797</v>
          </cell>
          <cell r="Q766">
            <v>846.08884564567268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</row>
        <row r="767">
          <cell r="A767">
            <v>-71951.702417382825</v>
          </cell>
          <cell r="B767">
            <v>11893.317818685468</v>
          </cell>
          <cell r="C767">
            <v>13005.894238276165</v>
          </cell>
          <cell r="D767">
            <v>12710.214862590403</v>
          </cell>
          <cell r="E767">
            <v>12361.444821740459</v>
          </cell>
          <cell r="F767">
            <v>12272.064148943457</v>
          </cell>
          <cell r="G767">
            <v>12074.319233088554</v>
          </cell>
          <cell r="H767">
            <v>11831.838310374296</v>
          </cell>
          <cell r="I767">
            <v>11671.221182326708</v>
          </cell>
          <cell r="J767">
            <v>11692.292585794634</v>
          </cell>
          <cell r="K767">
            <v>11726.650901414561</v>
          </cell>
          <cell r="L767">
            <v>11613.739332417503</v>
          </cell>
          <cell r="M767">
            <v>11642.871078067306</v>
          </cell>
          <cell r="N767">
            <v>11684.631503806295</v>
          </cell>
          <cell r="O767">
            <v>11354.989434242591</v>
          </cell>
          <cell r="P767">
            <v>11485.7457769676</v>
          </cell>
          <cell r="Q767">
            <v>825.25724604641391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</row>
        <row r="768">
          <cell r="A768">
            <v>-61532.268404528622</v>
          </cell>
          <cell r="B768">
            <v>12048.256612123321</v>
          </cell>
          <cell r="C768">
            <v>12790.22228919866</v>
          </cell>
          <cell r="D768">
            <v>12559.56864277503</v>
          </cell>
          <cell r="E768">
            <v>12203.942734034754</v>
          </cell>
          <cell r="F768">
            <v>11946.668890772895</v>
          </cell>
          <cell r="G768">
            <v>11750.781040722002</v>
          </cell>
          <cell r="H768">
            <v>11679.757233149412</v>
          </cell>
          <cell r="I768">
            <v>11511.346894466933</v>
          </cell>
          <cell r="J768">
            <v>11368.819593285898</v>
          </cell>
          <cell r="K768">
            <v>11550.212455172375</v>
          </cell>
          <cell r="L768">
            <v>11516.599573038735</v>
          </cell>
          <cell r="M768">
            <v>11230.596477880874</v>
          </cell>
          <cell r="N768">
            <v>11410.547750924001</v>
          </cell>
          <cell r="O768">
            <v>11265.34225590287</v>
          </cell>
          <cell r="P768">
            <v>11226.059753903712</v>
          </cell>
          <cell r="Q768">
            <v>705.75050569258144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</row>
        <row r="769">
          <cell r="A769">
            <v>-69614.48866881174</v>
          </cell>
          <cell r="B769">
            <v>12128.584285924804</v>
          </cell>
          <cell r="C769">
            <v>13074.595849584766</v>
          </cell>
          <cell r="D769">
            <v>12655.331613711891</v>
          </cell>
          <cell r="E769">
            <v>12477.044343953556</v>
          </cell>
          <cell r="F769">
            <v>12162.923078728489</v>
          </cell>
          <cell r="G769">
            <v>11933.648046289374</v>
          </cell>
          <cell r="H769">
            <v>11748.03711673697</v>
          </cell>
          <cell r="I769">
            <v>11767.863274230529</v>
          </cell>
          <cell r="J769">
            <v>11892.440672271327</v>
          </cell>
          <cell r="K769">
            <v>11671.654400885342</v>
          </cell>
          <cell r="L769">
            <v>11525.009695226699</v>
          </cell>
          <cell r="M769">
            <v>11511.621415037302</v>
          </cell>
          <cell r="N769">
            <v>11390.903038670571</v>
          </cell>
          <cell r="O769">
            <v>11313.70590766788</v>
          </cell>
          <cell r="P769">
            <v>11343.168625935228</v>
          </cell>
          <cell r="Q769">
            <v>798.45033923580309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</row>
        <row r="770">
          <cell r="A770">
            <v>-72720.121071497037</v>
          </cell>
          <cell r="B770">
            <v>12047.859344928631</v>
          </cell>
          <cell r="C770">
            <v>13208.180442054319</v>
          </cell>
          <cell r="D770">
            <v>12731.646945463301</v>
          </cell>
          <cell r="E770">
            <v>12506.121508316734</v>
          </cell>
          <cell r="F770">
            <v>12277.517136439277</v>
          </cell>
          <cell r="G770">
            <v>12080.898598098582</v>
          </cell>
          <cell r="H770">
            <v>11761.014133249155</v>
          </cell>
          <cell r="I770">
            <v>11734.873352282179</v>
          </cell>
          <cell r="J770">
            <v>11870.002222490493</v>
          </cell>
          <cell r="K770">
            <v>11743.268989094695</v>
          </cell>
          <cell r="L770">
            <v>11821.776400452829</v>
          </cell>
          <cell r="M770">
            <v>11690.692645099563</v>
          </cell>
          <cell r="N770">
            <v>11582.081343940707</v>
          </cell>
          <cell r="O770">
            <v>11558.785737737569</v>
          </cell>
          <cell r="P770">
            <v>11494.827307181018</v>
          </cell>
          <cell r="Q770">
            <v>834.07070064164225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</row>
        <row r="771">
          <cell r="A771">
            <v>-60687.819799588913</v>
          </cell>
          <cell r="B771">
            <v>11806.582853061069</v>
          </cell>
          <cell r="C771">
            <v>12712.203107462832</v>
          </cell>
          <cell r="D771">
            <v>12443.850557151876</v>
          </cell>
          <cell r="E771">
            <v>12071.361377203504</v>
          </cell>
          <cell r="F771">
            <v>11883.542843460458</v>
          </cell>
          <cell r="G771">
            <v>11558.040507576647</v>
          </cell>
          <cell r="H771">
            <v>11591.693823845817</v>
          </cell>
          <cell r="I771">
            <v>11543.123167899419</v>
          </cell>
          <cell r="J771">
            <v>11566.752801864201</v>
          </cell>
          <cell r="K771">
            <v>11532.804947669127</v>
          </cell>
          <cell r="L771">
            <v>11548.101205377749</v>
          </cell>
          <cell r="M771">
            <v>11411.13513606573</v>
          </cell>
          <cell r="N771">
            <v>11136.148516797459</v>
          </cell>
          <cell r="O771">
            <v>11132.858916549247</v>
          </cell>
          <cell r="P771">
            <v>11219.282784787134</v>
          </cell>
          <cell r="Q771">
            <v>696.065017973365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</row>
        <row r="772">
          <cell r="A772">
            <v>-69025.427033195941</v>
          </cell>
          <cell r="B772">
            <v>12005.071363456911</v>
          </cell>
          <cell r="C772">
            <v>12963.457051309755</v>
          </cell>
          <cell r="D772">
            <v>12708.896994430283</v>
          </cell>
          <cell r="E772">
            <v>12429.748501373646</v>
          </cell>
          <cell r="F772">
            <v>12063.968272834358</v>
          </cell>
          <cell r="G772">
            <v>12003.05733167526</v>
          </cell>
          <cell r="H772">
            <v>11932.810060993303</v>
          </cell>
          <cell r="I772">
            <v>11597.974442589833</v>
          </cell>
          <cell r="J772">
            <v>11758.001251816793</v>
          </cell>
          <cell r="K772">
            <v>11602.725098059229</v>
          </cell>
          <cell r="L772">
            <v>11616.685760272214</v>
          </cell>
          <cell r="M772">
            <v>11480.951617208058</v>
          </cell>
          <cell r="N772">
            <v>11375.552678654522</v>
          </cell>
          <cell r="O772">
            <v>11358.785081752943</v>
          </cell>
          <cell r="P772">
            <v>11282.892210490038</v>
          </cell>
          <cell r="Q772">
            <v>791.69403789994408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</row>
        <row r="773">
          <cell r="A773">
            <v>-73138.611784129695</v>
          </cell>
          <cell r="B773">
            <v>12048.973377890779</v>
          </cell>
          <cell r="C773">
            <v>13210.795455680458</v>
          </cell>
          <cell r="D773">
            <v>12791.454768361345</v>
          </cell>
          <cell r="E773">
            <v>12688.091526125605</v>
          </cell>
          <cell r="F773">
            <v>12337.382677188481</v>
          </cell>
          <cell r="G773">
            <v>12060.698840216293</v>
          </cell>
          <cell r="H773">
            <v>11910.115859781654</v>
          </cell>
          <cell r="I773">
            <v>11829.289895582811</v>
          </cell>
          <cell r="J773">
            <v>11727.207441334012</v>
          </cell>
          <cell r="K773">
            <v>11700.494620358822</v>
          </cell>
          <cell r="L773">
            <v>11597.121747850917</v>
          </cell>
          <cell r="M773">
            <v>11568.772047323551</v>
          </cell>
          <cell r="N773">
            <v>11568.145151507884</v>
          </cell>
          <cell r="O773">
            <v>11431.776661439711</v>
          </cell>
          <cell r="P773">
            <v>11468.616528971659</v>
          </cell>
          <cell r="Q773">
            <v>838.8706217192539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</row>
        <row r="774">
          <cell r="A774">
            <v>-66543.344608155705</v>
          </cell>
          <cell r="B774">
            <v>12024.637205330107</v>
          </cell>
          <cell r="C774">
            <v>12916.480719473369</v>
          </cell>
          <cell r="D774">
            <v>12598.674390380851</v>
          </cell>
          <cell r="E774">
            <v>12384.411291648204</v>
          </cell>
          <cell r="F774">
            <v>12003.877322863027</v>
          </cell>
          <cell r="G774">
            <v>11829.800522847923</v>
          </cell>
          <cell r="H774">
            <v>11782.579212708824</v>
          </cell>
          <cell r="I774">
            <v>11683.681654217062</v>
          </cell>
          <cell r="J774">
            <v>11624.084244384723</v>
          </cell>
          <cell r="K774">
            <v>11555.213041600146</v>
          </cell>
          <cell r="L774">
            <v>11541.595957372656</v>
          </cell>
          <cell r="M774">
            <v>11569.791354754556</v>
          </cell>
          <cell r="N774">
            <v>11466.887741660103</v>
          </cell>
          <cell r="O774">
            <v>11262.883140876194</v>
          </cell>
          <cell r="P774">
            <v>11373.348502121393</v>
          </cell>
          <cell r="Q774">
            <v>763.22554531770254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</row>
        <row r="775">
          <cell r="A775">
            <v>-67581.977484543808</v>
          </cell>
          <cell r="B775">
            <v>11967.432659840037</v>
          </cell>
          <cell r="C775">
            <v>12980.738847830457</v>
          </cell>
          <cell r="D775">
            <v>12557.793253578993</v>
          </cell>
          <cell r="E775">
            <v>12329.619036740483</v>
          </cell>
          <cell r="F775">
            <v>11944.457671478882</v>
          </cell>
          <cell r="G775">
            <v>11831.966059944472</v>
          </cell>
          <cell r="H775">
            <v>11759.668338793115</v>
          </cell>
          <cell r="I775">
            <v>11620.468889607568</v>
          </cell>
          <cell r="J775">
            <v>11579.108406676656</v>
          </cell>
          <cell r="K775">
            <v>11694.209827495783</v>
          </cell>
          <cell r="L775">
            <v>11604.036843370057</v>
          </cell>
          <cell r="M775">
            <v>11593.86698952342</v>
          </cell>
          <cell r="N775">
            <v>11442.477915636155</v>
          </cell>
          <cell r="O775">
            <v>11433.262613466006</v>
          </cell>
          <cell r="P775">
            <v>11433.068593485859</v>
          </cell>
          <cell r="Q775">
            <v>775.1382489567236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</row>
        <row r="776">
          <cell r="A776">
            <v>-65478.474637464838</v>
          </cell>
          <cell r="B776">
            <v>11799.174786185155</v>
          </cell>
          <cell r="C776">
            <v>12802.070598017568</v>
          </cell>
          <cell r="D776">
            <v>12473.129192998191</v>
          </cell>
          <cell r="E776">
            <v>12271.654484661491</v>
          </cell>
          <cell r="F776">
            <v>12058.626956851551</v>
          </cell>
          <cell r="G776">
            <v>11866.526665860412</v>
          </cell>
          <cell r="H776">
            <v>11793.271299176024</v>
          </cell>
          <cell r="I776">
            <v>11743.891458774318</v>
          </cell>
          <cell r="J776">
            <v>11688.018460504398</v>
          </cell>
          <cell r="K776">
            <v>11638.718656433757</v>
          </cell>
          <cell r="L776">
            <v>11502.369183853516</v>
          </cell>
          <cell r="M776">
            <v>11423.187567065592</v>
          </cell>
          <cell r="N776">
            <v>11386.752986397863</v>
          </cell>
          <cell r="O776">
            <v>11398.011623546568</v>
          </cell>
          <cell r="P776">
            <v>11239.532905774417</v>
          </cell>
          <cell r="Q776">
            <v>751.01191270186666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</row>
        <row r="777">
          <cell r="A777">
            <v>-66331.981563806519</v>
          </cell>
          <cell r="B777">
            <v>11904.801118662244</v>
          </cell>
          <cell r="C777">
            <v>12895.434339054795</v>
          </cell>
          <cell r="D777">
            <v>12577.403031632446</v>
          </cell>
          <cell r="E777">
            <v>12500.522898304102</v>
          </cell>
          <cell r="F777">
            <v>12116.919791399192</v>
          </cell>
          <cell r="G777">
            <v>11785.464761223779</v>
          </cell>
          <cell r="H777">
            <v>11684.088671043395</v>
          </cell>
          <cell r="I777">
            <v>11614.864657176993</v>
          </cell>
          <cell r="J777">
            <v>11534.896507089306</v>
          </cell>
          <cell r="K777">
            <v>11452.83631500891</v>
          </cell>
          <cell r="L777">
            <v>11476.111103141582</v>
          </cell>
          <cell r="M777">
            <v>11418.28796941811</v>
          </cell>
          <cell r="N777">
            <v>11467.549117103201</v>
          </cell>
          <cell r="O777">
            <v>11404.682998922763</v>
          </cell>
          <cell r="P777">
            <v>11420.71212692267</v>
          </cell>
          <cell r="Q777">
            <v>760.80129574423518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</row>
        <row r="778">
          <cell r="A778">
            <v>-61813.049012326192</v>
          </cell>
          <cell r="B778">
            <v>11725.158947964763</v>
          </cell>
          <cell r="C778">
            <v>12700.705483561471</v>
          </cell>
          <cell r="D778">
            <v>12418.180142075762</v>
          </cell>
          <cell r="E778">
            <v>12147.400464108985</v>
          </cell>
          <cell r="F778">
            <v>11940.090807240475</v>
          </cell>
          <cell r="G778">
            <v>11765.153063820839</v>
          </cell>
          <cell r="H778">
            <v>11589.939963648707</v>
          </cell>
          <cell r="I778">
            <v>11437.12813734938</v>
          </cell>
          <cell r="J778">
            <v>11324.563218857531</v>
          </cell>
          <cell r="K778">
            <v>11392.622918989826</v>
          </cell>
          <cell r="L778">
            <v>11435.746161736879</v>
          </cell>
          <cell r="M778">
            <v>11287.382844884964</v>
          </cell>
          <cell r="N778">
            <v>11140.705116660225</v>
          </cell>
          <cell r="O778">
            <v>11517.666525285147</v>
          </cell>
          <cell r="P778">
            <v>11101.502324849385</v>
          </cell>
          <cell r="Q778">
            <v>708.97094695177634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</row>
        <row r="779">
          <cell r="A779">
            <v>-63436.752503764234</v>
          </cell>
          <cell r="B779">
            <v>11914.933475319671</v>
          </cell>
          <cell r="C779">
            <v>12857.870157032183</v>
          </cell>
          <cell r="D779">
            <v>12573.599527207782</v>
          </cell>
          <cell r="E779">
            <v>12271.101523354204</v>
          </cell>
          <cell r="F779">
            <v>11951.219212993117</v>
          </cell>
          <cell r="G779">
            <v>11697.760083292034</v>
          </cell>
          <cell r="H779">
            <v>11683.781236974934</v>
          </cell>
          <cell r="I779">
            <v>11673.208465060383</v>
          </cell>
          <cell r="J779">
            <v>11734.628440226443</v>
          </cell>
          <cell r="K779">
            <v>11416.577777982588</v>
          </cell>
          <cell r="L779">
            <v>11480.379509799746</v>
          </cell>
          <cell r="M779">
            <v>11461.024376190793</v>
          </cell>
          <cell r="N779">
            <v>11337.611465381156</v>
          </cell>
          <cell r="O779">
            <v>11262.510644774786</v>
          </cell>
          <cell r="P779">
            <v>11142.968727800284</v>
          </cell>
          <cell r="Q779">
            <v>727.59417651717411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</row>
        <row r="780">
          <cell r="A780">
            <v>-69720.223493101177</v>
          </cell>
          <cell r="B780">
            <v>11915.731881332793</v>
          </cell>
          <cell r="C780">
            <v>13091.56833326539</v>
          </cell>
          <cell r="D780">
            <v>12627.497778314897</v>
          </cell>
          <cell r="E780">
            <v>12433.334783528851</v>
          </cell>
          <cell r="F780">
            <v>12049.006267178513</v>
          </cell>
          <cell r="G780">
            <v>11944.970986267464</v>
          </cell>
          <cell r="H780">
            <v>11913.179273220096</v>
          </cell>
          <cell r="I780">
            <v>11942.133411757724</v>
          </cell>
          <cell r="J780">
            <v>11711.130356371286</v>
          </cell>
          <cell r="K780">
            <v>11612.840743780198</v>
          </cell>
          <cell r="L780">
            <v>11641.402783060963</v>
          </cell>
          <cell r="M780">
            <v>11527.848883382214</v>
          </cell>
          <cell r="N780">
            <v>11489.991846444729</v>
          </cell>
          <cell r="O780">
            <v>11367.020948642399</v>
          </cell>
          <cell r="P780">
            <v>11401.358660078147</v>
          </cell>
          <cell r="Q780">
            <v>799.66307537647322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</row>
        <row r="781">
          <cell r="A781">
            <v>-73997.522834975985</v>
          </cell>
          <cell r="B781">
            <v>12061.814626856107</v>
          </cell>
          <cell r="C781">
            <v>13018.418146476122</v>
          </cell>
          <cell r="D781">
            <v>12751.25697317352</v>
          </cell>
          <cell r="E781">
            <v>12356.75526729726</v>
          </cell>
          <cell r="F781">
            <v>12110.073022774037</v>
          </cell>
          <cell r="G781">
            <v>11985.273042892957</v>
          </cell>
          <cell r="H781">
            <v>11815.142645307344</v>
          </cell>
          <cell r="I781">
            <v>12012.075716150172</v>
          </cell>
          <cell r="J781">
            <v>11734.995659102387</v>
          </cell>
          <cell r="K781">
            <v>11646.669313444145</v>
          </cell>
          <cell r="L781">
            <v>11726.822862544028</v>
          </cell>
          <cell r="M781">
            <v>11669.053943339222</v>
          </cell>
          <cell r="N781">
            <v>11656.916399534986</v>
          </cell>
          <cell r="O781">
            <v>11450.603057217089</v>
          </cell>
          <cell r="P781">
            <v>11440.141995753049</v>
          </cell>
          <cell r="Q781">
            <v>848.72198790804043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</row>
        <row r="782">
          <cell r="A782">
            <v>-62111.786598252031</v>
          </cell>
          <cell r="B782">
            <v>11919.592419189088</v>
          </cell>
          <cell r="C782">
            <v>12694.592671044273</v>
          </cell>
          <cell r="D782">
            <v>12354.893274645867</v>
          </cell>
          <cell r="E782">
            <v>12183.99346173688</v>
          </cell>
          <cell r="F782">
            <v>11982.959285959572</v>
          </cell>
          <cell r="G782">
            <v>11660.927514708826</v>
          </cell>
          <cell r="H782">
            <v>11527.753973990275</v>
          </cell>
          <cell r="I782">
            <v>11701.312695951907</v>
          </cell>
          <cell r="J782">
            <v>11383.951563408544</v>
          </cell>
          <cell r="K782">
            <v>11510.465897996761</v>
          </cell>
          <cell r="L782">
            <v>11307.500038627333</v>
          </cell>
          <cell r="M782">
            <v>11416.257357023649</v>
          </cell>
          <cell r="N782">
            <v>11377.854359078901</v>
          </cell>
          <cell r="O782">
            <v>11213.960253215486</v>
          </cell>
          <cell r="P782">
            <v>10998.293686465997</v>
          </cell>
          <cell r="Q782">
            <v>712.39734756731139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</row>
        <row r="783">
          <cell r="A783">
            <v>-69651.438675313926</v>
          </cell>
          <cell r="B783">
            <v>12014.605744693074</v>
          </cell>
          <cell r="C783">
            <v>12977.729226870311</v>
          </cell>
          <cell r="D783">
            <v>12796.837318069252</v>
          </cell>
          <cell r="E783">
            <v>12445.577745124094</v>
          </cell>
          <cell r="F783">
            <v>12202.063898465238</v>
          </cell>
          <cell r="G783">
            <v>11936.21946488215</v>
          </cell>
          <cell r="H783">
            <v>11767.668198113573</v>
          </cell>
          <cell r="I783">
            <v>11799.278151463361</v>
          </cell>
          <cell r="J783">
            <v>11703.92149660593</v>
          </cell>
          <cell r="K783">
            <v>11548.986317503994</v>
          </cell>
          <cell r="L783">
            <v>11668.425415150479</v>
          </cell>
          <cell r="M783">
            <v>11596.577977871912</v>
          </cell>
          <cell r="N783">
            <v>11368.137537356582</v>
          </cell>
          <cell r="O783">
            <v>11454.071941967333</v>
          </cell>
          <cell r="P783">
            <v>11234.224194519291</v>
          </cell>
          <cell r="Q783">
            <v>798.87414103038043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</row>
        <row r="784">
          <cell r="A784">
            <v>-71040.417103311236</v>
          </cell>
          <cell r="B784">
            <v>12155.100149420839</v>
          </cell>
          <cell r="C784">
            <v>13053.663721015218</v>
          </cell>
          <cell r="D784">
            <v>12659.20677904793</v>
          </cell>
          <cell r="E784">
            <v>12532.638111169503</v>
          </cell>
          <cell r="F784">
            <v>12125.440349375494</v>
          </cell>
          <cell r="G784">
            <v>12015.8538754235</v>
          </cell>
          <cell r="H784">
            <v>11904.947853264726</v>
          </cell>
          <cell r="I784">
            <v>11873.064310835016</v>
          </cell>
          <cell r="J784">
            <v>11688.985759912763</v>
          </cell>
          <cell r="K784">
            <v>11569.2430224216</v>
          </cell>
          <cell r="L784">
            <v>11591.382207817471</v>
          </cell>
          <cell r="M784">
            <v>11486.735797194604</v>
          </cell>
          <cell r="N784">
            <v>11474.100615962696</v>
          </cell>
          <cell r="O784">
            <v>11437.900930195499</v>
          </cell>
          <cell r="P784">
            <v>11411.054928057916</v>
          </cell>
          <cell r="Q784">
            <v>814.80516800813848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</row>
        <row r="785">
          <cell r="A785">
            <v>-68908.544788588086</v>
          </cell>
          <cell r="B785">
            <v>12068.529818172152</v>
          </cell>
          <cell r="C785">
            <v>12970.667153669418</v>
          </cell>
          <cell r="D785">
            <v>12760.502070805682</v>
          </cell>
          <cell r="E785">
            <v>12363.817050457166</v>
          </cell>
          <cell r="F785">
            <v>12053.574600289328</v>
          </cell>
          <cell r="G785">
            <v>11862.552622785215</v>
          </cell>
          <cell r="H785">
            <v>11816.041231109599</v>
          </cell>
          <cell r="I785">
            <v>11644.349625554958</v>
          </cell>
          <cell r="J785">
            <v>11681.787255121642</v>
          </cell>
          <cell r="K785">
            <v>11635.09090623361</v>
          </cell>
          <cell r="L785">
            <v>11424.797177571741</v>
          </cell>
          <cell r="M785">
            <v>11535.274433236402</v>
          </cell>
          <cell r="N785">
            <v>11445.892740842661</v>
          </cell>
          <cell r="O785">
            <v>11303.247652657392</v>
          </cell>
          <cell r="P785">
            <v>11443.93496047056</v>
          </cell>
          <cell r="Q785">
            <v>790.35344530718976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</row>
        <row r="786">
          <cell r="A786">
            <v>-63260.637030955702</v>
          </cell>
          <cell r="B786">
            <v>11765.490775743394</v>
          </cell>
          <cell r="C786">
            <v>12735.112323285559</v>
          </cell>
          <cell r="D786">
            <v>12532.205777026695</v>
          </cell>
          <cell r="E786">
            <v>12197.388630524078</v>
          </cell>
          <cell r="F786">
            <v>12148.645405286723</v>
          </cell>
          <cell r="G786">
            <v>11719.389594164622</v>
          </cell>
          <cell r="H786">
            <v>11596.769750729803</v>
          </cell>
          <cell r="I786">
            <v>11502.643394780505</v>
          </cell>
          <cell r="J786">
            <v>11623.131810141598</v>
          </cell>
          <cell r="K786">
            <v>11580.383709936679</v>
          </cell>
          <cell r="L786">
            <v>11485.352133810928</v>
          </cell>
          <cell r="M786">
            <v>11366.915205415387</v>
          </cell>
          <cell r="N786">
            <v>11437.663508787671</v>
          </cell>
          <cell r="O786">
            <v>11257.152365547048</v>
          </cell>
          <cell r="P786">
            <v>11224.690245290998</v>
          </cell>
          <cell r="Q786">
            <v>725.57420249024949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</row>
        <row r="787">
          <cell r="A787">
            <v>-61033.526036559386</v>
          </cell>
          <cell r="B787">
            <v>11839.218097176679</v>
          </cell>
          <cell r="C787">
            <v>12771.340057288569</v>
          </cell>
          <cell r="D787">
            <v>12356.977448252979</v>
          </cell>
          <cell r="E787">
            <v>11934.126308905217</v>
          </cell>
          <cell r="F787">
            <v>11838.084818979198</v>
          </cell>
          <cell r="G787">
            <v>11791.965033632889</v>
          </cell>
          <cell r="H787">
            <v>11644.418969252907</v>
          </cell>
          <cell r="I787">
            <v>11523.583929421855</v>
          </cell>
          <cell r="J787">
            <v>11422.572456091566</v>
          </cell>
          <cell r="K787">
            <v>11389.331867141136</v>
          </cell>
          <cell r="L787">
            <v>11403.875278379248</v>
          </cell>
          <cell r="M787">
            <v>11257.649775029342</v>
          </cell>
          <cell r="N787">
            <v>11213.178557237759</v>
          </cell>
          <cell r="O787">
            <v>11183.011875257078</v>
          </cell>
          <cell r="P787">
            <v>11317.662874986028</v>
          </cell>
          <cell r="Q787">
            <v>700.03013022892151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</row>
        <row r="788">
          <cell r="A788">
            <v>-62038.167856455861</v>
          </cell>
          <cell r="B788">
            <v>11964.620389084266</v>
          </cell>
          <cell r="C788">
            <v>12867.91069231121</v>
          </cell>
          <cell r="D788">
            <v>12528.287087132852</v>
          </cell>
          <cell r="E788">
            <v>12142.373459718343</v>
          </cell>
          <cell r="F788">
            <v>11926.473233504918</v>
          </cell>
          <cell r="G788">
            <v>11789.413335515586</v>
          </cell>
          <cell r="H788">
            <v>11533.673986714453</v>
          </cell>
          <cell r="I788">
            <v>11729.254759747089</v>
          </cell>
          <cell r="J788">
            <v>11488.814982749471</v>
          </cell>
          <cell r="K788">
            <v>11635.938534201257</v>
          </cell>
          <cell r="L788">
            <v>11552.637280544277</v>
          </cell>
          <cell r="M788">
            <v>11397.874471561023</v>
          </cell>
          <cell r="N788">
            <v>11414.312531323285</v>
          </cell>
          <cell r="O788">
            <v>11232.471258865582</v>
          </cell>
          <cell r="P788">
            <v>11257.08625177634</v>
          </cell>
          <cell r="Q788">
            <v>711.55297004640602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</row>
        <row r="789">
          <cell r="A789">
            <v>-70477.503182169763</v>
          </cell>
          <cell r="B789">
            <v>12090.061305106807</v>
          </cell>
          <cell r="C789">
            <v>13070.45303971435</v>
          </cell>
          <cell r="D789">
            <v>12803.542358172963</v>
          </cell>
          <cell r="E789">
            <v>12424.902068741478</v>
          </cell>
          <cell r="F789">
            <v>12119.153588925985</v>
          </cell>
          <cell r="G789">
            <v>11766.125098729332</v>
          </cell>
          <cell r="H789">
            <v>11719.972730518117</v>
          </cell>
          <cell r="I789">
            <v>11704.46715873681</v>
          </cell>
          <cell r="J789">
            <v>11794.969591019028</v>
          </cell>
          <cell r="K789">
            <v>11636.03642198124</v>
          </cell>
          <cell r="L789">
            <v>11604.175383931546</v>
          </cell>
          <cell r="M789">
            <v>11437.684746018236</v>
          </cell>
          <cell r="N789">
            <v>11379.473334585298</v>
          </cell>
          <cell r="O789">
            <v>11543.614774454796</v>
          </cell>
          <cell r="P789">
            <v>11424.688584363637</v>
          </cell>
          <cell r="Q789">
            <v>808.34877049821421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</row>
        <row r="790">
          <cell r="A790">
            <v>-64065.996413997374</v>
          </cell>
          <cell r="B790">
            <v>11955.528742375145</v>
          </cell>
          <cell r="C790">
            <v>12858.835508137065</v>
          </cell>
          <cell r="D790">
            <v>12456.623726344373</v>
          </cell>
          <cell r="E790">
            <v>12357.934308658427</v>
          </cell>
          <cell r="F790">
            <v>12033.23619963662</v>
          </cell>
          <cell r="G790">
            <v>11779.848980523933</v>
          </cell>
          <cell r="H790">
            <v>11726.453102823902</v>
          </cell>
          <cell r="I790">
            <v>11576.664722031453</v>
          </cell>
          <cell r="J790">
            <v>11400.284604307528</v>
          </cell>
          <cell r="K790">
            <v>11348.437171303296</v>
          </cell>
          <cell r="L790">
            <v>11387.047970706146</v>
          </cell>
          <cell r="M790">
            <v>11496.205144125979</v>
          </cell>
          <cell r="N790">
            <v>11270.068460111253</v>
          </cell>
          <cell r="O790">
            <v>11278.888087866515</v>
          </cell>
          <cell r="P790">
            <v>11195.118231959015</v>
          </cell>
          <cell r="Q790">
            <v>734.81135246998417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</row>
        <row r="791">
          <cell r="A791">
            <v>-65339.101687427188</v>
          </cell>
          <cell r="B791">
            <v>11920.872710281408</v>
          </cell>
          <cell r="C791">
            <v>12758.757161459842</v>
          </cell>
          <cell r="D791">
            <v>12592.808553748455</v>
          </cell>
          <cell r="E791">
            <v>12206.337168183636</v>
          </cell>
          <cell r="F791">
            <v>11876.202473446603</v>
          </cell>
          <cell r="G791">
            <v>11683.203353110122</v>
          </cell>
          <cell r="H791">
            <v>11691.503218380421</v>
          </cell>
          <cell r="I791">
            <v>11592.015397275052</v>
          </cell>
          <cell r="J791">
            <v>11421.223932053117</v>
          </cell>
          <cell r="K791">
            <v>11450.267266187759</v>
          </cell>
          <cell r="L791">
            <v>11400.281021260385</v>
          </cell>
          <cell r="M791">
            <v>11496.952340911314</v>
          </cell>
          <cell r="N791">
            <v>11374.357320181334</v>
          </cell>
          <cell r="O791">
            <v>11321.34866152281</v>
          </cell>
          <cell r="P791">
            <v>11162.897005682378</v>
          </cell>
          <cell r="Q791">
            <v>749.41336071411479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</row>
        <row r="792">
          <cell r="A792">
            <v>-63032.000636426732</v>
          </cell>
          <cell r="B792">
            <v>11937.035779658036</v>
          </cell>
          <cell r="C792">
            <v>12746.174638750668</v>
          </cell>
          <cell r="D792">
            <v>12578.363961454357</v>
          </cell>
          <cell r="E792">
            <v>12278.731749707698</v>
          </cell>
          <cell r="F792">
            <v>11932.483082661791</v>
          </cell>
          <cell r="G792">
            <v>11850.590457240109</v>
          </cell>
          <cell r="H792">
            <v>11486.05307338019</v>
          </cell>
          <cell r="I792">
            <v>11582.380895083403</v>
          </cell>
          <cell r="J792">
            <v>11597.897631674736</v>
          </cell>
          <cell r="K792">
            <v>11423.550986362581</v>
          </cell>
          <cell r="L792">
            <v>11365.444032984149</v>
          </cell>
          <cell r="M792">
            <v>11362.607287313815</v>
          </cell>
          <cell r="N792">
            <v>11342.167611825145</v>
          </cell>
          <cell r="O792">
            <v>11271.008817533679</v>
          </cell>
          <cell r="P792">
            <v>11162.09915564187</v>
          </cell>
          <cell r="Q792">
            <v>722.95183449956005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</row>
        <row r="793">
          <cell r="A793">
            <v>-63934.387827326726</v>
          </cell>
          <cell r="B793">
            <v>11998.195822611275</v>
          </cell>
          <cell r="C793">
            <v>12871.734407795027</v>
          </cell>
          <cell r="D793">
            <v>12516.632085077203</v>
          </cell>
          <cell r="E793">
            <v>12380.710675043618</v>
          </cell>
          <cell r="F793">
            <v>11928.586977212475</v>
          </cell>
          <cell r="G793">
            <v>11844.725719025331</v>
          </cell>
          <cell r="H793">
            <v>11769.837226113137</v>
          </cell>
          <cell r="I793">
            <v>11470.890544688818</v>
          </cell>
          <cell r="J793">
            <v>11421.241566328792</v>
          </cell>
          <cell r="K793">
            <v>11515.274648218861</v>
          </cell>
          <cell r="L793">
            <v>11525.717360858544</v>
          </cell>
          <cell r="M793">
            <v>11433.825866136482</v>
          </cell>
          <cell r="N793">
            <v>11295.422029636749</v>
          </cell>
          <cell r="O793">
            <v>11282.51608481221</v>
          </cell>
          <cell r="P793">
            <v>11300.34137590395</v>
          </cell>
          <cell r="Q793">
            <v>733.30185462430654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</row>
        <row r="794">
          <cell r="A794">
            <v>-61816.874373572355</v>
          </cell>
          <cell r="B794">
            <v>11661.271571712055</v>
          </cell>
          <cell r="C794">
            <v>12627.705067498944</v>
          </cell>
          <cell r="D794">
            <v>12508.770900921123</v>
          </cell>
          <cell r="E794">
            <v>12192.376851293335</v>
          </cell>
          <cell r="F794">
            <v>11877.916180074641</v>
          </cell>
          <cell r="G794">
            <v>11760.824740312051</v>
          </cell>
          <cell r="H794">
            <v>11506.192022333038</v>
          </cell>
          <cell r="I794">
            <v>11676.195687386407</v>
          </cell>
          <cell r="J794">
            <v>11567.463648637877</v>
          </cell>
          <cell r="K794">
            <v>11411.615915260398</v>
          </cell>
          <cell r="L794">
            <v>11594.386855818258</v>
          </cell>
          <cell r="M794">
            <v>11309.955667015827</v>
          </cell>
          <cell r="N794">
            <v>11347.045863535939</v>
          </cell>
          <cell r="O794">
            <v>11260.571238034954</v>
          </cell>
          <cell r="P794">
            <v>11245.423405492458</v>
          </cell>
          <cell r="Q794">
            <v>709.01482231512534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</row>
        <row r="795">
          <cell r="A795">
            <v>-64806.891686407333</v>
          </cell>
          <cell r="B795">
            <v>11990.75087020874</v>
          </cell>
          <cell r="C795">
            <v>12851.950689403595</v>
          </cell>
          <cell r="D795">
            <v>12355.616662238328</v>
          </cell>
          <cell r="E795">
            <v>12309.322374590914</v>
          </cell>
          <cell r="F795">
            <v>11985.661416766519</v>
          </cell>
          <cell r="G795">
            <v>11725.447655831755</v>
          </cell>
          <cell r="H795">
            <v>11827.586178337906</v>
          </cell>
          <cell r="I795">
            <v>11787.018910231105</v>
          </cell>
          <cell r="J795">
            <v>11588.198758445371</v>
          </cell>
          <cell r="K795">
            <v>11510.346458600485</v>
          </cell>
          <cell r="L795">
            <v>11498.157025909524</v>
          </cell>
          <cell r="M795">
            <v>11413.111713913615</v>
          </cell>
          <cell r="N795">
            <v>11280.770904561621</v>
          </cell>
          <cell r="O795">
            <v>11377.234225154978</v>
          </cell>
          <cell r="P795">
            <v>11293.019067337013</v>
          </cell>
          <cell r="Q795">
            <v>743.30912488641741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</row>
        <row r="796">
          <cell r="A796">
            <v>-65684.457736753146</v>
          </cell>
          <cell r="B796">
            <v>11924.57877396197</v>
          </cell>
          <cell r="C796">
            <v>12829.596480025775</v>
          </cell>
          <cell r="D796">
            <v>12465.101034795256</v>
          </cell>
          <cell r="E796">
            <v>12420.344206077783</v>
          </cell>
          <cell r="F796">
            <v>12185.384516584742</v>
          </cell>
          <cell r="G796">
            <v>11939.343600469165</v>
          </cell>
          <cell r="H796">
            <v>11797.484602736706</v>
          </cell>
          <cell r="I796">
            <v>11565.162197149781</v>
          </cell>
          <cell r="J796">
            <v>11646.901588248478</v>
          </cell>
          <cell r="K796">
            <v>11597.92276504546</v>
          </cell>
          <cell r="L796">
            <v>11377.250344158736</v>
          </cell>
          <cell r="M796">
            <v>11516.554981573572</v>
          </cell>
          <cell r="N796">
            <v>11458.732146289069</v>
          </cell>
          <cell r="O796">
            <v>11300.836398311476</v>
          </cell>
          <cell r="P796">
            <v>11341.591413727845</v>
          </cell>
          <cell r="Q796">
            <v>753.37445645746379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</row>
        <row r="797">
          <cell r="A797">
            <v>-70679.592210920338</v>
          </cell>
          <cell r="B797">
            <v>11817.13802513219</v>
          </cell>
          <cell r="C797">
            <v>13197.868546707296</v>
          </cell>
          <cell r="D797">
            <v>12588.489036435012</v>
          </cell>
          <cell r="E797">
            <v>12412.950529689748</v>
          </cell>
          <cell r="F797">
            <v>12112.017927034751</v>
          </cell>
          <cell r="G797">
            <v>11928.72420599082</v>
          </cell>
          <cell r="H797">
            <v>11744.758760812405</v>
          </cell>
          <cell r="I797">
            <v>11714.789559557157</v>
          </cell>
          <cell r="J797">
            <v>11777.408228078784</v>
          </cell>
          <cell r="K797">
            <v>11555.31921996173</v>
          </cell>
          <cell r="L797">
            <v>11592.271422039668</v>
          </cell>
          <cell r="M797">
            <v>11512.037623916851</v>
          </cell>
          <cell r="N797">
            <v>11561.932475010308</v>
          </cell>
          <cell r="O797">
            <v>11563.557812496119</v>
          </cell>
          <cell r="P797">
            <v>11482.640399510277</v>
          </cell>
          <cell r="Q797">
            <v>810.66665082237193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</row>
        <row r="798">
          <cell r="A798">
            <v>-66549.873359263816</v>
          </cell>
          <cell r="B798">
            <v>11861.121878408387</v>
          </cell>
          <cell r="C798">
            <v>12845.245384133137</v>
          </cell>
          <cell r="D798">
            <v>12550.159171516931</v>
          </cell>
          <cell r="E798">
            <v>12260.699101547199</v>
          </cell>
          <cell r="F798">
            <v>12159.2527737649</v>
          </cell>
          <cell r="G798">
            <v>11871.896737641669</v>
          </cell>
          <cell r="H798">
            <v>11566.32035508166</v>
          </cell>
          <cell r="I798">
            <v>11686.379719521961</v>
          </cell>
          <cell r="J798">
            <v>11573.787459283985</v>
          </cell>
          <cell r="K798">
            <v>11500.446029233477</v>
          </cell>
          <cell r="L798">
            <v>11554.623666163439</v>
          </cell>
          <cell r="M798">
            <v>11531.805210195991</v>
          </cell>
          <cell r="N798">
            <v>11396.850233820849</v>
          </cell>
          <cell r="O798">
            <v>11298.103488340195</v>
          </cell>
          <cell r="P798">
            <v>11394.225584933471</v>
          </cell>
          <cell r="Q798">
            <v>763.30042748141216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</row>
        <row r="799">
          <cell r="A799">
            <v>-68777.727940603028</v>
          </cell>
          <cell r="B799">
            <v>12134.289994774928</v>
          </cell>
          <cell r="C799">
            <v>12976.612718807784</v>
          </cell>
          <cell r="D799">
            <v>12698.616246038764</v>
          </cell>
          <cell r="E799">
            <v>12517.369352401389</v>
          </cell>
          <cell r="F799">
            <v>12179.998753496882</v>
          </cell>
          <cell r="G799">
            <v>11881.591262353013</v>
          </cell>
          <cell r="H799">
            <v>11748.995165773571</v>
          </cell>
          <cell r="I799">
            <v>11694.332292119687</v>
          </cell>
          <cell r="J799">
            <v>11709.460759437225</v>
          </cell>
          <cell r="K799">
            <v>11497.27516703889</v>
          </cell>
          <cell r="L799">
            <v>11421.814450106827</v>
          </cell>
          <cell r="M799">
            <v>11625.225368215761</v>
          </cell>
          <cell r="N799">
            <v>11568.244991141624</v>
          </cell>
          <cell r="O799">
            <v>11417.354463416308</v>
          </cell>
          <cell r="P799">
            <v>11214.434712682601</v>
          </cell>
          <cell r="Q799">
            <v>788.85302838754035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</row>
        <row r="800">
          <cell r="A800">
            <v>-71624.363236131321</v>
          </cell>
          <cell r="B800">
            <v>12054.793528671726</v>
          </cell>
          <cell r="C800">
            <v>13190.432486124555</v>
          </cell>
          <cell r="D800">
            <v>12723.314868813995</v>
          </cell>
          <cell r="E800">
            <v>12427.836381233876</v>
          </cell>
          <cell r="F800">
            <v>12248.386778633158</v>
          </cell>
          <cell r="G800">
            <v>12123.524740746703</v>
          </cell>
          <cell r="H800">
            <v>11884.410135197693</v>
          </cell>
          <cell r="I800">
            <v>11864.190084246806</v>
          </cell>
          <cell r="J800">
            <v>11755.716838407501</v>
          </cell>
          <cell r="K800">
            <v>11675.767976887319</v>
          </cell>
          <cell r="L800">
            <v>11706.260332457879</v>
          </cell>
          <cell r="M800">
            <v>11755.21141941136</v>
          </cell>
          <cell r="N800">
            <v>11592.486271123344</v>
          </cell>
          <cell r="O800">
            <v>11535.475820585663</v>
          </cell>
          <cell r="P800">
            <v>11416.077803275859</v>
          </cell>
          <cell r="Q800">
            <v>821.50279657313172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</row>
        <row r="801">
          <cell r="A801">
            <v>-61951.336178542741</v>
          </cell>
          <cell r="B801">
            <v>11767.490114813183</v>
          </cell>
          <cell r="C801">
            <v>12660.234783458789</v>
          </cell>
          <cell r="D801">
            <v>12369.335117080744</v>
          </cell>
          <cell r="E801">
            <v>12198.799034816524</v>
          </cell>
          <cell r="F801">
            <v>11874.909026288211</v>
          </cell>
          <cell r="G801">
            <v>11656.720167650359</v>
          </cell>
          <cell r="H801">
            <v>11635.201550314359</v>
          </cell>
          <cell r="I801">
            <v>11495.745257739847</v>
          </cell>
          <cell r="J801">
            <v>11527.312357026058</v>
          </cell>
          <cell r="K801">
            <v>11404.313743902565</v>
          </cell>
          <cell r="L801">
            <v>11323.03539283566</v>
          </cell>
          <cell r="M801">
            <v>11336.795852453164</v>
          </cell>
          <cell r="N801">
            <v>11218.060044527519</v>
          </cell>
          <cell r="O801">
            <v>11242.190787487889</v>
          </cell>
          <cell r="P801">
            <v>11340.874896485915</v>
          </cell>
          <cell r="Q801">
            <v>710.55704543341369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</row>
        <row r="802">
          <cell r="A802">
            <v>-66332.985142540652</v>
          </cell>
          <cell r="B802">
            <v>11900.34060371295</v>
          </cell>
          <cell r="C802">
            <v>13054.598604551853</v>
          </cell>
          <cell r="D802">
            <v>12453.630810686918</v>
          </cell>
          <cell r="E802">
            <v>12233.495953472124</v>
          </cell>
          <cell r="F802">
            <v>11996.21256489474</v>
          </cell>
          <cell r="G802">
            <v>11788.263850012661</v>
          </cell>
          <cell r="H802">
            <v>11648.80480005615</v>
          </cell>
          <cell r="I802">
            <v>11675.308090428091</v>
          </cell>
          <cell r="J802">
            <v>11639.156886379384</v>
          </cell>
          <cell r="K802">
            <v>11547.113594525286</v>
          </cell>
          <cell r="L802">
            <v>11437.356405455914</v>
          </cell>
          <cell r="M802">
            <v>11533.689119567882</v>
          </cell>
          <cell r="N802">
            <v>11467.824307516887</v>
          </cell>
          <cell r="O802">
            <v>11454.992942531333</v>
          </cell>
          <cell r="P802">
            <v>11450.123519571811</v>
          </cell>
          <cell r="Q802">
            <v>760.81280639088425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</row>
        <row r="803">
          <cell r="A803">
            <v>-71948.611516155579</v>
          </cell>
          <cell r="B803">
            <v>12061.408793957047</v>
          </cell>
          <cell r="C803">
            <v>13062.428105399995</v>
          </cell>
          <cell r="D803">
            <v>12717.50045779737</v>
          </cell>
          <cell r="E803">
            <v>12441.669844072787</v>
          </cell>
          <cell r="F803">
            <v>12080.294367702249</v>
          </cell>
          <cell r="G803">
            <v>12003.075154534115</v>
          </cell>
          <cell r="H803">
            <v>11853.9065024394</v>
          </cell>
          <cell r="I803">
            <v>11676.63047604271</v>
          </cell>
          <cell r="J803">
            <v>11660.185365633639</v>
          </cell>
          <cell r="K803">
            <v>11579.583801339635</v>
          </cell>
          <cell r="L803">
            <v>11665.341126855263</v>
          </cell>
          <cell r="M803">
            <v>11627.437626267443</v>
          </cell>
          <cell r="N803">
            <v>11500.960675653019</v>
          </cell>
          <cell r="O803">
            <v>11680.395849754772</v>
          </cell>
          <cell r="P803">
            <v>11423.063657294439</v>
          </cell>
          <cell r="Q803">
            <v>825.22179464569786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</row>
        <row r="804">
          <cell r="A804">
            <v>-65863.384754100523</v>
          </cell>
          <cell r="B804">
            <v>11810.753293332591</v>
          </cell>
          <cell r="C804">
            <v>12840.656170286838</v>
          </cell>
          <cell r="D804">
            <v>12699.93266849887</v>
          </cell>
          <cell r="E804">
            <v>12245.418132931591</v>
          </cell>
          <cell r="F804">
            <v>12155.096416042461</v>
          </cell>
          <cell r="G804">
            <v>11719.572142050518</v>
          </cell>
          <cell r="H804">
            <v>11615.750329095306</v>
          </cell>
          <cell r="I804">
            <v>11596.507320767607</v>
          </cell>
          <cell r="J804">
            <v>11631.432457894065</v>
          </cell>
          <cell r="K804">
            <v>11454.649042478508</v>
          </cell>
          <cell r="L804">
            <v>11506.216472359458</v>
          </cell>
          <cell r="M804">
            <v>11487.780436320882</v>
          </cell>
          <cell r="N804">
            <v>11491.676352051116</v>
          </cell>
          <cell r="O804">
            <v>11341.062592958053</v>
          </cell>
          <cell r="P804">
            <v>11359.119014954354</v>
          </cell>
          <cell r="Q804">
            <v>755.42667777563122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</row>
        <row r="805">
          <cell r="A805">
            <v>-63521.655689003717</v>
          </cell>
          <cell r="B805">
            <v>11943.602238228639</v>
          </cell>
          <cell r="C805">
            <v>12669.867128592996</v>
          </cell>
          <cell r="D805">
            <v>12400.302381215901</v>
          </cell>
          <cell r="E805">
            <v>12288.282688786403</v>
          </cell>
          <cell r="F805">
            <v>11889.904532356531</v>
          </cell>
          <cell r="G805">
            <v>11814.993015865502</v>
          </cell>
          <cell r="H805">
            <v>11578.76604183195</v>
          </cell>
          <cell r="I805">
            <v>11512.600614204404</v>
          </cell>
          <cell r="J805">
            <v>11514.079611837278</v>
          </cell>
          <cell r="K805">
            <v>11360.358714360249</v>
          </cell>
          <cell r="L805">
            <v>11371.085073238626</v>
          </cell>
          <cell r="M805">
            <v>11376.576014587343</v>
          </cell>
          <cell r="N805">
            <v>11287.847759966271</v>
          </cell>
          <cell r="O805">
            <v>11293.230271535693</v>
          </cell>
          <cell r="P805">
            <v>11293.170047939282</v>
          </cell>
          <cell r="Q805">
            <v>728.56798209059696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</row>
        <row r="806">
          <cell r="A806">
            <v>-71488.121850466414</v>
          </cell>
          <cell r="B806">
            <v>12064.2332956511</v>
          </cell>
          <cell r="C806">
            <v>12990.217556266227</v>
          </cell>
          <cell r="D806">
            <v>12702.70162031598</v>
          </cell>
          <cell r="E806">
            <v>12436.769272662466</v>
          </cell>
          <cell r="F806">
            <v>12260.393992450739</v>
          </cell>
          <cell r="G806">
            <v>12019.998133810108</v>
          </cell>
          <cell r="H806">
            <v>11754.65279310364</v>
          </cell>
          <cell r="I806">
            <v>11788.43561139576</v>
          </cell>
          <cell r="J806">
            <v>11759.765109222772</v>
          </cell>
          <cell r="K806">
            <v>11603.758654762889</v>
          </cell>
          <cell r="L806">
            <v>11798.906684691792</v>
          </cell>
          <cell r="M806">
            <v>11657.792303482942</v>
          </cell>
          <cell r="N806">
            <v>11678.112548710276</v>
          </cell>
          <cell r="O806">
            <v>11461.709861164345</v>
          </cell>
          <cell r="P806">
            <v>11364.159814528426</v>
          </cell>
          <cell r="Q806">
            <v>819.94016237610947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</row>
        <row r="807">
          <cell r="A807">
            <v>-72875.750039823237</v>
          </cell>
          <cell r="B807">
            <v>12038.157527120618</v>
          </cell>
          <cell r="C807">
            <v>13286.828248871689</v>
          </cell>
          <cell r="D807">
            <v>12649.766258642037</v>
          </cell>
          <cell r="E807">
            <v>12531.19091175557</v>
          </cell>
          <cell r="F807">
            <v>12278.725588538287</v>
          </cell>
          <cell r="G807">
            <v>11947.933956788491</v>
          </cell>
          <cell r="H807">
            <v>11884.4979988826</v>
          </cell>
          <cell r="I807">
            <v>11815.286212645358</v>
          </cell>
          <cell r="J807">
            <v>11822.498688620202</v>
          </cell>
          <cell r="K807">
            <v>11832.72102974699</v>
          </cell>
          <cell r="L807">
            <v>11554.914212209049</v>
          </cell>
          <cell r="M807">
            <v>11521.331809022264</v>
          </cell>
          <cell r="N807">
            <v>11472.689956605895</v>
          </cell>
          <cell r="O807">
            <v>11425.863168576638</v>
          </cell>
          <cell r="P807">
            <v>11573.6289908416</v>
          </cell>
          <cell r="Q807">
            <v>835.85570265675642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</row>
        <row r="808">
          <cell r="A808">
            <v>-70488.704183934591</v>
          </cell>
          <cell r="B808">
            <v>12170.038047868518</v>
          </cell>
          <cell r="C808">
            <v>13139.459245160415</v>
          </cell>
          <cell r="D808">
            <v>12693.578160349312</v>
          </cell>
          <cell r="E808">
            <v>12433.653018524838</v>
          </cell>
          <cell r="F808">
            <v>12289.504389096641</v>
          </cell>
          <cell r="G808">
            <v>11891.11212103236</v>
          </cell>
          <cell r="H808">
            <v>11844.037113809583</v>
          </cell>
          <cell r="I808">
            <v>11717.271732411053</v>
          </cell>
          <cell r="J808">
            <v>11677.834021079456</v>
          </cell>
          <cell r="K808">
            <v>11696.869884595941</v>
          </cell>
          <cell r="L808">
            <v>11611.779192961363</v>
          </cell>
          <cell r="M808">
            <v>11422.318078300817</v>
          </cell>
          <cell r="N808">
            <v>11532.382185776332</v>
          </cell>
          <cell r="O808">
            <v>11486.735105071737</v>
          </cell>
          <cell r="P808">
            <v>11330.536785059578</v>
          </cell>
          <cell r="Q808">
            <v>808.47724150805618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</row>
        <row r="809">
          <cell r="A809">
            <v>-62783.727231828372</v>
          </cell>
          <cell r="B809">
            <v>11987.201373838951</v>
          </cell>
          <cell r="C809">
            <v>12778.990537983049</v>
          </cell>
          <cell r="D809">
            <v>12585.965309939809</v>
          </cell>
          <cell r="E809">
            <v>11996.857541601346</v>
          </cell>
          <cell r="F809">
            <v>11979.992285766704</v>
          </cell>
          <cell r="G809">
            <v>11822.055910437455</v>
          </cell>
          <cell r="H809">
            <v>11717.374405278511</v>
          </cell>
          <cell r="I809">
            <v>11522.458143885255</v>
          </cell>
          <cell r="J809">
            <v>11541.549970372729</v>
          </cell>
          <cell r="K809">
            <v>11509.764128098508</v>
          </cell>
          <cell r="L809">
            <v>11369.037466350004</v>
          </cell>
          <cell r="M809">
            <v>11388.033772209008</v>
          </cell>
          <cell r="N809">
            <v>11289.634184019655</v>
          </cell>
          <cell r="O809">
            <v>11309.491722996565</v>
          </cell>
          <cell r="P809">
            <v>11434.595987885952</v>
          </cell>
          <cell r="Q809">
            <v>720.10423785817864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</row>
        <row r="810">
          <cell r="A810">
            <v>-65407.146257696273</v>
          </cell>
          <cell r="B810">
            <v>12032.295135139118</v>
          </cell>
          <cell r="C810">
            <v>12886.967813322753</v>
          </cell>
          <cell r="D810">
            <v>12602.161346840299</v>
          </cell>
          <cell r="E810">
            <v>12182.790865271705</v>
          </cell>
          <cell r="F810">
            <v>12031.693050939903</v>
          </cell>
          <cell r="G810">
            <v>11842.489019630848</v>
          </cell>
          <cell r="H810">
            <v>11629.220859225301</v>
          </cell>
          <cell r="I810">
            <v>11787.61547236251</v>
          </cell>
          <cell r="J810">
            <v>11509.69248055531</v>
          </cell>
          <cell r="K810">
            <v>11568.663999434186</v>
          </cell>
          <cell r="L810">
            <v>11574.403290591534</v>
          </cell>
          <cell r="M810">
            <v>11515.048319180256</v>
          </cell>
          <cell r="N810">
            <v>11506.708612791484</v>
          </cell>
          <cell r="O810">
            <v>11261.251099770292</v>
          </cell>
          <cell r="P810">
            <v>11129.443214111288</v>
          </cell>
          <cell r="Q810">
            <v>750.19380471727311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</row>
        <row r="811">
          <cell r="A811">
            <v>-64274.106143067635</v>
          </cell>
          <cell r="B811">
            <v>11856.520453191621</v>
          </cell>
          <cell r="C811">
            <v>12762.445001385131</v>
          </cell>
          <cell r="D811">
            <v>12454.098633002606</v>
          </cell>
          <cell r="E811">
            <v>12208.422038950937</v>
          </cell>
          <cell r="F811">
            <v>11988.132492715325</v>
          </cell>
          <cell r="G811">
            <v>11765.987714100418</v>
          </cell>
          <cell r="H811">
            <v>11705.716447457224</v>
          </cell>
          <cell r="I811">
            <v>11535.576890551974</v>
          </cell>
          <cell r="J811">
            <v>11505.181810707725</v>
          </cell>
          <cell r="K811">
            <v>11393.61413202824</v>
          </cell>
          <cell r="L811">
            <v>11432.754916014572</v>
          </cell>
          <cell r="M811">
            <v>11376.017016765685</v>
          </cell>
          <cell r="N811">
            <v>11293.737600816839</v>
          </cell>
          <cell r="O811">
            <v>11301.646131532658</v>
          </cell>
          <cell r="P811">
            <v>11245.89376013776</v>
          </cell>
          <cell r="Q811">
            <v>737.19828781852846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</row>
        <row r="812">
          <cell r="A812">
            <v>-64226.200971699414</v>
          </cell>
          <cell r="B812">
            <v>12075.607920776627</v>
          </cell>
          <cell r="C812">
            <v>12915.984426243573</v>
          </cell>
          <cell r="D812">
            <v>12442.457757254397</v>
          </cell>
          <cell r="E812">
            <v>12361.687239790026</v>
          </cell>
          <cell r="F812">
            <v>11946.375672941333</v>
          </cell>
          <cell r="G812">
            <v>11846.852667223189</v>
          </cell>
          <cell r="H812">
            <v>11540.182878989781</v>
          </cell>
          <cell r="I812">
            <v>11447.196236671647</v>
          </cell>
          <cell r="J812">
            <v>11449.700473024055</v>
          </cell>
          <cell r="K812">
            <v>11400.805885031075</v>
          </cell>
          <cell r="L812">
            <v>11353.109355292379</v>
          </cell>
          <cell r="M812">
            <v>11323.596394688395</v>
          </cell>
          <cell r="N812">
            <v>11380.049749316931</v>
          </cell>
          <cell r="O812">
            <v>11123.321075549338</v>
          </cell>
          <cell r="P812">
            <v>11214.952831128614</v>
          </cell>
          <cell r="Q812">
            <v>736.64883466500351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</row>
        <row r="813">
          <cell r="A813">
            <v>-67555.665309678618</v>
          </cell>
          <cell r="B813">
            <v>11805.327666810183</v>
          </cell>
          <cell r="C813">
            <v>12955.862837516888</v>
          </cell>
          <cell r="D813">
            <v>12669.096589958717</v>
          </cell>
          <cell r="E813">
            <v>12462.326520690272</v>
          </cell>
          <cell r="F813">
            <v>12024.117365883254</v>
          </cell>
          <cell r="G813">
            <v>11864.619441958221</v>
          </cell>
          <cell r="H813">
            <v>11715.200013983827</v>
          </cell>
          <cell r="I813">
            <v>11764.492626060866</v>
          </cell>
          <cell r="J813">
            <v>11552.166490490814</v>
          </cell>
          <cell r="K813">
            <v>11665.622051120219</v>
          </cell>
          <cell r="L813">
            <v>11472.834116584121</v>
          </cell>
          <cell r="M813">
            <v>11400.292687616464</v>
          </cell>
          <cell r="N813">
            <v>11446.161412841371</v>
          </cell>
          <cell r="O813">
            <v>11576.536335564586</v>
          </cell>
          <cell r="P813">
            <v>11393.89287198169</v>
          </cell>
          <cell r="Q813">
            <v>774.83645883588986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</row>
        <row r="814">
          <cell r="A814">
            <v>-65747.907999291972</v>
          </cell>
          <cell r="B814">
            <v>12078.942103298619</v>
          </cell>
          <cell r="C814">
            <v>12936.885060502951</v>
          </cell>
          <cell r="D814">
            <v>12522.415153736927</v>
          </cell>
          <cell r="E814">
            <v>12240.229592009775</v>
          </cell>
          <cell r="F814">
            <v>12022.037760293919</v>
          </cell>
          <cell r="G814">
            <v>11778.240183096077</v>
          </cell>
          <cell r="H814">
            <v>11580.135244170298</v>
          </cell>
          <cell r="I814">
            <v>11692.504046583021</v>
          </cell>
          <cell r="J814">
            <v>11525.246209394581</v>
          </cell>
          <cell r="K814">
            <v>11378.444614467346</v>
          </cell>
          <cell r="L814">
            <v>11527.051667873317</v>
          </cell>
          <cell r="M814">
            <v>11427.753048294768</v>
          </cell>
          <cell r="N814">
            <v>11493.849002150666</v>
          </cell>
          <cell r="O814">
            <v>11417.685120805234</v>
          </cell>
          <cell r="P814">
            <v>11408.177199082591</v>
          </cell>
          <cell r="Q814">
            <v>754.10220558867911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</row>
        <row r="815">
          <cell r="A815">
            <v>-61537.517547084724</v>
          </cell>
          <cell r="B815">
            <v>11892.91412724066</v>
          </cell>
          <cell r="C815">
            <v>12678.256254238739</v>
          </cell>
          <cell r="D815">
            <v>12444.404726193199</v>
          </cell>
          <cell r="E815">
            <v>12108.955939755726</v>
          </cell>
          <cell r="F815">
            <v>11846.219410508274</v>
          </cell>
          <cell r="G815">
            <v>11644.659994775137</v>
          </cell>
          <cell r="H815">
            <v>11629.026929780943</v>
          </cell>
          <cell r="I815">
            <v>11569.677610621735</v>
          </cell>
          <cell r="J815">
            <v>11423.88890300682</v>
          </cell>
          <cell r="K815">
            <v>11348.899237608013</v>
          </cell>
          <cell r="L815">
            <v>11374.375225932105</v>
          </cell>
          <cell r="M815">
            <v>11373.433643706625</v>
          </cell>
          <cell r="N815">
            <v>11305.347102509742</v>
          </cell>
          <cell r="O815">
            <v>11134.097186941526</v>
          </cell>
          <cell r="P815">
            <v>11157.546426536283</v>
          </cell>
          <cell r="Q815">
            <v>705.81071125804294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</row>
        <row r="816">
          <cell r="A816">
            <v>-61233.991897745989</v>
          </cell>
          <cell r="B816">
            <v>11896.105053485884</v>
          </cell>
          <cell r="C816">
            <v>12840.914885838634</v>
          </cell>
          <cell r="D816">
            <v>12578.216017474089</v>
          </cell>
          <cell r="E816">
            <v>12168.144109828778</v>
          </cell>
          <cell r="F816">
            <v>12012.441962149524</v>
          </cell>
          <cell r="G816">
            <v>11658.365585689955</v>
          </cell>
          <cell r="H816">
            <v>11440.229791169888</v>
          </cell>
          <cell r="I816">
            <v>11402.682729779988</v>
          </cell>
          <cell r="J816">
            <v>11497.253189137342</v>
          </cell>
          <cell r="K816">
            <v>11307.307693113913</v>
          </cell>
          <cell r="L816">
            <v>11453.328102442358</v>
          </cell>
          <cell r="M816">
            <v>11323.946085103056</v>
          </cell>
          <cell r="N816">
            <v>11161.086204124847</v>
          </cell>
          <cell r="O816">
            <v>11320.990906660074</v>
          </cell>
          <cell r="P816">
            <v>11219.841239310808</v>
          </cell>
          <cell r="Q816">
            <v>702.32939347038734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</row>
        <row r="817">
          <cell r="A817">
            <v>-64484.60979399486</v>
          </cell>
          <cell r="B817">
            <v>11973.484928661816</v>
          </cell>
          <cell r="C817">
            <v>12756.870572683791</v>
          </cell>
          <cell r="D817">
            <v>12431.369068779568</v>
          </cell>
          <cell r="E817">
            <v>12091.872227681315</v>
          </cell>
          <cell r="F817">
            <v>11833.625380974237</v>
          </cell>
          <cell r="G817">
            <v>11746.197594710742</v>
          </cell>
          <cell r="H817">
            <v>11761.63040960989</v>
          </cell>
          <cell r="I817">
            <v>11596.673152690189</v>
          </cell>
          <cell r="J817">
            <v>11533.560253674714</v>
          </cell>
          <cell r="K817">
            <v>11541.149117957462</v>
          </cell>
          <cell r="L817">
            <v>11426.584170070522</v>
          </cell>
          <cell r="M817">
            <v>11378.84940002027</v>
          </cell>
          <cell r="N817">
            <v>11419.418848153084</v>
          </cell>
          <cell r="O817">
            <v>11309.308703831757</v>
          </cell>
          <cell r="P817">
            <v>11405.43228826097</v>
          </cell>
          <cell r="Q817">
            <v>739.61268049320336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</row>
        <row r="818">
          <cell r="A818">
            <v>-65940.668213237397</v>
          </cell>
          <cell r="B818">
            <v>12008.334073519714</v>
          </cell>
          <cell r="C818">
            <v>12916.90331739706</v>
          </cell>
          <cell r="D818">
            <v>12474.886896015749</v>
          </cell>
          <cell r="E818">
            <v>12192.983683658673</v>
          </cell>
          <cell r="F818">
            <v>12149.104986028915</v>
          </cell>
          <cell r="G818">
            <v>11873.030021925108</v>
          </cell>
          <cell r="H818">
            <v>11711.789569248731</v>
          </cell>
          <cell r="I818">
            <v>11661.183610829401</v>
          </cell>
          <cell r="J818">
            <v>11664.949446303928</v>
          </cell>
          <cell r="K818">
            <v>11570.112055312069</v>
          </cell>
          <cell r="L818">
            <v>11477.853447623969</v>
          </cell>
          <cell r="M818">
            <v>11395.009028033683</v>
          </cell>
          <cell r="N818">
            <v>11438.041352301092</v>
          </cell>
          <cell r="O818">
            <v>11278.206326880318</v>
          </cell>
          <cell r="P818">
            <v>11274.585810600664</v>
          </cell>
          <cell r="Q818">
            <v>756.31308813854753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</row>
        <row r="819">
          <cell r="A819">
            <v>-68213.653738849636</v>
          </cell>
          <cell r="B819">
            <v>12043.116276466164</v>
          </cell>
          <cell r="C819">
            <v>12915.271468954521</v>
          </cell>
          <cell r="D819">
            <v>12462.329361053366</v>
          </cell>
          <cell r="E819">
            <v>12376.917067568589</v>
          </cell>
          <cell r="F819">
            <v>12069.481034505523</v>
          </cell>
          <cell r="G819">
            <v>11763.674452321422</v>
          </cell>
          <cell r="H819">
            <v>11683.573390843063</v>
          </cell>
          <cell r="I819">
            <v>11541.559658516748</v>
          </cell>
          <cell r="J819">
            <v>11626.308691048671</v>
          </cell>
          <cell r="K819">
            <v>11648.779327456163</v>
          </cell>
          <cell r="L819">
            <v>11495.158229374178</v>
          </cell>
          <cell r="M819">
            <v>11641.917793087367</v>
          </cell>
          <cell r="N819">
            <v>11476.584835514153</v>
          </cell>
          <cell r="O819">
            <v>11474.117118511198</v>
          </cell>
          <cell r="P819">
            <v>11278.335812533738</v>
          </cell>
          <cell r="Q819">
            <v>782.38332292310974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</row>
        <row r="820">
          <cell r="A820">
            <v>-64371.159034274133</v>
          </cell>
          <cell r="B820">
            <v>11730.523293368311</v>
          </cell>
          <cell r="C820">
            <v>12841.500631679028</v>
          </cell>
          <cell r="D820">
            <v>12532.553366696979</v>
          </cell>
          <cell r="E820">
            <v>12260.746143404682</v>
          </cell>
          <cell r="F820">
            <v>12048.254521011828</v>
          </cell>
          <cell r="G820">
            <v>11717.388717150523</v>
          </cell>
          <cell r="H820">
            <v>11499.368771368068</v>
          </cell>
          <cell r="I820">
            <v>11615.039813392812</v>
          </cell>
          <cell r="J820">
            <v>11616.559972528268</v>
          </cell>
          <cell r="K820">
            <v>11531.399813947728</v>
          </cell>
          <cell r="L820">
            <v>11457.621032734107</v>
          </cell>
          <cell r="M820">
            <v>11478.205982166868</v>
          </cell>
          <cell r="N820">
            <v>11401.79564661234</v>
          </cell>
          <cell r="O820">
            <v>11307.705967158719</v>
          </cell>
          <cell r="P820">
            <v>11236.474169588077</v>
          </cell>
          <cell r="Q820">
            <v>738.31144565951047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</row>
        <row r="821">
          <cell r="A821">
            <v>-65525.002967782784</v>
          </cell>
          <cell r="B821">
            <v>11927.94352172988</v>
          </cell>
          <cell r="C821">
            <v>12786.31653607616</v>
          </cell>
          <cell r="D821">
            <v>12529.314714953696</v>
          </cell>
          <cell r="E821">
            <v>12123.021288179727</v>
          </cell>
          <cell r="F821">
            <v>12055.08782154413</v>
          </cell>
          <cell r="G821">
            <v>11899.783873383945</v>
          </cell>
          <cell r="H821">
            <v>11634.555986833018</v>
          </cell>
          <cell r="I821">
            <v>11692.362751107172</v>
          </cell>
          <cell r="J821">
            <v>11529.002530421192</v>
          </cell>
          <cell r="K821">
            <v>11518.875395627641</v>
          </cell>
          <cell r="L821">
            <v>11392.049883080377</v>
          </cell>
          <cell r="M821">
            <v>11333.726531040335</v>
          </cell>
          <cell r="N821">
            <v>11255.017181620948</v>
          </cell>
          <cell r="O821">
            <v>11195.699914597602</v>
          </cell>
          <cell r="P821">
            <v>11231.855944312985</v>
          </cell>
          <cell r="Q821">
            <v>751.54557403928129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</row>
        <row r="822">
          <cell r="A822">
            <v>-70237.296365153641</v>
          </cell>
          <cell r="B822">
            <v>12108.599059271044</v>
          </cell>
          <cell r="C822">
            <v>12972.683247471128</v>
          </cell>
          <cell r="D822">
            <v>12707.62489652427</v>
          </cell>
          <cell r="E822">
            <v>12399.912650623559</v>
          </cell>
          <cell r="F822">
            <v>12025.106840291161</v>
          </cell>
          <cell r="G822">
            <v>11958.387878508946</v>
          </cell>
          <cell r="H822">
            <v>11861.673579669834</v>
          </cell>
          <cell r="I822">
            <v>11841.133814553086</v>
          </cell>
          <cell r="J822">
            <v>11643.150610227935</v>
          </cell>
          <cell r="K822">
            <v>11798.508274754859</v>
          </cell>
          <cell r="L822">
            <v>11646.818190626</v>
          </cell>
          <cell r="M822">
            <v>11591.148825321638</v>
          </cell>
          <cell r="N822">
            <v>11566.84072317895</v>
          </cell>
          <cell r="O822">
            <v>11396.451889095981</v>
          </cell>
          <cell r="P822">
            <v>11287.686818560505</v>
          </cell>
          <cell r="Q822">
            <v>805.59369438976614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</row>
        <row r="823">
          <cell r="A823">
            <v>-65944.715439083389</v>
          </cell>
          <cell r="B823">
            <v>12267.614458243192</v>
          </cell>
          <cell r="C823">
            <v>12919.153187289046</v>
          </cell>
          <cell r="D823">
            <v>12574.853298499591</v>
          </cell>
          <cell r="E823">
            <v>12294.852509772236</v>
          </cell>
          <cell r="F823">
            <v>11999.352203227292</v>
          </cell>
          <cell r="G823">
            <v>11894.031616321627</v>
          </cell>
          <cell r="H823">
            <v>11817.859366583189</v>
          </cell>
          <cell r="I823">
            <v>11753.609587328461</v>
          </cell>
          <cell r="J823">
            <v>11725.371890779277</v>
          </cell>
          <cell r="K823">
            <v>11544.318197769011</v>
          </cell>
          <cell r="L823">
            <v>11420.650906948817</v>
          </cell>
          <cell r="M823">
            <v>11533.810703858606</v>
          </cell>
          <cell r="N823">
            <v>11481.940886906534</v>
          </cell>
          <cell r="O823">
            <v>11393.287672897666</v>
          </cell>
          <cell r="P823">
            <v>11204.021824897965</v>
          </cell>
          <cell r="Q823">
            <v>756.35950820011078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</row>
        <row r="824">
          <cell r="A824">
            <v>-63735.514244025348</v>
          </cell>
          <cell r="B824">
            <v>11716.371516800122</v>
          </cell>
          <cell r="C824">
            <v>12617.403187597676</v>
          </cell>
          <cell r="D824">
            <v>12376.757752019859</v>
          </cell>
          <cell r="E824">
            <v>12143.183740854191</v>
          </cell>
          <cell r="F824">
            <v>12078.441787152444</v>
          </cell>
          <cell r="G824">
            <v>11708.314600638758</v>
          </cell>
          <cell r="H824">
            <v>11605.609096876911</v>
          </cell>
          <cell r="I824">
            <v>11623.218854415685</v>
          </cell>
          <cell r="J824">
            <v>11668.025834508546</v>
          </cell>
          <cell r="K824">
            <v>11622.021681807786</v>
          </cell>
          <cell r="L824">
            <v>11513.646449123849</v>
          </cell>
          <cell r="M824">
            <v>11291.9374916946</v>
          </cell>
          <cell r="N824">
            <v>11363.10893083201</v>
          </cell>
          <cell r="O824">
            <v>11393.198369059493</v>
          </cell>
          <cell r="P824">
            <v>11151.774384774697</v>
          </cell>
          <cell r="Q824">
            <v>731.02085417327305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</row>
        <row r="825">
          <cell r="A825">
            <v>-66742.708691434338</v>
          </cell>
          <cell r="B825">
            <v>11857.399746847517</v>
          </cell>
          <cell r="C825">
            <v>12957.850751104525</v>
          </cell>
          <cell r="D825">
            <v>12567.788422751786</v>
          </cell>
          <cell r="E825">
            <v>12219.406739672017</v>
          </cell>
          <cell r="F825">
            <v>12088.082621145226</v>
          </cell>
          <cell r="G825">
            <v>11942.124563191861</v>
          </cell>
          <cell r="H825">
            <v>11651.694981988891</v>
          </cell>
          <cell r="I825">
            <v>11546.927513693274</v>
          </cell>
          <cell r="J825">
            <v>11553.499337640209</v>
          </cell>
          <cell r="K825">
            <v>11493.514910697819</v>
          </cell>
          <cell r="L825">
            <v>11531.975214326481</v>
          </cell>
          <cell r="M825">
            <v>11447.468316990416</v>
          </cell>
          <cell r="N825">
            <v>11514.912535793683</v>
          </cell>
          <cell r="O825">
            <v>11357.011920808978</v>
          </cell>
          <cell r="P825">
            <v>11228.541675173041</v>
          </cell>
          <cell r="Q825">
            <v>765.51217160727515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</row>
        <row r="826">
          <cell r="A826">
            <v>-61612.803509232035</v>
          </cell>
          <cell r="B826">
            <v>11742.760552417491</v>
          </cell>
          <cell r="C826">
            <v>12528.68593363017</v>
          </cell>
          <cell r="D826">
            <v>12511.670654394169</v>
          </cell>
          <cell r="E826">
            <v>12121.574877739984</v>
          </cell>
          <cell r="F826">
            <v>11909.785783915901</v>
          </cell>
          <cell r="G826">
            <v>11677.268792251392</v>
          </cell>
          <cell r="H826">
            <v>11594.131257068217</v>
          </cell>
          <cell r="I826">
            <v>11411.069650947553</v>
          </cell>
          <cell r="J826">
            <v>11511.984175269743</v>
          </cell>
          <cell r="K826">
            <v>11494.111417302021</v>
          </cell>
          <cell r="L826">
            <v>11365.553173029342</v>
          </cell>
          <cell r="M826">
            <v>11272.431418678272</v>
          </cell>
          <cell r="N826">
            <v>11420.273862733622</v>
          </cell>
          <cell r="O826">
            <v>11127.330214767702</v>
          </cell>
          <cell r="P826">
            <v>11220.13332542265</v>
          </cell>
          <cell r="Q826">
            <v>706.67421112948773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</row>
        <row r="827">
          <cell r="A827">
            <v>-62331.594984974523</v>
          </cell>
          <cell r="B827">
            <v>11831.907180731403</v>
          </cell>
          <cell r="C827">
            <v>12844.797068769334</v>
          </cell>
          <cell r="D827">
            <v>12576.878511416679</v>
          </cell>
          <cell r="E827">
            <v>12229.297360717032</v>
          </cell>
          <cell r="F827">
            <v>11872.756256054001</v>
          </cell>
          <cell r="G827">
            <v>11683.214222230028</v>
          </cell>
          <cell r="H827">
            <v>11590.332698948459</v>
          </cell>
          <cell r="I827">
            <v>11532.668176028117</v>
          </cell>
          <cell r="J827">
            <v>11549.667589340641</v>
          </cell>
          <cell r="K827">
            <v>11522.874578794555</v>
          </cell>
          <cell r="L827">
            <v>11460.074162160327</v>
          </cell>
          <cell r="M827">
            <v>11405.041967708952</v>
          </cell>
          <cell r="N827">
            <v>11244.135751330756</v>
          </cell>
          <cell r="O827">
            <v>11293.345090125742</v>
          </cell>
          <cell r="P827">
            <v>11109.471330261373</v>
          </cell>
          <cell r="Q827">
            <v>714.91846183966379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</row>
        <row r="828">
          <cell r="A828">
            <v>-69345.465346912606</v>
          </cell>
          <cell r="B828">
            <v>12016.212728204075</v>
          </cell>
          <cell r="C828">
            <v>13025.136594463789</v>
          </cell>
          <cell r="D828">
            <v>12714.640165619523</v>
          </cell>
          <cell r="E828">
            <v>12456.334281781703</v>
          </cell>
          <cell r="F828">
            <v>12174.70598544765</v>
          </cell>
          <cell r="G828">
            <v>11874.02035635432</v>
          </cell>
          <cell r="H828">
            <v>11822.351779439156</v>
          </cell>
          <cell r="I828">
            <v>11665.326810497934</v>
          </cell>
          <cell r="J828">
            <v>11648.845793584671</v>
          </cell>
          <cell r="K828">
            <v>11570.201220397146</v>
          </cell>
          <cell r="L828">
            <v>11703.495887315374</v>
          </cell>
          <cell r="M828">
            <v>11640.315896838183</v>
          </cell>
          <cell r="N828">
            <v>11389.095758119101</v>
          </cell>
          <cell r="O828">
            <v>11469.937724976488</v>
          </cell>
          <cell r="P828">
            <v>11518.680862886624</v>
          </cell>
          <cell r="Q828">
            <v>795.3647493429487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</row>
        <row r="829">
          <cell r="A829">
            <v>-73813.817370754579</v>
          </cell>
          <cell r="B829">
            <v>12035.943208075274</v>
          </cell>
          <cell r="C829">
            <v>13057.472145088475</v>
          </cell>
          <cell r="D829">
            <v>12854.555117705246</v>
          </cell>
          <cell r="E829">
            <v>12452.190634045925</v>
          </cell>
          <cell r="F829">
            <v>12243.172334916027</v>
          </cell>
          <cell r="G829">
            <v>11962.81835781193</v>
          </cell>
          <cell r="H829">
            <v>11866.320819860888</v>
          </cell>
          <cell r="I829">
            <v>11766.377669563921</v>
          </cell>
          <cell r="J829">
            <v>11793.402368210865</v>
          </cell>
          <cell r="K829">
            <v>11645.655125180981</v>
          </cell>
          <cell r="L829">
            <v>11725.975674416713</v>
          </cell>
          <cell r="M829">
            <v>11784.34583759045</v>
          </cell>
          <cell r="N829">
            <v>11700.495165121763</v>
          </cell>
          <cell r="O829">
            <v>11413.75406014661</v>
          </cell>
          <cell r="P829">
            <v>11606.802820255993</v>
          </cell>
          <cell r="Q829">
            <v>846.61495971560657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</row>
        <row r="830">
          <cell r="A830">
            <v>-70874.071161492757</v>
          </cell>
          <cell r="B830">
            <v>12026.723820962688</v>
          </cell>
          <cell r="C830">
            <v>13064.345155241004</v>
          </cell>
          <cell r="D830">
            <v>12712.757580692232</v>
          </cell>
          <cell r="E830">
            <v>12412.256155019804</v>
          </cell>
          <cell r="F830">
            <v>12304.511882266193</v>
          </cell>
          <cell r="G830">
            <v>12065.84199326057</v>
          </cell>
          <cell r="H830">
            <v>11698.586277189674</v>
          </cell>
          <cell r="I830">
            <v>11775.457406598751</v>
          </cell>
          <cell r="J830">
            <v>11729.361120385824</v>
          </cell>
          <cell r="K830">
            <v>11650.483770951361</v>
          </cell>
          <cell r="L830">
            <v>11589.632298231423</v>
          </cell>
          <cell r="M830">
            <v>11646.164973350882</v>
          </cell>
          <cell r="N830">
            <v>11654.410908347138</v>
          </cell>
          <cell r="O830">
            <v>11514.064535264308</v>
          </cell>
          <cell r="P830">
            <v>11482.60828073923</v>
          </cell>
          <cell r="Q830">
            <v>812.89724659385718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</row>
        <row r="831">
          <cell r="A831">
            <v>-67912.382069384854</v>
          </cell>
          <cell r="B831">
            <v>12038.612220042698</v>
          </cell>
          <cell r="C831">
            <v>12996.779708121805</v>
          </cell>
          <cell r="D831">
            <v>12594.028617653876</v>
          </cell>
          <cell r="E831">
            <v>12425.645906372338</v>
          </cell>
          <cell r="F831">
            <v>12216.749708858602</v>
          </cell>
          <cell r="G831">
            <v>11931.792526196783</v>
          </cell>
          <cell r="H831">
            <v>11695.66329129308</v>
          </cell>
          <cell r="I831">
            <v>11699.918142102782</v>
          </cell>
          <cell r="J831">
            <v>11674.55869283486</v>
          </cell>
          <cell r="K831">
            <v>11678.206829886818</v>
          </cell>
          <cell r="L831">
            <v>11602.730312103093</v>
          </cell>
          <cell r="M831">
            <v>11422.757267354193</v>
          </cell>
          <cell r="N831">
            <v>11403.303642072107</v>
          </cell>
          <cell r="O831">
            <v>11591.632715985868</v>
          </cell>
          <cell r="P831">
            <v>11390.309731492325</v>
          </cell>
          <cell r="Q831">
            <v>778.92785738301643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</row>
        <row r="832">
          <cell r="A832">
            <v>-66637.80739885653</v>
          </cell>
          <cell r="B832">
            <v>11919.237337935545</v>
          </cell>
          <cell r="C832">
            <v>12830.632653864048</v>
          </cell>
          <cell r="D832">
            <v>12659.472037453852</v>
          </cell>
          <cell r="E832">
            <v>12177.691970550055</v>
          </cell>
          <cell r="F832">
            <v>12086.252299849375</v>
          </cell>
          <cell r="G832">
            <v>11925.873289586338</v>
          </cell>
          <cell r="H832">
            <v>11721.197906107649</v>
          </cell>
          <cell r="I832">
            <v>11693.134052942283</v>
          </cell>
          <cell r="J832">
            <v>11651.008373748948</v>
          </cell>
          <cell r="K832">
            <v>11493.00652251463</v>
          </cell>
          <cell r="L832">
            <v>11358.086193320605</v>
          </cell>
          <cell r="M832">
            <v>11370.415897743369</v>
          </cell>
          <cell r="N832">
            <v>11440.566484013816</v>
          </cell>
          <cell r="O832">
            <v>11508.424222069301</v>
          </cell>
          <cell r="P832">
            <v>11258.878771700587</v>
          </cell>
          <cell r="Q832">
            <v>764.30899574192472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</row>
        <row r="833">
          <cell r="A833">
            <v>-69323.72859821828</v>
          </cell>
          <cell r="B833">
            <v>12006.37771756803</v>
          </cell>
          <cell r="C833">
            <v>13022.017134263635</v>
          </cell>
          <cell r="D833">
            <v>12718.51261901707</v>
          </cell>
          <cell r="E833">
            <v>12499.094812305319</v>
          </cell>
          <cell r="F833">
            <v>12181.466868669242</v>
          </cell>
          <cell r="G833">
            <v>11853.567606265589</v>
          </cell>
          <cell r="H833">
            <v>11704.580486397221</v>
          </cell>
          <cell r="I833">
            <v>11599.213196155401</v>
          </cell>
          <cell r="J833">
            <v>11736.217258972867</v>
          </cell>
          <cell r="K833">
            <v>11613.459252313083</v>
          </cell>
          <cell r="L833">
            <v>11458.088751560805</v>
          </cell>
          <cell r="M833">
            <v>11532.804222183408</v>
          </cell>
          <cell r="N833">
            <v>11480.28243929233</v>
          </cell>
          <cell r="O833">
            <v>11504.379956259783</v>
          </cell>
          <cell r="P833">
            <v>11433.175121401846</v>
          </cell>
          <cell r="Q833">
            <v>795.11543753012427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</row>
        <row r="834">
          <cell r="A834">
            <v>-72881.90497622914</v>
          </cell>
          <cell r="B834">
            <v>11999.149729611834</v>
          </cell>
          <cell r="C834">
            <v>13189.555487055683</v>
          </cell>
          <cell r="D834">
            <v>12766.032250019309</v>
          </cell>
          <cell r="E834">
            <v>12489.927970197603</v>
          </cell>
          <cell r="F834">
            <v>12299.062988457954</v>
          </cell>
          <cell r="G834">
            <v>12001.001980507572</v>
          </cell>
          <cell r="H834">
            <v>11782.010400685311</v>
          </cell>
          <cell r="I834">
            <v>11951.586259984579</v>
          </cell>
          <cell r="J834">
            <v>11746.45228259939</v>
          </cell>
          <cell r="K834">
            <v>11865.547133359454</v>
          </cell>
          <cell r="L834">
            <v>11743.37540033261</v>
          </cell>
          <cell r="M834">
            <v>11660.400368086037</v>
          </cell>
          <cell r="N834">
            <v>11537.861310523653</v>
          </cell>
          <cell r="O834">
            <v>11627.796578030171</v>
          </cell>
          <cell r="P834">
            <v>11511.206016919892</v>
          </cell>
          <cell r="Q834">
            <v>835.92629731535771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</row>
        <row r="835">
          <cell r="A835">
            <v>-72104.739144707448</v>
          </cell>
          <cell r="B835">
            <v>11976.477593945252</v>
          </cell>
          <cell r="C835">
            <v>13100.24753895383</v>
          </cell>
          <cell r="D835">
            <v>12749.220072497374</v>
          </cell>
          <cell r="E835">
            <v>12581.329035951901</v>
          </cell>
          <cell r="F835">
            <v>12212.05589336055</v>
          </cell>
          <cell r="G835">
            <v>11867.000862245251</v>
          </cell>
          <cell r="H835">
            <v>11816.220546341707</v>
          </cell>
          <cell r="I835">
            <v>11748.130333544588</v>
          </cell>
          <cell r="J835">
            <v>11791.937459690622</v>
          </cell>
          <cell r="K835">
            <v>11700.282960955316</v>
          </cell>
          <cell r="L835">
            <v>11819.211664307364</v>
          </cell>
          <cell r="M835">
            <v>11598.453003774786</v>
          </cell>
          <cell r="N835">
            <v>11554.623268073314</v>
          </cell>
          <cell r="O835">
            <v>11365.271100032685</v>
          </cell>
          <cell r="P835">
            <v>11338.761339395714</v>
          </cell>
          <cell r="Q835">
            <v>827.01251609413646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</row>
        <row r="836">
          <cell r="A836">
            <v>-62450.443384940947</v>
          </cell>
          <cell r="B836">
            <v>11767.979057216893</v>
          </cell>
          <cell r="C836">
            <v>12755.106069807058</v>
          </cell>
          <cell r="D836">
            <v>12448.743089273943</v>
          </cell>
          <cell r="E836">
            <v>12241.686770717188</v>
          </cell>
          <cell r="F836">
            <v>11943.190166517894</v>
          </cell>
          <cell r="G836">
            <v>11701.517501732369</v>
          </cell>
          <cell r="H836">
            <v>11600.838751810028</v>
          </cell>
          <cell r="I836">
            <v>11566.587662709509</v>
          </cell>
          <cell r="J836">
            <v>11485.087254766044</v>
          </cell>
          <cell r="K836">
            <v>11513.447230042675</v>
          </cell>
          <cell r="L836">
            <v>11549.076910183101</v>
          </cell>
          <cell r="M836">
            <v>11366.207328241502</v>
          </cell>
          <cell r="N836">
            <v>11355.810980283404</v>
          </cell>
          <cell r="O836">
            <v>11099.47410967818</v>
          </cell>
          <cell r="P836">
            <v>11205.95994680574</v>
          </cell>
          <cell r="Q836">
            <v>716.28160544791865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</row>
        <row r="837">
          <cell r="A837">
            <v>-61329.726576148401</v>
          </cell>
          <cell r="B837">
            <v>11780.14076479779</v>
          </cell>
          <cell r="C837">
            <v>12769.26504649462</v>
          </cell>
          <cell r="D837">
            <v>12459.282335148106</v>
          </cell>
          <cell r="E837">
            <v>12216.318037701953</v>
          </cell>
          <cell r="F837">
            <v>11938.207854561098</v>
          </cell>
          <cell r="G837">
            <v>11652.988036244669</v>
          </cell>
          <cell r="H837">
            <v>11531.637306641689</v>
          </cell>
          <cell r="I837">
            <v>11585.220596542615</v>
          </cell>
          <cell r="J837">
            <v>11495.41651531454</v>
          </cell>
          <cell r="K837">
            <v>11419.595762685318</v>
          </cell>
          <cell r="L837">
            <v>11382.927983959664</v>
          </cell>
          <cell r="M837">
            <v>11366.889324638167</v>
          </cell>
          <cell r="N837">
            <v>11187.387932942056</v>
          </cell>
          <cell r="O837">
            <v>11213.675466292971</v>
          </cell>
          <cell r="P837">
            <v>11288.098151209048</v>
          </cell>
          <cell r="Q837">
            <v>703.42743193779165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</row>
        <row r="838">
          <cell r="A838">
            <v>-73646.991198317599</v>
          </cell>
          <cell r="B838">
            <v>11998.656130039264</v>
          </cell>
          <cell r="C838">
            <v>13114.804877803403</v>
          </cell>
          <cell r="D838">
            <v>12773.027004889205</v>
          </cell>
          <cell r="E838">
            <v>12441.533205460462</v>
          </cell>
          <cell r="F838">
            <v>12330.120658480673</v>
          </cell>
          <cell r="G838">
            <v>11988.143306228627</v>
          </cell>
          <cell r="H838">
            <v>11906.421659954905</v>
          </cell>
          <cell r="I838">
            <v>11920.061863031635</v>
          </cell>
          <cell r="J838">
            <v>11711.328049054686</v>
          </cell>
          <cell r="K838">
            <v>11643.987905326407</v>
          </cell>
          <cell r="L838">
            <v>11584.358511060829</v>
          </cell>
          <cell r="M838">
            <v>11657.617736404682</v>
          </cell>
          <cell r="N838">
            <v>11524.470843455578</v>
          </cell>
          <cell r="O838">
            <v>11586.118383338135</v>
          </cell>
          <cell r="P838">
            <v>11556.873637621262</v>
          </cell>
          <cell r="Q838">
            <v>844.70153024822355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</row>
        <row r="839">
          <cell r="A839">
            <v>-64552.209888087687</v>
          </cell>
          <cell r="B839">
            <v>12045.795358995718</v>
          </cell>
          <cell r="C839">
            <v>12724.231146224585</v>
          </cell>
          <cell r="D839">
            <v>12481.131144134113</v>
          </cell>
          <cell r="E839">
            <v>12267.135106757887</v>
          </cell>
          <cell r="F839">
            <v>12024.071958537528</v>
          </cell>
          <cell r="G839">
            <v>11832.506761350403</v>
          </cell>
          <cell r="H839">
            <v>11791.011876054901</v>
          </cell>
          <cell r="I839">
            <v>11671.870000495415</v>
          </cell>
          <cell r="J839">
            <v>11660.976449146914</v>
          </cell>
          <cell r="K839">
            <v>11480.09949244032</v>
          </cell>
          <cell r="L839">
            <v>11405.825174150938</v>
          </cell>
          <cell r="M839">
            <v>11432.203735837604</v>
          </cell>
          <cell r="N839">
            <v>11409.277163262486</v>
          </cell>
          <cell r="O839">
            <v>11255.788036212773</v>
          </cell>
          <cell r="P839">
            <v>11231.778937990843</v>
          </cell>
          <cell r="Q839">
            <v>740.38802653241044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</row>
        <row r="840">
          <cell r="A840">
            <v>-63351.494341442129</v>
          </cell>
          <cell r="B840">
            <v>12120.741299569516</v>
          </cell>
          <cell r="C840">
            <v>12803.185597932874</v>
          </cell>
          <cell r="D840">
            <v>12473.1568812975</v>
          </cell>
          <cell r="E840">
            <v>12108.783367260035</v>
          </cell>
          <cell r="F840">
            <v>12039.727431602743</v>
          </cell>
          <cell r="G840">
            <v>11742.279364218333</v>
          </cell>
          <cell r="H840">
            <v>11609.364840883456</v>
          </cell>
          <cell r="I840">
            <v>11579.088109832532</v>
          </cell>
          <cell r="J840">
            <v>11572.116270909959</v>
          </cell>
          <cell r="K840">
            <v>11441.853254214944</v>
          </cell>
          <cell r="L840">
            <v>11340.292228134123</v>
          </cell>
          <cell r="M840">
            <v>11321.283703120676</v>
          </cell>
          <cell r="N840">
            <v>11277.691332962317</v>
          </cell>
          <cell r="O840">
            <v>11283.990231118303</v>
          </cell>
          <cell r="P840">
            <v>11339.471725967533</v>
          </cell>
          <cell r="Q840">
            <v>726.61629949860458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</row>
        <row r="841">
          <cell r="A841">
            <v>-60776.194159908307</v>
          </cell>
          <cell r="B841">
            <v>11954.362016159361</v>
          </cell>
          <cell r="C841">
            <v>12735.043091088304</v>
          </cell>
          <cell r="D841">
            <v>12397.467064256838</v>
          </cell>
          <cell r="E841">
            <v>12211.341146173039</v>
          </cell>
          <cell r="F841">
            <v>11941.56210272339</v>
          </cell>
          <cell r="G841">
            <v>11668.704394493736</v>
          </cell>
          <cell r="H841">
            <v>11591.908418383289</v>
          </cell>
          <cell r="I841">
            <v>11534.335151805093</v>
          </cell>
          <cell r="J841">
            <v>11462.064452793777</v>
          </cell>
          <cell r="K841">
            <v>11391.381936621237</v>
          </cell>
          <cell r="L841">
            <v>11329.002694220868</v>
          </cell>
          <cell r="M841">
            <v>11239.493248283885</v>
          </cell>
          <cell r="N841">
            <v>11227.521283458977</v>
          </cell>
          <cell r="O841">
            <v>11286.777238271003</v>
          </cell>
          <cell r="P841">
            <v>11104.894105882049</v>
          </cell>
          <cell r="Q841">
            <v>697.07863653648428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</row>
        <row r="842">
          <cell r="A842">
            <v>-61008.273200033356</v>
          </cell>
          <cell r="B842">
            <v>11942.401065312722</v>
          </cell>
          <cell r="C842">
            <v>12730.387453460084</v>
          </cell>
          <cell r="D842">
            <v>12270.057175316762</v>
          </cell>
          <cell r="E842">
            <v>12169.215805677697</v>
          </cell>
          <cell r="F842">
            <v>11869.573768035465</v>
          </cell>
          <cell r="G842">
            <v>11698.333591920311</v>
          </cell>
          <cell r="H842">
            <v>11654.193758502461</v>
          </cell>
          <cell r="I842">
            <v>11600.547710339015</v>
          </cell>
          <cell r="J842">
            <v>11532.139374052473</v>
          </cell>
          <cell r="K842">
            <v>11579.71242900053</v>
          </cell>
          <cell r="L842">
            <v>11394.968117338223</v>
          </cell>
          <cell r="M842">
            <v>11391.601542731891</v>
          </cell>
          <cell r="N842">
            <v>11317.836873671735</v>
          </cell>
          <cell r="O842">
            <v>11244.419882084028</v>
          </cell>
          <cell r="P842">
            <v>11030.434044293706</v>
          </cell>
          <cell r="Q842">
            <v>699.74049029510252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</row>
        <row r="843">
          <cell r="A843">
            <v>-62164.181318592367</v>
          </cell>
          <cell r="B843">
            <v>11952.717269178178</v>
          </cell>
          <cell r="C843">
            <v>12796.392784328295</v>
          </cell>
          <cell r="D843">
            <v>12531.403859733009</v>
          </cell>
          <cell r="E843">
            <v>12144.493186720014</v>
          </cell>
          <cell r="F843">
            <v>12005.071394813007</v>
          </cell>
          <cell r="G843">
            <v>11834.820820337609</v>
          </cell>
          <cell r="H843">
            <v>11662.652619521188</v>
          </cell>
          <cell r="I843">
            <v>11672.274992092684</v>
          </cell>
          <cell r="J843">
            <v>11510.051016982658</v>
          </cell>
          <cell r="K843">
            <v>11438.44967465759</v>
          </cell>
          <cell r="L843">
            <v>11574.306238628978</v>
          </cell>
          <cell r="M843">
            <v>11430.916210736021</v>
          </cell>
          <cell r="N843">
            <v>11403.739244112163</v>
          </cell>
          <cell r="O843">
            <v>11308.149942706328</v>
          </cell>
          <cell r="P843">
            <v>11273.543536180576</v>
          </cell>
          <cell r="Q843">
            <v>712.99829405172693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</row>
        <row r="844">
          <cell r="A844">
            <v>-69200.977954911519</v>
          </cell>
          <cell r="B844">
            <v>12090.80473841737</v>
          </cell>
          <cell r="C844">
            <v>13008.796476894579</v>
          </cell>
          <cell r="D844">
            <v>12735.603656280031</v>
          </cell>
          <cell r="E844">
            <v>12297.255930589967</v>
          </cell>
          <cell r="F844">
            <v>12033.144766582816</v>
          </cell>
          <cell r="G844">
            <v>11853.46218133858</v>
          </cell>
          <cell r="H844">
            <v>11790.850177909433</v>
          </cell>
          <cell r="I844">
            <v>11739.716277847267</v>
          </cell>
          <cell r="J844">
            <v>11580.083342203212</v>
          </cell>
          <cell r="K844">
            <v>11524.040897777737</v>
          </cell>
          <cell r="L844">
            <v>11661.355488601956</v>
          </cell>
          <cell r="M844">
            <v>11475.927335112601</v>
          </cell>
          <cell r="N844">
            <v>11396.499373997911</v>
          </cell>
          <cell r="O844">
            <v>11401.05288041723</v>
          </cell>
          <cell r="P844">
            <v>11368.8064986308</v>
          </cell>
          <cell r="Q844">
            <v>793.70753675165315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</row>
        <row r="845">
          <cell r="A845">
            <v>-62709.683943693381</v>
          </cell>
          <cell r="B845">
            <v>11898.721352510587</v>
          </cell>
          <cell r="C845">
            <v>12829.845376169946</v>
          </cell>
          <cell r="D845">
            <v>12423.913542237689</v>
          </cell>
          <cell r="E845">
            <v>12215.44595711926</v>
          </cell>
          <cell r="F845">
            <v>11869.025027531987</v>
          </cell>
          <cell r="G845">
            <v>11811.731901005449</v>
          </cell>
          <cell r="H845">
            <v>11589.499092461167</v>
          </cell>
          <cell r="I845">
            <v>11628.070652973649</v>
          </cell>
          <cell r="J845">
            <v>11477.105405481208</v>
          </cell>
          <cell r="K845">
            <v>11462.991788747957</v>
          </cell>
          <cell r="L845">
            <v>11399.429225701087</v>
          </cell>
          <cell r="M845">
            <v>11394.346720415007</v>
          </cell>
          <cell r="N845">
            <v>11352.615423051671</v>
          </cell>
          <cell r="O845">
            <v>11301.154573014308</v>
          </cell>
          <cell r="P845">
            <v>11205.544939376137</v>
          </cell>
          <cell r="Q845">
            <v>719.25499096058547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</row>
        <row r="846">
          <cell r="A846">
            <v>-66577.230240515084</v>
          </cell>
          <cell r="B846">
            <v>11938.726385260416</v>
          </cell>
          <cell r="C846">
            <v>12893.94856123008</v>
          </cell>
          <cell r="D846">
            <v>12643.138743125546</v>
          </cell>
          <cell r="E846">
            <v>12328.588017369471</v>
          </cell>
          <cell r="F846">
            <v>12036.90290532377</v>
          </cell>
          <cell r="G846">
            <v>11827.995420013105</v>
          </cell>
          <cell r="H846">
            <v>11616.484637939278</v>
          </cell>
          <cell r="I846">
            <v>11632.971456273735</v>
          </cell>
          <cell r="J846">
            <v>11569.176961811549</v>
          </cell>
          <cell r="K846">
            <v>11786.190343319442</v>
          </cell>
          <cell r="L846">
            <v>11514.813022719482</v>
          </cell>
          <cell r="M846">
            <v>11350.618165571375</v>
          </cell>
          <cell r="N846">
            <v>11400.459793449783</v>
          </cell>
          <cell r="O846">
            <v>11330.621736965044</v>
          </cell>
          <cell r="P846">
            <v>11347.532441943767</v>
          </cell>
          <cell r="Q846">
            <v>763.61419996661175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</row>
        <row r="847">
          <cell r="A847">
            <v>-72370.993738263365</v>
          </cell>
          <cell r="B847">
            <v>12100.5585238807</v>
          </cell>
          <cell r="C847">
            <v>13222.783579041905</v>
          </cell>
          <cell r="D847">
            <v>12787.665071539352</v>
          </cell>
          <cell r="E847">
            <v>12620.734552504851</v>
          </cell>
          <cell r="F847">
            <v>12135.321102722464</v>
          </cell>
          <cell r="G847">
            <v>11999.192811484543</v>
          </cell>
          <cell r="H847">
            <v>11818.180363339019</v>
          </cell>
          <cell r="I847">
            <v>11880.362877396925</v>
          </cell>
          <cell r="J847">
            <v>11699.455296850072</v>
          </cell>
          <cell r="K847">
            <v>11843.267893586839</v>
          </cell>
          <cell r="L847">
            <v>11623.293863841503</v>
          </cell>
          <cell r="M847">
            <v>11545.386599883412</v>
          </cell>
          <cell r="N847">
            <v>11502.598541658826</v>
          </cell>
          <cell r="O847">
            <v>11469.44377969878</v>
          </cell>
          <cell r="P847">
            <v>11402.333148766469</v>
          </cell>
          <cell r="Q847">
            <v>830.06634978038528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</row>
        <row r="848">
          <cell r="A848">
            <v>-65498.668013270326</v>
          </cell>
          <cell r="B848">
            <v>11841.605392165828</v>
          </cell>
          <cell r="C848">
            <v>12814.251478589838</v>
          </cell>
          <cell r="D848">
            <v>12604.579141895265</v>
          </cell>
          <cell r="E848">
            <v>12244.996973973335</v>
          </cell>
          <cell r="F848">
            <v>11963.488496751655</v>
          </cell>
          <cell r="G848">
            <v>11713.921280193383</v>
          </cell>
          <cell r="H848">
            <v>11571.618837387927</v>
          </cell>
          <cell r="I848">
            <v>11760.914349209657</v>
          </cell>
          <cell r="J848">
            <v>11531.649191131746</v>
          </cell>
          <cell r="K848">
            <v>11524.980134418967</v>
          </cell>
          <cell r="L848">
            <v>11513.412547116248</v>
          </cell>
          <cell r="M848">
            <v>11502.643214134103</v>
          </cell>
          <cell r="N848">
            <v>11375.264394451919</v>
          </cell>
          <cell r="O848">
            <v>11402.298272230417</v>
          </cell>
          <cell r="P848">
            <v>11317.438074982356</v>
          </cell>
          <cell r="Q848">
            <v>751.24352264500521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</row>
        <row r="849">
          <cell r="A849">
            <v>-63014.111978408939</v>
          </cell>
          <cell r="B849">
            <v>11794.168909768176</v>
          </cell>
          <cell r="C849">
            <v>12750.727680863294</v>
          </cell>
          <cell r="D849">
            <v>12481.566052514183</v>
          </cell>
          <cell r="E849">
            <v>12238.485016653831</v>
          </cell>
          <cell r="F849">
            <v>11968.319841409808</v>
          </cell>
          <cell r="G849">
            <v>11708.347681497198</v>
          </cell>
          <cell r="H849">
            <v>11614.78663347449</v>
          </cell>
          <cell r="I849">
            <v>11722.907624930547</v>
          </cell>
          <cell r="J849">
            <v>11494.482187891537</v>
          </cell>
          <cell r="K849">
            <v>11401.696826039628</v>
          </cell>
          <cell r="L849">
            <v>11387.92881276317</v>
          </cell>
          <cell r="M849">
            <v>11433.460214028539</v>
          </cell>
          <cell r="N849">
            <v>11179.069889358347</v>
          </cell>
          <cell r="O849">
            <v>11306.690689663707</v>
          </cell>
          <cell r="P849">
            <v>11130.805172111082</v>
          </cell>
          <cell r="Q849">
            <v>722.74665874755908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</row>
        <row r="850">
          <cell r="A850">
            <v>-63864.187520297332</v>
          </cell>
          <cell r="B850">
            <v>11896.218944760343</v>
          </cell>
          <cell r="C850">
            <v>12823.664380434631</v>
          </cell>
          <cell r="D850">
            <v>12437.714868711617</v>
          </cell>
          <cell r="E850">
            <v>12104.924374245744</v>
          </cell>
          <cell r="F850">
            <v>11998.013575946708</v>
          </cell>
          <cell r="G850">
            <v>11740.173962270885</v>
          </cell>
          <cell r="H850">
            <v>11617.750539808796</v>
          </cell>
          <cell r="I850">
            <v>11599.023948215761</v>
          </cell>
          <cell r="J850">
            <v>11515.449099173606</v>
          </cell>
          <cell r="K850">
            <v>11435.707625041721</v>
          </cell>
          <cell r="L850">
            <v>11365.096597897789</v>
          </cell>
          <cell r="M850">
            <v>11453.503591216293</v>
          </cell>
          <cell r="N850">
            <v>11353.798894697218</v>
          </cell>
          <cell r="O850">
            <v>11337.825904146895</v>
          </cell>
          <cell r="P850">
            <v>11188.850742852981</v>
          </cell>
          <cell r="Q850">
            <v>732.49668518280225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</row>
        <row r="851">
          <cell r="A851">
            <v>-68170.475793103906</v>
          </cell>
          <cell r="B851">
            <v>12047.832027322303</v>
          </cell>
          <cell r="C851">
            <v>13041.17436739641</v>
          </cell>
          <cell r="D851">
            <v>12703.150301018559</v>
          </cell>
          <cell r="E851">
            <v>12297.461135070684</v>
          </cell>
          <cell r="F851">
            <v>12004.69070352444</v>
          </cell>
          <cell r="G851">
            <v>11890.348492086261</v>
          </cell>
          <cell r="H851">
            <v>11674.676064855195</v>
          </cell>
          <cell r="I851">
            <v>11591.895970110852</v>
          </cell>
          <cell r="J851">
            <v>11556.159886339399</v>
          </cell>
          <cell r="K851">
            <v>11512.144384510113</v>
          </cell>
          <cell r="L851">
            <v>11493.141437052385</v>
          </cell>
          <cell r="M851">
            <v>11500.931824104206</v>
          </cell>
          <cell r="N851">
            <v>11511.534868523697</v>
          </cell>
          <cell r="O851">
            <v>11391.080973052556</v>
          </cell>
          <cell r="P851">
            <v>11311.925870876703</v>
          </cell>
          <cell r="Q851">
            <v>781.88808915658444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</row>
        <row r="852">
          <cell r="A852">
            <v>-67836.533552266919</v>
          </cell>
          <cell r="B852">
            <v>11981.106842387993</v>
          </cell>
          <cell r="C852">
            <v>13058.654389817053</v>
          </cell>
          <cell r="D852">
            <v>12587.24762023887</v>
          </cell>
          <cell r="E852">
            <v>12333.956542634704</v>
          </cell>
          <cell r="F852">
            <v>12047.057760387768</v>
          </cell>
          <cell r="G852">
            <v>11918.248438326822</v>
          </cell>
          <cell r="H852">
            <v>11647.091187439975</v>
          </cell>
          <cell r="I852">
            <v>11719.318897741883</v>
          </cell>
          <cell r="J852">
            <v>11747.079596913809</v>
          </cell>
          <cell r="K852">
            <v>11608.50988465031</v>
          </cell>
          <cell r="L852">
            <v>11592.910557622497</v>
          </cell>
          <cell r="M852">
            <v>11403.566440347418</v>
          </cell>
          <cell r="N852">
            <v>11405.369398154678</v>
          </cell>
          <cell r="O852">
            <v>11343.27787126092</v>
          </cell>
          <cell r="P852">
            <v>11209.483916757032</v>
          </cell>
          <cell r="Q852">
            <v>778.05790523108055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</row>
        <row r="853">
          <cell r="A853">
            <v>-60795.798372056241</v>
          </cell>
          <cell r="B853">
            <v>11713.852072729263</v>
          </cell>
          <cell r="C853">
            <v>12700.080780027374</v>
          </cell>
          <cell r="D853">
            <v>12481.071874045549</v>
          </cell>
          <cell r="E853">
            <v>12269.617416451078</v>
          </cell>
          <cell r="F853">
            <v>11923.282128869374</v>
          </cell>
          <cell r="G853">
            <v>11607.542318583626</v>
          </cell>
          <cell r="H853">
            <v>11591.531626734031</v>
          </cell>
          <cell r="I853">
            <v>11445.314996181556</v>
          </cell>
          <cell r="J853">
            <v>11320.534023667082</v>
          </cell>
          <cell r="K853">
            <v>11514.539395013193</v>
          </cell>
          <cell r="L853">
            <v>11450.272403874831</v>
          </cell>
          <cell r="M853">
            <v>11482.45736797891</v>
          </cell>
          <cell r="N853">
            <v>11224.063059490243</v>
          </cell>
          <cell r="O853">
            <v>11184.602284960152</v>
          </cell>
          <cell r="P853">
            <v>11182.954567460172</v>
          </cell>
          <cell r="Q853">
            <v>697.30348900813613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</row>
        <row r="854">
          <cell r="A854">
            <v>-62387.479002423337</v>
          </cell>
          <cell r="B854">
            <v>11958.0991586237</v>
          </cell>
          <cell r="C854">
            <v>12716.071012001052</v>
          </cell>
          <cell r="D854">
            <v>12436.024445470797</v>
          </cell>
          <cell r="E854">
            <v>12125.507452473161</v>
          </cell>
          <cell r="F854">
            <v>11890.949552894497</v>
          </cell>
          <cell r="G854">
            <v>11684.541560261849</v>
          </cell>
          <cell r="H854">
            <v>11484.284289496944</v>
          </cell>
          <cell r="I854">
            <v>11530.519036339516</v>
          </cell>
          <cell r="J854">
            <v>11431.395511687881</v>
          </cell>
          <cell r="K854">
            <v>11418.126934625272</v>
          </cell>
          <cell r="L854">
            <v>11379.953599132616</v>
          </cell>
          <cell r="M854">
            <v>11402.053107156447</v>
          </cell>
          <cell r="N854">
            <v>11360.547289631946</v>
          </cell>
          <cell r="O854">
            <v>11406.284391060983</v>
          </cell>
          <cell r="P854">
            <v>11271.862171269706</v>
          </cell>
          <cell r="Q854">
            <v>715.5594291661946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</row>
        <row r="855">
          <cell r="A855">
            <v>-62937.551743256648</v>
          </cell>
          <cell r="B855">
            <v>11835.471300245208</v>
          </cell>
          <cell r="C855">
            <v>12713.502992202717</v>
          </cell>
          <cell r="D855">
            <v>12455.592729912265</v>
          </cell>
          <cell r="E855">
            <v>12278.485686976361</v>
          </cell>
          <cell r="F855">
            <v>12030.019402588685</v>
          </cell>
          <cell r="G855">
            <v>11683.150596227531</v>
          </cell>
          <cell r="H855">
            <v>11609.109366465298</v>
          </cell>
          <cell r="I855">
            <v>11693.793714260524</v>
          </cell>
          <cell r="J855">
            <v>11563.658204827398</v>
          </cell>
          <cell r="K855">
            <v>11474.737920034666</v>
          </cell>
          <cell r="L855">
            <v>11304.409829816126</v>
          </cell>
          <cell r="M855">
            <v>11240.33927459637</v>
          </cell>
          <cell r="N855">
            <v>11250.980004489622</v>
          </cell>
          <cell r="O855">
            <v>11164.154011614197</v>
          </cell>
          <cell r="P855">
            <v>11249.905040071724</v>
          </cell>
          <cell r="Q855">
            <v>721.86854347445637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</row>
        <row r="856">
          <cell r="A856">
            <v>-65929.020054968554</v>
          </cell>
          <cell r="B856">
            <v>11837.46284362372</v>
          </cell>
          <cell r="C856">
            <v>12923.857732624536</v>
          </cell>
          <cell r="D856">
            <v>12559.418955237605</v>
          </cell>
          <cell r="E856">
            <v>12254.275304131264</v>
          </cell>
          <cell r="F856">
            <v>12111.402536254442</v>
          </cell>
          <cell r="G856">
            <v>11731.896540557795</v>
          </cell>
          <cell r="H856">
            <v>11665.868272470909</v>
          </cell>
          <cell r="I856">
            <v>11624.377080008437</v>
          </cell>
          <cell r="J856">
            <v>11548.822370966847</v>
          </cell>
          <cell r="K856">
            <v>11349.068010714345</v>
          </cell>
          <cell r="L856">
            <v>11405.119861254047</v>
          </cell>
          <cell r="M856">
            <v>11505.797717140649</v>
          </cell>
          <cell r="N856">
            <v>11497.32435599384</v>
          </cell>
          <cell r="O856">
            <v>11348.869108773932</v>
          </cell>
          <cell r="P856">
            <v>11278.572770338025</v>
          </cell>
          <cell r="Q856">
            <v>756.17948842246722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</row>
        <row r="857">
          <cell r="A857">
            <v>-71994.247573527624</v>
          </cell>
          <cell r="B857">
            <v>12150.108416150095</v>
          </cell>
          <cell r="C857">
            <v>13112.955625330364</v>
          </cell>
          <cell r="D857">
            <v>12841.631998495002</v>
          </cell>
          <cell r="E857">
            <v>12381.210364893457</v>
          </cell>
          <cell r="F857">
            <v>12277.459506605068</v>
          </cell>
          <cell r="G857">
            <v>11881.771034409105</v>
          </cell>
          <cell r="H857">
            <v>11779.670423175234</v>
          </cell>
          <cell r="I857">
            <v>11826.289678225698</v>
          </cell>
          <cell r="J857">
            <v>11731.533535124639</v>
          </cell>
          <cell r="K857">
            <v>11701.953894605367</v>
          </cell>
          <cell r="L857">
            <v>11680.953758217049</v>
          </cell>
          <cell r="M857">
            <v>11609.583563267253</v>
          </cell>
          <cell r="N857">
            <v>11466.765867642038</v>
          </cell>
          <cell r="O857">
            <v>11487.178875701811</v>
          </cell>
          <cell r="P857">
            <v>11395.49107894909</v>
          </cell>
          <cell r="Q857">
            <v>825.74522196933242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</row>
        <row r="858">
          <cell r="A858">
            <v>-69192.445762386749</v>
          </cell>
          <cell r="B858">
            <v>11984.847983770738</v>
          </cell>
          <cell r="C858">
            <v>13036.202326656181</v>
          </cell>
          <cell r="D858">
            <v>12638.74136346866</v>
          </cell>
          <cell r="E858">
            <v>12377.598644682832</v>
          </cell>
          <cell r="F858">
            <v>12108.235331635959</v>
          </cell>
          <cell r="G858">
            <v>11993.597474295599</v>
          </cell>
          <cell r="H858">
            <v>11667.65922877306</v>
          </cell>
          <cell r="I858">
            <v>11703.546247355136</v>
          </cell>
          <cell r="J858">
            <v>11762.357813730858</v>
          </cell>
          <cell r="K858">
            <v>11654.975031106878</v>
          </cell>
          <cell r="L858">
            <v>11521.418499275882</v>
          </cell>
          <cell r="M858">
            <v>11523.309590731398</v>
          </cell>
          <cell r="N858">
            <v>11457.482826940723</v>
          </cell>
          <cell r="O858">
            <v>11456.290405120571</v>
          </cell>
          <cell r="P858">
            <v>11449.009293861009</v>
          </cell>
          <cell r="Q858">
            <v>793.60967591627093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</row>
        <row r="859">
          <cell r="A859">
            <v>-66344.032467996716</v>
          </cell>
          <cell r="B859">
            <v>11971.250246898844</v>
          </cell>
          <cell r="C859">
            <v>12838.220858520855</v>
          </cell>
          <cell r="D859">
            <v>12574.288971285871</v>
          </cell>
          <cell r="E859">
            <v>12219.21085734378</v>
          </cell>
          <cell r="F859">
            <v>12027.073056447884</v>
          </cell>
          <cell r="G859">
            <v>11800.378734626265</v>
          </cell>
          <cell r="H859">
            <v>11657.411184299785</v>
          </cell>
          <cell r="I859">
            <v>11554.089738780762</v>
          </cell>
          <cell r="J859">
            <v>11578.825963217823</v>
          </cell>
          <cell r="K859">
            <v>11553.695958438853</v>
          </cell>
          <cell r="L859">
            <v>11401.261442913499</v>
          </cell>
          <cell r="M859">
            <v>11511.584347551438</v>
          </cell>
          <cell r="N859">
            <v>11351.499946511205</v>
          </cell>
          <cell r="O859">
            <v>11339.194231610867</v>
          </cell>
          <cell r="P859">
            <v>11303.571159195933</v>
          </cell>
          <cell r="Q859">
            <v>760.93951479493501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</row>
        <row r="860">
          <cell r="A860">
            <v>-67313.484290043591</v>
          </cell>
          <cell r="B860">
            <v>11812.146129942172</v>
          </cell>
          <cell r="C860">
            <v>13045.395901271288</v>
          </cell>
          <cell r="D860">
            <v>12579.363607138035</v>
          </cell>
          <cell r="E860">
            <v>12316.005240163609</v>
          </cell>
          <cell r="F860">
            <v>12144.712975513925</v>
          </cell>
          <cell r="G860">
            <v>11858.994836003003</v>
          </cell>
          <cell r="H860">
            <v>11621.515660409976</v>
          </cell>
          <cell r="I860">
            <v>11633.677904929977</v>
          </cell>
          <cell r="J860">
            <v>11638.085003659731</v>
          </cell>
          <cell r="K860">
            <v>11464.973413933676</v>
          </cell>
          <cell r="L860">
            <v>11425.513033718828</v>
          </cell>
          <cell r="M860">
            <v>11440.606974867354</v>
          </cell>
          <cell r="N860">
            <v>11591.963680730028</v>
          </cell>
          <cell r="O860">
            <v>11347.833104044887</v>
          </cell>
          <cell r="P860">
            <v>11360.852561198561</v>
          </cell>
          <cell r="Q860">
            <v>772.05873941308391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</row>
        <row r="861">
          <cell r="A861">
            <v>-68943.820801732989</v>
          </cell>
          <cell r="B861">
            <v>12132.37047565116</v>
          </cell>
          <cell r="C861">
            <v>12979.972331029167</v>
          </cell>
          <cell r="D861">
            <v>12559.00808851207</v>
          </cell>
          <cell r="E861">
            <v>12385.533759874803</v>
          </cell>
          <cell r="F861">
            <v>12132.679310304709</v>
          </cell>
          <cell r="G861">
            <v>11932.967560024319</v>
          </cell>
          <cell r="H861">
            <v>11753.868760295787</v>
          </cell>
          <cell r="I861">
            <v>11746.956120076662</v>
          </cell>
          <cell r="J861">
            <v>11684.499526568268</v>
          </cell>
          <cell r="K861">
            <v>11515.850122559103</v>
          </cell>
          <cell r="L861">
            <v>11536.110659870375</v>
          </cell>
          <cell r="M861">
            <v>11432.981461297026</v>
          </cell>
          <cell r="N861">
            <v>11492.467983491788</v>
          </cell>
          <cell r="O861">
            <v>11338.00732757235</v>
          </cell>
          <cell r="P861">
            <v>11339.911576240929</v>
          </cell>
          <cell r="Q861">
            <v>790.75804706755662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</row>
        <row r="862">
          <cell r="A862">
            <v>-71068.869510464778</v>
          </cell>
          <cell r="B862">
            <v>12009.018896946836</v>
          </cell>
          <cell r="C862">
            <v>12966.143325227551</v>
          </cell>
          <cell r="D862">
            <v>12707.925094743077</v>
          </cell>
          <cell r="E862">
            <v>12403.680512491115</v>
          </cell>
          <cell r="F862">
            <v>12078.776675216295</v>
          </cell>
          <cell r="G862">
            <v>11914.980398168636</v>
          </cell>
          <cell r="H862">
            <v>11767.274801329548</v>
          </cell>
          <cell r="I862">
            <v>11742.59578893103</v>
          </cell>
          <cell r="J862">
            <v>11673.983124754286</v>
          </cell>
          <cell r="K862">
            <v>11659.914256047592</v>
          </cell>
          <cell r="L862">
            <v>11468.652710011747</v>
          </cell>
          <cell r="M862">
            <v>11539.393306345877</v>
          </cell>
          <cell r="N862">
            <v>11396.539685232063</v>
          </cell>
          <cell r="O862">
            <v>11437.195636606368</v>
          </cell>
          <cell r="P862">
            <v>11294.856948938301</v>
          </cell>
          <cell r="Q862">
            <v>815.13150573722669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</row>
        <row r="863">
          <cell r="A863">
            <v>-70657.003557401244</v>
          </cell>
          <cell r="B863">
            <v>11949.514474762622</v>
          </cell>
          <cell r="C863">
            <v>13135.264477148938</v>
          </cell>
          <cell r="D863">
            <v>12778.538626592537</v>
          </cell>
          <cell r="E863">
            <v>12464.332387531233</v>
          </cell>
          <cell r="F863">
            <v>12149.523146107982</v>
          </cell>
          <cell r="G863">
            <v>11907.637976871862</v>
          </cell>
          <cell r="H863">
            <v>11768.359663331554</v>
          </cell>
          <cell r="I863">
            <v>11660.600988524591</v>
          </cell>
          <cell r="J863">
            <v>11655.425992199949</v>
          </cell>
          <cell r="K863">
            <v>11617.025925073223</v>
          </cell>
          <cell r="L863">
            <v>11601.910489420276</v>
          </cell>
          <cell r="M863">
            <v>11647.831853975156</v>
          </cell>
          <cell r="N863">
            <v>11486.204908277772</v>
          </cell>
          <cell r="O863">
            <v>11386.316919977209</v>
          </cell>
          <cell r="P863">
            <v>11289.548206333235</v>
          </cell>
          <cell r="Q863">
            <v>810.40756800196925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</row>
        <row r="864">
          <cell r="A864">
            <v>-63397.851124507302</v>
          </cell>
          <cell r="B864">
            <v>11987.158167249041</v>
          </cell>
          <cell r="C864">
            <v>12846.643543137776</v>
          </cell>
          <cell r="D864">
            <v>12562.87930557805</v>
          </cell>
          <cell r="E864">
            <v>12236.543291981037</v>
          </cell>
          <cell r="F864">
            <v>11999.471412605533</v>
          </cell>
          <cell r="G864">
            <v>11770.734459441434</v>
          </cell>
          <cell r="H864">
            <v>11688.635935448408</v>
          </cell>
          <cell r="I864">
            <v>11678.071539109053</v>
          </cell>
          <cell r="J864">
            <v>11617.436360313306</v>
          </cell>
          <cell r="K864">
            <v>11590.298837910061</v>
          </cell>
          <cell r="L864">
            <v>11436.010396207048</v>
          </cell>
          <cell r="M864">
            <v>11398.381653420012</v>
          </cell>
          <cell r="N864">
            <v>11494.712801511985</v>
          </cell>
          <cell r="O864">
            <v>11254.57229423723</v>
          </cell>
          <cell r="P864">
            <v>11213.539385630618</v>
          </cell>
          <cell r="Q864">
            <v>727.14799325764886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</row>
        <row r="865">
          <cell r="A865">
            <v>-66130.319711505581</v>
          </cell>
          <cell r="B865">
            <v>11884.751637000718</v>
          </cell>
          <cell r="C865">
            <v>12909.176590090316</v>
          </cell>
          <cell r="D865">
            <v>12442.578493501456</v>
          </cell>
          <cell r="E865">
            <v>12210.936837768872</v>
          </cell>
          <cell r="F865">
            <v>12101.169084940277</v>
          </cell>
          <cell r="G865">
            <v>11730.297468752529</v>
          </cell>
          <cell r="H865">
            <v>11699.51929447845</v>
          </cell>
          <cell r="I865">
            <v>11610.591871482276</v>
          </cell>
          <cell r="J865">
            <v>11653.168841548795</v>
          </cell>
          <cell r="K865">
            <v>11486.928741308557</v>
          </cell>
          <cell r="L865">
            <v>11348.310767970917</v>
          </cell>
          <cell r="M865">
            <v>11439.378838717115</v>
          </cell>
          <cell r="N865">
            <v>11299.794528374074</v>
          </cell>
          <cell r="O865">
            <v>11285.476083286099</v>
          </cell>
          <cell r="P865">
            <v>11188.554220565497</v>
          </cell>
          <cell r="Q865">
            <v>758.48831496308435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</row>
        <row r="866">
          <cell r="A866">
            <v>-64284.541311797009</v>
          </cell>
          <cell r="B866">
            <v>11886.611219026858</v>
          </cell>
          <cell r="C866">
            <v>12792.733400676241</v>
          </cell>
          <cell r="D866">
            <v>12599.453395147782</v>
          </cell>
          <cell r="E866">
            <v>12297.533999265128</v>
          </cell>
          <cell r="F866">
            <v>12030.856153436793</v>
          </cell>
          <cell r="G866">
            <v>11684.605444285218</v>
          </cell>
          <cell r="H866">
            <v>11686.663830139734</v>
          </cell>
          <cell r="I866">
            <v>11629.688094711151</v>
          </cell>
          <cell r="J866">
            <v>11528.782876137702</v>
          </cell>
          <cell r="K866">
            <v>11391.575060952293</v>
          </cell>
          <cell r="L866">
            <v>11483.284100370511</v>
          </cell>
          <cell r="M866">
            <v>11343.540678776506</v>
          </cell>
          <cell r="N866">
            <v>11299.987408277584</v>
          </cell>
          <cell r="O866">
            <v>11261.148700427329</v>
          </cell>
          <cell r="P866">
            <v>11353.727582799025</v>
          </cell>
          <cell r="Q866">
            <v>737.31797502978691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</row>
        <row r="867">
          <cell r="A867">
            <v>-71091.102967202256</v>
          </cell>
          <cell r="B867">
            <v>12203.832484310207</v>
          </cell>
          <cell r="C867">
            <v>13163.582791381839</v>
          </cell>
          <cell r="D867">
            <v>12651.268305302205</v>
          </cell>
          <cell r="E867">
            <v>12460.275798603259</v>
          </cell>
          <cell r="F867">
            <v>12202.431667482895</v>
          </cell>
          <cell r="G867">
            <v>11814.19321658262</v>
          </cell>
          <cell r="H867">
            <v>11795.601605640259</v>
          </cell>
          <cell r="I867">
            <v>11661.072093553055</v>
          </cell>
          <cell r="J867">
            <v>11724.630884637514</v>
          </cell>
          <cell r="K867">
            <v>11769.214280611342</v>
          </cell>
          <cell r="L867">
            <v>11750.815806094219</v>
          </cell>
          <cell r="M867">
            <v>11590.668878102211</v>
          </cell>
          <cell r="N867">
            <v>11596.168904498003</v>
          </cell>
          <cell r="O867">
            <v>11358.034525905794</v>
          </cell>
          <cell r="P867">
            <v>11346.062991738449</v>
          </cell>
          <cell r="Q867">
            <v>815.38651459262303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</row>
        <row r="868">
          <cell r="A868">
            <v>-73964.836313456675</v>
          </cell>
          <cell r="B868">
            <v>12125.321845778984</v>
          </cell>
          <cell r="C868">
            <v>13201.544931414153</v>
          </cell>
          <cell r="D868">
            <v>12823.680935603945</v>
          </cell>
          <cell r="E868">
            <v>12603.217372295003</v>
          </cell>
          <cell r="F868">
            <v>12342.974994715751</v>
          </cell>
          <cell r="G868">
            <v>11899.997555004687</v>
          </cell>
          <cell r="H868">
            <v>11930.854169026734</v>
          </cell>
          <cell r="I868">
            <v>11825.099355130307</v>
          </cell>
          <cell r="J868">
            <v>11737.393743768151</v>
          </cell>
          <cell r="K868">
            <v>11728.461941151665</v>
          </cell>
          <cell r="L868">
            <v>11525.134548331294</v>
          </cell>
          <cell r="M868">
            <v>11725.344667374717</v>
          </cell>
          <cell r="N868">
            <v>11624.858812423867</v>
          </cell>
          <cell r="O868">
            <v>11511.239167606534</v>
          </cell>
          <cell r="P868">
            <v>11421.056618723291</v>
          </cell>
          <cell r="Q868">
            <v>848.34708658082252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</row>
        <row r="869">
          <cell r="A869">
            <v>-61781.116541699099</v>
          </cell>
          <cell r="B869">
            <v>11916.194078068142</v>
          </cell>
          <cell r="C869">
            <v>12808.650555407545</v>
          </cell>
          <cell r="D869">
            <v>12393.290517993661</v>
          </cell>
          <cell r="E869">
            <v>12021.439968222066</v>
          </cell>
          <cell r="F869">
            <v>12010.269138537635</v>
          </cell>
          <cell r="G869">
            <v>11746.615719721394</v>
          </cell>
          <cell r="H869">
            <v>11553.09898399996</v>
          </cell>
          <cell r="I869">
            <v>11607.908276446306</v>
          </cell>
          <cell r="J869">
            <v>11543.924991152895</v>
          </cell>
          <cell r="K869">
            <v>11462.930776435758</v>
          </cell>
          <cell r="L869">
            <v>11477.728729613937</v>
          </cell>
          <cell r="M869">
            <v>11417.622613924617</v>
          </cell>
          <cell r="N869">
            <v>11390.855135996124</v>
          </cell>
          <cell r="O869">
            <v>11246.410602559188</v>
          </cell>
          <cell r="P869">
            <v>11267.624043854383</v>
          </cell>
          <cell r="Q869">
            <v>708.60469428667193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</row>
        <row r="870">
          <cell r="A870">
            <v>-70079.182682791332</v>
          </cell>
          <cell r="B870">
            <v>12036.252258936831</v>
          </cell>
          <cell r="C870">
            <v>13135.149985194956</v>
          </cell>
          <cell r="D870">
            <v>12720.889918904079</v>
          </cell>
          <cell r="E870">
            <v>12492.468673955307</v>
          </cell>
          <cell r="F870">
            <v>12143.470347188406</v>
          </cell>
          <cell r="G870">
            <v>11910.761949045584</v>
          </cell>
          <cell r="H870">
            <v>11898.311795788701</v>
          </cell>
          <cell r="I870">
            <v>11656.914203369657</v>
          </cell>
          <cell r="J870">
            <v>11630.276216561724</v>
          </cell>
          <cell r="K870">
            <v>11530.251674122686</v>
          </cell>
          <cell r="L870">
            <v>11724.876667032515</v>
          </cell>
          <cell r="M870">
            <v>11651.679869791005</v>
          </cell>
          <cell r="N870">
            <v>11444.347333830516</v>
          </cell>
          <cell r="O870">
            <v>11422.755211214451</v>
          </cell>
          <cell r="P870">
            <v>11484.391551691082</v>
          </cell>
          <cell r="Q870">
            <v>803.78019369854337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</row>
        <row r="871">
          <cell r="A871">
            <v>-62692.991960995358</v>
          </cell>
          <cell r="B871">
            <v>11888.939576380115</v>
          </cell>
          <cell r="C871">
            <v>12740.297429596007</v>
          </cell>
          <cell r="D871">
            <v>12441.814511434899</v>
          </cell>
          <cell r="E871">
            <v>12121.868491308669</v>
          </cell>
          <cell r="F871">
            <v>11988.545840672345</v>
          </cell>
          <cell r="G871">
            <v>11791.647186853328</v>
          </cell>
          <cell r="H871">
            <v>11683.265235393268</v>
          </cell>
          <cell r="I871">
            <v>11706.675246547606</v>
          </cell>
          <cell r="J871">
            <v>11600.975579757385</v>
          </cell>
          <cell r="K871">
            <v>11547.324197200327</v>
          </cell>
          <cell r="L871">
            <v>11435.864032293332</v>
          </cell>
          <cell r="M871">
            <v>11312.564240602278</v>
          </cell>
          <cell r="N871">
            <v>11375.198296954339</v>
          </cell>
          <cell r="O871">
            <v>11223.91354283164</v>
          </cell>
          <cell r="P871">
            <v>11291.295460948044</v>
          </cell>
          <cell r="Q871">
            <v>719.06354059583225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</row>
        <row r="872">
          <cell r="A872">
            <v>-69966.621691447974</v>
          </cell>
          <cell r="B872">
            <v>12045.519403503376</v>
          </cell>
          <cell r="C872">
            <v>13220.642618786191</v>
          </cell>
          <cell r="D872">
            <v>12707.369206460058</v>
          </cell>
          <cell r="E872">
            <v>12408.408672057294</v>
          </cell>
          <cell r="F872">
            <v>12139.038839688739</v>
          </cell>
          <cell r="G872">
            <v>11906.524811770783</v>
          </cell>
          <cell r="H872">
            <v>11694.968702089256</v>
          </cell>
          <cell r="I872">
            <v>11657.706808128882</v>
          </cell>
          <cell r="J872">
            <v>11735.259861821829</v>
          </cell>
          <cell r="K872">
            <v>11656.940450974362</v>
          </cell>
          <cell r="L872">
            <v>11750.658476383656</v>
          </cell>
          <cell r="M872">
            <v>11526.252609606339</v>
          </cell>
          <cell r="N872">
            <v>11484.830600694426</v>
          </cell>
          <cell r="O872">
            <v>11327.676652538732</v>
          </cell>
          <cell r="P872">
            <v>11401.24813466737</v>
          </cell>
          <cell r="Q872">
            <v>802.48916415223152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</row>
        <row r="873">
          <cell r="A873">
            <v>-69533.382924214646</v>
          </cell>
          <cell r="B873">
            <v>11889.918321595043</v>
          </cell>
          <cell r="C873">
            <v>12955.89884677814</v>
          </cell>
          <cell r="D873">
            <v>12712.76676144078</v>
          </cell>
          <cell r="E873">
            <v>12429.868002500461</v>
          </cell>
          <cell r="F873">
            <v>12225.9104032822</v>
          </cell>
          <cell r="G873">
            <v>11841.654275493489</v>
          </cell>
          <cell r="H873">
            <v>11764.02525974944</v>
          </cell>
          <cell r="I873">
            <v>11747.970788051338</v>
          </cell>
          <cell r="J873">
            <v>11574.955754096758</v>
          </cell>
          <cell r="K873">
            <v>11706.039151970759</v>
          </cell>
          <cell r="L873">
            <v>11511.399672887108</v>
          </cell>
          <cell r="M873">
            <v>11481.241621596877</v>
          </cell>
          <cell r="N873">
            <v>11529.071037672675</v>
          </cell>
          <cell r="O873">
            <v>11502.989311502586</v>
          </cell>
          <cell r="P873">
            <v>11287.65400308901</v>
          </cell>
          <cell r="Q873">
            <v>797.52008878757226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</row>
        <row r="874">
          <cell r="A874">
            <v>-67107.65907273053</v>
          </cell>
          <cell r="B874">
            <v>11850.436650495163</v>
          </cell>
          <cell r="C874">
            <v>12918.494433864584</v>
          </cell>
          <cell r="D874">
            <v>12560.231882018878</v>
          </cell>
          <cell r="E874">
            <v>12322.199311594026</v>
          </cell>
          <cell r="F874">
            <v>12258.29042792307</v>
          </cell>
          <cell r="G874">
            <v>12044.365409859704</v>
          </cell>
          <cell r="H874">
            <v>11839.639050173686</v>
          </cell>
          <cell r="I874">
            <v>11743.828551703255</v>
          </cell>
          <cell r="J874">
            <v>11644.67663832978</v>
          </cell>
          <cell r="K874">
            <v>11580.818122741346</v>
          </cell>
          <cell r="L874">
            <v>11443.742673963761</v>
          </cell>
          <cell r="M874">
            <v>11453.331411272849</v>
          </cell>
          <cell r="N874">
            <v>11345.01538770441</v>
          </cell>
          <cell r="O874">
            <v>11308.015414445792</v>
          </cell>
          <cell r="P874">
            <v>11363.68933446864</v>
          </cell>
          <cell r="Q874">
            <v>769.69800650059005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</row>
        <row r="875">
          <cell r="A875">
            <v>-69751.623124616046</v>
          </cell>
          <cell r="B875">
            <v>12071.667118360148</v>
          </cell>
          <cell r="C875">
            <v>13049.45738994921</v>
          </cell>
          <cell r="D875">
            <v>12899.771911035448</v>
          </cell>
          <cell r="E875">
            <v>12574.996444139633</v>
          </cell>
          <cell r="F875">
            <v>12114.795438266727</v>
          </cell>
          <cell r="G875">
            <v>11915.871954464663</v>
          </cell>
          <cell r="H875">
            <v>11777.6403628751</v>
          </cell>
          <cell r="I875">
            <v>11706.176301068546</v>
          </cell>
          <cell r="J875">
            <v>11592.590659343263</v>
          </cell>
          <cell r="K875">
            <v>11722.741802637016</v>
          </cell>
          <cell r="L875">
            <v>11608.34873166971</v>
          </cell>
          <cell r="M875">
            <v>11656.85439051814</v>
          </cell>
          <cell r="N875">
            <v>11455.81286029621</v>
          </cell>
          <cell r="O875">
            <v>11313.84474876013</v>
          </cell>
          <cell r="P875">
            <v>11465.558304579114</v>
          </cell>
          <cell r="Q875">
            <v>800.02321659009601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</row>
        <row r="876">
          <cell r="A876">
            <v>-73588.04272512348</v>
          </cell>
          <cell r="B876">
            <v>12240.990799014016</v>
          </cell>
          <cell r="C876">
            <v>13259.607269195862</v>
          </cell>
          <cell r="D876">
            <v>12858.519432645679</v>
          </cell>
          <cell r="E876">
            <v>12623.56846386351</v>
          </cell>
          <cell r="F876">
            <v>12381.970461707868</v>
          </cell>
          <cell r="G876">
            <v>11947.566362898237</v>
          </cell>
          <cell r="H876">
            <v>11849.180690936741</v>
          </cell>
          <cell r="I876">
            <v>11685.625935379943</v>
          </cell>
          <cell r="J876">
            <v>11820.925874778708</v>
          </cell>
          <cell r="K876">
            <v>11847.790621999457</v>
          </cell>
          <cell r="L876">
            <v>11682.488936086131</v>
          </cell>
          <cell r="M876">
            <v>11637.929708831711</v>
          </cell>
          <cell r="N876">
            <v>11647.580678143979</v>
          </cell>
          <cell r="O876">
            <v>11552.296299879261</v>
          </cell>
          <cell r="P876">
            <v>11476.663206320942</v>
          </cell>
          <cell r="Q876">
            <v>844.02541484007622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</row>
        <row r="877">
          <cell r="A877">
            <v>-62965.357482109845</v>
          </cell>
          <cell r="B877">
            <v>11946.485672260136</v>
          </cell>
          <cell r="C877">
            <v>12874.16929128115</v>
          </cell>
          <cell r="D877">
            <v>12589.487040848404</v>
          </cell>
          <cell r="E877">
            <v>12325.788347692374</v>
          </cell>
          <cell r="F877">
            <v>12029.292015045514</v>
          </cell>
          <cell r="G877">
            <v>11775.328477322684</v>
          </cell>
          <cell r="H877">
            <v>11697.963808784403</v>
          </cell>
          <cell r="I877">
            <v>11585.352058668377</v>
          </cell>
          <cell r="J877">
            <v>11583.191733649503</v>
          </cell>
          <cell r="K877">
            <v>11661.220498919896</v>
          </cell>
          <cell r="L877">
            <v>11284.313049812245</v>
          </cell>
          <cell r="M877">
            <v>11398.598387765236</v>
          </cell>
          <cell r="N877">
            <v>11299.835513950477</v>
          </cell>
          <cell r="O877">
            <v>11329.423993309123</v>
          </cell>
          <cell r="P877">
            <v>11292.964084976997</v>
          </cell>
          <cell r="Q877">
            <v>722.187464176807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</row>
        <row r="878">
          <cell r="A878">
            <v>-69759.494814080885</v>
          </cell>
          <cell r="B878">
            <v>11745.810494759591</v>
          </cell>
          <cell r="C878">
            <v>13027.356453081236</v>
          </cell>
          <cell r="D878">
            <v>12638.548559337003</v>
          </cell>
          <cell r="E878">
            <v>12355.694700863736</v>
          </cell>
          <cell r="F878">
            <v>12107.906587249159</v>
          </cell>
          <cell r="G878">
            <v>12056.410503997195</v>
          </cell>
          <cell r="H878">
            <v>11718.504655746059</v>
          </cell>
          <cell r="I878">
            <v>11769.585596291894</v>
          </cell>
          <cell r="J878">
            <v>11760.112901178109</v>
          </cell>
          <cell r="K878">
            <v>11693.660178475748</v>
          </cell>
          <cell r="L878">
            <v>11416.364174932231</v>
          </cell>
          <cell r="M878">
            <v>11506.03992419423</v>
          </cell>
          <cell r="N878">
            <v>11625.469363669043</v>
          </cell>
          <cell r="O878">
            <v>11461.141358249053</v>
          </cell>
          <cell r="P878">
            <v>11376.360722487036</v>
          </cell>
          <cell r="Q878">
            <v>800.1135017195819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</row>
        <row r="879">
          <cell r="A879">
            <v>-61843.09307593065</v>
          </cell>
          <cell r="B879">
            <v>11795.351821493306</v>
          </cell>
          <cell r="C879">
            <v>12721.175533499183</v>
          </cell>
          <cell r="D879">
            <v>12387.960191853679</v>
          </cell>
          <cell r="E879">
            <v>12097.620002360509</v>
          </cell>
          <cell r="F879">
            <v>11902.339089208839</v>
          </cell>
          <cell r="G879">
            <v>11615.374990906745</v>
          </cell>
          <cell r="H879">
            <v>11585.165718084418</v>
          </cell>
          <cell r="I879">
            <v>11574.391874344215</v>
          </cell>
          <cell r="J879">
            <v>11490.341820740181</v>
          </cell>
          <cell r="K879">
            <v>11470.974145225238</v>
          </cell>
          <cell r="L879">
            <v>11330.438735216767</v>
          </cell>
          <cell r="M879">
            <v>11476.751743124725</v>
          </cell>
          <cell r="N879">
            <v>11491.193307113781</v>
          </cell>
          <cell r="O879">
            <v>11337.762737961984</v>
          </cell>
          <cell r="P879">
            <v>11241.177696774188</v>
          </cell>
          <cell r="Q879">
            <v>709.31554034369412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</row>
        <row r="880">
          <cell r="A880">
            <v>-66089.844452585021</v>
          </cell>
          <cell r="B880">
            <v>11812.96590114728</v>
          </cell>
          <cell r="C880">
            <v>12959.835640405234</v>
          </cell>
          <cell r="D880">
            <v>12525.356345953216</v>
          </cell>
          <cell r="E880">
            <v>12301.124451932472</v>
          </cell>
          <cell r="F880">
            <v>12152.70674714768</v>
          </cell>
          <cell r="G880">
            <v>11859.986626487134</v>
          </cell>
          <cell r="H880">
            <v>11659.389408889212</v>
          </cell>
          <cell r="I880">
            <v>11629.956606030029</v>
          </cell>
          <cell r="J880">
            <v>11626.391982297037</v>
          </cell>
          <cell r="K880">
            <v>11394.996716312109</v>
          </cell>
          <cell r="L880">
            <v>11504.304729908781</v>
          </cell>
          <cell r="M880">
            <v>11400.96325917244</v>
          </cell>
          <cell r="N880">
            <v>11223.686253378411</v>
          </cell>
          <cell r="O880">
            <v>11465.796699842749</v>
          </cell>
          <cell r="P880">
            <v>11147.813711807237</v>
          </cell>
          <cell r="Q880">
            <v>758.02407993336908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</row>
        <row r="881">
          <cell r="A881">
            <v>-72932.906673118894</v>
          </cell>
          <cell r="B881">
            <v>11947.610854278973</v>
          </cell>
          <cell r="C881">
            <v>13230.242351237146</v>
          </cell>
          <cell r="D881">
            <v>12809.84706254794</v>
          </cell>
          <cell r="E881">
            <v>12576.934481527434</v>
          </cell>
          <cell r="F881">
            <v>12101.632393883072</v>
          </cell>
          <cell r="G881">
            <v>11851.897410492285</v>
          </cell>
          <cell r="H881">
            <v>11711.731803301867</v>
          </cell>
          <cell r="I881">
            <v>11786.471541478804</v>
          </cell>
          <cell r="J881">
            <v>11740.792545495284</v>
          </cell>
          <cell r="K881">
            <v>11818.613924606267</v>
          </cell>
          <cell r="L881">
            <v>11586.018868523755</v>
          </cell>
          <cell r="M881">
            <v>11603.259420254504</v>
          </cell>
          <cell r="N881">
            <v>11443.57619348498</v>
          </cell>
          <cell r="O881">
            <v>11669.182821085411</v>
          </cell>
          <cell r="P881">
            <v>11410.585682097048</v>
          </cell>
          <cell r="Q881">
            <v>836.51126637800451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</row>
        <row r="882">
          <cell r="A882">
            <v>-65231.317510908149</v>
          </cell>
          <cell r="B882">
            <v>12009.825679259147</v>
          </cell>
          <cell r="C882">
            <v>12760.284195633052</v>
          </cell>
          <cell r="D882">
            <v>12404.801259841066</v>
          </cell>
          <cell r="E882">
            <v>12217.062283390005</v>
          </cell>
          <cell r="F882">
            <v>12054.305291317491</v>
          </cell>
          <cell r="G882">
            <v>11930.197149233736</v>
          </cell>
          <cell r="H882">
            <v>11646.119781519694</v>
          </cell>
          <cell r="I882">
            <v>11674.14393264631</v>
          </cell>
          <cell r="J882">
            <v>11556.628706050469</v>
          </cell>
          <cell r="K882">
            <v>11648.988492744127</v>
          </cell>
          <cell r="L882">
            <v>11507.842972939186</v>
          </cell>
          <cell r="M882">
            <v>11421.937966811867</v>
          </cell>
          <cell r="N882">
            <v>11262.387280428225</v>
          </cell>
          <cell r="O882">
            <v>11329.66994038608</v>
          </cell>
          <cell r="P882">
            <v>11194.116622514464</v>
          </cell>
          <cell r="Q882">
            <v>748.17711932311204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</row>
        <row r="883">
          <cell r="A883">
            <v>-71464.88786567231</v>
          </cell>
          <cell r="B883">
            <v>12040.558301935978</v>
          </cell>
          <cell r="C883">
            <v>13156.093809301106</v>
          </cell>
          <cell r="D883">
            <v>12815.77226261577</v>
          </cell>
          <cell r="E883">
            <v>12455.273877615513</v>
          </cell>
          <cell r="F883">
            <v>12205.587300159161</v>
          </cell>
          <cell r="G883">
            <v>12049.447983426577</v>
          </cell>
          <cell r="H883">
            <v>11780.911368317091</v>
          </cell>
          <cell r="I883">
            <v>11808.305090706714</v>
          </cell>
          <cell r="J883">
            <v>11820.807957321234</v>
          </cell>
          <cell r="K883">
            <v>11710.638336877337</v>
          </cell>
          <cell r="L883">
            <v>11656.113924593948</v>
          </cell>
          <cell r="M883">
            <v>11592.592392884355</v>
          </cell>
          <cell r="N883">
            <v>11546.059543214131</v>
          </cell>
          <cell r="O883">
            <v>11363.180488012755</v>
          </cell>
          <cell r="P883">
            <v>11567.335247396572</v>
          </cell>
          <cell r="Q883">
            <v>819.67367786411501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</row>
        <row r="884">
          <cell r="A884">
            <v>-65357.31525515081</v>
          </cell>
          <cell r="B884">
            <v>12041.409747256192</v>
          </cell>
          <cell r="C884">
            <v>12949.730916084758</v>
          </cell>
          <cell r="D884">
            <v>12573.748063575844</v>
          </cell>
          <cell r="E884">
            <v>12258.162475740643</v>
          </cell>
          <cell r="F884">
            <v>12055.571693572341</v>
          </cell>
          <cell r="G884">
            <v>11809.88511989106</v>
          </cell>
          <cell r="H884">
            <v>11656.847923278006</v>
          </cell>
          <cell r="I884">
            <v>11641.58620938447</v>
          </cell>
          <cell r="J884">
            <v>11579.898174548351</v>
          </cell>
          <cell r="K884">
            <v>11593.384296571679</v>
          </cell>
          <cell r="L884">
            <v>11407.841928024689</v>
          </cell>
          <cell r="M884">
            <v>11397.114910077635</v>
          </cell>
          <cell r="N884">
            <v>11449.090776550864</v>
          </cell>
          <cell r="O884">
            <v>11452.382764206062</v>
          </cell>
          <cell r="P884">
            <v>11143.043671506337</v>
          </cell>
          <cell r="Q884">
            <v>749.62226305047761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</row>
        <row r="885">
          <cell r="A885">
            <v>-73626.818103867976</v>
          </cell>
          <cell r="B885">
            <v>12225.879024656584</v>
          </cell>
          <cell r="C885">
            <v>13108.001691743921</v>
          </cell>
          <cell r="D885">
            <v>12753.55061617779</v>
          </cell>
          <cell r="E885">
            <v>12583.79047315658</v>
          </cell>
          <cell r="F885">
            <v>12121.772069436458</v>
          </cell>
          <cell r="G885">
            <v>12002.160810312893</v>
          </cell>
          <cell r="H885">
            <v>11911.920230877196</v>
          </cell>
          <cell r="I885">
            <v>11805.096163058879</v>
          </cell>
          <cell r="J885">
            <v>11801.289544062192</v>
          </cell>
          <cell r="K885">
            <v>11778.844833430701</v>
          </cell>
          <cell r="L885">
            <v>11619.680109484249</v>
          </cell>
          <cell r="M885">
            <v>11709.22783107573</v>
          </cell>
          <cell r="N885">
            <v>11469.872975861103</v>
          </cell>
          <cell r="O885">
            <v>11493.451238485963</v>
          </cell>
          <cell r="P885">
            <v>11475.254910336418</v>
          </cell>
          <cell r="Q885">
            <v>844.47015292412402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</row>
        <row r="886">
          <cell r="A886">
            <v>-69244.991133466814</v>
          </cell>
          <cell r="B886">
            <v>12022.517287548835</v>
          </cell>
          <cell r="C886">
            <v>12987.576940808562</v>
          </cell>
          <cell r="D886">
            <v>12770.109601101569</v>
          </cell>
          <cell r="E886">
            <v>12386.990552175357</v>
          </cell>
          <cell r="F886">
            <v>12182.934357536948</v>
          </cell>
          <cell r="G886">
            <v>11965.610243014955</v>
          </cell>
          <cell r="H886">
            <v>11773.764889290047</v>
          </cell>
          <cell r="I886">
            <v>11721.018246313297</v>
          </cell>
          <cell r="J886">
            <v>11774.467405108218</v>
          </cell>
          <cell r="K886">
            <v>11636.972037222202</v>
          </cell>
          <cell r="L886">
            <v>11659.103443365329</v>
          </cell>
          <cell r="M886">
            <v>11525.60903030774</v>
          </cell>
          <cell r="N886">
            <v>11502.238134911682</v>
          </cell>
          <cell r="O886">
            <v>11514.87178320446</v>
          </cell>
          <cell r="P886">
            <v>11405.580552493018</v>
          </cell>
          <cell r="Q886">
            <v>794.21235030441085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</row>
        <row r="887">
          <cell r="A887">
            <v>-72616.333112994369</v>
          </cell>
          <cell r="B887">
            <v>12068.229407132034</v>
          </cell>
          <cell r="C887">
            <v>13149.842836296888</v>
          </cell>
          <cell r="D887">
            <v>12680.882698402584</v>
          </cell>
          <cell r="E887">
            <v>12506.883840548238</v>
          </cell>
          <cell r="F887">
            <v>12208.149485107015</v>
          </cell>
          <cell r="G887">
            <v>11968.872846598555</v>
          </cell>
          <cell r="H887">
            <v>11781.202935243138</v>
          </cell>
          <cell r="I887">
            <v>11915.614372173695</v>
          </cell>
          <cell r="J887">
            <v>11724.032531633096</v>
          </cell>
          <cell r="K887">
            <v>11756.693688469888</v>
          </cell>
          <cell r="L887">
            <v>11661.214492536914</v>
          </cell>
          <cell r="M887">
            <v>11516.664654129132</v>
          </cell>
          <cell r="N887">
            <v>11399.694947645308</v>
          </cell>
          <cell r="O887">
            <v>11572.631145230391</v>
          </cell>
          <cell r="P887">
            <v>11345.438213452186</v>
          </cell>
          <cell r="Q887">
            <v>832.88029427280003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</row>
        <row r="888">
          <cell r="A888">
            <v>-72113.375587544113</v>
          </cell>
          <cell r="B888">
            <v>12081.979253596477</v>
          </cell>
          <cell r="C888">
            <v>13292.690709806935</v>
          </cell>
          <cell r="D888">
            <v>12642.416889853241</v>
          </cell>
          <cell r="E888">
            <v>12407.131534497134</v>
          </cell>
          <cell r="F888">
            <v>12226.133198820102</v>
          </cell>
          <cell r="G888">
            <v>11899.407981083721</v>
          </cell>
          <cell r="H888">
            <v>11792.820927847542</v>
          </cell>
          <cell r="I888">
            <v>11878.106866691807</v>
          </cell>
          <cell r="J888">
            <v>11666.087505038304</v>
          </cell>
          <cell r="K888">
            <v>11781.675609268679</v>
          </cell>
          <cell r="L888">
            <v>11657.756917727802</v>
          </cell>
          <cell r="M888">
            <v>11627.223545399662</v>
          </cell>
          <cell r="N888">
            <v>11321.057166825594</v>
          </cell>
          <cell r="O888">
            <v>11478.472771614379</v>
          </cell>
          <cell r="P888">
            <v>11351.417821004559</v>
          </cell>
          <cell r="Q888">
            <v>827.11157263889584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</row>
        <row r="889">
          <cell r="A889">
            <v>-67852.650877718188</v>
          </cell>
          <cell r="B889">
            <v>11990.391725805426</v>
          </cell>
          <cell r="C889">
            <v>12960.988718317043</v>
          </cell>
          <cell r="D889">
            <v>12689.883978006688</v>
          </cell>
          <cell r="E889">
            <v>12277.12096117203</v>
          </cell>
          <cell r="F889">
            <v>12072.184500542819</v>
          </cell>
          <cell r="G889">
            <v>11748.005724121638</v>
          </cell>
          <cell r="H889">
            <v>11710.665739691362</v>
          </cell>
          <cell r="I889">
            <v>11900.65051035326</v>
          </cell>
          <cell r="J889">
            <v>11649.518648123245</v>
          </cell>
          <cell r="K889">
            <v>11737.096643117478</v>
          </cell>
          <cell r="L889">
            <v>11760.824781619227</v>
          </cell>
          <cell r="M889">
            <v>11568.015027869475</v>
          </cell>
          <cell r="N889">
            <v>11316.908601523484</v>
          </cell>
          <cell r="O889">
            <v>11425.594340474692</v>
          </cell>
          <cell r="P889">
            <v>11552.201419828392</v>
          </cell>
          <cell r="Q889">
            <v>778.24276450707646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</row>
        <row r="890">
          <cell r="A890">
            <v>-68447.035493583913</v>
          </cell>
          <cell r="B890">
            <v>12058.707753063423</v>
          </cell>
          <cell r="C890">
            <v>13129.97702360199</v>
          </cell>
          <cell r="D890">
            <v>12682.701015643779</v>
          </cell>
          <cell r="E890">
            <v>12305.821552993943</v>
          </cell>
          <cell r="F890">
            <v>12266.083545687054</v>
          </cell>
          <cell r="G890">
            <v>11898.388986928032</v>
          </cell>
          <cell r="H890">
            <v>11717.019271468534</v>
          </cell>
          <cell r="I890">
            <v>11693.386054473945</v>
          </cell>
          <cell r="J890">
            <v>11566.535287675433</v>
          </cell>
          <cell r="K890">
            <v>11555.535313130353</v>
          </cell>
          <cell r="L890">
            <v>11519.109189207396</v>
          </cell>
          <cell r="M890">
            <v>11572.502431109886</v>
          </cell>
          <cell r="N890">
            <v>11381.029757091881</v>
          </cell>
          <cell r="O890">
            <v>11567.939411876272</v>
          </cell>
          <cell r="P890">
            <v>11271.199568600958</v>
          </cell>
          <cell r="Q890">
            <v>785.06011829721001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</row>
        <row r="891">
          <cell r="A891">
            <v>-61324.164519451631</v>
          </cell>
          <cell r="B891">
            <v>11881.800906208053</v>
          </cell>
          <cell r="C891">
            <v>12599.504743205376</v>
          </cell>
          <cell r="D891">
            <v>12371.479809848537</v>
          </cell>
          <cell r="E891">
            <v>12101.850832407046</v>
          </cell>
          <cell r="F891">
            <v>11833.351731071245</v>
          </cell>
          <cell r="G891">
            <v>11890.915664027731</v>
          </cell>
          <cell r="H891">
            <v>11619.996028038997</v>
          </cell>
          <cell r="I891">
            <v>11466.290428177366</v>
          </cell>
          <cell r="J891">
            <v>11451.593956968993</v>
          </cell>
          <cell r="K891">
            <v>11453.406397754894</v>
          </cell>
          <cell r="L891">
            <v>11384.574415678488</v>
          </cell>
          <cell r="M891">
            <v>11180.893384859155</v>
          </cell>
          <cell r="N891">
            <v>11223.320369769724</v>
          </cell>
          <cell r="O891">
            <v>11091.264007602349</v>
          </cell>
          <cell r="P891">
            <v>11192.548470247813</v>
          </cell>
          <cell r="Q891">
            <v>703.36363737230238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</row>
        <row r="892">
          <cell r="A892">
            <v>-61837.443974491878</v>
          </cell>
          <cell r="B892">
            <v>11848.103760317015</v>
          </cell>
          <cell r="C892">
            <v>12702.758484458845</v>
          </cell>
          <cell r="D892">
            <v>12446.718849034263</v>
          </cell>
          <cell r="E892">
            <v>12354.097300348654</v>
          </cell>
          <cell r="F892">
            <v>12005.11849993089</v>
          </cell>
          <cell r="G892">
            <v>11610.084448416959</v>
          </cell>
          <cell r="H892">
            <v>11531.683361686642</v>
          </cell>
          <cell r="I892">
            <v>11490.84677582565</v>
          </cell>
          <cell r="J892">
            <v>11638.072007635965</v>
          </cell>
          <cell r="K892">
            <v>11459.450037962491</v>
          </cell>
          <cell r="L892">
            <v>11389.418000280184</v>
          </cell>
          <cell r="M892">
            <v>11372.560738373537</v>
          </cell>
          <cell r="N892">
            <v>11290.325796308589</v>
          </cell>
          <cell r="O892">
            <v>11108.954508102615</v>
          </cell>
          <cell r="P892">
            <v>11178.873296203599</v>
          </cell>
          <cell r="Q892">
            <v>709.250747409832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</row>
        <row r="893">
          <cell r="A893">
            <v>-63495.448222679763</v>
          </cell>
          <cell r="B893">
            <v>11816.947388226607</v>
          </cell>
          <cell r="C893">
            <v>12991.658903837848</v>
          </cell>
          <cell r="D893">
            <v>12504.068701693897</v>
          </cell>
          <cell r="E893">
            <v>12183.859620505851</v>
          </cell>
          <cell r="F893">
            <v>11920.285986787945</v>
          </cell>
          <cell r="G893">
            <v>11735.989226641565</v>
          </cell>
          <cell r="H893">
            <v>11650.908501909356</v>
          </cell>
          <cell r="I893">
            <v>11527.889541524381</v>
          </cell>
          <cell r="J893">
            <v>11664.154188686982</v>
          </cell>
          <cell r="K893">
            <v>11526.461317182117</v>
          </cell>
          <cell r="L893">
            <v>11569.283229649402</v>
          </cell>
          <cell r="M893">
            <v>11307.776784471927</v>
          </cell>
          <cell r="N893">
            <v>11413.343925435674</v>
          </cell>
          <cell r="O893">
            <v>11346.099045474719</v>
          </cell>
          <cell r="P893">
            <v>11248.820917045134</v>
          </cell>
          <cell r="Q893">
            <v>728.26739293484775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</row>
        <row r="894">
          <cell r="A894">
            <v>-64204.152928359879</v>
          </cell>
          <cell r="B894">
            <v>11984.873299765874</v>
          </cell>
          <cell r="C894">
            <v>12893.766752220894</v>
          </cell>
          <cell r="D894">
            <v>12759.651026563843</v>
          </cell>
          <cell r="E894">
            <v>12177.112740640408</v>
          </cell>
          <cell r="F894">
            <v>12057.424001135325</v>
          </cell>
          <cell r="G894">
            <v>11800.475880190581</v>
          </cell>
          <cell r="H894">
            <v>11756.998019866925</v>
          </cell>
          <cell r="I894">
            <v>11675.645085830176</v>
          </cell>
          <cell r="J894">
            <v>11687.305394276034</v>
          </cell>
          <cell r="K894">
            <v>11544.424458953103</v>
          </cell>
          <cell r="L894">
            <v>11510.25343610569</v>
          </cell>
          <cell r="M894">
            <v>11472.452388731843</v>
          </cell>
          <cell r="N894">
            <v>11286.272837504112</v>
          </cell>
          <cell r="O894">
            <v>11428.127077570402</v>
          </cell>
          <cell r="P894">
            <v>11269.316739663351</v>
          </cell>
          <cell r="Q894">
            <v>736.39595242711641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</row>
        <row r="895">
          <cell r="A895">
            <v>-62649.477292014977</v>
          </cell>
          <cell r="B895">
            <v>11881.497152490365</v>
          </cell>
          <cell r="C895">
            <v>12771.330460186733</v>
          </cell>
          <cell r="D895">
            <v>12477.484925329587</v>
          </cell>
          <cell r="E895">
            <v>12163.973256696623</v>
          </cell>
          <cell r="F895">
            <v>11940.367013690477</v>
          </cell>
          <cell r="G895">
            <v>11832.309596957472</v>
          </cell>
          <cell r="H895">
            <v>11571.295271813386</v>
          </cell>
          <cell r="I895">
            <v>11628.405584279466</v>
          </cell>
          <cell r="J895">
            <v>11580.761670987251</v>
          </cell>
          <cell r="K895">
            <v>11546.188096480619</v>
          </cell>
          <cell r="L895">
            <v>11415.200028524639</v>
          </cell>
          <cell r="M895">
            <v>11352.02398900431</v>
          </cell>
          <cell r="N895">
            <v>11156.790406256468</v>
          </cell>
          <cell r="O895">
            <v>11268.202516713194</v>
          </cell>
          <cell r="P895">
            <v>11073.245942847403</v>
          </cell>
          <cell r="Q895">
            <v>718.56444474849491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</row>
        <row r="896">
          <cell r="A896">
            <v>-65213.886906464533</v>
          </cell>
          <cell r="B896">
            <v>11808.38048343061</v>
          </cell>
          <cell r="C896">
            <v>12918.354871575244</v>
          </cell>
          <cell r="D896">
            <v>12698.649604969731</v>
          </cell>
          <cell r="E896">
            <v>12226.278259678053</v>
          </cell>
          <cell r="F896">
            <v>12130.037700499382</v>
          </cell>
          <cell r="G896">
            <v>11870.098037380802</v>
          </cell>
          <cell r="H896">
            <v>11625.24095147186</v>
          </cell>
          <cell r="I896">
            <v>11691.215913289006</v>
          </cell>
          <cell r="J896">
            <v>11698.48433379418</v>
          </cell>
          <cell r="K896">
            <v>11655.347274025033</v>
          </cell>
          <cell r="L896">
            <v>11422.910213042695</v>
          </cell>
          <cell r="M896">
            <v>11391.719032657271</v>
          </cell>
          <cell r="N896">
            <v>11386.286504557969</v>
          </cell>
          <cell r="O896">
            <v>11516.556941041379</v>
          </cell>
          <cell r="P896">
            <v>11391.13169139385</v>
          </cell>
          <cell r="Q896">
            <v>747.97719726238552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</row>
        <row r="897">
          <cell r="A897">
            <v>-67016.04257039541</v>
          </cell>
          <cell r="B897">
            <v>11894.717587002702</v>
          </cell>
          <cell r="C897">
            <v>12902.060472949903</v>
          </cell>
          <cell r="D897">
            <v>12615.256429436431</v>
          </cell>
          <cell r="E897">
            <v>12353.545823537288</v>
          </cell>
          <cell r="F897">
            <v>11949.591886972656</v>
          </cell>
          <cell r="G897">
            <v>11789.096034036618</v>
          </cell>
          <cell r="H897">
            <v>11742.56677797259</v>
          </cell>
          <cell r="I897">
            <v>11841.749922100389</v>
          </cell>
          <cell r="J897">
            <v>11556.957423457832</v>
          </cell>
          <cell r="K897">
            <v>11592.291876938636</v>
          </cell>
          <cell r="L897">
            <v>11470.827125011218</v>
          </cell>
          <cell r="M897">
            <v>11491.906001125732</v>
          </cell>
          <cell r="N897">
            <v>11265.407884416134</v>
          </cell>
          <cell r="O897">
            <v>11401.494357673284</v>
          </cell>
          <cell r="P897">
            <v>11263.017577938379</v>
          </cell>
          <cell r="Q897">
            <v>768.64720186540706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</row>
        <row r="898">
          <cell r="A898">
            <v>-72616.720122190527</v>
          </cell>
          <cell r="B898">
            <v>11949.940406952654</v>
          </cell>
          <cell r="C898">
            <v>13097.089905602161</v>
          </cell>
          <cell r="D898">
            <v>12764.922265660807</v>
          </cell>
          <cell r="E898">
            <v>12515.619532839277</v>
          </cell>
          <cell r="F898">
            <v>12254.691628907311</v>
          </cell>
          <cell r="G898">
            <v>11989.326758912433</v>
          </cell>
          <cell r="H898">
            <v>11852.545340351639</v>
          </cell>
          <cell r="I898">
            <v>11800.979480905986</v>
          </cell>
          <cell r="J898">
            <v>11846.775406035229</v>
          </cell>
          <cell r="K898">
            <v>11673.13522969334</v>
          </cell>
          <cell r="L898">
            <v>11571.001177097591</v>
          </cell>
          <cell r="M898">
            <v>11729.243252106891</v>
          </cell>
          <cell r="N898">
            <v>11480.580064889164</v>
          </cell>
          <cell r="O898">
            <v>11472.467220995823</v>
          </cell>
          <cell r="P898">
            <v>11521.84889581684</v>
          </cell>
          <cell r="Q898">
            <v>832.88473311347639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</row>
        <row r="899">
          <cell r="A899">
            <v>-64103.998150976375</v>
          </cell>
          <cell r="B899">
            <v>11810.23382126943</v>
          </cell>
          <cell r="C899">
            <v>12789.278529844156</v>
          </cell>
          <cell r="D899">
            <v>12439.43672193569</v>
          </cell>
          <cell r="E899">
            <v>12316.600678266996</v>
          </cell>
          <cell r="F899">
            <v>11980.510341514571</v>
          </cell>
          <cell r="G899">
            <v>11716.057281073097</v>
          </cell>
          <cell r="H899">
            <v>11704.173791930783</v>
          </cell>
          <cell r="I899">
            <v>11593.185682806135</v>
          </cell>
          <cell r="J899">
            <v>11534.612586343195</v>
          </cell>
          <cell r="K899">
            <v>11608.992961653161</v>
          </cell>
          <cell r="L899">
            <v>11455.359509724232</v>
          </cell>
          <cell r="M899">
            <v>11331.227456663117</v>
          </cell>
          <cell r="N899">
            <v>11390.492827049597</v>
          </cell>
          <cell r="O899">
            <v>11224.561810895984</v>
          </cell>
          <cell r="P899">
            <v>11207.760513255456</v>
          </cell>
          <cell r="Q899">
            <v>735.24721719243848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</row>
        <row r="900">
          <cell r="A900">
            <v>-64130.479381080011</v>
          </cell>
          <cell r="B900">
            <v>11834.290078388884</v>
          </cell>
          <cell r="C900">
            <v>12809.319636180229</v>
          </cell>
          <cell r="D900">
            <v>12555.303392314852</v>
          </cell>
          <cell r="E900">
            <v>12210.834222635283</v>
          </cell>
          <cell r="F900">
            <v>11922.286732963774</v>
          </cell>
          <cell r="G900">
            <v>11841.046085975579</v>
          </cell>
          <cell r="H900">
            <v>11724.919557635541</v>
          </cell>
          <cell r="I900">
            <v>11553.793462862353</v>
          </cell>
          <cell r="J900">
            <v>11444.271362573718</v>
          </cell>
          <cell r="K900">
            <v>11441.930406066793</v>
          </cell>
          <cell r="L900">
            <v>11436.972614597489</v>
          </cell>
          <cell r="M900">
            <v>11418.621318807729</v>
          </cell>
          <cell r="N900">
            <v>11279.610778529281</v>
          </cell>
          <cell r="O900">
            <v>11379.155697904713</v>
          </cell>
          <cell r="P900">
            <v>11214.547590216622</v>
          </cell>
          <cell r="Q900">
            <v>735.5509463092352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</row>
        <row r="901">
          <cell r="A901">
            <v>-71502.512674500482</v>
          </cell>
          <cell r="B901">
            <v>12072.360622789925</v>
          </cell>
          <cell r="C901">
            <v>13125.173490001884</v>
          </cell>
          <cell r="D901">
            <v>12776.524776040593</v>
          </cell>
          <cell r="E901">
            <v>12421.800754221413</v>
          </cell>
          <cell r="F901">
            <v>12121.734165060396</v>
          </cell>
          <cell r="G901">
            <v>11836.120202631382</v>
          </cell>
          <cell r="H901">
            <v>11664.191968465024</v>
          </cell>
          <cell r="I901">
            <v>11707.482323066739</v>
          </cell>
          <cell r="J901">
            <v>11717.011166686782</v>
          </cell>
          <cell r="K901">
            <v>11635.329756354626</v>
          </cell>
          <cell r="L901">
            <v>11635.518895706988</v>
          </cell>
          <cell r="M901">
            <v>11702.82423908998</v>
          </cell>
          <cell r="N901">
            <v>11383.70192734002</v>
          </cell>
          <cell r="O901">
            <v>11432.546289851281</v>
          </cell>
          <cell r="P901">
            <v>11545.248874741947</v>
          </cell>
          <cell r="Q901">
            <v>820.10521937145052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</row>
        <row r="902">
          <cell r="A902">
            <v>-64712.128862204088</v>
          </cell>
          <cell r="B902">
            <v>11828.758784740912</v>
          </cell>
          <cell r="C902">
            <v>12775.601229832613</v>
          </cell>
          <cell r="D902">
            <v>12584.660965825042</v>
          </cell>
          <cell r="E902">
            <v>12394.780859658753</v>
          </cell>
          <cell r="F902">
            <v>12034.74905174288</v>
          </cell>
          <cell r="G902">
            <v>11759.847722107548</v>
          </cell>
          <cell r="H902">
            <v>11568.238773453908</v>
          </cell>
          <cell r="I902">
            <v>11457.477922330654</v>
          </cell>
          <cell r="J902">
            <v>11508.219502193337</v>
          </cell>
          <cell r="K902">
            <v>11619.043655605514</v>
          </cell>
          <cell r="L902">
            <v>11582.806646308742</v>
          </cell>
          <cell r="M902">
            <v>11373.000805929714</v>
          </cell>
          <cell r="N902">
            <v>11272.767072743762</v>
          </cell>
          <cell r="O902">
            <v>11304.327093523694</v>
          </cell>
          <cell r="P902">
            <v>11229.131782601551</v>
          </cell>
          <cell r="Q902">
            <v>742.22223319793602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</row>
        <row r="903">
          <cell r="A903">
            <v>-70932.45441821983</v>
          </cell>
          <cell r="B903">
            <v>11982.107065357957</v>
          </cell>
          <cell r="C903">
            <v>13204.122337487805</v>
          </cell>
          <cell r="D903">
            <v>12748.580061931736</v>
          </cell>
          <cell r="E903">
            <v>12528.995577774875</v>
          </cell>
          <cell r="F903">
            <v>12312.803377098548</v>
          </cell>
          <cell r="G903">
            <v>11939.944399549971</v>
          </cell>
          <cell r="H903">
            <v>11729.315712278054</v>
          </cell>
          <cell r="I903">
            <v>11798.037012953404</v>
          </cell>
          <cell r="J903">
            <v>11734.407211422571</v>
          </cell>
          <cell r="K903">
            <v>11611.578702050465</v>
          </cell>
          <cell r="L903">
            <v>11529.557081113342</v>
          </cell>
          <cell r="M903">
            <v>11509.499566897772</v>
          </cell>
          <cell r="N903">
            <v>11468.706985059292</v>
          </cell>
          <cell r="O903">
            <v>11555.835592325278</v>
          </cell>
          <cell r="P903">
            <v>11527.566837907238</v>
          </cell>
          <cell r="Q903">
            <v>813.56687919521403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</row>
        <row r="904">
          <cell r="A904">
            <v>-62373.62231058703</v>
          </cell>
          <cell r="B904">
            <v>11846.786365581433</v>
          </cell>
          <cell r="C904">
            <v>12795.625276864956</v>
          </cell>
          <cell r="D904">
            <v>12519.499720565269</v>
          </cell>
          <cell r="E904">
            <v>12218.583723354859</v>
          </cell>
          <cell r="F904">
            <v>11947.310702598439</v>
          </cell>
          <cell r="G904">
            <v>11749.347647188693</v>
          </cell>
          <cell r="H904">
            <v>11527.785463791999</v>
          </cell>
          <cell r="I904">
            <v>11561.407227216239</v>
          </cell>
          <cell r="J904">
            <v>11560.753517246309</v>
          </cell>
          <cell r="K904">
            <v>11344.802687302497</v>
          </cell>
          <cell r="L904">
            <v>11462.923749279686</v>
          </cell>
          <cell r="M904">
            <v>11508.370694968475</v>
          </cell>
          <cell r="N904">
            <v>11280.892667232958</v>
          </cell>
          <cell r="O904">
            <v>11207.671000139118</v>
          </cell>
          <cell r="P904">
            <v>11217.66515615704</v>
          </cell>
          <cell r="Q904">
            <v>715.40049845350893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</row>
        <row r="905">
          <cell r="A905">
            <v>-66489.667347851049</v>
          </cell>
          <cell r="B905">
            <v>11894.775368927138</v>
          </cell>
          <cell r="C905">
            <v>12893.587112388777</v>
          </cell>
          <cell r="D905">
            <v>12514.402151597609</v>
          </cell>
          <cell r="E905">
            <v>12323.580546531459</v>
          </cell>
          <cell r="F905">
            <v>11953.129850122368</v>
          </cell>
          <cell r="G905">
            <v>11843.515875517953</v>
          </cell>
          <cell r="H905">
            <v>11605.52396688815</v>
          </cell>
          <cell r="I905">
            <v>11723.888548403276</v>
          </cell>
          <cell r="J905">
            <v>11833.555812727973</v>
          </cell>
          <cell r="K905">
            <v>11494.305212912242</v>
          </cell>
          <cell r="L905">
            <v>11467.90278023752</v>
          </cell>
          <cell r="M905">
            <v>11524.326894332116</v>
          </cell>
          <cell r="N905">
            <v>11451.618215847042</v>
          </cell>
          <cell r="O905">
            <v>11333.833831054137</v>
          </cell>
          <cell r="P905">
            <v>11227.457853802724</v>
          </cell>
          <cell r="Q905">
            <v>762.6098886129123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</row>
        <row r="906">
          <cell r="A906">
            <v>-69431.202773177618</v>
          </cell>
          <cell r="B906">
            <v>12005.8877782788</v>
          </cell>
          <cell r="C906">
            <v>13089.996684888069</v>
          </cell>
          <cell r="D906">
            <v>12719.149639461717</v>
          </cell>
          <cell r="E906">
            <v>12534.541756511608</v>
          </cell>
          <cell r="F906">
            <v>12174.051822519243</v>
          </cell>
          <cell r="G906">
            <v>11808.355140340587</v>
          </cell>
          <cell r="H906">
            <v>11715.980080299254</v>
          </cell>
          <cell r="I906">
            <v>11799.862842807626</v>
          </cell>
          <cell r="J906">
            <v>11550.91885827994</v>
          </cell>
          <cell r="K906">
            <v>11545.176087709311</v>
          </cell>
          <cell r="L906">
            <v>11444.885806148706</v>
          </cell>
          <cell r="M906">
            <v>11497.839169460203</v>
          </cell>
          <cell r="N906">
            <v>11391.157631887669</v>
          </cell>
          <cell r="O906">
            <v>11336.660640278838</v>
          </cell>
          <cell r="P906">
            <v>11339.457871636265</v>
          </cell>
          <cell r="Q906">
            <v>796.348123327238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</row>
        <row r="907">
          <cell r="A907">
            <v>-62397.464233887127</v>
          </cell>
          <cell r="B907">
            <v>11909.331216969611</v>
          </cell>
          <cell r="C907">
            <v>12728.502030026659</v>
          </cell>
          <cell r="D907">
            <v>12442.166466879135</v>
          </cell>
          <cell r="E907">
            <v>12204.134493087236</v>
          </cell>
          <cell r="F907">
            <v>11845.299680359261</v>
          </cell>
          <cell r="G907">
            <v>11649.910763451324</v>
          </cell>
          <cell r="H907">
            <v>11610.54756865042</v>
          </cell>
          <cell r="I907">
            <v>11501.254430648363</v>
          </cell>
          <cell r="J907">
            <v>11733.890973559406</v>
          </cell>
          <cell r="K907">
            <v>11577.4667697474</v>
          </cell>
          <cell r="L907">
            <v>11385.238551263654</v>
          </cell>
          <cell r="M907">
            <v>11502.528746392418</v>
          </cell>
          <cell r="N907">
            <v>11215.725229858028</v>
          </cell>
          <cell r="O907">
            <v>11332.733953028637</v>
          </cell>
          <cell r="P907">
            <v>11236.984162647917</v>
          </cell>
          <cell r="Q907">
            <v>715.67395577699176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</row>
        <row r="908">
          <cell r="A908">
            <v>-67891.664196751852</v>
          </cell>
          <cell r="B908">
            <v>12016.802531167461</v>
          </cell>
          <cell r="C908">
            <v>12921.453191379522</v>
          </cell>
          <cell r="D908">
            <v>12603.675086254276</v>
          </cell>
          <cell r="E908">
            <v>12458.521307874151</v>
          </cell>
          <cell r="F908">
            <v>12185.166510102168</v>
          </cell>
          <cell r="G908">
            <v>11843.586808046566</v>
          </cell>
          <cell r="H908">
            <v>11672.758853507949</v>
          </cell>
          <cell r="I908">
            <v>11635.048251060911</v>
          </cell>
          <cell r="J908">
            <v>11677.719623816181</v>
          </cell>
          <cell r="K908">
            <v>11644.678339419239</v>
          </cell>
          <cell r="L908">
            <v>11483.721823251315</v>
          </cell>
          <cell r="M908">
            <v>11273.231456069076</v>
          </cell>
          <cell r="N908">
            <v>11359.45927206263</v>
          </cell>
          <cell r="O908">
            <v>11216.96841321158</v>
          </cell>
          <cell r="P908">
            <v>11358.427383381015</v>
          </cell>
          <cell r="Q908">
            <v>778.69023167106491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</row>
        <row r="909">
          <cell r="A909">
            <v>-65273.404927334472</v>
          </cell>
          <cell r="B909">
            <v>11862.468368861228</v>
          </cell>
          <cell r="C909">
            <v>12803.431496715799</v>
          </cell>
          <cell r="D909">
            <v>12585.406007408594</v>
          </cell>
          <cell r="E909">
            <v>12179.868366714945</v>
          </cell>
          <cell r="F909">
            <v>12035.221685024026</v>
          </cell>
          <cell r="G909">
            <v>11792.262126639456</v>
          </cell>
          <cell r="H909">
            <v>11693.344224362676</v>
          </cell>
          <cell r="I909">
            <v>11687.850731664834</v>
          </cell>
          <cell r="J909">
            <v>11524.567731500934</v>
          </cell>
          <cell r="K909">
            <v>11537.399423455379</v>
          </cell>
          <cell r="L909">
            <v>11471.141673086913</v>
          </cell>
          <cell r="M909">
            <v>11371.66776441639</v>
          </cell>
          <cell r="N909">
            <v>11393.139720645695</v>
          </cell>
          <cell r="O909">
            <v>11534.059508479368</v>
          </cell>
          <cell r="P909">
            <v>11232.03409887305</v>
          </cell>
          <cell r="Q909">
            <v>748.65984515455534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</row>
        <row r="910">
          <cell r="A910">
            <v>-67082.548902455048</v>
          </cell>
          <cell r="B910">
            <v>11894.726158980469</v>
          </cell>
          <cell r="C910">
            <v>12925.196755773113</v>
          </cell>
          <cell r="D910">
            <v>12518.972892924918</v>
          </cell>
          <cell r="E910">
            <v>12257.983111525962</v>
          </cell>
          <cell r="F910">
            <v>12047.767950891648</v>
          </cell>
          <cell r="G910">
            <v>11845.781720289402</v>
          </cell>
          <cell r="H910">
            <v>11562.516055916018</v>
          </cell>
          <cell r="I910">
            <v>11777.779056845773</v>
          </cell>
          <cell r="J910">
            <v>11753.296244706235</v>
          </cell>
          <cell r="K910">
            <v>11544.282354775027</v>
          </cell>
          <cell r="L910">
            <v>11392.779435172557</v>
          </cell>
          <cell r="M910">
            <v>11334.527347089796</v>
          </cell>
          <cell r="N910">
            <v>11434.480469567454</v>
          </cell>
          <cell r="O910">
            <v>11334.841706463074</v>
          </cell>
          <cell r="P910">
            <v>11263.410262947702</v>
          </cell>
          <cell r="Q910">
            <v>769.41000289159831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</row>
        <row r="911">
          <cell r="A911">
            <v>-62454.35894204041</v>
          </cell>
          <cell r="B911">
            <v>11892.285071905517</v>
          </cell>
          <cell r="C911">
            <v>12839.909329719616</v>
          </cell>
          <cell r="D911">
            <v>12533.261764942254</v>
          </cell>
          <cell r="E911">
            <v>12293.952626886838</v>
          </cell>
          <cell r="F911">
            <v>11941.326820971179</v>
          </cell>
          <cell r="G911">
            <v>11706.098175403706</v>
          </cell>
          <cell r="H911">
            <v>11573.223666169804</v>
          </cell>
          <cell r="I911">
            <v>11563.260585042564</v>
          </cell>
          <cell r="J911">
            <v>11586.773059695543</v>
          </cell>
          <cell r="K911">
            <v>11552.848101611489</v>
          </cell>
          <cell r="L911">
            <v>11357.811210186122</v>
          </cell>
          <cell r="M911">
            <v>11477.364109328617</v>
          </cell>
          <cell r="N911">
            <v>11516.877062259795</v>
          </cell>
          <cell r="O911">
            <v>11263.472424210406</v>
          </cell>
          <cell r="P911">
            <v>11235.651973339604</v>
          </cell>
          <cell r="Q911">
            <v>716.32651532162663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</row>
        <row r="912">
          <cell r="A912">
            <v>-71968.994693061803</v>
          </cell>
          <cell r="B912">
            <v>12217.38077664045</v>
          </cell>
          <cell r="C912">
            <v>13343.546510389831</v>
          </cell>
          <cell r="D912">
            <v>12768.207921694786</v>
          </cell>
          <cell r="E912">
            <v>12432.727718203656</v>
          </cell>
          <cell r="F912">
            <v>12175.981951915634</v>
          </cell>
          <cell r="G912">
            <v>11934.781348365854</v>
          </cell>
          <cell r="H912">
            <v>11791.630536680448</v>
          </cell>
          <cell r="I912">
            <v>11833.094019717726</v>
          </cell>
          <cell r="J912">
            <v>11825.643915183067</v>
          </cell>
          <cell r="K912">
            <v>11913.462668943595</v>
          </cell>
          <cell r="L912">
            <v>11664.463001756969</v>
          </cell>
          <cell r="M912">
            <v>11541.264846136957</v>
          </cell>
          <cell r="N912">
            <v>11499.409350550512</v>
          </cell>
          <cell r="O912">
            <v>11548.962471937441</v>
          </cell>
          <cell r="P912">
            <v>11485.765077122363</v>
          </cell>
          <cell r="Q912">
            <v>825.4555815315415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</row>
        <row r="913">
          <cell r="A913">
            <v>-67086.750193790882</v>
          </cell>
          <cell r="B913">
            <v>11901.809932561857</v>
          </cell>
          <cell r="C913">
            <v>13034.625542376478</v>
          </cell>
          <cell r="D913">
            <v>12611.455255170951</v>
          </cell>
          <cell r="E913">
            <v>12433.515050005262</v>
          </cell>
          <cell r="F913">
            <v>12259.344889617772</v>
          </cell>
          <cell r="G913">
            <v>11857.270516791856</v>
          </cell>
          <cell r="H913">
            <v>11629.815839118035</v>
          </cell>
          <cell r="I913">
            <v>11797.902923653397</v>
          </cell>
          <cell r="J913">
            <v>11624.940552529151</v>
          </cell>
          <cell r="K913">
            <v>11583.256078531304</v>
          </cell>
          <cell r="L913">
            <v>11455.236691028702</v>
          </cell>
          <cell r="M913">
            <v>11489.16867411217</v>
          </cell>
          <cell r="N913">
            <v>11443.90525485927</v>
          </cell>
          <cell r="O913">
            <v>11302.769780140228</v>
          </cell>
          <cell r="P913">
            <v>11286.112110132079</v>
          </cell>
          <cell r="Q913">
            <v>769.45819002270377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</row>
        <row r="914">
          <cell r="A914">
            <v>-68152.790871380261</v>
          </cell>
          <cell r="B914">
            <v>12016.370567170761</v>
          </cell>
          <cell r="C914">
            <v>12910.033709717018</v>
          </cell>
          <cell r="D914">
            <v>12670.905376206832</v>
          </cell>
          <cell r="E914">
            <v>12351.392763238944</v>
          </cell>
          <cell r="F914">
            <v>12088.715926570498</v>
          </cell>
          <cell r="G914">
            <v>11850.621514239021</v>
          </cell>
          <cell r="H914">
            <v>11633.424231982965</v>
          </cell>
          <cell r="I914">
            <v>11789.07917627093</v>
          </cell>
          <cell r="J914">
            <v>11622.163906855192</v>
          </cell>
          <cell r="K914">
            <v>11495.470664074775</v>
          </cell>
          <cell r="L914">
            <v>11349.48541260829</v>
          </cell>
          <cell r="M914">
            <v>11338.08107597888</v>
          </cell>
          <cell r="N914">
            <v>11482.435912871028</v>
          </cell>
          <cell r="O914">
            <v>11454.812684833894</v>
          </cell>
          <cell r="P914">
            <v>11279.853259174684</v>
          </cell>
          <cell r="Q914">
            <v>781.68525017838294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</row>
        <row r="915">
          <cell r="A915">
            <v>-65053.353170619041</v>
          </cell>
          <cell r="B915">
            <v>11851.385162969666</v>
          </cell>
          <cell r="C915">
            <v>12898.10640479796</v>
          </cell>
          <cell r="D915">
            <v>12538.472654176008</v>
          </cell>
          <cell r="E915">
            <v>12282.222552522764</v>
          </cell>
          <cell r="F915">
            <v>12077.355811155183</v>
          </cell>
          <cell r="G915">
            <v>11852.263159772216</v>
          </cell>
          <cell r="H915">
            <v>11682.964578490821</v>
          </cell>
          <cell r="I915">
            <v>11738.950615764217</v>
          </cell>
          <cell r="J915">
            <v>11641.75046814825</v>
          </cell>
          <cell r="K915">
            <v>11609.772821935308</v>
          </cell>
          <cell r="L915">
            <v>11484.039368991569</v>
          </cell>
          <cell r="M915">
            <v>11496.127968076515</v>
          </cell>
          <cell r="N915">
            <v>11313.799358461969</v>
          </cell>
          <cell r="O915">
            <v>11294.346350925432</v>
          </cell>
          <cell r="P915">
            <v>11289.702922028571</v>
          </cell>
          <cell r="Q915">
            <v>746.13593952573206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</row>
        <row r="916">
          <cell r="A916">
            <v>-70164.352105550628</v>
          </cell>
          <cell r="B916">
            <v>12073.215103185787</v>
          </cell>
          <cell r="C916">
            <v>13004.042666070449</v>
          </cell>
          <cell r="D916">
            <v>12631.620712739012</v>
          </cell>
          <cell r="E916">
            <v>12539.849701060732</v>
          </cell>
          <cell r="F916">
            <v>12185.667980813803</v>
          </cell>
          <cell r="G916">
            <v>11838.218244892163</v>
          </cell>
          <cell r="H916">
            <v>11812.274781027263</v>
          </cell>
          <cell r="I916">
            <v>11726.797564603625</v>
          </cell>
          <cell r="J916">
            <v>11687.759581095037</v>
          </cell>
          <cell r="K916">
            <v>11593.401468640961</v>
          </cell>
          <cell r="L916">
            <v>11624.781914028037</v>
          </cell>
          <cell r="M916">
            <v>11594.298668250083</v>
          </cell>
          <cell r="N916">
            <v>11549.688139376667</v>
          </cell>
          <cell r="O916">
            <v>11437.194381256593</v>
          </cell>
          <cell r="P916">
            <v>11502.152835645415</v>
          </cell>
          <cell r="Q916">
            <v>804.7570529098233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</row>
        <row r="917">
          <cell r="A917">
            <v>-63758.049592291027</v>
          </cell>
          <cell r="B917">
            <v>11776.886862719177</v>
          </cell>
          <cell r="C917">
            <v>12955.662864595923</v>
          </cell>
          <cell r="D917">
            <v>12576.721241556068</v>
          </cell>
          <cell r="E917">
            <v>12160.949225271863</v>
          </cell>
          <cell r="F917">
            <v>12031.285416510895</v>
          </cell>
          <cell r="G917">
            <v>11752.401995490651</v>
          </cell>
          <cell r="H917">
            <v>11587.720758529082</v>
          </cell>
          <cell r="I917">
            <v>11605.415587702617</v>
          </cell>
          <cell r="J917">
            <v>11680.526595594922</v>
          </cell>
          <cell r="K917">
            <v>11498.74337911705</v>
          </cell>
          <cell r="L917">
            <v>11508.710079523862</v>
          </cell>
          <cell r="M917">
            <v>11557.454169752184</v>
          </cell>
          <cell r="N917">
            <v>11398.829955406949</v>
          </cell>
          <cell r="O917">
            <v>11327.800289900275</v>
          </cell>
          <cell r="P917">
            <v>11279.108484186398</v>
          </cell>
          <cell r="Q917">
            <v>731.27932560374109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</row>
        <row r="918">
          <cell r="A918">
            <v>-72326.194991425698</v>
          </cell>
          <cell r="B918">
            <v>12116.775381628217</v>
          </cell>
          <cell r="C918">
            <v>13196.374486615343</v>
          </cell>
          <cell r="D918">
            <v>12814.235237267021</v>
          </cell>
          <cell r="E918">
            <v>12398.73859388271</v>
          </cell>
          <cell r="F918">
            <v>12278.321602417993</v>
          </cell>
          <cell r="G918">
            <v>11951.996183846531</v>
          </cell>
          <cell r="H918">
            <v>11661.935881112309</v>
          </cell>
          <cell r="I918">
            <v>11791.642117101765</v>
          </cell>
          <cell r="J918">
            <v>11770.446245311949</v>
          </cell>
          <cell r="K918">
            <v>11718.107665843638</v>
          </cell>
          <cell r="L918">
            <v>11577.337833697569</v>
          </cell>
          <cell r="M918">
            <v>11730.945864348238</v>
          </cell>
          <cell r="N918">
            <v>11797.080854873173</v>
          </cell>
          <cell r="O918">
            <v>11638.747455574112</v>
          </cell>
          <cell r="P918">
            <v>11473.924089400492</v>
          </cell>
          <cell r="Q918">
            <v>829.55252607365617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</row>
        <row r="919">
          <cell r="A919">
            <v>-73012.027656991049</v>
          </cell>
          <cell r="B919">
            <v>12041.911804489917</v>
          </cell>
          <cell r="C919">
            <v>13169.117730818029</v>
          </cell>
          <cell r="D919">
            <v>12778.676986734759</v>
          </cell>
          <cell r="E919">
            <v>12467.503123106981</v>
          </cell>
          <cell r="F919">
            <v>12249.494072441379</v>
          </cell>
          <cell r="G919">
            <v>11991.333599406455</v>
          </cell>
          <cell r="H919">
            <v>11942.058669813898</v>
          </cell>
          <cell r="I919">
            <v>11933.963986158124</v>
          </cell>
          <cell r="J919">
            <v>11695.972342697794</v>
          </cell>
          <cell r="K919">
            <v>11696.294088642848</v>
          </cell>
          <cell r="L919">
            <v>11606.246171300592</v>
          </cell>
          <cell r="M919">
            <v>11595.29421225957</v>
          </cell>
          <cell r="N919">
            <v>11486.434238022965</v>
          </cell>
          <cell r="O919">
            <v>11433.046100173837</v>
          </cell>
          <cell r="P919">
            <v>11406.952237239449</v>
          </cell>
          <cell r="Q919">
            <v>837.41875241462446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</row>
        <row r="920">
          <cell r="A920">
            <v>-67215.672571061034</v>
          </cell>
          <cell r="B920">
            <v>11975.939544129818</v>
          </cell>
          <cell r="C920">
            <v>13019.340006969365</v>
          </cell>
          <cell r="D920">
            <v>12664.62198374284</v>
          </cell>
          <cell r="E920">
            <v>12234.77678717962</v>
          </cell>
          <cell r="F920">
            <v>11956.802517708049</v>
          </cell>
          <cell r="G920">
            <v>11814.854231912512</v>
          </cell>
          <cell r="H920">
            <v>11667.616320333269</v>
          </cell>
          <cell r="I920">
            <v>11756.727409388292</v>
          </cell>
          <cell r="J920">
            <v>11640.566424404729</v>
          </cell>
          <cell r="K920">
            <v>11498.889966953077</v>
          </cell>
          <cell r="L920">
            <v>11395.340000268752</v>
          </cell>
          <cell r="M920">
            <v>11442.55867664672</v>
          </cell>
          <cell r="N920">
            <v>11481.013527168394</v>
          </cell>
          <cell r="O920">
            <v>11358.930478519038</v>
          </cell>
          <cell r="P920">
            <v>11235.275511352402</v>
          </cell>
          <cell r="Q920">
            <v>770.93687812104156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</row>
        <row r="921">
          <cell r="A921">
            <v>-64906.972494277623</v>
          </cell>
          <cell r="B921">
            <v>12170.631829254395</v>
          </cell>
          <cell r="C921">
            <v>12889.718775130974</v>
          </cell>
          <cell r="D921">
            <v>12628.270393815388</v>
          </cell>
          <cell r="E921">
            <v>12364.591645382132</v>
          </cell>
          <cell r="F921">
            <v>11975.610171645627</v>
          </cell>
          <cell r="G921">
            <v>11856.961560346605</v>
          </cell>
          <cell r="H921">
            <v>11796.22754627301</v>
          </cell>
          <cell r="I921">
            <v>11718.724527172511</v>
          </cell>
          <cell r="J921">
            <v>11659.801399352449</v>
          </cell>
          <cell r="K921">
            <v>11652.271917342841</v>
          </cell>
          <cell r="L921">
            <v>11498.434106113116</v>
          </cell>
          <cell r="M921">
            <v>11395.80060414127</v>
          </cell>
          <cell r="N921">
            <v>11359.586883085834</v>
          </cell>
          <cell r="O921">
            <v>11362.18860706663</v>
          </cell>
          <cell r="P921">
            <v>11211.337710418065</v>
          </cell>
          <cell r="Q921">
            <v>744.45701172036661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</row>
        <row r="922">
          <cell r="A922">
            <v>-63913.406127585753</v>
          </cell>
          <cell r="B922">
            <v>11873.433667154721</v>
          </cell>
          <cell r="C922">
            <v>12887.303081392321</v>
          </cell>
          <cell r="D922">
            <v>12446.368956744562</v>
          </cell>
          <cell r="E922">
            <v>12118.839029681398</v>
          </cell>
          <cell r="F922">
            <v>11949.272134623821</v>
          </cell>
          <cell r="G922">
            <v>11685.711147689821</v>
          </cell>
          <cell r="H922">
            <v>11666.461723882643</v>
          </cell>
          <cell r="I922">
            <v>11554.75283399655</v>
          </cell>
          <cell r="J922">
            <v>11472.414501023119</v>
          </cell>
          <cell r="K922">
            <v>11506.954817593709</v>
          </cell>
          <cell r="L922">
            <v>11330.772952660187</v>
          </cell>
          <cell r="M922">
            <v>11454.40422741703</v>
          </cell>
          <cell r="N922">
            <v>11411.544415984001</v>
          </cell>
          <cell r="O922">
            <v>11429.784494868964</v>
          </cell>
          <cell r="P922">
            <v>11272.572901873446</v>
          </cell>
          <cell r="Q922">
            <v>733.0612029209575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</row>
        <row r="923">
          <cell r="A923">
            <v>-72818.910099490968</v>
          </cell>
          <cell r="B923">
            <v>11998.281549006977</v>
          </cell>
          <cell r="C923">
            <v>13116.762820568827</v>
          </cell>
          <cell r="D923">
            <v>12804.516739817529</v>
          </cell>
          <cell r="E923">
            <v>12392.92889478512</v>
          </cell>
          <cell r="F923">
            <v>12285.735616495451</v>
          </cell>
          <cell r="G923">
            <v>12046.890487373237</v>
          </cell>
          <cell r="H923">
            <v>11796.232000886477</v>
          </cell>
          <cell r="I923">
            <v>11836.680096236225</v>
          </cell>
          <cell r="J923">
            <v>11846.11479443049</v>
          </cell>
          <cell r="K923">
            <v>11670.601276209683</v>
          </cell>
          <cell r="L923">
            <v>11664.853872134476</v>
          </cell>
          <cell r="M923">
            <v>11602.094169680619</v>
          </cell>
          <cell r="N923">
            <v>11475.121231595363</v>
          </cell>
          <cell r="O923">
            <v>11462.39905216212</v>
          </cell>
          <cell r="P923">
            <v>11541.107331704512</v>
          </cell>
          <cell r="Q923">
            <v>835.2037712771214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</row>
        <row r="924">
          <cell r="A924">
            <v>-64487.29270163332</v>
          </cell>
          <cell r="B924">
            <v>11970.846190351574</v>
          </cell>
          <cell r="C924">
            <v>12832.382656892016</v>
          </cell>
          <cell r="D924">
            <v>12458.432826349986</v>
          </cell>
          <cell r="E924">
            <v>12197.913272196502</v>
          </cell>
          <cell r="F924">
            <v>12039.002500716706</v>
          </cell>
          <cell r="G924">
            <v>11828.584249597516</v>
          </cell>
          <cell r="H924">
            <v>11560.176300767856</v>
          </cell>
          <cell r="I924">
            <v>11654.253873875299</v>
          </cell>
          <cell r="J924">
            <v>11625.006731256595</v>
          </cell>
          <cell r="K924">
            <v>11481.143372954644</v>
          </cell>
          <cell r="L924">
            <v>11382.151825735669</v>
          </cell>
          <cell r="M924">
            <v>11383.317941376834</v>
          </cell>
          <cell r="N924">
            <v>11252.663456000297</v>
          </cell>
          <cell r="O924">
            <v>11362.212035883585</v>
          </cell>
          <cell r="P924">
            <v>11260.831673969296</v>
          </cell>
          <cell r="Q924">
            <v>739.64345237065345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</row>
        <row r="925">
          <cell r="A925">
            <v>-66523.927202925057</v>
          </cell>
          <cell r="B925">
            <v>12078.140987952374</v>
          </cell>
          <cell r="C925">
            <v>12946.131203505603</v>
          </cell>
          <cell r="D925">
            <v>12675.938952618544</v>
          </cell>
          <cell r="E925">
            <v>12380.528273600887</v>
          </cell>
          <cell r="F925">
            <v>12026.538822293953</v>
          </cell>
          <cell r="G925">
            <v>11764.938998685924</v>
          </cell>
          <cell r="H925">
            <v>11748.896951082232</v>
          </cell>
          <cell r="I925">
            <v>11729.005262446444</v>
          </cell>
          <cell r="J925">
            <v>11552.341977906202</v>
          </cell>
          <cell r="K925">
            <v>11493.873689302382</v>
          </cell>
          <cell r="L925">
            <v>11462.844987872933</v>
          </cell>
          <cell r="M925">
            <v>11312.802635847231</v>
          </cell>
          <cell r="N925">
            <v>11481.90811916667</v>
          </cell>
          <cell r="O925">
            <v>11405.191885727903</v>
          </cell>
          <cell r="P925">
            <v>11311.733600681342</v>
          </cell>
          <cell r="Q925">
            <v>763.00283544666922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</row>
        <row r="926">
          <cell r="A926">
            <v>-68935.95356274207</v>
          </cell>
          <cell r="B926">
            <v>11947.075699986764</v>
          </cell>
          <cell r="C926">
            <v>13150.578974544631</v>
          </cell>
          <cell r="D926">
            <v>12606.438384232086</v>
          </cell>
          <cell r="E926">
            <v>12459.400849969574</v>
          </cell>
          <cell r="F926">
            <v>12141.937323236625</v>
          </cell>
          <cell r="G926">
            <v>11905.468393337316</v>
          </cell>
          <cell r="H926">
            <v>11757.082162176852</v>
          </cell>
          <cell r="I926">
            <v>11703.055013491903</v>
          </cell>
          <cell r="J926">
            <v>11548.720274116646</v>
          </cell>
          <cell r="K926">
            <v>11588.565991751761</v>
          </cell>
          <cell r="L926">
            <v>11572.553568189063</v>
          </cell>
          <cell r="M926">
            <v>11633.386916301426</v>
          </cell>
          <cell r="N926">
            <v>11438.996818865158</v>
          </cell>
          <cell r="O926">
            <v>11443.257169460328</v>
          </cell>
          <cell r="P926">
            <v>11365.098560740709</v>
          </cell>
          <cell r="Q926">
            <v>790.66781298322644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</row>
        <row r="927">
          <cell r="A927">
            <v>-68292.573340345451</v>
          </cell>
          <cell r="B927">
            <v>12033.938295631971</v>
          </cell>
          <cell r="C927">
            <v>12905.542516490375</v>
          </cell>
          <cell r="D927">
            <v>12758.329422015348</v>
          </cell>
          <cell r="E927">
            <v>12510.108832019117</v>
          </cell>
          <cell r="F927">
            <v>12086.119002874579</v>
          </cell>
          <cell r="G927">
            <v>11977.980042788107</v>
          </cell>
          <cell r="H927">
            <v>11812.736010844401</v>
          </cell>
          <cell r="I927">
            <v>11733.4582980175</v>
          </cell>
          <cell r="J927">
            <v>11570.054200024259</v>
          </cell>
          <cell r="K927">
            <v>11587.509708174195</v>
          </cell>
          <cell r="L927">
            <v>11518.474109504734</v>
          </cell>
          <cell r="M927">
            <v>11401.353191228507</v>
          </cell>
          <cell r="N927">
            <v>11427.100901144478</v>
          </cell>
          <cell r="O927">
            <v>11321.689014546049</v>
          </cell>
          <cell r="P927">
            <v>11274.693964406699</v>
          </cell>
          <cell r="Q927">
            <v>783.28849918442609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</row>
        <row r="928">
          <cell r="A928">
            <v>-70573.719961770679</v>
          </cell>
          <cell r="B928">
            <v>11956.630035989398</v>
          </cell>
          <cell r="C928">
            <v>13112.610527853347</v>
          </cell>
          <cell r="D928">
            <v>12798.507144327325</v>
          </cell>
          <cell r="E928">
            <v>12446.864241934913</v>
          </cell>
          <cell r="F928">
            <v>12444.132020377143</v>
          </cell>
          <cell r="G928">
            <v>11976.822755922814</v>
          </cell>
          <cell r="H928">
            <v>11861.189236626877</v>
          </cell>
          <cell r="I928">
            <v>11797.081585793734</v>
          </cell>
          <cell r="J928">
            <v>11745.628085164692</v>
          </cell>
          <cell r="K928">
            <v>11611.604793202223</v>
          </cell>
          <cell r="L928">
            <v>11719.353471625522</v>
          </cell>
          <cell r="M928">
            <v>11559.002234125335</v>
          </cell>
          <cell r="N928">
            <v>11585.06196152349</v>
          </cell>
          <cell r="O928">
            <v>11422.235569553173</v>
          </cell>
          <cell r="P928">
            <v>11354.489859276959</v>
          </cell>
          <cell r="Q928">
            <v>809.45233847352495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</row>
        <row r="929">
          <cell r="A929">
            <v>-61794.177138532599</v>
          </cell>
          <cell r="B929">
            <v>11887.357859421785</v>
          </cell>
          <cell r="C929">
            <v>12847.116524796225</v>
          </cell>
          <cell r="D929">
            <v>12505.007391064475</v>
          </cell>
          <cell r="E929">
            <v>12066.594082181364</v>
          </cell>
          <cell r="F929">
            <v>11962.739614713802</v>
          </cell>
          <cell r="G929">
            <v>11789.947134122393</v>
          </cell>
          <cell r="H929">
            <v>11506.765673670092</v>
          </cell>
          <cell r="I929">
            <v>11591.853365381554</v>
          </cell>
          <cell r="J929">
            <v>11396.053453915538</v>
          </cell>
          <cell r="K929">
            <v>11577.013821277586</v>
          </cell>
          <cell r="L929">
            <v>11341.786981503656</v>
          </cell>
          <cell r="M929">
            <v>11372.907197598701</v>
          </cell>
          <cell r="N929">
            <v>11404.959352281052</v>
          </cell>
          <cell r="O929">
            <v>11401.32750808345</v>
          </cell>
          <cell r="P929">
            <v>11233.059735937641</v>
          </cell>
          <cell r="Q929">
            <v>708.75449410811336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</row>
        <row r="930">
          <cell r="A930">
            <v>-66211.581417280991</v>
          </cell>
          <cell r="B930">
            <v>11981.754720355144</v>
          </cell>
          <cell r="C930">
            <v>12974.097354158752</v>
          </cell>
          <cell r="D930">
            <v>12788.343193064127</v>
          </cell>
          <cell r="E930">
            <v>12326.668119203732</v>
          </cell>
          <cell r="F930">
            <v>12156.269497884048</v>
          </cell>
          <cell r="G930">
            <v>11782.726576324847</v>
          </cell>
          <cell r="H930">
            <v>11755.072279574366</v>
          </cell>
          <cell r="I930">
            <v>11753.233775479564</v>
          </cell>
          <cell r="J930">
            <v>11651.959019094233</v>
          </cell>
          <cell r="K930">
            <v>11631.925258074905</v>
          </cell>
          <cell r="L930">
            <v>11554.768407035879</v>
          </cell>
          <cell r="M930">
            <v>11346.963361827718</v>
          </cell>
          <cell r="N930">
            <v>11425.905329741374</v>
          </cell>
          <cell r="O930">
            <v>11325.851934360966</v>
          </cell>
          <cell r="P930">
            <v>11371.71270487081</v>
          </cell>
          <cell r="Q930">
            <v>759.42035422364597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</row>
        <row r="931">
          <cell r="A931">
            <v>-67557.483526010765</v>
          </cell>
          <cell r="B931">
            <v>11837.462097696905</v>
          </cell>
          <cell r="C931">
            <v>13040.227208324888</v>
          </cell>
          <cell r="D931">
            <v>12656.328358331006</v>
          </cell>
          <cell r="E931">
            <v>12369.978811589408</v>
          </cell>
          <cell r="F931">
            <v>12134.048437177837</v>
          </cell>
          <cell r="G931">
            <v>11911.137682351442</v>
          </cell>
          <cell r="H931">
            <v>11625.440223480744</v>
          </cell>
          <cell r="I931">
            <v>11696.623373880706</v>
          </cell>
          <cell r="J931">
            <v>11573.210555687576</v>
          </cell>
          <cell r="K931">
            <v>11402.149373653752</v>
          </cell>
          <cell r="L931">
            <v>11466.178278189998</v>
          </cell>
          <cell r="M931">
            <v>11403.074653381209</v>
          </cell>
          <cell r="N931">
            <v>11439.044496205694</v>
          </cell>
          <cell r="O931">
            <v>11314.535491454975</v>
          </cell>
          <cell r="P931">
            <v>11376.5666866418</v>
          </cell>
          <cell r="Q931">
            <v>774.85731304993305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</row>
        <row r="932">
          <cell r="A932">
            <v>-65031.624877197493</v>
          </cell>
          <cell r="B932">
            <v>11905.100549295639</v>
          </cell>
          <cell r="C932">
            <v>12937.964209263671</v>
          </cell>
          <cell r="D932">
            <v>12668.051386017381</v>
          </cell>
          <cell r="E932">
            <v>12209.343240894355</v>
          </cell>
          <cell r="F932">
            <v>11900.344557273424</v>
          </cell>
          <cell r="G932">
            <v>11705.98204713461</v>
          </cell>
          <cell r="H932">
            <v>11594.745128708892</v>
          </cell>
          <cell r="I932">
            <v>11529.859194398756</v>
          </cell>
          <cell r="J932">
            <v>11598.746832818098</v>
          </cell>
          <cell r="K932">
            <v>11488.400631639772</v>
          </cell>
          <cell r="L932">
            <v>11383.546770498164</v>
          </cell>
          <cell r="M932">
            <v>11458.815409704392</v>
          </cell>
          <cell r="N932">
            <v>11447.516955498255</v>
          </cell>
          <cell r="O932">
            <v>11262.58197256622</v>
          </cell>
          <cell r="P932">
            <v>11213.95883593138</v>
          </cell>
          <cell r="Q932">
            <v>745.88672469150424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</row>
        <row r="933">
          <cell r="A933">
            <v>-60812.14304830513</v>
          </cell>
          <cell r="B933">
            <v>11793.020458209958</v>
          </cell>
          <cell r="C933">
            <v>12694.387301395054</v>
          </cell>
          <cell r="D933">
            <v>12416.131547052755</v>
          </cell>
          <cell r="E933">
            <v>12204.524439267774</v>
          </cell>
          <cell r="F933">
            <v>11853.738373470853</v>
          </cell>
          <cell r="G933">
            <v>11742.325079564434</v>
          </cell>
          <cell r="H933">
            <v>11450.276728716795</v>
          </cell>
          <cell r="I933">
            <v>11577.766537934884</v>
          </cell>
          <cell r="J933">
            <v>11495.561751471829</v>
          </cell>
          <cell r="K933">
            <v>11241.15257293019</v>
          </cell>
          <cell r="L933">
            <v>11383.937919969816</v>
          </cell>
          <cell r="M933">
            <v>11476.109782757856</v>
          </cell>
          <cell r="N933">
            <v>11292.185996233082</v>
          </cell>
          <cell r="O933">
            <v>11291.744563205013</v>
          </cell>
          <cell r="P933">
            <v>11339.368698703753</v>
          </cell>
          <cell r="Q933">
            <v>697.49095590684044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</row>
        <row r="934">
          <cell r="A934">
            <v>-72894.366849360231</v>
          </cell>
          <cell r="B934">
            <v>12042.74331993661</v>
          </cell>
          <cell r="C934">
            <v>13158.233959027979</v>
          </cell>
          <cell r="D934">
            <v>12681.392056017758</v>
          </cell>
          <cell r="E934">
            <v>12461.855206816046</v>
          </cell>
          <cell r="F934">
            <v>12189.018442410958</v>
          </cell>
          <cell r="G934">
            <v>11943.639394402482</v>
          </cell>
          <cell r="H934">
            <v>11850.824924457156</v>
          </cell>
          <cell r="I934">
            <v>11862.640171902418</v>
          </cell>
          <cell r="J934">
            <v>11690.581263866387</v>
          </cell>
          <cell r="K934">
            <v>11700.525444612798</v>
          </cell>
          <cell r="L934">
            <v>11659.281440402527</v>
          </cell>
          <cell r="M934">
            <v>11490.143045324116</v>
          </cell>
          <cell r="N934">
            <v>11705.313201871108</v>
          </cell>
          <cell r="O934">
            <v>11594.294086105503</v>
          </cell>
          <cell r="P934">
            <v>11534.307346832316</v>
          </cell>
          <cell r="Q934">
            <v>836.06923001542191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</row>
        <row r="935">
          <cell r="A935">
            <v>-67948.069057747751</v>
          </cell>
          <cell r="B935">
            <v>12014.471625082548</v>
          </cell>
          <cell r="C935">
            <v>12861.818666909041</v>
          </cell>
          <cell r="D935">
            <v>12521.509944276422</v>
          </cell>
          <cell r="E935">
            <v>12382.022298111391</v>
          </cell>
          <cell r="F935">
            <v>12070.256750454664</v>
          </cell>
          <cell r="G935">
            <v>11926.3705378984</v>
          </cell>
          <cell r="H935">
            <v>11672.569803305982</v>
          </cell>
          <cell r="I935">
            <v>11685.914968312647</v>
          </cell>
          <cell r="J935">
            <v>11723.118150322542</v>
          </cell>
          <cell r="K935">
            <v>11718.283093992723</v>
          </cell>
          <cell r="L935">
            <v>11604.743648646067</v>
          </cell>
          <cell r="M935">
            <v>11525.548543202764</v>
          </cell>
          <cell r="N935">
            <v>11497.221086428566</v>
          </cell>
          <cell r="O935">
            <v>11506.41198223452</v>
          </cell>
          <cell r="P935">
            <v>11488.144499380556</v>
          </cell>
          <cell r="Q935">
            <v>779.33717286474359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</row>
        <row r="936">
          <cell r="A936">
            <v>-64108.21634658063</v>
          </cell>
          <cell r="B936">
            <v>11941.743313107519</v>
          </cell>
          <cell r="C936">
            <v>12998.111625851423</v>
          </cell>
          <cell r="D936">
            <v>12516.329333978905</v>
          </cell>
          <cell r="E936">
            <v>12304.651510043412</v>
          </cell>
          <cell r="F936">
            <v>12035.875227187764</v>
          </cell>
          <cell r="G936">
            <v>11663.082225937451</v>
          </cell>
          <cell r="H936">
            <v>11604.543705593158</v>
          </cell>
          <cell r="I936">
            <v>11608.380283255803</v>
          </cell>
          <cell r="J936">
            <v>11628.586967280473</v>
          </cell>
          <cell r="K936">
            <v>11438.90690400956</v>
          </cell>
          <cell r="L936">
            <v>11479.72057228765</v>
          </cell>
          <cell r="M936">
            <v>11276.46145840799</v>
          </cell>
          <cell r="N936">
            <v>11458.522984230305</v>
          </cell>
          <cell r="O936">
            <v>11392.038170827673</v>
          </cell>
          <cell r="P936">
            <v>11263.578214356143</v>
          </cell>
          <cell r="Q936">
            <v>735.29559820874113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</row>
        <row r="937">
          <cell r="A937">
            <v>-66391.476735980934</v>
          </cell>
          <cell r="B937">
            <v>11934.444376656025</v>
          </cell>
          <cell r="C937">
            <v>12899.661554370155</v>
          </cell>
          <cell r="D937">
            <v>12533.541131580343</v>
          </cell>
          <cell r="E937">
            <v>12408.20498556826</v>
          </cell>
          <cell r="F937">
            <v>12135.814688979803</v>
          </cell>
          <cell r="G937">
            <v>11896.0969042775</v>
          </cell>
          <cell r="H937">
            <v>11792.423413849952</v>
          </cell>
          <cell r="I937">
            <v>11668.568090898712</v>
          </cell>
          <cell r="J937">
            <v>11524.541483687026</v>
          </cell>
          <cell r="K937">
            <v>11695.710359660552</v>
          </cell>
          <cell r="L937">
            <v>11362.543826543761</v>
          </cell>
          <cell r="M937">
            <v>11393.691640144738</v>
          </cell>
          <cell r="N937">
            <v>11313.76333938149</v>
          </cell>
          <cell r="O937">
            <v>11309.705796847406</v>
          </cell>
          <cell r="P937">
            <v>11463.74339956633</v>
          </cell>
          <cell r="Q937">
            <v>761.48368157100685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</row>
        <row r="938">
          <cell r="A938">
            <v>-71501.407745481192</v>
          </cell>
          <cell r="B938">
            <v>12019.322399517494</v>
          </cell>
          <cell r="C938">
            <v>13103.394590090322</v>
          </cell>
          <cell r="D938">
            <v>12764.149895378585</v>
          </cell>
          <cell r="E938">
            <v>12463.832962831073</v>
          </cell>
          <cell r="F938">
            <v>12241.031849934581</v>
          </cell>
          <cell r="G938">
            <v>11912.88187319654</v>
          </cell>
          <cell r="H938">
            <v>11878.572443069941</v>
          </cell>
          <cell r="I938">
            <v>11786.010446098422</v>
          </cell>
          <cell r="J938">
            <v>11828.615088952532</v>
          </cell>
          <cell r="K938">
            <v>11856.513968219217</v>
          </cell>
          <cell r="L938">
            <v>11688.586367192054</v>
          </cell>
          <cell r="M938">
            <v>11585.328432702512</v>
          </cell>
          <cell r="N938">
            <v>11475.645211211669</v>
          </cell>
          <cell r="O938">
            <v>11432.038830971862</v>
          </cell>
          <cell r="P938">
            <v>11521.017439668296</v>
          </cell>
          <cell r="Q938">
            <v>820.09254627757093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</row>
        <row r="939">
          <cell r="A939">
            <v>-64044.231863964458</v>
          </cell>
          <cell r="B939">
            <v>11899.587335165386</v>
          </cell>
          <cell r="C939">
            <v>12805.131542182047</v>
          </cell>
          <cell r="D939">
            <v>12612.679628575108</v>
          </cell>
          <cell r="E939">
            <v>12331.253447519975</v>
          </cell>
          <cell r="F939">
            <v>12060.834226144951</v>
          </cell>
          <cell r="G939">
            <v>11807.94026629552</v>
          </cell>
          <cell r="H939">
            <v>11513.489361309665</v>
          </cell>
          <cell r="I939">
            <v>11523.396413037899</v>
          </cell>
          <cell r="J939">
            <v>11540.682098133228</v>
          </cell>
          <cell r="K939">
            <v>11530.901336280544</v>
          </cell>
          <cell r="L939">
            <v>11449.293420608441</v>
          </cell>
          <cell r="M939">
            <v>11338.88230953649</v>
          </cell>
          <cell r="N939">
            <v>11266.169011624697</v>
          </cell>
          <cell r="O939">
            <v>11392.612776872655</v>
          </cell>
          <cell r="P939">
            <v>11247.726521507408</v>
          </cell>
          <cell r="Q939">
            <v>734.56172178692668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</row>
        <row r="940">
          <cell r="A940">
            <v>-61823.922580985316</v>
          </cell>
          <cell r="B940">
            <v>11885.199179891975</v>
          </cell>
          <cell r="C940">
            <v>12664.412600605971</v>
          </cell>
          <cell r="D940">
            <v>12406.503125575116</v>
          </cell>
          <cell r="E940">
            <v>12258.199376368011</v>
          </cell>
          <cell r="F940">
            <v>12040.793205859314</v>
          </cell>
          <cell r="G940">
            <v>11906.441754679212</v>
          </cell>
          <cell r="H940">
            <v>11562.850959581167</v>
          </cell>
          <cell r="I940">
            <v>11545.252930742454</v>
          </cell>
          <cell r="J940">
            <v>11461.405315415836</v>
          </cell>
          <cell r="K940">
            <v>11444.292074567078</v>
          </cell>
          <cell r="L940">
            <v>11501.490917268724</v>
          </cell>
          <cell r="M940">
            <v>11345.413260190071</v>
          </cell>
          <cell r="N940">
            <v>11222.424971939861</v>
          </cell>
          <cell r="O940">
            <v>11160.644699239736</v>
          </cell>
          <cell r="P940">
            <v>11225.7907316032</v>
          </cell>
          <cell r="Q940">
            <v>709.09566243486915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</row>
        <row r="941">
          <cell r="A941">
            <v>-72066.819248742817</v>
          </cell>
          <cell r="B941">
            <v>12101.642329341437</v>
          </cell>
          <cell r="C941">
            <v>13253.380386544974</v>
          </cell>
          <cell r="D941">
            <v>12732.761480777801</v>
          </cell>
          <cell r="E941">
            <v>12399.672851745221</v>
          </cell>
          <cell r="F941">
            <v>12355.413291572957</v>
          </cell>
          <cell r="G941">
            <v>12154.920616308569</v>
          </cell>
          <cell r="H941">
            <v>11841.197686492673</v>
          </cell>
          <cell r="I941">
            <v>11783.340368546635</v>
          </cell>
          <cell r="J941">
            <v>11722.056246899923</v>
          </cell>
          <cell r="K941">
            <v>11730.120263535744</v>
          </cell>
          <cell r="L941">
            <v>11459.727394845409</v>
          </cell>
          <cell r="M941">
            <v>11571.094712721155</v>
          </cell>
          <cell r="N941">
            <v>11579.40819977247</v>
          </cell>
          <cell r="O941">
            <v>11531.843222483092</v>
          </cell>
          <cell r="P941">
            <v>11606.200520979392</v>
          </cell>
          <cell r="Q941">
            <v>826.5775900553806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</row>
        <row r="942">
          <cell r="A942">
            <v>-72813.61799008846</v>
          </cell>
          <cell r="B942">
            <v>12107.799442177664</v>
          </cell>
          <cell r="C942">
            <v>13154.818926725038</v>
          </cell>
          <cell r="D942">
            <v>12759.553981818346</v>
          </cell>
          <cell r="E942">
            <v>12438.228854302943</v>
          </cell>
          <cell r="F942">
            <v>12296.563670012962</v>
          </cell>
          <cell r="G942">
            <v>12034.715216064204</v>
          </cell>
          <cell r="H942">
            <v>11814.776357450224</v>
          </cell>
          <cell r="I942">
            <v>11836.538768484759</v>
          </cell>
          <cell r="J942">
            <v>11793.450254546895</v>
          </cell>
          <cell r="K942">
            <v>11662.237825040556</v>
          </cell>
          <cell r="L942">
            <v>11692.809957307574</v>
          </cell>
          <cell r="M942">
            <v>11571.107988632753</v>
          </cell>
          <cell r="N942">
            <v>11553.131581446651</v>
          </cell>
          <cell r="O942">
            <v>11636.357269186747</v>
          </cell>
          <cell r="P942">
            <v>11447.817534449568</v>
          </cell>
          <cell r="Q942">
            <v>835.14307289911858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</row>
        <row r="943">
          <cell r="A943">
            <v>-65029.503545299878</v>
          </cell>
          <cell r="B943">
            <v>11853.303496455359</v>
          </cell>
          <cell r="C943">
            <v>12867.005179777869</v>
          </cell>
          <cell r="D943">
            <v>12544.969153097129</v>
          </cell>
          <cell r="E943">
            <v>12217.587154129371</v>
          </cell>
          <cell r="F943">
            <v>11995.563313070981</v>
          </cell>
          <cell r="G943">
            <v>11870.375171316751</v>
          </cell>
          <cell r="H943">
            <v>11622.950074622311</v>
          </cell>
          <cell r="I943">
            <v>11576.134698065493</v>
          </cell>
          <cell r="J943">
            <v>11637.048435269931</v>
          </cell>
          <cell r="K943">
            <v>11538.2146502461</v>
          </cell>
          <cell r="L943">
            <v>11573.572752839311</v>
          </cell>
          <cell r="M943">
            <v>11397.030070710733</v>
          </cell>
          <cell r="N943">
            <v>11499.150547237503</v>
          </cell>
          <cell r="O943">
            <v>11346.616511230764</v>
          </cell>
          <cell r="P943">
            <v>11346.609229786432</v>
          </cell>
          <cell r="Q943">
            <v>745.86239386317141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</row>
        <row r="944">
          <cell r="A944">
            <v>-71624.690305164404</v>
          </cell>
          <cell r="B944">
            <v>12011.937849997688</v>
          </cell>
          <cell r="C944">
            <v>13108.063312656737</v>
          </cell>
          <cell r="D944">
            <v>12853.162088197882</v>
          </cell>
          <cell r="E944">
            <v>12365.282832781912</v>
          </cell>
          <cell r="F944">
            <v>12215.865681014066</v>
          </cell>
          <cell r="G944">
            <v>11957.353237844391</v>
          </cell>
          <cell r="H944">
            <v>11686.339937027664</v>
          </cell>
          <cell r="I944">
            <v>11745.118291590286</v>
          </cell>
          <cell r="J944">
            <v>11823.918397827625</v>
          </cell>
          <cell r="K944">
            <v>11787.919500041487</v>
          </cell>
          <cell r="L944">
            <v>11685.776654689598</v>
          </cell>
          <cell r="M944">
            <v>11560.628355721312</v>
          </cell>
          <cell r="N944">
            <v>11653.494266255309</v>
          </cell>
          <cell r="O944">
            <v>11492.135117694252</v>
          </cell>
          <cell r="P944">
            <v>11471.447296098429</v>
          </cell>
          <cell r="Q944">
            <v>821.50654792411365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</row>
        <row r="945">
          <cell r="A945">
            <v>-65771.197298016035</v>
          </cell>
          <cell r="B945">
            <v>11836.464108499782</v>
          </cell>
          <cell r="C945">
            <v>12834.799099681286</v>
          </cell>
          <cell r="D945">
            <v>12575.873727050741</v>
          </cell>
          <cell r="E945">
            <v>12214.722229684419</v>
          </cell>
          <cell r="F945">
            <v>11954.299997941511</v>
          </cell>
          <cell r="G945">
            <v>11827.69652243028</v>
          </cell>
          <cell r="H945">
            <v>11698.819402718444</v>
          </cell>
          <cell r="I945">
            <v>11609.002129126839</v>
          </cell>
          <cell r="J945">
            <v>11595.132274920052</v>
          </cell>
          <cell r="K945">
            <v>11615.964430410546</v>
          </cell>
          <cell r="L945">
            <v>11473.859607570119</v>
          </cell>
          <cell r="M945">
            <v>11453.961411187971</v>
          </cell>
          <cell r="N945">
            <v>11434.322928749412</v>
          </cell>
          <cell r="O945">
            <v>11410.833719937775</v>
          </cell>
          <cell r="P945">
            <v>11397.007086796753</v>
          </cell>
          <cell r="Q945">
            <v>754.36932452932467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</row>
        <row r="946">
          <cell r="A946">
            <v>-69433.097526362675</v>
          </cell>
          <cell r="B946">
            <v>11890.876912914788</v>
          </cell>
          <cell r="C946">
            <v>12975.759331176014</v>
          </cell>
          <cell r="D946">
            <v>12608.100862521344</v>
          </cell>
          <cell r="E946">
            <v>12495.727443893215</v>
          </cell>
          <cell r="F946">
            <v>12321.02142032349</v>
          </cell>
          <cell r="G946">
            <v>11871.504159890821</v>
          </cell>
          <cell r="H946">
            <v>11824.461615220986</v>
          </cell>
          <cell r="I946">
            <v>11808.528336620811</v>
          </cell>
          <cell r="J946">
            <v>11546.374234241928</v>
          </cell>
          <cell r="K946">
            <v>11573.028455048316</v>
          </cell>
          <cell r="L946">
            <v>11589.073401286998</v>
          </cell>
          <cell r="M946">
            <v>11506.31740027398</v>
          </cell>
          <cell r="N946">
            <v>11461.701115945847</v>
          </cell>
          <cell r="O946">
            <v>11435.817891526247</v>
          </cell>
          <cell r="P946">
            <v>11277.096040375311</v>
          </cell>
          <cell r="Q946">
            <v>796.36985538836927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</row>
        <row r="947">
          <cell r="A947">
            <v>-64703.749096842366</v>
          </cell>
          <cell r="B947">
            <v>11947.174006880756</v>
          </cell>
          <cell r="C947">
            <v>12842.828362271965</v>
          </cell>
          <cell r="D947">
            <v>12476.868730341877</v>
          </cell>
          <cell r="E947">
            <v>12236.284811302816</v>
          </cell>
          <cell r="F947">
            <v>11990.811964783414</v>
          </cell>
          <cell r="G947">
            <v>11872.882839249452</v>
          </cell>
          <cell r="H947">
            <v>11751.364688401529</v>
          </cell>
          <cell r="I947">
            <v>11617.573920283561</v>
          </cell>
          <cell r="J947">
            <v>11502.462379645243</v>
          </cell>
          <cell r="K947">
            <v>11501.118765589403</v>
          </cell>
          <cell r="L947">
            <v>11380.461275235535</v>
          </cell>
          <cell r="M947">
            <v>11444.019276138515</v>
          </cell>
          <cell r="N947">
            <v>11492.099934806276</v>
          </cell>
          <cell r="O947">
            <v>11278.019099634468</v>
          </cell>
          <cell r="P947">
            <v>11412.124738278049</v>
          </cell>
          <cell r="Q947">
            <v>742.12612064114307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</row>
        <row r="948">
          <cell r="A948">
            <v>-66898.055873828969</v>
          </cell>
          <cell r="B948">
            <v>11844.803985911452</v>
          </cell>
          <cell r="C948">
            <v>12847.337243696391</v>
          </cell>
          <cell r="D948">
            <v>12659.411059510043</v>
          </cell>
          <cell r="E948">
            <v>12317.724615450397</v>
          </cell>
          <cell r="F948">
            <v>12019.886706568854</v>
          </cell>
          <cell r="G948">
            <v>11798.830067838529</v>
          </cell>
          <cell r="H948">
            <v>11710.571192532001</v>
          </cell>
          <cell r="I948">
            <v>11658.209076437804</v>
          </cell>
          <cell r="J948">
            <v>11634.310762748664</v>
          </cell>
          <cell r="K948">
            <v>11688.722991193725</v>
          </cell>
          <cell r="L948">
            <v>11540.385011479641</v>
          </cell>
          <cell r="M948">
            <v>11682.928581810462</v>
          </cell>
          <cell r="N948">
            <v>11346.097313288483</v>
          </cell>
          <cell r="O948">
            <v>11360.051228316332</v>
          </cell>
          <cell r="P948">
            <v>11328.090049246504</v>
          </cell>
          <cell r="Q948">
            <v>767.2939416504687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</row>
        <row r="949">
          <cell r="A949">
            <v>-68813.152840618568</v>
          </cell>
          <cell r="B949">
            <v>11928.482236310225</v>
          </cell>
          <cell r="C949">
            <v>13047.645439325224</v>
          </cell>
          <cell r="D949">
            <v>12691.939175771819</v>
          </cell>
          <cell r="E949">
            <v>12433.9407288484</v>
          </cell>
          <cell r="F949">
            <v>12103.904266874815</v>
          </cell>
          <cell r="G949">
            <v>11831.915203903538</v>
          </cell>
          <cell r="H949">
            <v>11704.048643872911</v>
          </cell>
          <cell r="I949">
            <v>11637.216017140974</v>
          </cell>
          <cell r="J949">
            <v>11572.405047276157</v>
          </cell>
          <cell r="K949">
            <v>11496.884422908461</v>
          </cell>
          <cell r="L949">
            <v>11767.798133135264</v>
          </cell>
          <cell r="M949">
            <v>11693.391203285308</v>
          </cell>
          <cell r="N949">
            <v>11519.111175508368</v>
          </cell>
          <cell r="O949">
            <v>11267.883835298879</v>
          </cell>
          <cell r="P949">
            <v>11419.50638200389</v>
          </cell>
          <cell r="Q949">
            <v>789.25933782075867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</row>
        <row r="950">
          <cell r="A950">
            <v>-71047.101514296199</v>
          </cell>
          <cell r="B950">
            <v>11969.901688956157</v>
          </cell>
          <cell r="C950">
            <v>13070.699165756561</v>
          </cell>
          <cell r="D950">
            <v>12818.270541412901</v>
          </cell>
          <cell r="E950">
            <v>12317.491356821511</v>
          </cell>
          <cell r="F950">
            <v>12212.748355638245</v>
          </cell>
          <cell r="G950">
            <v>11891.432304585167</v>
          </cell>
          <cell r="H950">
            <v>11770.723146863591</v>
          </cell>
          <cell r="I950">
            <v>11850.394829978402</v>
          </cell>
          <cell r="J950">
            <v>11730.642944269133</v>
          </cell>
          <cell r="K950">
            <v>11601.182490475127</v>
          </cell>
          <cell r="L950">
            <v>11618.430925220135</v>
          </cell>
          <cell r="M950">
            <v>11549.237301551471</v>
          </cell>
          <cell r="N950">
            <v>11431.480076402688</v>
          </cell>
          <cell r="O950">
            <v>11467.330268888794</v>
          </cell>
          <cell r="P950">
            <v>11590.302417538693</v>
          </cell>
          <cell r="Q950">
            <v>814.88183552837165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</row>
        <row r="951">
          <cell r="A951">
            <v>-63115.43609428007</v>
          </cell>
          <cell r="B951">
            <v>11936.161665007348</v>
          </cell>
          <cell r="C951">
            <v>12821.892625166805</v>
          </cell>
          <cell r="D951">
            <v>12567.319293098082</v>
          </cell>
          <cell r="E951">
            <v>12280.013665344552</v>
          </cell>
          <cell r="F951">
            <v>12117.609339721424</v>
          </cell>
          <cell r="G951">
            <v>11717.747349423709</v>
          </cell>
          <cell r="H951">
            <v>11649.612567912776</v>
          </cell>
          <cell r="I951">
            <v>11472.711443362188</v>
          </cell>
          <cell r="J951">
            <v>11425.457321639737</v>
          </cell>
          <cell r="K951">
            <v>11500.757163713914</v>
          </cell>
          <cell r="L951">
            <v>11491.033140219033</v>
          </cell>
          <cell r="M951">
            <v>11370.564677012293</v>
          </cell>
          <cell r="N951">
            <v>11483.604210439189</v>
          </cell>
          <cell r="O951">
            <v>11329.1707290211</v>
          </cell>
          <cell r="P951">
            <v>11089.951214792052</v>
          </cell>
          <cell r="Q951">
            <v>723.90880582695468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</row>
        <row r="952">
          <cell r="A952">
            <v>-64168.491682442131</v>
          </cell>
          <cell r="B952">
            <v>11911.056161219221</v>
          </cell>
          <cell r="C952">
            <v>12758.987615548944</v>
          </cell>
          <cell r="D952">
            <v>12576.259555755887</v>
          </cell>
          <cell r="E952">
            <v>12177.692129325769</v>
          </cell>
          <cell r="F952">
            <v>11998.113136226992</v>
          </cell>
          <cell r="G952">
            <v>11855.561178211643</v>
          </cell>
          <cell r="H952">
            <v>11747.98658588215</v>
          </cell>
          <cell r="I952">
            <v>11620.711607659599</v>
          </cell>
          <cell r="J952">
            <v>11509.053637658464</v>
          </cell>
          <cell r="K952">
            <v>11455.385928343407</v>
          </cell>
          <cell r="L952">
            <v>11510.430967396416</v>
          </cell>
          <cell r="M952">
            <v>11518.836211060743</v>
          </cell>
          <cell r="N952">
            <v>11296.742307247416</v>
          </cell>
          <cell r="O952">
            <v>11347.786598035353</v>
          </cell>
          <cell r="P952">
            <v>11306.225760365211</v>
          </cell>
          <cell r="Q952">
            <v>735.98693220093821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</row>
        <row r="953">
          <cell r="A953">
            <v>-66897.397467325151</v>
          </cell>
          <cell r="B953">
            <v>12051.27358364336</v>
          </cell>
          <cell r="C953">
            <v>13028.18411448826</v>
          </cell>
          <cell r="D953">
            <v>12613.416182640794</v>
          </cell>
          <cell r="E953">
            <v>12342.429006110904</v>
          </cell>
          <cell r="F953">
            <v>12168.172150806762</v>
          </cell>
          <cell r="G953">
            <v>11835.301521642468</v>
          </cell>
          <cell r="H953">
            <v>11759.98387688171</v>
          </cell>
          <cell r="I953">
            <v>11743.229684290474</v>
          </cell>
          <cell r="J953">
            <v>11464.529443290223</v>
          </cell>
          <cell r="K953">
            <v>11673.085245695222</v>
          </cell>
          <cell r="L953">
            <v>11641.861357909234</v>
          </cell>
          <cell r="M953">
            <v>11416.538299587141</v>
          </cell>
          <cell r="N953">
            <v>11381.400281820563</v>
          </cell>
          <cell r="O953">
            <v>11379.686759227385</v>
          </cell>
          <cell r="P953">
            <v>11326.374617007737</v>
          </cell>
          <cell r="Q953">
            <v>767.28638999123245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</row>
        <row r="954">
          <cell r="A954">
            <v>-65174.277242754717</v>
          </cell>
          <cell r="B954">
            <v>11891.559618761101</v>
          </cell>
          <cell r="C954">
            <v>12816.631534360087</v>
          </cell>
          <cell r="D954">
            <v>12587.495836666927</v>
          </cell>
          <cell r="E954">
            <v>12143.33669384586</v>
          </cell>
          <cell r="F954">
            <v>12031.948349997603</v>
          </cell>
          <cell r="G954">
            <v>11836.127669462592</v>
          </cell>
          <cell r="H954">
            <v>11647.978538461368</v>
          </cell>
          <cell r="I954">
            <v>11599.591114471848</v>
          </cell>
          <cell r="J954">
            <v>11571.027989814236</v>
          </cell>
          <cell r="K954">
            <v>11449.065775065374</v>
          </cell>
          <cell r="L954">
            <v>11404.222445108533</v>
          </cell>
          <cell r="M954">
            <v>11392.818858114235</v>
          </cell>
          <cell r="N954">
            <v>11245.657907888286</v>
          </cell>
          <cell r="O954">
            <v>11275.672478119028</v>
          </cell>
          <cell r="P954">
            <v>11426.605203508507</v>
          </cell>
          <cell r="Q954">
            <v>747.52289026349945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</row>
        <row r="955">
          <cell r="A955">
            <v>-64363.790505725789</v>
          </cell>
          <cell r="B955">
            <v>12021.902051194254</v>
          </cell>
          <cell r="C955">
            <v>12878.564634695917</v>
          </cell>
          <cell r="D955">
            <v>12525.010870552314</v>
          </cell>
          <cell r="E955">
            <v>12282.041729643093</v>
          </cell>
          <cell r="F955">
            <v>12026.787529821009</v>
          </cell>
          <cell r="G955">
            <v>11656.611205358138</v>
          </cell>
          <cell r="H955">
            <v>11790.998611811037</v>
          </cell>
          <cell r="I955">
            <v>11572.221498403687</v>
          </cell>
          <cell r="J955">
            <v>11481.812495479226</v>
          </cell>
          <cell r="K955">
            <v>11559.771209921651</v>
          </cell>
          <cell r="L955">
            <v>11427.09299202731</v>
          </cell>
          <cell r="M955">
            <v>11310.908012225538</v>
          </cell>
          <cell r="N955">
            <v>11505.467919681139</v>
          </cell>
          <cell r="O955">
            <v>11198.137365281664</v>
          </cell>
          <cell r="P955">
            <v>11159.004234165957</v>
          </cell>
          <cell r="Q955">
            <v>738.22693158447237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</row>
        <row r="956">
          <cell r="A956">
            <v>-71159.433227767891</v>
          </cell>
          <cell r="B956">
            <v>11932.805271279374</v>
          </cell>
          <cell r="C956">
            <v>13047.830973628052</v>
          </cell>
          <cell r="D956">
            <v>12825.794584465886</v>
          </cell>
          <cell r="E956">
            <v>12496.63210204124</v>
          </cell>
          <cell r="F956">
            <v>12146.378274831397</v>
          </cell>
          <cell r="G956">
            <v>11873.368260179606</v>
          </cell>
          <cell r="H956">
            <v>11772.550547956296</v>
          </cell>
          <cell r="I956">
            <v>11672.546510645818</v>
          </cell>
          <cell r="J956">
            <v>11686.246404567033</v>
          </cell>
          <cell r="K956">
            <v>11532.441344713992</v>
          </cell>
          <cell r="L956">
            <v>11603.074584867552</v>
          </cell>
          <cell r="M956">
            <v>11528.722089233001</v>
          </cell>
          <cell r="N956">
            <v>11639.967001047793</v>
          </cell>
          <cell r="O956">
            <v>11535.915642510605</v>
          </cell>
          <cell r="P956">
            <v>11452.97780063561</v>
          </cell>
          <cell r="Q956">
            <v>816.17023534920645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</row>
        <row r="957">
          <cell r="A957">
            <v>-73784.063058739557</v>
          </cell>
          <cell r="B957">
            <v>12096.704015409243</v>
          </cell>
          <cell r="C957">
            <v>13177.875717567418</v>
          </cell>
          <cell r="D957">
            <v>12769.71156947047</v>
          </cell>
          <cell r="E957">
            <v>12477.773202902685</v>
          </cell>
          <cell r="F957">
            <v>12437.864709685644</v>
          </cell>
          <cell r="G957">
            <v>11951.997652736034</v>
          </cell>
          <cell r="H957">
            <v>11946.884914826656</v>
          </cell>
          <cell r="I957">
            <v>11973.8751041453</v>
          </cell>
          <cell r="J957">
            <v>11777.013136918436</v>
          </cell>
          <cell r="K957">
            <v>11606.95234068922</v>
          </cell>
          <cell r="L957">
            <v>11729.468605148279</v>
          </cell>
          <cell r="M957">
            <v>11538.36699950758</v>
          </cell>
          <cell r="N957">
            <v>11573.137568557571</v>
          </cell>
          <cell r="O957">
            <v>11582.186362594106</v>
          </cell>
          <cell r="P957">
            <v>11503.112009490986</v>
          </cell>
          <cell r="Q957">
            <v>846.27368965851917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</row>
        <row r="958">
          <cell r="A958">
            <v>-72348.792972736424</v>
          </cell>
          <cell r="B958">
            <v>12037.380357183883</v>
          </cell>
          <cell r="C958">
            <v>13047.485222216064</v>
          </cell>
          <cell r="D958">
            <v>12751.529587431272</v>
          </cell>
          <cell r="E958">
            <v>12501.541123774343</v>
          </cell>
          <cell r="F958">
            <v>12143.004385896467</v>
          </cell>
          <cell r="G958">
            <v>11918.282092214935</v>
          </cell>
          <cell r="H958">
            <v>11848.809509167091</v>
          </cell>
          <cell r="I958">
            <v>11998.348810527001</v>
          </cell>
          <cell r="J958">
            <v>11758.24372463588</v>
          </cell>
          <cell r="K958">
            <v>11685.340520354373</v>
          </cell>
          <cell r="L958">
            <v>11612.958634844896</v>
          </cell>
          <cell r="M958">
            <v>11651.42997999352</v>
          </cell>
          <cell r="N958">
            <v>11494.54067322602</v>
          </cell>
          <cell r="O958">
            <v>11538.365630563483</v>
          </cell>
          <cell r="P958">
            <v>11506.538278513872</v>
          </cell>
          <cell r="Q958">
            <v>829.81171588009761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</row>
        <row r="959">
          <cell r="A959">
            <v>-69826.821100454225</v>
          </cell>
          <cell r="B959">
            <v>11927.638475782296</v>
          </cell>
          <cell r="C959">
            <v>13020.005593808935</v>
          </cell>
          <cell r="D959">
            <v>12628.22825823295</v>
          </cell>
          <cell r="E959">
            <v>12453.251447084152</v>
          </cell>
          <cell r="F959">
            <v>12300.403775885083</v>
          </cell>
          <cell r="G959">
            <v>12011.098560803352</v>
          </cell>
          <cell r="H959">
            <v>11778.219739311688</v>
          </cell>
          <cell r="I959">
            <v>11772.378447642079</v>
          </cell>
          <cell r="J959">
            <v>11805.003161514953</v>
          </cell>
          <cell r="K959">
            <v>11602.394892972115</v>
          </cell>
          <cell r="L959">
            <v>11545.731347003672</v>
          </cell>
          <cell r="M959">
            <v>11767.260429733913</v>
          </cell>
          <cell r="N959">
            <v>11585.544430918311</v>
          </cell>
          <cell r="O959">
            <v>11456.34589639699</v>
          </cell>
          <cell r="P959">
            <v>11464.528446419852</v>
          </cell>
          <cell r="Q959">
            <v>800.88570729376966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</row>
        <row r="960">
          <cell r="A960">
            <v>-69416.71799329888</v>
          </cell>
          <cell r="B960">
            <v>12139.671969798921</v>
          </cell>
          <cell r="C960">
            <v>12980.879045057458</v>
          </cell>
          <cell r="D960">
            <v>12763.628652830837</v>
          </cell>
          <cell r="E960">
            <v>12384.211782160128</v>
          </cell>
          <cell r="F960">
            <v>12139.076610624132</v>
          </cell>
          <cell r="G960">
            <v>11941.50064753315</v>
          </cell>
          <cell r="H960">
            <v>11718.626562137619</v>
          </cell>
          <cell r="I960">
            <v>11594.837557515768</v>
          </cell>
          <cell r="J960">
            <v>11680.744642474448</v>
          </cell>
          <cell r="K960">
            <v>11547.660782867628</v>
          </cell>
          <cell r="L960">
            <v>11640.921283866151</v>
          </cell>
          <cell r="M960">
            <v>11506.814145490884</v>
          </cell>
          <cell r="N960">
            <v>11445.206536625306</v>
          </cell>
          <cell r="O960">
            <v>11304.999355109845</v>
          </cell>
          <cell r="P960">
            <v>11345.389320092196</v>
          </cell>
          <cell r="Q960">
            <v>796.18198869594073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</row>
        <row r="961">
          <cell r="A961">
            <v>-72752.159826221017</v>
          </cell>
          <cell r="B961">
            <v>12046.996942428657</v>
          </cell>
          <cell r="C961">
            <v>13261.67979228617</v>
          </cell>
          <cell r="D961">
            <v>12808.136814268233</v>
          </cell>
          <cell r="E961">
            <v>12633.067488158518</v>
          </cell>
          <cell r="F961">
            <v>12161.630429374491</v>
          </cell>
          <cell r="G961">
            <v>11955.890035968034</v>
          </cell>
          <cell r="H961">
            <v>11821.219444417344</v>
          </cell>
          <cell r="I961">
            <v>11653.483302302722</v>
          </cell>
          <cell r="J961">
            <v>11828.625828975162</v>
          </cell>
          <cell r="K961">
            <v>11602.28813434125</v>
          </cell>
          <cell r="L961">
            <v>11546.661573246547</v>
          </cell>
          <cell r="M961">
            <v>11650.630474257221</v>
          </cell>
          <cell r="N961">
            <v>11510.819699448852</v>
          </cell>
          <cell r="O961">
            <v>11330.783539377604</v>
          </cell>
          <cell r="P961">
            <v>11508.143335146664</v>
          </cell>
          <cell r="Q961">
            <v>834.43817234282449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</row>
        <row r="962">
          <cell r="A962">
            <v>-63814.742767417221</v>
          </cell>
          <cell r="B962">
            <v>11897.493338033546</v>
          </cell>
          <cell r="C962">
            <v>12851.850835738365</v>
          </cell>
          <cell r="D962">
            <v>12595.288353934106</v>
          </cell>
          <cell r="E962">
            <v>12294.568404727641</v>
          </cell>
          <cell r="F962">
            <v>12021.309369750761</v>
          </cell>
          <cell r="G962">
            <v>11702.833360719025</v>
          </cell>
          <cell r="H962">
            <v>11724.922511317782</v>
          </cell>
          <cell r="I962">
            <v>11632.977372642086</v>
          </cell>
          <cell r="J962">
            <v>11664.801153633252</v>
          </cell>
          <cell r="K962">
            <v>11569.993908532899</v>
          </cell>
          <cell r="L962">
            <v>11381.770864936483</v>
          </cell>
          <cell r="M962">
            <v>11318.054824901707</v>
          </cell>
          <cell r="N962">
            <v>11373.034570983726</v>
          </cell>
          <cell r="O962">
            <v>11191.798064093102</v>
          </cell>
          <cell r="P962">
            <v>11417.373399276312</v>
          </cell>
          <cell r="Q962">
            <v>731.92957364516849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</row>
        <row r="963">
          <cell r="A963">
            <v>-69520.470360564286</v>
          </cell>
          <cell r="B963">
            <v>11974.978210956306</v>
          </cell>
          <cell r="C963">
            <v>13215.089408649819</v>
          </cell>
          <cell r="D963">
            <v>12826.548407948812</v>
          </cell>
          <cell r="E963">
            <v>12358.905125696041</v>
          </cell>
          <cell r="F963">
            <v>12079.723548987127</v>
          </cell>
          <cell r="G963">
            <v>11968.68508350354</v>
          </cell>
          <cell r="H963">
            <v>11717.151232688058</v>
          </cell>
          <cell r="I963">
            <v>11841.472516768827</v>
          </cell>
          <cell r="J963">
            <v>11656.695043313242</v>
          </cell>
          <cell r="K963">
            <v>11634.655185671516</v>
          </cell>
          <cell r="L963">
            <v>11547.891004345141</v>
          </cell>
          <cell r="M963">
            <v>11666.163026088487</v>
          </cell>
          <cell r="N963">
            <v>11452.569366851334</v>
          </cell>
          <cell r="O963">
            <v>11438.818746592504</v>
          </cell>
          <cell r="P963">
            <v>11387.164551526512</v>
          </cell>
          <cell r="Q963">
            <v>797.37198684752809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</row>
        <row r="964">
          <cell r="A964">
            <v>-61303.429748827322</v>
          </cell>
          <cell r="B964">
            <v>11930.093673645606</v>
          </cell>
          <cell r="C964">
            <v>12711.650400831739</v>
          </cell>
          <cell r="D964">
            <v>12469.618950991427</v>
          </cell>
          <cell r="E964">
            <v>12180.297260406291</v>
          </cell>
          <cell r="F964">
            <v>11980.518207665129</v>
          </cell>
          <cell r="G964">
            <v>11689.098777786459</v>
          </cell>
          <cell r="H964">
            <v>11722.234227412137</v>
          </cell>
          <cell r="I964">
            <v>11572.072599590367</v>
          </cell>
          <cell r="J964">
            <v>11445.266411230819</v>
          </cell>
          <cell r="K964">
            <v>11479.003628289203</v>
          </cell>
          <cell r="L964">
            <v>11468.671037511049</v>
          </cell>
          <cell r="M964">
            <v>11291.305629552096</v>
          </cell>
          <cell r="N964">
            <v>11286.214268565507</v>
          </cell>
          <cell r="O964">
            <v>11338.449150464636</v>
          </cell>
          <cell r="P964">
            <v>11256.040242104402</v>
          </cell>
          <cell r="Q964">
            <v>703.12581784714973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</row>
        <row r="965">
          <cell r="A965">
            <v>-62511.409536046638</v>
          </cell>
          <cell r="B965">
            <v>11932.784498746239</v>
          </cell>
          <cell r="C965">
            <v>12914.88336791551</v>
          </cell>
          <cell r="D965">
            <v>12365.93728082519</v>
          </cell>
          <cell r="E965">
            <v>12274.359232289449</v>
          </cell>
          <cell r="F965">
            <v>12010.687652388107</v>
          </cell>
          <cell r="G965">
            <v>11564.72732659772</v>
          </cell>
          <cell r="H965">
            <v>11615.608454807978</v>
          </cell>
          <cell r="I965">
            <v>11599.01019354147</v>
          </cell>
          <cell r="J965">
            <v>11496.620183919989</v>
          </cell>
          <cell r="K965">
            <v>11409.363129432293</v>
          </cell>
          <cell r="L965">
            <v>11471.480728189168</v>
          </cell>
          <cell r="M965">
            <v>11337.822580318278</v>
          </cell>
          <cell r="N965">
            <v>11277.787253656417</v>
          </cell>
          <cell r="O965">
            <v>11339.320390055926</v>
          </cell>
          <cell r="P965">
            <v>11273.399152445032</v>
          </cell>
          <cell r="Q965">
            <v>716.98086281464043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</row>
        <row r="966">
          <cell r="A966">
            <v>-65916.309463743266</v>
          </cell>
          <cell r="B966">
            <v>11992.449590620396</v>
          </cell>
          <cell r="C966">
            <v>12871.283043768964</v>
          </cell>
          <cell r="D966">
            <v>12521.655232633824</v>
          </cell>
          <cell r="E966">
            <v>12281.080661304959</v>
          </cell>
          <cell r="F966">
            <v>12083.238725534789</v>
          </cell>
          <cell r="G966">
            <v>11772.985443615424</v>
          </cell>
          <cell r="H966">
            <v>11651.824286801741</v>
          </cell>
          <cell r="I966">
            <v>11650.46444219918</v>
          </cell>
          <cell r="J966">
            <v>11499.494571302857</v>
          </cell>
          <cell r="K966">
            <v>11532.636600778809</v>
          </cell>
          <cell r="L966">
            <v>11471.300902544899</v>
          </cell>
          <cell r="M966">
            <v>11411.292980963266</v>
          </cell>
          <cell r="N966">
            <v>11471.387583072627</v>
          </cell>
          <cell r="O966">
            <v>11391.845252655668</v>
          </cell>
          <cell r="P966">
            <v>11193.340131426692</v>
          </cell>
          <cell r="Q966">
            <v>756.03370302534972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</row>
        <row r="967">
          <cell r="A967">
            <v>-63137.584132048105</v>
          </cell>
          <cell r="B967">
            <v>12023.000798051027</v>
          </cell>
          <cell r="C967">
            <v>12908.920597523429</v>
          </cell>
          <cell r="D967">
            <v>12426.015081957772</v>
          </cell>
          <cell r="E967">
            <v>12239.103359949691</v>
          </cell>
          <cell r="F967">
            <v>12119.84450955075</v>
          </cell>
          <cell r="G967">
            <v>11858.212194718497</v>
          </cell>
          <cell r="H967">
            <v>11582.875907070211</v>
          </cell>
          <cell r="I967">
            <v>11606.877778392467</v>
          </cell>
          <cell r="J967">
            <v>11603.277918706091</v>
          </cell>
          <cell r="K967">
            <v>11478.179882001208</v>
          </cell>
          <cell r="L967">
            <v>11499.587802897469</v>
          </cell>
          <cell r="M967">
            <v>11311.898125999869</v>
          </cell>
          <cell r="N967">
            <v>11272.128243328527</v>
          </cell>
          <cell r="O967">
            <v>11233.01424135565</v>
          </cell>
          <cell r="P967">
            <v>11117.092431980402</v>
          </cell>
          <cell r="Q967">
            <v>724.16283496093888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</row>
        <row r="968">
          <cell r="A968">
            <v>-63127.746092634159</v>
          </cell>
          <cell r="B968">
            <v>11918.5420185158</v>
          </cell>
          <cell r="C968">
            <v>12742.456168120836</v>
          </cell>
          <cell r="D968">
            <v>12708.165234187705</v>
          </cell>
          <cell r="E968">
            <v>12290.848894206487</v>
          </cell>
          <cell r="F968">
            <v>11900.068296092897</v>
          </cell>
          <cell r="G968">
            <v>11705.891296284735</v>
          </cell>
          <cell r="H968">
            <v>11675.219052878607</v>
          </cell>
          <cell r="I968">
            <v>11533.941628899011</v>
          </cell>
          <cell r="J968">
            <v>11474.902817191922</v>
          </cell>
          <cell r="K968">
            <v>11382.922153527215</v>
          </cell>
          <cell r="L968">
            <v>11471.651487314419</v>
          </cell>
          <cell r="M968">
            <v>11325.535609161714</v>
          </cell>
          <cell r="N968">
            <v>11386.415784001747</v>
          </cell>
          <cell r="O968">
            <v>11170.865032619084</v>
          </cell>
          <cell r="P968">
            <v>11362.099664194342</v>
          </cell>
          <cell r="Q968">
            <v>724.04999658407667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</row>
        <row r="969">
          <cell r="A969">
            <v>-71259.887862894626</v>
          </cell>
          <cell r="B969">
            <v>11916.695183617283</v>
          </cell>
          <cell r="C969">
            <v>13179.764514621364</v>
          </cell>
          <cell r="D969">
            <v>12699.845687544981</v>
          </cell>
          <cell r="E969">
            <v>12385.234337853541</v>
          </cell>
          <cell r="F969">
            <v>12122.428764412034</v>
          </cell>
          <cell r="G969">
            <v>12100.420870221014</v>
          </cell>
          <cell r="H969">
            <v>11782.992525597772</v>
          </cell>
          <cell r="I969">
            <v>11759.132274437245</v>
          </cell>
          <cell r="J969">
            <v>11737.49461122062</v>
          </cell>
          <cell r="K969">
            <v>11681.873372186357</v>
          </cell>
          <cell r="L969">
            <v>11644.755752461155</v>
          </cell>
          <cell r="M969">
            <v>11557.379585223698</v>
          </cell>
          <cell r="N969">
            <v>11511.699557718046</v>
          </cell>
          <cell r="O969">
            <v>11585.463831662717</v>
          </cell>
          <cell r="P969">
            <v>11439.142788248173</v>
          </cell>
          <cell r="Q969">
            <v>817.32240983225608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</row>
        <row r="970">
          <cell r="A970">
            <v>-70304.747509604655</v>
          </cell>
          <cell r="B970">
            <v>11975.584686228889</v>
          </cell>
          <cell r="C970">
            <v>13067.079808900693</v>
          </cell>
          <cell r="D970">
            <v>12882.993689086747</v>
          </cell>
          <cell r="E970">
            <v>12565.816748681736</v>
          </cell>
          <cell r="F970">
            <v>12089.948988054879</v>
          </cell>
          <cell r="G970">
            <v>11934.14515571712</v>
          </cell>
          <cell r="H970">
            <v>11931.639645047137</v>
          </cell>
          <cell r="I970">
            <v>11883.232401989031</v>
          </cell>
          <cell r="J970">
            <v>11919.201985981712</v>
          </cell>
          <cell r="K970">
            <v>11655.696916512676</v>
          </cell>
          <cell r="L970">
            <v>11583.794124578904</v>
          </cell>
          <cell r="M970">
            <v>11483.272167675892</v>
          </cell>
          <cell r="N970">
            <v>11601.843973788007</v>
          </cell>
          <cell r="O970">
            <v>11494.779404740395</v>
          </cell>
          <cell r="P970">
            <v>11418.868069244629</v>
          </cell>
          <cell r="Q970">
            <v>806.36733203616143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</row>
        <row r="971">
          <cell r="A971">
            <v>-71211.480045333272</v>
          </cell>
          <cell r="B971">
            <v>12113.609545154894</v>
          </cell>
          <cell r="C971">
            <v>13028.971592948692</v>
          </cell>
          <cell r="D971">
            <v>12732.25399531792</v>
          </cell>
          <cell r="E971">
            <v>12380.328536483908</v>
          </cell>
          <cell r="F971">
            <v>12120.504311099747</v>
          </cell>
          <cell r="G971">
            <v>11843.214473080636</v>
          </cell>
          <cell r="H971">
            <v>11773.740774635171</v>
          </cell>
          <cell r="I971">
            <v>11672.303649554648</v>
          </cell>
          <cell r="J971">
            <v>11658.098198893584</v>
          </cell>
          <cell r="K971">
            <v>11748.747724082816</v>
          </cell>
          <cell r="L971">
            <v>11622.102370550416</v>
          </cell>
          <cell r="M971">
            <v>11677.371663312271</v>
          </cell>
          <cell r="N971">
            <v>11482.286378929286</v>
          </cell>
          <cell r="O971">
            <v>11528.309654854336</v>
          </cell>
          <cell r="P971">
            <v>11340.341571133453</v>
          </cell>
          <cell r="Q971">
            <v>816.76719152795442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</row>
        <row r="972">
          <cell r="A972">
            <v>-62943.822278996842</v>
          </cell>
          <cell r="B972">
            <v>11966.668451114412</v>
          </cell>
          <cell r="C972">
            <v>12867.988865049909</v>
          </cell>
          <cell r="D972">
            <v>12452.141209237554</v>
          </cell>
          <cell r="E972">
            <v>12259.064447958972</v>
          </cell>
          <cell r="F972">
            <v>12059.597425424387</v>
          </cell>
          <cell r="G972">
            <v>11687.720101763756</v>
          </cell>
          <cell r="H972">
            <v>11606.016602360112</v>
          </cell>
          <cell r="I972">
            <v>11604.747725805204</v>
          </cell>
          <cell r="J972">
            <v>11438.299020824848</v>
          </cell>
          <cell r="K972">
            <v>11416.998310843343</v>
          </cell>
          <cell r="L972">
            <v>11539.298638446468</v>
          </cell>
          <cell r="M972">
            <v>11321.609400577378</v>
          </cell>
          <cell r="N972">
            <v>11332.895994105907</v>
          </cell>
          <cell r="O972">
            <v>11317.835863500248</v>
          </cell>
          <cell r="P972">
            <v>11260.133009821122</v>
          </cell>
          <cell r="Q972">
            <v>721.94046401118214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</row>
        <row r="973">
          <cell r="A973">
            <v>-63072.986758282867</v>
          </cell>
          <cell r="B973">
            <v>11842.397598424992</v>
          </cell>
          <cell r="C973">
            <v>12787.298810433154</v>
          </cell>
          <cell r="D973">
            <v>12490.188728680674</v>
          </cell>
          <cell r="E973">
            <v>12200.214708570893</v>
          </cell>
          <cell r="F973">
            <v>11919.135396570611</v>
          </cell>
          <cell r="G973">
            <v>11705.913629201565</v>
          </cell>
          <cell r="H973">
            <v>11685.435383632179</v>
          </cell>
          <cell r="I973">
            <v>11691.275192475003</v>
          </cell>
          <cell r="J973">
            <v>11501.381510580259</v>
          </cell>
          <cell r="K973">
            <v>11645.651546773403</v>
          </cell>
          <cell r="L973">
            <v>11483.609238964418</v>
          </cell>
          <cell r="M973">
            <v>11549.676455931738</v>
          </cell>
          <cell r="N973">
            <v>11365.071267435302</v>
          </cell>
          <cell r="O973">
            <v>11186.479684444568</v>
          </cell>
          <cell r="P973">
            <v>11201.299444765245</v>
          </cell>
          <cell r="Q973">
            <v>723.42192892280116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</row>
        <row r="974">
          <cell r="A974">
            <v>-72037.174353104623</v>
          </cell>
          <cell r="B974">
            <v>12147.326123581279</v>
          </cell>
          <cell r="C974">
            <v>13054.275709248597</v>
          </cell>
          <cell r="D974">
            <v>12876.515026469566</v>
          </cell>
          <cell r="E974">
            <v>12541.603725270532</v>
          </cell>
          <cell r="F974">
            <v>12187.603966870207</v>
          </cell>
          <cell r="G974">
            <v>11908.612169192827</v>
          </cell>
          <cell r="H974">
            <v>11871.361740504861</v>
          </cell>
          <cell r="I974">
            <v>11783.966940400787</v>
          </cell>
          <cell r="J974">
            <v>11857.756712557841</v>
          </cell>
          <cell r="K974">
            <v>11723.917740450608</v>
          </cell>
          <cell r="L974">
            <v>11665.447707104939</v>
          </cell>
          <cell r="M974">
            <v>11606.798879758668</v>
          </cell>
          <cell r="N974">
            <v>11555.717571290726</v>
          </cell>
          <cell r="O974">
            <v>11401.879710852918</v>
          </cell>
          <cell r="P974">
            <v>11360.893674157174</v>
          </cell>
          <cell r="Q974">
            <v>826.23757496036865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</row>
        <row r="975">
          <cell r="A975">
            <v>-62619.981873296194</v>
          </cell>
          <cell r="B975">
            <v>11925.206637607123</v>
          </cell>
          <cell r="C975">
            <v>12731.127808229514</v>
          </cell>
          <cell r="D975">
            <v>12604.109057992933</v>
          </cell>
          <cell r="E975">
            <v>12321.355513492685</v>
          </cell>
          <cell r="F975">
            <v>11890.884176850283</v>
          </cell>
          <cell r="G975">
            <v>11783.490775660848</v>
          </cell>
          <cell r="H975">
            <v>11612.317119929961</v>
          </cell>
          <cell r="I975">
            <v>11601.560841110822</v>
          </cell>
          <cell r="J975">
            <v>11516.9994698757</v>
          </cell>
          <cell r="K975">
            <v>11486.106681836296</v>
          </cell>
          <cell r="L975">
            <v>11189.896048372559</v>
          </cell>
          <cell r="M975">
            <v>11392.545150909576</v>
          </cell>
          <cell r="N975">
            <v>11245.270991067111</v>
          </cell>
          <cell r="O975">
            <v>11202.789258845725</v>
          </cell>
          <cell r="P975">
            <v>11359.177775734439</v>
          </cell>
          <cell r="Q975">
            <v>718.22614409395794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</row>
        <row r="976">
          <cell r="A976">
            <v>-67454.917464272556</v>
          </cell>
          <cell r="B976">
            <v>11924.900129171216</v>
          </cell>
          <cell r="C976">
            <v>12896.179429128235</v>
          </cell>
          <cell r="D976">
            <v>12623.28633987124</v>
          </cell>
          <cell r="E976">
            <v>12420.382632660883</v>
          </cell>
          <cell r="F976">
            <v>12109.113411248194</v>
          </cell>
          <cell r="G976">
            <v>11879.843978247769</v>
          </cell>
          <cell r="H976">
            <v>11746.952984244832</v>
          </cell>
          <cell r="I976">
            <v>11744.826681872481</v>
          </cell>
          <cell r="J976">
            <v>11599.180018201441</v>
          </cell>
          <cell r="K976">
            <v>11543.979747783411</v>
          </cell>
          <cell r="L976">
            <v>11556.819435542966</v>
          </cell>
          <cell r="M976">
            <v>11490.118726280265</v>
          </cell>
          <cell r="N976">
            <v>11394.731370468337</v>
          </cell>
          <cell r="O976">
            <v>11338.220244233209</v>
          </cell>
          <cell r="P976">
            <v>11321.373211124283</v>
          </cell>
          <cell r="Q976">
            <v>773.68092134822041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</row>
        <row r="977">
          <cell r="A977">
            <v>-62465.931982084141</v>
          </cell>
          <cell r="B977">
            <v>11870.99724533938</v>
          </cell>
          <cell r="C977">
            <v>12828.803270664896</v>
          </cell>
          <cell r="D977">
            <v>12512.679733097</v>
          </cell>
          <cell r="E977">
            <v>12266.063785031405</v>
          </cell>
          <cell r="F977">
            <v>11985.991944410651</v>
          </cell>
          <cell r="G977">
            <v>11616.790439673567</v>
          </cell>
          <cell r="H977">
            <v>11660.715287580002</v>
          </cell>
          <cell r="I977">
            <v>11531.833934551092</v>
          </cell>
          <cell r="J977">
            <v>11449.386319274487</v>
          </cell>
          <cell r="K977">
            <v>11547.416492959244</v>
          </cell>
          <cell r="L977">
            <v>11442.204631746579</v>
          </cell>
          <cell r="M977">
            <v>11329.100427836718</v>
          </cell>
          <cell r="N977">
            <v>11189.854361009388</v>
          </cell>
          <cell r="O977">
            <v>11207.450376136752</v>
          </cell>
          <cell r="P977">
            <v>11286.772932568987</v>
          </cell>
          <cell r="Q977">
            <v>716.45925346171214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</row>
        <row r="978">
          <cell r="A978">
            <v>-70277.83768442359</v>
          </cell>
          <cell r="B978">
            <v>11968.211568593393</v>
          </cell>
          <cell r="C978">
            <v>13028.648967416953</v>
          </cell>
          <cell r="D978">
            <v>12898.778305431511</v>
          </cell>
          <cell r="E978">
            <v>12544.116101619034</v>
          </cell>
          <cell r="F978">
            <v>12076.111191111413</v>
          </cell>
          <cell r="G978">
            <v>11963.244986910488</v>
          </cell>
          <cell r="H978">
            <v>11790.32382888463</v>
          </cell>
          <cell r="I978">
            <v>11796.145989528479</v>
          </cell>
          <cell r="J978">
            <v>11755.805340179748</v>
          </cell>
          <cell r="K978">
            <v>11537.546072074434</v>
          </cell>
          <cell r="L978">
            <v>11703.747192721721</v>
          </cell>
          <cell r="M978">
            <v>11638.782443156357</v>
          </cell>
          <cell r="N978">
            <v>11593.948446217437</v>
          </cell>
          <cell r="O978">
            <v>11401.880526077884</v>
          </cell>
          <cell r="P978">
            <v>11463.455368588397</v>
          </cell>
          <cell r="Q978">
            <v>806.05868710526465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</row>
        <row r="979">
          <cell r="A979">
            <v>-70149.131246157529</v>
          </cell>
          <cell r="B979">
            <v>11793.170261817044</v>
          </cell>
          <cell r="C979">
            <v>13095.786226660141</v>
          </cell>
          <cell r="D979">
            <v>12673.853265085676</v>
          </cell>
          <cell r="E979">
            <v>12239.815341524769</v>
          </cell>
          <cell r="F979">
            <v>12035.089541836322</v>
          </cell>
          <cell r="G979">
            <v>11972.347998019592</v>
          </cell>
          <cell r="H979">
            <v>11795.430182348744</v>
          </cell>
          <cell r="I979">
            <v>11668.725438884634</v>
          </cell>
          <cell r="J979">
            <v>11774.110942175284</v>
          </cell>
          <cell r="K979">
            <v>11564.819661678292</v>
          </cell>
          <cell r="L979">
            <v>11504.705268544918</v>
          </cell>
          <cell r="M979">
            <v>11584.707929837226</v>
          </cell>
          <cell r="N979">
            <v>11591.030211156805</v>
          </cell>
          <cell r="O979">
            <v>11471.767624328872</v>
          </cell>
          <cell r="P979">
            <v>11549.833681544675</v>
          </cell>
          <cell r="Q979">
            <v>804.58247574092843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</row>
        <row r="980">
          <cell r="A980">
            <v>-61380.80224255137</v>
          </cell>
          <cell r="B980">
            <v>11866.599341959693</v>
          </cell>
          <cell r="C980">
            <v>12794.382755769231</v>
          </cell>
          <cell r="D980">
            <v>12514.561583123559</v>
          </cell>
          <cell r="E980">
            <v>12262.940972411547</v>
          </cell>
          <cell r="F980">
            <v>11983.06485563704</v>
          </cell>
          <cell r="G980">
            <v>11639.422330354184</v>
          </cell>
          <cell r="H980">
            <v>11467.96325631563</v>
          </cell>
          <cell r="I980">
            <v>11542.638869907936</v>
          </cell>
          <cell r="J980">
            <v>11487.175812148509</v>
          </cell>
          <cell r="K980">
            <v>11479.365777061326</v>
          </cell>
          <cell r="L980">
            <v>11320.372306477739</v>
          </cell>
          <cell r="M980">
            <v>11423.276119164708</v>
          </cell>
          <cell r="N980">
            <v>11367.864455324769</v>
          </cell>
          <cell r="O980">
            <v>11303.233142125355</v>
          </cell>
          <cell r="P980">
            <v>11287.61822996362</v>
          </cell>
          <cell r="Q980">
            <v>704.01324940116717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</row>
        <row r="981">
          <cell r="A981">
            <v>-70736.107655836313</v>
          </cell>
          <cell r="B981">
            <v>12103.253194199704</v>
          </cell>
          <cell r="C981">
            <v>13071.401722852661</v>
          </cell>
          <cell r="D981">
            <v>12869.498525053485</v>
          </cell>
          <cell r="E981">
            <v>12420.797805884607</v>
          </cell>
          <cell r="F981">
            <v>12078.785422781764</v>
          </cell>
          <cell r="G981">
            <v>12097.656819735956</v>
          </cell>
          <cell r="H981">
            <v>11684.282125468937</v>
          </cell>
          <cell r="I981">
            <v>11669.310760362849</v>
          </cell>
          <cell r="J981">
            <v>11625.671656160732</v>
          </cell>
          <cell r="K981">
            <v>11816.840215725369</v>
          </cell>
          <cell r="L981">
            <v>11646.383775249029</v>
          </cell>
          <cell r="M981">
            <v>11614.012844281149</v>
          </cell>
          <cell r="N981">
            <v>11320.179498023022</v>
          </cell>
          <cell r="O981">
            <v>11477.955357764968</v>
          </cell>
          <cell r="P981">
            <v>11295.375771064228</v>
          </cell>
          <cell r="Q981">
            <v>811.31486036937997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</row>
        <row r="982">
          <cell r="A982">
            <v>-63727.46439122942</v>
          </cell>
          <cell r="B982">
            <v>11897.365837807425</v>
          </cell>
          <cell r="C982">
            <v>12760.016244511084</v>
          </cell>
          <cell r="D982">
            <v>12419.621480069665</v>
          </cell>
          <cell r="E982">
            <v>12162.409892119955</v>
          </cell>
          <cell r="F982">
            <v>11970.41627889249</v>
          </cell>
          <cell r="G982">
            <v>11900.362594826223</v>
          </cell>
          <cell r="H982">
            <v>11760.334724554852</v>
          </cell>
          <cell r="I982">
            <v>11675.975772701102</v>
          </cell>
          <cell r="J982">
            <v>11569.4148935636</v>
          </cell>
          <cell r="K982">
            <v>11423.118708998358</v>
          </cell>
          <cell r="L982">
            <v>11448.361075090786</v>
          </cell>
          <cell r="M982">
            <v>11359.518584820962</v>
          </cell>
          <cell r="N982">
            <v>11517.601509373393</v>
          </cell>
          <cell r="O982">
            <v>11279.616156444145</v>
          </cell>
          <cell r="P982">
            <v>11293.645167060375</v>
          </cell>
          <cell r="Q982">
            <v>730.92852558164486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</row>
        <row r="983">
          <cell r="A983">
            <v>-68588.112642452179</v>
          </cell>
          <cell r="B983">
            <v>12054.753204886001</v>
          </cell>
          <cell r="C983">
            <v>12884.176211295548</v>
          </cell>
          <cell r="D983">
            <v>12664.49848333</v>
          </cell>
          <cell r="E983">
            <v>12419.995752001065</v>
          </cell>
          <cell r="F983">
            <v>12255.764490663416</v>
          </cell>
          <cell r="G983">
            <v>11882.403138177275</v>
          </cell>
          <cell r="H983">
            <v>11791.666181763929</v>
          </cell>
          <cell r="I983">
            <v>11632.230589013201</v>
          </cell>
          <cell r="J983">
            <v>11751.047496326955</v>
          </cell>
          <cell r="K983">
            <v>11440.855232129141</v>
          </cell>
          <cell r="L983">
            <v>11529.85478091082</v>
          </cell>
          <cell r="M983">
            <v>11564.764838245635</v>
          </cell>
          <cell r="N983">
            <v>11341.484893043553</v>
          </cell>
          <cell r="O983">
            <v>11481.05831870204</v>
          </cell>
          <cell r="P983">
            <v>11442.621683480005</v>
          </cell>
          <cell r="Q983">
            <v>786.67821676386939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</row>
        <row r="984">
          <cell r="A984">
            <v>-69473.414953524916</v>
          </cell>
          <cell r="B984">
            <v>12036.087098011692</v>
          </cell>
          <cell r="C984">
            <v>13163.270083209898</v>
          </cell>
          <cell r="D984">
            <v>12653.394170492686</v>
          </cell>
          <cell r="E984">
            <v>12370.69864400589</v>
          </cell>
          <cell r="F984">
            <v>12165.348580710179</v>
          </cell>
          <cell r="G984">
            <v>11933.476327936685</v>
          </cell>
          <cell r="H984">
            <v>11742.352571035024</v>
          </cell>
          <cell r="I984">
            <v>11682.835811916306</v>
          </cell>
          <cell r="J984">
            <v>11708.259588142118</v>
          </cell>
          <cell r="K984">
            <v>11691.253557026663</v>
          </cell>
          <cell r="L984">
            <v>11767.728149420062</v>
          </cell>
          <cell r="M984">
            <v>11620.783164312947</v>
          </cell>
          <cell r="N984">
            <v>11464.435287495602</v>
          </cell>
          <cell r="O984">
            <v>11331.428809637888</v>
          </cell>
          <cell r="P984">
            <v>11391.688144943033</v>
          </cell>
          <cell r="Q984">
            <v>796.83228015094926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</row>
        <row r="985">
          <cell r="A985">
            <v>-69574.387902521703</v>
          </cell>
          <cell r="B985">
            <v>12006.492145639719</v>
          </cell>
          <cell r="C985">
            <v>13058.721105254052</v>
          </cell>
          <cell r="D985">
            <v>12822.941738751617</v>
          </cell>
          <cell r="E985">
            <v>12432.794482447502</v>
          </cell>
          <cell r="F985">
            <v>12237.707510402848</v>
          </cell>
          <cell r="G985">
            <v>11878.972357658904</v>
          </cell>
          <cell r="H985">
            <v>11842.789048210219</v>
          </cell>
          <cell r="I985">
            <v>11745.067355745416</v>
          </cell>
          <cell r="J985">
            <v>11830.567764253832</v>
          </cell>
          <cell r="K985">
            <v>11671.895052902844</v>
          </cell>
          <cell r="L985">
            <v>11755.207445292734</v>
          </cell>
          <cell r="M985">
            <v>11774.757808789011</v>
          </cell>
          <cell r="N985">
            <v>11397.770156683131</v>
          </cell>
          <cell r="O985">
            <v>11395.357506183642</v>
          </cell>
          <cell r="P985">
            <v>11427.144695401083</v>
          </cell>
          <cell r="Q985">
            <v>797.99039948676284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</row>
        <row r="986">
          <cell r="A986">
            <v>-70209.001708155964</v>
          </cell>
          <cell r="B986">
            <v>12019.469779226331</v>
          </cell>
          <cell r="C986">
            <v>13202.01849164367</v>
          </cell>
          <cell r="D986">
            <v>12725.878976840926</v>
          </cell>
          <cell r="E986">
            <v>12342.651642103074</v>
          </cell>
          <cell r="F986">
            <v>12246.307499719194</v>
          </cell>
          <cell r="G986">
            <v>11958.532357607342</v>
          </cell>
          <cell r="H986">
            <v>11797.030556383921</v>
          </cell>
          <cell r="I986">
            <v>11709.451209534494</v>
          </cell>
          <cell r="J986">
            <v>11691.276812436208</v>
          </cell>
          <cell r="K986">
            <v>11661.370858187685</v>
          </cell>
          <cell r="L986">
            <v>11722.36491139216</v>
          </cell>
          <cell r="M986">
            <v>11434.795372305212</v>
          </cell>
          <cell r="N986">
            <v>11401.808261754051</v>
          </cell>
          <cell r="O986">
            <v>11387.1872810448</v>
          </cell>
          <cell r="P986">
            <v>11334.95317189356</v>
          </cell>
          <cell r="Q986">
            <v>805.26916599186552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</row>
        <row r="987">
          <cell r="A987">
            <v>-68993.809008325363</v>
          </cell>
          <cell r="B987">
            <v>11944.069408819716</v>
          </cell>
          <cell r="C987">
            <v>13021.695172922511</v>
          </cell>
          <cell r="D987">
            <v>12795.088306814871</v>
          </cell>
          <cell r="E987">
            <v>12561.047124176661</v>
          </cell>
          <cell r="F987">
            <v>12172.456855863555</v>
          </cell>
          <cell r="G987">
            <v>11913.437419292412</v>
          </cell>
          <cell r="H987">
            <v>11790.583349709676</v>
          </cell>
          <cell r="I987">
            <v>11731.685709431666</v>
          </cell>
          <cell r="J987">
            <v>11512.020920504938</v>
          </cell>
          <cell r="K987">
            <v>11639.564072283803</v>
          </cell>
          <cell r="L987">
            <v>11498.045403242264</v>
          </cell>
          <cell r="M987">
            <v>11516.689309553243</v>
          </cell>
          <cell r="N987">
            <v>11377.374326529738</v>
          </cell>
          <cell r="O987">
            <v>11496.124822411886</v>
          </cell>
          <cell r="P987">
            <v>11442.865239890631</v>
          </cell>
          <cell r="Q987">
            <v>791.33139180188857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</row>
        <row r="988">
          <cell r="A988">
            <v>-73800.033154478311</v>
          </cell>
          <cell r="B988">
            <v>12070.680825692023</v>
          </cell>
          <cell r="C988">
            <v>13114.393945227761</v>
          </cell>
          <cell r="D988">
            <v>12955.55076102107</v>
          </cell>
          <cell r="E988">
            <v>12498.404616375461</v>
          </cell>
          <cell r="F988">
            <v>12240.385987190841</v>
          </cell>
          <cell r="G988">
            <v>12000.444078455916</v>
          </cell>
          <cell r="H988">
            <v>11837.164921643775</v>
          </cell>
          <cell r="I988">
            <v>11838.495538371793</v>
          </cell>
          <cell r="J988">
            <v>11740.700234956541</v>
          </cell>
          <cell r="K988">
            <v>11726.05003294372</v>
          </cell>
          <cell r="L988">
            <v>11696.470297179223</v>
          </cell>
          <cell r="M988">
            <v>11680.337700592165</v>
          </cell>
          <cell r="N988">
            <v>11641.311489060001</v>
          </cell>
          <cell r="O988">
            <v>11475.799838230931</v>
          </cell>
          <cell r="P988">
            <v>11598.52889483258</v>
          </cell>
          <cell r="Q988">
            <v>846.45686026860426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</row>
        <row r="989">
          <cell r="A989">
            <v>-60917.989190937013</v>
          </cell>
          <cell r="B989">
            <v>11850.100292143172</v>
          </cell>
          <cell r="C989">
            <v>12644.987559954194</v>
          </cell>
          <cell r="D989">
            <v>12409.486650652167</v>
          </cell>
          <cell r="E989">
            <v>12041.400168386284</v>
          </cell>
          <cell r="F989">
            <v>11847.471709213907</v>
          </cell>
          <cell r="G989">
            <v>11576.542595330129</v>
          </cell>
          <cell r="H989">
            <v>11540.61263009705</v>
          </cell>
          <cell r="I989">
            <v>11547.729572915734</v>
          </cell>
          <cell r="J989">
            <v>11438.102037789809</v>
          </cell>
          <cell r="K989">
            <v>11456.631712712815</v>
          </cell>
          <cell r="L989">
            <v>11300.859826811138</v>
          </cell>
          <cell r="M989">
            <v>11270.325245181482</v>
          </cell>
          <cell r="N989">
            <v>11279.983697260155</v>
          </cell>
          <cell r="O989">
            <v>11221.486068384029</v>
          </cell>
          <cell r="P989">
            <v>11088.832556623784</v>
          </cell>
          <cell r="Q989">
            <v>698.70496882437112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</row>
        <row r="990">
          <cell r="A990">
            <v>-64919.315340770088</v>
          </cell>
          <cell r="B990">
            <v>11919.924407857845</v>
          </cell>
          <cell r="C990">
            <v>12869.232660855138</v>
          </cell>
          <cell r="D990">
            <v>12548.995143728609</v>
          </cell>
          <cell r="E990">
            <v>12163.480690048473</v>
          </cell>
          <cell r="F990">
            <v>12058.706712154499</v>
          </cell>
          <cell r="G990">
            <v>11697.008097804373</v>
          </cell>
          <cell r="H990">
            <v>11645.177563906185</v>
          </cell>
          <cell r="I990">
            <v>11479.793090801477</v>
          </cell>
          <cell r="J990">
            <v>11537.103083047319</v>
          </cell>
          <cell r="K990">
            <v>11477.756835853859</v>
          </cell>
          <cell r="L990">
            <v>11503.822850167449</v>
          </cell>
          <cell r="M990">
            <v>11434.418827731524</v>
          </cell>
          <cell r="N990">
            <v>11475.323472009844</v>
          </cell>
          <cell r="O990">
            <v>11485.102579867342</v>
          </cell>
          <cell r="P990">
            <v>11409.174733396016</v>
          </cell>
          <cell r="Q990">
            <v>744.5985792324966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</row>
        <row r="991">
          <cell r="A991">
            <v>-68406.164060880503</v>
          </cell>
          <cell r="B991">
            <v>11975.541180243539</v>
          </cell>
          <cell r="C991">
            <v>12946.839596417773</v>
          </cell>
          <cell r="D991">
            <v>12706.582191597034</v>
          </cell>
          <cell r="E991">
            <v>12379.596548964635</v>
          </cell>
          <cell r="F991">
            <v>12182.26156297064</v>
          </cell>
          <cell r="G991">
            <v>11915.369815645219</v>
          </cell>
          <cell r="H991">
            <v>11708.460128716299</v>
          </cell>
          <cell r="I991">
            <v>11603.899134255864</v>
          </cell>
          <cell r="J991">
            <v>11734.978240911571</v>
          </cell>
          <cell r="K991">
            <v>11588.989970473373</v>
          </cell>
          <cell r="L991">
            <v>11520.443883074469</v>
          </cell>
          <cell r="M991">
            <v>11500.054676248084</v>
          </cell>
          <cell r="N991">
            <v>11388.931988547269</v>
          </cell>
          <cell r="O991">
            <v>11432.28553434724</v>
          </cell>
          <cell r="P991">
            <v>11228.027969766437</v>
          </cell>
          <cell r="Q991">
            <v>784.5913393126749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</row>
        <row r="992">
          <cell r="A992">
            <v>-62413.586631246653</v>
          </cell>
          <cell r="B992">
            <v>11872.083532763711</v>
          </cell>
          <cell r="C992">
            <v>12771.418455030474</v>
          </cell>
          <cell r="D992">
            <v>12401.442809731334</v>
          </cell>
          <cell r="E992">
            <v>12229.613017361891</v>
          </cell>
          <cell r="F992">
            <v>11899.47751579732</v>
          </cell>
          <cell r="G992">
            <v>11787.442275582947</v>
          </cell>
          <cell r="H992">
            <v>11591.144376500662</v>
          </cell>
          <cell r="I992">
            <v>11607.380807259047</v>
          </cell>
          <cell r="J992">
            <v>11436.748500698337</v>
          </cell>
          <cell r="K992">
            <v>11335.095446932071</v>
          </cell>
          <cell r="L992">
            <v>11519.909737057351</v>
          </cell>
          <cell r="M992">
            <v>11309.637398058703</v>
          </cell>
          <cell r="N992">
            <v>11352.063705078832</v>
          </cell>
          <cell r="O992">
            <v>11281.27565166708</v>
          </cell>
          <cell r="P992">
            <v>11208.040845838117</v>
          </cell>
          <cell r="Q992">
            <v>715.85887322574661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</row>
        <row r="993">
          <cell r="A993">
            <v>-60695.735774094115</v>
          </cell>
          <cell r="B993">
            <v>11766.205869172818</v>
          </cell>
          <cell r="C993">
            <v>12609.197189692102</v>
          </cell>
          <cell r="D993">
            <v>12473.353259163898</v>
          </cell>
          <cell r="E993">
            <v>12100.444536102214</v>
          </cell>
          <cell r="F993">
            <v>11856.206230721948</v>
          </cell>
          <cell r="G993">
            <v>11640.32156092633</v>
          </cell>
          <cell r="H993">
            <v>11635.658905017061</v>
          </cell>
          <cell r="I993">
            <v>11675.125954364885</v>
          </cell>
          <cell r="J993">
            <v>11550.686681255982</v>
          </cell>
          <cell r="K993">
            <v>11625.678217136112</v>
          </cell>
          <cell r="L993">
            <v>11331.670904565946</v>
          </cell>
          <cell r="M993">
            <v>11278.941981979991</v>
          </cell>
          <cell r="N993">
            <v>11389.304380099413</v>
          </cell>
          <cell r="O993">
            <v>11174.592345075809</v>
          </cell>
          <cell r="P993">
            <v>11112.922603132443</v>
          </cell>
          <cell r="Q993">
            <v>696.15581103454974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</row>
        <row r="994">
          <cell r="A994">
            <v>-66619.573712982034</v>
          </cell>
          <cell r="B994">
            <v>11870.723433895699</v>
          </cell>
          <cell r="C994">
            <v>12949.734499120786</v>
          </cell>
          <cell r="D994">
            <v>12622.181614812424</v>
          </cell>
          <cell r="E994">
            <v>12207.836426299011</v>
          </cell>
          <cell r="F994">
            <v>11982.520334793135</v>
          </cell>
          <cell r="G994">
            <v>11708.44565274665</v>
          </cell>
          <cell r="H994">
            <v>11756.533717692049</v>
          </cell>
          <cell r="I994">
            <v>11676.315926269641</v>
          </cell>
          <cell r="J994">
            <v>11714.198231352202</v>
          </cell>
          <cell r="K994">
            <v>11523.712341589195</v>
          </cell>
          <cell r="L994">
            <v>11495.7265530103</v>
          </cell>
          <cell r="M994">
            <v>11614.724183759236</v>
          </cell>
          <cell r="N994">
            <v>11431.593621705153</v>
          </cell>
          <cell r="O994">
            <v>11289.537862613204</v>
          </cell>
          <cell r="P994">
            <v>11194.141388765705</v>
          </cell>
          <cell r="Q994">
            <v>764.09986265841872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</row>
        <row r="995">
          <cell r="A995">
            <v>-62243.144941489751</v>
          </cell>
          <cell r="B995">
            <v>11931.812409095826</v>
          </cell>
          <cell r="C995">
            <v>12955.71861157282</v>
          </cell>
          <cell r="D995">
            <v>12357.082941518154</v>
          </cell>
          <cell r="E995">
            <v>12270.884334855658</v>
          </cell>
          <cell r="F995">
            <v>11946.557436815387</v>
          </cell>
          <cell r="G995">
            <v>11697.7060087469</v>
          </cell>
          <cell r="H995">
            <v>11668.204394971868</v>
          </cell>
          <cell r="I995">
            <v>11581.307204468016</v>
          </cell>
          <cell r="J995">
            <v>11514.470021334355</v>
          </cell>
          <cell r="K995">
            <v>11506.079479234713</v>
          </cell>
          <cell r="L995">
            <v>11324.401183522987</v>
          </cell>
          <cell r="M995">
            <v>11304.688122933192</v>
          </cell>
          <cell r="N995">
            <v>11372.850485084458</v>
          </cell>
          <cell r="O995">
            <v>11177.207949375115</v>
          </cell>
          <cell r="P995">
            <v>11199.296646340355</v>
          </cell>
          <cell r="Q995">
            <v>713.90397522091075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</row>
        <row r="996">
          <cell r="A996">
            <v>-61251.458658367141</v>
          </cell>
          <cell r="B996">
            <v>11860.678921028095</v>
          </cell>
          <cell r="C996">
            <v>12793.134935147787</v>
          </cell>
          <cell r="D996">
            <v>12333.251123057133</v>
          </cell>
          <cell r="E996">
            <v>12121.01495709725</v>
          </cell>
          <cell r="F996">
            <v>11892.217621010841</v>
          </cell>
          <cell r="G996">
            <v>11702.583495593793</v>
          </cell>
          <cell r="H996">
            <v>11474.144177581979</v>
          </cell>
          <cell r="I996">
            <v>11468.789120085414</v>
          </cell>
          <cell r="J996">
            <v>11602.165893584795</v>
          </cell>
          <cell r="K996">
            <v>11467.814610137524</v>
          </cell>
          <cell r="L996">
            <v>11312.404459957652</v>
          </cell>
          <cell r="M996">
            <v>11094.050382614296</v>
          </cell>
          <cell r="N996">
            <v>11269.959992951011</v>
          </cell>
          <cell r="O996">
            <v>11107.490433400424</v>
          </cell>
          <cell r="P996">
            <v>11142.811533995047</v>
          </cell>
          <cell r="Q996">
            <v>702.52973022800768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</row>
        <row r="997">
          <cell r="A997">
            <v>-69937.051882649335</v>
          </cell>
          <cell r="B997">
            <v>11931.457333747629</v>
          </cell>
          <cell r="C997">
            <v>12984.328400541781</v>
          </cell>
          <cell r="D997">
            <v>12666.110348754639</v>
          </cell>
          <cell r="E997">
            <v>12363.311963792474</v>
          </cell>
          <cell r="F997">
            <v>12132.825396872977</v>
          </cell>
          <cell r="G997">
            <v>11911.376712424397</v>
          </cell>
          <cell r="H997">
            <v>11701.324028316485</v>
          </cell>
          <cell r="I997">
            <v>11807.433479209505</v>
          </cell>
          <cell r="J997">
            <v>11750.127875184084</v>
          </cell>
          <cell r="K997">
            <v>11510.314969980584</v>
          </cell>
          <cell r="L997">
            <v>11460.370910338805</v>
          </cell>
          <cell r="M997">
            <v>11438.9027169769</v>
          </cell>
          <cell r="N997">
            <v>11561.496222121667</v>
          </cell>
          <cell r="O997">
            <v>11459.485731134926</v>
          </cell>
          <cell r="P997">
            <v>11477.698691249261</v>
          </cell>
          <cell r="Q997">
            <v>802.15001027323478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</row>
        <row r="998">
          <cell r="A998">
            <v>-62223.748125193524</v>
          </cell>
          <cell r="B998">
            <v>11869.637315493841</v>
          </cell>
          <cell r="C998">
            <v>12803.782414515339</v>
          </cell>
          <cell r="D998">
            <v>12349.514755733282</v>
          </cell>
          <cell r="E998">
            <v>12124.056263849918</v>
          </cell>
          <cell r="F998">
            <v>11828.533995606955</v>
          </cell>
          <cell r="G998">
            <v>11606.561891333065</v>
          </cell>
          <cell r="H998">
            <v>11511.291103629505</v>
          </cell>
          <cell r="I998">
            <v>11448.798178105309</v>
          </cell>
          <cell r="J998">
            <v>11471.080290254837</v>
          </cell>
          <cell r="K998">
            <v>11408.595944064429</v>
          </cell>
          <cell r="L998">
            <v>11349.349768627086</v>
          </cell>
          <cell r="M998">
            <v>11445.703271300767</v>
          </cell>
          <cell r="N998">
            <v>11188.043477374114</v>
          </cell>
          <cell r="O998">
            <v>11289.271759803483</v>
          </cell>
          <cell r="P998">
            <v>11206.52108325281</v>
          </cell>
          <cell r="Q998">
            <v>713.68150149671953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</row>
        <row r="999">
          <cell r="A999">
            <v>-72445.463612799285</v>
          </cell>
          <cell r="B999">
            <v>12108.346557775487</v>
          </cell>
          <cell r="C999">
            <v>13041.945788086599</v>
          </cell>
          <cell r="D999">
            <v>12890.582298658304</v>
          </cell>
          <cell r="E999">
            <v>12498.175210392888</v>
          </cell>
          <cell r="F999">
            <v>12117.937938465737</v>
          </cell>
          <cell r="G999">
            <v>11890.863496899419</v>
          </cell>
          <cell r="H999">
            <v>11888.135782874062</v>
          </cell>
          <cell r="I999">
            <v>11772.783691731602</v>
          </cell>
          <cell r="J999">
            <v>11698.455511455992</v>
          </cell>
          <cell r="K999">
            <v>11621.369192236529</v>
          </cell>
          <cell r="L999">
            <v>11544.146309099156</v>
          </cell>
          <cell r="M999">
            <v>11489.045087774433</v>
          </cell>
          <cell r="N999">
            <v>11469.914506586005</v>
          </cell>
          <cell r="O999">
            <v>11524.78859442419</v>
          </cell>
          <cell r="P999">
            <v>11521.763536999832</v>
          </cell>
          <cell r="Q999">
            <v>830.92048945336262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</row>
        <row r="1000">
          <cell r="A1000">
            <v>-61258.397242258492</v>
          </cell>
          <cell r="B1000">
            <v>11960.653940728289</v>
          </cell>
          <cell r="C1000">
            <v>12712.739445154995</v>
          </cell>
          <cell r="D1000">
            <v>12404.135081052753</v>
          </cell>
          <cell r="E1000">
            <v>12162.158984897687</v>
          </cell>
          <cell r="F1000">
            <v>11874.598080970161</v>
          </cell>
          <cell r="G1000">
            <v>11661.656094365293</v>
          </cell>
          <cell r="H1000">
            <v>11694.511115860194</v>
          </cell>
          <cell r="I1000">
            <v>11501.81725290171</v>
          </cell>
          <cell r="J1000">
            <v>11380.708177332333</v>
          </cell>
          <cell r="K1000">
            <v>11461.374299303327</v>
          </cell>
          <cell r="L1000">
            <v>11477.67255319632</v>
          </cell>
          <cell r="M1000">
            <v>11330.505238782345</v>
          </cell>
          <cell r="N1000">
            <v>11386.0880876971</v>
          </cell>
          <cell r="O1000">
            <v>11107.227699253745</v>
          </cell>
          <cell r="P1000">
            <v>11146.31956128461</v>
          </cell>
          <cell r="Q1000">
            <v>702.60931300980792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</row>
        <row r="1001">
          <cell r="A1001">
            <v>-71402.724618680193</v>
          </cell>
          <cell r="B1001">
            <v>12363.500752404867</v>
          </cell>
          <cell r="C1001">
            <v>13149.056632645747</v>
          </cell>
          <cell r="D1001">
            <v>12713.734248188364</v>
          </cell>
          <cell r="E1001">
            <v>12411.93948046273</v>
          </cell>
          <cell r="F1001">
            <v>12294.753427656777</v>
          </cell>
          <cell r="G1001">
            <v>12011.535278173482</v>
          </cell>
          <cell r="H1001">
            <v>11863.810100643504</v>
          </cell>
          <cell r="I1001">
            <v>11908.80526885904</v>
          </cell>
          <cell r="J1001">
            <v>11890.475872120252</v>
          </cell>
          <cell r="K1001">
            <v>11574.174052704173</v>
          </cell>
          <cell r="L1001">
            <v>11553.809415953634</v>
          </cell>
          <cell r="M1001">
            <v>11512.089500389939</v>
          </cell>
          <cell r="N1001">
            <v>11639.201474364289</v>
          </cell>
          <cell r="O1001">
            <v>11598.345005110847</v>
          </cell>
          <cell r="P1001">
            <v>11324.508718217478</v>
          </cell>
          <cell r="Q1001">
            <v>818.96069028641432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FUEL"/>
    </sheetNames>
    <sheetDataSet>
      <sheetData sheetId="0">
        <row r="2">
          <cell r="A2">
            <v>8898.4436390771752</v>
          </cell>
          <cell r="B2">
            <v>7586.7961607013058</v>
          </cell>
          <cell r="C2">
            <v>6639.1423569847484</v>
          </cell>
          <cell r="D2">
            <v>7876.5564048790748</v>
          </cell>
          <cell r="E2">
            <v>7864.0859745023627</v>
          </cell>
          <cell r="F2">
            <v>9467.7726625601699</v>
          </cell>
          <cell r="G2">
            <v>8180.6718948464077</v>
          </cell>
          <cell r="H2">
            <v>6306.9549755448206</v>
          </cell>
          <cell r="I2">
            <v>6475.4195149633515</v>
          </cell>
          <cell r="J2">
            <v>8602.7325587570867</v>
          </cell>
          <cell r="K2">
            <v>9523.5538943321171</v>
          </cell>
          <cell r="L2">
            <v>7907.3876928570398</v>
          </cell>
          <cell r="M2">
            <v>9187.5627780827126</v>
          </cell>
          <cell r="N2">
            <v>8023.2109538109971</v>
          </cell>
          <cell r="O2">
            <v>9565.1191934091712</v>
          </cell>
          <cell r="Z2">
            <v>7322.1479087263615</v>
          </cell>
          <cell r="AA2">
            <v>6242.8494122342172</v>
          </cell>
          <cell r="AB2">
            <v>5463.0657108903069</v>
          </cell>
          <cell r="AC2">
            <v>6481.2806988719231</v>
          </cell>
          <cell r="AD2">
            <v>6471.0193161619445</v>
          </cell>
          <cell r="AE2">
            <v>7790.6243623352248</v>
          </cell>
          <cell r="AF2">
            <v>6731.5243020450434</v>
          </cell>
          <cell r="AG2">
            <v>5189.7229513054535</v>
          </cell>
          <cell r="AH2">
            <v>5328.3452008841296</v>
          </cell>
          <cell r="AI2">
            <v>7078.8199340629735</v>
          </cell>
          <cell r="AJ2">
            <v>7836.5243473361415</v>
          </cell>
          <cell r="AK2">
            <v>6506.6504444080783</v>
          </cell>
          <cell r="AL2">
            <v>7560.0516573937739</v>
          </cell>
          <cell r="AM2">
            <v>6601.9564419930493</v>
          </cell>
          <cell r="AN2">
            <v>7870.7266505766884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X2">
            <v>4.0775869914586425</v>
          </cell>
          <cell r="BY2">
            <v>3.521709955741835</v>
          </cell>
          <cell r="BZ2">
            <v>3.1497526295007798</v>
          </cell>
          <cell r="CA2">
            <v>3.6097096515762988</v>
          </cell>
          <cell r="CB2">
            <v>3.5896953678379284</v>
          </cell>
          <cell r="CC2">
            <v>4.3413034806671975</v>
          </cell>
          <cell r="CD2">
            <v>3.8477350078216328</v>
          </cell>
          <cell r="CE2">
            <v>2.9696423656892801</v>
          </cell>
          <cell r="CF2">
            <v>3.0279695174044741</v>
          </cell>
          <cell r="CG2">
            <v>4.017241329782224</v>
          </cell>
          <cell r="CH2">
            <v>4.3765250561480977</v>
          </cell>
          <cell r="CI2">
            <v>3.7015517656464385</v>
          </cell>
          <cell r="CJ2">
            <v>4.2301977891726521</v>
          </cell>
          <cell r="CK2">
            <v>3.640761813683838</v>
          </cell>
          <cell r="CL2">
            <v>4.5912603662902329</v>
          </cell>
          <cell r="CM2">
            <v>4.9197427900401172</v>
          </cell>
          <cell r="CN2">
            <v>4.8566455599029998</v>
          </cell>
          <cell r="CO2">
            <v>4.7518980307605725</v>
          </cell>
          <cell r="CP2">
            <v>4.9192137693990876</v>
          </cell>
          <cell r="CQ2">
            <v>4.9388090708536527</v>
          </cell>
          <cell r="CR2">
            <v>4.916536342187416</v>
          </cell>
          <cell r="CS2">
            <v>4.7930879587290205</v>
          </cell>
          <cell r="CT2">
            <v>4.7879230202766365</v>
          </cell>
          <cell r="CU2">
            <v>4.8211205383378086</v>
          </cell>
          <cell r="CV2">
            <v>4.8276978215949606</v>
          </cell>
          <cell r="CW2">
            <v>4.905702456465642</v>
          </cell>
          <cell r="CX2">
            <v>4.8159368563112759</v>
          </cell>
          <cell r="CY2">
            <v>4.8963361352142574</v>
          </cell>
          <cell r="CZ2">
            <v>4.9680678993855434</v>
          </cell>
          <cell r="DA2">
            <v>4.6966699639684704</v>
          </cell>
        </row>
        <row r="3">
          <cell r="A3">
            <v>10735.243686862977</v>
          </cell>
          <cell r="B3">
            <v>8565.5943800518235</v>
          </cell>
          <cell r="C3">
            <v>5879.280088325304</v>
          </cell>
          <cell r="D3">
            <v>6916.1466757601329</v>
          </cell>
          <cell r="E3">
            <v>6613.1217191889355</v>
          </cell>
          <cell r="F3">
            <v>7481.7440744736014</v>
          </cell>
          <cell r="G3">
            <v>8176.5187377320262</v>
          </cell>
          <cell r="H3">
            <v>7932.6930600915894</v>
          </cell>
          <cell r="I3">
            <v>8592.2364754943192</v>
          </cell>
          <cell r="J3">
            <v>9043.3877626637131</v>
          </cell>
          <cell r="K3">
            <v>7737.1862138636807</v>
          </cell>
          <cell r="L3">
            <v>7592.053227249512</v>
          </cell>
          <cell r="M3">
            <v>8146.954908199642</v>
          </cell>
          <cell r="N3">
            <v>8722.4385886841919</v>
          </cell>
          <cell r="O3">
            <v>10199.908530785473</v>
          </cell>
          <cell r="Z3">
            <v>8833.5719480472508</v>
          </cell>
          <cell r="AA3">
            <v>7048.260518442642</v>
          </cell>
          <cell r="AB3">
            <v>4837.8076155362505</v>
          </cell>
          <cell r="AC3">
            <v>5691.0006931969101</v>
          </cell>
          <cell r="AD3">
            <v>5441.6544432183236</v>
          </cell>
          <cell r="AE3">
            <v>6156.4065527097055</v>
          </cell>
          <cell r="AF3">
            <v>6728.1068470480659</v>
          </cell>
          <cell r="AG3">
            <v>6527.4731465896493</v>
          </cell>
          <cell r="AH3">
            <v>7070.1831569781816</v>
          </cell>
          <cell r="AI3">
            <v>7441.4162161347122</v>
          </cell>
          <cell r="AJ3">
            <v>6366.5989416935436</v>
          </cell>
          <cell r="AK3">
            <v>6247.1752269938834</v>
          </cell>
          <cell r="AL3">
            <v>6703.7800387471343</v>
          </cell>
          <cell r="AM3">
            <v>7177.3208958315636</v>
          </cell>
          <cell r="AN3">
            <v>8393.0675910463324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X3">
            <v>4.8053931481673473</v>
          </cell>
          <cell r="BY3">
            <v>3.9728088599180698</v>
          </cell>
          <cell r="BZ3">
            <v>2.7186177448079274</v>
          </cell>
          <cell r="CA3">
            <v>3.1947306855023743</v>
          </cell>
          <cell r="CB3">
            <v>2.9902611109063177</v>
          </cell>
          <cell r="CC3">
            <v>3.3708487141063874</v>
          </cell>
          <cell r="CD3">
            <v>3.7238988309826895</v>
          </cell>
          <cell r="CE3">
            <v>3.526417236664162</v>
          </cell>
          <cell r="CF3">
            <v>4.020150649742229</v>
          </cell>
          <cell r="CG3">
            <v>4.2287160375010826</v>
          </cell>
          <cell r="CH3">
            <v>3.504824312506706</v>
          </cell>
          <cell r="CI3">
            <v>3.4874497668157436</v>
          </cell>
          <cell r="CJ3">
            <v>3.8500383693748499</v>
          </cell>
          <cell r="CK3">
            <v>3.950331237972541</v>
          </cell>
          <cell r="CL3">
            <v>4.648173952814858</v>
          </cell>
          <cell r="CM3">
            <v>5.0363344339851199</v>
          </cell>
          <cell r="CN3">
            <v>4.8606171278655594</v>
          </cell>
          <cell r="CO3">
            <v>4.8753700166706473</v>
          </cell>
          <cell r="CP3">
            <v>4.8804685765353026</v>
          </cell>
          <cell r="CQ3">
            <v>4.9857326023507458</v>
          </cell>
          <cell r="CR3">
            <v>5.0037449610577474</v>
          </cell>
          <cell r="CS3">
            <v>4.9499651522764454</v>
          </cell>
          <cell r="CT3">
            <v>5.0712910222062551</v>
          </cell>
          <cell r="CU3">
            <v>4.8183181430976667</v>
          </cell>
          <cell r="CV3">
            <v>4.8211895779334624</v>
          </cell>
          <cell r="CW3">
            <v>4.9767792252280767</v>
          </cell>
          <cell r="CX3">
            <v>4.9077548671716293</v>
          </cell>
          <cell r="CY3">
            <v>4.7704773023038731</v>
          </cell>
          <cell r="CZ3">
            <v>4.9777832998592313</v>
          </cell>
          <cell r="DA3">
            <v>4.9470407007829049</v>
          </cell>
        </row>
        <row r="4">
          <cell r="A4">
            <v>10203.546870613</v>
          </cell>
          <cell r="B4">
            <v>7583.4148696924694</v>
          </cell>
          <cell r="C4">
            <v>7254.4320499127671</v>
          </cell>
          <cell r="D4">
            <v>8178.0208617846183</v>
          </cell>
          <cell r="E4">
            <v>7323.7918709239775</v>
          </cell>
          <cell r="F4">
            <v>8464.4930527864672</v>
          </cell>
          <cell r="G4">
            <v>8960.7015239313987</v>
          </cell>
          <cell r="H4">
            <v>8488.0047987556918</v>
          </cell>
          <cell r="I4">
            <v>7195.7990537594242</v>
          </cell>
          <cell r="J4">
            <v>7044.2759785780327</v>
          </cell>
          <cell r="K4">
            <v>7895.3861177142899</v>
          </cell>
          <cell r="L4">
            <v>8026.0493476208794</v>
          </cell>
          <cell r="M4">
            <v>7330.1441873676413</v>
          </cell>
          <cell r="N4">
            <v>8974.0520412358492</v>
          </cell>
          <cell r="O4">
            <v>9688.2422624818973</v>
          </cell>
          <cell r="Z4">
            <v>8396.0614249615519</v>
          </cell>
          <cell r="AA4">
            <v>6240.0670927755173</v>
          </cell>
          <cell r="AB4">
            <v>5969.3612296425044</v>
          </cell>
          <cell r="AC4">
            <v>6729.3428805541998</v>
          </cell>
          <cell r="AD4">
            <v>6026.434453788871</v>
          </cell>
          <cell r="AE4">
            <v>6965.0685691500057</v>
          </cell>
          <cell r="AF4">
            <v>7373.3772539778356</v>
          </cell>
          <cell r="AG4">
            <v>6984.4153772618265</v>
          </cell>
          <cell r="AH4">
            <v>5921.1146499506112</v>
          </cell>
          <cell r="AI4">
            <v>5796.4328052299243</v>
          </cell>
          <cell r="AJ4">
            <v>6496.7748625763288</v>
          </cell>
          <cell r="AK4">
            <v>6604.2920346137525</v>
          </cell>
          <cell r="AL4">
            <v>6031.6615027482312</v>
          </cell>
          <cell r="AM4">
            <v>7384.3628225026414</v>
          </cell>
          <cell r="AN4">
            <v>7972.0393474136754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X4">
            <v>4.5806099910755682</v>
          </cell>
          <cell r="BY4">
            <v>3.4918742880134972</v>
          </cell>
          <cell r="BZ4">
            <v>3.3443502120650961</v>
          </cell>
          <cell r="CA4">
            <v>3.7369373308642788</v>
          </cell>
          <cell r="CB4">
            <v>3.3812501442600174</v>
          </cell>
          <cell r="CC4">
            <v>3.8425764840996748</v>
          </cell>
          <cell r="CD4">
            <v>4.0975952361067387</v>
          </cell>
          <cell r="CE4">
            <v>3.9983824582044769</v>
          </cell>
          <cell r="CF4">
            <v>3.3787867545561809</v>
          </cell>
          <cell r="CG4">
            <v>3.3246995698912443</v>
          </cell>
          <cell r="CH4">
            <v>3.5886472163333178</v>
          </cell>
          <cell r="CI4">
            <v>3.6512011483351041</v>
          </cell>
          <cell r="CJ4">
            <v>3.4161072757968203</v>
          </cell>
          <cell r="CK4">
            <v>4.2036410684624252</v>
          </cell>
          <cell r="CL4">
            <v>4.3679509246617458</v>
          </cell>
          <cell r="CM4">
            <v>5.0218001660062761</v>
          </cell>
          <cell r="CN4">
            <v>4.8959592518744639</v>
          </cell>
          <cell r="CO4">
            <v>4.890162001810519</v>
          </cell>
          <cell r="CP4">
            <v>4.9336004874533952</v>
          </cell>
          <cell r="CQ4">
            <v>4.8830398879176471</v>
          </cell>
          <cell r="CR4">
            <v>4.9660376886363826</v>
          </cell>
          <cell r="CS4">
            <v>4.9299729252261848</v>
          </cell>
          <cell r="CT4">
            <v>4.785781449189046</v>
          </cell>
          <cell r="CU4">
            <v>4.8012002816684927</v>
          </cell>
          <cell r="CV4">
            <v>4.776563261945264</v>
          </cell>
          <cell r="CW4">
            <v>4.9599144502498795</v>
          </cell>
          <cell r="CX4">
            <v>4.9556159862664071</v>
          </cell>
          <cell r="CY4">
            <v>4.8374066366738599</v>
          </cell>
          <cell r="CZ4">
            <v>4.8127636710798347</v>
          </cell>
          <cell r="DA4">
            <v>5.0003317501182085</v>
          </cell>
        </row>
        <row r="5">
          <cell r="A5">
            <v>9495.803608266162</v>
          </cell>
          <cell r="B5">
            <v>7540.9808344874964</v>
          </cell>
          <cell r="C5">
            <v>6147.2144279879485</v>
          </cell>
          <cell r="D5">
            <v>7468.3811297157463</v>
          </cell>
          <cell r="E5">
            <v>6588.99419975418</v>
          </cell>
          <cell r="F5">
            <v>6963.9212382701271</v>
          </cell>
          <cell r="G5">
            <v>7491.7895340329451</v>
          </cell>
          <cell r="H5">
            <v>8445.0943700233638</v>
          </cell>
          <cell r="I5">
            <v>7884.5615508043684</v>
          </cell>
          <cell r="J5">
            <v>9516.3789712424605</v>
          </cell>
          <cell r="K5">
            <v>8517.4231723114117</v>
          </cell>
          <cell r="L5">
            <v>6895.4079059501555</v>
          </cell>
          <cell r="M5">
            <v>8216.2759656441121</v>
          </cell>
          <cell r="N5">
            <v>9580.3160687003419</v>
          </cell>
          <cell r="O5">
            <v>9245.9324996692085</v>
          </cell>
          <cell r="Z5">
            <v>7813.6898262304421</v>
          </cell>
          <cell r="AA5">
            <v>6205.1499438068549</v>
          </cell>
          <cell r="AB5">
            <v>5058.2793007443688</v>
          </cell>
          <cell r="AC5">
            <v>6145.4107581661001</v>
          </cell>
          <cell r="AD5">
            <v>5421.8009415120105</v>
          </cell>
          <cell r="AE5">
            <v>5730.3123332051327</v>
          </cell>
          <cell r="AF5">
            <v>6164.672530861395</v>
          </cell>
          <cell r="AG5">
            <v>6949.1062244763671</v>
          </cell>
          <cell r="AH5">
            <v>6487.8677903761663</v>
          </cell>
          <cell r="AI5">
            <v>7830.6204106223677</v>
          </cell>
          <cell r="AJ5">
            <v>7008.6224960733907</v>
          </cell>
          <cell r="AK5">
            <v>5673.9356483246993</v>
          </cell>
          <cell r="AL5">
            <v>6760.8213660157253</v>
          </cell>
          <cell r="AM5">
            <v>7883.2315079591381</v>
          </cell>
          <cell r="AN5">
            <v>7608.081599727805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X5">
            <v>4.292710534321091</v>
          </cell>
          <cell r="BY5">
            <v>3.444867079167707</v>
          </cell>
          <cell r="BZ5">
            <v>2.80916425757942</v>
          </cell>
          <cell r="CA5">
            <v>3.3543708974566573</v>
          </cell>
          <cell r="CB5">
            <v>3.042455112540019</v>
          </cell>
          <cell r="CC5">
            <v>3.1898068357081928</v>
          </cell>
          <cell r="CD5">
            <v>3.4546264065367218</v>
          </cell>
          <cell r="CE5">
            <v>3.8373545274818586</v>
          </cell>
          <cell r="CF5">
            <v>3.626429384828</v>
          </cell>
          <cell r="CG5">
            <v>4.3511437840759006</v>
          </cell>
          <cell r="CH5">
            <v>4.004921704443146</v>
          </cell>
          <cell r="CI5">
            <v>3.3313564181352935</v>
          </cell>
          <cell r="CJ5">
            <v>3.7070560052506885</v>
          </cell>
          <cell r="CK5">
            <v>4.3460593220079931</v>
          </cell>
          <cell r="CL5">
            <v>4.1486925146851261</v>
          </cell>
          <cell r="CM5">
            <v>4.9869119326300853</v>
          </cell>
          <cell r="CN5">
            <v>4.9349976107228066</v>
          </cell>
          <cell r="CO5">
            <v>4.9332463976440737</v>
          </cell>
          <cell r="CP5">
            <v>5.0193441088940718</v>
          </cell>
          <cell r="CQ5">
            <v>4.8823231914262273</v>
          </cell>
          <cell r="CR5">
            <v>4.921766944835098</v>
          </cell>
          <cell r="CS5">
            <v>4.8889552141511352</v>
          </cell>
          <cell r="CT5">
            <v>4.9613990716775698</v>
          </cell>
          <cell r="CU5">
            <v>4.901510097500215</v>
          </cell>
          <cell r="CV5">
            <v>4.9306011509354635</v>
          </cell>
          <cell r="CW5">
            <v>4.7945270558951094</v>
          </cell>
          <cell r="CX5">
            <v>4.6662762017501453</v>
          </cell>
          <cell r="CY5">
            <v>4.9966329715065054</v>
          </cell>
          <cell r="CZ5">
            <v>4.9695351448573906</v>
          </cell>
          <cell r="DA5">
            <v>5.0242477849478453</v>
          </cell>
        </row>
        <row r="6">
          <cell r="A6">
            <v>8475.7882978684047</v>
          </cell>
          <cell r="B6">
            <v>8106.8748880953362</v>
          </cell>
          <cell r="C6">
            <v>8704.4103950351346</v>
          </cell>
          <cell r="D6">
            <v>8892.705306111784</v>
          </cell>
          <cell r="E6">
            <v>8937.116264087439</v>
          </cell>
          <cell r="F6">
            <v>7780.0674788327151</v>
          </cell>
          <cell r="G6">
            <v>6974.0105559305157</v>
          </cell>
          <cell r="H6">
            <v>8821.2037587621144</v>
          </cell>
          <cell r="I6">
            <v>7545.8356479790946</v>
          </cell>
          <cell r="J6">
            <v>6471.1336251186394</v>
          </cell>
          <cell r="K6">
            <v>8093.0016532762074</v>
          </cell>
          <cell r="L6">
            <v>8630.7562746929452</v>
          </cell>
          <cell r="M6">
            <v>8045.8360226987143</v>
          </cell>
          <cell r="N6">
            <v>8926.5159466874375</v>
          </cell>
          <cell r="O6">
            <v>8213.9098389675182</v>
          </cell>
          <cell r="Z6">
            <v>6974.3629422460017</v>
          </cell>
          <cell r="AA6">
            <v>6670.7999079184483</v>
          </cell>
          <cell r="AB6">
            <v>7162.4862679146263</v>
          </cell>
          <cell r="AC6">
            <v>7317.426080457697</v>
          </cell>
          <cell r="AD6">
            <v>7353.9699544490932</v>
          </cell>
          <cell r="AE6">
            <v>6401.8840968680634</v>
          </cell>
          <cell r="AF6">
            <v>5738.6144003085383</v>
          </cell>
          <cell r="AG6">
            <v>7258.5905214956829</v>
          </cell>
          <cell r="AH6">
            <v>6209.144761765654</v>
          </cell>
          <cell r="AI6">
            <v>5324.8185258119092</v>
          </cell>
          <cell r="AJ6">
            <v>6659.3842175529935</v>
          </cell>
          <cell r="AK6">
            <v>7101.8794488901958</v>
          </cell>
          <cell r="AL6">
            <v>6620.5736415349411</v>
          </cell>
          <cell r="AM6">
            <v>7345.2474075599475</v>
          </cell>
          <cell r="AN6">
            <v>6758.8743817789846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X6">
            <v>3.9087200968364186</v>
          </cell>
          <cell r="BY6">
            <v>3.7509482335226809</v>
          </cell>
          <cell r="BZ6">
            <v>4.0835665126035465</v>
          </cell>
          <cell r="CA6">
            <v>4.0816046134627326</v>
          </cell>
          <cell r="CB6">
            <v>4.1057817069347164</v>
          </cell>
          <cell r="CC6">
            <v>3.5346743594483869</v>
          </cell>
          <cell r="CD6">
            <v>3.171673221594085</v>
          </cell>
          <cell r="CE6">
            <v>4.0789649156086645</v>
          </cell>
          <cell r="CF6">
            <v>3.543902047974969</v>
          </cell>
          <cell r="CG6">
            <v>2.9816457234168188</v>
          </cell>
          <cell r="CH6">
            <v>3.7791888875897457</v>
          </cell>
          <cell r="CI6">
            <v>3.9874505490896106</v>
          </cell>
          <cell r="CJ6">
            <v>3.7080033565670427</v>
          </cell>
          <cell r="CK6">
            <v>4.1643814033569839</v>
          </cell>
          <cell r="CL6">
            <v>3.7925391993909705</v>
          </cell>
          <cell r="CM6">
            <v>4.8885167533105083</v>
          </cell>
          <cell r="CN6">
            <v>4.872411719241315</v>
          </cell>
          <cell r="CO6">
            <v>4.8054194754795443</v>
          </cell>
          <cell r="CP6">
            <v>4.9117307002398407</v>
          </cell>
          <cell r="CQ6">
            <v>4.9071929116133068</v>
          </cell>
          <cell r="CR6">
            <v>4.9621002392161504</v>
          </cell>
          <cell r="CS6">
            <v>4.9570779002951699</v>
          </cell>
          <cell r="CT6">
            <v>4.8753911311819405</v>
          </cell>
          <cell r="CU6">
            <v>4.8001765515520471</v>
          </cell>
          <cell r="CV6">
            <v>4.8927824629735843</v>
          </cell>
          <cell r="CW6">
            <v>4.8277259512436075</v>
          </cell>
          <cell r="CX6">
            <v>4.8796100992411118</v>
          </cell>
          <cell r="CY6">
            <v>4.891731796814403</v>
          </cell>
          <cell r="CZ6">
            <v>4.8324021147395246</v>
          </cell>
          <cell r="DA6">
            <v>4.8826032075402415</v>
          </cell>
        </row>
        <row r="7">
          <cell r="A7">
            <v>8425.2179659457579</v>
          </cell>
          <cell r="B7">
            <v>6809.3652073444118</v>
          </cell>
          <cell r="C7">
            <v>7246.796517273403</v>
          </cell>
          <cell r="D7">
            <v>6549.5233545562623</v>
          </cell>
          <cell r="E7">
            <v>7015.7989374129902</v>
          </cell>
          <cell r="F7">
            <v>7676.7722563822072</v>
          </cell>
          <cell r="G7">
            <v>7687.6644280289511</v>
          </cell>
          <cell r="H7">
            <v>8282.8531246272778</v>
          </cell>
          <cell r="I7">
            <v>7039.0520617055408</v>
          </cell>
          <cell r="J7">
            <v>8011.080813611281</v>
          </cell>
          <cell r="K7">
            <v>9128.8604725482692</v>
          </cell>
          <cell r="L7">
            <v>8995.8130011301419</v>
          </cell>
          <cell r="M7">
            <v>9348.0079746642896</v>
          </cell>
          <cell r="N7">
            <v>8757.7528840502528</v>
          </cell>
          <cell r="O7">
            <v>10000.191821166101</v>
          </cell>
          <cell r="Z7">
            <v>6932.7507834067956</v>
          </cell>
          <cell r="AA7">
            <v>5603.1347991862576</v>
          </cell>
          <cell r="AB7">
            <v>5963.0782770706855</v>
          </cell>
          <cell r="AC7">
            <v>5389.3220746062962</v>
          </cell>
          <cell r="AD7">
            <v>5773.0002684998308</v>
          </cell>
          <cell r="AE7">
            <v>6316.8868852516443</v>
          </cell>
          <cell r="AF7">
            <v>6325.8495864923925</v>
          </cell>
          <cell r="AG7">
            <v>6815.6048568361603</v>
          </cell>
          <cell r="AH7">
            <v>5792.1342679177023</v>
          </cell>
          <cell r="AI7">
            <v>6591.975069485854</v>
          </cell>
          <cell r="AJ7">
            <v>7511.7480459825765</v>
          </cell>
          <cell r="AK7">
            <v>7402.2689837870876</v>
          </cell>
          <cell r="AL7">
            <v>7692.0751334380457</v>
          </cell>
          <cell r="AM7">
            <v>7206.3795160184936</v>
          </cell>
          <cell r="AN7">
            <v>8228.7292699881073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X7">
            <v>3.8294491462177973</v>
          </cell>
          <cell r="BY7">
            <v>3.136009560026304</v>
          </cell>
          <cell r="BZ7">
            <v>3.2625428917576471</v>
          </cell>
          <cell r="CA7">
            <v>2.990057041835136</v>
          </cell>
          <cell r="CB7">
            <v>3.183167010152522</v>
          </cell>
          <cell r="CC7">
            <v>3.6222491194026376</v>
          </cell>
          <cell r="CD7">
            <v>3.6138519568476251</v>
          </cell>
          <cell r="CE7">
            <v>3.6387045336273491</v>
          </cell>
          <cell r="CF7">
            <v>3.3290445633613692</v>
          </cell>
          <cell r="CG7">
            <v>3.6879246399662904</v>
          </cell>
          <cell r="CH7">
            <v>4.3026147705317239</v>
          </cell>
          <cell r="CI7">
            <v>4.0956898474060974</v>
          </cell>
          <cell r="CJ7">
            <v>4.3344173469495848</v>
          </cell>
          <cell r="CK7">
            <v>4.0794042340517089</v>
          </cell>
          <cell r="CL7">
            <v>4.5502764424755693</v>
          </cell>
          <cell r="CM7">
            <v>4.9599399384942453</v>
          </cell>
          <cell r="CN7">
            <v>4.8950916604403307</v>
          </cell>
          <cell r="CO7">
            <v>5.0075052807340539</v>
          </cell>
          <cell r="CP7">
            <v>4.938121832205363</v>
          </cell>
          <cell r="CQ7">
            <v>4.9687745070663167</v>
          </cell>
          <cell r="CR7">
            <v>4.7778435003118851</v>
          </cell>
          <cell r="CS7">
            <v>4.795740103485417</v>
          </cell>
          <cell r="CT7">
            <v>5.1317412134352631</v>
          </cell>
          <cell r="CU7">
            <v>4.766791403948873</v>
          </cell>
          <cell r="CV7">
            <v>4.8971189579376375</v>
          </cell>
          <cell r="CW7">
            <v>4.7831685452717512</v>
          </cell>
          <cell r="CX7">
            <v>4.9515929555849798</v>
          </cell>
          <cell r="CY7">
            <v>4.8620556722824011</v>
          </cell>
          <cell r="CZ7">
            <v>4.8398012039441536</v>
          </cell>
          <cell r="DA7">
            <v>4.9545261784417649</v>
          </cell>
        </row>
        <row r="8">
          <cell r="A8">
            <v>9045.6832378891759</v>
          </cell>
          <cell r="B8">
            <v>7487.2899014555333</v>
          </cell>
          <cell r="C8">
            <v>7658.8866634380411</v>
          </cell>
          <cell r="D8">
            <v>5899.3194861339243</v>
          </cell>
          <cell r="E8">
            <v>7353.3558833340567</v>
          </cell>
          <cell r="F8">
            <v>9905.7875449832063</v>
          </cell>
          <cell r="G8">
            <v>7677.7799808916379</v>
          </cell>
          <cell r="H8">
            <v>7930.5457081466293</v>
          </cell>
          <cell r="I8">
            <v>6475.3257896960104</v>
          </cell>
          <cell r="J8">
            <v>8842.5442211228074</v>
          </cell>
          <cell r="K8">
            <v>8028.3858687888705</v>
          </cell>
          <cell r="L8">
            <v>7629.9603162127851</v>
          </cell>
          <cell r="M8">
            <v>8799.0045523327608</v>
          </cell>
          <cell r="N8">
            <v>8672.1007163115428</v>
          </cell>
          <cell r="O8">
            <v>9028.8204439542078</v>
          </cell>
          <cell r="Z8">
            <v>7443.3050643202369</v>
          </cell>
          <cell r="AA8">
            <v>6160.9699760548392</v>
          </cell>
          <cell r="AB8">
            <v>6302.1695973433016</v>
          </cell>
          <cell r="AC8">
            <v>4854.2971771616285</v>
          </cell>
          <cell r="AD8">
            <v>6050.7614125720229</v>
          </cell>
          <cell r="AE8">
            <v>8151.0480370147516</v>
          </cell>
          <cell r="AF8">
            <v>6317.7160985622613</v>
          </cell>
          <cell r="AG8">
            <v>6525.7061827035122</v>
          </cell>
          <cell r="AH8">
            <v>5328.2680783784317</v>
          </cell>
          <cell r="AI8">
            <v>7276.150673381052</v>
          </cell>
          <cell r="AJ8">
            <v>6606.2146577462709</v>
          </cell>
          <cell r="AK8">
            <v>6278.3673459122328</v>
          </cell>
          <cell r="AL8">
            <v>7240.3237459195288</v>
          </cell>
          <cell r="AM8">
            <v>7135.9000179934983</v>
          </cell>
          <cell r="AN8">
            <v>7429.4293938823203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X8">
            <v>4.0731812420120779</v>
          </cell>
          <cell r="BY8">
            <v>3.5720586902337472</v>
          </cell>
          <cell r="BZ8">
            <v>3.6094442051202744</v>
          </cell>
          <cell r="CA8">
            <v>2.7248141720327705</v>
          </cell>
          <cell r="CB8">
            <v>3.3085030706491594</v>
          </cell>
          <cell r="CC8">
            <v>4.4699893137737989</v>
          </cell>
          <cell r="CD8">
            <v>3.4802023237132187</v>
          </cell>
          <cell r="CE8">
            <v>3.5539303160745899</v>
          </cell>
          <cell r="CF8">
            <v>3.0545411245590173</v>
          </cell>
          <cell r="CG8">
            <v>4.0271702559534361</v>
          </cell>
          <cell r="CH8">
            <v>3.609366573838916</v>
          </cell>
          <cell r="CI8">
            <v>3.5137471116519916</v>
          </cell>
          <cell r="CJ8">
            <v>4.0149644944117231</v>
          </cell>
          <cell r="CK8">
            <v>3.9390316588903072</v>
          </cell>
          <cell r="CL8">
            <v>4.2621226808101005</v>
          </cell>
          <cell r="CM8">
            <v>5.0065576273012606</v>
          </cell>
          <cell r="CN8">
            <v>4.7253898273171906</v>
          </cell>
          <cell r="CO8">
            <v>4.7836223788747576</v>
          </cell>
          <cell r="CP8">
            <v>4.8808628703913008</v>
          </cell>
          <cell r="CQ8">
            <v>5.0105525591493372</v>
          </cell>
          <cell r="CR8">
            <v>4.9959042158696176</v>
          </cell>
          <cell r="CS8">
            <v>4.973507175430532</v>
          </cell>
          <cell r="CT8">
            <v>5.0306690018749363</v>
          </cell>
          <cell r="CU8">
            <v>4.7791121939439858</v>
          </cell>
          <cell r="CV8">
            <v>4.9500413720170924</v>
          </cell>
          <cell r="CW8">
            <v>5.0145137298011946</v>
          </cell>
          <cell r="CX8">
            <v>4.8953455899305549</v>
          </cell>
          <cell r="CY8">
            <v>4.9406422998479416</v>
          </cell>
          <cell r="CZ8">
            <v>4.9632530787297737</v>
          </cell>
          <cell r="DA8">
            <v>4.7756957280405761</v>
          </cell>
        </row>
        <row r="9">
          <cell r="A9">
            <v>8305.8599258954382</v>
          </cell>
          <cell r="B9">
            <v>7659.8655265363514</v>
          </cell>
          <cell r="C9">
            <v>8361.6589729960524</v>
          </cell>
          <cell r="D9">
            <v>8628.3070662405516</v>
          </cell>
          <cell r="E9">
            <v>7770.4392036344298</v>
          </cell>
          <cell r="F9">
            <v>7283.0930783075055</v>
          </cell>
          <cell r="G9">
            <v>7521.7808546150463</v>
          </cell>
          <cell r="H9">
            <v>8334.8291200776512</v>
          </cell>
          <cell r="I9">
            <v>7945.2002054160312</v>
          </cell>
          <cell r="J9">
            <v>8000.5913072806852</v>
          </cell>
          <cell r="K9">
            <v>7441.180084032193</v>
          </cell>
          <cell r="L9">
            <v>8476.668087286942</v>
          </cell>
          <cell r="M9">
            <v>8759.6350902633458</v>
          </cell>
          <cell r="N9">
            <v>10011.120724134757</v>
          </cell>
          <cell r="O9">
            <v>9543.3398208029721</v>
          </cell>
          <cell r="Z9">
            <v>6834.5361675939603</v>
          </cell>
          <cell r="AA9">
            <v>6302.9750618356256</v>
          </cell>
          <cell r="AB9">
            <v>6880.4508120653218</v>
          </cell>
          <cell r="AC9">
            <v>7099.864100220796</v>
          </cell>
          <cell r="AD9">
            <v>6393.9614018477587</v>
          </cell>
          <cell r="AE9">
            <v>5992.9451615787484</v>
          </cell>
          <cell r="AF9">
            <v>6189.3511032260949</v>
          </cell>
          <cell r="AG9">
            <v>6858.3736759496105</v>
          </cell>
          <cell r="AH9">
            <v>6537.7647404566205</v>
          </cell>
          <cell r="AI9">
            <v>6583.3437042766773</v>
          </cell>
          <cell r="AJ9">
            <v>6123.0281834322041</v>
          </cell>
          <cell r="AK9">
            <v>6975.086883253256</v>
          </cell>
          <cell r="AL9">
            <v>7207.9283028452674</v>
          </cell>
          <cell r="AM9">
            <v>8237.7221958594564</v>
          </cell>
          <cell r="AN9">
            <v>7852.8053382607313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X9">
            <v>3.7677425711182386</v>
          </cell>
          <cell r="BY9">
            <v>3.5205911100430716</v>
          </cell>
          <cell r="BZ9">
            <v>3.909039420926737</v>
          </cell>
          <cell r="CA9">
            <v>4.040291210961013</v>
          </cell>
          <cell r="CB9">
            <v>3.5985160216704641</v>
          </cell>
          <cell r="CC9">
            <v>3.2790283699205101</v>
          </cell>
          <cell r="CD9">
            <v>3.4255017639607881</v>
          </cell>
          <cell r="CE9">
            <v>3.8889637627728244</v>
          </cell>
          <cell r="CF9">
            <v>3.6949088781635298</v>
          </cell>
          <cell r="CG9">
            <v>3.7800250537246174</v>
          </cell>
          <cell r="CH9">
            <v>3.435322217018133</v>
          </cell>
          <cell r="CI9">
            <v>3.970802666151787</v>
          </cell>
          <cell r="CJ9">
            <v>3.8705136353210037</v>
          </cell>
          <cell r="CK9">
            <v>4.5166865301271555</v>
          </cell>
          <cell r="CL9">
            <v>4.4292919387053589</v>
          </cell>
          <cell r="CM9">
            <v>4.9697547722820472</v>
          </cell>
          <cell r="CN9">
            <v>4.9049788195186501</v>
          </cell>
          <cell r="CO9">
            <v>4.8222972807915498</v>
          </cell>
          <cell r="CP9">
            <v>4.8144258546481407</v>
          </cell>
          <cell r="CQ9">
            <v>4.8680351470781833</v>
          </cell>
          <cell r="CR9">
            <v>5.007284471997357</v>
          </cell>
          <cell r="CS9">
            <v>4.9502605687178356</v>
          </cell>
          <cell r="CT9">
            <v>4.8316379405443692</v>
          </cell>
          <cell r="CU9">
            <v>4.8476660212881058</v>
          </cell>
          <cell r="CV9">
            <v>4.7715445896678723</v>
          </cell>
          <cell r="CW9">
            <v>4.8832157861445893</v>
          </cell>
          <cell r="CX9">
            <v>4.8125854352581143</v>
          </cell>
          <cell r="CY9">
            <v>5.1021002987064143</v>
          </cell>
          <cell r="CZ9">
            <v>4.9968271554654224</v>
          </cell>
          <cell r="DA9">
            <v>4.857330578125219</v>
          </cell>
        </row>
        <row r="10">
          <cell r="A10">
            <v>8354.3319770744383</v>
          </cell>
          <cell r="B10">
            <v>7199.0166826040004</v>
          </cell>
          <cell r="C10">
            <v>7550.0157114019194</v>
          </cell>
          <cell r="D10">
            <v>7431.1066709329943</v>
          </cell>
          <cell r="E10">
            <v>7209.5949383817415</v>
          </cell>
          <cell r="F10">
            <v>8329.8017727724782</v>
          </cell>
          <cell r="G10">
            <v>7945.3826228858115</v>
          </cell>
          <cell r="H10">
            <v>8128.251738757107</v>
          </cell>
          <cell r="I10">
            <v>7948.3076058367697</v>
          </cell>
          <cell r="J10">
            <v>8354.8552418304789</v>
          </cell>
          <cell r="K10">
            <v>8474.9627679331425</v>
          </cell>
          <cell r="L10">
            <v>9814.1312877719301</v>
          </cell>
          <cell r="M10">
            <v>8773.2721968987335</v>
          </cell>
          <cell r="N10">
            <v>8146.057462774048</v>
          </cell>
          <cell r="O10">
            <v>8989.2679329869425</v>
          </cell>
          <cell r="Z10">
            <v>6874.4217411355403</v>
          </cell>
          <cell r="AA10">
            <v>5923.7622988284329</v>
          </cell>
          <cell r="AB10">
            <v>6212.5843568107211</v>
          </cell>
          <cell r="AC10">
            <v>6114.7392035105777</v>
          </cell>
          <cell r="AD10">
            <v>5932.4666921541193</v>
          </cell>
          <cell r="AE10">
            <v>6854.236887309924</v>
          </cell>
          <cell r="AF10">
            <v>6537.9148439746114</v>
          </cell>
          <cell r="AG10">
            <v>6688.3900021772761</v>
          </cell>
          <cell r="AH10">
            <v>6540.3216870885408</v>
          </cell>
          <cell r="AI10">
            <v>6874.8523132776518</v>
          </cell>
          <cell r="AJ10">
            <v>6973.6836490421292</v>
          </cell>
          <cell r="AK10">
            <v>8075.6280310809007</v>
          </cell>
          <cell r="AL10">
            <v>7219.1496934481011</v>
          </cell>
          <cell r="AM10">
            <v>6703.0415693683608</v>
          </cell>
          <cell r="AN10">
            <v>7396.8833277149688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X10">
            <v>3.8121884227276674</v>
          </cell>
          <cell r="BY10">
            <v>3.334968365924567</v>
          </cell>
          <cell r="BZ10">
            <v>3.5608919942450021</v>
          </cell>
          <cell r="CA10">
            <v>3.4635469193347732</v>
          </cell>
          <cell r="CB10">
            <v>3.3140959059204778</v>
          </cell>
          <cell r="CC10">
            <v>3.7800457991931786</v>
          </cell>
          <cell r="CD10">
            <v>3.6180697425842183</v>
          </cell>
          <cell r="CE10">
            <v>3.8093876082432416</v>
          </cell>
          <cell r="CF10">
            <v>3.6254736592693111</v>
          </cell>
          <cell r="CG10">
            <v>3.8269351701722307</v>
          </cell>
          <cell r="CH10">
            <v>3.8385034458648501</v>
          </cell>
          <cell r="CI10">
            <v>4.4446844003048387</v>
          </cell>
          <cell r="CJ10">
            <v>4.1433699496217722</v>
          </cell>
          <cell r="CK10">
            <v>3.8157164946036279</v>
          </cell>
          <cell r="CL10">
            <v>4.0769248539701071</v>
          </cell>
          <cell r="CM10">
            <v>4.9404777726119447</v>
          </cell>
          <cell r="CN10">
            <v>4.8664586795010027</v>
          </cell>
          <cell r="CO10">
            <v>4.7799200557792352</v>
          </cell>
          <cell r="CP10">
            <v>4.8368653685863547</v>
          </cell>
          <cell r="CQ10">
            <v>4.9043038779071386</v>
          </cell>
          <cell r="CR10">
            <v>4.9678581148719294</v>
          </cell>
          <cell r="CS10">
            <v>4.9507325002945812</v>
          </cell>
          <cell r="CT10">
            <v>4.8103154771376131</v>
          </cell>
          <cell r="CU10">
            <v>4.9424409712243289</v>
          </cell>
          <cell r="CV10">
            <v>4.9217483389851546</v>
          </cell>
          <cell r="CW10">
            <v>4.9774561543504534</v>
          </cell>
          <cell r="CX10">
            <v>4.9778581135735509</v>
          </cell>
          <cell r="CY10">
            <v>4.7735279618519693</v>
          </cell>
          <cell r="CZ10">
            <v>4.8128568975960979</v>
          </cell>
          <cell r="DA10">
            <v>4.9707646082382633</v>
          </cell>
        </row>
        <row r="11">
          <cell r="A11">
            <v>9183.6994760046509</v>
          </cell>
          <cell r="B11">
            <v>6981.4557665801194</v>
          </cell>
          <cell r="C11">
            <v>8354.1565354568775</v>
          </cell>
          <cell r="D11">
            <v>6986.094749107986</v>
          </cell>
          <cell r="E11">
            <v>6805.4458161699931</v>
          </cell>
          <cell r="F11">
            <v>6410.9774025380684</v>
          </cell>
          <cell r="G11">
            <v>8582.5848584231007</v>
          </cell>
          <cell r="H11">
            <v>8178.4443758959515</v>
          </cell>
          <cell r="I11">
            <v>7655.1309988755438</v>
          </cell>
          <cell r="J11">
            <v>7059.0184315818688</v>
          </cell>
          <cell r="K11">
            <v>6983.8677481019395</v>
          </cell>
          <cell r="L11">
            <v>8798.0505303368918</v>
          </cell>
          <cell r="M11">
            <v>8260.4648857423799</v>
          </cell>
          <cell r="N11">
            <v>9117.8762402279626</v>
          </cell>
          <cell r="O11">
            <v>8792.1285738455772</v>
          </cell>
          <cell r="Z11">
            <v>7556.8727116838263</v>
          </cell>
          <cell r="AA11">
            <v>5744.7407450716419</v>
          </cell>
          <cell r="AB11">
            <v>6874.2773777473749</v>
          </cell>
          <cell r="AC11">
            <v>5748.5579649802849</v>
          </cell>
          <cell r="AD11">
            <v>5599.9097001627379</v>
          </cell>
          <cell r="AE11">
            <v>5275.3185483741818</v>
          </cell>
          <cell r="AF11">
            <v>7062.2412549310075</v>
          </cell>
          <cell r="AG11">
            <v>6729.6913721658111</v>
          </cell>
          <cell r="AH11">
            <v>6299.0792219318764</v>
          </cell>
          <cell r="AI11">
            <v>5808.563737987366</v>
          </cell>
          <cell r="AJ11">
            <v>5746.7254612953093</v>
          </cell>
          <cell r="AK11">
            <v>7239.5387221057845</v>
          </cell>
          <cell r="AL11">
            <v>6797.1825345537291</v>
          </cell>
          <cell r="AM11">
            <v>7502.7095919590101</v>
          </cell>
          <cell r="AN11">
            <v>7234.665797907217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X11">
            <v>4.1790919096098635</v>
          </cell>
          <cell r="BY11">
            <v>3.2317387508819917</v>
          </cell>
          <cell r="BZ11">
            <v>3.8726820076532449</v>
          </cell>
          <cell r="CA11">
            <v>3.1535180432361734</v>
          </cell>
          <cell r="CB11">
            <v>3.1630587434487398</v>
          </cell>
          <cell r="CC11">
            <v>2.9753099128844713</v>
          </cell>
          <cell r="CD11">
            <v>3.9321912476659882</v>
          </cell>
          <cell r="CE11">
            <v>3.7974833916105797</v>
          </cell>
          <cell r="CF11">
            <v>3.5703054121031492</v>
          </cell>
          <cell r="CG11">
            <v>3.1566539964769222</v>
          </cell>
          <cell r="CH11">
            <v>3.2894665557867975</v>
          </cell>
          <cell r="CI11">
            <v>4.0004296172984422</v>
          </cell>
          <cell r="CJ11">
            <v>3.7791282736413105</v>
          </cell>
          <cell r="CK11">
            <v>4.161987382529559</v>
          </cell>
          <cell r="CL11">
            <v>4.0411095696373787</v>
          </cell>
          <cell r="CM11">
            <v>4.9541291031000743</v>
          </cell>
          <cell r="CN11">
            <v>4.8701386322229432</v>
          </cell>
          <cell r="CO11">
            <v>4.8632024561126865</v>
          </cell>
          <cell r="CP11">
            <v>4.9942551971245548</v>
          </cell>
          <cell r="CQ11">
            <v>4.8504373775500431</v>
          </cell>
          <cell r="CR11">
            <v>4.8576208707551443</v>
          </cell>
          <cell r="CS11">
            <v>4.9205659031406039</v>
          </cell>
          <cell r="CT11">
            <v>4.8551919014065215</v>
          </cell>
          <cell r="CU11">
            <v>4.8336904833018393</v>
          </cell>
          <cell r="CV11">
            <v>5.0413739587934119</v>
          </cell>
          <cell r="CW11">
            <v>4.7863241810195021</v>
          </cell>
          <cell r="CX11">
            <v>4.9580556492074956</v>
          </cell>
          <cell r="CY11">
            <v>4.9277019869303444</v>
          </cell>
          <cell r="CZ11">
            <v>4.9388349497109969</v>
          </cell>
          <cell r="DA11">
            <v>4.9048415650421902</v>
          </cell>
        </row>
        <row r="12">
          <cell r="A12">
            <v>10127.880625576254</v>
          </cell>
          <cell r="B12">
            <v>7935.5638111228827</v>
          </cell>
          <cell r="C12">
            <v>7362.8854499708614</v>
          </cell>
          <cell r="D12">
            <v>7761.9109994645132</v>
          </cell>
          <cell r="E12">
            <v>7975.3377199267761</v>
          </cell>
          <cell r="F12">
            <v>8295.5901263075048</v>
          </cell>
          <cell r="G12">
            <v>8802.7652846431974</v>
          </cell>
          <cell r="H12">
            <v>8788.0331984203949</v>
          </cell>
          <cell r="I12">
            <v>7962.4323174654064</v>
          </cell>
          <cell r="J12">
            <v>7971.7338959739018</v>
          </cell>
          <cell r="K12">
            <v>7455.7258497821858</v>
          </cell>
          <cell r="L12">
            <v>7211.008404473364</v>
          </cell>
          <cell r="M12">
            <v>9297.7587842018802</v>
          </cell>
          <cell r="N12">
            <v>8489.509675517902</v>
          </cell>
          <cell r="O12">
            <v>8394.376801521621</v>
          </cell>
          <cell r="Z12">
            <v>8333.7989147598892</v>
          </cell>
          <cell r="AA12">
            <v>6529.8353645811139</v>
          </cell>
          <cell r="AB12">
            <v>6058.602884547452</v>
          </cell>
          <cell r="AC12">
            <v>6386.9439081307992</v>
          </cell>
          <cell r="AD12">
            <v>6562.5636095397458</v>
          </cell>
          <cell r="AE12">
            <v>6826.0855896473186</v>
          </cell>
          <cell r="AF12">
            <v>7243.418291363545</v>
          </cell>
          <cell r="AG12">
            <v>7231.2958889859246</v>
          </cell>
          <cell r="AH12">
            <v>6551.9443069429617</v>
          </cell>
          <cell r="AI12">
            <v>6559.5981772585246</v>
          </cell>
          <cell r="AJ12">
            <v>6134.9972706779117</v>
          </cell>
          <cell r="AK12">
            <v>5933.6297728237969</v>
          </cell>
          <cell r="AL12">
            <v>7650.7272281432606</v>
          </cell>
          <cell r="AM12">
            <v>6985.6536758547309</v>
          </cell>
          <cell r="AN12">
            <v>6907.3729109663609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X12">
            <v>4.6421841425465482</v>
          </cell>
          <cell r="BY12">
            <v>3.634058269804767</v>
          </cell>
          <cell r="BZ12">
            <v>3.3579632564932975</v>
          </cell>
          <cell r="CA12">
            <v>3.6358466618795777</v>
          </cell>
          <cell r="CB12">
            <v>3.5958289988180243</v>
          </cell>
          <cell r="CC12">
            <v>3.8447140860735085</v>
          </cell>
          <cell r="CD12">
            <v>4.0099659911945364</v>
          </cell>
          <cell r="CE12">
            <v>4.0519283327881901</v>
          </cell>
          <cell r="CF12">
            <v>3.5724340221410018</v>
          </cell>
          <cell r="CG12">
            <v>3.6886965023363651</v>
          </cell>
          <cell r="CH12">
            <v>3.5232355208475727</v>
          </cell>
          <cell r="CI12">
            <v>3.2832429351126833</v>
          </cell>
          <cell r="CJ12">
            <v>4.1653041697864248</v>
          </cell>
          <cell r="CK12">
            <v>3.8427771235128083</v>
          </cell>
          <cell r="CL12">
            <v>3.719874151717534</v>
          </cell>
          <cell r="CM12">
            <v>4.9184446572465461</v>
          </cell>
          <cell r="CN12">
            <v>4.9228599474061436</v>
          </cell>
          <cell r="CO12">
            <v>4.9431487912684675</v>
          </cell>
          <cell r="CP12">
            <v>4.812765247802381</v>
          </cell>
          <cell r="CQ12">
            <v>5.0001338588170325</v>
          </cell>
          <cell r="CR12">
            <v>4.8642379996317286</v>
          </cell>
          <cell r="CS12">
            <v>4.948915193732712</v>
          </cell>
          <cell r="CT12">
            <v>4.8894669233285235</v>
          </cell>
          <cell r="CU12">
            <v>5.0247344629841395</v>
          </cell>
          <cell r="CV12">
            <v>4.8720467634352485</v>
          </cell>
          <cell r="CW12">
            <v>4.7706750232933439</v>
          </cell>
          <cell r="CX12">
            <v>4.9513606659102463</v>
          </cell>
          <cell r="CY12">
            <v>5.0322607091946789</v>
          </cell>
          <cell r="CZ12">
            <v>4.9804546501065792</v>
          </cell>
          <cell r="DA12">
            <v>5.0873520375348233</v>
          </cell>
        </row>
        <row r="13">
          <cell r="A13">
            <v>8437.1026947638147</v>
          </cell>
          <cell r="B13">
            <v>9082.5806451942281</v>
          </cell>
          <cell r="C13">
            <v>8053.0790892106043</v>
          </cell>
          <cell r="D13">
            <v>8328.0500117715874</v>
          </cell>
          <cell r="E13">
            <v>7717.4883780102728</v>
          </cell>
          <cell r="F13">
            <v>8865.966472088292</v>
          </cell>
          <cell r="G13">
            <v>8011.3650602201451</v>
          </cell>
          <cell r="H13">
            <v>7380.9656152737052</v>
          </cell>
          <cell r="I13">
            <v>7648.4771854973978</v>
          </cell>
          <cell r="J13">
            <v>6674.2402278881646</v>
          </cell>
          <cell r="K13">
            <v>9111.1098920440654</v>
          </cell>
          <cell r="L13">
            <v>8888.7380126464359</v>
          </cell>
          <cell r="M13">
            <v>9259.3007260832092</v>
          </cell>
          <cell r="N13">
            <v>8729.786064221249</v>
          </cell>
          <cell r="O13">
            <v>9306.5317536428702</v>
          </cell>
          <cell r="Z13">
            <v>6942.5302174056524</v>
          </cell>
          <cell r="AA13">
            <v>7473.6663594741076</v>
          </cell>
          <cell r="AB13">
            <v>6626.5336505504411</v>
          </cell>
          <cell r="AC13">
            <v>6852.7954382577636</v>
          </cell>
          <cell r="AD13">
            <v>6350.3904367627383</v>
          </cell>
          <cell r="AE13">
            <v>7295.4238398897951</v>
          </cell>
          <cell r="AF13">
            <v>6592.2089638382913</v>
          </cell>
          <cell r="AG13">
            <v>6073.4802777109344</v>
          </cell>
          <cell r="AH13">
            <v>6293.60408406643</v>
          </cell>
          <cell r="AI13">
            <v>5491.946244662262</v>
          </cell>
          <cell r="AJ13">
            <v>7497.1418540248296</v>
          </cell>
          <cell r="AK13">
            <v>7314.1615646919254</v>
          </cell>
          <cell r="AL13">
            <v>7619.0817403198971</v>
          </cell>
          <cell r="AM13">
            <v>7183.3668185591987</v>
          </cell>
          <cell r="AN13">
            <v>7657.9461287118475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X13">
            <v>3.8902965959883011</v>
          </cell>
          <cell r="BY13">
            <v>4.1286256547554734</v>
          </cell>
          <cell r="BZ13">
            <v>3.8451967900521642</v>
          </cell>
          <cell r="CA13">
            <v>3.8582335963067451</v>
          </cell>
          <cell r="CB13">
            <v>3.6316392687085641</v>
          </cell>
          <cell r="CC13">
            <v>4.1024581344811475</v>
          </cell>
          <cell r="CD13">
            <v>3.66104970770246</v>
          </cell>
          <cell r="CE13">
            <v>3.3132771049677792</v>
          </cell>
          <cell r="CF13">
            <v>3.5474602887192201</v>
          </cell>
          <cell r="CG13">
            <v>3.0410770819786777</v>
          </cell>
          <cell r="CH13">
            <v>4.3113032691627149</v>
          </cell>
          <cell r="CI13">
            <v>4.0756491806501725</v>
          </cell>
          <cell r="CJ13">
            <v>4.489005889543324</v>
          </cell>
          <cell r="CK13">
            <v>4.0981752213701013</v>
          </cell>
          <cell r="CL13">
            <v>4.3429623749065245</v>
          </cell>
          <cell r="CM13">
            <v>4.889249511780779</v>
          </cell>
          <cell r="CN13">
            <v>4.9594707676027516</v>
          </cell>
          <cell r="CO13">
            <v>4.7214454045121919</v>
          </cell>
          <cell r="CP13">
            <v>4.8661600066403388</v>
          </cell>
          <cell r="CQ13">
            <v>4.7907649070884997</v>
          </cell>
          <cell r="CR13">
            <v>4.872069846867169</v>
          </cell>
          <cell r="CS13">
            <v>4.9332426266355212</v>
          </cell>
          <cell r="CT13">
            <v>5.0221190279496417</v>
          </cell>
          <cell r="CU13">
            <v>4.8605902566638282</v>
          </cell>
          <cell r="CV13">
            <v>4.9477299200117208</v>
          </cell>
          <cell r="CW13">
            <v>4.7642472324964071</v>
          </cell>
          <cell r="CX13">
            <v>4.9167133674097103</v>
          </cell>
          <cell r="CY13">
            <v>4.6500710986915665</v>
          </cell>
          <cell r="CZ13">
            <v>4.8022487995447207</v>
          </cell>
          <cell r="DA13">
            <v>4.8309592656071567</v>
          </cell>
        </row>
        <row r="14">
          <cell r="A14">
            <v>8750.4575148208187</v>
          </cell>
          <cell r="B14">
            <v>6714.2403156306582</v>
          </cell>
          <cell r="C14">
            <v>7285.8407195176578</v>
          </cell>
          <cell r="D14">
            <v>7428.9347129364214</v>
          </cell>
          <cell r="E14">
            <v>6834.3523756603208</v>
          </cell>
          <cell r="F14">
            <v>8702.9983701264973</v>
          </cell>
          <cell r="G14">
            <v>7048.1953968773159</v>
          </cell>
          <cell r="H14">
            <v>7243.8481362885723</v>
          </cell>
          <cell r="I14">
            <v>7372.4397570346846</v>
          </cell>
          <cell r="J14">
            <v>8842.9343895852762</v>
          </cell>
          <cell r="K14">
            <v>8220.7108172962653</v>
          </cell>
          <cell r="L14">
            <v>7675.1051227302669</v>
          </cell>
          <cell r="M14">
            <v>8319.9472186833718</v>
          </cell>
          <cell r="N14">
            <v>8509.0574127795189</v>
          </cell>
          <cell r="O14">
            <v>9339.4889553108769</v>
          </cell>
          <cell r="Z14">
            <v>7200.3764693382736</v>
          </cell>
          <cell r="AA14">
            <v>5524.8606025760846</v>
          </cell>
          <cell r="AB14">
            <v>5995.206077774531</v>
          </cell>
          <cell r="AC14">
            <v>6112.9519923591133</v>
          </cell>
          <cell r="AD14">
            <v>5623.6956691147789</v>
          </cell>
          <cell r="AE14">
            <v>7161.324373132662</v>
          </cell>
          <cell r="AF14">
            <v>5799.6579265733335</v>
          </cell>
          <cell r="AG14">
            <v>5960.6521807174531</v>
          </cell>
          <cell r="AH14">
            <v>6066.4647143599686</v>
          </cell>
          <cell r="AI14">
            <v>7276.4717262873128</v>
          </cell>
          <cell r="AJ14">
            <v>6764.4706153752122</v>
          </cell>
          <cell r="AK14">
            <v>6315.5150724180476</v>
          </cell>
          <cell r="AL14">
            <v>6846.1279970880323</v>
          </cell>
          <cell r="AM14">
            <v>7001.7386710871451</v>
          </cell>
          <cell r="AN14">
            <v>7685.0651975129495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X14">
            <v>4.0018404042551223</v>
          </cell>
          <cell r="BY14">
            <v>3.1367964192544862</v>
          </cell>
          <cell r="BZ14">
            <v>3.4301835285452769</v>
          </cell>
          <cell r="CA14">
            <v>3.474618451269659</v>
          </cell>
          <cell r="CB14">
            <v>3.2467939987946615</v>
          </cell>
          <cell r="CC14">
            <v>4.0087166762311952</v>
          </cell>
          <cell r="CD14">
            <v>3.2973675909075038</v>
          </cell>
          <cell r="CE14">
            <v>3.3156192288281576</v>
          </cell>
          <cell r="CF14">
            <v>3.3627093716890033</v>
          </cell>
          <cell r="CG14">
            <v>4.0318570239717451</v>
          </cell>
          <cell r="CH14">
            <v>3.8289179685582742</v>
          </cell>
          <cell r="CI14">
            <v>3.5932490663683523</v>
          </cell>
          <cell r="CJ14">
            <v>3.8986175335695936</v>
          </cell>
          <cell r="CK14">
            <v>3.8501837598445579</v>
          </cell>
          <cell r="CL14">
            <v>4.4315609711144441</v>
          </cell>
          <cell r="CM14">
            <v>4.9294966383789935</v>
          </cell>
          <cell r="CN14">
            <v>4.8254978543417506</v>
          </cell>
          <cell r="CO14">
            <v>4.7884382844829814</v>
          </cell>
          <cell r="CP14">
            <v>4.8200439595249334</v>
          </cell>
          <cell r="CQ14">
            <v>4.7454151389200678</v>
          </cell>
          <cell r="CR14">
            <v>4.8943510755047361</v>
          </cell>
          <cell r="CS14">
            <v>4.8188360361304694</v>
          </cell>
          <cell r="CT14">
            <v>4.925340575234137</v>
          </cell>
          <cell r="CU14">
            <v>4.9425773788684753</v>
          </cell>
          <cell r="CV14">
            <v>4.9445054369738806</v>
          </cell>
          <cell r="CW14">
            <v>4.8402176172726152</v>
          </cell>
          <cell r="CX14">
            <v>4.8153581064757924</v>
          </cell>
          <cell r="CY14">
            <v>4.8110682566344476</v>
          </cell>
          <cell r="CZ14">
            <v>4.9823195127148479</v>
          </cell>
          <cell r="DA14">
            <v>4.7511414783888695</v>
          </cell>
        </row>
        <row r="15">
          <cell r="A15">
            <v>7872.2474452648503</v>
          </cell>
          <cell r="B15">
            <v>7677.8068388952152</v>
          </cell>
          <cell r="C15">
            <v>7714.1538284516555</v>
          </cell>
          <cell r="D15">
            <v>7729.43855310038</v>
          </cell>
          <cell r="E15">
            <v>7494.6381424925248</v>
          </cell>
          <cell r="F15">
            <v>8029.1796201530542</v>
          </cell>
          <cell r="G15">
            <v>8908.6208820243119</v>
          </cell>
          <cell r="H15">
            <v>6722.7244664701184</v>
          </cell>
          <cell r="I15">
            <v>7528.9899922954592</v>
          </cell>
          <cell r="J15">
            <v>9418.0540301971832</v>
          </cell>
          <cell r="K15">
            <v>8479.2201716543077</v>
          </cell>
          <cell r="L15">
            <v>8715.2203016815438</v>
          </cell>
          <cell r="M15">
            <v>7550.1466645414621</v>
          </cell>
          <cell r="N15">
            <v>9054.0684784589957</v>
          </cell>
          <cell r="O15">
            <v>9758.3760801484423</v>
          </cell>
          <cell r="Z15">
            <v>6477.7350406750766</v>
          </cell>
          <cell r="AA15">
            <v>6317.7381988623483</v>
          </cell>
          <cell r="AB15">
            <v>6347.6465788402193</v>
          </cell>
          <cell r="AC15">
            <v>6360.2237236940273</v>
          </cell>
          <cell r="AD15">
            <v>6167.0165286795627</v>
          </cell>
          <cell r="AE15">
            <v>6606.8678017259417</v>
          </cell>
          <cell r="AF15">
            <v>7330.5223257800053</v>
          </cell>
          <cell r="AG15">
            <v>5531.8418466954108</v>
          </cell>
          <cell r="AH15">
            <v>6195.2831936602634</v>
          </cell>
          <cell r="AI15">
            <v>7749.7130305622532</v>
          </cell>
          <cell r="AJ15">
            <v>6977.1868841041169</v>
          </cell>
          <cell r="AK15">
            <v>7171.3812768122398</v>
          </cell>
          <cell r="AL15">
            <v>6212.6921125369736</v>
          </cell>
          <cell r="AM15">
            <v>7450.2049194176861</v>
          </cell>
          <cell r="AN15">
            <v>8029.7494602364332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X15">
            <v>3.6472271736953181</v>
          </cell>
          <cell r="BY15">
            <v>3.5645518998444614</v>
          </cell>
          <cell r="BZ15">
            <v>3.5265778066005615</v>
          </cell>
          <cell r="CA15">
            <v>3.548971730274511</v>
          </cell>
          <cell r="CB15">
            <v>3.4597244258106623</v>
          </cell>
          <cell r="CC15">
            <v>3.641439886212003</v>
          </cell>
          <cell r="CD15">
            <v>3.8924872575632374</v>
          </cell>
          <cell r="CE15">
            <v>3.2239257658029898</v>
          </cell>
          <cell r="CF15">
            <v>3.4938639276674093</v>
          </cell>
          <cell r="CG15">
            <v>4.5005190620169691</v>
          </cell>
          <cell r="CH15">
            <v>4.0175339289945917</v>
          </cell>
          <cell r="CI15">
            <v>3.9846869038709833</v>
          </cell>
          <cell r="CJ15">
            <v>3.4569977352684762</v>
          </cell>
          <cell r="CK15">
            <v>4.2255686110219832</v>
          </cell>
          <cell r="CL15">
            <v>4.5321155394096202</v>
          </cell>
          <cell r="CM15">
            <v>4.8659484162428877</v>
          </cell>
          <cell r="CN15">
            <v>4.855833850661659</v>
          </cell>
          <cell r="CO15">
            <v>4.9313565440745419</v>
          </cell>
          <cell r="CP15">
            <v>4.9099490782718105</v>
          </cell>
          <cell r="CQ15">
            <v>4.8836073673854949</v>
          </cell>
          <cell r="CR15">
            <v>4.9708379766200128</v>
          </cell>
          <cell r="CS15">
            <v>5.159586013116165</v>
          </cell>
          <cell r="CT15">
            <v>4.7010173892952132</v>
          </cell>
          <cell r="CU15">
            <v>4.8580537090635056</v>
          </cell>
          <cell r="CV15">
            <v>4.7176981592820209</v>
          </cell>
          <cell r="CW15">
            <v>4.7580383494554859</v>
          </cell>
          <cell r="CX15">
            <v>4.9307813663816145</v>
          </cell>
          <cell r="CY15">
            <v>4.9236579206498474</v>
          </cell>
          <cell r="CZ15">
            <v>4.8304789736297939</v>
          </cell>
          <cell r="DA15">
            <v>4.8540937225432286</v>
          </cell>
        </row>
        <row r="16">
          <cell r="A16">
            <v>9891.9349122475323</v>
          </cell>
          <cell r="B16">
            <v>7186.9434621823093</v>
          </cell>
          <cell r="C16">
            <v>8101.0179923533033</v>
          </cell>
          <cell r="D16">
            <v>7197.8220876844262</v>
          </cell>
          <cell r="E16">
            <v>7414.6029872374802</v>
          </cell>
          <cell r="F16">
            <v>7805.7269876736636</v>
          </cell>
          <cell r="G16">
            <v>8572.9241249942079</v>
          </cell>
          <cell r="H16">
            <v>8605.356393331811</v>
          </cell>
          <cell r="I16">
            <v>9700.4065549999141</v>
          </cell>
          <cell r="J16">
            <v>8844.8933130254245</v>
          </cell>
          <cell r="K16">
            <v>8836.2312947192531</v>
          </cell>
          <cell r="L16">
            <v>8534.8472687333669</v>
          </cell>
          <cell r="M16">
            <v>10386.171887841338</v>
          </cell>
          <cell r="N16">
            <v>11094.805417844031</v>
          </cell>
          <cell r="O16">
            <v>9588.697415220011</v>
          </cell>
          <cell r="Z16">
            <v>8139.6492992208268</v>
          </cell>
          <cell r="AA16">
            <v>5913.8277631671563</v>
          </cell>
          <cell r="AB16">
            <v>6665.9805194221462</v>
          </cell>
          <cell r="AC16">
            <v>5922.7793178660413</v>
          </cell>
          <cell r="AD16">
            <v>6101.1590294982698</v>
          </cell>
          <cell r="AE16">
            <v>6422.9982070000424</v>
          </cell>
          <cell r="AF16">
            <v>7054.2918514238045</v>
          </cell>
          <cell r="AG16">
            <v>7080.9789750844611</v>
          </cell>
          <cell r="AH16">
            <v>7982.04882239993</v>
          </cell>
          <cell r="AI16">
            <v>7278.08364043235</v>
          </cell>
          <cell r="AJ16">
            <v>7270.9560367975564</v>
          </cell>
          <cell r="AK16">
            <v>7022.9600382720273</v>
          </cell>
          <cell r="AL16">
            <v>8546.3357248523007</v>
          </cell>
          <cell r="AM16">
            <v>9129.439886683087</v>
          </cell>
          <cell r="AN16">
            <v>7890.128158809609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X16">
            <v>4.5621503276907109</v>
          </cell>
          <cell r="BY16">
            <v>3.2115842721547305</v>
          </cell>
          <cell r="BZ16">
            <v>3.726414583554694</v>
          </cell>
          <cell r="CA16">
            <v>3.3563946985300799</v>
          </cell>
          <cell r="CB16">
            <v>3.4801314063186957</v>
          </cell>
          <cell r="CC16">
            <v>3.6812601082657355</v>
          </cell>
          <cell r="CD16">
            <v>3.9893140710675152</v>
          </cell>
          <cell r="CE16">
            <v>3.9553626170983338</v>
          </cell>
          <cell r="CF16">
            <v>4.3442001746385488</v>
          </cell>
          <cell r="CG16">
            <v>4.1067024355151469</v>
          </cell>
          <cell r="CH16">
            <v>4.100459792926392</v>
          </cell>
          <cell r="CI16">
            <v>4.0225887054701586</v>
          </cell>
          <cell r="CJ16">
            <v>4.7214795523836832</v>
          </cell>
          <cell r="CK16">
            <v>5.098925008520367</v>
          </cell>
          <cell r="CL16">
            <v>4.3402208733284171</v>
          </cell>
          <cell r="CM16">
            <v>4.8881355144316974</v>
          </cell>
          <cell r="CN16">
            <v>5.0449455693165053</v>
          </cell>
          <cell r="CO16">
            <v>4.900946987429025</v>
          </cell>
          <cell r="CP16">
            <v>4.834590120999251</v>
          </cell>
          <cell r="CQ16">
            <v>4.8031244337661319</v>
          </cell>
          <cell r="CR16">
            <v>4.7802260215549204</v>
          </cell>
          <cell r="CS16">
            <v>4.8446491416581967</v>
          </cell>
          <cell r="CT16">
            <v>4.904719054993631</v>
          </cell>
          <cell r="CU16">
            <v>5.0339823285201808</v>
          </cell>
          <cell r="CV16">
            <v>4.8554662755265907</v>
          </cell>
          <cell r="CW16">
            <v>4.8580960438728757</v>
          </cell>
          <cell r="CX16">
            <v>4.7832348308589641</v>
          </cell>
          <cell r="CY16">
            <v>4.9591697188293002</v>
          </cell>
          <cell r="CZ16">
            <v>4.9053798656204419</v>
          </cell>
          <cell r="DA16">
            <v>4.980573594544575</v>
          </cell>
        </row>
        <row r="17">
          <cell r="A17">
            <v>9187.4362623874895</v>
          </cell>
          <cell r="B17">
            <v>7445.8096128519928</v>
          </cell>
          <cell r="C17">
            <v>8614.2278941103523</v>
          </cell>
          <cell r="D17">
            <v>7660.8972796886083</v>
          </cell>
          <cell r="E17">
            <v>8975.7869116647653</v>
          </cell>
          <cell r="F17">
            <v>7144.5502886127961</v>
          </cell>
          <cell r="G17">
            <v>7062.5548743050076</v>
          </cell>
          <cell r="H17">
            <v>9461.2388818071449</v>
          </cell>
          <cell r="I17">
            <v>8072.0805293126277</v>
          </cell>
          <cell r="J17">
            <v>8025.3560991824106</v>
          </cell>
          <cell r="K17">
            <v>7730.8831688865412</v>
          </cell>
          <cell r="L17">
            <v>8156.8817545842767</v>
          </cell>
          <cell r="M17">
            <v>10612.506212341372</v>
          </cell>
          <cell r="N17">
            <v>10010.82361622298</v>
          </cell>
          <cell r="O17">
            <v>8950.4305253790117</v>
          </cell>
          <cell r="Z17">
            <v>7559.9475530502777</v>
          </cell>
          <cell r="AA17">
            <v>6126.8376242896402</v>
          </cell>
          <cell r="AB17">
            <v>7088.2789528679468</v>
          </cell>
          <cell r="AC17">
            <v>6303.8240472866273</v>
          </cell>
          <cell r="AD17">
            <v>7385.7903730270064</v>
          </cell>
          <cell r="AE17">
            <v>5878.9442374871005</v>
          </cell>
          <cell r="AF17">
            <v>5811.4737251424058</v>
          </cell>
          <cell r="AG17">
            <v>7785.2479941727361</v>
          </cell>
          <cell r="AH17">
            <v>6642.1691212629621</v>
          </cell>
          <cell r="AI17">
            <v>6603.7215901843829</v>
          </cell>
          <cell r="AJ17">
            <v>6361.4124361123531</v>
          </cell>
          <cell r="AK17">
            <v>6711.9484152007772</v>
          </cell>
          <cell r="AL17">
            <v>8732.5765404408994</v>
          </cell>
          <cell r="AM17">
            <v>8237.4777184920513</v>
          </cell>
          <cell r="AN17">
            <v>7364.9256894547289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X17">
            <v>4.3481735031336406</v>
          </cell>
          <cell r="BY17">
            <v>3.467993002851975</v>
          </cell>
          <cell r="BZ17">
            <v>3.9929285295383568</v>
          </cell>
          <cell r="CA17">
            <v>3.4498019782261529</v>
          </cell>
          <cell r="CB17">
            <v>4.0819158712313444</v>
          </cell>
          <cell r="CC17">
            <v>3.4327524792810178</v>
          </cell>
          <cell r="CD17">
            <v>3.3372064862832929</v>
          </cell>
          <cell r="CE17">
            <v>4.42042915216045</v>
          </cell>
          <cell r="CF17">
            <v>3.6690442901244569</v>
          </cell>
          <cell r="CG17">
            <v>3.6013075476149692</v>
          </cell>
          <cell r="CH17">
            <v>3.6368585271507872</v>
          </cell>
          <cell r="CI17">
            <v>3.8205815940250756</v>
          </cell>
          <cell r="CJ17">
            <v>4.9987502867611715</v>
          </cell>
          <cell r="CK17">
            <v>4.6072126228908212</v>
          </cell>
          <cell r="CL17">
            <v>4.0928101622866908</v>
          </cell>
          <cell r="CM17">
            <v>4.7634219430119851</v>
          </cell>
          <cell r="CN17">
            <v>4.840222137443452</v>
          </cell>
          <cell r="CO17">
            <v>4.8635837563738598</v>
          </cell>
          <cell r="CP17">
            <v>5.0063020786382424</v>
          </cell>
          <cell r="CQ17">
            <v>4.9572413435797094</v>
          </cell>
          <cell r="CR17">
            <v>4.6920646444144616</v>
          </cell>
          <cell r="CS17">
            <v>4.7710100911497415</v>
          </cell>
          <cell r="CT17">
            <v>4.8251981482279298</v>
          </cell>
          <cell r="CU17">
            <v>4.959799386690217</v>
          </cell>
          <cell r="CV17">
            <v>5.0238386139210434</v>
          </cell>
          <cell r="CW17">
            <v>4.7921927927946104</v>
          </cell>
          <cell r="CX17">
            <v>4.8131153111430365</v>
          </cell>
          <cell r="CY17">
            <v>4.7861697147480919</v>
          </cell>
          <cell r="CZ17">
            <v>4.8985002327279146</v>
          </cell>
          <cell r="DA17">
            <v>4.9300792856642701</v>
          </cell>
        </row>
        <row r="18">
          <cell r="A18">
            <v>9642.2301461142142</v>
          </cell>
          <cell r="B18">
            <v>7526.6079822547454</v>
          </cell>
          <cell r="C18">
            <v>7733.2615744701243</v>
          </cell>
          <cell r="D18">
            <v>7512.2956062709391</v>
          </cell>
          <cell r="E18">
            <v>6884.7269067852467</v>
          </cell>
          <cell r="F18">
            <v>8041.9304472291387</v>
          </cell>
          <cell r="G18">
            <v>7430.494929309064</v>
          </cell>
          <cell r="H18">
            <v>8367.7075783682994</v>
          </cell>
          <cell r="I18">
            <v>9302.4735097962184</v>
          </cell>
          <cell r="J18">
            <v>7613.8288653219415</v>
          </cell>
          <cell r="K18">
            <v>10286.944125333845</v>
          </cell>
          <cell r="L18">
            <v>8731.9609038559738</v>
          </cell>
          <cell r="M18">
            <v>9673.6259277037734</v>
          </cell>
          <cell r="N18">
            <v>8759.8417743928003</v>
          </cell>
          <cell r="O18">
            <v>9345.3985406024385</v>
          </cell>
          <cell r="Z18">
            <v>7934.1779488025531</v>
          </cell>
          <cell r="AA18">
            <v>6193.3231396839055</v>
          </cell>
          <cell r="AB18">
            <v>6363.3695241354171</v>
          </cell>
          <cell r="AC18">
            <v>6181.5460988743735</v>
          </cell>
          <cell r="AD18">
            <v>5665.1467118690034</v>
          </cell>
          <cell r="AE18">
            <v>6617.3599108628332</v>
          </cell>
          <cell r="AF18">
            <v>6114.2358275457436</v>
          </cell>
          <cell r="AG18">
            <v>6885.4279502002009</v>
          </cell>
          <cell r="AH18">
            <v>7654.6067737751728</v>
          </cell>
          <cell r="AI18">
            <v>6265.0934663220551</v>
          </cell>
          <cell r="AJ18">
            <v>8464.6854517032771</v>
          </cell>
          <cell r="AK18">
            <v>7185.156400887201</v>
          </cell>
          <cell r="AL18">
            <v>7960.012191939104</v>
          </cell>
          <cell r="AM18">
            <v>7208.0983743575043</v>
          </cell>
          <cell r="AN18">
            <v>7689.9279419814338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X18">
            <v>4.4707001851992052</v>
          </cell>
          <cell r="BY18">
            <v>3.520487592578855</v>
          </cell>
          <cell r="BZ18">
            <v>3.6808218893291582</v>
          </cell>
          <cell r="CA18">
            <v>3.4590045020212243</v>
          </cell>
          <cell r="CB18">
            <v>3.183760813003353</v>
          </cell>
          <cell r="CC18">
            <v>3.7660126919915839</v>
          </cell>
          <cell r="CD18">
            <v>3.4167517332789923</v>
          </cell>
          <cell r="CE18">
            <v>3.8324246220002087</v>
          </cell>
          <cell r="CF18">
            <v>4.301725564525376</v>
          </cell>
          <cell r="CG18">
            <v>3.4173390336093963</v>
          </cell>
          <cell r="CH18">
            <v>4.6977358593117566</v>
          </cell>
          <cell r="CI18">
            <v>3.8565391596185954</v>
          </cell>
          <cell r="CJ18">
            <v>4.4411065776355469</v>
          </cell>
          <cell r="CK18">
            <v>3.9731906334562659</v>
          </cell>
          <cell r="CL18">
            <v>4.2478224517570018</v>
          </cell>
          <cell r="CM18">
            <v>4.8622079164020668</v>
          </cell>
          <cell r="CN18">
            <v>4.8197893489646342</v>
          </cell>
          <cell r="CO18">
            <v>4.73641203823576</v>
          </cell>
          <cell r="CP18">
            <v>4.8961320306885803</v>
          </cell>
          <cell r="CQ18">
            <v>4.875036413583488</v>
          </cell>
          <cell r="CR18">
            <v>4.8140446310759897</v>
          </cell>
          <cell r="CS18">
            <v>4.9027065300691204</v>
          </cell>
          <cell r="CT18">
            <v>4.9222588897486288</v>
          </cell>
          <cell r="CU18">
            <v>4.8751425661709016</v>
          </cell>
          <cell r="CV18">
            <v>5.0228085258575437</v>
          </cell>
          <cell r="CW18">
            <v>4.936616221151267</v>
          </cell>
          <cell r="CX18">
            <v>5.1044107651113633</v>
          </cell>
          <cell r="CY18">
            <v>4.9105447481212741</v>
          </cell>
          <cell r="CZ18">
            <v>4.9703667772639006</v>
          </cell>
          <cell r="DA18">
            <v>4.9597872723568353</v>
          </cell>
        </row>
        <row r="19">
          <cell r="A19">
            <v>8893.2642681290763</v>
          </cell>
          <cell r="B19">
            <v>8552.1350046604039</v>
          </cell>
          <cell r="C19">
            <v>8304.9261442788138</v>
          </cell>
          <cell r="D19">
            <v>6677.8791819972093</v>
          </cell>
          <cell r="E19">
            <v>7141.4847828299689</v>
          </cell>
          <cell r="F19">
            <v>7622.8301477515206</v>
          </cell>
          <cell r="G19">
            <v>6860.2747126638533</v>
          </cell>
          <cell r="H19">
            <v>8395.9918291024005</v>
          </cell>
          <cell r="I19">
            <v>7069.8747300226969</v>
          </cell>
          <cell r="J19">
            <v>7736.5699419913226</v>
          </cell>
          <cell r="K19">
            <v>9108.5643996534836</v>
          </cell>
          <cell r="L19">
            <v>10612.987875906469</v>
          </cell>
          <cell r="M19">
            <v>8010.7544368359431</v>
          </cell>
          <cell r="N19">
            <v>9231.4153757932309</v>
          </cell>
          <cell r="O19">
            <v>9286.9573114955583</v>
          </cell>
          <cell r="Z19">
            <v>7317.8860263462102</v>
          </cell>
          <cell r="AA19">
            <v>7037.185375263417</v>
          </cell>
          <cell r="AB19">
            <v>6833.7677987208517</v>
          </cell>
          <cell r="AC19">
            <v>5494.9405840434183</v>
          </cell>
          <cell r="AD19">
            <v>5876.4217641572304</v>
          </cell>
          <cell r="AE19">
            <v>6272.5002358641077</v>
          </cell>
          <cell r="AF19">
            <v>5645.0260492776861</v>
          </cell>
          <cell r="AG19">
            <v>6908.7018479471171</v>
          </cell>
          <cell r="AH19">
            <v>5817.4969207043905</v>
          </cell>
          <cell r="AI19">
            <v>6366.0918379814311</v>
          </cell>
          <cell r="AJ19">
            <v>7495.047277429152</v>
          </cell>
          <cell r="AK19">
            <v>8732.972880745896</v>
          </cell>
          <cell r="AL19">
            <v>6591.706508025005</v>
          </cell>
          <cell r="AM19">
            <v>7596.1360806527146</v>
          </cell>
          <cell r="AN19">
            <v>7641.839159173488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X19">
            <v>4.1065012932162466</v>
          </cell>
          <cell r="BY19">
            <v>3.9505489653126831</v>
          </cell>
          <cell r="BZ19">
            <v>3.8203414815064085</v>
          </cell>
          <cell r="CA19">
            <v>3.1669413121345422</v>
          </cell>
          <cell r="CB19">
            <v>3.2182640505529574</v>
          </cell>
          <cell r="CC19">
            <v>3.4734994504940406</v>
          </cell>
          <cell r="CD19">
            <v>3.1311537510728424</v>
          </cell>
          <cell r="CE19">
            <v>3.8445966950707837</v>
          </cell>
          <cell r="CF19">
            <v>3.3122630535942932</v>
          </cell>
          <cell r="CG19">
            <v>3.6247097919714606</v>
          </cell>
          <cell r="CH19">
            <v>4.2561040882378105</v>
          </cell>
          <cell r="CI19">
            <v>5.0614859705687687</v>
          </cell>
          <cell r="CJ19">
            <v>3.7360221128548123</v>
          </cell>
          <cell r="CK19">
            <v>4.2289003872599498</v>
          </cell>
          <cell r="CL19">
            <v>4.2196788484522161</v>
          </cell>
          <cell r="CM19">
            <v>4.8822589792014597</v>
          </cell>
          <cell r="CN19">
            <v>4.8803242540502332</v>
          </cell>
          <cell r="CO19">
            <v>4.9007795753279684</v>
          </cell>
          <cell r="CP19">
            <v>4.7536819452326133</v>
          </cell>
          <cell r="CQ19">
            <v>5.0026304250762301</v>
          </cell>
          <cell r="CR19">
            <v>4.9474405849144771</v>
          </cell>
          <cell r="CS19">
            <v>4.9393373887317011</v>
          </cell>
          <cell r="CT19">
            <v>4.9232602973976647</v>
          </cell>
          <cell r="CU19">
            <v>4.811920874056721</v>
          </cell>
          <cell r="CV19">
            <v>4.8117914267097044</v>
          </cell>
          <cell r="CW19">
            <v>4.8246884185221228</v>
          </cell>
          <cell r="CX19">
            <v>4.7270610324827897</v>
          </cell>
          <cell r="CY19">
            <v>4.8338766044401709</v>
          </cell>
          <cell r="CZ19">
            <v>4.9212158769481054</v>
          </cell>
          <cell r="DA19">
            <v>4.9616443320682455</v>
          </cell>
        </row>
        <row r="20">
          <cell r="A20">
            <v>8891.8206351919671</v>
          </cell>
          <cell r="B20">
            <v>7639.0337910221233</v>
          </cell>
          <cell r="C20">
            <v>7751.7712443270684</v>
          </cell>
          <cell r="D20">
            <v>7194.9757493506186</v>
          </cell>
          <cell r="E20">
            <v>7928.1237763842073</v>
          </cell>
          <cell r="F20">
            <v>8382.8000348141086</v>
          </cell>
          <cell r="G20">
            <v>8556.9105231632602</v>
          </cell>
          <cell r="H20">
            <v>7956.0209672127503</v>
          </cell>
          <cell r="I20">
            <v>8065.8180582011464</v>
          </cell>
          <cell r="J20">
            <v>7712.6651302149357</v>
          </cell>
          <cell r="K20">
            <v>9468.5607090271569</v>
          </cell>
          <cell r="L20">
            <v>8409.3732171689007</v>
          </cell>
          <cell r="M20">
            <v>8275.7758137541387</v>
          </cell>
          <cell r="N20">
            <v>9826.5678674178907</v>
          </cell>
          <cell r="O20">
            <v>9579.0414048324747</v>
          </cell>
          <cell r="Z20">
            <v>7316.6981226722473</v>
          </cell>
          <cell r="AA20">
            <v>6285.8335194696328</v>
          </cell>
          <cell r="AB20">
            <v>6378.6003381891305</v>
          </cell>
          <cell r="AC20">
            <v>5920.43718803708</v>
          </cell>
          <cell r="AD20">
            <v>6523.7132788532899</v>
          </cell>
          <cell r="AE20">
            <v>6897.8468857898933</v>
          </cell>
          <cell r="AF20">
            <v>7041.1149447743392</v>
          </cell>
          <cell r="AG20">
            <v>6546.6686815922048</v>
          </cell>
          <cell r="AH20">
            <v>6637.0160021769434</v>
          </cell>
          <cell r="AI20">
            <v>6346.4215928625754</v>
          </cell>
          <cell r="AJ20">
            <v>7791.272811999489</v>
          </cell>
          <cell r="AK20">
            <v>6919.7128186989794</v>
          </cell>
          <cell r="AL20">
            <v>6809.7812410319766</v>
          </cell>
          <cell r="AM20">
            <v>8085.8615594752928</v>
          </cell>
          <cell r="AN20">
            <v>7882.1826416907224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X20">
            <v>4.1416009967584904</v>
          </cell>
          <cell r="BY20">
            <v>3.5861181599295904</v>
          </cell>
          <cell r="BZ20">
            <v>3.5015807119706732</v>
          </cell>
          <cell r="CA20">
            <v>3.2316155831496274</v>
          </cell>
          <cell r="CB20">
            <v>3.5356349301684102</v>
          </cell>
          <cell r="CC20">
            <v>3.806684065501996</v>
          </cell>
          <cell r="CD20">
            <v>3.9133429080336164</v>
          </cell>
          <cell r="CE20">
            <v>3.7877977716517517</v>
          </cell>
          <cell r="CF20">
            <v>3.7391249897169274</v>
          </cell>
          <cell r="CG20">
            <v>3.6439924582489245</v>
          </cell>
          <cell r="CH20">
            <v>4.4268910930213163</v>
          </cell>
          <cell r="CI20">
            <v>3.9553667102383763</v>
          </cell>
          <cell r="CJ20">
            <v>3.993130114754178</v>
          </cell>
          <cell r="CK20">
            <v>4.4927240389065597</v>
          </cell>
          <cell r="CL20">
            <v>4.3427022193125531</v>
          </cell>
          <cell r="CM20">
            <v>4.8400964498953538</v>
          </cell>
          <cell r="CN20">
            <v>4.8022571842739286</v>
          </cell>
          <cell r="CO20">
            <v>4.9907795371269712</v>
          </cell>
          <cell r="CP20">
            <v>5.0192776462066018</v>
          </cell>
          <cell r="CQ20">
            <v>5.0551562642526955</v>
          </cell>
          <cell r="CR20">
            <v>4.9644809815619828</v>
          </cell>
          <cell r="CS20">
            <v>4.9294749602680019</v>
          </cell>
          <cell r="CT20">
            <v>4.7352260234007302</v>
          </cell>
          <cell r="CU20">
            <v>4.863064362764959</v>
          </cell>
          <cell r="CV20">
            <v>4.7715401768852468</v>
          </cell>
          <cell r="CW20">
            <v>4.8218834529808152</v>
          </cell>
          <cell r="CX20">
            <v>4.7930112933476945</v>
          </cell>
          <cell r="CY20">
            <v>4.6722581961458234</v>
          </cell>
          <cell r="CZ20">
            <v>4.9308715996313612</v>
          </cell>
          <cell r="DA20">
            <v>4.9727151081423777</v>
          </cell>
        </row>
        <row r="21">
          <cell r="A21">
            <v>9615.7534164351709</v>
          </cell>
          <cell r="B21">
            <v>8310.0093815366181</v>
          </cell>
          <cell r="C21">
            <v>7564.8302447381357</v>
          </cell>
          <cell r="D21">
            <v>6601.4878156977884</v>
          </cell>
          <cell r="E21">
            <v>7399.9902595373742</v>
          </cell>
          <cell r="F21">
            <v>7476.97765286505</v>
          </cell>
          <cell r="G21">
            <v>7290.4729704423589</v>
          </cell>
          <cell r="H21">
            <v>8279.2573239838512</v>
          </cell>
          <cell r="I21">
            <v>8716.3704988097816</v>
          </cell>
          <cell r="J21">
            <v>8069.4232243427405</v>
          </cell>
          <cell r="K21">
            <v>8194.9632328765347</v>
          </cell>
          <cell r="L21">
            <v>7601.5014365805737</v>
          </cell>
          <cell r="M21">
            <v>8626.2482884157453</v>
          </cell>
          <cell r="N21">
            <v>9172.9479525347288</v>
          </cell>
          <cell r="O21">
            <v>9336.3783374461727</v>
          </cell>
          <cell r="Z21">
            <v>7912.3913826666549</v>
          </cell>
          <cell r="AA21">
            <v>6837.950576807274</v>
          </cell>
          <cell r="AB21">
            <v>6224.7746013845226</v>
          </cell>
          <cell r="AC21">
            <v>5432.0814026313228</v>
          </cell>
          <cell r="AD21">
            <v>6089.1348421336097</v>
          </cell>
          <cell r="AE21">
            <v>6152.4844686432407</v>
          </cell>
          <cell r="AF21">
            <v>5999.0177585354259</v>
          </cell>
          <cell r="AG21">
            <v>6812.6460265924252</v>
          </cell>
          <cell r="AH21">
            <v>7172.327724734907</v>
          </cell>
          <cell r="AI21">
            <v>6639.9825388877407</v>
          </cell>
          <cell r="AJ21">
            <v>6743.28403162412</v>
          </cell>
          <cell r="AK21">
            <v>6254.9497535291575</v>
          </cell>
          <cell r="AL21">
            <v>7098.1700201821004</v>
          </cell>
          <cell r="AM21">
            <v>7548.0257438000053</v>
          </cell>
          <cell r="AN21">
            <v>7682.5056033842775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X21">
            <v>4.5308147947673199</v>
          </cell>
          <cell r="BY21">
            <v>3.8163099659130375</v>
          </cell>
          <cell r="BZ21">
            <v>3.4176387880203083</v>
          </cell>
          <cell r="CA21">
            <v>3.0870618865303165</v>
          </cell>
          <cell r="CB21">
            <v>3.4664270215176116</v>
          </cell>
          <cell r="CC21">
            <v>3.4764637765055597</v>
          </cell>
          <cell r="CD21">
            <v>3.3929566269658604</v>
          </cell>
          <cell r="CE21">
            <v>3.7719985645655871</v>
          </cell>
          <cell r="CF21">
            <v>4.1212438607654649</v>
          </cell>
          <cell r="CG21">
            <v>3.6960231570743756</v>
          </cell>
          <cell r="CH21">
            <v>3.8124146772313328</v>
          </cell>
          <cell r="CI21">
            <v>3.5484068074320145</v>
          </cell>
          <cell r="CJ21">
            <v>3.9536970492381225</v>
          </cell>
          <cell r="CK21">
            <v>4.211291066183926</v>
          </cell>
          <cell r="CL21">
            <v>4.3316194586675696</v>
          </cell>
          <cell r="CM21">
            <v>4.7845223413416731</v>
          </cell>
          <cell r="CN21">
            <v>4.9089595280955995</v>
          </cell>
          <cell r="CO21">
            <v>4.9900466514699575</v>
          </cell>
          <cell r="CP21">
            <v>4.8208994016821114</v>
          </cell>
          <cell r="CQ21">
            <v>4.812609960564318</v>
          </cell>
          <cell r="CR21">
            <v>4.8486401457180071</v>
          </cell>
          <cell r="CS21">
            <v>4.8440539915110605</v>
          </cell>
          <cell r="CT21">
            <v>4.9482478094870057</v>
          </cell>
          <cell r="CU21">
            <v>4.7680296552093466</v>
          </cell>
          <cell r="CV21">
            <v>4.9219748389384916</v>
          </cell>
          <cell r="CW21">
            <v>4.8459447189490259</v>
          </cell>
          <cell r="CX21">
            <v>4.8294486990368126</v>
          </cell>
          <cell r="CY21">
            <v>4.918697843814634</v>
          </cell>
          <cell r="CZ21">
            <v>4.9104947297058361</v>
          </cell>
          <cell r="DA21">
            <v>4.8591435046539546</v>
          </cell>
        </row>
        <row r="22">
          <cell r="A22">
            <v>9263.5936225044607</v>
          </cell>
          <cell r="B22">
            <v>6471.4466456726213</v>
          </cell>
          <cell r="C22">
            <v>7926.9994562480415</v>
          </cell>
          <cell r="D22">
            <v>7571.3720981981751</v>
          </cell>
          <cell r="E22">
            <v>7354.2529966617958</v>
          </cell>
          <cell r="F22">
            <v>7925.3971226399808</v>
          </cell>
          <cell r="G22">
            <v>7593.3239670192561</v>
          </cell>
          <cell r="H22">
            <v>7846.9795799992762</v>
          </cell>
          <cell r="I22">
            <v>7633.1521852008909</v>
          </cell>
          <cell r="J22">
            <v>8330.4646277885804</v>
          </cell>
          <cell r="K22">
            <v>7883.62888040895</v>
          </cell>
          <cell r="L22">
            <v>8325.3440291410516</v>
          </cell>
          <cell r="M22">
            <v>8654.1911936830584</v>
          </cell>
          <cell r="N22">
            <v>8336.9103682666992</v>
          </cell>
          <cell r="O22">
            <v>8003.1083399596655</v>
          </cell>
          <cell r="Z22">
            <v>7622.6141808036691</v>
          </cell>
          <cell r="AA22">
            <v>5325.076097010613</v>
          </cell>
          <cell r="AB22">
            <v>6522.7881239983881</v>
          </cell>
          <cell r="AC22">
            <v>6230.157612231641</v>
          </cell>
          <cell r="AD22">
            <v>6051.4996086817064</v>
          </cell>
          <cell r="AE22">
            <v>6521.4696323437547</v>
          </cell>
          <cell r="AF22">
            <v>6248.2208642901305</v>
          </cell>
          <cell r="AG22">
            <v>6456.9431972565462</v>
          </cell>
          <cell r="AH22">
            <v>6280.993798108163</v>
          </cell>
          <cell r="AI22">
            <v>6854.7823222946017</v>
          </cell>
          <cell r="AJ22">
            <v>6487.100335879365</v>
          </cell>
          <cell r="AK22">
            <v>6850.5688011217781</v>
          </cell>
          <cell r="AL22">
            <v>7121.1630393734858</v>
          </cell>
          <cell r="AM22">
            <v>6860.0862458880274</v>
          </cell>
          <cell r="AN22">
            <v>6585.4148625953821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X22">
            <v>4.1733770381483106</v>
          </cell>
          <cell r="BY22">
            <v>3.0503099405541518</v>
          </cell>
          <cell r="BZ22">
            <v>3.6959888934567044</v>
          </cell>
          <cell r="CA22">
            <v>3.5147939314975054</v>
          </cell>
          <cell r="CB22">
            <v>3.4362308748133468</v>
          </cell>
          <cell r="CC22">
            <v>3.6268879434703258</v>
          </cell>
          <cell r="CD22">
            <v>3.5437743066551142</v>
          </cell>
          <cell r="CE22">
            <v>3.6615572826787663</v>
          </cell>
          <cell r="CF22">
            <v>3.5478440501955872</v>
          </cell>
          <cell r="CG22">
            <v>3.8232904991164891</v>
          </cell>
          <cell r="CH22">
            <v>3.6243281558135698</v>
          </cell>
          <cell r="CI22">
            <v>3.8587071938873376</v>
          </cell>
          <cell r="CJ22">
            <v>4.0227132720023793</v>
          </cell>
          <cell r="CK22">
            <v>3.8928638933010866</v>
          </cell>
          <cell r="CL22">
            <v>3.7157729247907092</v>
          </cell>
          <cell r="CM22">
            <v>5.0040708704385946</v>
          </cell>
          <cell r="CN22">
            <v>4.7828744833059673</v>
          </cell>
          <cell r="CO22">
            <v>4.8351477533262974</v>
          </cell>
          <cell r="CP22">
            <v>4.8563088754810284</v>
          </cell>
          <cell r="CQ22">
            <v>4.8248943644073945</v>
          </cell>
          <cell r="CR22">
            <v>4.9262729830900858</v>
          </cell>
          <cell r="CS22">
            <v>4.8305596930014278</v>
          </cell>
          <cell r="CT22">
            <v>4.83134742111897</v>
          </cell>
          <cell r="CU22">
            <v>4.850326548498952</v>
          </cell>
          <cell r="CV22">
            <v>4.9120582244203028</v>
          </cell>
          <cell r="CW22">
            <v>4.9037716422112014</v>
          </cell>
          <cell r="CX22">
            <v>4.8639818218497792</v>
          </cell>
          <cell r="CY22">
            <v>4.8499692633075595</v>
          </cell>
          <cell r="CZ22">
            <v>4.8280025588338091</v>
          </cell>
          <cell r="DA22">
            <v>4.8555799467421839</v>
          </cell>
        </row>
        <row r="23">
          <cell r="A23">
            <v>10074.829698913936</v>
          </cell>
          <cell r="B23">
            <v>7284.7509608711553</v>
          </cell>
          <cell r="C23">
            <v>7602.2445213287228</v>
          </cell>
          <cell r="D23">
            <v>7282.5315717327458</v>
          </cell>
          <cell r="E23">
            <v>7377.887671779632</v>
          </cell>
          <cell r="F23">
            <v>7485.7753291356867</v>
          </cell>
          <cell r="G23">
            <v>7041.8907726997268</v>
          </cell>
          <cell r="H23">
            <v>8374.3906907044438</v>
          </cell>
          <cell r="I23">
            <v>8249.8887904436015</v>
          </cell>
          <cell r="J23">
            <v>7852.1420876127368</v>
          </cell>
          <cell r="K23">
            <v>8957.0348287261168</v>
          </cell>
          <cell r="L23">
            <v>8470.7854735083729</v>
          </cell>
          <cell r="M23">
            <v>8297.2503920522231</v>
          </cell>
          <cell r="N23">
            <v>8357.1174297555754</v>
          </cell>
          <cell r="O23">
            <v>10229.767885489511</v>
          </cell>
          <cell r="Z23">
            <v>8290.1455808206101</v>
          </cell>
          <cell r="AA23">
            <v>5994.3093620882664</v>
          </cell>
          <cell r="AB23">
            <v>6255.5612061219199</v>
          </cell>
          <cell r="AC23">
            <v>5992.4831218829449</v>
          </cell>
          <cell r="AD23">
            <v>6070.9475699215254</v>
          </cell>
          <cell r="AE23">
            <v>6159.7236994030782</v>
          </cell>
          <cell r="AF23">
            <v>5794.4701215357754</v>
          </cell>
          <cell r="AG23">
            <v>6890.9271969225128</v>
          </cell>
          <cell r="AH23">
            <v>6788.4799189935911</v>
          </cell>
          <cell r="AI23">
            <v>6461.1912035213363</v>
          </cell>
          <cell r="AJ23">
            <v>7370.3600876374912</v>
          </cell>
          <cell r="AK23">
            <v>6970.2463324868904</v>
          </cell>
          <cell r="AL23">
            <v>6827.4517511744016</v>
          </cell>
          <cell r="AM23">
            <v>6876.7137707703032</v>
          </cell>
          <cell r="AN23">
            <v>8417.6375743456538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X23">
            <v>4.5836164226071618</v>
          </cell>
          <cell r="BY23">
            <v>3.4245220598163972</v>
          </cell>
          <cell r="BZ23">
            <v>3.5082689534366804</v>
          </cell>
          <cell r="CA23">
            <v>3.5640059262374759</v>
          </cell>
          <cell r="CB23">
            <v>3.4344263593486928</v>
          </cell>
          <cell r="CC23">
            <v>3.4056099748458699</v>
          </cell>
          <cell r="CD23">
            <v>3.2734486934332998</v>
          </cell>
          <cell r="CE23">
            <v>3.8340816965674662</v>
          </cell>
          <cell r="CF23">
            <v>3.7086209830190739</v>
          </cell>
          <cell r="CG23">
            <v>3.714473030293663</v>
          </cell>
          <cell r="CH23">
            <v>4.1027190875726243</v>
          </cell>
          <cell r="CI23">
            <v>4.0181280796935637</v>
          </cell>
          <cell r="CJ23">
            <v>3.8662069401118777</v>
          </cell>
          <cell r="CK23">
            <v>3.8741056261710995</v>
          </cell>
          <cell r="CL23">
            <v>4.6963967632964563</v>
          </cell>
          <cell r="CM23">
            <v>4.9551981502343079</v>
          </cell>
          <cell r="CN23">
            <v>4.7956371980459025</v>
          </cell>
          <cell r="CO23">
            <v>4.8851795799749107</v>
          </cell>
          <cell r="CP23">
            <v>4.6065473283580474</v>
          </cell>
          <cell r="CQ23">
            <v>4.8429435742603602</v>
          </cell>
          <cell r="CR23">
            <v>4.955340002371857</v>
          </cell>
          <cell r="CS23">
            <v>4.8497050339581884</v>
          </cell>
          <cell r="CT23">
            <v>4.924061115132278</v>
          </cell>
          <cell r="CU23">
            <v>5.0149570974464641</v>
          </cell>
          <cell r="CV23">
            <v>4.7656541221079047</v>
          </cell>
          <cell r="CW23">
            <v>4.9218011110132931</v>
          </cell>
          <cell r="CX23">
            <v>4.7526024346991447</v>
          </cell>
          <cell r="CY23">
            <v>4.8381650421822036</v>
          </cell>
          <cell r="CZ23">
            <v>4.8631383650117535</v>
          </cell>
          <cell r="DA23">
            <v>4.9105776010807958</v>
          </cell>
        </row>
        <row r="24">
          <cell r="A24">
            <v>9545.9593028841391</v>
          </cell>
          <cell r="B24">
            <v>7554.2461845627768</v>
          </cell>
          <cell r="C24">
            <v>7403.8437347040845</v>
          </cell>
          <cell r="D24">
            <v>8322.8578432711911</v>
          </cell>
          <cell r="E24">
            <v>8017.6851860008219</v>
          </cell>
          <cell r="F24">
            <v>7271.102041391292</v>
          </cell>
          <cell r="G24">
            <v>8593.5473212730049</v>
          </cell>
          <cell r="H24">
            <v>7631.3022737009132</v>
          </cell>
          <cell r="I24">
            <v>8884.9366092270993</v>
          </cell>
          <cell r="J24">
            <v>8260.6125437661321</v>
          </cell>
          <cell r="K24">
            <v>7035.4366334865363</v>
          </cell>
          <cell r="L24">
            <v>8354.2195086525189</v>
          </cell>
          <cell r="M24">
            <v>8420.2810120184058</v>
          </cell>
          <cell r="N24">
            <v>9635.6577344099442</v>
          </cell>
          <cell r="O24">
            <v>9187.2655161004495</v>
          </cell>
          <cell r="Z24">
            <v>7854.9607978018057</v>
          </cell>
          <cell r="AA24">
            <v>6216.0654318687984</v>
          </cell>
          <cell r="AB24">
            <v>6092.3057016993616</v>
          </cell>
          <cell r="AC24">
            <v>6848.5230253202953</v>
          </cell>
          <cell r="AD24">
            <v>6597.4095244806767</v>
          </cell>
          <cell r="AE24">
            <v>5983.0782512019778</v>
          </cell>
          <cell r="AF24">
            <v>7071.2617957903585</v>
          </cell>
          <cell r="AG24">
            <v>6279.471585216751</v>
          </cell>
          <cell r="AH24">
            <v>7311.0335527354409</v>
          </cell>
          <cell r="AI24">
            <v>6797.3040360132727</v>
          </cell>
          <cell r="AJ24">
            <v>5789.1592869832066</v>
          </cell>
          <cell r="AK24">
            <v>6874.3291956912153</v>
          </cell>
          <cell r="AL24">
            <v>6928.6883756037187</v>
          </cell>
          <cell r="AM24">
            <v>7928.7697928858961</v>
          </cell>
          <cell r="AN24">
            <v>7559.8070532483698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X24">
            <v>4.5662376099508029</v>
          </cell>
          <cell r="BY24">
            <v>3.5328225422055142</v>
          </cell>
          <cell r="BZ24">
            <v>3.4494495480679128</v>
          </cell>
          <cell r="CA24">
            <v>3.8459956213240059</v>
          </cell>
          <cell r="CB24">
            <v>3.6831339377747057</v>
          </cell>
          <cell r="CC24">
            <v>3.3070018166527309</v>
          </cell>
          <cell r="CD24">
            <v>3.9346770962167761</v>
          </cell>
          <cell r="CE24">
            <v>3.5479458864105902</v>
          </cell>
          <cell r="CF24">
            <v>4.0212436279038135</v>
          </cell>
          <cell r="CG24">
            <v>3.7505975344101956</v>
          </cell>
          <cell r="CH24">
            <v>3.2111127654889899</v>
          </cell>
          <cell r="CI24">
            <v>3.8321739881269727</v>
          </cell>
          <cell r="CJ24">
            <v>3.8452689768685357</v>
          </cell>
          <cell r="CK24">
            <v>4.3858055654027188</v>
          </cell>
          <cell r="CL24">
            <v>4.139154599346659</v>
          </cell>
          <cell r="CM24">
            <v>4.7129480285969221</v>
          </cell>
          <cell r="CN24">
            <v>4.8205977085572611</v>
          </cell>
          <cell r="CO24">
            <v>4.8388150820050351</v>
          </cell>
          <cell r="CP24">
            <v>4.8786006613393242</v>
          </cell>
          <cell r="CQ24">
            <v>4.907531165847038</v>
          </cell>
          <cell r="CR24">
            <v>4.9567542195559273</v>
          </cell>
          <cell r="CS24">
            <v>4.9237382165602206</v>
          </cell>
          <cell r="CT24">
            <v>4.8490118764818471</v>
          </cell>
          <cell r="CU24">
            <v>4.9811030529491367</v>
          </cell>
          <cell r="CV24">
            <v>4.9652756961369224</v>
          </cell>
          <cell r="CW24">
            <v>4.9393190254036998</v>
          </cell>
          <cell r="CX24">
            <v>4.9146460146861344</v>
          </cell>
          <cell r="CY24">
            <v>4.936639801417809</v>
          </cell>
          <cell r="CZ24">
            <v>4.9529457343410597</v>
          </cell>
          <cell r="DA24">
            <v>5.0038720827569909</v>
          </cell>
        </row>
        <row r="25">
          <cell r="A25">
            <v>8146.9787972566519</v>
          </cell>
          <cell r="B25">
            <v>7620.2737360696301</v>
          </cell>
          <cell r="C25">
            <v>8323.0413864725251</v>
          </cell>
          <cell r="D25">
            <v>7271.8483033273042</v>
          </cell>
          <cell r="E25">
            <v>7135.7182440748938</v>
          </cell>
          <cell r="F25">
            <v>7432.6367611976402</v>
          </cell>
          <cell r="G25">
            <v>7440.8074131325147</v>
          </cell>
          <cell r="H25">
            <v>8258.7341769190043</v>
          </cell>
          <cell r="I25">
            <v>8182.4400521608868</v>
          </cell>
          <cell r="J25">
            <v>8223.7740482584031</v>
          </cell>
          <cell r="K25">
            <v>8392.3942228775522</v>
          </cell>
          <cell r="L25">
            <v>8571.0432972965082</v>
          </cell>
          <cell r="M25">
            <v>9288.1459997423462</v>
          </cell>
          <cell r="N25">
            <v>10415.451670914301</v>
          </cell>
          <cell r="O25">
            <v>9786.6327715029547</v>
          </cell>
          <cell r="Z25">
            <v>6703.7996960283308</v>
          </cell>
          <cell r="AA25">
            <v>6270.3966742515822</v>
          </cell>
          <cell r="AB25">
            <v>6848.6740551545345</v>
          </cell>
          <cell r="AC25">
            <v>5983.6923181664661</v>
          </cell>
          <cell r="AD25">
            <v>5871.6767265530552</v>
          </cell>
          <cell r="AE25">
            <v>6115.998249214058</v>
          </cell>
          <cell r="AF25">
            <v>6122.7215285204693</v>
          </cell>
          <cell r="AG25">
            <v>6795.758408436207</v>
          </cell>
          <cell r="AH25">
            <v>6732.9792429209583</v>
          </cell>
          <cell r="AI25">
            <v>6766.9912168526289</v>
          </cell>
          <cell r="AJ25">
            <v>6905.7415319678148</v>
          </cell>
          <cell r="AK25">
            <v>7052.7441989182698</v>
          </cell>
          <cell r="AL25">
            <v>7642.8172797879879</v>
          </cell>
          <cell r="AM25">
            <v>8570.4288034951951</v>
          </cell>
          <cell r="AN25">
            <v>8053.0006805510011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X25">
            <v>3.7229909061839535</v>
          </cell>
          <cell r="BY25">
            <v>3.4937450825818543</v>
          </cell>
          <cell r="BZ25">
            <v>3.8564772972668089</v>
          </cell>
          <cell r="CA25">
            <v>3.2795179286070266</v>
          </cell>
          <cell r="CB25">
            <v>3.2492427678447497</v>
          </cell>
          <cell r="CC25">
            <v>3.3946209931210309</v>
          </cell>
          <cell r="CD25">
            <v>3.4144050877286403</v>
          </cell>
          <cell r="CE25">
            <v>3.8604755858770594</v>
          </cell>
          <cell r="CF25">
            <v>3.8431907191016532</v>
          </cell>
          <cell r="CG25">
            <v>3.8904021827957922</v>
          </cell>
          <cell r="CH25">
            <v>3.8547180551336679</v>
          </cell>
          <cell r="CI25">
            <v>3.8533249922385227</v>
          </cell>
          <cell r="CJ25">
            <v>4.2484731229355193</v>
          </cell>
          <cell r="CK25">
            <v>4.7590707569138635</v>
          </cell>
          <cell r="CL25">
            <v>4.496317104526824</v>
          </cell>
          <cell r="CM25">
            <v>4.9332848165595715</v>
          </cell>
          <cell r="CN25">
            <v>4.917121474087911</v>
          </cell>
          <cell r="CO25">
            <v>4.8654482097860186</v>
          </cell>
          <cell r="CP25">
            <v>4.9988071237594731</v>
          </cell>
          <cell r="CQ25">
            <v>4.9509337102781803</v>
          </cell>
          <cell r="CR25">
            <v>4.9360914284225101</v>
          </cell>
          <cell r="CS25">
            <v>4.9128849972959694</v>
          </cell>
          <cell r="CT25">
            <v>4.8228555713729575</v>
          </cell>
          <cell r="CU25">
            <v>4.7997926259740575</v>
          </cell>
          <cell r="CV25">
            <v>4.7654975225868457</v>
          </cell>
          <cell r="CW25">
            <v>4.9082292253290047</v>
          </cell>
          <cell r="CX25">
            <v>5.0145230120146964</v>
          </cell>
          <cell r="CY25">
            <v>4.9286472617740227</v>
          </cell>
          <cell r="CZ25">
            <v>4.9338679877324489</v>
          </cell>
          <cell r="DA25">
            <v>4.9069082651979148</v>
          </cell>
        </row>
        <row r="26">
          <cell r="A26">
            <v>8397.598496108325</v>
          </cell>
          <cell r="B26">
            <v>7703.8938589277777</v>
          </cell>
          <cell r="C26">
            <v>6688.3232653566047</v>
          </cell>
          <cell r="D26">
            <v>6933.0592376431059</v>
          </cell>
          <cell r="E26">
            <v>8465.9630648768016</v>
          </cell>
          <cell r="F26">
            <v>7210.9851983909384</v>
          </cell>
          <cell r="G26">
            <v>8628.7096308674845</v>
          </cell>
          <cell r="H26">
            <v>7697.1604036994249</v>
          </cell>
          <cell r="I26">
            <v>6965.8441490194946</v>
          </cell>
          <cell r="J26">
            <v>8451.4256879257391</v>
          </cell>
          <cell r="K26">
            <v>7498.2794583093828</v>
          </cell>
          <cell r="L26">
            <v>8200.3453927062019</v>
          </cell>
          <cell r="M26">
            <v>8835.639140775942</v>
          </cell>
          <cell r="N26">
            <v>10108.470484362131</v>
          </cell>
          <cell r="O26">
            <v>9072.9525281140268</v>
          </cell>
          <cell r="Z26">
            <v>6910.0239053691348</v>
          </cell>
          <cell r="AA26">
            <v>6339.2040896319995</v>
          </cell>
          <cell r="AB26">
            <v>5503.5345726362921</v>
          </cell>
          <cell r="AC26">
            <v>5704.9173155463277</v>
          </cell>
          <cell r="AD26">
            <v>6966.2781790986264</v>
          </cell>
          <cell r="AE26">
            <v>5933.6106775331145</v>
          </cell>
          <cell r="AF26">
            <v>7100.1953533995302</v>
          </cell>
          <cell r="AG26">
            <v>6333.663417901239</v>
          </cell>
          <cell r="AH26">
            <v>5731.8946140503267</v>
          </cell>
          <cell r="AI26">
            <v>6954.3159946360374</v>
          </cell>
          <cell r="AJ26">
            <v>6170.0128114088629</v>
          </cell>
          <cell r="AK26">
            <v>6747.7127802839586</v>
          </cell>
          <cell r="AL26">
            <v>7270.468778695632</v>
          </cell>
          <cell r="AM26">
            <v>8317.8271414179835</v>
          </cell>
          <cell r="AN26">
            <v>7465.7437945623997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X26">
            <v>3.9280784056313265</v>
          </cell>
          <cell r="BY26">
            <v>3.5072567692460574</v>
          </cell>
          <cell r="BZ26">
            <v>3.0737609948483176</v>
          </cell>
          <cell r="CA26">
            <v>3.1761223801852889</v>
          </cell>
          <cell r="CB26">
            <v>3.8258261353964311</v>
          </cell>
          <cell r="CC26">
            <v>3.3355256088192067</v>
          </cell>
          <cell r="CD26">
            <v>3.9926322664761678</v>
          </cell>
          <cell r="CE26">
            <v>3.6094967037469914</v>
          </cell>
          <cell r="CF26">
            <v>3.2465981858595647</v>
          </cell>
          <cell r="CG26">
            <v>3.9283044342982962</v>
          </cell>
          <cell r="CH26">
            <v>3.3911514460740304</v>
          </cell>
          <cell r="CI26">
            <v>3.8318701824001917</v>
          </cell>
          <cell r="CJ26">
            <v>4.0878195430033308</v>
          </cell>
          <cell r="CK26">
            <v>4.5470219225333475</v>
          </cell>
          <cell r="CL26">
            <v>4.2134086255050542</v>
          </cell>
          <cell r="CM26">
            <v>4.8195505253501612</v>
          </cell>
          <cell r="CN26">
            <v>4.951927839911594</v>
          </cell>
          <cell r="CO26">
            <v>4.9054487114006653</v>
          </cell>
          <cell r="CP26">
            <v>4.9210668175323153</v>
          </cell>
          <cell r="CQ26">
            <v>4.9886463644507577</v>
          </cell>
          <cell r="CR26">
            <v>4.8737349120322424</v>
          </cell>
          <cell r="CS26">
            <v>4.8721216257870701</v>
          </cell>
          <cell r="CT26">
            <v>4.807457642719112</v>
          </cell>
          <cell r="CU26">
            <v>4.8370078344801799</v>
          </cell>
          <cell r="CV26">
            <v>4.850163945262759</v>
          </cell>
          <cell r="CW26">
            <v>4.9847802310219738</v>
          </cell>
          <cell r="CX26">
            <v>4.8245069507979395</v>
          </cell>
          <cell r="CY26">
            <v>4.8727915542321103</v>
          </cell>
          <cell r="CZ26">
            <v>5.0117566836004341</v>
          </cell>
          <cell r="DA26">
            <v>4.8545238323259925</v>
          </cell>
        </row>
        <row r="27">
          <cell r="A27">
            <v>9024.8164139643995</v>
          </cell>
          <cell r="B27">
            <v>7430.9436883394856</v>
          </cell>
          <cell r="C27">
            <v>7819.8803681141762</v>
          </cell>
          <cell r="D27">
            <v>7777.6876800440477</v>
          </cell>
          <cell r="E27">
            <v>6842.2108739961159</v>
          </cell>
          <cell r="F27">
            <v>6261.0232888962801</v>
          </cell>
          <cell r="G27">
            <v>9262.7980015221638</v>
          </cell>
          <cell r="H27">
            <v>8232.2745245237547</v>
          </cell>
          <cell r="I27">
            <v>7886.6363641557091</v>
          </cell>
          <cell r="J27">
            <v>8830.5388473008443</v>
          </cell>
          <cell r="K27">
            <v>8908.5848688718925</v>
          </cell>
          <cell r="L27">
            <v>7624.4618626559686</v>
          </cell>
          <cell r="M27">
            <v>8076.6482790334512</v>
          </cell>
          <cell r="N27">
            <v>8696.5879824309468</v>
          </cell>
          <cell r="O27">
            <v>8321.3977367459975</v>
          </cell>
          <cell r="Z27">
            <v>7426.1346492049906</v>
          </cell>
          <cell r="AA27">
            <v>6114.6050921193482</v>
          </cell>
          <cell r="AB27">
            <v>6434.6444171910925</v>
          </cell>
          <cell r="AC27">
            <v>6399.9258624362456</v>
          </cell>
          <cell r="AD27">
            <v>5630.1620906025182</v>
          </cell>
          <cell r="AE27">
            <v>5151.927734863224</v>
          </cell>
          <cell r="AF27">
            <v>7621.9594983953803</v>
          </cell>
          <cell r="AG27">
            <v>6773.9858944652606</v>
          </cell>
          <cell r="AH27">
            <v>6489.5750653624127</v>
          </cell>
          <cell r="AI27">
            <v>7266.2719657789794</v>
          </cell>
          <cell r="AJ27">
            <v>7330.4926921003007</v>
          </cell>
          <cell r="AK27">
            <v>6273.8429041283398</v>
          </cell>
          <cell r="AL27">
            <v>6645.9277267475245</v>
          </cell>
          <cell r="AM27">
            <v>7156.0495398288931</v>
          </cell>
          <cell r="AN27">
            <v>6847.3215662367056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X27">
            <v>4.2245401980291728</v>
          </cell>
          <cell r="BY27">
            <v>3.4300109298508388</v>
          </cell>
          <cell r="BZ27">
            <v>3.7346522500974477</v>
          </cell>
          <cell r="CA27">
            <v>3.6642650249754478</v>
          </cell>
          <cell r="CB27">
            <v>3.1406287884013566</v>
          </cell>
          <cell r="CC27">
            <v>2.964241335483202</v>
          </cell>
          <cell r="CD27">
            <v>4.2633997662177583</v>
          </cell>
          <cell r="CE27">
            <v>3.7632083014678428</v>
          </cell>
          <cell r="CF27">
            <v>3.645529678043665</v>
          </cell>
          <cell r="CG27">
            <v>4.1154613403683795</v>
          </cell>
          <cell r="CH27">
            <v>4.0203634674186342</v>
          </cell>
          <cell r="CI27">
            <v>3.3661376704519124</v>
          </cell>
          <cell r="CJ27">
            <v>3.7230674515079962</v>
          </cell>
          <cell r="CK27">
            <v>3.9711239985734625</v>
          </cell>
          <cell r="CL27">
            <v>3.7816836227803781</v>
          </cell>
          <cell r="CM27">
            <v>4.8160446883367634</v>
          </cell>
          <cell r="CN27">
            <v>4.8840493691557159</v>
          </cell>
          <cell r="CO27">
            <v>4.7204295356722747</v>
          </cell>
          <cell r="CP27">
            <v>4.7851460904760632</v>
          </cell>
          <cell r="CQ27">
            <v>4.9114692175832655</v>
          </cell>
          <cell r="CR27">
            <v>4.7617143508235023</v>
          </cell>
          <cell r="CS27">
            <v>4.897987982029413</v>
          </cell>
          <cell r="CT27">
            <v>4.9316604284300398</v>
          </cell>
          <cell r="CU27">
            <v>4.8771123220872923</v>
          </cell>
          <cell r="CV27">
            <v>4.8372692100200299</v>
          </cell>
          <cell r="CW27">
            <v>4.9954542132698512</v>
          </cell>
          <cell r="CX27">
            <v>5.1063302749392339</v>
          </cell>
          <cell r="CY27">
            <v>4.8905966400894236</v>
          </cell>
          <cell r="CZ27">
            <v>4.9370443191036806</v>
          </cell>
          <cell r="DA27">
            <v>4.9606966061282156</v>
          </cell>
        </row>
        <row r="28">
          <cell r="A28">
            <v>9753.8160623760432</v>
          </cell>
          <cell r="B28">
            <v>8424.6462480316786</v>
          </cell>
          <cell r="C28">
            <v>6783.4421585130867</v>
          </cell>
          <cell r="D28">
            <v>6653.4902386185249</v>
          </cell>
          <cell r="E28">
            <v>7443.441913330139</v>
          </cell>
          <cell r="F28">
            <v>7924.9943404016703</v>
          </cell>
          <cell r="G28">
            <v>7310.2778306410828</v>
          </cell>
          <cell r="H28">
            <v>6437.0286180617295</v>
          </cell>
          <cell r="I28">
            <v>6358.0223611782731</v>
          </cell>
          <cell r="J28">
            <v>6797.3956011100472</v>
          </cell>
          <cell r="K28">
            <v>7739.3772650234505</v>
          </cell>
          <cell r="L28">
            <v>9335.5481017328275</v>
          </cell>
          <cell r="M28">
            <v>8777.1446095995325</v>
          </cell>
          <cell r="N28">
            <v>8954.6589012592576</v>
          </cell>
          <cell r="O28">
            <v>9974.993284794733</v>
          </cell>
          <cell r="Z28">
            <v>8025.9972170408573</v>
          </cell>
          <cell r="AA28">
            <v>6932.280341237496</v>
          </cell>
          <cell r="AB28">
            <v>5581.8038332907681</v>
          </cell>
          <cell r="AC28">
            <v>5474.8719677775289</v>
          </cell>
          <cell r="AD28">
            <v>6124.8893458259436</v>
          </cell>
          <cell r="AE28">
            <v>6521.1382001019456</v>
          </cell>
          <cell r="AF28">
            <v>6015.3143292132345</v>
          </cell>
          <cell r="AG28">
            <v>5296.754977147938</v>
          </cell>
          <cell r="AH28">
            <v>5231.7441143409787</v>
          </cell>
          <cell r="AI28">
            <v>5593.2855231991243</v>
          </cell>
          <cell r="AJ28">
            <v>6368.4018637907247</v>
          </cell>
          <cell r="AK28">
            <v>7681.8224379972971</v>
          </cell>
          <cell r="AL28">
            <v>7222.3361358990451</v>
          </cell>
          <cell r="AM28">
            <v>7368.405038750474</v>
          </cell>
          <cell r="AN28">
            <v>8207.994474345378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X28">
            <v>4.4974640648060351</v>
          </cell>
          <cell r="BY28">
            <v>3.7884230666246577</v>
          </cell>
          <cell r="BZ28">
            <v>3.1789473958024579</v>
          </cell>
          <cell r="CA28">
            <v>3.0839769208718013</v>
          </cell>
          <cell r="CB28">
            <v>3.4834001459457635</v>
          </cell>
          <cell r="CC28">
            <v>3.5862020874189837</v>
          </cell>
          <cell r="CD28">
            <v>3.5037107673834971</v>
          </cell>
          <cell r="CE28">
            <v>2.9832369608326439</v>
          </cell>
          <cell r="CF28">
            <v>2.9975194888189307</v>
          </cell>
          <cell r="CG28">
            <v>3.0722386490823985</v>
          </cell>
          <cell r="CH28">
            <v>3.5776670285645493</v>
          </cell>
          <cell r="CI28">
            <v>4.3435148371787742</v>
          </cell>
          <cell r="CJ28">
            <v>3.8535129029701687</v>
          </cell>
          <cell r="CK28">
            <v>4.126784115615922</v>
          </cell>
          <cell r="CL28">
            <v>4.6751178639752595</v>
          </cell>
          <cell r="CM28">
            <v>4.8892071519626805</v>
          </cell>
          <cell r="CN28">
            <v>5.0133125435286647</v>
          </cell>
          <cell r="CO28">
            <v>4.8105902167758963</v>
          </cell>
          <cell r="CP28">
            <v>4.8637358876692041</v>
          </cell>
          <cell r="CQ28">
            <v>4.8172814068512668</v>
          </cell>
          <cell r="CR28">
            <v>4.9819088884453278</v>
          </cell>
          <cell r="CS28">
            <v>4.7036739973340795</v>
          </cell>
          <cell r="CT28">
            <v>4.8643998657042227</v>
          </cell>
          <cell r="CU28">
            <v>4.7818022775858742</v>
          </cell>
          <cell r="CV28">
            <v>4.9879165250231656</v>
          </cell>
          <cell r="CW28">
            <v>4.8768306831933215</v>
          </cell>
          <cell r="CX28">
            <v>4.8454050832471554</v>
          </cell>
          <cell r="CY28">
            <v>5.1348529999427246</v>
          </cell>
          <cell r="CZ28">
            <v>4.8918020665728053</v>
          </cell>
          <cell r="DA28">
            <v>4.8100725475561896</v>
          </cell>
        </row>
        <row r="29">
          <cell r="A29">
            <v>9429.8975135298297</v>
          </cell>
          <cell r="B29">
            <v>7104.1315658175563</v>
          </cell>
          <cell r="C29">
            <v>7505.6081464911131</v>
          </cell>
          <cell r="D29">
            <v>7201.8685794230414</v>
          </cell>
          <cell r="E29">
            <v>8282.7292580213325</v>
          </cell>
          <cell r="F29">
            <v>7397.9259028210772</v>
          </cell>
          <cell r="G29">
            <v>8017.5614023361604</v>
          </cell>
          <cell r="H29">
            <v>6799.3998605701172</v>
          </cell>
          <cell r="I29">
            <v>8867.4085043933846</v>
          </cell>
          <cell r="J29">
            <v>7847.1105748819</v>
          </cell>
          <cell r="K29">
            <v>8845.8509141248924</v>
          </cell>
          <cell r="L29">
            <v>8321.5482297730141</v>
          </cell>
          <cell r="M29">
            <v>9492.8769157608513</v>
          </cell>
          <cell r="N29">
            <v>8516.2710167490386</v>
          </cell>
          <cell r="O29">
            <v>8641.2721652524524</v>
          </cell>
          <cell r="Z29">
            <v>7759.4585254188305</v>
          </cell>
          <cell r="AA29">
            <v>5845.6854027298741</v>
          </cell>
          <cell r="AB29">
            <v>6176.0432748269732</v>
          </cell>
          <cell r="AC29">
            <v>5926.1090024966752</v>
          </cell>
          <cell r="AD29">
            <v>6815.5029323146964</v>
          </cell>
          <cell r="AE29">
            <v>6087.4361714642</v>
          </cell>
          <cell r="AF29">
            <v>6597.3076682080409</v>
          </cell>
          <cell r="AG29">
            <v>5594.9347424119815</v>
          </cell>
          <cell r="AH29">
            <v>7296.6104264722717</v>
          </cell>
          <cell r="AI29">
            <v>6457.0509873313922</v>
          </cell>
          <cell r="AJ29">
            <v>7278.871609337054</v>
          </cell>
          <cell r="AK29">
            <v>6847.4454004989357</v>
          </cell>
          <cell r="AL29">
            <v>7811.2815763974995</v>
          </cell>
          <cell r="AM29">
            <v>7007.6744366392086</v>
          </cell>
          <cell r="AN29">
            <v>7110.5325245505883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X29">
            <v>4.0481566471699502</v>
          </cell>
          <cell r="BY29">
            <v>3.2977634903361062</v>
          </cell>
          <cell r="BZ29">
            <v>3.5648174607354441</v>
          </cell>
          <cell r="CA29">
            <v>3.3520414906629288</v>
          </cell>
          <cell r="CB29">
            <v>3.8580005348296837</v>
          </cell>
          <cell r="CC29">
            <v>3.2957500765608363</v>
          </cell>
          <cell r="CD29">
            <v>3.6290851731841784</v>
          </cell>
          <cell r="CE29">
            <v>3.0601092974313633</v>
          </cell>
          <cell r="CF29">
            <v>4.0172602854201065</v>
          </cell>
          <cell r="CG29">
            <v>3.7552604259897335</v>
          </cell>
          <cell r="CH29">
            <v>4.1155740201182232</v>
          </cell>
          <cell r="CI29">
            <v>3.7983635238739359</v>
          </cell>
          <cell r="CJ29">
            <v>4.4635450998245991</v>
          </cell>
          <cell r="CK29">
            <v>3.8356057244180524</v>
          </cell>
          <cell r="CL29">
            <v>3.9349750143902154</v>
          </cell>
          <cell r="CM29">
            <v>5.2514742717432812</v>
          </cell>
          <cell r="CN29">
            <v>4.8564963778536381</v>
          </cell>
          <cell r="CO29">
            <v>4.7465730553520205</v>
          </cell>
          <cell r="CP29">
            <v>4.8435901287493905</v>
          </cell>
          <cell r="CQ29">
            <v>4.8399710173418224</v>
          </cell>
          <cell r="CR29">
            <v>5.0604284098154801</v>
          </cell>
          <cell r="CS29">
            <v>4.9805432131751699</v>
          </cell>
          <cell r="CT29">
            <v>5.0091636753765671</v>
          </cell>
          <cell r="CU29">
            <v>4.9762056916592767</v>
          </cell>
          <cell r="CV29">
            <v>4.7108718553282447</v>
          </cell>
          <cell r="CW29">
            <v>4.845524318284733</v>
          </cell>
          <cell r="CX29">
            <v>4.9390018272382772</v>
          </cell>
          <cell r="CY29">
            <v>4.7945682105969762</v>
          </cell>
          <cell r="CZ29">
            <v>5.0054957221912604</v>
          </cell>
          <cell r="DA29">
            <v>4.9507076804615648</v>
          </cell>
        </row>
        <row r="30">
          <cell r="A30">
            <v>8471.9144025696023</v>
          </cell>
          <cell r="B30">
            <v>6955.9393216927947</v>
          </cell>
          <cell r="C30">
            <v>7281.8350243902087</v>
          </cell>
          <cell r="D30">
            <v>7105.3166089347169</v>
          </cell>
          <cell r="E30">
            <v>7879.1237974160185</v>
          </cell>
          <cell r="F30">
            <v>7628.8100827550352</v>
          </cell>
          <cell r="G30">
            <v>7242.9899149358716</v>
          </cell>
          <cell r="H30">
            <v>8408.0151877807402</v>
          </cell>
          <cell r="I30">
            <v>9006.384012852146</v>
          </cell>
          <cell r="J30">
            <v>8804.9789584485588</v>
          </cell>
          <cell r="K30">
            <v>7510.9516742332507</v>
          </cell>
          <cell r="L30">
            <v>9425.8468540494378</v>
          </cell>
          <cell r="M30">
            <v>8690.9617984584311</v>
          </cell>
          <cell r="N30">
            <v>9812.1877883762609</v>
          </cell>
          <cell r="O30">
            <v>9317.0929481582461</v>
          </cell>
          <cell r="Z30">
            <v>6971.1752798287025</v>
          </cell>
          <cell r="AA30">
            <v>5723.744356135785</v>
          </cell>
          <cell r="AB30">
            <v>5991.9099629267994</v>
          </cell>
          <cell r="AC30">
            <v>5846.6605239234241</v>
          </cell>
          <cell r="AD30">
            <v>6483.3932961594664</v>
          </cell>
          <cell r="AE30">
            <v>6277.4208680955717</v>
          </cell>
          <cell r="AF30">
            <v>5959.9459871472309</v>
          </cell>
          <cell r="AG30">
            <v>6918.5953545167231</v>
          </cell>
          <cell r="AH30">
            <v>7410.9674162897645</v>
          </cell>
          <cell r="AI30">
            <v>7245.2398286662419</v>
          </cell>
          <cell r="AJ30">
            <v>6180.4402347976447</v>
          </cell>
          <cell r="AK30">
            <v>7756.1254113321083</v>
          </cell>
          <cell r="AL30">
            <v>7151.41999416008</v>
          </cell>
          <cell r="AM30">
            <v>8074.0288087210365</v>
          </cell>
          <cell r="AN30">
            <v>7666.6364830559287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X30">
            <v>3.9198363646144441</v>
          </cell>
          <cell r="BY30">
            <v>3.2359894037704611</v>
          </cell>
          <cell r="BZ30">
            <v>3.4799629692728389</v>
          </cell>
          <cell r="CA30">
            <v>3.2468106420741485</v>
          </cell>
          <cell r="CB30">
            <v>3.6187014716686376</v>
          </cell>
          <cell r="CC30">
            <v>3.5331223524077209</v>
          </cell>
          <cell r="CD30">
            <v>3.3924714625447998</v>
          </cell>
          <cell r="CE30">
            <v>3.868750361217804</v>
          </cell>
          <cell r="CF30">
            <v>4.2096378126445151</v>
          </cell>
          <cell r="CG30">
            <v>4.0931516326581558</v>
          </cell>
          <cell r="CH30">
            <v>3.5244600425625219</v>
          </cell>
          <cell r="CI30">
            <v>4.3837015641727506</v>
          </cell>
          <cell r="CJ30">
            <v>4.0202617755599404</v>
          </cell>
          <cell r="CK30">
            <v>4.5779496203641452</v>
          </cell>
          <cell r="CL30">
            <v>4.1643425913150889</v>
          </cell>
          <cell r="CM30">
            <v>4.8724254226805375</v>
          </cell>
          <cell r="CN30">
            <v>4.845964998649829</v>
          </cell>
          <cell r="CO30">
            <v>4.717346656904736</v>
          </cell>
          <cell r="CP30">
            <v>4.9335331735010657</v>
          </cell>
          <cell r="CQ30">
            <v>4.9085898625261137</v>
          </cell>
          <cell r="CR30">
            <v>4.8677661348263017</v>
          </cell>
          <cell r="CS30">
            <v>4.8131927779343835</v>
          </cell>
          <cell r="CT30">
            <v>4.8995293042977766</v>
          </cell>
          <cell r="CU30">
            <v>4.8232226196787726</v>
          </cell>
          <cell r="CV30">
            <v>4.8495569953858002</v>
          </cell>
          <cell r="CW30">
            <v>4.8043424432575241</v>
          </cell>
          <cell r="CX30">
            <v>4.8474236555822401</v>
          </cell>
          <cell r="CY30">
            <v>4.8735461979016623</v>
          </cell>
          <cell r="CZ30">
            <v>4.8319943877951133</v>
          </cell>
          <cell r="DA30">
            <v>5.0438894146287225</v>
          </cell>
        </row>
        <row r="31">
          <cell r="A31">
            <v>9715.6165494128873</v>
          </cell>
          <cell r="B31">
            <v>7961.9197680442467</v>
          </cell>
          <cell r="C31">
            <v>7858.5446773862313</v>
          </cell>
          <cell r="D31">
            <v>7709.7394958012601</v>
          </cell>
          <cell r="E31">
            <v>7918.5594361633121</v>
          </cell>
          <cell r="F31">
            <v>6401.248556638333</v>
          </cell>
          <cell r="G31">
            <v>7422.7899757491932</v>
          </cell>
          <cell r="H31">
            <v>7499.6013529923093</v>
          </cell>
          <cell r="I31">
            <v>9202.4413052488107</v>
          </cell>
          <cell r="J31">
            <v>8228.1307520126757</v>
          </cell>
          <cell r="K31">
            <v>9622.4510455943109</v>
          </cell>
          <cell r="L31">
            <v>8563.4576309486747</v>
          </cell>
          <cell r="M31">
            <v>9453.737718821767</v>
          </cell>
          <cell r="N31">
            <v>8885.6391208751356</v>
          </cell>
          <cell r="O31">
            <v>9070.741844281969</v>
          </cell>
          <cell r="Z31">
            <v>7994.5644749454623</v>
          </cell>
          <cell r="AA31">
            <v>6551.5225519906953</v>
          </cell>
          <cell r="AB31">
            <v>6466.4596202492412</v>
          </cell>
          <cell r="AC31">
            <v>6344.014213687894</v>
          </cell>
          <cell r="AD31">
            <v>6515.8431931858095</v>
          </cell>
          <cell r="AE31">
            <v>5267.3130980338283</v>
          </cell>
          <cell r="AF31">
            <v>6107.8957514736212</v>
          </cell>
          <cell r="AG31">
            <v>6171.1005418908153</v>
          </cell>
          <cell r="AH31">
            <v>7572.2945597475928</v>
          </cell>
          <cell r="AI31">
            <v>6770.5761616561431</v>
          </cell>
          <cell r="AJ31">
            <v>7917.9025746604611</v>
          </cell>
          <cell r="AK31">
            <v>7046.5022791806232</v>
          </cell>
          <cell r="AL31">
            <v>7779.0756086304827</v>
          </cell>
          <cell r="AM31">
            <v>7311.6116194629676</v>
          </cell>
          <cell r="AN31">
            <v>7463.9247175805904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X31">
            <v>4.5483595209194343</v>
          </cell>
          <cell r="BY31">
            <v>3.5735262194150827</v>
          </cell>
          <cell r="BZ31">
            <v>3.5404910993353513</v>
          </cell>
          <cell r="CA31">
            <v>3.4516528908871842</v>
          </cell>
          <cell r="CB31">
            <v>3.6592530014619022</v>
          </cell>
          <cell r="CC31">
            <v>3.0215882732392068</v>
          </cell>
          <cell r="CD31">
            <v>3.364854065194542</v>
          </cell>
          <cell r="CE31">
            <v>3.4568980384778953</v>
          </cell>
          <cell r="CF31">
            <v>4.2438550411823721</v>
          </cell>
          <cell r="CG31">
            <v>3.7514019488445047</v>
          </cell>
          <cell r="CH31">
            <v>4.4540193964997714</v>
          </cell>
          <cell r="CI31">
            <v>4.0453610971835214</v>
          </cell>
          <cell r="CJ31">
            <v>4.3894451081254964</v>
          </cell>
          <cell r="CK31">
            <v>4.1453775304395597</v>
          </cell>
          <cell r="CL31">
            <v>4.0023367735526678</v>
          </cell>
          <cell r="CM31">
            <v>4.8155640003774369</v>
          </cell>
          <cell r="CN31">
            <v>5.0228753764977254</v>
          </cell>
          <cell r="CO31">
            <v>5.0039181654872955</v>
          </cell>
          <cell r="CP31">
            <v>5.0355181731357277</v>
          </cell>
          <cell r="CQ31">
            <v>4.8784889100804358</v>
          </cell>
          <cell r="CR31">
            <v>4.775963329267042</v>
          </cell>
          <cell r="CS31">
            <v>4.9731609866931743</v>
          </cell>
          <cell r="CT31">
            <v>4.8908369827847071</v>
          </cell>
          <cell r="CU31">
            <v>4.8884828277921466</v>
          </cell>
          <cell r="CV31">
            <v>4.9446910737673262</v>
          </cell>
          <cell r="CW31">
            <v>4.8704062185361341</v>
          </cell>
          <cell r="CX31">
            <v>4.7722527686900973</v>
          </cell>
          <cell r="CY31">
            <v>4.8554054986593949</v>
          </cell>
          <cell r="CZ31">
            <v>4.8323252849635701</v>
          </cell>
          <cell r="DA31">
            <v>5.109292388990462</v>
          </cell>
        </row>
        <row r="32">
          <cell r="A32">
            <v>8378.8950070800311</v>
          </cell>
          <cell r="B32">
            <v>6866.0677829318556</v>
          </cell>
          <cell r="C32">
            <v>7237.159347101493</v>
          </cell>
          <cell r="D32">
            <v>7732.666566001516</v>
          </cell>
          <cell r="E32">
            <v>6001.9602680738008</v>
          </cell>
          <cell r="F32">
            <v>8012.7950279602792</v>
          </cell>
          <cell r="G32">
            <v>6141.7184361072686</v>
          </cell>
          <cell r="H32">
            <v>6754.5128059015733</v>
          </cell>
          <cell r="I32">
            <v>7485.2475640648927</v>
          </cell>
          <cell r="J32">
            <v>7356.6662439404263</v>
          </cell>
          <cell r="K32">
            <v>7632.7150559711108</v>
          </cell>
          <cell r="L32">
            <v>8737.1084580949009</v>
          </cell>
          <cell r="M32">
            <v>8869.5695138947503</v>
          </cell>
          <cell r="N32">
            <v>8747.2160354895623</v>
          </cell>
          <cell r="O32">
            <v>7680.2203300861956</v>
          </cell>
          <cell r="Z32">
            <v>6894.6336058258548</v>
          </cell>
          <cell r="AA32">
            <v>5649.7929185267831</v>
          </cell>
          <cell r="AB32">
            <v>5955.1482627577998</v>
          </cell>
          <cell r="AC32">
            <v>6362.8799171669616</v>
          </cell>
          <cell r="AD32">
            <v>4938.7558777292988</v>
          </cell>
          <cell r="AE32">
            <v>6593.3856230073152</v>
          </cell>
          <cell r="AF32">
            <v>5053.7568845682663</v>
          </cell>
          <cell r="AG32">
            <v>5557.999108856151</v>
          </cell>
          <cell r="AH32">
            <v>6159.2894241448257</v>
          </cell>
          <cell r="AI32">
            <v>6053.4853664424072</v>
          </cell>
          <cell r="AJ32">
            <v>6280.6341031990851</v>
          </cell>
          <cell r="AK32">
            <v>7189.3921026609469</v>
          </cell>
          <cell r="AL32">
            <v>7298.3886285762519</v>
          </cell>
          <cell r="AM32">
            <v>7197.7091949171263</v>
          </cell>
          <cell r="AN32">
            <v>6319.7241573280689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X32">
            <v>3.837483128640121</v>
          </cell>
          <cell r="BY32">
            <v>3.159760460512508</v>
          </cell>
          <cell r="BZ32">
            <v>3.3372892077033147</v>
          </cell>
          <cell r="CA32">
            <v>3.4980033734348672</v>
          </cell>
          <cell r="CB32">
            <v>2.7867052659849327</v>
          </cell>
          <cell r="CC32">
            <v>3.7510639235377101</v>
          </cell>
          <cell r="CD32">
            <v>2.8733454069648245</v>
          </cell>
          <cell r="CE32">
            <v>3.0558519338058439</v>
          </cell>
          <cell r="CF32">
            <v>3.4648379466529629</v>
          </cell>
          <cell r="CG32">
            <v>3.4306860636002976</v>
          </cell>
          <cell r="CH32">
            <v>3.4912103339668339</v>
          </cell>
          <cell r="CI32">
            <v>4.0079996676507363</v>
          </cell>
          <cell r="CJ32">
            <v>4.0637000370015715</v>
          </cell>
          <cell r="CK32">
            <v>4.0468982124089843</v>
          </cell>
          <cell r="CL32">
            <v>3.6443885495354915</v>
          </cell>
          <cell r="CM32">
            <v>4.9223427194434874</v>
          </cell>
          <cell r="CN32">
            <v>4.8987525800553584</v>
          </cell>
          <cell r="CO32">
            <v>4.8888405160771935</v>
          </cell>
          <cell r="CP32">
            <v>4.9835708709302198</v>
          </cell>
          <cell r="CQ32">
            <v>4.8554966276255351</v>
          </cell>
          <cell r="CR32">
            <v>4.8157191048302428</v>
          </cell>
          <cell r="CS32">
            <v>4.8187416797256883</v>
          </cell>
          <cell r="CT32">
            <v>4.9830276952651138</v>
          </cell>
          <cell r="CU32">
            <v>4.870289983375212</v>
          </cell>
          <cell r="CV32">
            <v>4.834278365157628</v>
          </cell>
          <cell r="CW32">
            <v>4.9287253058574532</v>
          </cell>
          <cell r="CX32">
            <v>4.914412749033426</v>
          </cell>
          <cell r="CY32">
            <v>4.9205367280318333</v>
          </cell>
          <cell r="CZ32">
            <v>4.8728063281859804</v>
          </cell>
          <cell r="DA32">
            <v>4.7509513665906411</v>
          </cell>
        </row>
        <row r="33">
          <cell r="A33">
            <v>8610.9964777011937</v>
          </cell>
          <cell r="B33">
            <v>7383.2585858253515</v>
          </cell>
          <cell r="C33">
            <v>8200.3711313044405</v>
          </cell>
          <cell r="D33">
            <v>6463.9537460594493</v>
          </cell>
          <cell r="E33">
            <v>7419.9481600504423</v>
          </cell>
          <cell r="F33">
            <v>6712.0629191110866</v>
          </cell>
          <cell r="G33">
            <v>8166.1960112410516</v>
          </cell>
          <cell r="H33">
            <v>8438.6394254534553</v>
          </cell>
          <cell r="I33">
            <v>8201.2129308977092</v>
          </cell>
          <cell r="J33">
            <v>9184.5705451005251</v>
          </cell>
          <cell r="K33">
            <v>8027.1811894429093</v>
          </cell>
          <cell r="L33">
            <v>7423.2024205910084</v>
          </cell>
          <cell r="M33">
            <v>8931.1452371154282</v>
          </cell>
          <cell r="N33">
            <v>9142.3510670405794</v>
          </cell>
          <cell r="O33">
            <v>9920.398112641431</v>
          </cell>
          <cell r="Z33">
            <v>7085.6199587941246</v>
          </cell>
          <cell r="AA33">
            <v>6075.3670649077185</v>
          </cell>
          <cell r="AB33">
            <v>6747.7339594733694</v>
          </cell>
          <cell r="AC33">
            <v>5318.9105110432038</v>
          </cell>
          <cell r="AD33">
            <v>6105.5573431272205</v>
          </cell>
          <cell r="AE33">
            <v>5523.0689162971221</v>
          </cell>
          <cell r="AF33">
            <v>6719.6127178212082</v>
          </cell>
          <cell r="AG33">
            <v>6943.7947272302717</v>
          </cell>
          <cell r="AH33">
            <v>6748.4266402815429</v>
          </cell>
          <cell r="AI33">
            <v>7557.589477111288</v>
          </cell>
          <cell r="AJ33">
            <v>6605.2233787415944</v>
          </cell>
          <cell r="AK33">
            <v>6108.2351346577443</v>
          </cell>
          <cell r="AL33">
            <v>7349.0566522549825</v>
          </cell>
          <cell r="AM33">
            <v>7522.8488780219614</v>
          </cell>
          <cell r="AN33">
            <v>8163.0704469735192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X33">
            <v>3.8502132352043166</v>
          </cell>
          <cell r="BY33">
            <v>3.4265476677987681</v>
          </cell>
          <cell r="BZ33">
            <v>3.7396148271817</v>
          </cell>
          <cell r="CA33">
            <v>3.0701372902099227</v>
          </cell>
          <cell r="CB33">
            <v>3.3322279387758797</v>
          </cell>
          <cell r="CC33">
            <v>3.0209893036194022</v>
          </cell>
          <cell r="CD33">
            <v>3.7503595363553246</v>
          </cell>
          <cell r="CE33">
            <v>3.8580461220986244</v>
          </cell>
          <cell r="CF33">
            <v>3.7457476997891792</v>
          </cell>
          <cell r="CG33">
            <v>4.1945088936283526</v>
          </cell>
          <cell r="CH33">
            <v>3.7107957155659279</v>
          </cell>
          <cell r="CI33">
            <v>3.2807586480903637</v>
          </cell>
          <cell r="CJ33">
            <v>3.9864552982064594</v>
          </cell>
          <cell r="CK33">
            <v>4.1505519791729002</v>
          </cell>
          <cell r="CL33">
            <v>4.5705770327271198</v>
          </cell>
          <cell r="CM33">
            <v>5.0419694275253848</v>
          </cell>
          <cell r="CN33">
            <v>4.8576126432271431</v>
          </cell>
          <cell r="CO33">
            <v>4.9435418376105709</v>
          </cell>
          <cell r="CP33">
            <v>4.7464840126108934</v>
          </cell>
          <cell r="CQ33">
            <v>5.0199310107450543</v>
          </cell>
          <cell r="CR33">
            <v>5.0088544315462977</v>
          </cell>
          <cell r="CS33">
            <v>4.9088354539297097</v>
          </cell>
          <cell r="CT33">
            <v>4.9310180700349635</v>
          </cell>
          <cell r="CU33">
            <v>4.9359544721607902</v>
          </cell>
          <cell r="CV33">
            <v>4.9363882923882638</v>
          </cell>
          <cell r="CW33">
            <v>4.8767175006698924</v>
          </cell>
          <cell r="CX33">
            <v>5.1009210292336302</v>
          </cell>
          <cell r="CY33">
            <v>5.0507030132906774</v>
          </cell>
          <cell r="CZ33">
            <v>4.965735876749628</v>
          </cell>
          <cell r="DA33">
            <v>4.893162593456279</v>
          </cell>
        </row>
        <row r="34">
          <cell r="A34">
            <v>9980.8848019056459</v>
          </cell>
          <cell r="B34">
            <v>7407.7806785521552</v>
          </cell>
          <cell r="C34">
            <v>7359.048401401792</v>
          </cell>
          <cell r="D34">
            <v>7304.4015248749884</v>
          </cell>
          <cell r="E34">
            <v>6995.9503556176605</v>
          </cell>
          <cell r="F34">
            <v>7634.4919994506627</v>
          </cell>
          <cell r="G34">
            <v>7585.1374981957342</v>
          </cell>
          <cell r="H34">
            <v>7785.3196986103385</v>
          </cell>
          <cell r="I34">
            <v>7041.2871265435215</v>
          </cell>
          <cell r="J34">
            <v>8487.698456784412</v>
          </cell>
          <cell r="K34">
            <v>7340.8094347943343</v>
          </cell>
          <cell r="L34">
            <v>8463.7657336591219</v>
          </cell>
          <cell r="M34">
            <v>7288.3874610030798</v>
          </cell>
          <cell r="N34">
            <v>7675.7771590916873</v>
          </cell>
          <cell r="O34">
            <v>8743.3552019805229</v>
          </cell>
          <cell r="Z34">
            <v>8212.8423512823592</v>
          </cell>
          <cell r="AA34">
            <v>6095.5452440657727</v>
          </cell>
          <cell r="AB34">
            <v>6055.4455417249028</v>
          </cell>
          <cell r="AC34">
            <v>6010.4789690399894</v>
          </cell>
          <cell r="AD34">
            <v>5756.6677211939605</v>
          </cell>
          <cell r="AE34">
            <v>6282.0962738336875</v>
          </cell>
          <cell r="AF34">
            <v>6241.4845699439174</v>
          </cell>
          <cell r="AG34">
            <v>6406.2059234279368</v>
          </cell>
          <cell r="AH34">
            <v>5793.9734069843826</v>
          </cell>
          <cell r="AI34">
            <v>6984.1633015826019</v>
          </cell>
          <cell r="AJ34">
            <v>6040.4374777736239</v>
          </cell>
          <cell r="AK34">
            <v>6964.4700894109346</v>
          </cell>
          <cell r="AL34">
            <v>5997.3016821968204</v>
          </cell>
          <cell r="AM34">
            <v>6316.0680623383032</v>
          </cell>
          <cell r="AN34">
            <v>7194.5322804868301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X34">
            <v>4.6663139287644491</v>
          </cell>
          <cell r="BY34">
            <v>3.4294028736579172</v>
          </cell>
          <cell r="BZ34">
            <v>3.4041025713168485</v>
          </cell>
          <cell r="CA34">
            <v>3.3718946570278416</v>
          </cell>
          <cell r="CB34">
            <v>3.2075985269495031</v>
          </cell>
          <cell r="CC34">
            <v>3.5507029620447721</v>
          </cell>
          <cell r="CD34">
            <v>3.492614929999958</v>
          </cell>
          <cell r="CE34">
            <v>3.5578028696338238</v>
          </cell>
          <cell r="CF34">
            <v>3.2721141188542915</v>
          </cell>
          <cell r="CG34">
            <v>3.9661165497377961</v>
          </cell>
          <cell r="CH34">
            <v>3.4740087947655565</v>
          </cell>
          <cell r="CI34">
            <v>3.9886247968395288</v>
          </cell>
          <cell r="CJ34">
            <v>3.3315526192016027</v>
          </cell>
          <cell r="CK34">
            <v>3.4790616662430973</v>
          </cell>
          <cell r="CL34">
            <v>4.0548658060748295</v>
          </cell>
          <cell r="CM34">
            <v>4.8219940390244194</v>
          </cell>
          <cell r="CN34">
            <v>4.8696885643335532</v>
          </cell>
          <cell r="CO34">
            <v>4.8736080686700971</v>
          </cell>
          <cell r="CP34">
            <v>4.8836239988344161</v>
          </cell>
          <cell r="CQ34">
            <v>4.91697831082121</v>
          </cell>
          <cell r="CR34">
            <v>4.8472718929228407</v>
          </cell>
          <cell r="CS34">
            <v>4.8960329348056568</v>
          </cell>
          <cell r="CT34">
            <v>4.9331707653292289</v>
          </cell>
          <cell r="CU34">
            <v>4.8512671528463773</v>
          </cell>
          <cell r="CV34">
            <v>4.8245415224128116</v>
          </cell>
          <cell r="CW34">
            <v>4.7637023255835125</v>
          </cell>
          <cell r="CX34">
            <v>4.7837891360721345</v>
          </cell>
          <cell r="CY34">
            <v>4.9319237577600186</v>
          </cell>
          <cell r="CZ34">
            <v>4.973839995163714</v>
          </cell>
          <cell r="DA34">
            <v>4.861084999229635</v>
          </cell>
        </row>
        <row r="35">
          <cell r="A35">
            <v>9624.74402111366</v>
          </cell>
          <cell r="B35">
            <v>7985.1483857434478</v>
          </cell>
          <cell r="C35">
            <v>7016.7779463071756</v>
          </cell>
          <cell r="D35">
            <v>7955.675991785145</v>
          </cell>
          <cell r="E35">
            <v>7000.45100719126</v>
          </cell>
          <cell r="F35">
            <v>6817.252965710898</v>
          </cell>
          <cell r="G35">
            <v>6253.9798802327186</v>
          </cell>
          <cell r="H35">
            <v>6760.0157930849182</v>
          </cell>
          <cell r="I35">
            <v>8245.4741114951266</v>
          </cell>
          <cell r="J35">
            <v>8602.171447860288</v>
          </cell>
          <cell r="K35">
            <v>9261.2501670734528</v>
          </cell>
          <cell r="L35">
            <v>7337.6103672743639</v>
          </cell>
          <cell r="M35">
            <v>9397.3000969651803</v>
          </cell>
          <cell r="N35">
            <v>9331.1882509367551</v>
          </cell>
          <cell r="O35">
            <v>8065.6489202373796</v>
          </cell>
          <cell r="Z35">
            <v>7919.7893659449546</v>
          </cell>
          <cell r="AA35">
            <v>6570.6363859831799</v>
          </cell>
          <cell r="AB35">
            <v>5773.8058529613336</v>
          </cell>
          <cell r="AC35">
            <v>6546.3848160974921</v>
          </cell>
          <cell r="AD35">
            <v>5760.3711144888084</v>
          </cell>
          <cell r="AE35">
            <v>5609.6252974992531</v>
          </cell>
          <cell r="AF35">
            <v>5146.1320157343516</v>
          </cell>
          <cell r="AG35">
            <v>5562.5272811670184</v>
          </cell>
          <cell r="AH35">
            <v>6784.8472688874181</v>
          </cell>
          <cell r="AI35">
            <v>7078.3582199536086</v>
          </cell>
          <cell r="AJ35">
            <v>7620.6858517632973</v>
          </cell>
          <cell r="AK35">
            <v>6037.8051022143327</v>
          </cell>
          <cell r="AL35">
            <v>7732.635508359921</v>
          </cell>
          <cell r="AM35">
            <v>7678.2349036279593</v>
          </cell>
          <cell r="AN35">
            <v>6636.8768257953298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X35">
            <v>4.3427727549481361</v>
          </cell>
          <cell r="BY35">
            <v>3.6299460789577545</v>
          </cell>
          <cell r="BZ35">
            <v>3.2751567735660871</v>
          </cell>
          <cell r="CA35">
            <v>3.5530916184683927</v>
          </cell>
          <cell r="CB35">
            <v>3.3754263070544326</v>
          </cell>
          <cell r="CC35">
            <v>3.12860184618946</v>
          </cell>
          <cell r="CD35">
            <v>2.8136059523104873</v>
          </cell>
          <cell r="CE35">
            <v>3.1077201242321877</v>
          </cell>
          <cell r="CF35">
            <v>3.770145098170588</v>
          </cell>
          <cell r="CG35">
            <v>3.9323253453596898</v>
          </cell>
          <cell r="CH35">
            <v>4.3013191711369698</v>
          </cell>
          <cell r="CI35">
            <v>3.2995413587421631</v>
          </cell>
          <cell r="CJ35">
            <v>4.3050084302556604</v>
          </cell>
          <cell r="CK35">
            <v>4.3589073130350195</v>
          </cell>
          <cell r="CL35">
            <v>3.6757817970020681</v>
          </cell>
          <cell r="CM35">
            <v>4.9963593035488145</v>
          </cell>
          <cell r="CN35">
            <v>4.9592316612070242</v>
          </cell>
          <cell r="CO35">
            <v>4.8298897628869826</v>
          </cell>
          <cell r="CP35">
            <v>5.0478014056253846</v>
          </cell>
          <cell r="CQ35">
            <v>4.6755097680104241</v>
          </cell>
          <cell r="CR35">
            <v>4.9123657106523702</v>
          </cell>
          <cell r="CS35">
            <v>5.0110044060547523</v>
          </cell>
          <cell r="CT35">
            <v>4.903852393749851</v>
          </cell>
          <cell r="CU35">
            <v>4.9304793769093811</v>
          </cell>
          <cell r="CV35">
            <v>4.931627101845101</v>
          </cell>
          <cell r="CW35">
            <v>4.8539972375905123</v>
          </cell>
          <cell r="CX35">
            <v>5.0134033759148355</v>
          </cell>
          <cell r="CY35">
            <v>4.9210827588023545</v>
          </cell>
          <cell r="CZ35">
            <v>4.8260397616237656</v>
          </cell>
          <cell r="DA35">
            <v>4.9467637592338152</v>
          </cell>
        </row>
        <row r="36">
          <cell r="A36">
            <v>10396.897829697971</v>
          </cell>
          <cell r="B36">
            <v>7659.5314397790371</v>
          </cell>
          <cell r="C36">
            <v>6954.6649327719333</v>
          </cell>
          <cell r="D36">
            <v>6981.5087810451141</v>
          </cell>
          <cell r="E36">
            <v>6989.4308916238497</v>
          </cell>
          <cell r="F36">
            <v>7110.746028936539</v>
          </cell>
          <cell r="G36">
            <v>8050.1614049337186</v>
          </cell>
          <cell r="H36">
            <v>6989.3059092416152</v>
          </cell>
          <cell r="I36">
            <v>8008.2460802302057</v>
          </cell>
          <cell r="J36">
            <v>9181.5653761006997</v>
          </cell>
          <cell r="K36">
            <v>9577.1311014328803</v>
          </cell>
          <cell r="L36">
            <v>8574.1499334017062</v>
          </cell>
          <cell r="M36">
            <v>8129.4221278022324</v>
          </cell>
          <cell r="N36">
            <v>8298.4936005654563</v>
          </cell>
          <cell r="O36">
            <v>9455.2580745828182</v>
          </cell>
          <cell r="Z36">
            <v>8555.1616427229019</v>
          </cell>
          <cell r="AA36">
            <v>6302.7001561610368</v>
          </cell>
          <cell r="AB36">
            <v>5722.6957161094761</v>
          </cell>
          <cell r="AC36">
            <v>5744.7843684028367</v>
          </cell>
          <cell r="AD36">
            <v>5751.3031336790527</v>
          </cell>
          <cell r="AE36">
            <v>5851.1281609534954</v>
          </cell>
          <cell r="AF36">
            <v>6624.1328132026028</v>
          </cell>
          <cell r="AG36">
            <v>5751.2002910331012</v>
          </cell>
          <cell r="AH36">
            <v>6589.6424888751417</v>
          </cell>
          <cell r="AI36">
            <v>7555.1166523342908</v>
          </cell>
          <cell r="AJ36">
            <v>7880.610734893341</v>
          </cell>
          <cell r="AK36">
            <v>7055.3005166276898</v>
          </cell>
          <cell r="AL36">
            <v>6689.353065162979</v>
          </cell>
          <cell r="AM36">
            <v>6828.4747341795737</v>
          </cell>
          <cell r="AN36">
            <v>7780.3266442281465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X36">
            <v>4.790553494165664</v>
          </cell>
          <cell r="BY36">
            <v>3.5992715672516149</v>
          </cell>
          <cell r="BZ36">
            <v>3.2189318277237251</v>
          </cell>
          <cell r="CA36">
            <v>3.1621247503799448</v>
          </cell>
          <cell r="CB36">
            <v>3.2406296933819441</v>
          </cell>
          <cell r="CC36">
            <v>3.2457625562253991</v>
          </cell>
          <cell r="CD36">
            <v>3.5709243339014698</v>
          </cell>
          <cell r="CE36">
            <v>3.2199418731909208</v>
          </cell>
          <cell r="CF36">
            <v>3.5701348727074262</v>
          </cell>
          <cell r="CG36">
            <v>4.1941411327401275</v>
          </cell>
          <cell r="CH36">
            <v>4.378986977376333</v>
          </cell>
          <cell r="CI36">
            <v>3.9870753781459913</v>
          </cell>
          <cell r="CJ36">
            <v>3.6337079474996297</v>
          </cell>
          <cell r="CK36">
            <v>3.8077592312353059</v>
          </cell>
          <cell r="CL36">
            <v>4.3530162771578311</v>
          </cell>
          <cell r="CM36">
            <v>4.8927120946889247</v>
          </cell>
          <cell r="CN36">
            <v>4.7975462084681411</v>
          </cell>
          <cell r="CO36">
            <v>4.870751926233587</v>
          </cell>
          <cell r="CP36">
            <v>4.9773922594315891</v>
          </cell>
          <cell r="CQ36">
            <v>4.8623250348446367</v>
          </cell>
          <cell r="CR36">
            <v>4.9388973575577024</v>
          </cell>
          <cell r="CS36">
            <v>5.0822440859280782</v>
          </cell>
          <cell r="CT36">
            <v>4.8934775056990034</v>
          </cell>
          <cell r="CU36">
            <v>5.0569000000615949</v>
          </cell>
          <cell r="CV36">
            <v>4.9352058210067007</v>
          </cell>
          <cell r="CW36">
            <v>4.9305271867032587</v>
          </cell>
          <cell r="CX36">
            <v>4.8480624576259119</v>
          </cell>
          <cell r="CY36">
            <v>5.0436069612274537</v>
          </cell>
          <cell r="CZ36">
            <v>4.9131651505673339</v>
          </cell>
          <cell r="DA36">
            <v>4.8968260285858252</v>
          </cell>
        </row>
        <row r="37">
          <cell r="A37">
            <v>9097.018325503419</v>
          </cell>
          <cell r="B37">
            <v>6583.3997484775691</v>
          </cell>
          <cell r="C37">
            <v>7096.825917468298</v>
          </cell>
          <cell r="D37">
            <v>7758.4380500217985</v>
          </cell>
          <cell r="E37">
            <v>7180.2917842228253</v>
          </cell>
          <cell r="F37">
            <v>6597.6527699518692</v>
          </cell>
          <cell r="G37">
            <v>7935.095285633457</v>
          </cell>
          <cell r="H37">
            <v>8821.1687317764081</v>
          </cell>
          <cell r="I37">
            <v>8433.9977177124001</v>
          </cell>
          <cell r="J37">
            <v>7948.0524929987077</v>
          </cell>
          <cell r="K37">
            <v>8428.8056690212034</v>
          </cell>
          <cell r="L37">
            <v>8661.6995759293823</v>
          </cell>
          <cell r="M37">
            <v>8157.1099382749926</v>
          </cell>
          <cell r="N37">
            <v>9009.7456942875051</v>
          </cell>
          <cell r="O37">
            <v>8295.8535495338965</v>
          </cell>
          <cell r="Z37">
            <v>7485.5465078428115</v>
          </cell>
          <cell r="AA37">
            <v>5417.197507318685</v>
          </cell>
          <cell r="AB37">
            <v>5839.673897802485</v>
          </cell>
          <cell r="AC37">
            <v>6384.0861668750795</v>
          </cell>
          <cell r="AD37">
            <v>5908.3543824462113</v>
          </cell>
          <cell r="AE37">
            <v>5428.9257078461096</v>
          </cell>
          <cell r="AF37">
            <v>6529.4498350355307</v>
          </cell>
          <cell r="AG37">
            <v>7258.5616992903015</v>
          </cell>
          <cell r="AH37">
            <v>6939.975264860489</v>
          </cell>
          <cell r="AI37">
            <v>6540.1117656675078</v>
          </cell>
          <cell r="AJ37">
            <v>6935.7029505088758</v>
          </cell>
          <cell r="AK37">
            <v>7127.3413653361758</v>
          </cell>
          <cell r="AL37">
            <v>6712.136177780565</v>
          </cell>
          <cell r="AM37">
            <v>7413.7335998708604</v>
          </cell>
          <cell r="AN37">
            <v>6826.3023493307483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X37">
            <v>4.1695242120301996</v>
          </cell>
          <cell r="BY37">
            <v>3.0402014168858855</v>
          </cell>
          <cell r="BZ37">
            <v>3.3613005169612333</v>
          </cell>
          <cell r="CA37">
            <v>3.5561904559862114</v>
          </cell>
          <cell r="CB37">
            <v>3.2941660227028291</v>
          </cell>
          <cell r="CC37">
            <v>3.1643651408025804</v>
          </cell>
          <cell r="CD37">
            <v>3.5969166780706963</v>
          </cell>
          <cell r="CE37">
            <v>4.1451603191169744</v>
          </cell>
          <cell r="CF37">
            <v>3.8982201595627868</v>
          </cell>
          <cell r="CG37">
            <v>3.6322572475791954</v>
          </cell>
          <cell r="CH37">
            <v>3.9171847028631421</v>
          </cell>
          <cell r="CI37">
            <v>4.0033807365780874</v>
          </cell>
          <cell r="CJ37">
            <v>3.8263812746459229</v>
          </cell>
          <cell r="CK37">
            <v>4.1648821673861764</v>
          </cell>
          <cell r="CL37">
            <v>3.7717009330015521</v>
          </cell>
          <cell r="CM37">
            <v>4.9186299332805223</v>
          </cell>
          <cell r="CN37">
            <v>4.8817939903320706</v>
          </cell>
          <cell r="CO37">
            <v>4.7597965396398978</v>
          </cell>
          <cell r="CP37">
            <v>4.9183662261654417</v>
          </cell>
          <cell r="CQ37">
            <v>4.9139212077092163</v>
          </cell>
          <cell r="CR37">
            <v>4.7003959406592486</v>
          </cell>
          <cell r="CS37">
            <v>4.9733995137265143</v>
          </cell>
          <cell r="CT37">
            <v>4.7975153861481656</v>
          </cell>
          <cell r="CU37">
            <v>4.8775159135096136</v>
          </cell>
          <cell r="CV37">
            <v>4.93305215054035</v>
          </cell>
          <cell r="CW37">
            <v>4.8509139428417258</v>
          </cell>
          <cell r="CX37">
            <v>4.8776181756440762</v>
          </cell>
          <cell r="CY37">
            <v>4.8059544686648765</v>
          </cell>
          <cell r="CZ37">
            <v>4.8768724029719834</v>
          </cell>
          <cell r="DA37">
            <v>4.9585581013872027</v>
          </cell>
        </row>
        <row r="38">
          <cell r="A38">
            <v>8203.4078677776743</v>
          </cell>
          <cell r="B38">
            <v>6714.3613540013966</v>
          </cell>
          <cell r="C38">
            <v>7529.3439821458614</v>
          </cell>
          <cell r="D38">
            <v>6959.8646729989587</v>
          </cell>
          <cell r="E38">
            <v>7753.4987227570628</v>
          </cell>
          <cell r="F38">
            <v>6838.4565618921497</v>
          </cell>
          <cell r="G38">
            <v>7136.1811405052085</v>
          </cell>
          <cell r="H38">
            <v>7622.1311133770787</v>
          </cell>
          <cell r="I38">
            <v>8105.8770977275108</v>
          </cell>
          <cell r="J38">
            <v>8375.0638421734893</v>
          </cell>
          <cell r="K38">
            <v>9291.5628059141254</v>
          </cell>
          <cell r="L38">
            <v>8469.2476796028332</v>
          </cell>
          <cell r="M38">
            <v>9337.994957040517</v>
          </cell>
          <cell r="N38">
            <v>10271.009275498887</v>
          </cell>
          <cell r="O38">
            <v>8574.0276062069734</v>
          </cell>
          <cell r="Z38">
            <v>6750.2327597713438</v>
          </cell>
          <cell r="AA38">
            <v>5524.9601998640073</v>
          </cell>
          <cell r="AB38">
            <v>6195.5744767371662</v>
          </cell>
          <cell r="AC38">
            <v>5726.9743594962856</v>
          </cell>
          <cell r="AD38">
            <v>6380.0218061543828</v>
          </cell>
          <cell r="AE38">
            <v>5627.0728280712538</v>
          </cell>
          <cell r="AF38">
            <v>5872.0576241871422</v>
          </cell>
          <cell r="AG38">
            <v>6271.9250304359966</v>
          </cell>
          <cell r="AH38">
            <v>6669.9788689872084</v>
          </cell>
          <cell r="AI38">
            <v>6891.4811044170438</v>
          </cell>
          <cell r="AJ38">
            <v>7645.6288231521949</v>
          </cell>
          <cell r="AK38">
            <v>6968.9809477874751</v>
          </cell>
          <cell r="AL38">
            <v>7683.8358503647687</v>
          </cell>
          <cell r="AM38">
            <v>8451.5733466962247</v>
          </cell>
          <cell r="AN38">
            <v>7055.1998588217375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X38">
            <v>3.7373334447539364</v>
          </cell>
          <cell r="BY38">
            <v>3.2779650717936284</v>
          </cell>
          <cell r="BZ38">
            <v>3.5035754449497216</v>
          </cell>
          <cell r="CA38">
            <v>3.2045047231255119</v>
          </cell>
          <cell r="CB38">
            <v>3.5677850392339887</v>
          </cell>
          <cell r="CC38">
            <v>3.1840152850255516</v>
          </cell>
          <cell r="CD38">
            <v>3.3232886496765932</v>
          </cell>
          <cell r="CE38">
            <v>3.490231012429263</v>
          </cell>
          <cell r="CF38">
            <v>3.8418761056656803</v>
          </cell>
          <cell r="CG38">
            <v>3.8304161677534112</v>
          </cell>
          <cell r="CH38">
            <v>4.2917476365849376</v>
          </cell>
          <cell r="CI38">
            <v>3.8387849225757846</v>
          </cell>
          <cell r="CJ38">
            <v>4.3283661767884967</v>
          </cell>
          <cell r="CK38">
            <v>4.7192802134784255</v>
          </cell>
          <cell r="CL38">
            <v>3.9944833407781037</v>
          </cell>
          <cell r="CM38">
            <v>4.9483913213295869</v>
          </cell>
          <cell r="CN38">
            <v>4.6177664887743397</v>
          </cell>
          <cell r="CO38">
            <v>4.84481550784432</v>
          </cell>
          <cell r="CP38">
            <v>4.8963387688956699</v>
          </cell>
          <cell r="CQ38">
            <v>4.8992614760882933</v>
          </cell>
          <cell r="CR38">
            <v>4.8418856396925261</v>
          </cell>
          <cell r="CS38">
            <v>4.8409364347354016</v>
          </cell>
          <cell r="CT38">
            <v>4.9232718942033387</v>
          </cell>
          <cell r="CU38">
            <v>4.7565080723465138</v>
          </cell>
          <cell r="CV38">
            <v>4.929169396275185</v>
          </cell>
          <cell r="CW38">
            <v>4.8807455741448962</v>
          </cell>
          <cell r="CX38">
            <v>4.9737348854328891</v>
          </cell>
          <cell r="CY38">
            <v>4.8636377352694558</v>
          </cell>
          <cell r="CZ38">
            <v>4.90646760162051</v>
          </cell>
          <cell r="DA38">
            <v>4.8390024523016653</v>
          </cell>
        </row>
        <row r="39">
          <cell r="A39">
            <v>7868.1610471105387</v>
          </cell>
          <cell r="B39">
            <v>7527.0087746247036</v>
          </cell>
          <cell r="C39">
            <v>6648.5999080047404</v>
          </cell>
          <cell r="D39">
            <v>6738.7594923472288</v>
          </cell>
          <cell r="E39">
            <v>7029.0892170526131</v>
          </cell>
          <cell r="F39">
            <v>7576.6060652542246</v>
          </cell>
          <cell r="G39">
            <v>7953.980968528198</v>
          </cell>
          <cell r="H39">
            <v>7576.3241012695871</v>
          </cell>
          <cell r="I39">
            <v>7326.5831789821568</v>
          </cell>
          <cell r="J39">
            <v>7637.1558662830448</v>
          </cell>
          <cell r="K39">
            <v>8669.2510488798071</v>
          </cell>
          <cell r="L39">
            <v>8461.4461436588681</v>
          </cell>
          <cell r="M39">
            <v>8715.1052982456222</v>
          </cell>
          <cell r="N39">
            <v>8233.5796638871816</v>
          </cell>
          <cell r="O39">
            <v>8607.9707386730715</v>
          </cell>
          <cell r="Z39">
            <v>6474.3725187652426</v>
          </cell>
          <cell r="AA39">
            <v>6193.6529345483277</v>
          </cell>
          <cell r="AB39">
            <v>5470.8479243010443</v>
          </cell>
          <cell r="AC39">
            <v>5545.0363822742911</v>
          </cell>
          <cell r="AD39">
            <v>5783.9362700318643</v>
          </cell>
          <cell r="AE39">
            <v>6234.4644194091907</v>
          </cell>
          <cell r="AF39">
            <v>6544.9900541032021</v>
          </cell>
          <cell r="AG39">
            <v>6234.2324033304021</v>
          </cell>
          <cell r="AH39">
            <v>6028.7313015624613</v>
          </cell>
          <cell r="AI39">
            <v>6284.2882556843342</v>
          </cell>
          <cell r="AJ39">
            <v>7133.5551487925268</v>
          </cell>
          <cell r="AK39">
            <v>6962.5613982107252</v>
          </cell>
          <cell r="AL39">
            <v>7171.286645413541</v>
          </cell>
          <cell r="AM39">
            <v>6775.0598377128808</v>
          </cell>
          <cell r="AN39">
            <v>7083.1302078224135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X39">
            <v>3.6457362344349953</v>
          </cell>
          <cell r="BY39">
            <v>3.3758534511174765</v>
          </cell>
          <cell r="BZ39">
            <v>3.0024976200431546</v>
          </cell>
          <cell r="CA39">
            <v>3.0995716681848826</v>
          </cell>
          <cell r="CB39">
            <v>3.2047180215791755</v>
          </cell>
          <cell r="CC39">
            <v>3.4429959836908601</v>
          </cell>
          <cell r="CD39">
            <v>3.7748520182856784</v>
          </cell>
          <cell r="CE39">
            <v>3.49739458215684</v>
          </cell>
          <cell r="CF39">
            <v>3.3328233572827881</v>
          </cell>
          <cell r="CG39">
            <v>3.4920883768339483</v>
          </cell>
          <cell r="CH39">
            <v>3.8891818975049155</v>
          </cell>
          <cell r="CI39">
            <v>3.9047486212896314</v>
          </cell>
          <cell r="CJ39">
            <v>3.9735233848355502</v>
          </cell>
          <cell r="CK39">
            <v>3.7458416027922379</v>
          </cell>
          <cell r="CL39">
            <v>3.9488659893667148</v>
          </cell>
          <cell r="CM39">
            <v>4.8654114724993738</v>
          </cell>
          <cell r="CN39">
            <v>5.0265547350197961</v>
          </cell>
          <cell r="CO39">
            <v>4.9920520669469894</v>
          </cell>
          <cell r="CP39">
            <v>4.9012838307036226</v>
          </cell>
          <cell r="CQ39">
            <v>4.9447098412748218</v>
          </cell>
          <cell r="CR39">
            <v>4.9610062043775978</v>
          </cell>
          <cell r="CS39">
            <v>4.7502470331078559</v>
          </cell>
          <cell r="CT39">
            <v>4.8836607866288864</v>
          </cell>
          <cell r="CU39">
            <v>4.9558798317296393</v>
          </cell>
          <cell r="CV39">
            <v>4.930352912023106</v>
          </cell>
          <cell r="CW39">
            <v>5.025217956907329</v>
          </cell>
          <cell r="CX39">
            <v>4.8852083783383904</v>
          </cell>
          <cell r="CY39">
            <v>4.944569030938017</v>
          </cell>
          <cell r="CZ39">
            <v>4.9553103795738274</v>
          </cell>
          <cell r="DA39">
            <v>4.9142807677114844</v>
          </cell>
        </row>
        <row r="40">
          <cell r="A40">
            <v>9666.7557124474624</v>
          </cell>
          <cell r="B40">
            <v>8788.2900937042396</v>
          </cell>
          <cell r="C40">
            <v>6918.9517340427064</v>
          </cell>
          <cell r="D40">
            <v>6716.1427145486368</v>
          </cell>
          <cell r="E40">
            <v>7670.0696986225721</v>
          </cell>
          <cell r="F40">
            <v>8922.5257103285239</v>
          </cell>
          <cell r="G40">
            <v>7903.8165869718496</v>
          </cell>
          <cell r="H40">
            <v>6844.3313073467871</v>
          </cell>
          <cell r="I40">
            <v>7902.3924557352902</v>
          </cell>
          <cell r="J40">
            <v>8040.1565495958957</v>
          </cell>
          <cell r="K40">
            <v>7943.3712242348511</v>
          </cell>
          <cell r="L40">
            <v>9260.3184969920167</v>
          </cell>
          <cell r="M40">
            <v>8369.2766728093738</v>
          </cell>
          <cell r="N40">
            <v>8694.1988346504531</v>
          </cell>
          <cell r="O40">
            <v>8875.098066014456</v>
          </cell>
          <cell r="Z40">
            <v>7954.3589862424833</v>
          </cell>
          <cell r="AA40">
            <v>7231.5072771052019</v>
          </cell>
          <cell r="AB40">
            <v>5693.3088554408541</v>
          </cell>
          <cell r="AC40">
            <v>5526.4260051143065</v>
          </cell>
          <cell r="AD40">
            <v>6311.371637723717</v>
          </cell>
          <cell r="AE40">
            <v>7341.9640130703283</v>
          </cell>
          <cell r="AF40">
            <v>6503.7119344225493</v>
          </cell>
          <cell r="AG40">
            <v>5631.906904331071</v>
          </cell>
          <cell r="AH40">
            <v>6502.5400778621824</v>
          </cell>
          <cell r="AI40">
            <v>6615.9002465246231</v>
          </cell>
          <cell r="AJ40">
            <v>6536.2597502275339</v>
          </cell>
          <cell r="AK40">
            <v>7619.9192203820012</v>
          </cell>
          <cell r="AL40">
            <v>6886.7190907688555</v>
          </cell>
          <cell r="AM40">
            <v>7154.0836125123724</v>
          </cell>
          <cell r="AN40">
            <v>7302.9378371776102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X40">
            <v>4.288462703298241</v>
          </cell>
          <cell r="BY40">
            <v>4.0872190591898905</v>
          </cell>
          <cell r="BZ40">
            <v>3.1840082464243973</v>
          </cell>
          <cell r="CA40">
            <v>3.0762219322395334</v>
          </cell>
          <cell r="CB40">
            <v>3.6295053130062604</v>
          </cell>
          <cell r="CC40">
            <v>4.1155676173418714</v>
          </cell>
          <cell r="CD40">
            <v>3.617300305307257</v>
          </cell>
          <cell r="CE40">
            <v>3.1161722602097099</v>
          </cell>
          <cell r="CF40">
            <v>3.6060172608116918</v>
          </cell>
          <cell r="CG40">
            <v>3.5969335658600854</v>
          </cell>
          <cell r="CH40">
            <v>3.6963162743516089</v>
          </cell>
          <cell r="CI40">
            <v>4.2498095301563152</v>
          </cell>
          <cell r="CJ40">
            <v>3.9677290306897715</v>
          </cell>
          <cell r="CK40">
            <v>4.0129922270218428</v>
          </cell>
          <cell r="CL40">
            <v>4.0834488561247211</v>
          </cell>
          <cell r="CM40">
            <v>5.0817194537121848</v>
          </cell>
          <cell r="CN40">
            <v>4.8473909564134621</v>
          </cell>
          <cell r="CO40">
            <v>4.8988900926306016</v>
          </cell>
          <cell r="CP40">
            <v>4.9219118445313024</v>
          </cell>
          <cell r="CQ40">
            <v>4.7641283462198123</v>
          </cell>
          <cell r="CR40">
            <v>4.8875323573992224</v>
          </cell>
          <cell r="CS40">
            <v>4.925880451586707</v>
          </cell>
          <cell r="CT40">
            <v>4.9515497351342761</v>
          </cell>
          <cell r="CU40">
            <v>4.940402945132532</v>
          </cell>
          <cell r="CV40">
            <v>5.0392240413073344</v>
          </cell>
          <cell r="CW40">
            <v>4.8447047358437301</v>
          </cell>
          <cell r="CX40">
            <v>4.912335686248352</v>
          </cell>
          <cell r="CY40">
            <v>4.7552953819210186</v>
          </cell>
          <cell r="CZ40">
            <v>4.8841931323456009</v>
          </cell>
          <cell r="DA40">
            <v>4.8997917138033689</v>
          </cell>
        </row>
        <row r="41">
          <cell r="A41">
            <v>8797.3838286756145</v>
          </cell>
          <cell r="B41">
            <v>7493.6721040962912</v>
          </cell>
          <cell r="C41">
            <v>7208.1891404104672</v>
          </cell>
          <cell r="D41">
            <v>7267.4094199752753</v>
          </cell>
          <cell r="E41">
            <v>6283.2947286314529</v>
          </cell>
          <cell r="F41">
            <v>7866.0940887004926</v>
          </cell>
          <cell r="G41">
            <v>7180.4659152897684</v>
          </cell>
          <cell r="H41">
            <v>8396.4802204550888</v>
          </cell>
          <cell r="I41">
            <v>8969.2270140787259</v>
          </cell>
          <cell r="J41">
            <v>7868.8752738322728</v>
          </cell>
          <cell r="K41">
            <v>9333.5152683756824</v>
          </cell>
          <cell r="L41">
            <v>9399.1538796451296</v>
          </cell>
          <cell r="M41">
            <v>9366.6173642983085</v>
          </cell>
          <cell r="N41">
            <v>9041.5833153073381</v>
          </cell>
          <cell r="O41">
            <v>9797.0165438438726</v>
          </cell>
          <cell r="Z41">
            <v>7238.9901218816476</v>
          </cell>
          <cell r="AA41">
            <v>6166.2216170849479</v>
          </cell>
          <cell r="AB41">
            <v>5931.3099212520419</v>
          </cell>
          <cell r="AC41">
            <v>5980.0397512939408</v>
          </cell>
          <cell r="AD41">
            <v>5170.253948131025</v>
          </cell>
          <cell r="AE41">
            <v>6472.6717072735482</v>
          </cell>
          <cell r="AF41">
            <v>5908.497667438437</v>
          </cell>
          <cell r="AG41">
            <v>6909.103724260186</v>
          </cell>
          <cell r="AH41">
            <v>7380.3925144419236</v>
          </cell>
          <cell r="AI41">
            <v>6474.9602253248413</v>
          </cell>
          <cell r="AJ41">
            <v>7680.1497065491321</v>
          </cell>
          <cell r="AK41">
            <v>7734.1609066794199</v>
          </cell>
          <cell r="AL41">
            <v>7707.3880026226088</v>
          </cell>
          <cell r="AM41">
            <v>7439.93141373861</v>
          </cell>
          <cell r="AN41">
            <v>8061.5450417915299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X41">
            <v>4.1259007192933659</v>
          </cell>
          <cell r="BY41">
            <v>3.5024453488108538</v>
          </cell>
          <cell r="BZ41">
            <v>3.3069108117550923</v>
          </cell>
          <cell r="CA41">
            <v>3.1652150222523439</v>
          </cell>
          <cell r="CB41">
            <v>2.8589606360798148</v>
          </cell>
          <cell r="CC41">
            <v>3.5838644601597527</v>
          </cell>
          <cell r="CD41">
            <v>3.4179917864460942</v>
          </cell>
          <cell r="CE41">
            <v>3.990358750001858</v>
          </cell>
          <cell r="CF41">
            <v>4.1106737951905048</v>
          </cell>
          <cell r="CG41">
            <v>3.6120936579866307</v>
          </cell>
          <cell r="CH41">
            <v>4.2509244801104744</v>
          </cell>
          <cell r="CI41">
            <v>4.5095701178637819</v>
          </cell>
          <cell r="CJ41">
            <v>4.2939439549640879</v>
          </cell>
          <cell r="CK41">
            <v>4.1161310538436195</v>
          </cell>
          <cell r="CL41">
            <v>4.5776405948467724</v>
          </cell>
          <cell r="CM41">
            <v>4.8069139318474789</v>
          </cell>
          <cell r="CN41">
            <v>4.8234179758901883</v>
          </cell>
          <cell r="CO41">
            <v>4.9140013422948314</v>
          </cell>
          <cell r="CP41">
            <v>5.1761635264297929</v>
          </cell>
          <cell r="CQ41">
            <v>4.9546255136170965</v>
          </cell>
          <cell r="CR41">
            <v>4.9481076475823889</v>
          </cell>
          <cell r="CS41">
            <v>4.7360163083154871</v>
          </cell>
          <cell r="CT41">
            <v>4.7436966160834944</v>
          </cell>
          <cell r="CU41">
            <v>4.9189632823412497</v>
          </cell>
          <cell r="CV41">
            <v>4.9111730578914452</v>
          </cell>
          <cell r="CW41">
            <v>4.9498658806550369</v>
          </cell>
          <cell r="CX41">
            <v>4.6987808997957483</v>
          </cell>
          <cell r="CY41">
            <v>4.9176541975176171</v>
          </cell>
          <cell r="CZ41">
            <v>4.9520711244692484</v>
          </cell>
          <cell r="DA41">
            <v>4.8248490274433369</v>
          </cell>
        </row>
        <row r="42">
          <cell r="A42">
            <v>9564.2908795035673</v>
          </cell>
          <cell r="B42">
            <v>7155.0381947458309</v>
          </cell>
          <cell r="C42">
            <v>7910.4181399265244</v>
          </cell>
          <cell r="D42">
            <v>5776.6545029807357</v>
          </cell>
          <cell r="E42">
            <v>6698.8600243345127</v>
          </cell>
          <cell r="F42">
            <v>7184.9169506037397</v>
          </cell>
          <cell r="G42">
            <v>6765.928101470301</v>
          </cell>
          <cell r="H42">
            <v>7054.0482932147206</v>
          </cell>
          <cell r="I42">
            <v>7141.7364446488455</v>
          </cell>
          <cell r="J42">
            <v>8456.6691468003264</v>
          </cell>
          <cell r="K42">
            <v>10308.464242790789</v>
          </cell>
          <cell r="L42">
            <v>9097.4542050627679</v>
          </cell>
          <cell r="M42">
            <v>8415.540619631538</v>
          </cell>
          <cell r="N42">
            <v>9641.9388478141373</v>
          </cell>
          <cell r="O42">
            <v>9982.2841324130695</v>
          </cell>
          <cell r="Z42">
            <v>7870.0450665629351</v>
          </cell>
          <cell r="AA42">
            <v>5887.5742859622842</v>
          </cell>
          <cell r="AB42">
            <v>6509.1440694252542</v>
          </cell>
          <cell r="AC42">
            <v>4753.3614195955761</v>
          </cell>
          <cell r="AD42">
            <v>5512.2048200238269</v>
          </cell>
          <cell r="AE42">
            <v>5912.1602336396481</v>
          </cell>
          <cell r="AF42">
            <v>5567.3922663527046</v>
          </cell>
          <cell r="AG42">
            <v>5804.4740241309692</v>
          </cell>
          <cell r="AH42">
            <v>5876.6288458824783</v>
          </cell>
          <cell r="AI42">
            <v>6958.6306122242668</v>
          </cell>
          <cell r="AJ42">
            <v>8482.3934340678479</v>
          </cell>
          <cell r="AK42">
            <v>7485.9051744516491</v>
          </cell>
          <cell r="AL42">
            <v>6924.7877098682366</v>
          </cell>
          <cell r="AM42">
            <v>7933.9382519156334</v>
          </cell>
          <cell r="AN42">
            <v>8213.9938003856114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X42">
            <v>4.3647343526226594</v>
          </cell>
          <cell r="BY42">
            <v>3.2380253469143234</v>
          </cell>
          <cell r="BZ42">
            <v>3.5760846993098951</v>
          </cell>
          <cell r="CA42">
            <v>2.6782860223309402</v>
          </cell>
          <cell r="CB42">
            <v>3.0309844736075711</v>
          </cell>
          <cell r="CC42">
            <v>3.2266557815614516</v>
          </cell>
          <cell r="CD42">
            <v>3.0420412277204147</v>
          </cell>
          <cell r="CE42">
            <v>3.2333087566245013</v>
          </cell>
          <cell r="CF42">
            <v>3.3741962193410813</v>
          </cell>
          <cell r="CG42">
            <v>3.991307291557272</v>
          </cell>
          <cell r="CH42">
            <v>4.6299604873052163</v>
          </cell>
          <cell r="CI42">
            <v>4.1477263330064416</v>
          </cell>
          <cell r="CJ42">
            <v>3.8836867194090936</v>
          </cell>
          <cell r="CK42">
            <v>4.5126346626808562</v>
          </cell>
          <cell r="CL42">
            <v>4.6119346579103935</v>
          </cell>
          <cell r="CM42">
            <v>4.9399953270228121</v>
          </cell>
          <cell r="CN42">
            <v>4.9815362084355268</v>
          </cell>
          <cell r="CO42">
            <v>4.986814609431458</v>
          </cell>
          <cell r="CP42">
            <v>4.862403750125992</v>
          </cell>
          <cell r="CQ42">
            <v>4.9825167846502119</v>
          </cell>
          <cell r="CR42">
            <v>5.0199650557107702</v>
          </cell>
          <cell r="CS42">
            <v>5.0141100514560799</v>
          </cell>
          <cell r="CT42">
            <v>4.9183884856901026</v>
          </cell>
          <cell r="CU42">
            <v>4.7716113574336978</v>
          </cell>
          <cell r="CV42">
            <v>4.7765656740290083</v>
          </cell>
          <cell r="CW42">
            <v>5.0193590484538664</v>
          </cell>
          <cell r="CX42">
            <v>4.9447161163612767</v>
          </cell>
          <cell r="CY42">
            <v>4.8850544582064765</v>
          </cell>
          <cell r="CZ42">
            <v>4.8168794403628103</v>
          </cell>
          <cell r="DA42">
            <v>4.8795341376307579</v>
          </cell>
        </row>
        <row r="43">
          <cell r="A43">
            <v>9013.8688940451757</v>
          </cell>
          <cell r="B43">
            <v>7848.114091460443</v>
          </cell>
          <cell r="C43">
            <v>8232.7910532411097</v>
          </cell>
          <cell r="D43">
            <v>6159.0107451775739</v>
          </cell>
          <cell r="E43">
            <v>7614.8210545451338</v>
          </cell>
          <cell r="F43">
            <v>7770.3411958263414</v>
          </cell>
          <cell r="G43">
            <v>7967.5536103939985</v>
          </cell>
          <cell r="H43">
            <v>8214.9571571525794</v>
          </cell>
          <cell r="I43">
            <v>8208.9207196525276</v>
          </cell>
          <cell r="J43">
            <v>7416.0069533619944</v>
          </cell>
          <cell r="K43">
            <v>8097.8782760192644</v>
          </cell>
          <cell r="L43">
            <v>8363.9870751605176</v>
          </cell>
          <cell r="M43">
            <v>9497.8945383957816</v>
          </cell>
          <cell r="N43">
            <v>9422.7265886667883</v>
          </cell>
          <cell r="O43">
            <v>8437.3119286626825</v>
          </cell>
          <cell r="Z43">
            <v>7417.1264042428884</v>
          </cell>
          <cell r="AA43">
            <v>6457.8767381160214</v>
          </cell>
          <cell r="AB43">
            <v>6774.4109238098263</v>
          </cell>
          <cell r="AC43">
            <v>5067.9859846032614</v>
          </cell>
          <cell r="AD43">
            <v>6265.9098963114238</v>
          </cell>
          <cell r="AE43">
            <v>6393.8807554228169</v>
          </cell>
          <cell r="AF43">
            <v>6556.1583994099192</v>
          </cell>
          <cell r="AG43">
            <v>6759.7361750284072</v>
          </cell>
          <cell r="AH43">
            <v>6754.769049314079</v>
          </cell>
          <cell r="AI43">
            <v>6102.3142930521535</v>
          </cell>
          <cell r="AJ43">
            <v>6663.3969814101374</v>
          </cell>
          <cell r="AK43">
            <v>6882.366507560655</v>
          </cell>
          <cell r="AL43">
            <v>7815.4103630228146</v>
          </cell>
          <cell r="AM43">
            <v>7753.5578786743872</v>
          </cell>
          <cell r="AN43">
            <v>6942.7023870138628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X43">
            <v>4.2467003705546924</v>
          </cell>
          <cell r="BY43">
            <v>3.6548437057946024</v>
          </cell>
          <cell r="BZ43">
            <v>3.669620571631365</v>
          </cell>
          <cell r="CA43">
            <v>2.8724451318527824</v>
          </cell>
          <cell r="CB43">
            <v>3.4704510404708029</v>
          </cell>
          <cell r="CC43">
            <v>3.6013417894636688</v>
          </cell>
          <cell r="CD43">
            <v>3.6771075140643039</v>
          </cell>
          <cell r="CE43">
            <v>3.8128073931377444</v>
          </cell>
          <cell r="CF43">
            <v>3.855525677348536</v>
          </cell>
          <cell r="CG43">
            <v>3.4306961625094203</v>
          </cell>
          <cell r="CH43">
            <v>3.7437247731665857</v>
          </cell>
          <cell r="CI43">
            <v>3.9367186013612625</v>
          </cell>
          <cell r="CJ43">
            <v>4.3287563744713031</v>
          </cell>
          <cell r="CK43">
            <v>4.3961286181889303</v>
          </cell>
          <cell r="CL43">
            <v>4.014167130191848</v>
          </cell>
          <cell r="CM43">
            <v>4.7851019580044998</v>
          </cell>
          <cell r="CN43">
            <v>4.8409219122252933</v>
          </cell>
          <cell r="CO43">
            <v>5.0577517664162919</v>
          </cell>
          <cell r="CP43">
            <v>4.8338236140810329</v>
          </cell>
          <cell r="CQ43">
            <v>4.9465836653674877</v>
          </cell>
          <cell r="CR43">
            <v>4.8641541252642799</v>
          </cell>
          <cell r="CS43">
            <v>4.8848388952187713</v>
          </cell>
          <cell r="CT43">
            <v>4.8572674220040435</v>
          </cell>
          <cell r="CU43">
            <v>4.799920457588561</v>
          </cell>
          <cell r="CV43">
            <v>4.8732585178292922</v>
          </cell>
          <cell r="CW43">
            <v>4.8763953674426146</v>
          </cell>
          <cell r="CX43">
            <v>4.7897247835623906</v>
          </cell>
          <cell r="CY43">
            <v>4.9464745377311887</v>
          </cell>
          <cell r="CZ43">
            <v>4.8321207521645748</v>
          </cell>
          <cell r="DA43">
            <v>4.7384928961006905</v>
          </cell>
        </row>
        <row r="44">
          <cell r="A44">
            <v>11081.304066449229</v>
          </cell>
          <cell r="B44">
            <v>7290.2371591530591</v>
          </cell>
          <cell r="C44">
            <v>6817.824331322684</v>
          </cell>
          <cell r="D44">
            <v>7115.6870917967399</v>
          </cell>
          <cell r="E44">
            <v>7677.787843917421</v>
          </cell>
          <cell r="F44">
            <v>7165.6867675866906</v>
          </cell>
          <cell r="G44">
            <v>7183.7362196818176</v>
          </cell>
          <cell r="H44">
            <v>7447.648977613132</v>
          </cell>
          <cell r="I44">
            <v>6577.0265615040698</v>
          </cell>
          <cell r="J44">
            <v>8705.3193497704851</v>
          </cell>
          <cell r="K44">
            <v>8698.032627571607</v>
          </cell>
          <cell r="L44">
            <v>8478.7123946539559</v>
          </cell>
          <cell r="M44">
            <v>9353.7021640512448</v>
          </cell>
          <cell r="N44">
            <v>9271.5930967702243</v>
          </cell>
          <cell r="O44">
            <v>8927.3269816358115</v>
          </cell>
          <cell r="Z44">
            <v>9118.3302032496522</v>
          </cell>
          <cell r="AA44">
            <v>5998.8237195316588</v>
          </cell>
          <cell r="AB44">
            <v>5610.0954497740931</v>
          </cell>
          <cell r="AC44">
            <v>5855.1939498213169</v>
          </cell>
          <cell r="AD44">
            <v>6317.7225687091932</v>
          </cell>
          <cell r="AE44">
            <v>5896.3365401856181</v>
          </cell>
          <cell r="AF44">
            <v>5911.1886607667529</v>
          </cell>
          <cell r="AG44">
            <v>6128.3511587216626</v>
          </cell>
          <cell r="AH44">
            <v>5411.9532848947765</v>
          </cell>
          <cell r="AI44">
            <v>7163.2342078111415</v>
          </cell>
          <cell r="AJ44">
            <v>7157.2382764017793</v>
          </cell>
          <cell r="AK44">
            <v>6976.7690561723966</v>
          </cell>
          <cell r="AL44">
            <v>7696.7606378478813</v>
          </cell>
          <cell r="AM44">
            <v>7629.1966053423557</v>
          </cell>
          <cell r="AN44">
            <v>7345.9147734603239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X44">
            <v>5.0391787521728979</v>
          </cell>
          <cell r="BY44">
            <v>3.4139492493957753</v>
          </cell>
          <cell r="BZ44">
            <v>3.1130941018951792</v>
          </cell>
          <cell r="CA44">
            <v>3.3541634845715484</v>
          </cell>
          <cell r="CB44">
            <v>3.555401241871921</v>
          </cell>
          <cell r="CC44">
            <v>3.4151570099907733</v>
          </cell>
          <cell r="CD44">
            <v>3.3046385903748394</v>
          </cell>
          <cell r="CE44">
            <v>3.4294310348383235</v>
          </cell>
          <cell r="CF44">
            <v>3.0808721556217442</v>
          </cell>
          <cell r="CG44">
            <v>4.0702248532041274</v>
          </cell>
          <cell r="CH44">
            <v>3.9574039002474621</v>
          </cell>
          <cell r="CI44">
            <v>3.943088913419047</v>
          </cell>
          <cell r="CJ44">
            <v>4.1455624835320251</v>
          </cell>
          <cell r="CK44">
            <v>4.2609060002054049</v>
          </cell>
          <cell r="CL44">
            <v>4.172754003909005</v>
          </cell>
          <cell r="CM44">
            <v>4.9574995873034826</v>
          </cell>
          <cell r="CN44">
            <v>4.8141118328216903</v>
          </cell>
          <cell r="CO44">
            <v>4.9372502137253251</v>
          </cell>
          <cell r="CP44">
            <v>4.7826014842665137</v>
          </cell>
          <cell r="CQ44">
            <v>4.86831943228285</v>
          </cell>
          <cell r="CR44">
            <v>4.7301915075007619</v>
          </cell>
          <cell r="CS44">
            <v>4.9006985132741097</v>
          </cell>
          <cell r="CT44">
            <v>4.895856777411896</v>
          </cell>
          <cell r="CU44">
            <v>4.8126856697473253</v>
          </cell>
          <cell r="CV44">
            <v>4.8216744546762129</v>
          </cell>
          <cell r="CW44">
            <v>4.9549837429825372</v>
          </cell>
          <cell r="CX44">
            <v>4.8475791923650116</v>
          </cell>
          <cell r="CY44">
            <v>5.0866475972622203</v>
          </cell>
          <cell r="CZ44">
            <v>4.9055080085736842</v>
          </cell>
          <cell r="DA44">
            <v>4.8231441108288688</v>
          </cell>
        </row>
        <row r="45">
          <cell r="A45">
            <v>9039.4819680154542</v>
          </cell>
          <cell r="B45">
            <v>7785.4158219990095</v>
          </cell>
          <cell r="C45">
            <v>7869.7818600964811</v>
          </cell>
          <cell r="D45">
            <v>8442.1127263326725</v>
          </cell>
          <cell r="E45">
            <v>7900.0795501540242</v>
          </cell>
          <cell r="F45">
            <v>7547.2731312454434</v>
          </cell>
          <cell r="G45">
            <v>7600.0137080660152</v>
          </cell>
          <cell r="H45">
            <v>7613.938464909812</v>
          </cell>
          <cell r="I45">
            <v>8675.592610441643</v>
          </cell>
          <cell r="J45">
            <v>9038.6316047337386</v>
          </cell>
          <cell r="K45">
            <v>8333.0799519341181</v>
          </cell>
          <cell r="L45">
            <v>8426.2960798575587</v>
          </cell>
          <cell r="M45">
            <v>8023.1111473011797</v>
          </cell>
          <cell r="N45">
            <v>9863.3315793990223</v>
          </cell>
          <cell r="O45">
            <v>10018.224640859611</v>
          </cell>
          <cell r="Z45">
            <v>7438.2023051098586</v>
          </cell>
          <cell r="AA45">
            <v>6406.2850192448986</v>
          </cell>
          <cell r="AB45">
            <v>6475.7062163079618</v>
          </cell>
          <cell r="AC45">
            <v>6946.6527576680273</v>
          </cell>
          <cell r="AD45">
            <v>6500.6368869838834</v>
          </cell>
          <cell r="AE45">
            <v>6210.3276051391085</v>
          </cell>
          <cell r="AF45">
            <v>6253.7255654943201</v>
          </cell>
          <cell r="AG45">
            <v>6265.1836511257879</v>
          </cell>
          <cell r="AH45">
            <v>7138.7733480205507</v>
          </cell>
          <cell r="AI45">
            <v>7437.5025776094753</v>
          </cell>
          <cell r="AJ45">
            <v>6856.9343604486448</v>
          </cell>
          <cell r="AK45">
            <v>6933.637917139934</v>
          </cell>
          <cell r="AL45">
            <v>6601.8743154935428</v>
          </cell>
          <cell r="AM45">
            <v>8116.1128424769086</v>
          </cell>
          <cell r="AN45">
            <v>8243.5677044787644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X45">
            <v>4.188035699313736</v>
          </cell>
          <cell r="BY45">
            <v>3.6023579703636925</v>
          </cell>
          <cell r="BZ45">
            <v>3.6597647341358956</v>
          </cell>
          <cell r="CA45">
            <v>3.8465349250674965</v>
          </cell>
          <cell r="CB45">
            <v>3.6718214276595091</v>
          </cell>
          <cell r="CC45">
            <v>3.6747662614317735</v>
          </cell>
          <cell r="CD45">
            <v>3.4355421911549175</v>
          </cell>
          <cell r="CE45">
            <v>3.4821571703271847</v>
          </cell>
          <cell r="CF45">
            <v>4.0222403990004585</v>
          </cell>
          <cell r="CG45">
            <v>4.1471660412648967</v>
          </cell>
          <cell r="CH45">
            <v>3.8729987360320286</v>
          </cell>
          <cell r="CI45">
            <v>3.8626694435646094</v>
          </cell>
          <cell r="CJ45">
            <v>3.6419190997539412</v>
          </cell>
          <cell r="CK45">
            <v>4.5500941114716129</v>
          </cell>
          <cell r="CL45">
            <v>4.7184718659857285</v>
          </cell>
          <cell r="CM45">
            <v>4.8659175602765474</v>
          </cell>
          <cell r="CN45">
            <v>4.8722159070655655</v>
          </cell>
          <cell r="CO45">
            <v>4.8477599396252247</v>
          </cell>
          <cell r="CP45">
            <v>4.9478103628917625</v>
          </cell>
          <cell r="CQ45">
            <v>4.850443962162089</v>
          </cell>
          <cell r="CR45">
            <v>4.6301165755870501</v>
          </cell>
          <cell r="CS45">
            <v>4.987129759051137</v>
          </cell>
          <cell r="CT45">
            <v>4.9293831024290897</v>
          </cell>
          <cell r="CU45">
            <v>4.8625346088518446</v>
          </cell>
          <cell r="CV45">
            <v>4.9134081413571611</v>
          </cell>
          <cell r="CW45">
            <v>4.8505364488506206</v>
          </cell>
          <cell r="CX45">
            <v>4.9179119631335499</v>
          </cell>
          <cell r="CY45">
            <v>4.9664274236583568</v>
          </cell>
          <cell r="CZ45">
            <v>4.8869155342889163</v>
          </cell>
          <cell r="DA45">
            <v>4.7865320892092971</v>
          </cell>
        </row>
        <row r="46">
          <cell r="A46">
            <v>9036.0547797081181</v>
          </cell>
          <cell r="B46">
            <v>7348.6418680962088</v>
          </cell>
          <cell r="C46">
            <v>7771.8952886759398</v>
          </cell>
          <cell r="D46">
            <v>6575.9529251075983</v>
          </cell>
          <cell r="E46">
            <v>7891.7111774903733</v>
          </cell>
          <cell r="F46">
            <v>8312.5716168914259</v>
          </cell>
          <cell r="G46">
            <v>7902.6984906312337</v>
          </cell>
          <cell r="H46">
            <v>7334.6612494318415</v>
          </cell>
          <cell r="I46">
            <v>8204.5158431522868</v>
          </cell>
          <cell r="J46">
            <v>8858.0159367665838</v>
          </cell>
          <cell r="K46">
            <v>8418.0880711294303</v>
          </cell>
          <cell r="L46">
            <v>8014.0394453092749</v>
          </cell>
          <cell r="M46">
            <v>8345.5910219088655</v>
          </cell>
          <cell r="N46">
            <v>7551.1224502724881</v>
          </cell>
          <cell r="O46">
            <v>8365.6238093473858</v>
          </cell>
          <cell r="Z46">
            <v>7435.3822187312508</v>
          </cell>
          <cell r="AA46">
            <v>6046.8824514620237</v>
          </cell>
          <cell r="AB46">
            <v>6395.1595518247732</v>
          </cell>
          <cell r="AC46">
            <v>5411.0698355171107</v>
          </cell>
          <cell r="AD46">
            <v>6493.7509117635072</v>
          </cell>
          <cell r="AE46">
            <v>6840.0589304706582</v>
          </cell>
          <cell r="AF46">
            <v>6502.7919008622712</v>
          </cell>
          <cell r="AG46">
            <v>6035.3783995324866</v>
          </cell>
          <cell r="AH46">
            <v>6751.1444652224509</v>
          </cell>
          <cell r="AI46">
            <v>7288.8816851107886</v>
          </cell>
          <cell r="AJ46">
            <v>6926.8838985293596</v>
          </cell>
          <cell r="AK46">
            <v>6594.4096007116314</v>
          </cell>
          <cell r="AL46">
            <v>6867.2291837421526</v>
          </cell>
          <cell r="AM46">
            <v>6213.4950447956471</v>
          </cell>
          <cell r="AN46">
            <v>6883.7133059772759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X46">
            <v>4.1697244580052564</v>
          </cell>
          <cell r="BY46">
            <v>3.435703319168971</v>
          </cell>
          <cell r="BZ46">
            <v>3.5829774536351366</v>
          </cell>
          <cell r="CA46">
            <v>3.0154433531309714</v>
          </cell>
          <cell r="CB46">
            <v>3.7627384812091726</v>
          </cell>
          <cell r="CC46">
            <v>3.8380896828088797</v>
          </cell>
          <cell r="CD46">
            <v>3.6654031874437067</v>
          </cell>
          <cell r="CE46">
            <v>3.2671289485268673</v>
          </cell>
          <cell r="CF46">
            <v>3.747059845895929</v>
          </cell>
          <cell r="CG46">
            <v>3.9572133799351046</v>
          </cell>
          <cell r="CH46">
            <v>3.9329059682060801</v>
          </cell>
          <cell r="CI46">
            <v>3.7119946338572944</v>
          </cell>
          <cell r="CJ46">
            <v>3.9204178747663971</v>
          </cell>
          <cell r="CK46">
            <v>3.5279699121535519</v>
          </cell>
          <cell r="CL46">
            <v>3.8381010770976189</v>
          </cell>
          <cell r="CM46">
            <v>4.8854331727353477</v>
          </cell>
          <cell r="CN46">
            <v>4.8219533812626869</v>
          </cell>
          <cell r="CO46">
            <v>4.8900628877015349</v>
          </cell>
          <cell r="CP46">
            <v>4.9163081936318314</v>
          </cell>
          <cell r="CQ46">
            <v>4.7282314402769554</v>
          </cell>
          <cell r="CR46">
            <v>4.8826080236423426</v>
          </cell>
          <cell r="CS46">
            <v>4.8605480244495167</v>
          </cell>
          <cell r="CT46">
            <v>5.0611051926328328</v>
          </cell>
          <cell r="CU46">
            <v>4.9362131822760924</v>
          </cell>
          <cell r="CV46">
            <v>5.0463639298734799</v>
          </cell>
          <cell r="CW46">
            <v>4.825379568944089</v>
          </cell>
          <cell r="CX46">
            <v>4.8671610280896225</v>
          </cell>
          <cell r="CY46">
            <v>4.7990615112480812</v>
          </cell>
          <cell r="CZ46">
            <v>4.8252322211385161</v>
          </cell>
          <cell r="DA46">
            <v>4.9137550394551814</v>
          </cell>
        </row>
        <row r="47">
          <cell r="A47">
            <v>8476.1987443886683</v>
          </cell>
          <cell r="B47">
            <v>7296.405094683184</v>
          </cell>
          <cell r="C47">
            <v>6612.7261078059892</v>
          </cell>
          <cell r="D47">
            <v>6067.8564181296406</v>
          </cell>
          <cell r="E47">
            <v>9036.9743157495959</v>
          </cell>
          <cell r="F47">
            <v>7739.2834879796019</v>
          </cell>
          <cell r="G47">
            <v>7284.1567434522049</v>
          </cell>
          <cell r="H47">
            <v>7335.8522287479209</v>
          </cell>
          <cell r="I47">
            <v>7801.3612182450725</v>
          </cell>
          <cell r="J47">
            <v>8502.9551678674579</v>
          </cell>
          <cell r="K47">
            <v>8143.7640905271928</v>
          </cell>
          <cell r="L47">
            <v>8109.8883799837249</v>
          </cell>
          <cell r="M47">
            <v>7423.7988287346716</v>
          </cell>
          <cell r="N47">
            <v>7781.5329082019316</v>
          </cell>
          <cell r="O47">
            <v>8953.830984280743</v>
          </cell>
          <cell r="Z47">
            <v>6974.7006810969597</v>
          </cell>
          <cell r="AA47">
            <v>6003.8990493393057</v>
          </cell>
          <cell r="AB47">
            <v>5441.3289115660709</v>
          </cell>
          <cell r="AC47">
            <v>4992.9789954895332</v>
          </cell>
          <cell r="AD47">
            <v>7436.1388655310957</v>
          </cell>
          <cell r="AE47">
            <v>6368.3246986803579</v>
          </cell>
          <cell r="AF47">
            <v>5993.8204060406706</v>
          </cell>
          <cell r="AG47">
            <v>6036.3584053697168</v>
          </cell>
          <cell r="AH47">
            <v>6419.4058024416581</v>
          </cell>
          <cell r="AI47">
            <v>6996.7173952737921</v>
          </cell>
          <cell r="AJ47">
            <v>6701.1544516338045</v>
          </cell>
          <cell r="AK47">
            <v>6673.2795812437507</v>
          </cell>
          <cell r="AL47">
            <v>6108.7258933588155</v>
          </cell>
          <cell r="AM47">
            <v>6403.089935891875</v>
          </cell>
          <cell r="AN47">
            <v>7367.723781351011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X47">
            <v>3.8058039774806254</v>
          </cell>
          <cell r="BY47">
            <v>3.3073095289887928</v>
          </cell>
          <cell r="BZ47">
            <v>3.0550377864096117</v>
          </cell>
          <cell r="CA47">
            <v>2.7936275301542488</v>
          </cell>
          <cell r="CB47">
            <v>4.1713964444460254</v>
          </cell>
          <cell r="CC47">
            <v>3.6109834500052851</v>
          </cell>
          <cell r="CD47">
            <v>3.3279680207605744</v>
          </cell>
          <cell r="CE47">
            <v>3.3637381701814122</v>
          </cell>
          <cell r="CF47">
            <v>3.4862350472468351</v>
          </cell>
          <cell r="CG47">
            <v>3.8737801369938509</v>
          </cell>
          <cell r="CH47">
            <v>3.8895819312230047</v>
          </cell>
          <cell r="CI47">
            <v>3.8438847970880747</v>
          </cell>
          <cell r="CJ47">
            <v>3.4232514600510626</v>
          </cell>
          <cell r="CK47">
            <v>3.5938905914234547</v>
          </cell>
          <cell r="CL47">
            <v>4.093201135680764</v>
          </cell>
          <cell r="CM47">
            <v>5.0209546004932193</v>
          </cell>
          <cell r="CN47">
            <v>4.973540682286802</v>
          </cell>
          <cell r="CO47">
            <v>4.8797270230057892</v>
          </cell>
          <cell r="CP47">
            <v>4.8966422189557965</v>
          </cell>
          <cell r="CQ47">
            <v>4.8839719419048109</v>
          </cell>
          <cell r="CR47">
            <v>4.8317764867811448</v>
          </cell>
          <cell r="CS47">
            <v>4.9343700623125235</v>
          </cell>
          <cell r="CT47">
            <v>4.9165444506038094</v>
          </cell>
          <cell r="CU47">
            <v>5.0448156590197835</v>
          </cell>
          <cell r="CV47">
            <v>4.9484193930145093</v>
          </cell>
          <cell r="CW47">
            <v>4.7201286897631718</v>
          </cell>
          <cell r="CX47">
            <v>4.7563750533529001</v>
          </cell>
          <cell r="CY47">
            <v>4.8889880044106029</v>
          </cell>
          <cell r="CZ47">
            <v>4.8812593780658666</v>
          </cell>
          <cell r="DA47">
            <v>4.9314812386037197</v>
          </cell>
        </row>
        <row r="48">
          <cell r="A48">
            <v>10120.860373704025</v>
          </cell>
          <cell r="B48">
            <v>7216.1071680339655</v>
          </cell>
          <cell r="C48">
            <v>7682.1214209300233</v>
          </cell>
          <cell r="D48">
            <v>7354.0200618069584</v>
          </cell>
          <cell r="E48">
            <v>7242.2770524563084</v>
          </cell>
          <cell r="F48">
            <v>6956.8216781409028</v>
          </cell>
          <cell r="G48">
            <v>8898.6991051988516</v>
          </cell>
          <cell r="H48">
            <v>7548.3340133953016</v>
          </cell>
          <cell r="I48">
            <v>7245.2250283132498</v>
          </cell>
          <cell r="J48">
            <v>6691.6581062299601</v>
          </cell>
          <cell r="K48">
            <v>8366.2066736644956</v>
          </cell>
          <cell r="L48">
            <v>7759.3821186653249</v>
          </cell>
          <cell r="M48">
            <v>8401.568013242173</v>
          </cell>
          <cell r="N48">
            <v>8252.3207026543496</v>
          </cell>
          <cell r="O48">
            <v>8168.5422738720372</v>
          </cell>
          <cell r="Z48">
            <v>8328.0222503621681</v>
          </cell>
          <cell r="AA48">
            <v>5937.8253268393764</v>
          </cell>
          <cell r="AB48">
            <v>6321.2884835081322</v>
          </cell>
          <cell r="AC48">
            <v>6051.3079365725825</v>
          </cell>
          <cell r="AD48">
            <v>5959.3594031640487</v>
          </cell>
          <cell r="AE48">
            <v>5724.4704094416575</v>
          </cell>
          <cell r="AF48">
            <v>7322.3581208493397</v>
          </cell>
          <cell r="AG48">
            <v>6211.2005595938472</v>
          </cell>
          <cell r="AH48">
            <v>5961.7851661549039</v>
          </cell>
          <cell r="AI48">
            <v>5506.2786702692256</v>
          </cell>
          <cell r="AJ48">
            <v>6884.1929200439272</v>
          </cell>
          <cell r="AK48">
            <v>6384.863000501754</v>
          </cell>
          <cell r="AL48">
            <v>6913.2902508964162</v>
          </cell>
          <cell r="AM48">
            <v>6790.4810353270077</v>
          </cell>
          <cell r="AN48">
            <v>6721.5433567861328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X48">
            <v>4.6105315485002372</v>
          </cell>
          <cell r="BY48">
            <v>3.3147847195107558</v>
          </cell>
          <cell r="BZ48">
            <v>3.5023049056107944</v>
          </cell>
          <cell r="CA48">
            <v>3.3590771146829415</v>
          </cell>
          <cell r="CB48">
            <v>3.3288067009958664</v>
          </cell>
          <cell r="CC48">
            <v>3.1643350764603828</v>
          </cell>
          <cell r="CD48">
            <v>3.9256181174867755</v>
          </cell>
          <cell r="CE48">
            <v>3.4681665758088123</v>
          </cell>
          <cell r="CF48">
            <v>3.3662661128824793</v>
          </cell>
          <cell r="CG48">
            <v>3.1287463150135548</v>
          </cell>
          <cell r="CH48">
            <v>3.8887491761571993</v>
          </cell>
          <cell r="CI48">
            <v>3.6339868129186947</v>
          </cell>
          <cell r="CJ48">
            <v>3.8444177102512103</v>
          </cell>
          <cell r="CK48">
            <v>3.7811429575504802</v>
          </cell>
          <cell r="CL48">
            <v>3.826685493447171</v>
          </cell>
          <cell r="CM48">
            <v>4.948778481622738</v>
          </cell>
          <cell r="CN48">
            <v>4.9077137644346189</v>
          </cell>
          <cell r="CO48">
            <v>4.9449145781707609</v>
          </cell>
          <cell r="CP48">
            <v>4.935559764661245</v>
          </cell>
          <cell r="CQ48">
            <v>4.9047642383616497</v>
          </cell>
          <cell r="CR48">
            <v>4.956327378374942</v>
          </cell>
          <cell r="CS48">
            <v>5.1103430148366211</v>
          </cell>
          <cell r="CT48">
            <v>4.9066235610482911</v>
          </cell>
          <cell r="CU48">
            <v>4.8521588732862364</v>
          </cell>
          <cell r="CV48">
            <v>4.8216421109787602</v>
          </cell>
          <cell r="CW48">
            <v>4.850094893316375</v>
          </cell>
          <cell r="CX48">
            <v>4.8136595547496821</v>
          </cell>
          <cell r="CY48">
            <v>4.9267594374116523</v>
          </cell>
          <cell r="CZ48">
            <v>4.9202206422486272</v>
          </cell>
          <cell r="DA48">
            <v>4.8123074944100699</v>
          </cell>
        </row>
        <row r="49">
          <cell r="A49">
            <v>9402.258568684616</v>
          </cell>
          <cell r="B49">
            <v>9545.4877981654608</v>
          </cell>
          <cell r="C49">
            <v>8824.0769389878114</v>
          </cell>
          <cell r="D49">
            <v>7316.3658871379748</v>
          </cell>
          <cell r="E49">
            <v>7266.5387872126075</v>
          </cell>
          <cell r="F49">
            <v>7871.9363525614626</v>
          </cell>
          <cell r="G49">
            <v>7224.6520878890269</v>
          </cell>
          <cell r="H49">
            <v>8776.6516003848847</v>
          </cell>
          <cell r="I49">
            <v>7678.2216482474623</v>
          </cell>
          <cell r="J49">
            <v>7940.8489979856668</v>
          </cell>
          <cell r="K49">
            <v>8541.0654002751162</v>
          </cell>
          <cell r="L49">
            <v>7827.2481849235855</v>
          </cell>
          <cell r="M49">
            <v>9336.6815321184185</v>
          </cell>
          <cell r="N49">
            <v>9122.2049221069956</v>
          </cell>
          <cell r="O49">
            <v>9039.3467644189022</v>
          </cell>
          <cell r="Z49">
            <v>7736.7156222319109</v>
          </cell>
          <cell r="AA49">
            <v>7854.5728167761508</v>
          </cell>
          <cell r="AB49">
            <v>7260.9547383671134</v>
          </cell>
          <cell r="AC49">
            <v>6020.3239299878196</v>
          </cell>
          <cell r="AD49">
            <v>5979.3233449063737</v>
          </cell>
          <cell r="AE49">
            <v>6477.4790558220038</v>
          </cell>
          <cell r="AF49">
            <v>5944.8565751772549</v>
          </cell>
          <cell r="AG49">
            <v>7221.9304597452774</v>
          </cell>
          <cell r="AH49">
            <v>6318.0795277007683</v>
          </cell>
          <cell r="AI49">
            <v>6534.1843183424908</v>
          </cell>
          <cell r="AJ49">
            <v>7028.0766722263816</v>
          </cell>
          <cell r="AK49">
            <v>6440.7070778799789</v>
          </cell>
          <cell r="AL49">
            <v>7682.7550892860108</v>
          </cell>
          <cell r="AM49">
            <v>7506.2714787623272</v>
          </cell>
          <cell r="AN49">
            <v>7438.091051864697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X49">
            <v>4.4790123094399119</v>
          </cell>
          <cell r="BY49">
            <v>4.3107991389547333</v>
          </cell>
          <cell r="BZ49">
            <v>4.0331671338541373</v>
          </cell>
          <cell r="CA49">
            <v>3.3878807699108417</v>
          </cell>
          <cell r="CB49">
            <v>3.2844196307585354</v>
          </cell>
          <cell r="CC49">
            <v>3.6046777563818426</v>
          </cell>
          <cell r="CD49">
            <v>3.4287480438572118</v>
          </cell>
          <cell r="CE49">
            <v>4.007016736678314</v>
          </cell>
          <cell r="CF49">
            <v>3.5762888979574847</v>
          </cell>
          <cell r="CG49">
            <v>3.5958984752128438</v>
          </cell>
          <cell r="CH49">
            <v>3.9726524299320602</v>
          </cell>
          <cell r="CI49">
            <v>3.6113641083359611</v>
          </cell>
          <cell r="CJ49">
            <v>4.2860232827583937</v>
          </cell>
          <cell r="CK49">
            <v>4.1552536758458709</v>
          </cell>
          <cell r="CL49">
            <v>4.2556699119741817</v>
          </cell>
          <cell r="CM49">
            <v>4.7324007375747348</v>
          </cell>
          <cell r="CN49">
            <v>4.9919694438434385</v>
          </cell>
          <cell r="CO49">
            <v>4.9323586204690351</v>
          </cell>
          <cell r="CP49">
            <v>4.8685415115078738</v>
          </cell>
          <cell r="CQ49">
            <v>4.9877024363298821</v>
          </cell>
          <cell r="CR49">
            <v>4.9231912421955455</v>
          </cell>
          <cell r="CS49">
            <v>4.7502114707251257</v>
          </cell>
          <cell r="CT49">
            <v>4.9378657861607129</v>
          </cell>
          <cell r="CU49">
            <v>4.8401590081533081</v>
          </cell>
          <cell r="CV49">
            <v>4.978414982562688</v>
          </cell>
          <cell r="CW49">
            <v>4.8468888031494455</v>
          </cell>
          <cell r="CX49">
            <v>4.8861793734335812</v>
          </cell>
          <cell r="CY49">
            <v>4.9109962059490231</v>
          </cell>
          <cell r="CZ49">
            <v>4.9491869674812321</v>
          </cell>
          <cell r="DA49">
            <v>4.7885132236421457</v>
          </cell>
        </row>
        <row r="50">
          <cell r="A50">
            <v>9908.0674804552109</v>
          </cell>
          <cell r="B50">
            <v>8018.447159823836</v>
          </cell>
          <cell r="C50">
            <v>6682.620847911332</v>
          </cell>
          <cell r="D50">
            <v>8413.3929769341921</v>
          </cell>
          <cell r="E50">
            <v>8119.0595930522522</v>
          </cell>
          <cell r="F50">
            <v>7162.5778629029255</v>
          </cell>
          <cell r="G50">
            <v>8427.1355254371501</v>
          </cell>
          <cell r="H50">
            <v>6887.019608029811</v>
          </cell>
          <cell r="I50">
            <v>9611.1094919112838</v>
          </cell>
          <cell r="J50">
            <v>7618.6207070626751</v>
          </cell>
          <cell r="K50">
            <v>9070.4956302249466</v>
          </cell>
          <cell r="L50">
            <v>9258.4277073796147</v>
          </cell>
          <cell r="M50">
            <v>9681.812297018796</v>
          </cell>
          <cell r="N50">
            <v>8268.9581232490727</v>
          </cell>
          <cell r="O50">
            <v>9139.1034116423434</v>
          </cell>
          <cell r="Z50">
            <v>8152.9240982031433</v>
          </cell>
          <cell r="AA50">
            <v>6598.0365200836131</v>
          </cell>
          <cell r="AB50">
            <v>5498.8422977098962</v>
          </cell>
          <cell r="AC50">
            <v>6923.0205067344214</v>
          </cell>
          <cell r="AD50">
            <v>6680.8261794258533</v>
          </cell>
          <cell r="AE50">
            <v>5893.7783557601206</v>
          </cell>
          <cell r="AF50">
            <v>6934.3286609311417</v>
          </cell>
          <cell r="AG50">
            <v>5667.0332774645303</v>
          </cell>
          <cell r="AH50">
            <v>7908.5700962012852</v>
          </cell>
          <cell r="AI50">
            <v>6269.0364675258588</v>
          </cell>
          <cell r="AJ50">
            <v>7463.7221185850995</v>
          </cell>
          <cell r="AK50">
            <v>7618.3633706437977</v>
          </cell>
          <cell r="AL50">
            <v>7966.7484044040384</v>
          </cell>
          <cell r="AM50">
            <v>6804.1712557020937</v>
          </cell>
          <cell r="AN50">
            <v>7520.1765215799833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X50">
            <v>4.6358131354805208</v>
          </cell>
          <cell r="BY50">
            <v>3.6828234994578217</v>
          </cell>
          <cell r="BZ50">
            <v>3.0468403111408162</v>
          </cell>
          <cell r="CA50">
            <v>3.8639036438614767</v>
          </cell>
          <cell r="CB50">
            <v>3.7449023681195683</v>
          </cell>
          <cell r="CC50">
            <v>3.4306043912593172</v>
          </cell>
          <cell r="CD50">
            <v>3.7503389373052562</v>
          </cell>
          <cell r="CE50">
            <v>3.2055476014547235</v>
          </cell>
          <cell r="CF50">
            <v>4.4420932356072811</v>
          </cell>
          <cell r="CG50">
            <v>3.4477050013663173</v>
          </cell>
          <cell r="CH50">
            <v>4.2329857032962108</v>
          </cell>
          <cell r="CI50">
            <v>4.2264390847252526</v>
          </cell>
          <cell r="CJ50">
            <v>4.4177355015762876</v>
          </cell>
          <cell r="CK50">
            <v>3.8003449115157633</v>
          </cell>
          <cell r="CL50">
            <v>4.2770753417393834</v>
          </cell>
          <cell r="CM50">
            <v>4.8183086113384057</v>
          </cell>
          <cell r="CN50">
            <v>4.9084112737012662</v>
          </cell>
          <cell r="CO50">
            <v>4.9445720238445672</v>
          </cell>
          <cell r="CP50">
            <v>4.9088127496756098</v>
          </cell>
          <cell r="CQ50">
            <v>4.887612965323</v>
          </cell>
          <cell r="CR50">
            <v>4.7068493243137306</v>
          </cell>
          <cell r="CS50">
            <v>5.0657183343889054</v>
          </cell>
          <cell r="CT50">
            <v>4.8435152113635747</v>
          </cell>
          <cell r="CU50">
            <v>4.8777263742182946</v>
          </cell>
          <cell r="CV50">
            <v>4.9817030082262219</v>
          </cell>
          <cell r="CW50">
            <v>4.8307637168783728</v>
          </cell>
          <cell r="CX50">
            <v>4.9384902974603193</v>
          </cell>
          <cell r="CY50">
            <v>4.9407004899870923</v>
          </cell>
          <cell r="CZ50">
            <v>4.9052297931242661</v>
          </cell>
          <cell r="DA50">
            <v>4.8171289258644769</v>
          </cell>
        </row>
        <row r="51">
          <cell r="A51">
            <v>8166.0006733216387</v>
          </cell>
          <cell r="B51">
            <v>7694.2014736087604</v>
          </cell>
          <cell r="C51">
            <v>7791.9448057100872</v>
          </cell>
          <cell r="D51">
            <v>9025.8455005379019</v>
          </cell>
          <cell r="E51">
            <v>7756.6186809124692</v>
          </cell>
          <cell r="F51">
            <v>7935.0496350590656</v>
          </cell>
          <cell r="G51">
            <v>8113.4473706084163</v>
          </cell>
          <cell r="H51">
            <v>8462.1064964397938</v>
          </cell>
          <cell r="I51">
            <v>7116.1300751048057</v>
          </cell>
          <cell r="J51">
            <v>7964.98562093694</v>
          </cell>
          <cell r="K51">
            <v>8273.7073666541364</v>
          </cell>
          <cell r="L51">
            <v>8495.2661112881433</v>
          </cell>
          <cell r="M51">
            <v>8545.6045005895012</v>
          </cell>
          <cell r="N51">
            <v>9474.7218783313183</v>
          </cell>
          <cell r="O51">
            <v>9450.363531413801</v>
          </cell>
          <cell r="Z51">
            <v>6719.4519826189489</v>
          </cell>
          <cell r="AA51">
            <v>6331.2286411409232</v>
          </cell>
          <cell r="AB51">
            <v>6411.6574401271573</v>
          </cell>
          <cell r="AC51">
            <v>7426.9814404426143</v>
          </cell>
          <cell r="AD51">
            <v>6382.5890860079744</v>
          </cell>
          <cell r="AE51">
            <v>6529.4122711343171</v>
          </cell>
          <cell r="AF51">
            <v>6676.2081221006383</v>
          </cell>
          <cell r="AG51">
            <v>6963.104774213316</v>
          </cell>
          <cell r="AH51">
            <v>5855.5584618005259</v>
          </cell>
          <cell r="AI51">
            <v>6554.0453109423961</v>
          </cell>
          <cell r="AJ51">
            <v>6808.0792045611179</v>
          </cell>
          <cell r="AK51">
            <v>6990.3904001456722</v>
          </cell>
          <cell r="AL51">
            <v>7031.8117033422177</v>
          </cell>
          <cell r="AM51">
            <v>7796.3425741697693</v>
          </cell>
          <cell r="AN51">
            <v>7776.2991344204966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X51">
            <v>3.6966530244104425</v>
          </cell>
          <cell r="BY51">
            <v>3.4687796617106397</v>
          </cell>
          <cell r="BZ51">
            <v>3.7310019042524285</v>
          </cell>
          <cell r="CA51">
            <v>4.0933974220955136</v>
          </cell>
          <cell r="CB51">
            <v>3.5701547079790625</v>
          </cell>
          <cell r="CC51">
            <v>3.6041893374336276</v>
          </cell>
          <cell r="CD51">
            <v>3.789761115135649</v>
          </cell>
          <cell r="CE51">
            <v>3.9661442342924147</v>
          </cell>
          <cell r="CF51">
            <v>3.2823837157515019</v>
          </cell>
          <cell r="CG51">
            <v>3.6988143029026586</v>
          </cell>
          <cell r="CH51">
            <v>3.7099968274492494</v>
          </cell>
          <cell r="CI51">
            <v>3.9065956753866313</v>
          </cell>
          <cell r="CJ51">
            <v>3.9864769383903838</v>
          </cell>
          <cell r="CK51">
            <v>4.3471295154701783</v>
          </cell>
          <cell r="CL51">
            <v>4.4007653290284532</v>
          </cell>
          <cell r="CM51">
            <v>4.980033929357834</v>
          </cell>
          <cell r="CN51">
            <v>5.000557425138564</v>
          </cell>
          <cell r="CO51">
            <v>4.7081682663979656</v>
          </cell>
          <cell r="CP51">
            <v>4.970906134728649</v>
          </cell>
          <cell r="CQ51">
            <v>4.8979797435770642</v>
          </cell>
          <cell r="CR51">
            <v>4.9633354599432646</v>
          </cell>
          <cell r="CS51">
            <v>4.8264206108899836</v>
          </cell>
          <cell r="CT51">
            <v>4.8099610741488332</v>
          </cell>
          <cell r="CU51">
            <v>4.8874925395698918</v>
          </cell>
          <cell r="CV51">
            <v>4.8546066530127199</v>
          </cell>
          <cell r="CW51">
            <v>5.0275708203616469</v>
          </cell>
          <cell r="CX51">
            <v>4.9024153284180398</v>
          </cell>
          <cell r="CY51">
            <v>4.8326474330946576</v>
          </cell>
          <cell r="CZ51">
            <v>4.9135510209541176</v>
          </cell>
          <cell r="DA51">
            <v>4.8411872805092431</v>
          </cell>
        </row>
        <row r="52">
          <cell r="A52">
            <v>8163.3789978984432</v>
          </cell>
          <cell r="B52">
            <v>6534.2460593283931</v>
          </cell>
          <cell r="C52">
            <v>8742.173552761742</v>
          </cell>
          <cell r="D52">
            <v>9067.5177179149232</v>
          </cell>
          <cell r="E52">
            <v>8628.6586006748876</v>
          </cell>
          <cell r="F52">
            <v>8175.875148535687</v>
          </cell>
          <cell r="G52">
            <v>8246.923945992914</v>
          </cell>
          <cell r="H52">
            <v>7503.9692115856815</v>
          </cell>
          <cell r="I52">
            <v>7982.9824013142179</v>
          </cell>
          <cell r="J52">
            <v>7992.0810114315573</v>
          </cell>
          <cell r="K52">
            <v>9608.9281261966808</v>
          </cell>
          <cell r="L52">
            <v>7183.8976201816222</v>
          </cell>
          <cell r="M52">
            <v>8489.49155398109</v>
          </cell>
          <cell r="N52">
            <v>7568.7927005286829</v>
          </cell>
          <cell r="O52">
            <v>8327.2016804386967</v>
          </cell>
          <cell r="Z52">
            <v>6717.2947182707185</v>
          </cell>
          <cell r="AA52">
            <v>5376.7510431045075</v>
          </cell>
          <cell r="AB52">
            <v>7193.5599519868056</v>
          </cell>
          <cell r="AC52">
            <v>7461.2717221699932</v>
          </cell>
          <cell r="AD52">
            <v>7100.1533628410516</v>
          </cell>
          <cell r="AE52">
            <v>6727.577265080793</v>
          </cell>
          <cell r="AF52">
            <v>6786.0402755598834</v>
          </cell>
          <cell r="AG52">
            <v>6174.6946655333595</v>
          </cell>
          <cell r="AH52">
            <v>6568.8540902242712</v>
          </cell>
          <cell r="AI52">
            <v>6576.3409465493969</v>
          </cell>
          <cell r="AJ52">
            <v>7906.7751438418391</v>
          </cell>
          <cell r="AK52">
            <v>5911.3214703208778</v>
          </cell>
          <cell r="AL52">
            <v>6985.6387644187262</v>
          </cell>
          <cell r="AM52">
            <v>6228.0351364350308</v>
          </cell>
          <cell r="AN52">
            <v>6852.0973827609832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X52">
            <v>3.702739278065811</v>
          </cell>
          <cell r="BY52">
            <v>3.0588682400174458</v>
          </cell>
          <cell r="BZ52">
            <v>3.9884895978706196</v>
          </cell>
          <cell r="CA52">
            <v>4.2298188032039414</v>
          </cell>
          <cell r="CB52">
            <v>3.8506151738287375</v>
          </cell>
          <cell r="CC52">
            <v>3.8656976760712376</v>
          </cell>
          <cell r="CD52">
            <v>3.9126964691808142</v>
          </cell>
          <cell r="CE52">
            <v>3.3676036457275837</v>
          </cell>
          <cell r="CF52">
            <v>3.6880196320747274</v>
          </cell>
          <cell r="CG52">
            <v>3.5766556675942875</v>
          </cell>
          <cell r="CH52">
            <v>4.427036945260622</v>
          </cell>
          <cell r="CI52">
            <v>3.3319786137913252</v>
          </cell>
          <cell r="CJ52">
            <v>3.8905865578243084</v>
          </cell>
          <cell r="CK52">
            <v>3.4306813698264862</v>
          </cell>
          <cell r="CL52">
            <v>3.8147127356653079</v>
          </cell>
          <cell r="CM52">
            <v>4.9702519651769386</v>
          </cell>
          <cell r="CN52">
            <v>4.8157761694059671</v>
          </cell>
          <cell r="CO52">
            <v>4.9413149881656393</v>
          </cell>
          <cell r="CP52">
            <v>4.8327933856713488</v>
          </cell>
          <cell r="CQ52">
            <v>5.0517836991084879</v>
          </cell>
          <cell r="CR52">
            <v>4.7680186292271927</v>
          </cell>
          <cell r="CS52">
            <v>4.7516824554014025</v>
          </cell>
          <cell r="CT52">
            <v>5.0234449971139021</v>
          </cell>
          <cell r="CU52">
            <v>4.8798168981107342</v>
          </cell>
          <cell r="CV52">
            <v>5.0374914810903428</v>
          </cell>
          <cell r="CW52">
            <v>4.893204624721271</v>
          </cell>
          <cell r="CX52">
            <v>4.8605958098039084</v>
          </cell>
          <cell r="CY52">
            <v>4.9192418820199633</v>
          </cell>
          <cell r="CZ52">
            <v>4.9736796057217934</v>
          </cell>
          <cell r="DA52">
            <v>4.9211751559418051</v>
          </cell>
        </row>
        <row r="53">
          <cell r="A53">
            <v>8344.095993904506</v>
          </cell>
          <cell r="B53">
            <v>8326.1689658041014</v>
          </cell>
          <cell r="C53">
            <v>7085.1377363547826</v>
          </cell>
          <cell r="D53">
            <v>7911.0929401004905</v>
          </cell>
          <cell r="E53">
            <v>7565.9739569683352</v>
          </cell>
          <cell r="F53">
            <v>8075.3342699675495</v>
          </cell>
          <cell r="G53">
            <v>7576.964438924987</v>
          </cell>
          <cell r="H53">
            <v>7765.0864256006917</v>
          </cell>
          <cell r="I53">
            <v>9508.2031378946049</v>
          </cell>
          <cell r="J53">
            <v>8366.2605323818661</v>
          </cell>
          <cell r="K53">
            <v>8313.0302155493864</v>
          </cell>
          <cell r="L53">
            <v>7523.2351602343788</v>
          </cell>
          <cell r="M53">
            <v>8342.3568803964226</v>
          </cell>
          <cell r="N53">
            <v>10118.60159493653</v>
          </cell>
          <cell r="O53">
            <v>10426.964416325223</v>
          </cell>
          <cell r="Z53">
            <v>6865.9989892699941</v>
          </cell>
          <cell r="AA53">
            <v>6851.2476061473753</v>
          </cell>
          <cell r="AB53">
            <v>5830.0561944862211</v>
          </cell>
          <cell r="AC53">
            <v>6509.6993335684019</v>
          </cell>
          <cell r="AD53">
            <v>6225.7157131625163</v>
          </cell>
          <cell r="AE53">
            <v>6644.8464850018681</v>
          </cell>
          <cell r="AF53">
            <v>6234.7593097439885</v>
          </cell>
          <cell r="AG53">
            <v>6389.5568302085685</v>
          </cell>
          <cell r="AH53">
            <v>7823.892867753274</v>
          </cell>
          <cell r="AI53">
            <v>6884.2372380742208</v>
          </cell>
          <cell r="AJ53">
            <v>6840.4362916520658</v>
          </cell>
          <cell r="AK53">
            <v>6190.5477889928598</v>
          </cell>
          <cell r="AL53">
            <v>6864.567947297629</v>
          </cell>
          <cell r="AM53">
            <v>8326.1635981191994</v>
          </cell>
          <cell r="AN53">
            <v>8579.9021482904682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X53">
            <v>3.9224208499278372</v>
          </cell>
          <cell r="BY53">
            <v>3.8632654569052121</v>
          </cell>
          <cell r="BZ53">
            <v>3.1926328516958908</v>
          </cell>
          <cell r="CA53">
            <v>3.5846232545489447</v>
          </cell>
          <cell r="CB53">
            <v>3.4645349807178594</v>
          </cell>
          <cell r="CC53">
            <v>3.7639008157709672</v>
          </cell>
          <cell r="CD53">
            <v>3.4989814400755761</v>
          </cell>
          <cell r="CE53">
            <v>3.7040420562173835</v>
          </cell>
          <cell r="CF53">
            <v>4.4038704454972892</v>
          </cell>
          <cell r="CG53">
            <v>3.7496345857802957</v>
          </cell>
          <cell r="CH53">
            <v>3.7653440065262136</v>
          </cell>
          <cell r="CI53">
            <v>3.525898976182873</v>
          </cell>
          <cell r="CJ53">
            <v>3.7825903593077288</v>
          </cell>
          <cell r="CK53">
            <v>4.6264332417173835</v>
          </cell>
          <cell r="CL53">
            <v>4.7868092061400382</v>
          </cell>
          <cell r="CM53">
            <v>4.795751617354461</v>
          </cell>
          <cell r="CN53">
            <v>4.8587242052328081</v>
          </cell>
          <cell r="CO53">
            <v>5.0030045542937938</v>
          </cell>
          <cell r="CP53">
            <v>4.9753604293213547</v>
          </cell>
          <cell r="CQ53">
            <v>4.9232452474742345</v>
          </cell>
          <cell r="CR53">
            <v>4.8367530798735565</v>
          </cell>
          <cell r="CS53">
            <v>4.8818585202595504</v>
          </cell>
          <cell r="CT53">
            <v>4.7260897380666727</v>
          </cell>
          <cell r="CU53">
            <v>4.8673827240462657</v>
          </cell>
          <cell r="CV53">
            <v>5.0300698663959089</v>
          </cell>
          <cell r="CW53">
            <v>4.9772135864637077</v>
          </cell>
          <cell r="CX53">
            <v>4.8102356352000708</v>
          </cell>
          <cell r="CY53">
            <v>4.9719989968700364</v>
          </cell>
          <cell r="CZ53">
            <v>4.9306681683937903</v>
          </cell>
          <cell r="DA53">
            <v>4.9106994275103304</v>
          </cell>
        </row>
        <row r="54">
          <cell r="A54">
            <v>8227.6486397522967</v>
          </cell>
          <cell r="B54">
            <v>8260.8762532148394</v>
          </cell>
          <cell r="C54">
            <v>6513.6913861593839</v>
          </cell>
          <cell r="D54">
            <v>6287.5060853353407</v>
          </cell>
          <cell r="E54">
            <v>6911.141843444505</v>
          </cell>
          <cell r="F54">
            <v>7304.9297659812664</v>
          </cell>
          <cell r="G54">
            <v>8472.5838124185793</v>
          </cell>
          <cell r="H54">
            <v>9050.1452452692611</v>
          </cell>
          <cell r="I54">
            <v>8309.3094724922757</v>
          </cell>
          <cell r="J54">
            <v>7810.4917398400303</v>
          </cell>
          <cell r="K54">
            <v>7760.184604023385</v>
          </cell>
          <cell r="L54">
            <v>8666.090030351821</v>
          </cell>
          <cell r="M54">
            <v>8198.3538808591948</v>
          </cell>
          <cell r="N54">
            <v>7855.4213732296221</v>
          </cell>
          <cell r="O54">
            <v>8820.9122343222662</v>
          </cell>
          <cell r="Z54">
            <v>6770.1794521390329</v>
          </cell>
          <cell r="AA54">
            <v>6797.5210312167819</v>
          </cell>
          <cell r="AB54">
            <v>5359.8374834682927</v>
          </cell>
          <cell r="AC54">
            <v>5173.7192930759375</v>
          </cell>
          <cell r="AD54">
            <v>5686.8824311771932</v>
          </cell>
          <cell r="AE54">
            <v>6010.9136360074426</v>
          </cell>
          <cell r="AF54">
            <v>6971.7261085044311</v>
          </cell>
          <cell r="AG54">
            <v>7446.9766589644196</v>
          </cell>
          <cell r="AH54">
            <v>6837.3746516507854</v>
          </cell>
          <cell r="AI54">
            <v>6426.9189173540817</v>
          </cell>
          <cell r="AJ54">
            <v>6385.5233313106719</v>
          </cell>
          <cell r="AK54">
            <v>7130.9540821180699</v>
          </cell>
          <cell r="AL54">
            <v>6746.0740505355652</v>
          </cell>
          <cell r="AM54">
            <v>6463.8895871146597</v>
          </cell>
          <cell r="AN54">
            <v>7258.3506385280352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X54">
            <v>3.6494088816014809</v>
          </cell>
          <cell r="BY54">
            <v>3.7405042668963362</v>
          </cell>
          <cell r="BZ54">
            <v>3.0096903819974083</v>
          </cell>
          <cell r="CA54">
            <v>2.9002081299713853</v>
          </cell>
          <cell r="CB54">
            <v>3.2912595714116879</v>
          </cell>
          <cell r="CC54">
            <v>3.2195773955321649</v>
          </cell>
          <cell r="CD54">
            <v>3.9825367981721995</v>
          </cell>
          <cell r="CE54">
            <v>4.1254354999441976</v>
          </cell>
          <cell r="CF54">
            <v>3.8832477581446141</v>
          </cell>
          <cell r="CG54">
            <v>3.6687685301748147</v>
          </cell>
          <cell r="CH54">
            <v>3.7612333470750969</v>
          </cell>
          <cell r="CI54">
            <v>3.9055525802958644</v>
          </cell>
          <cell r="CJ54">
            <v>3.7705863318447363</v>
          </cell>
          <cell r="CK54">
            <v>3.6385367069903132</v>
          </cell>
          <cell r="CL54">
            <v>4.0011700004158532</v>
          </cell>
          <cell r="CM54">
            <v>5.0825866481247139</v>
          </cell>
          <cell r="CN54">
            <v>4.9788327888895862</v>
          </cell>
          <cell r="CO54">
            <v>4.8790687387358505</v>
          </cell>
          <cell r="CP54">
            <v>4.8874331670214826</v>
          </cell>
          <cell r="CQ54">
            <v>4.7339018613963564</v>
          </cell>
          <cell r="CR54">
            <v>5.1150367001146897</v>
          </cell>
          <cell r="CS54">
            <v>4.7960936567167209</v>
          </cell>
          <cell r="CT54">
            <v>4.9455810855025337</v>
          </cell>
          <cell r="CU54">
            <v>4.8239346183629017</v>
          </cell>
          <cell r="CV54">
            <v>4.799429805675909</v>
          </cell>
          <cell r="CW54">
            <v>4.6512893125731951</v>
          </cell>
          <cell r="CX54">
            <v>5.002329400843351</v>
          </cell>
          <cell r="CY54">
            <v>4.9017296071189946</v>
          </cell>
          <cell r="CZ54">
            <v>4.8671452196750673</v>
          </cell>
          <cell r="DA54">
            <v>4.9700193089231357</v>
          </cell>
        </row>
        <row r="55">
          <cell r="A55">
            <v>8912.4302568823659</v>
          </cell>
          <cell r="B55">
            <v>8196.3774835594522</v>
          </cell>
          <cell r="C55">
            <v>6863.3108841553185</v>
          </cell>
          <cell r="D55">
            <v>6707.5734711911473</v>
          </cell>
          <cell r="E55">
            <v>9074.4201435386349</v>
          </cell>
          <cell r="F55">
            <v>7180.8780790739447</v>
          </cell>
          <cell r="G55">
            <v>7984.2881226186164</v>
          </cell>
          <cell r="H55">
            <v>8161.0841332115615</v>
          </cell>
          <cell r="I55">
            <v>8917.9707122239761</v>
          </cell>
          <cell r="J55">
            <v>8550.4435703856525</v>
          </cell>
          <cell r="K55">
            <v>9325.8052995335984</v>
          </cell>
          <cell r="L55">
            <v>7535.6478767805638</v>
          </cell>
          <cell r="M55">
            <v>8050.8830444009864</v>
          </cell>
          <cell r="N55">
            <v>9080.8682362128347</v>
          </cell>
          <cell r="O55">
            <v>9539.4279775516516</v>
          </cell>
          <cell r="Z55">
            <v>7333.6568970917751</v>
          </cell>
          <cell r="AA55">
            <v>6744.4477579003496</v>
          </cell>
          <cell r="AB55">
            <v>5647.524384676376</v>
          </cell>
          <cell r="AC55">
            <v>5519.3747420087157</v>
          </cell>
          <cell r="AD55">
            <v>7466.9514323975063</v>
          </cell>
          <cell r="AE55">
            <v>5908.8368193522747</v>
          </cell>
          <cell r="AF55">
            <v>6569.9285123261752</v>
          </cell>
          <cell r="AG55">
            <v>6715.4063724712278</v>
          </cell>
          <cell r="AH55">
            <v>7338.2159003443003</v>
          </cell>
          <cell r="AI55">
            <v>7035.7935664887646</v>
          </cell>
          <cell r="AJ55">
            <v>7673.8055036162177</v>
          </cell>
          <cell r="AK55">
            <v>6200.7616814651483</v>
          </cell>
          <cell r="AL55">
            <v>6624.7266193928108</v>
          </cell>
          <cell r="AM55">
            <v>7472.2572915122746</v>
          </cell>
          <cell r="AN55">
            <v>7849.5864500996449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X55">
            <v>4.1257629931962008</v>
          </cell>
          <cell r="BY55">
            <v>3.9372103383778345</v>
          </cell>
          <cell r="BZ55">
            <v>3.1651518826075993</v>
          </cell>
          <cell r="CA55">
            <v>3.0702298833141697</v>
          </cell>
          <cell r="CB55">
            <v>4.0998688324546366</v>
          </cell>
          <cell r="CC55">
            <v>3.2638270379704797</v>
          </cell>
          <cell r="CD55">
            <v>3.7498532543805267</v>
          </cell>
          <cell r="CE55">
            <v>3.6580293039679534</v>
          </cell>
          <cell r="CF55">
            <v>4.1392428742973237</v>
          </cell>
          <cell r="CG55">
            <v>3.8269083163017013</v>
          </cell>
          <cell r="CH55">
            <v>4.2823826372928346</v>
          </cell>
          <cell r="CI55">
            <v>3.5029865828748528</v>
          </cell>
          <cell r="CJ55">
            <v>3.6018895992365749</v>
          </cell>
          <cell r="CK55">
            <v>4.0774695314994878</v>
          </cell>
          <cell r="CL55">
            <v>4.4076582077924042</v>
          </cell>
          <cell r="CM55">
            <v>4.8699381690363328</v>
          </cell>
          <cell r="CN55">
            <v>4.6931551719824443</v>
          </cell>
          <cell r="CO55">
            <v>4.8884445742020635</v>
          </cell>
          <cell r="CP55">
            <v>4.925225540218273</v>
          </cell>
          <cell r="CQ55">
            <v>4.9897696781686136</v>
          </cell>
          <cell r="CR55">
            <v>4.9600036513237225</v>
          </cell>
          <cell r="CS55">
            <v>4.8001356112621902</v>
          </cell>
          <cell r="CT55">
            <v>5.0295861772489578</v>
          </cell>
          <cell r="CU55">
            <v>4.8570962631050412</v>
          </cell>
          <cell r="CV55">
            <v>5.0370025002667962</v>
          </cell>
          <cell r="CW55">
            <v>4.9094456166421354</v>
          </cell>
          <cell r="CX55">
            <v>4.8496869075803115</v>
          </cell>
          <cell r="CY55">
            <v>5.039003957086539</v>
          </cell>
          <cell r="CZ55">
            <v>5.0207457411549532</v>
          </cell>
          <cell r="DA55">
            <v>4.8791705907736658</v>
          </cell>
        </row>
        <row r="56">
          <cell r="A56">
            <v>8387.9594341945594</v>
          </cell>
          <cell r="B56">
            <v>6731.6044590507636</v>
          </cell>
          <cell r="C56">
            <v>8111.6023680026947</v>
          </cell>
          <cell r="D56">
            <v>7287.6937261462717</v>
          </cell>
          <cell r="E56">
            <v>7509.2898204085768</v>
          </cell>
          <cell r="F56">
            <v>7490.655176217314</v>
          </cell>
          <cell r="G56">
            <v>7673.8813713338786</v>
          </cell>
          <cell r="H56">
            <v>6672.8823863757498</v>
          </cell>
          <cell r="I56">
            <v>8143.4895702726308</v>
          </cell>
          <cell r="J56">
            <v>7442.4860585705164</v>
          </cell>
          <cell r="K56">
            <v>7493.1447128524396</v>
          </cell>
          <cell r="L56">
            <v>8403.994302806308</v>
          </cell>
          <cell r="M56">
            <v>8505.8687725781474</v>
          </cell>
          <cell r="N56">
            <v>10481.51103239145</v>
          </cell>
          <cell r="O56">
            <v>10907.163273260079</v>
          </cell>
          <cell r="Z56">
            <v>6902.0923344229514</v>
          </cell>
          <cell r="AA56">
            <v>5539.1488120189142</v>
          </cell>
          <cell r="AB56">
            <v>6674.6899485279291</v>
          </cell>
          <cell r="AC56">
            <v>5996.7308375146458</v>
          </cell>
          <cell r="AD56">
            <v>6179.0727665076292</v>
          </cell>
          <cell r="AE56">
            <v>6163.7391164302453</v>
          </cell>
          <cell r="AF56">
            <v>6314.5080998404483</v>
          </cell>
          <cell r="AG56">
            <v>5490.8289350749028</v>
          </cell>
          <cell r="AH56">
            <v>6700.9285606814792</v>
          </cell>
          <cell r="AI56">
            <v>6124.1028139094533</v>
          </cell>
          <cell r="AJ56">
            <v>6165.7876494328639</v>
          </cell>
          <cell r="AK56">
            <v>6915.2867405949055</v>
          </cell>
          <cell r="AL56">
            <v>6999.1148757214469</v>
          </cell>
          <cell r="AM56">
            <v>8624.7862209392515</v>
          </cell>
          <cell r="AN56">
            <v>8975.0372077111515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X56">
            <v>3.8599357959347067</v>
          </cell>
          <cell r="BY56">
            <v>3.1330206917212196</v>
          </cell>
          <cell r="BZ56">
            <v>3.8826600300429637</v>
          </cell>
          <cell r="CA56">
            <v>3.3840500632469461</v>
          </cell>
          <cell r="CB56">
            <v>3.4625487531100352</v>
          </cell>
          <cell r="CC56">
            <v>3.4250086083805784</v>
          </cell>
          <cell r="CD56">
            <v>3.4907002339875128</v>
          </cell>
          <cell r="CE56">
            <v>3.0474498623677171</v>
          </cell>
          <cell r="CF56">
            <v>3.685653402709173</v>
          </cell>
          <cell r="CG56">
            <v>3.3405206157483094</v>
          </cell>
          <cell r="CH56">
            <v>3.4867721020279485</v>
          </cell>
          <cell r="CI56">
            <v>3.7872353324297143</v>
          </cell>
          <cell r="CJ56">
            <v>3.9663713092056772</v>
          </cell>
          <cell r="CK56">
            <v>4.8360806781056995</v>
          </cell>
          <cell r="CL56">
            <v>5.0450088343695656</v>
          </cell>
          <cell r="CM56">
            <v>4.8990042870748169</v>
          </cell>
          <cell r="CN56">
            <v>4.8438078337674737</v>
          </cell>
          <cell r="CO56">
            <v>4.7098694285078819</v>
          </cell>
          <cell r="CP56">
            <v>4.8549516844531784</v>
          </cell>
          <cell r="CQ56">
            <v>4.8891633564370975</v>
          </cell>
          <cell r="CR56">
            <v>4.9304858510574876</v>
          </cell>
          <cell r="CS56">
            <v>4.9560320370395861</v>
          </cell>
          <cell r="CT56">
            <v>4.9363788166551634</v>
          </cell>
          <cell r="CU56">
            <v>4.9811271922460136</v>
          </cell>
          <cell r="CV56">
            <v>5.0226793376534848</v>
          </cell>
          <cell r="CW56">
            <v>4.844758535474937</v>
          </cell>
          <cell r="CX56">
            <v>5.0025914439196359</v>
          </cell>
          <cell r="CY56">
            <v>4.8345592731704157</v>
          </cell>
          <cell r="CZ56">
            <v>4.8860953451877185</v>
          </cell>
          <cell r="DA56">
            <v>4.8739544056512596</v>
          </cell>
        </row>
        <row r="57">
          <cell r="A57">
            <v>8788.7228969781791</v>
          </cell>
          <cell r="B57">
            <v>7053.0720256654413</v>
          </cell>
          <cell r="C57">
            <v>6714.7022954735066</v>
          </cell>
          <cell r="D57">
            <v>7560.815045955007</v>
          </cell>
          <cell r="E57">
            <v>8862.055246206879</v>
          </cell>
          <cell r="F57">
            <v>7812.1593986553653</v>
          </cell>
          <cell r="G57">
            <v>8495.6166003253111</v>
          </cell>
          <cell r="H57">
            <v>8299.877399764553</v>
          </cell>
          <cell r="I57">
            <v>8555.7091363291147</v>
          </cell>
          <cell r="J57">
            <v>8639.0376280583132</v>
          </cell>
          <cell r="K57">
            <v>8732.7481201171704</v>
          </cell>
          <cell r="L57">
            <v>9743.6065762116486</v>
          </cell>
          <cell r="M57">
            <v>9154.6395794367254</v>
          </cell>
          <cell r="N57">
            <v>8764.1351497758606</v>
          </cell>
          <cell r="O57">
            <v>8431.9174606058059</v>
          </cell>
          <cell r="Z57">
            <v>7231.8634123706161</v>
          </cell>
          <cell r="AA57">
            <v>5803.6706954047058</v>
          </cell>
          <cell r="AB57">
            <v>5525.2407459896276</v>
          </cell>
          <cell r="AC57">
            <v>6221.4706663858342</v>
          </cell>
          <cell r="AD57">
            <v>7292.2054597359456</v>
          </cell>
          <cell r="AE57">
            <v>6428.2911623221271</v>
          </cell>
          <cell r="AF57">
            <v>6990.6788025533988</v>
          </cell>
          <cell r="AG57">
            <v>6829.6134032348327</v>
          </cell>
          <cell r="AH57">
            <v>7040.1263750365288</v>
          </cell>
          <cell r="AI57">
            <v>7108.6938196594128</v>
          </cell>
          <cell r="AJ57">
            <v>7185.804167410698</v>
          </cell>
          <cell r="AK57">
            <v>8017.5962684255855</v>
          </cell>
          <cell r="AL57">
            <v>7532.96056822222</v>
          </cell>
          <cell r="AM57">
            <v>7211.6312089584208</v>
          </cell>
          <cell r="AN57">
            <v>6938.2635104413475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X57">
            <v>3.9791108872102647</v>
          </cell>
          <cell r="BY57">
            <v>3.2455455066745031</v>
          </cell>
          <cell r="BZ57">
            <v>3.0807002376219104</v>
          </cell>
          <cell r="CA57">
            <v>3.3683512523121166</v>
          </cell>
          <cell r="CB57">
            <v>4.1151789745790941</v>
          </cell>
          <cell r="CC57">
            <v>3.5607376362804573</v>
          </cell>
          <cell r="CD57">
            <v>3.9260540586495325</v>
          </cell>
          <cell r="CE57">
            <v>3.8768546114011979</v>
          </cell>
          <cell r="CF57">
            <v>3.9350119038991469</v>
          </cell>
          <cell r="CG57">
            <v>4.1153681849229713</v>
          </cell>
          <cell r="CH57">
            <v>4.1351348522224809</v>
          </cell>
          <cell r="CI57">
            <v>4.4742986927158803</v>
          </cell>
          <cell r="CJ57">
            <v>4.1931399233452558</v>
          </cell>
          <cell r="CK57">
            <v>3.9938192343788721</v>
          </cell>
          <cell r="CL57">
            <v>3.8169439320827281</v>
          </cell>
          <cell r="CM57">
            <v>4.9793345747508857</v>
          </cell>
          <cell r="CN57">
            <v>4.8991664501217214</v>
          </cell>
          <cell r="CO57">
            <v>4.9137029609569751</v>
          </cell>
          <cell r="CP57">
            <v>5.06037637900313</v>
          </cell>
          <cell r="CQ57">
            <v>4.8548666336463331</v>
          </cell>
          <cell r="CR57">
            <v>4.9460978055937144</v>
          </cell>
          <cell r="CS57">
            <v>4.8783191414124012</v>
          </cell>
          <cell r="CT57">
            <v>4.8264047722803056</v>
          </cell>
          <cell r="CU57">
            <v>4.9016414529118153</v>
          </cell>
          <cell r="CV57">
            <v>4.7324741319307924</v>
          </cell>
          <cell r="CW57">
            <v>4.7609413982360671</v>
          </cell>
          <cell r="CX57">
            <v>4.9093765710208874</v>
          </cell>
          <cell r="CY57">
            <v>4.9219078088027715</v>
          </cell>
          <cell r="CZ57">
            <v>4.9471176745050025</v>
          </cell>
          <cell r="DA57">
            <v>4.9801468040230166</v>
          </cell>
        </row>
        <row r="58">
          <cell r="A58">
            <v>10669.036182881726</v>
          </cell>
          <cell r="B58">
            <v>8386.9879610489043</v>
          </cell>
          <cell r="C58">
            <v>7119.1319003429226</v>
          </cell>
          <cell r="D58">
            <v>7957.4891646682927</v>
          </cell>
          <cell r="E58">
            <v>6965.6686359001451</v>
          </cell>
          <cell r="F58">
            <v>5826.8961904509524</v>
          </cell>
          <cell r="G58">
            <v>7000.9921418227832</v>
          </cell>
          <cell r="H58">
            <v>7166.8917139938021</v>
          </cell>
          <cell r="I58">
            <v>7948.6777593853622</v>
          </cell>
          <cell r="J58">
            <v>7856.5458614047438</v>
          </cell>
          <cell r="K58">
            <v>7632.8416855946598</v>
          </cell>
          <cell r="L58">
            <v>9068.1667964573571</v>
          </cell>
          <cell r="M58">
            <v>8712.3018982429749</v>
          </cell>
          <cell r="N58">
            <v>8486.0579379148367</v>
          </cell>
          <cell r="O58">
            <v>9397.9775768141335</v>
          </cell>
          <cell r="Z58">
            <v>8779.0926304855348</v>
          </cell>
          <cell r="AA58">
            <v>6901.292950805956</v>
          </cell>
          <cell r="AB58">
            <v>5858.0285351393186</v>
          </cell>
          <cell r="AC58">
            <v>6547.8767983556236</v>
          </cell>
          <cell r="AD58">
            <v>5731.7501918264043</v>
          </cell>
          <cell r="AE58">
            <v>4794.7031509996405</v>
          </cell>
          <cell r="AF58">
            <v>5760.8163909856048</v>
          </cell>
          <cell r="AG58">
            <v>5897.3280389434713</v>
          </cell>
          <cell r="AH58">
            <v>6540.6262705799536</v>
          </cell>
          <cell r="AI58">
            <v>6464.8148802416172</v>
          </cell>
          <cell r="AJ58">
            <v>6280.7383012893197</v>
          </cell>
          <cell r="AK58">
            <v>7461.8058210849103</v>
          </cell>
          <cell r="AL58">
            <v>7168.9798476970764</v>
          </cell>
          <cell r="AM58">
            <v>6982.8133889127785</v>
          </cell>
          <cell r="AN58">
            <v>7733.1929774927739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X58">
            <v>4.8120128785524656</v>
          </cell>
          <cell r="BY58">
            <v>3.8966720128990313</v>
          </cell>
          <cell r="BZ58">
            <v>3.2608947391941849</v>
          </cell>
          <cell r="CA58">
            <v>3.6379317516573266</v>
          </cell>
          <cell r="CB58">
            <v>3.1247105256472003</v>
          </cell>
          <cell r="CC58">
            <v>2.6746719920450417</v>
          </cell>
          <cell r="CD58">
            <v>3.2180169372788172</v>
          </cell>
          <cell r="CE58">
            <v>3.3715159240923049</v>
          </cell>
          <cell r="CF58">
            <v>3.6658684438410689</v>
          </cell>
          <cell r="CG58">
            <v>3.6269678538430803</v>
          </cell>
          <cell r="CH58">
            <v>3.6442420360193641</v>
          </cell>
          <cell r="CI58">
            <v>4.1113391150572012</v>
          </cell>
          <cell r="CJ58">
            <v>4.1232674779371328</v>
          </cell>
          <cell r="CK58">
            <v>3.9918607506680197</v>
          </cell>
          <cell r="CL58">
            <v>4.3656885663396992</v>
          </cell>
          <cell r="CM58">
            <v>4.9983882387089613</v>
          </cell>
          <cell r="CN58">
            <v>4.8522564530519654</v>
          </cell>
          <cell r="CO58">
            <v>4.9217759328604025</v>
          </cell>
          <cell r="CP58">
            <v>4.9312053422862938</v>
          </cell>
          <cell r="CQ58">
            <v>5.0255615853674938</v>
          </cell>
          <cell r="CR58">
            <v>4.9113211098432732</v>
          </cell>
          <cell r="CS58">
            <v>4.9045915273479892</v>
          </cell>
          <cell r="CT58">
            <v>4.7922250655668934</v>
          </cell>
          <cell r="CU58">
            <v>4.888207065666065</v>
          </cell>
          <cell r="CV58">
            <v>4.8833687817044975</v>
          </cell>
          <cell r="CW58">
            <v>4.7218329697192951</v>
          </cell>
          <cell r="CX58">
            <v>4.9724197025100629</v>
          </cell>
          <cell r="CY58">
            <v>4.7634650877532989</v>
          </cell>
          <cell r="CZ58">
            <v>4.7925007361193455</v>
          </cell>
          <cell r="DA58">
            <v>4.8530328614544826</v>
          </cell>
        </row>
        <row r="59">
          <cell r="A59">
            <v>9777.8629561814832</v>
          </cell>
          <cell r="B59">
            <v>9411.3164468296472</v>
          </cell>
          <cell r="C59">
            <v>5837.324948245946</v>
          </cell>
          <cell r="D59">
            <v>6913.9458889122507</v>
          </cell>
          <cell r="E59">
            <v>7477.2115629997033</v>
          </cell>
          <cell r="F59">
            <v>6752.0891904140462</v>
          </cell>
          <cell r="G59">
            <v>7809.964529634839</v>
          </cell>
          <cell r="H59">
            <v>7465.0765746670695</v>
          </cell>
          <cell r="I59">
            <v>7782.2558392968904</v>
          </cell>
          <cell r="J59">
            <v>7415.1335390952891</v>
          </cell>
          <cell r="K59">
            <v>8546.4459010027513</v>
          </cell>
          <cell r="L59">
            <v>7932.7742218177164</v>
          </cell>
          <cell r="M59">
            <v>7862.2823845443118</v>
          </cell>
          <cell r="N59">
            <v>9352.0334073347913</v>
          </cell>
          <cell r="O59">
            <v>9042.7664508959497</v>
          </cell>
          <cell r="Z59">
            <v>8045.7843753721909</v>
          </cell>
          <cell r="AA59">
            <v>7744.1689619626814</v>
          </cell>
          <cell r="AB59">
            <v>4803.2845288423787</v>
          </cell>
          <cell r="AC59">
            <v>5689.1897600192224</v>
          </cell>
          <cell r="AD59">
            <v>6152.6769432683268</v>
          </cell>
          <cell r="AE59">
            <v>5556.0048195407016</v>
          </cell>
          <cell r="AF59">
            <v>6426.4850986709525</v>
          </cell>
          <cell r="AG59">
            <v>6142.691581440331</v>
          </cell>
          <cell r="AH59">
            <v>6403.684804907155</v>
          </cell>
          <cell r="AI59">
            <v>6101.5955978841239</v>
          </cell>
          <cell r="AJ59">
            <v>7032.5040556822651</v>
          </cell>
          <cell r="AK59">
            <v>6527.5399310957209</v>
          </cell>
          <cell r="AL59">
            <v>6469.5352192821765</v>
          </cell>
          <cell r="AM59">
            <v>7695.3874894640567</v>
          </cell>
          <cell r="AN59">
            <v>7440.9049653086668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X59">
            <v>4.6083109174517576</v>
          </cell>
          <cell r="BY59">
            <v>4.1912363231652972</v>
          </cell>
          <cell r="BZ59">
            <v>2.7461042834245517</v>
          </cell>
          <cell r="CA59">
            <v>3.1073901714912253</v>
          </cell>
          <cell r="CB59">
            <v>3.4961054639525351</v>
          </cell>
          <cell r="CC59">
            <v>3.0771340232672983</v>
          </cell>
          <cell r="CD59">
            <v>3.5564220778351703</v>
          </cell>
          <cell r="CE59">
            <v>3.4206061694038801</v>
          </cell>
          <cell r="CF59">
            <v>3.4954883978061684</v>
          </cell>
          <cell r="CG59">
            <v>3.4842795070984525</v>
          </cell>
          <cell r="CH59">
            <v>3.8974785445947475</v>
          </cell>
          <cell r="CI59">
            <v>3.7030073921190425</v>
          </cell>
          <cell r="CJ59">
            <v>3.7237150787411184</v>
          </cell>
          <cell r="CK59">
            <v>4.3270980117385953</v>
          </cell>
          <cell r="CL59">
            <v>4.1039216011847541</v>
          </cell>
          <cell r="CM59">
            <v>4.7833675415769434</v>
          </cell>
          <cell r="CN59">
            <v>5.0622059053038067</v>
          </cell>
          <cell r="CO59">
            <v>4.7921281504477902</v>
          </cell>
          <cell r="CP59">
            <v>5.0160489671776807</v>
          </cell>
          <cell r="CQ59">
            <v>4.8215505319973682</v>
          </cell>
          <cell r="CR59">
            <v>4.9467884392885964</v>
          </cell>
          <cell r="CS59">
            <v>4.9507083535559699</v>
          </cell>
          <cell r="CT59">
            <v>4.9199735866929712</v>
          </cell>
          <cell r="CU59">
            <v>5.0191389398584834</v>
          </cell>
          <cell r="CV59">
            <v>4.7977495014734277</v>
          </cell>
          <cell r="CW59">
            <v>4.9434869695050114</v>
          </cell>
          <cell r="CX59">
            <v>4.8294991476816769</v>
          </cell>
          <cell r="CY59">
            <v>4.7599651559331582</v>
          </cell>
          <cell r="CZ59">
            <v>4.8723771309540647</v>
          </cell>
          <cell r="DA59">
            <v>4.9674538117298468</v>
          </cell>
        </row>
        <row r="60">
          <cell r="A60">
            <v>8537.7336520957124</v>
          </cell>
          <cell r="B60">
            <v>7168.0285243827975</v>
          </cell>
          <cell r="C60">
            <v>7259.3859321670234</v>
          </cell>
          <cell r="D60">
            <v>8065.0950046364824</v>
          </cell>
          <cell r="E60">
            <v>7199.5990486299215</v>
          </cell>
          <cell r="F60">
            <v>7987.2632555781629</v>
          </cell>
          <cell r="G60">
            <v>8351.3252614229204</v>
          </cell>
          <cell r="H60">
            <v>7125.4167491951303</v>
          </cell>
          <cell r="I60">
            <v>7298.09556110417</v>
          </cell>
          <cell r="J60">
            <v>8528.4265824231861</v>
          </cell>
          <cell r="K60">
            <v>9464.4081945897033</v>
          </cell>
          <cell r="L60">
            <v>8300.2852892663504</v>
          </cell>
          <cell r="M60">
            <v>9993.907782346414</v>
          </cell>
          <cell r="N60">
            <v>10063.977945269346</v>
          </cell>
          <cell r="O60">
            <v>8179.4691654328635</v>
          </cell>
          <cell r="Z60">
            <v>7025.3351194387569</v>
          </cell>
          <cell r="AA60">
            <v>5898.2634714921296</v>
          </cell>
          <cell r="AB60">
            <v>5973.4375670402924</v>
          </cell>
          <cell r="AC60">
            <v>6636.42103238659</v>
          </cell>
          <cell r="AD60">
            <v>5924.2415028726209</v>
          </cell>
          <cell r="AE60">
            <v>6572.3766217328875</v>
          </cell>
          <cell r="AF60">
            <v>6871.9476436851464</v>
          </cell>
          <cell r="AG60">
            <v>5863.2000679091352</v>
          </cell>
          <cell r="AH60">
            <v>6005.2900617085743</v>
          </cell>
          <cell r="AI60">
            <v>7017.6767306796501</v>
          </cell>
          <cell r="AJ60">
            <v>7787.855885833812</v>
          </cell>
          <cell r="AK60">
            <v>6829.9490380248826</v>
          </cell>
          <cell r="AL60">
            <v>8223.5584037593362</v>
          </cell>
          <cell r="AM60">
            <v>8281.2161378216333</v>
          </cell>
          <cell r="AN60">
            <v>6730.534627556186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X60">
            <v>3.8805841281503048</v>
          </cell>
          <cell r="BY60">
            <v>3.4208686279814731</v>
          </cell>
          <cell r="BZ60">
            <v>3.2575090720880975</v>
          </cell>
          <cell r="CA60">
            <v>3.5706248284150841</v>
          </cell>
          <cell r="CB60">
            <v>3.4105223937878066</v>
          </cell>
          <cell r="CC60">
            <v>3.6165246657007279</v>
          </cell>
          <cell r="CD60">
            <v>3.8975282551157537</v>
          </cell>
          <cell r="CE60">
            <v>3.379178188028213</v>
          </cell>
          <cell r="CF60">
            <v>3.3921583989035788</v>
          </cell>
          <cell r="CG60">
            <v>3.9584900409337411</v>
          </cell>
          <cell r="CH60">
            <v>4.2650606635620409</v>
          </cell>
          <cell r="CI60">
            <v>3.9045201248100043</v>
          </cell>
          <cell r="CJ60">
            <v>4.4490919920820877</v>
          </cell>
          <cell r="CK60">
            <v>4.5559021226686625</v>
          </cell>
          <cell r="CL60">
            <v>3.7548481823321413</v>
          </cell>
          <cell r="CM60">
            <v>4.9599474827231216</v>
          </cell>
          <cell r="CN60">
            <v>4.7238370445195077</v>
          </cell>
          <cell r="CO60">
            <v>5.0239560391960314</v>
          </cell>
          <cell r="CP60">
            <v>5.092099087673315</v>
          </cell>
          <cell r="CQ60">
            <v>4.7590359375945548</v>
          </cell>
          <cell r="CR60">
            <v>4.9789543710826534</v>
          </cell>
          <cell r="CS60">
            <v>4.8305624965267411</v>
          </cell>
          <cell r="CT60">
            <v>4.7536888959564765</v>
          </cell>
          <cell r="CU60">
            <v>4.8502597901828546</v>
          </cell>
          <cell r="CV60">
            <v>4.8570316944306215</v>
          </cell>
          <cell r="CW60">
            <v>5.0026466564295502</v>
          </cell>
          <cell r="CX60">
            <v>4.7924427451079392</v>
          </cell>
          <cell r="CY60">
            <v>5.0640213860934766</v>
          </cell>
          <cell r="CZ60">
            <v>4.9799716456600001</v>
          </cell>
          <cell r="DA60">
            <v>4.9109364751895797</v>
          </cell>
        </row>
        <row r="61">
          <cell r="A61">
            <v>8176.1763608398996</v>
          </cell>
          <cell r="B61">
            <v>6916.063719073205</v>
          </cell>
          <cell r="C61">
            <v>7105.4285853681586</v>
          </cell>
          <cell r="D61">
            <v>6971.6938137977568</v>
          </cell>
          <cell r="E61">
            <v>8003.4257754486889</v>
          </cell>
          <cell r="F61">
            <v>7570.0037481694008</v>
          </cell>
          <cell r="G61">
            <v>6781.0204801570617</v>
          </cell>
          <cell r="H61">
            <v>7110.8991644363841</v>
          </cell>
          <cell r="I61">
            <v>7549.1765565636351</v>
          </cell>
          <cell r="J61">
            <v>7348.4120308378224</v>
          </cell>
          <cell r="K61">
            <v>8246.8079785735372</v>
          </cell>
          <cell r="L61">
            <v>7449.6979711458926</v>
          </cell>
          <cell r="M61">
            <v>7712.1056885426788</v>
          </cell>
          <cell r="N61">
            <v>8126.7936478940637</v>
          </cell>
          <cell r="O61">
            <v>9320.5213039529808</v>
          </cell>
          <cell r="Z61">
            <v>6727.8251197768304</v>
          </cell>
          <cell r="AA61">
            <v>5690.9324316945231</v>
          </cell>
          <cell r="AB61">
            <v>5846.7526645315138</v>
          </cell>
          <cell r="AC61">
            <v>5736.7080524964404</v>
          </cell>
          <cell r="AD61">
            <v>6585.6760666549199</v>
          </cell>
          <cell r="AE61">
            <v>6229.0316556365351</v>
          </cell>
          <cell r="AF61">
            <v>5579.8111379578113</v>
          </cell>
          <cell r="AG61">
            <v>5851.2541695933669</v>
          </cell>
          <cell r="AH61">
            <v>6211.8938522580775</v>
          </cell>
          <cell r="AI61">
            <v>6046.6933282322661</v>
          </cell>
          <cell r="AJ61">
            <v>6785.9448509405083</v>
          </cell>
          <cell r="AK61">
            <v>6130.0371876857625</v>
          </cell>
          <cell r="AL61">
            <v>6345.9612522865464</v>
          </cell>
          <cell r="AM61">
            <v>6687.1902016956865</v>
          </cell>
          <cell r="AN61">
            <v>7669.457530109883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X61">
            <v>3.6673280083349513</v>
          </cell>
          <cell r="BY61">
            <v>3.2671806093577325</v>
          </cell>
          <cell r="BZ61">
            <v>3.2333527496885037</v>
          </cell>
          <cell r="CA61">
            <v>3.1808562398822544</v>
          </cell>
          <cell r="CB61">
            <v>3.6181149022258103</v>
          </cell>
          <cell r="CC61">
            <v>3.5054983356682823</v>
          </cell>
          <cell r="CD61">
            <v>3.0811173104953684</v>
          </cell>
          <cell r="CE61">
            <v>3.3364333976310085</v>
          </cell>
          <cell r="CF61">
            <v>3.5042797136893697</v>
          </cell>
          <cell r="CG61">
            <v>3.3710009970587769</v>
          </cell>
          <cell r="CH61">
            <v>3.7566459327846116</v>
          </cell>
          <cell r="CI61">
            <v>3.5024544329005232</v>
          </cell>
          <cell r="CJ61">
            <v>3.6264517739624114</v>
          </cell>
          <cell r="CK61">
            <v>3.6938699815868148</v>
          </cell>
          <cell r="CL61">
            <v>4.311504611044513</v>
          </cell>
          <cell r="CM61">
            <v>5.0261109850379579</v>
          </cell>
          <cell r="CN61">
            <v>4.7721866549451901</v>
          </cell>
          <cell r="CO61">
            <v>4.9541456472123144</v>
          </cell>
          <cell r="CP61">
            <v>4.9411250234891915</v>
          </cell>
          <cell r="CQ61">
            <v>4.9868366857895934</v>
          </cell>
          <cell r="CR61">
            <v>4.8683064484112668</v>
          </cell>
          <cell r="CS61">
            <v>4.9615617524690547</v>
          </cell>
          <cell r="CT61">
            <v>4.8047814629640673</v>
          </cell>
          <cell r="CU61">
            <v>4.8566006874327643</v>
          </cell>
          <cell r="CV61">
            <v>4.9143512877930045</v>
          </cell>
          <cell r="CW61">
            <v>4.9489970737868019</v>
          </cell>
          <cell r="CX61">
            <v>4.7951009081672726</v>
          </cell>
          <cell r="CY61">
            <v>4.7942717276913038</v>
          </cell>
          <cell r="CZ61">
            <v>4.9598575848820836</v>
          </cell>
          <cell r="DA61">
            <v>4.8735219620162935</v>
          </cell>
        </row>
        <row r="62">
          <cell r="A62">
            <v>9545.9580519770261</v>
          </cell>
          <cell r="B62">
            <v>7325.2469481802973</v>
          </cell>
          <cell r="C62">
            <v>7847.6902277787894</v>
          </cell>
          <cell r="D62">
            <v>7176.8802595520265</v>
          </cell>
          <cell r="E62">
            <v>7401.8644958312652</v>
          </cell>
          <cell r="F62">
            <v>7209.0760744393438</v>
          </cell>
          <cell r="G62">
            <v>7909.8762166269926</v>
          </cell>
          <cell r="H62">
            <v>7123.7444537358988</v>
          </cell>
          <cell r="I62">
            <v>10052.880646859965</v>
          </cell>
          <cell r="J62">
            <v>9288.9531599694164</v>
          </cell>
          <cell r="K62">
            <v>8030.7484908028191</v>
          </cell>
          <cell r="L62">
            <v>8603.2906368632921</v>
          </cell>
          <cell r="M62">
            <v>9710.1020582808469</v>
          </cell>
          <cell r="N62">
            <v>9250.6094928249495</v>
          </cell>
          <cell r="O62">
            <v>8059.7348443276223</v>
          </cell>
          <cell r="Z62">
            <v>7854.9597684839518</v>
          </cell>
          <cell r="AA62">
            <v>6027.6317745026445</v>
          </cell>
          <cell r="AB62">
            <v>6457.5279588579751</v>
          </cell>
          <cell r="AC62">
            <v>5905.5471850028107</v>
          </cell>
          <cell r="AD62">
            <v>6090.6770708554404</v>
          </cell>
          <cell r="AE62">
            <v>5932.0397412529446</v>
          </cell>
          <cell r="AF62">
            <v>6508.6981439673536</v>
          </cell>
          <cell r="AG62">
            <v>5861.8240076455395</v>
          </cell>
          <cell r="AH62">
            <v>8272.0846465590548</v>
          </cell>
          <cell r="AI62">
            <v>7643.4814573462618</v>
          </cell>
          <cell r="AJ62">
            <v>6608.15875814632</v>
          </cell>
          <cell r="AK62">
            <v>7079.2791526189376</v>
          </cell>
          <cell r="AL62">
            <v>7990.02683652824</v>
          </cell>
          <cell r="AM62">
            <v>7611.9300969531005</v>
          </cell>
          <cell r="AN62">
            <v>6632.010386189585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X62">
            <v>4.3832412817251356</v>
          </cell>
          <cell r="BY62">
            <v>3.3779152973023483</v>
          </cell>
          <cell r="BZ62">
            <v>3.5962458881976573</v>
          </cell>
          <cell r="CA62">
            <v>3.3332634328888098</v>
          </cell>
          <cell r="CB62">
            <v>3.390034823534481</v>
          </cell>
          <cell r="CC62">
            <v>3.3329272937473466</v>
          </cell>
          <cell r="CD62">
            <v>3.586872409913159</v>
          </cell>
          <cell r="CE62">
            <v>3.280471142453127</v>
          </cell>
          <cell r="CF62">
            <v>4.6982799858119728</v>
          </cell>
          <cell r="CG62">
            <v>4.2835744528201287</v>
          </cell>
          <cell r="CH62">
            <v>3.7175264780171222</v>
          </cell>
          <cell r="CI62">
            <v>3.9832229244135351</v>
          </cell>
          <cell r="CJ62">
            <v>4.3422024458652873</v>
          </cell>
          <cell r="CK62">
            <v>4.3773016684756882</v>
          </cell>
          <cell r="CL62">
            <v>3.7838899304902749</v>
          </cell>
          <cell r="CM62">
            <v>4.909708669608972</v>
          </cell>
          <cell r="CN62">
            <v>4.888831780169264</v>
          </cell>
          <cell r="CO62">
            <v>4.9195349738433451</v>
          </cell>
          <cell r="CP62">
            <v>4.8539761871604039</v>
          </cell>
          <cell r="CQ62">
            <v>4.922305334343605</v>
          </cell>
          <cell r="CR62">
            <v>4.8762430867169115</v>
          </cell>
          <cell r="CS62">
            <v>4.9714758908670875</v>
          </cell>
          <cell r="CT62">
            <v>4.8955747831267722</v>
          </cell>
          <cell r="CU62">
            <v>4.82373244579939</v>
          </cell>
          <cell r="CV62">
            <v>4.8886847466449836</v>
          </cell>
          <cell r="CW62">
            <v>4.8700512692846631</v>
          </cell>
          <cell r="CX62">
            <v>4.8692442571480141</v>
          </cell>
          <cell r="CY62">
            <v>5.0413320789507345</v>
          </cell>
          <cell r="CZ62">
            <v>4.7642599447831016</v>
          </cell>
          <cell r="DA62">
            <v>4.8019080371765224</v>
          </cell>
        </row>
        <row r="63">
          <cell r="A63">
            <v>8375.6859967165383</v>
          </cell>
          <cell r="B63">
            <v>9132.6610981008289</v>
          </cell>
          <cell r="C63">
            <v>8276.6254236556979</v>
          </cell>
          <cell r="D63">
            <v>6834.6730473365405</v>
          </cell>
          <cell r="E63">
            <v>6541.9482248184104</v>
          </cell>
          <cell r="F63">
            <v>7662.4439409691959</v>
          </cell>
          <cell r="G63">
            <v>7308.3055015762566</v>
          </cell>
          <cell r="H63">
            <v>7811.1185256688786</v>
          </cell>
          <cell r="I63">
            <v>8317.9314435651013</v>
          </cell>
          <cell r="J63">
            <v>8209.3920531613603</v>
          </cell>
          <cell r="K63">
            <v>8154.8692576082649</v>
          </cell>
          <cell r="L63">
            <v>10069.730464342589</v>
          </cell>
          <cell r="M63">
            <v>9173.466104747562</v>
          </cell>
          <cell r="N63">
            <v>8723.124324641034</v>
          </cell>
          <cell r="O63">
            <v>8657.5144739022653</v>
          </cell>
          <cell r="Z63">
            <v>6891.9930487267511</v>
          </cell>
          <cell r="AA63">
            <v>7514.8754178658237</v>
          </cell>
          <cell r="AB63">
            <v>6810.4803486081182</v>
          </cell>
          <cell r="AC63">
            <v>5623.9595360940675</v>
          </cell>
          <cell r="AD63">
            <v>5383.0888249934351</v>
          </cell>
          <cell r="AE63">
            <v>6305.0967285689376</v>
          </cell>
          <cell r="AF63">
            <v>6013.6913841541773</v>
          </cell>
          <cell r="AG63">
            <v>6427.434672550391</v>
          </cell>
          <cell r="AH63">
            <v>6844.4693021335697</v>
          </cell>
          <cell r="AI63">
            <v>6755.1568894584898</v>
          </cell>
          <cell r="AJ63">
            <v>6710.2924176890865</v>
          </cell>
          <cell r="AK63">
            <v>8285.9496392304736</v>
          </cell>
          <cell r="AL63">
            <v>7548.4521090494227</v>
          </cell>
          <cell r="AM63">
            <v>7177.8851585617649</v>
          </cell>
          <cell r="AN63">
            <v>7123.8976242395784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X63">
            <v>3.9520946990844226</v>
          </cell>
          <cell r="BY63">
            <v>4.0973173914298009</v>
          </cell>
          <cell r="BZ63">
            <v>3.7970446249524028</v>
          </cell>
          <cell r="CA63">
            <v>3.3170968154585174</v>
          </cell>
          <cell r="CB63">
            <v>3.0341272762727929</v>
          </cell>
          <cell r="CC63">
            <v>3.5045075083482291</v>
          </cell>
          <cell r="CD63">
            <v>3.3410148781222464</v>
          </cell>
          <cell r="CE63">
            <v>3.593885107232246</v>
          </cell>
          <cell r="CF63">
            <v>3.7810768964204073</v>
          </cell>
          <cell r="CG63">
            <v>3.7033843276255123</v>
          </cell>
          <cell r="CH63">
            <v>3.6342539027755691</v>
          </cell>
          <cell r="CI63">
            <v>4.5203098920115545</v>
          </cell>
          <cell r="CJ63">
            <v>4.1344472746251082</v>
          </cell>
          <cell r="CK63">
            <v>4.0450094648470891</v>
          </cell>
          <cell r="CL63">
            <v>3.9616270086351935</v>
          </cell>
          <cell r="CM63">
            <v>4.7777632303730186</v>
          </cell>
          <cell r="CN63">
            <v>5.0249218715736887</v>
          </cell>
          <cell r="CO63">
            <v>4.9140455573110682</v>
          </cell>
          <cell r="CP63">
            <v>4.6450583673832559</v>
          </cell>
          <cell r="CQ63">
            <v>4.8607679305210088</v>
          </cell>
          <cell r="CR63">
            <v>4.9291484099742915</v>
          </cell>
          <cell r="CS63">
            <v>4.9313958204106534</v>
          </cell>
          <cell r="CT63">
            <v>4.8998255471064311</v>
          </cell>
          <cell r="CU63">
            <v>4.9594259002057397</v>
          </cell>
          <cell r="CV63">
            <v>4.9973963034691566</v>
          </cell>
          <cell r="CW63">
            <v>5.0586346689065085</v>
          </cell>
          <cell r="CX63">
            <v>5.0220521226699644</v>
          </cell>
          <cell r="CY63">
            <v>5.0020448529240635</v>
          </cell>
          <cell r="CZ63">
            <v>4.8616545799166824</v>
          </cell>
          <cell r="DA63">
            <v>4.9266444556996793</v>
          </cell>
        </row>
        <row r="64">
          <cell r="A64">
            <v>8815.7804178229035</v>
          </cell>
          <cell r="B64">
            <v>7317.9373909810383</v>
          </cell>
          <cell r="C64">
            <v>8348.1480413411609</v>
          </cell>
          <cell r="D64">
            <v>8077.1141135900252</v>
          </cell>
          <cell r="E64">
            <v>6939.0740096038207</v>
          </cell>
          <cell r="F64">
            <v>6905.3398436545649</v>
          </cell>
          <cell r="G64">
            <v>8488.5292927850751</v>
          </cell>
          <cell r="H64">
            <v>8386.2336668126591</v>
          </cell>
          <cell r="I64">
            <v>8212.0201950135433</v>
          </cell>
          <cell r="J64">
            <v>8174.0301559169402</v>
          </cell>
          <cell r="K64">
            <v>7951.361179633448</v>
          </cell>
          <cell r="L64">
            <v>8106.1391467158428</v>
          </cell>
          <cell r="M64">
            <v>9014.625754090288</v>
          </cell>
          <cell r="N64">
            <v>8373.0343642714251</v>
          </cell>
          <cell r="O64">
            <v>10351.143985960025</v>
          </cell>
          <cell r="Z64">
            <v>7254.127886665704</v>
          </cell>
          <cell r="AA64">
            <v>6021.617053150112</v>
          </cell>
          <cell r="AB64">
            <v>6869.3332454464389</v>
          </cell>
          <cell r="AC64">
            <v>6646.3110420397925</v>
          </cell>
          <cell r="AD64">
            <v>5709.8666136168586</v>
          </cell>
          <cell r="AE64">
            <v>5682.1082142071846</v>
          </cell>
          <cell r="AF64">
            <v>6984.8469609202921</v>
          </cell>
          <cell r="AG64">
            <v>6900.6722744058443</v>
          </cell>
          <cell r="AH64">
            <v>6757.319474754001</v>
          </cell>
          <cell r="AI64">
            <v>6726.0590997259387</v>
          </cell>
          <cell r="AJ64">
            <v>6542.8343420983801</v>
          </cell>
          <cell r="AK64">
            <v>6670.1944978690353</v>
          </cell>
          <cell r="AL64">
            <v>7417.7491919371523</v>
          </cell>
          <cell r="AM64">
            <v>6889.811134029057</v>
          </cell>
          <cell r="AN64">
            <v>8517.5127655899632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X64">
            <v>3.9788457920846021</v>
          </cell>
          <cell r="BY64">
            <v>3.3388986255835511</v>
          </cell>
          <cell r="BZ64">
            <v>3.7687747652610946</v>
          </cell>
          <cell r="CA64">
            <v>3.7242548562235331</v>
          </cell>
          <cell r="CB64">
            <v>3.2368730348674237</v>
          </cell>
          <cell r="CC64">
            <v>3.2318439734351663</v>
          </cell>
          <cell r="CD64">
            <v>3.8417265606775906</v>
          </cell>
          <cell r="CE64">
            <v>3.9364818164791138</v>
          </cell>
          <cell r="CF64">
            <v>3.7069657264890901</v>
          </cell>
          <cell r="CG64">
            <v>3.7794339992608577</v>
          </cell>
          <cell r="CH64">
            <v>3.6208976021503987</v>
          </cell>
          <cell r="CI64">
            <v>3.6869691173890597</v>
          </cell>
          <cell r="CJ64">
            <v>4.2068370903548997</v>
          </cell>
          <cell r="CK64">
            <v>3.907396378554203</v>
          </cell>
          <cell r="CL64">
            <v>4.6402468895386741</v>
          </cell>
          <cell r="CM64">
            <v>4.9949970458025037</v>
          </cell>
          <cell r="CN64">
            <v>4.9410248161251715</v>
          </cell>
          <cell r="CO64">
            <v>4.9936895292576811</v>
          </cell>
          <cell r="CP64">
            <v>4.8893193540784097</v>
          </cell>
          <cell r="CQ64">
            <v>4.8328958243904339</v>
          </cell>
          <cell r="CR64">
            <v>4.8168846927360764</v>
          </cell>
          <cell r="CS64">
            <v>4.9812413023077662</v>
          </cell>
          <cell r="CT64">
            <v>4.8027534021834475</v>
          </cell>
          <cell r="CU64">
            <v>4.9941664979880969</v>
          </cell>
          <cell r="CV64">
            <v>4.8757457283114904</v>
          </cell>
          <cell r="CW64">
            <v>4.9505883649816065</v>
          </cell>
          <cell r="CX64">
            <v>4.9565116744332682</v>
          </cell>
          <cell r="CY64">
            <v>4.8308503727061947</v>
          </cell>
          <cell r="CZ64">
            <v>4.830888156459654</v>
          </cell>
          <cell r="DA64">
            <v>5.0289676321285643</v>
          </cell>
        </row>
        <row r="65">
          <cell r="A65">
            <v>9752.4910206998429</v>
          </cell>
          <cell r="B65">
            <v>7717.2077247922316</v>
          </cell>
          <cell r="C65">
            <v>7666.7876975373119</v>
          </cell>
          <cell r="D65">
            <v>7561.6101600727225</v>
          </cell>
          <cell r="E65">
            <v>6986.9191674343019</v>
          </cell>
          <cell r="F65">
            <v>8087.150507438163</v>
          </cell>
          <cell r="G65">
            <v>8395.6348103395267</v>
          </cell>
          <cell r="H65">
            <v>7630.2692740923549</v>
          </cell>
          <cell r="I65">
            <v>7900.5875031202213</v>
          </cell>
          <cell r="J65">
            <v>8738.2023292148824</v>
          </cell>
          <cell r="K65">
            <v>8773.1496420038875</v>
          </cell>
          <cell r="L65">
            <v>8517.0092823053546</v>
          </cell>
          <cell r="M65">
            <v>7944.6745793348946</v>
          </cell>
          <cell r="N65">
            <v>9018.6048504211194</v>
          </cell>
          <cell r="O65">
            <v>9782.4297065027931</v>
          </cell>
          <cell r="Z65">
            <v>8024.9068970330127</v>
          </cell>
          <cell r="AA65">
            <v>6350.1594992576065</v>
          </cell>
          <cell r="AB65">
            <v>6308.6710196878448</v>
          </cell>
          <cell r="AC65">
            <v>6222.1249317169832</v>
          </cell>
          <cell r="AD65">
            <v>5749.2363434887966</v>
          </cell>
          <cell r="AE65">
            <v>6654.5695604062594</v>
          </cell>
          <cell r="AF65">
            <v>6908.4080725079521</v>
          </cell>
          <cell r="AG65">
            <v>6278.6215741102815</v>
          </cell>
          <cell r="AH65">
            <v>6501.0548597103543</v>
          </cell>
          <cell r="AI65">
            <v>7190.2922023253886</v>
          </cell>
          <cell r="AJ65">
            <v>7219.0488482774854</v>
          </cell>
          <cell r="AK65">
            <v>7008.2819237255499</v>
          </cell>
          <cell r="AL65">
            <v>6537.332225281285</v>
          </cell>
          <cell r="AM65">
            <v>7421.0234197750924</v>
          </cell>
          <cell r="AN65">
            <v>8049.5421584937276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X65">
            <v>4.4315489464158366</v>
          </cell>
          <cell r="BY65">
            <v>3.4706975008273364</v>
          </cell>
          <cell r="BZ65">
            <v>3.5072602826091899</v>
          </cell>
          <cell r="CA65">
            <v>3.5706369004169516</v>
          </cell>
          <cell r="CB65">
            <v>3.1427353063016477</v>
          </cell>
          <cell r="CC65">
            <v>3.6854988642910538</v>
          </cell>
          <cell r="CD65">
            <v>3.8342453412678772</v>
          </cell>
          <cell r="CE65">
            <v>3.460480388843441</v>
          </cell>
          <cell r="CF65">
            <v>3.6023259719029057</v>
          </cell>
          <cell r="CG65">
            <v>4.0375820002158394</v>
          </cell>
          <cell r="CH65">
            <v>3.9964067133051082</v>
          </cell>
          <cell r="CI65">
            <v>3.9208163576449793</v>
          </cell>
          <cell r="CJ65">
            <v>3.7743555006518341</v>
          </cell>
          <cell r="CK65">
            <v>4.1925748243602952</v>
          </cell>
          <cell r="CL65">
            <v>4.5048855540824304</v>
          </cell>
          <cell r="CM65">
            <v>4.9612554344058593</v>
          </cell>
          <cell r="CN65">
            <v>5.0127380026904671</v>
          </cell>
          <cell r="CO65">
            <v>4.9280717135904517</v>
          </cell>
          <cell r="CP65">
            <v>4.7741952196684609</v>
          </cell>
          <cell r="CQ65">
            <v>5.0119818924396107</v>
          </cell>
          <cell r="CR65">
            <v>4.9468737061400887</v>
          </cell>
          <cell r="CS65">
            <v>4.9363417620721943</v>
          </cell>
          <cell r="CT65">
            <v>4.9709002825810069</v>
          </cell>
          <cell r="CU65">
            <v>4.9443357829378494</v>
          </cell>
          <cell r="CV65">
            <v>4.8790168695643459</v>
          </cell>
          <cell r="CW65">
            <v>4.9489997994526087</v>
          </cell>
          <cell r="CX65">
            <v>4.8971363722073145</v>
          </cell>
          <cell r="CY65">
            <v>4.7453132711671779</v>
          </cell>
          <cell r="CZ65">
            <v>4.8494235320378918</v>
          </cell>
          <cell r="DA65">
            <v>4.8954717929007909</v>
          </cell>
        </row>
        <row r="66">
          <cell r="A66">
            <v>10197.085453189093</v>
          </cell>
          <cell r="B66">
            <v>7506.9910632730553</v>
          </cell>
          <cell r="C66">
            <v>7191.7715012624694</v>
          </cell>
          <cell r="D66">
            <v>7664.1989835877612</v>
          </cell>
          <cell r="E66">
            <v>8619.7111605435075</v>
          </cell>
          <cell r="F66">
            <v>7782.5278084518004</v>
          </cell>
          <cell r="G66">
            <v>7297.1864412539271</v>
          </cell>
          <cell r="H66">
            <v>7757.51319936454</v>
          </cell>
          <cell r="I66">
            <v>8810.2275996967473</v>
          </cell>
          <cell r="J66">
            <v>7597.1867217879999</v>
          </cell>
          <cell r="K66">
            <v>7897.9574912211428</v>
          </cell>
          <cell r="L66">
            <v>7990.7356542948291</v>
          </cell>
          <cell r="M66">
            <v>7608.3408083210143</v>
          </cell>
          <cell r="N66">
            <v>8656.3108364329692</v>
          </cell>
          <cell r="O66">
            <v>10132.69004439433</v>
          </cell>
          <cell r="Z66">
            <v>8390.7446014813086</v>
          </cell>
          <cell r="AA66">
            <v>6177.1812177789716</v>
          </cell>
          <cell r="AB66">
            <v>5917.8005496102605</v>
          </cell>
          <cell r="AC66">
            <v>6306.5408779236441</v>
          </cell>
          <cell r="AD66">
            <v>7092.790897818657</v>
          </cell>
          <cell r="AE66">
            <v>6403.9085966689099</v>
          </cell>
          <cell r="AF66">
            <v>6004.5419859460881</v>
          </cell>
          <cell r="AG66">
            <v>6383.3251469056777</v>
          </cell>
          <cell r="AH66">
            <v>7249.55871060761</v>
          </cell>
          <cell r="AI66">
            <v>6251.3993596426963</v>
          </cell>
          <cell r="AJ66">
            <v>6498.8907356333993</v>
          </cell>
          <cell r="AK66">
            <v>6575.2339098197453</v>
          </cell>
          <cell r="AL66">
            <v>6260.5775794184337</v>
          </cell>
          <cell r="AM66">
            <v>7122.9072025505566</v>
          </cell>
          <cell r="AN66">
            <v>8337.7563793873342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X66">
            <v>4.6248202257749744</v>
          </cell>
          <cell r="BY66">
            <v>3.4915287003476183</v>
          </cell>
          <cell r="BZ66">
            <v>3.3425118359422892</v>
          </cell>
          <cell r="CA66">
            <v>3.5386242918492119</v>
          </cell>
          <cell r="CB66">
            <v>3.9684551528698311</v>
          </cell>
          <cell r="CC66">
            <v>3.6359885716631912</v>
          </cell>
          <cell r="CD66">
            <v>3.2721083219427416</v>
          </cell>
          <cell r="CE66">
            <v>3.6733016886955068</v>
          </cell>
          <cell r="CF66">
            <v>3.9823669056276767</v>
          </cell>
          <cell r="CG66">
            <v>3.514983199876506</v>
          </cell>
          <cell r="CH66">
            <v>3.6033257695046212</v>
          </cell>
          <cell r="CI66">
            <v>3.7846168700272869</v>
          </cell>
          <cell r="CJ66">
            <v>3.5643940106878707</v>
          </cell>
          <cell r="CK66">
            <v>4.1130965222026017</v>
          </cell>
          <cell r="CL66">
            <v>4.6307829861737231</v>
          </cell>
          <cell r="CM66">
            <v>4.9706453984531409</v>
          </cell>
          <cell r="CN66">
            <v>4.8470986810486796</v>
          </cell>
          <cell r="CO66">
            <v>4.8505893132140203</v>
          </cell>
          <cell r="CP66">
            <v>4.8827433378249232</v>
          </cell>
          <cell r="CQ66">
            <v>4.8966923100006499</v>
          </cell>
          <cell r="CR66">
            <v>4.8253603424670226</v>
          </cell>
          <cell r="CS66">
            <v>5.0275841576445224</v>
          </cell>
          <cell r="CT66">
            <v>4.7609925697465947</v>
          </cell>
          <cell r="CU66">
            <v>4.9874371591749886</v>
          </cell>
          <cell r="CV66">
            <v>4.872604094912715</v>
          </cell>
          <cell r="CW66">
            <v>4.9413184476166787</v>
          </cell>
          <cell r="CX66">
            <v>4.7598845794999383</v>
          </cell>
          <cell r="CY66">
            <v>4.8121131641005954</v>
          </cell>
          <cell r="CZ66">
            <v>4.7445553850296722</v>
          </cell>
          <cell r="DA66">
            <v>4.9328954155071836</v>
          </cell>
        </row>
        <row r="67">
          <cell r="A67">
            <v>9809.1634466657561</v>
          </cell>
          <cell r="B67">
            <v>7437.9573643898566</v>
          </cell>
          <cell r="C67">
            <v>7721.408913760245</v>
          </cell>
          <cell r="D67">
            <v>7415.3449733071866</v>
          </cell>
          <cell r="E67">
            <v>7131.0889104868274</v>
          </cell>
          <cell r="F67">
            <v>7976.5373958196105</v>
          </cell>
          <cell r="G67">
            <v>8669.7747971066256</v>
          </cell>
          <cell r="H67">
            <v>8445.0696068801171</v>
          </cell>
          <cell r="I67">
            <v>7557.1951221811842</v>
          </cell>
          <cell r="J67">
            <v>7921.6309567348135</v>
          </cell>
          <cell r="K67">
            <v>8393.5034865602083</v>
          </cell>
          <cell r="L67">
            <v>8445.9655836031616</v>
          </cell>
          <cell r="M67">
            <v>8236.1392984809518</v>
          </cell>
          <cell r="N67">
            <v>9903.535865601365</v>
          </cell>
          <cell r="O67">
            <v>8399.2113203446297</v>
          </cell>
          <cell r="Z67">
            <v>8071.5402075421071</v>
          </cell>
          <cell r="AA67">
            <v>6120.3763455550825</v>
          </cell>
          <cell r="AB67">
            <v>6353.6164776084297</v>
          </cell>
          <cell r="AC67">
            <v>6101.7695780356289</v>
          </cell>
          <cell r="AD67">
            <v>5867.8674463434463</v>
          </cell>
          <cell r="AE67">
            <v>6563.5507714172791</v>
          </cell>
          <cell r="AF67">
            <v>7133.9861187620236</v>
          </cell>
          <cell r="AG67">
            <v>6949.0858479470689</v>
          </cell>
          <cell r="AH67">
            <v>6218.4919862519464</v>
          </cell>
          <cell r="AI67">
            <v>6518.3706158275036</v>
          </cell>
          <cell r="AJ67">
            <v>6906.6542975124012</v>
          </cell>
          <cell r="AK67">
            <v>6949.8231087934573</v>
          </cell>
          <cell r="AL67">
            <v>6777.1660513214692</v>
          </cell>
          <cell r="AM67">
            <v>8149.1952265519785</v>
          </cell>
          <cell r="AN67">
            <v>6911.3510293121517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X67">
            <v>4.435833263608477</v>
          </cell>
          <cell r="BY67">
            <v>3.3871347224946109</v>
          </cell>
          <cell r="BZ67">
            <v>3.6251843353581261</v>
          </cell>
          <cell r="CA67">
            <v>3.4399441558935853</v>
          </cell>
          <cell r="CB67">
            <v>3.2753269348545735</v>
          </cell>
          <cell r="CC67">
            <v>3.5389483720395902</v>
          </cell>
          <cell r="CD67">
            <v>4.0178838845341014</v>
          </cell>
          <cell r="CE67">
            <v>3.906876241696255</v>
          </cell>
          <cell r="CF67">
            <v>3.4129007660026556</v>
          </cell>
          <cell r="CG67">
            <v>3.5647600613864605</v>
          </cell>
          <cell r="CH67">
            <v>3.7731107210488806</v>
          </cell>
          <cell r="CI67">
            <v>3.8692189624357085</v>
          </cell>
          <cell r="CJ67">
            <v>3.8816003194130846</v>
          </cell>
          <cell r="CK67">
            <v>4.5739011784575707</v>
          </cell>
          <cell r="CL67">
            <v>3.7780580044105694</v>
          </cell>
          <cell r="CM67">
            <v>4.9852660083524825</v>
          </cell>
          <cell r="CN67">
            <v>4.9505424924563108</v>
          </cell>
          <cell r="CO67">
            <v>4.8017333248474081</v>
          </cell>
          <cell r="CP67">
            <v>4.8597233468118413</v>
          </cell>
          <cell r="CQ67">
            <v>4.908318921383656</v>
          </cell>
          <cell r="CR67">
            <v>5.0812639773638715</v>
          </cell>
          <cell r="CS67">
            <v>4.8645426324781562</v>
          </cell>
          <cell r="CT67">
            <v>4.8730981445095702</v>
          </cell>
          <cell r="CU67">
            <v>4.9919307691592243</v>
          </cell>
          <cell r="CV67">
            <v>5.0097480124534108</v>
          </cell>
          <cell r="CW67">
            <v>5.015050429230361</v>
          </cell>
          <cell r="CX67">
            <v>4.9210477467995606</v>
          </cell>
          <cell r="CY67">
            <v>4.783485339780178</v>
          </cell>
          <cell r="CZ67">
            <v>4.8812952867632839</v>
          </cell>
          <cell r="DA67">
            <v>5.0118892503450345</v>
          </cell>
        </row>
        <row r="68">
          <cell r="A68">
            <v>9888.6090645281092</v>
          </cell>
          <cell r="B68">
            <v>7006.8355779498524</v>
          </cell>
          <cell r="C68">
            <v>8575.2377807703197</v>
          </cell>
          <cell r="D68">
            <v>7192.8035993541753</v>
          </cell>
          <cell r="E68">
            <v>8188.4564838135675</v>
          </cell>
          <cell r="F68">
            <v>8535.4340347641773</v>
          </cell>
          <cell r="G68">
            <v>7762.5952938690316</v>
          </cell>
          <cell r="H68">
            <v>7844.3521172365517</v>
          </cell>
          <cell r="I68">
            <v>8453.0313503469515</v>
          </cell>
          <cell r="J68">
            <v>8492.9911737443927</v>
          </cell>
          <cell r="K68">
            <v>8359.0799567855011</v>
          </cell>
          <cell r="L68">
            <v>7740.4711532508809</v>
          </cell>
          <cell r="M68">
            <v>8826.2128632806725</v>
          </cell>
          <cell r="N68">
            <v>7391.5740249736973</v>
          </cell>
          <cell r="O68">
            <v>8956.0152771583198</v>
          </cell>
          <cell r="Z68">
            <v>8136.9126016688451</v>
          </cell>
          <cell r="AA68">
            <v>5765.6247041415927</v>
          </cell>
          <cell r="AB68">
            <v>7056.1956596052914</v>
          </cell>
          <cell r="AC68">
            <v>5918.64981889715</v>
          </cell>
          <cell r="AD68">
            <v>6737.929906680878</v>
          </cell>
          <cell r="AE68">
            <v>7023.4428628916658</v>
          </cell>
          <cell r="AF68">
            <v>6387.506984669375</v>
          </cell>
          <cell r="AG68">
            <v>6454.7811707546489</v>
          </cell>
          <cell r="AH68">
            <v>6955.6372254283488</v>
          </cell>
          <cell r="AI68">
            <v>6988.5184515382443</v>
          </cell>
          <cell r="AJ68">
            <v>6878.3286501549273</v>
          </cell>
          <cell r="AK68">
            <v>6369.3019775321536</v>
          </cell>
          <cell r="AL68">
            <v>7262.712298928097</v>
          </cell>
          <cell r="AM68">
            <v>6082.2094834069276</v>
          </cell>
          <cell r="AN68">
            <v>7369.5211423474175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X68">
            <v>4.5621941549202374</v>
          </cell>
          <cell r="BY68">
            <v>3.2020283956110993</v>
          </cell>
          <cell r="BZ68">
            <v>3.9787880752600042</v>
          </cell>
          <cell r="CA68">
            <v>3.4200626422777205</v>
          </cell>
          <cell r="CB68">
            <v>3.608799548038983</v>
          </cell>
          <cell r="CC68">
            <v>3.9667009093911627</v>
          </cell>
          <cell r="CD68">
            <v>3.5204639415502412</v>
          </cell>
          <cell r="CE68">
            <v>3.6840919545343387</v>
          </cell>
          <cell r="CF68">
            <v>3.8376542035452879</v>
          </cell>
          <cell r="CG68">
            <v>3.8813022685860368</v>
          </cell>
          <cell r="CH68">
            <v>3.9286186023963658</v>
          </cell>
          <cell r="CI68">
            <v>3.6249203481104773</v>
          </cell>
          <cell r="CJ68">
            <v>4.0411311742019809</v>
          </cell>
          <cell r="CK68">
            <v>3.4105417043743635</v>
          </cell>
          <cell r="CL68">
            <v>4.2671349899308888</v>
          </cell>
          <cell r="CM68">
            <v>4.8864450920850047</v>
          </cell>
          <cell r="CN68">
            <v>4.9331954981388222</v>
          </cell>
          <cell r="CO68">
            <v>4.8587767273241598</v>
          </cell>
          <cell r="CP68">
            <v>4.7412812722878339</v>
          </cell>
          <cell r="CQ68">
            <v>5.1152971203798723</v>
          </cell>
          <cell r="CR68">
            <v>4.8509604462100144</v>
          </cell>
          <cell r="CS68">
            <v>4.970941167593474</v>
          </cell>
          <cell r="CT68">
            <v>4.8001874526786974</v>
          </cell>
          <cell r="CU68">
            <v>4.9656741678378857</v>
          </cell>
          <cell r="CV68">
            <v>4.9330416879900634</v>
          </cell>
          <cell r="CW68">
            <v>4.7967842987677312</v>
          </cell>
          <cell r="CX68">
            <v>4.8139381637154388</v>
          </cell>
          <cell r="CY68">
            <v>4.9238297538809315</v>
          </cell>
          <cell r="CZ68">
            <v>4.885906424894225</v>
          </cell>
          <cell r="DA68">
            <v>4.7316217862305354</v>
          </cell>
        </row>
        <row r="69">
          <cell r="A69">
            <v>8725.0916339969954</v>
          </cell>
          <cell r="B69">
            <v>7419.4402257776037</v>
          </cell>
          <cell r="C69">
            <v>7815.9515964902548</v>
          </cell>
          <cell r="D69">
            <v>7849.8751586195094</v>
          </cell>
          <cell r="E69">
            <v>7970.0747483911582</v>
          </cell>
          <cell r="F69">
            <v>8125.8749771063867</v>
          </cell>
          <cell r="G69">
            <v>7474.1524661234762</v>
          </cell>
          <cell r="H69">
            <v>7711.4885520053904</v>
          </cell>
          <cell r="I69">
            <v>7678.537033747969</v>
          </cell>
          <cell r="J69">
            <v>7063.7187413053916</v>
          </cell>
          <cell r="K69">
            <v>8229.6305487359277</v>
          </cell>
          <cell r="L69">
            <v>8305.9542171907706</v>
          </cell>
          <cell r="M69">
            <v>9191.3733604365116</v>
          </cell>
          <cell r="N69">
            <v>8941.6643718749292</v>
          </cell>
          <cell r="O69">
            <v>8562.4682007507254</v>
          </cell>
          <cell r="Z69">
            <v>7179.5039731175275</v>
          </cell>
          <cell r="AA69">
            <v>6105.1393857827143</v>
          </cell>
          <cell r="AB69">
            <v>6431.4115993976957</v>
          </cell>
          <cell r="AC69">
            <v>6459.3258448069118</v>
          </cell>
          <cell r="AD69">
            <v>6558.2329358190091</v>
          </cell>
          <cell r="AE69">
            <v>6686.4342668761119</v>
          </cell>
          <cell r="AF69">
            <v>6150.1597435530311</v>
          </cell>
          <cell r="AG69">
            <v>6345.4534370787214</v>
          </cell>
          <cell r="AH69">
            <v>6318.3390449126146</v>
          </cell>
          <cell r="AI69">
            <v>5812.4314214170081</v>
          </cell>
          <cell r="AJ69">
            <v>6771.8102801027071</v>
          </cell>
          <cell r="AK69">
            <v>6834.6137558598339</v>
          </cell>
          <cell r="AL69">
            <v>7563.1872223020428</v>
          </cell>
          <cell r="AM69">
            <v>7357.7123974285123</v>
          </cell>
          <cell r="AN69">
            <v>7045.6881194748821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X69">
            <v>3.9695231715951773</v>
          </cell>
          <cell r="BY69">
            <v>3.3695626807459131</v>
          </cell>
          <cell r="BZ69">
            <v>3.5226927609847478</v>
          </cell>
          <cell r="CA69">
            <v>3.7522855094999295</v>
          </cell>
          <cell r="CB69">
            <v>3.7015458531464542</v>
          </cell>
          <cell r="CC69">
            <v>3.7512097993153457</v>
          </cell>
          <cell r="CD69">
            <v>3.4979998950047513</v>
          </cell>
          <cell r="CE69">
            <v>3.4713318491124396</v>
          </cell>
          <cell r="CF69">
            <v>3.5541427630363085</v>
          </cell>
          <cell r="CG69">
            <v>3.2358165408162773</v>
          </cell>
          <cell r="CH69">
            <v>3.7555342165065375</v>
          </cell>
          <cell r="CI69">
            <v>3.8382614913485171</v>
          </cell>
          <cell r="CJ69">
            <v>4.3073857964170665</v>
          </cell>
          <cell r="CK69">
            <v>4.2141661683385987</v>
          </cell>
          <cell r="CL69">
            <v>4.0421131160934047</v>
          </cell>
          <cell r="CM69">
            <v>4.955223347656557</v>
          </cell>
          <cell r="CN69">
            <v>4.9639703608108379</v>
          </cell>
          <cell r="CO69">
            <v>5.0019422491017513</v>
          </cell>
          <cell r="CP69">
            <v>4.7162677497895826</v>
          </cell>
          <cell r="CQ69">
            <v>4.8541237042150938</v>
          </cell>
          <cell r="CR69">
            <v>4.8834906527448574</v>
          </cell>
          <cell r="CS69">
            <v>4.8169677609553538</v>
          </cell>
          <cell r="CT69">
            <v>5.0081077502420213</v>
          </cell>
          <cell r="CU69">
            <v>4.8705184584310395</v>
          </cell>
          <cell r="CV69">
            <v>4.9213141248424037</v>
          </cell>
          <cell r="CW69">
            <v>4.9401506702958358</v>
          </cell>
          <cell r="CX69">
            <v>4.8785027378522319</v>
          </cell>
          <cell r="CY69">
            <v>4.81058857097391</v>
          </cell>
          <cell r="CZ69">
            <v>4.7834174904606499</v>
          </cell>
          <cell r="DA69">
            <v>4.7755356090838639</v>
          </cell>
        </row>
        <row r="70">
          <cell r="A70">
            <v>8120.3635703549662</v>
          </cell>
          <cell r="B70">
            <v>8132.3021181364711</v>
          </cell>
          <cell r="C70">
            <v>7744.1624849620675</v>
          </cell>
          <cell r="D70">
            <v>8743.6479971819172</v>
          </cell>
          <cell r="E70">
            <v>8589.5713980142173</v>
          </cell>
          <cell r="F70">
            <v>8862.0335317488516</v>
          </cell>
          <cell r="G70">
            <v>9047.4633553926615</v>
          </cell>
          <cell r="H70">
            <v>7737.0810341179085</v>
          </cell>
          <cell r="I70">
            <v>7810.6028018640309</v>
          </cell>
          <cell r="J70">
            <v>9595.2292237479869</v>
          </cell>
          <cell r="K70">
            <v>7589.8800649694676</v>
          </cell>
          <cell r="L70">
            <v>8546.4224277644425</v>
          </cell>
          <cell r="M70">
            <v>8483.7687173177128</v>
          </cell>
          <cell r="N70">
            <v>9366.455808412331</v>
          </cell>
          <cell r="O70">
            <v>8309.0673457818484</v>
          </cell>
          <cell r="Z70">
            <v>6681.899166463515</v>
          </cell>
          <cell r="AA70">
            <v>6691.7228857808659</v>
          </cell>
          <cell r="AB70">
            <v>6372.3394161973583</v>
          </cell>
          <cell r="AC70">
            <v>7194.7732091096914</v>
          </cell>
          <cell r="AD70">
            <v>7067.9901789374126</v>
          </cell>
          <cell r="AE70">
            <v>7292.1875918390551</v>
          </cell>
          <cell r="AF70">
            <v>7444.7698467231021</v>
          </cell>
          <cell r="AG70">
            <v>6366.5123937884509</v>
          </cell>
          <cell r="AH70">
            <v>6427.0103055338313</v>
          </cell>
          <cell r="AI70">
            <v>7895.502904112629</v>
          </cell>
          <cell r="AJ70">
            <v>6245.3870248891608</v>
          </cell>
          <cell r="AK70">
            <v>7032.484740560456</v>
          </cell>
          <cell r="AL70">
            <v>6980.9296873928615</v>
          </cell>
          <cell r="AM70">
            <v>7707.2550652078598</v>
          </cell>
          <cell r="AN70">
            <v>6837.1754159576349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X70">
            <v>3.7730414935415499</v>
          </cell>
          <cell r="BY70">
            <v>3.7319524810357088</v>
          </cell>
          <cell r="BZ70">
            <v>3.6203594921049955</v>
          </cell>
          <cell r="CA70">
            <v>4.0616595969796085</v>
          </cell>
          <cell r="CB70">
            <v>3.9185070481795674</v>
          </cell>
          <cell r="CC70">
            <v>4.0613845070608594</v>
          </cell>
          <cell r="CD70">
            <v>4.2495703084156737</v>
          </cell>
          <cell r="CE70">
            <v>3.5402067451713131</v>
          </cell>
          <cell r="CF70">
            <v>3.5034091753550158</v>
          </cell>
          <cell r="CG70">
            <v>4.3600052250744286</v>
          </cell>
          <cell r="CH70">
            <v>3.5269540301427242</v>
          </cell>
          <cell r="CI70">
            <v>4.0081054948084143</v>
          </cell>
          <cell r="CJ70">
            <v>4.0172029104388143</v>
          </cell>
          <cell r="CK70">
            <v>4.3408458364333953</v>
          </cell>
          <cell r="CL70">
            <v>3.8817228605799436</v>
          </cell>
          <cell r="CM70">
            <v>4.8519405604577015</v>
          </cell>
          <cell r="CN70">
            <v>4.9125725612711308</v>
          </cell>
          <cell r="CO70">
            <v>4.8223012637384368</v>
          </cell>
          <cell r="CP70">
            <v>4.8531165528683502</v>
          </cell>
          <cell r="CQ70">
            <v>4.9417689993997094</v>
          </cell>
          <cell r="CR70">
            <v>4.9191589979454839</v>
          </cell>
          <cell r="CS70">
            <v>4.7996922598637681</v>
          </cell>
          <cell r="CT70">
            <v>4.9269720568721755</v>
          </cell>
          <cell r="CU70">
            <v>5.0260322249219245</v>
          </cell>
          <cell r="CV70">
            <v>4.9613506610920997</v>
          </cell>
          <cell r="CW70">
            <v>4.8513956340297311</v>
          </cell>
          <cell r="CX70">
            <v>4.807029532017971</v>
          </cell>
          <cell r="CY70">
            <v>4.7609829989621444</v>
          </cell>
          <cell r="CZ70">
            <v>4.8644361254922757</v>
          </cell>
          <cell r="DA70">
            <v>4.8256890339103693</v>
          </cell>
        </row>
        <row r="71">
          <cell r="A71">
            <v>9863.0855419748787</v>
          </cell>
          <cell r="B71">
            <v>8788.946441195747</v>
          </cell>
          <cell r="C71">
            <v>6363.426212203507</v>
          </cell>
          <cell r="D71">
            <v>6508.1240930796939</v>
          </cell>
          <cell r="E71">
            <v>7144.1195915732178</v>
          </cell>
          <cell r="F71">
            <v>7114.9795595797805</v>
          </cell>
          <cell r="G71">
            <v>7748.0343178482453</v>
          </cell>
          <cell r="H71">
            <v>8733.0410565969451</v>
          </cell>
          <cell r="I71">
            <v>8785.2239238279035</v>
          </cell>
          <cell r="J71">
            <v>9154.5541690277641</v>
          </cell>
          <cell r="K71">
            <v>8235.09413837188</v>
          </cell>
          <cell r="L71">
            <v>7395.4617531375216</v>
          </cell>
          <cell r="M71">
            <v>8025.3263200670926</v>
          </cell>
          <cell r="N71">
            <v>9923.9802680673638</v>
          </cell>
          <cell r="O71">
            <v>9030.8267946443357</v>
          </cell>
          <cell r="Z71">
            <v>8115.9103888250429</v>
          </cell>
          <cell r="AA71">
            <v>7232.0473573267855</v>
          </cell>
          <cell r="AB71">
            <v>5236.1907117560286</v>
          </cell>
          <cell r="AC71">
            <v>5355.2563965912905</v>
          </cell>
          <cell r="AD71">
            <v>5878.5898353516759</v>
          </cell>
          <cell r="AE71">
            <v>5854.6117518827914</v>
          </cell>
          <cell r="AF71">
            <v>6375.5253815437</v>
          </cell>
          <cell r="AG71">
            <v>7186.0452122854849</v>
          </cell>
          <cell r="AH71">
            <v>7228.9842573212463</v>
          </cell>
          <cell r="AI71">
            <v>7532.8902876571319</v>
          </cell>
          <cell r="AJ71">
            <v>6776.3060338602882</v>
          </cell>
          <cell r="AK71">
            <v>6085.4085282960186</v>
          </cell>
          <cell r="AL71">
            <v>6603.6970862266362</v>
          </cell>
          <cell r="AM71">
            <v>8166.0180491525743</v>
          </cell>
          <cell r="AN71">
            <v>7431.0803338787673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X71">
            <v>4.4799476116232979</v>
          </cell>
          <cell r="BY71">
            <v>3.9231186094411856</v>
          </cell>
          <cell r="BZ71">
            <v>2.8762860058009294</v>
          </cell>
          <cell r="CA71">
            <v>2.9607372280456605</v>
          </cell>
          <cell r="CB71">
            <v>3.25170038934202</v>
          </cell>
          <cell r="CC71">
            <v>3.351607001787221</v>
          </cell>
          <cell r="CD71">
            <v>3.6059303044967361</v>
          </cell>
          <cell r="CE71">
            <v>4.0643757283355146</v>
          </cell>
          <cell r="CF71">
            <v>4.0136475185935057</v>
          </cell>
          <cell r="CG71">
            <v>4.2916793959330395</v>
          </cell>
          <cell r="CH71">
            <v>3.8162468692877156</v>
          </cell>
          <cell r="CI71">
            <v>3.4692721491103189</v>
          </cell>
          <cell r="CJ71">
            <v>3.8802262111157937</v>
          </cell>
          <cell r="CK71">
            <v>4.6553939256310395</v>
          </cell>
          <cell r="CL71">
            <v>4.1915766159179908</v>
          </cell>
          <cell r="CM71">
            <v>4.9633104794792136</v>
          </cell>
          <cell r="CN71">
            <v>5.0505300371379995</v>
          </cell>
          <cell r="CO71">
            <v>4.9875874473126576</v>
          </cell>
          <cell r="CP71">
            <v>4.9555006753542781</v>
          </cell>
          <cell r="CQ71">
            <v>4.9530164676595394</v>
          </cell>
          <cell r="CR71">
            <v>4.7857735672427939</v>
          </cell>
          <cell r="CS71">
            <v>4.8440184227534431</v>
          </cell>
          <cell r="CT71">
            <v>4.8439899305802525</v>
          </cell>
          <cell r="CU71">
            <v>4.9345230814808696</v>
          </cell>
          <cell r="CV71">
            <v>4.8088530569594026</v>
          </cell>
          <cell r="CW71">
            <v>4.8647853890126465</v>
          </cell>
          <cell r="CX71">
            <v>4.8057204553967949</v>
          </cell>
          <cell r="CY71">
            <v>4.6626974304624254</v>
          </cell>
          <cell r="CZ71">
            <v>4.8057484601427127</v>
          </cell>
          <cell r="DA71">
            <v>4.8571518709908545</v>
          </cell>
        </row>
        <row r="72">
          <cell r="A72">
            <v>9817.9108561676821</v>
          </cell>
          <cell r="B72">
            <v>6755.5204953812745</v>
          </cell>
          <cell r="C72">
            <v>6595.030845637375</v>
          </cell>
          <cell r="D72">
            <v>6494.3712754543376</v>
          </cell>
          <cell r="E72">
            <v>7158.7443246039229</v>
          </cell>
          <cell r="F72">
            <v>7884.143216351481</v>
          </cell>
          <cell r="G72">
            <v>8660.766732547816</v>
          </cell>
          <cell r="H72">
            <v>6539.0092310290993</v>
          </cell>
          <cell r="I72">
            <v>9346.2163853753191</v>
          </cell>
          <cell r="J72">
            <v>9350.0903700415529</v>
          </cell>
          <cell r="K72">
            <v>9107.8424594206172</v>
          </cell>
          <cell r="L72">
            <v>8326.096547093779</v>
          </cell>
          <cell r="M72">
            <v>7784.4664580217932</v>
          </cell>
          <cell r="N72">
            <v>8862.6701232772812</v>
          </cell>
          <cell r="O72">
            <v>9922.4320014174809</v>
          </cell>
          <cell r="Z72">
            <v>8078.7380759322641</v>
          </cell>
          <cell r="AA72">
            <v>5558.8282933423043</v>
          </cell>
          <cell r="AB72">
            <v>5426.7682386958959</v>
          </cell>
          <cell r="AC72">
            <v>5343.9397923738543</v>
          </cell>
          <cell r="AD72">
            <v>5890.6239013883705</v>
          </cell>
          <cell r="AE72">
            <v>6487.5235608835046</v>
          </cell>
          <cell r="AF72">
            <v>7126.5737684964897</v>
          </cell>
          <cell r="AG72">
            <v>5380.6704529610888</v>
          </cell>
          <cell r="AH72">
            <v>7690.6009113945474</v>
          </cell>
          <cell r="AI72">
            <v>7693.7886473484778</v>
          </cell>
          <cell r="AJ72">
            <v>7494.4532237518224</v>
          </cell>
          <cell r="AK72">
            <v>6851.1880158943086</v>
          </cell>
          <cell r="AL72">
            <v>6405.503828315077</v>
          </cell>
          <cell r="AM72">
            <v>7292.7114157253063</v>
          </cell>
          <cell r="AN72">
            <v>8164.7440468806708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X72">
            <v>4.4171858007829359</v>
          </cell>
          <cell r="BY72">
            <v>3.0907613708825399</v>
          </cell>
          <cell r="BZ72">
            <v>3.0673109854215164</v>
          </cell>
          <cell r="CA72">
            <v>2.9847790258615405</v>
          </cell>
          <cell r="CB72">
            <v>3.3179576338438088</v>
          </cell>
          <cell r="CC72">
            <v>3.6655327919550662</v>
          </cell>
          <cell r="CD72">
            <v>3.8233578269619541</v>
          </cell>
          <cell r="CE72">
            <v>2.9940555361088816</v>
          </cell>
          <cell r="CF72">
            <v>4.2458562142331786</v>
          </cell>
          <cell r="CG72">
            <v>4.3613863483658974</v>
          </cell>
          <cell r="CH72">
            <v>4.1096064276765212</v>
          </cell>
          <cell r="CI72">
            <v>3.8816233395786099</v>
          </cell>
          <cell r="CJ72">
            <v>3.5903295992204285</v>
          </cell>
          <cell r="CK72">
            <v>4.1165141731877091</v>
          </cell>
          <cell r="CL72">
            <v>4.5130546149047284</v>
          </cell>
          <cell r="CM72">
            <v>5.010776085360451</v>
          </cell>
          <cell r="CN72">
            <v>4.9274805556255243</v>
          </cell>
          <cell r="CO72">
            <v>4.8471962115588232</v>
          </cell>
          <cell r="CP72">
            <v>4.9051976079818953</v>
          </cell>
          <cell r="CQ72">
            <v>4.8640451148695503</v>
          </cell>
          <cell r="CR72">
            <v>4.8489641648043875</v>
          </cell>
          <cell r="CS72">
            <v>5.1067309217120522</v>
          </cell>
          <cell r="CT72">
            <v>4.9236103696270277</v>
          </cell>
          <cell r="CU72">
            <v>4.962518375596499</v>
          </cell>
          <cell r="CV72">
            <v>4.8330671311272191</v>
          </cell>
          <cell r="CW72">
            <v>4.9962810112288354</v>
          </cell>
          <cell r="CX72">
            <v>4.8357031282111853</v>
          </cell>
          <cell r="CY72">
            <v>4.8879427562411282</v>
          </cell>
          <cell r="CZ72">
            <v>4.8536286856721267</v>
          </cell>
          <cell r="DA72">
            <v>4.9565457724353346</v>
          </cell>
        </row>
        <row r="73">
          <cell r="A73">
            <v>9257.5617856237113</v>
          </cell>
          <cell r="B73">
            <v>9328.6170682146039</v>
          </cell>
          <cell r="C73">
            <v>7442.1270548720477</v>
          </cell>
          <cell r="D73">
            <v>6995.2127022931281</v>
          </cell>
          <cell r="E73">
            <v>7876.5412141393808</v>
          </cell>
          <cell r="F73">
            <v>7216.0591578416816</v>
          </cell>
          <cell r="G73">
            <v>7588.0034596704563</v>
          </cell>
          <cell r="H73">
            <v>8586.6153551845582</v>
          </cell>
          <cell r="I73">
            <v>8212.5934691469483</v>
          </cell>
          <cell r="J73">
            <v>7626.3576610929849</v>
          </cell>
          <cell r="K73">
            <v>8943.9239261057264</v>
          </cell>
          <cell r="L73">
            <v>8056.1995202550397</v>
          </cell>
          <cell r="M73">
            <v>8371.9028891623748</v>
          </cell>
          <cell r="N73">
            <v>9052.1965639705177</v>
          </cell>
          <cell r="O73">
            <v>8801.7071509909056</v>
          </cell>
          <cell r="Z73">
            <v>7617.6508407417969</v>
          </cell>
          <cell r="AA73">
            <v>7676.1191875594459</v>
          </cell>
          <cell r="AB73">
            <v>6123.8074051518561</v>
          </cell>
          <cell r="AC73">
            <v>5756.0607378869172</v>
          </cell>
          <cell r="AD73">
            <v>6481.2681990632609</v>
          </cell>
          <cell r="AE73">
            <v>5937.785821309727</v>
          </cell>
          <cell r="AF73">
            <v>6243.8428468145466</v>
          </cell>
          <cell r="AG73">
            <v>7065.5577779804353</v>
          </cell>
          <cell r="AH73">
            <v>6757.791197469488</v>
          </cell>
          <cell r="AI73">
            <v>6275.4028754136552</v>
          </cell>
          <cell r="AJ73">
            <v>7359.5716877669975</v>
          </cell>
          <cell r="AK73">
            <v>6629.1013195241476</v>
          </cell>
          <cell r="AL73">
            <v>6888.8800916536111</v>
          </cell>
          <cell r="AM73">
            <v>7448.6646012100273</v>
          </cell>
          <cell r="AN73">
            <v>7242.5475985296598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X73">
            <v>4.2435495347356378</v>
          </cell>
          <cell r="BY73">
            <v>4.2761889752152298</v>
          </cell>
          <cell r="BZ73">
            <v>3.446438305559921</v>
          </cell>
          <cell r="CA73">
            <v>3.1931804555003969</v>
          </cell>
          <cell r="CB73">
            <v>3.5928981682370118</v>
          </cell>
          <cell r="CC73">
            <v>3.3315981081447901</v>
          </cell>
          <cell r="CD73">
            <v>3.5215282174519991</v>
          </cell>
          <cell r="CE73">
            <v>3.9939661654012859</v>
          </cell>
          <cell r="CF73">
            <v>3.7442840830486617</v>
          </cell>
          <cell r="CG73">
            <v>3.5334605575271207</v>
          </cell>
          <cell r="CH73">
            <v>4.1150113838829325</v>
          </cell>
          <cell r="CI73">
            <v>3.6949573547608328</v>
          </cell>
          <cell r="CJ73">
            <v>3.9284002488673884</v>
          </cell>
          <cell r="CK73">
            <v>4.3086997291125329</v>
          </cell>
          <cell r="CL73">
            <v>4.0016038860203444</v>
          </cell>
          <cell r="CM73">
            <v>4.9181177467520918</v>
          </cell>
          <cell r="CN73">
            <v>4.9180388540947533</v>
          </cell>
          <cell r="CO73">
            <v>4.8680849756098787</v>
          </cell>
          <cell r="CP73">
            <v>4.9386590074180372</v>
          </cell>
          <cell r="CQ73">
            <v>4.9422216673145689</v>
          </cell>
          <cell r="CR73">
            <v>4.882913794428676</v>
          </cell>
          <cell r="CS73">
            <v>4.8576690862847505</v>
          </cell>
          <cell r="CT73">
            <v>4.846734233780678</v>
          </cell>
          <cell r="CU73">
            <v>4.9447360351857776</v>
          </cell>
          <cell r="CV73">
            <v>4.8657355332718852</v>
          </cell>
          <cell r="CW73">
            <v>4.899915995966257</v>
          </cell>
          <cell r="CX73">
            <v>4.9153263974624171</v>
          </cell>
          <cell r="CY73">
            <v>4.8044096556005851</v>
          </cell>
          <cell r="CZ73">
            <v>4.7363013345771154</v>
          </cell>
          <cell r="DA73">
            <v>4.9586607584212921</v>
          </cell>
        </row>
        <row r="74">
          <cell r="A74">
            <v>8802.126935789036</v>
          </cell>
          <cell r="B74">
            <v>8080.4459728482962</v>
          </cell>
          <cell r="C74">
            <v>7088.5175679340746</v>
          </cell>
          <cell r="D74">
            <v>7312.3402317638138</v>
          </cell>
          <cell r="E74">
            <v>8929.859459343983</v>
          </cell>
          <cell r="F74">
            <v>8417.9071428844418</v>
          </cell>
          <cell r="G74">
            <v>7468.9344454843394</v>
          </cell>
          <cell r="H74">
            <v>6298.6533654574632</v>
          </cell>
          <cell r="I74">
            <v>8072.6017657532757</v>
          </cell>
          <cell r="J74">
            <v>8244.2005691634386</v>
          </cell>
          <cell r="K74">
            <v>9374.0149967734906</v>
          </cell>
          <cell r="L74">
            <v>8978.102691257227</v>
          </cell>
          <cell r="M74">
            <v>9509.5774683263935</v>
          </cell>
          <cell r="N74">
            <v>10659.365144434534</v>
          </cell>
          <cell r="O74">
            <v>8960.2143106563908</v>
          </cell>
          <cell r="Z74">
            <v>7242.8930214492648</v>
          </cell>
          <cell r="AA74">
            <v>6649.0526862294564</v>
          </cell>
          <cell r="AB74">
            <v>5832.8373130428963</v>
          </cell>
          <cell r="AC74">
            <v>6017.0113907085088</v>
          </cell>
          <cell r="AD74">
            <v>7347.9986408316208</v>
          </cell>
          <cell r="AE74">
            <v>6926.7350204306249</v>
          </cell>
          <cell r="AF74">
            <v>6145.8660579985408</v>
          </cell>
          <cell r="AG74">
            <v>5182.8919121478557</v>
          </cell>
          <cell r="AH74">
            <v>6642.5980243912682</v>
          </cell>
          <cell r="AI74">
            <v>6783.7993254830571</v>
          </cell>
          <cell r="AJ74">
            <v>7713.4751973450429</v>
          </cell>
          <cell r="AK74">
            <v>7387.6959288059479</v>
          </cell>
          <cell r="AL74">
            <v>7825.0237453657155</v>
          </cell>
          <cell r="AM74">
            <v>8771.134747420414</v>
          </cell>
          <cell r="AN74">
            <v>7372.9763470544021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X74">
            <v>3.9972363128534005</v>
          </cell>
          <cell r="BY74">
            <v>3.6663832405928787</v>
          </cell>
          <cell r="BZ74">
            <v>3.3023412400411618</v>
          </cell>
          <cell r="CA74">
            <v>3.384976619268016</v>
          </cell>
          <cell r="CB74">
            <v>4.1270594843315722</v>
          </cell>
          <cell r="CC74">
            <v>3.8053493553417197</v>
          </cell>
          <cell r="CD74">
            <v>3.3819029261141504</v>
          </cell>
          <cell r="CE74">
            <v>2.8335959109947364</v>
          </cell>
          <cell r="CF74">
            <v>3.8612042628083518</v>
          </cell>
          <cell r="CG74">
            <v>3.8655510797210417</v>
          </cell>
          <cell r="CH74">
            <v>4.3121854201527947</v>
          </cell>
          <cell r="CI74">
            <v>4.0427995949078257</v>
          </cell>
          <cell r="CJ74">
            <v>4.4004322426847944</v>
          </cell>
          <cell r="CK74">
            <v>4.8367526440085298</v>
          </cell>
          <cell r="CL74">
            <v>4.0875330674105443</v>
          </cell>
          <cell r="CM74">
            <v>4.964315584923062</v>
          </cell>
          <cell r="CN74">
            <v>4.9685429772619099</v>
          </cell>
          <cell r="CO74">
            <v>4.8391050586638764</v>
          </cell>
          <cell r="CP74">
            <v>4.8700373941828516</v>
          </cell>
          <cell r="CQ74">
            <v>4.877928995691863</v>
          </cell>
          <cell r="CR74">
            <v>4.987020756377758</v>
          </cell>
          <cell r="CS74">
            <v>4.9788505370682143</v>
          </cell>
          <cell r="CT74">
            <v>5.0111957791163722</v>
          </cell>
          <cell r="CU74">
            <v>4.7132701246232065</v>
          </cell>
          <cell r="CV74">
            <v>4.8080470787640337</v>
          </cell>
          <cell r="CW74">
            <v>4.9007189396555741</v>
          </cell>
          <cell r="CX74">
            <v>5.0064966970265816</v>
          </cell>
          <cell r="CY74">
            <v>4.87188985941527</v>
          </cell>
          <cell r="CZ74">
            <v>4.9683140582108765</v>
          </cell>
          <cell r="DA74">
            <v>4.941840191694399</v>
          </cell>
        </row>
        <row r="75">
          <cell r="A75">
            <v>8313.6892894540906</v>
          </cell>
          <cell r="B75">
            <v>7500.0514663874455</v>
          </cell>
          <cell r="C75">
            <v>6680.042356767095</v>
          </cell>
          <cell r="D75">
            <v>8312.2615069224157</v>
          </cell>
          <cell r="E75">
            <v>7550.220758824591</v>
          </cell>
          <cell r="F75">
            <v>7372.6111490979638</v>
          </cell>
          <cell r="G75">
            <v>7788.3903390101932</v>
          </cell>
          <cell r="H75">
            <v>7398.5387730185694</v>
          </cell>
          <cell r="I75">
            <v>8192.2722456189094</v>
          </cell>
          <cell r="J75">
            <v>8243.3125013289082</v>
          </cell>
          <cell r="K75">
            <v>7615.3535080987149</v>
          </cell>
          <cell r="L75">
            <v>8710.6869351703044</v>
          </cell>
          <cell r="M75">
            <v>9097.5329218907191</v>
          </cell>
          <cell r="N75">
            <v>8027.539061458232</v>
          </cell>
          <cell r="O75">
            <v>8854.916819629052</v>
          </cell>
          <cell r="Z75">
            <v>6840.9786153222212</v>
          </cell>
          <cell r="AA75">
            <v>6171.4709209130979</v>
          </cell>
          <cell r="AB75">
            <v>5496.7205678540668</v>
          </cell>
          <cell r="AC75">
            <v>6839.8037542675875</v>
          </cell>
          <cell r="AD75">
            <v>6212.7530815470918</v>
          </cell>
          <cell r="AE75">
            <v>6066.6057455434666</v>
          </cell>
          <cell r="AF75">
            <v>6408.7326218141025</v>
          </cell>
          <cell r="AG75">
            <v>6087.9404760838515</v>
          </cell>
          <cell r="AH75">
            <v>6741.0697335378463</v>
          </cell>
          <cell r="AI75">
            <v>6783.0685725220719</v>
          </cell>
          <cell r="AJ75">
            <v>6266.3480295212266</v>
          </cell>
          <cell r="AK75">
            <v>7167.6509637972767</v>
          </cell>
          <cell r="AL75">
            <v>7485.9699471557906</v>
          </cell>
          <cell r="AM75">
            <v>6605.5178562856308</v>
          </cell>
          <cell r="AN75">
            <v>7286.3315544376192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X75">
            <v>3.8475528849986063</v>
          </cell>
          <cell r="BY75">
            <v>3.3360390464800198</v>
          </cell>
          <cell r="BZ75">
            <v>3.0794059596381924</v>
          </cell>
          <cell r="CA75">
            <v>3.7160988560074895</v>
          </cell>
          <cell r="CB75">
            <v>3.5254934511139702</v>
          </cell>
          <cell r="CC75">
            <v>3.5270421148396642</v>
          </cell>
          <cell r="CD75">
            <v>3.5870456078920081</v>
          </cell>
          <cell r="CE75">
            <v>3.468092964079299</v>
          </cell>
          <cell r="CF75">
            <v>3.857460667035518</v>
          </cell>
          <cell r="CG75">
            <v>3.9311857242097568</v>
          </cell>
          <cell r="CH75">
            <v>3.5395512923545973</v>
          </cell>
          <cell r="CI75">
            <v>4.0188612463172904</v>
          </cell>
          <cell r="CJ75">
            <v>4.1754155601326897</v>
          </cell>
          <cell r="CK75">
            <v>3.7434769584516734</v>
          </cell>
          <cell r="CL75">
            <v>4.1174929078335856</v>
          </cell>
          <cell r="CM75">
            <v>4.8712539438618139</v>
          </cell>
          <cell r="CN75">
            <v>5.0683278204406408</v>
          </cell>
          <cell r="CO75">
            <v>4.8903939923689101</v>
          </cell>
          <cell r="CP75">
            <v>5.0427044849903302</v>
          </cell>
          <cell r="CQ75">
            <v>4.8280450822930341</v>
          </cell>
          <cell r="CR75">
            <v>4.7124012466686303</v>
          </cell>
          <cell r="CS75">
            <v>4.8948838364317186</v>
          </cell>
          <cell r="CT75">
            <v>4.8093546362013893</v>
          </cell>
          <cell r="CU75">
            <v>4.7877828954421577</v>
          </cell>
          <cell r="CV75">
            <v>4.7272631764287327</v>
          </cell>
          <cell r="CW75">
            <v>4.8503540068176862</v>
          </cell>
          <cell r="CX75">
            <v>4.886309503421975</v>
          </cell>
          <cell r="CY75">
            <v>4.9119677812104161</v>
          </cell>
          <cell r="CZ75">
            <v>4.8343583775625172</v>
          </cell>
          <cell r="DA75">
            <v>4.8482298939628183</v>
          </cell>
        </row>
        <row r="76">
          <cell r="A76">
            <v>9725.3239310928966</v>
          </cell>
          <cell r="B76">
            <v>8470.3263482857783</v>
          </cell>
          <cell r="C76">
            <v>8266.2931919530056</v>
          </cell>
          <cell r="D76">
            <v>6635.7303787781184</v>
          </cell>
          <cell r="E76">
            <v>7742.1853338973833</v>
          </cell>
          <cell r="F76">
            <v>6531.256208676753</v>
          </cell>
          <cell r="G76">
            <v>7043.2851064655715</v>
          </cell>
          <cell r="H76">
            <v>7993.7939496941681</v>
          </cell>
          <cell r="I76">
            <v>8294.8777269601487</v>
          </cell>
          <cell r="J76">
            <v>6634.4219261853814</v>
          </cell>
          <cell r="K76">
            <v>6908.0320410763388</v>
          </cell>
          <cell r="L76">
            <v>8590.912410257084</v>
          </cell>
          <cell r="M76">
            <v>9015.7009193316699</v>
          </cell>
          <cell r="N76">
            <v>9164.6500187525635</v>
          </cell>
          <cell r="O76">
            <v>9636.7783463875112</v>
          </cell>
          <cell r="Z76">
            <v>8002.5522632992988</v>
          </cell>
          <cell r="AA76">
            <v>6969.8685380180113</v>
          </cell>
          <cell r="AB76">
            <v>6801.9783979499016</v>
          </cell>
          <cell r="AC76">
            <v>5460.2581402517098</v>
          </cell>
          <cell r="AD76">
            <v>6370.7125033212751</v>
          </cell>
          <cell r="AE76">
            <v>5374.2908231397287</v>
          </cell>
          <cell r="AF76">
            <v>5795.6174590345263</v>
          </cell>
          <cell r="AG76">
            <v>6577.7504500340574</v>
          </cell>
          <cell r="AH76">
            <v>6825.4993867557778</v>
          </cell>
          <cell r="AI76">
            <v>5459.1814706896848</v>
          </cell>
          <cell r="AJ76">
            <v>5684.323508085673</v>
          </cell>
          <cell r="AK76">
            <v>7069.0936404401145</v>
          </cell>
          <cell r="AL76">
            <v>7418.6338993357731</v>
          </cell>
          <cell r="AM76">
            <v>7541.1977297163958</v>
          </cell>
          <cell r="AN76">
            <v>7929.6918964560091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X76">
            <v>4.3847881539589917</v>
          </cell>
          <cell r="BY76">
            <v>3.8865487647010357</v>
          </cell>
          <cell r="BZ76">
            <v>3.7197054459915471</v>
          </cell>
          <cell r="CA76">
            <v>3.0477814553174984</v>
          </cell>
          <cell r="CB76">
            <v>3.4432424749936197</v>
          </cell>
          <cell r="CC76">
            <v>3.0138711061459329</v>
          </cell>
          <cell r="CD76">
            <v>3.2264865577546664</v>
          </cell>
          <cell r="CE76">
            <v>3.7377925554763531</v>
          </cell>
          <cell r="CF76">
            <v>3.8113719679961977</v>
          </cell>
          <cell r="CG76">
            <v>3.1149734299554481</v>
          </cell>
          <cell r="CH76">
            <v>3.1990836638264271</v>
          </cell>
          <cell r="CI76">
            <v>3.8241775710399195</v>
          </cell>
          <cell r="CJ76">
            <v>4.1962121904361647</v>
          </cell>
          <cell r="CK76">
            <v>4.2906046997453551</v>
          </cell>
          <cell r="CL76">
            <v>4.3979748343488048</v>
          </cell>
          <cell r="CM76">
            <v>5.0001961215782353</v>
          </cell>
          <cell r="CN76">
            <v>4.9132357258906332</v>
          </cell>
          <cell r="CO76">
            <v>5.0099550959712236</v>
          </cell>
          <cell r="CP76">
            <v>4.9083609052923292</v>
          </cell>
          <cell r="CQ76">
            <v>5.0690612076184944</v>
          </cell>
          <cell r="CR76">
            <v>4.8854393331329193</v>
          </cell>
          <cell r="CS76">
            <v>4.9212676740251959</v>
          </cell>
          <cell r="CT76">
            <v>4.8213574836513855</v>
          </cell>
          <cell r="CU76">
            <v>4.9063692751327652</v>
          </cell>
          <cell r="CV76">
            <v>4.8015374448145138</v>
          </cell>
          <cell r="CW76">
            <v>4.8681093399792346</v>
          </cell>
          <cell r="CX76">
            <v>5.0644562071304664</v>
          </cell>
          <cell r="CY76">
            <v>4.843659819697824</v>
          </cell>
          <cell r="CZ76">
            <v>4.815362202693561</v>
          </cell>
          <cell r="DA76">
            <v>4.939815277769422</v>
          </cell>
        </row>
        <row r="77">
          <cell r="A77">
            <v>8139.2315464312578</v>
          </cell>
          <cell r="B77">
            <v>8677.5783620585644</v>
          </cell>
          <cell r="C77">
            <v>8637.9495922624883</v>
          </cell>
          <cell r="D77">
            <v>7310.8355634794216</v>
          </cell>
          <cell r="E77">
            <v>8649.2296941415007</v>
          </cell>
          <cell r="F77">
            <v>7566.4904961694574</v>
          </cell>
          <cell r="G77">
            <v>6187.8560729575411</v>
          </cell>
          <cell r="H77">
            <v>7261.8007742176178</v>
          </cell>
          <cell r="I77">
            <v>8240.7274562161056</v>
          </cell>
          <cell r="J77">
            <v>8036.9089324878996</v>
          </cell>
          <cell r="K77">
            <v>9879.9993371922992</v>
          </cell>
          <cell r="L77">
            <v>9529.0472092792061</v>
          </cell>
          <cell r="M77">
            <v>9589.4426647553555</v>
          </cell>
          <cell r="N77">
            <v>8090.9236735675267</v>
          </cell>
          <cell r="O77">
            <v>9009.5209420777319</v>
          </cell>
          <cell r="Z77">
            <v>6697.4248153491499</v>
          </cell>
          <cell r="AA77">
            <v>7140.4073379224774</v>
          </cell>
          <cell r="AB77">
            <v>7107.7985216331317</v>
          </cell>
          <cell r="AC77">
            <v>6015.7732636630662</v>
          </cell>
          <cell r="AD77">
            <v>7117.0804340364339</v>
          </cell>
          <cell r="AE77">
            <v>6226.1407511337247</v>
          </cell>
          <cell r="AF77">
            <v>5091.7215686050622</v>
          </cell>
          <cell r="AG77">
            <v>5975.4246370704959</v>
          </cell>
          <cell r="AH77">
            <v>6780.9414496863947</v>
          </cell>
          <cell r="AI77">
            <v>6613.2279215900435</v>
          </cell>
          <cell r="AJ77">
            <v>8129.82802603252</v>
          </cell>
          <cell r="AK77">
            <v>7841.0445607783186</v>
          </cell>
          <cell r="AL77">
            <v>7890.7413927129792</v>
          </cell>
          <cell r="AM77">
            <v>6657.6743371069924</v>
          </cell>
          <cell r="AN77">
            <v>7413.5486609096752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X77">
            <v>3.5641924982388264</v>
          </cell>
          <cell r="BY77">
            <v>3.8637581609268401</v>
          </cell>
          <cell r="BZ77">
            <v>3.924044291025401</v>
          </cell>
          <cell r="CA77">
            <v>3.3834910578499779</v>
          </cell>
          <cell r="CB77">
            <v>3.8680744619520389</v>
          </cell>
          <cell r="CC77">
            <v>3.5075006931418273</v>
          </cell>
          <cell r="CD77">
            <v>2.8456082471471529</v>
          </cell>
          <cell r="CE77">
            <v>3.4312316273484194</v>
          </cell>
          <cell r="CF77">
            <v>3.8193080189709363</v>
          </cell>
          <cell r="CG77">
            <v>3.7221783976573577</v>
          </cell>
          <cell r="CH77">
            <v>4.5271482391005611</v>
          </cell>
          <cell r="CI77">
            <v>4.389784404985666</v>
          </cell>
          <cell r="CJ77">
            <v>4.3817567229103975</v>
          </cell>
          <cell r="CK77">
            <v>3.6863379397730998</v>
          </cell>
          <cell r="CL77">
            <v>4.2057952049702925</v>
          </cell>
          <cell r="CM77">
            <v>5.1481812759033625</v>
          </cell>
          <cell r="CN77">
            <v>5.0631429336746763</v>
          </cell>
          <cell r="CO77">
            <v>4.9625894008768734</v>
          </cell>
          <cell r="CP77">
            <v>4.8711730882632791</v>
          </cell>
          <cell r="CQ77">
            <v>5.0409708230821488</v>
          </cell>
          <cell r="CR77">
            <v>4.8632691361894613</v>
          </cell>
          <cell r="CS77">
            <v>4.9022637321046219</v>
          </cell>
          <cell r="CT77">
            <v>4.7711807831475479</v>
          </cell>
          <cell r="CU77">
            <v>4.8642114455508905</v>
          </cell>
          <cell r="CV77">
            <v>4.8676959366842283</v>
          </cell>
          <cell r="CW77">
            <v>4.9199850026581444</v>
          </cell>
          <cell r="CX77">
            <v>4.8937059051801484</v>
          </cell>
          <cell r="CY77">
            <v>4.9337448279687912</v>
          </cell>
          <cell r="CZ77">
            <v>4.9480552139583667</v>
          </cell>
          <cell r="DA77">
            <v>4.829310803737485</v>
          </cell>
        </row>
        <row r="78">
          <cell r="A78">
            <v>9655.8627829680299</v>
          </cell>
          <cell r="B78">
            <v>8590.5619270511852</v>
          </cell>
          <cell r="C78">
            <v>6996.0894999597249</v>
          </cell>
          <cell r="D78">
            <v>7533.0166469886399</v>
          </cell>
          <cell r="E78">
            <v>7325.874759205416</v>
          </cell>
          <cell r="F78">
            <v>8211.8903396697715</v>
          </cell>
          <cell r="G78">
            <v>7799.8705318962375</v>
          </cell>
          <cell r="H78">
            <v>8194.4556599191565</v>
          </cell>
          <cell r="I78">
            <v>7229.3364827218847</v>
          </cell>
          <cell r="J78">
            <v>8569.6236176159564</v>
          </cell>
          <cell r="K78">
            <v>8893.3334395205729</v>
          </cell>
          <cell r="L78">
            <v>9600.1790253232484</v>
          </cell>
          <cell r="M78">
            <v>7719.0029203162803</v>
          </cell>
          <cell r="N78">
            <v>8603.2593128386616</v>
          </cell>
          <cell r="O78">
            <v>7819.6370625567097</v>
          </cell>
          <cell r="Z78">
            <v>7945.3956614136941</v>
          </cell>
          <cell r="AA78">
            <v>7068.8052428306883</v>
          </cell>
          <cell r="AB78">
            <v>5756.7822171097168</v>
          </cell>
          <cell r="AC78">
            <v>6198.5965552363668</v>
          </cell>
          <cell r="AD78">
            <v>6028.1483732890292</v>
          </cell>
          <cell r="AE78">
            <v>6757.2126223568393</v>
          </cell>
          <cell r="AF78">
            <v>6418.1791805317607</v>
          </cell>
          <cell r="AG78">
            <v>6742.8663715906187</v>
          </cell>
          <cell r="AH78">
            <v>5948.7111629254359</v>
          </cell>
          <cell r="AI78">
            <v>7051.5760053525573</v>
          </cell>
          <cell r="AJ78">
            <v>7317.9429445197866</v>
          </cell>
          <cell r="AK78">
            <v>7899.5758836945579</v>
          </cell>
          <cell r="AL78">
            <v>6351.6366887173963</v>
          </cell>
          <cell r="AM78">
            <v>7079.253377421529</v>
          </cell>
          <cell r="AN78">
            <v>6434.4442114752355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X78">
            <v>4.5368732386947288</v>
          </cell>
          <cell r="BY78">
            <v>4.0522116747526509</v>
          </cell>
          <cell r="BZ78">
            <v>3.2925459878855103</v>
          </cell>
          <cell r="CA78">
            <v>3.5331306593582519</v>
          </cell>
          <cell r="CB78">
            <v>3.3013256711166785</v>
          </cell>
          <cell r="CC78">
            <v>3.7905606520576054</v>
          </cell>
          <cell r="CD78">
            <v>3.6449398704078395</v>
          </cell>
          <cell r="CE78">
            <v>3.7864164288539666</v>
          </cell>
          <cell r="CF78">
            <v>3.2375712525929217</v>
          </cell>
          <cell r="CG78">
            <v>3.8230610972635848</v>
          </cell>
          <cell r="CH78">
            <v>4.1506496190984103</v>
          </cell>
          <cell r="CI78">
            <v>4.4157015343516228</v>
          </cell>
          <cell r="CJ78">
            <v>3.5460528521413424</v>
          </cell>
          <cell r="CK78">
            <v>3.9474434680448915</v>
          </cell>
          <cell r="CL78">
            <v>3.5964381734086963</v>
          </cell>
          <cell r="CM78">
            <v>4.7980638087669254</v>
          </cell>
          <cell r="CN78">
            <v>4.7792640811557785</v>
          </cell>
          <cell r="CO78">
            <v>4.7902158792327327</v>
          </cell>
          <cell r="CP78">
            <v>4.8066312721083237</v>
          </cell>
          <cell r="CQ78">
            <v>5.0026797234233555</v>
          </cell>
          <cell r="CR78">
            <v>4.8839506852578873</v>
          </cell>
          <cell r="CS78">
            <v>4.8242366608463616</v>
          </cell>
          <cell r="CT78">
            <v>4.8789156831067171</v>
          </cell>
          <cell r="CU78">
            <v>5.0339706931493016</v>
          </cell>
          <cell r="CV78">
            <v>5.0533815245229938</v>
          </cell>
          <cell r="CW78">
            <v>4.8303664707945195</v>
          </cell>
          <cell r="CX78">
            <v>4.9012990315559417</v>
          </cell>
          <cell r="CY78">
            <v>4.9073561726927082</v>
          </cell>
          <cell r="CZ78">
            <v>4.9133609865901073</v>
          </cell>
          <cell r="DA78">
            <v>4.9016870103194297</v>
          </cell>
        </row>
        <row r="79">
          <cell r="A79">
            <v>9473.3948969373687</v>
          </cell>
          <cell r="B79">
            <v>8309.2557420535632</v>
          </cell>
          <cell r="C79">
            <v>7511.0829587666185</v>
          </cell>
          <cell r="D79">
            <v>7201.2580003690755</v>
          </cell>
          <cell r="E79">
            <v>7182.9999063377554</v>
          </cell>
          <cell r="F79">
            <v>7377.5963190356042</v>
          </cell>
          <cell r="G79">
            <v>9373.1670902405876</v>
          </cell>
          <cell r="H79">
            <v>9554.9008053273665</v>
          </cell>
          <cell r="I79">
            <v>8262.3088284097048</v>
          </cell>
          <cell r="J79">
            <v>8292.7674212035072</v>
          </cell>
          <cell r="K79">
            <v>8893.669052248888</v>
          </cell>
          <cell r="L79">
            <v>8508.7271607997791</v>
          </cell>
          <cell r="M79">
            <v>8812.4443773082767</v>
          </cell>
          <cell r="N79">
            <v>8658.5574294998296</v>
          </cell>
          <cell r="O79">
            <v>9735.2450486356374</v>
          </cell>
          <cell r="Z79">
            <v>7795.25065805132</v>
          </cell>
          <cell r="AA79">
            <v>6837.3304391755037</v>
          </cell>
          <cell r="AB79">
            <v>6180.5482632136755</v>
          </cell>
          <cell r="AC79">
            <v>5925.6065831608385</v>
          </cell>
          <cell r="AD79">
            <v>5910.58278007221</v>
          </cell>
          <cell r="AE79">
            <v>6070.7078282350112</v>
          </cell>
          <cell r="AF79">
            <v>7712.7774913979683</v>
          </cell>
          <cell r="AG79">
            <v>7862.3183769550897</v>
          </cell>
          <cell r="AH79">
            <v>6798.699835948556</v>
          </cell>
          <cell r="AI79">
            <v>6823.7629065903138</v>
          </cell>
          <cell r="AJ79">
            <v>7318.2191058505141</v>
          </cell>
          <cell r="AK79">
            <v>7001.4669208866735</v>
          </cell>
          <cell r="AL79">
            <v>7251.3828018993818</v>
          </cell>
          <cell r="AM79">
            <v>7124.7558277027174</v>
          </cell>
          <cell r="AN79">
            <v>8010.7159257344665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X79">
            <v>4.4459107832894711</v>
          </cell>
          <cell r="BY79">
            <v>3.7155246184276378</v>
          </cell>
          <cell r="BZ79">
            <v>3.4062090485321073</v>
          </cell>
          <cell r="CA79">
            <v>3.2605214872774422</v>
          </cell>
          <cell r="CB79">
            <v>3.3066418785588731</v>
          </cell>
          <cell r="CC79">
            <v>3.3915071647684543</v>
          </cell>
          <cell r="CD79">
            <v>4.3608138898930591</v>
          </cell>
          <cell r="CE79">
            <v>4.329892243222198</v>
          </cell>
          <cell r="CF79">
            <v>3.7985787743716752</v>
          </cell>
          <cell r="CG79">
            <v>3.8142264177956053</v>
          </cell>
          <cell r="CH79">
            <v>4.1628353141249255</v>
          </cell>
          <cell r="CI79">
            <v>3.9911119842437857</v>
          </cell>
          <cell r="CJ79">
            <v>4.0705389458175105</v>
          </cell>
          <cell r="CK79">
            <v>4.0357251810714789</v>
          </cell>
          <cell r="CL79">
            <v>4.4776996228375721</v>
          </cell>
          <cell r="CM79">
            <v>4.8037066326704752</v>
          </cell>
          <cell r="CN79">
            <v>5.0416600846132953</v>
          </cell>
          <cell r="CO79">
            <v>4.9712183542019108</v>
          </cell>
          <cell r="CP79">
            <v>4.9791233234773893</v>
          </cell>
          <cell r="CQ79">
            <v>4.8972274816489696</v>
          </cell>
          <cell r="CR79">
            <v>4.9040368879407232</v>
          </cell>
          <cell r="CS79">
            <v>4.8456315197677373</v>
          </cell>
          <cell r="CT79">
            <v>4.9748578216343011</v>
          </cell>
          <cell r="CU79">
            <v>4.9035642010848584</v>
          </cell>
          <cell r="CV79">
            <v>4.9014502004257503</v>
          </cell>
          <cell r="CW79">
            <v>4.8164084921791517</v>
          </cell>
          <cell r="CX79">
            <v>4.8062046940405994</v>
          </cell>
          <cell r="CY79">
            <v>4.8806318920981706</v>
          </cell>
          <cell r="CZ79">
            <v>4.8367711140392728</v>
          </cell>
          <cell r="DA79">
            <v>4.9014379633424969</v>
          </cell>
        </row>
        <row r="80">
          <cell r="A80">
            <v>8752.7300193969404</v>
          </cell>
          <cell r="B80">
            <v>6842.6835127980803</v>
          </cell>
          <cell r="C80">
            <v>7659.9497808063561</v>
          </cell>
          <cell r="D80">
            <v>7680.5772634145778</v>
          </cell>
          <cell r="E80">
            <v>7958.4841704166492</v>
          </cell>
          <cell r="F80">
            <v>6532.5666688839938</v>
          </cell>
          <cell r="G80">
            <v>7507.9050125012809</v>
          </cell>
          <cell r="H80">
            <v>7601.3463870303494</v>
          </cell>
          <cell r="I80">
            <v>6226.3979189962083</v>
          </cell>
          <cell r="J80">
            <v>8405.7123743473967</v>
          </cell>
          <cell r="K80">
            <v>9737.1021566111122</v>
          </cell>
          <cell r="L80">
            <v>7516.0773920687734</v>
          </cell>
          <cell r="M80">
            <v>8625.4787111455371</v>
          </cell>
          <cell r="N80">
            <v>9620.1458831046039</v>
          </cell>
          <cell r="O80">
            <v>8463.582458545161</v>
          </cell>
          <cell r="Z80">
            <v>7202.2464159609108</v>
          </cell>
          <cell r="AA80">
            <v>5630.5510048167062</v>
          </cell>
          <cell r="AB80">
            <v>6303.0443910635167</v>
          </cell>
          <cell r="AC80">
            <v>6320.0178624668524</v>
          </cell>
          <cell r="AD80">
            <v>6548.6955459428418</v>
          </cell>
          <cell r="AE80">
            <v>5375.3691446816856</v>
          </cell>
          <cell r="AF80">
            <v>6177.9332674296247</v>
          </cell>
          <cell r="AG80">
            <v>6254.8221698992584</v>
          </cell>
          <cell r="AH80">
            <v>5123.4360019168807</v>
          </cell>
          <cell r="AI80">
            <v>6916.7004680344307</v>
          </cell>
          <cell r="AJ80">
            <v>8012.2440602971419</v>
          </cell>
          <cell r="AK80">
            <v>6184.6579683308764</v>
          </cell>
          <cell r="AL80">
            <v>7097.5367680283271</v>
          </cell>
          <cell r="AM80">
            <v>7916.0057552403605</v>
          </cell>
          <cell r="AN80">
            <v>6964.3192801743044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X80">
            <v>3.918740204519771</v>
          </cell>
          <cell r="BY80">
            <v>3.1723132461080641</v>
          </cell>
          <cell r="BZ80">
            <v>3.6299874648564674</v>
          </cell>
          <cell r="CA80">
            <v>3.4744730095014078</v>
          </cell>
          <cell r="CB80">
            <v>3.6080274065343598</v>
          </cell>
          <cell r="CC80">
            <v>3.0554183584740531</v>
          </cell>
          <cell r="CD80">
            <v>3.4276096823642135</v>
          </cell>
          <cell r="CE80">
            <v>3.5263287807128414</v>
          </cell>
          <cell r="CF80">
            <v>2.8559913889566126</v>
          </cell>
          <cell r="CG80">
            <v>3.7460547666207318</v>
          </cell>
          <cell r="CH80">
            <v>4.3900357614679235</v>
          </cell>
          <cell r="CI80">
            <v>3.4869459346570562</v>
          </cell>
          <cell r="CJ80">
            <v>3.9059500074092797</v>
          </cell>
          <cell r="CK80">
            <v>4.2994234728974741</v>
          </cell>
          <cell r="CL80">
            <v>3.9421117579479366</v>
          </cell>
          <cell r="CM80">
            <v>5.0353381269771766</v>
          </cell>
          <cell r="CN80">
            <v>4.8627502833806338</v>
          </cell>
          <cell r="CO80">
            <v>4.7572105791610078</v>
          </cell>
          <cell r="CP80">
            <v>4.9835233671597239</v>
          </cell>
          <cell r="CQ80">
            <v>4.9726982672655744</v>
          </cell>
          <cell r="CR80">
            <v>4.8199745582165017</v>
          </cell>
          <cell r="CS80">
            <v>4.9380898459318283</v>
          </cell>
          <cell r="CT80">
            <v>4.8595863180262766</v>
          </cell>
          <cell r="CU80">
            <v>4.9148645960322535</v>
          </cell>
          <cell r="CV80">
            <v>5.0586191277388002</v>
          </cell>
          <cell r="CW80">
            <v>5.0002676020377503</v>
          </cell>
          <cell r="CX80">
            <v>4.8593435986418427</v>
          </cell>
          <cell r="CY80">
            <v>4.9783807209232132</v>
          </cell>
          <cell r="CZ80">
            <v>5.0443244628896071</v>
          </cell>
          <cell r="DA80">
            <v>4.8401283288148944</v>
          </cell>
        </row>
        <row r="81">
          <cell r="A81">
            <v>8404.2396528594272</v>
          </cell>
          <cell r="B81">
            <v>8754.1750008066738</v>
          </cell>
          <cell r="C81">
            <v>7121.9940338059005</v>
          </cell>
          <cell r="D81">
            <v>7099.6781477269678</v>
          </cell>
          <cell r="E81">
            <v>6167.2927786446717</v>
          </cell>
          <cell r="F81">
            <v>7688.9274032120366</v>
          </cell>
          <cell r="G81">
            <v>8894.0718113418752</v>
          </cell>
          <cell r="H81">
            <v>8841.1555849389097</v>
          </cell>
          <cell r="I81">
            <v>8326.5998528220607</v>
          </cell>
          <cell r="J81">
            <v>8839.6182862630212</v>
          </cell>
          <cell r="K81">
            <v>7739.7629691494431</v>
          </cell>
          <cell r="L81">
            <v>7420.6895210722087</v>
          </cell>
          <cell r="M81">
            <v>8832.2348503242029</v>
          </cell>
          <cell r="N81">
            <v>7239.7790382903659</v>
          </cell>
          <cell r="O81">
            <v>7857.9434956880532</v>
          </cell>
          <cell r="Z81">
            <v>6915.4886286386154</v>
          </cell>
          <cell r="AA81">
            <v>7203.4354292352054</v>
          </cell>
          <cell r="AB81">
            <v>5860.3836621031396</v>
          </cell>
          <cell r="AC81">
            <v>5842.0208758439057</v>
          </cell>
          <cell r="AD81">
            <v>5074.8009149990448</v>
          </cell>
          <cell r="AE81">
            <v>6326.8888346430467</v>
          </cell>
          <cell r="AF81">
            <v>7318.5505190470285</v>
          </cell>
          <cell r="AG81">
            <v>7275.0080241783025</v>
          </cell>
          <cell r="AH81">
            <v>6851.6021646078643</v>
          </cell>
          <cell r="AI81">
            <v>7273.743046982142</v>
          </cell>
          <cell r="AJ81">
            <v>6368.7192431858284</v>
          </cell>
          <cell r="AK81">
            <v>6106.1673773394186</v>
          </cell>
          <cell r="AL81">
            <v>7267.6675339810581</v>
          </cell>
          <cell r="AM81">
            <v>5957.3038943646452</v>
          </cell>
          <cell r="AN81">
            <v>6465.9649335947424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X81">
            <v>3.7808053639941934</v>
          </cell>
          <cell r="BY81">
            <v>3.9908732497279296</v>
          </cell>
          <cell r="BZ81">
            <v>3.2721826805899989</v>
          </cell>
          <cell r="CA81">
            <v>3.4179448659459157</v>
          </cell>
          <cell r="CB81">
            <v>2.8901058424104575</v>
          </cell>
          <cell r="CC81">
            <v>3.5099899135935941</v>
          </cell>
          <cell r="CD81">
            <v>3.9981258976451506</v>
          </cell>
          <cell r="CE81">
            <v>4.0634064131739338</v>
          </cell>
          <cell r="CF81">
            <v>3.8757055197220782</v>
          </cell>
          <cell r="CG81">
            <v>4.1321830530089256</v>
          </cell>
          <cell r="CH81">
            <v>3.5446266761768137</v>
          </cell>
          <cell r="CI81">
            <v>3.3716592388792996</v>
          </cell>
          <cell r="CJ81">
            <v>4.0026047612543287</v>
          </cell>
          <cell r="CK81">
            <v>3.4119642679085573</v>
          </cell>
          <cell r="CL81">
            <v>3.6993017121047682</v>
          </cell>
          <cell r="CM81">
            <v>5.0112455849975612</v>
          </cell>
          <cell r="CN81">
            <v>4.9451431546959492</v>
          </cell>
          <cell r="CO81">
            <v>4.9067693392664298</v>
          </cell>
          <cell r="CP81">
            <v>4.6827954440154951</v>
          </cell>
          <cell r="CQ81">
            <v>4.8107456642785849</v>
          </cell>
          <cell r="CR81">
            <v>4.9384592091245807</v>
          </cell>
          <cell r="CS81">
            <v>5.0150555168021533</v>
          </cell>
          <cell r="CT81">
            <v>4.9051280641644359</v>
          </cell>
          <cell r="CU81">
            <v>4.8433795303141753</v>
          </cell>
          <cell r="CV81">
            <v>4.8226477110944641</v>
          </cell>
          <cell r="CW81">
            <v>4.9225341526125845</v>
          </cell>
          <cell r="CX81">
            <v>4.9617189953340217</v>
          </cell>
          <cell r="CY81">
            <v>4.9746150541924017</v>
          </cell>
          <cell r="CZ81">
            <v>4.7835731124202088</v>
          </cell>
          <cell r="DA81">
            <v>4.7887341448363063</v>
          </cell>
        </row>
        <row r="82">
          <cell r="A82">
            <v>9319.5760823485853</v>
          </cell>
          <cell r="B82">
            <v>7644.7466090809021</v>
          </cell>
          <cell r="C82">
            <v>7051.2024293973254</v>
          </cell>
          <cell r="D82">
            <v>9202.7751131817913</v>
          </cell>
          <cell r="E82">
            <v>7795.8043914989366</v>
          </cell>
          <cell r="F82">
            <v>7766.5031486765747</v>
          </cell>
          <cell r="G82">
            <v>8688.7118873514191</v>
          </cell>
          <cell r="H82">
            <v>7399.1195013639835</v>
          </cell>
          <cell r="I82">
            <v>8107.9743747666926</v>
          </cell>
          <cell r="J82">
            <v>8412.0579865728487</v>
          </cell>
          <cell r="K82">
            <v>9632.9614776830495</v>
          </cell>
          <cell r="L82">
            <v>9325.3049058278884</v>
          </cell>
          <cell r="M82">
            <v>8094.1006962459769</v>
          </cell>
          <cell r="N82">
            <v>9758.6769780579471</v>
          </cell>
          <cell r="O82">
            <v>9197.3424146475081</v>
          </cell>
          <cell r="Z82">
            <v>7668.6797477611217</v>
          </cell>
          <cell r="AA82">
            <v>6290.5343526151419</v>
          </cell>
          <cell r="AB82">
            <v>5802.1322847612291</v>
          </cell>
          <cell r="AC82">
            <v>7572.5692359895893</v>
          </cell>
          <cell r="AD82">
            <v>6414.8333278619821</v>
          </cell>
          <cell r="AE82">
            <v>6390.7225909110093</v>
          </cell>
          <cell r="AF82">
            <v>7149.5686387348815</v>
          </cell>
          <cell r="AG82">
            <v>6088.4183325509348</v>
          </cell>
          <cell r="AH82">
            <v>6671.7046283794489</v>
          </cell>
          <cell r="AI82">
            <v>6921.9220003799419</v>
          </cell>
          <cell r="AJ82">
            <v>7926.5511587791952</v>
          </cell>
          <cell r="AK82">
            <v>7673.393751081232</v>
          </cell>
          <cell r="AL82">
            <v>6660.2885729109748</v>
          </cell>
          <cell r="AM82">
            <v>8029.9970562305389</v>
          </cell>
          <cell r="AN82">
            <v>7568.0989011956635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X82">
            <v>4.2023556433388221</v>
          </cell>
          <cell r="BY82">
            <v>3.5735723241787167</v>
          </cell>
          <cell r="BZ82">
            <v>3.2729070576674144</v>
          </cell>
          <cell r="CA82">
            <v>4.271692910231657</v>
          </cell>
          <cell r="CB82">
            <v>3.6665235265700051</v>
          </cell>
          <cell r="CC82">
            <v>3.5319760821805386</v>
          </cell>
          <cell r="CD82">
            <v>3.9369386241413227</v>
          </cell>
          <cell r="CE82">
            <v>3.4298011205604162</v>
          </cell>
          <cell r="CF82">
            <v>3.721457269618321</v>
          </cell>
          <cell r="CG82">
            <v>3.8003313147640729</v>
          </cell>
          <cell r="CH82">
            <v>4.3599631175232325</v>
          </cell>
          <cell r="CI82">
            <v>4.2198301138838969</v>
          </cell>
          <cell r="CJ82">
            <v>3.6418302129249476</v>
          </cell>
          <cell r="CK82">
            <v>4.5399584116943066</v>
          </cell>
          <cell r="CL82">
            <v>4.2584151410711231</v>
          </cell>
          <cell r="CM82">
            <v>4.9995962464572941</v>
          </cell>
          <cell r="CN82">
            <v>4.8227205520618917</v>
          </cell>
          <cell r="CO82">
            <v>4.8569215547145586</v>
          </cell>
          <cell r="CP82">
            <v>4.856801616149732</v>
          </cell>
          <cell r="CQ82">
            <v>4.7933378041624017</v>
          </cell>
          <cell r="CR82">
            <v>4.9572331773507106</v>
          </cell>
          <cell r="CS82">
            <v>4.9754037728940776</v>
          </cell>
          <cell r="CT82">
            <v>4.863430147998459</v>
          </cell>
          <cell r="CU82">
            <v>4.9116895595452128</v>
          </cell>
          <cell r="CV82">
            <v>4.9901359364063618</v>
          </cell>
          <cell r="CW82">
            <v>4.9809087673062304</v>
          </cell>
          <cell r="CX82">
            <v>4.9819533040289512</v>
          </cell>
          <cell r="CY82">
            <v>5.0104933196557022</v>
          </cell>
          <cell r="CZ82">
            <v>4.8458575916046378</v>
          </cell>
          <cell r="DA82">
            <v>4.86906909040977</v>
          </cell>
        </row>
        <row r="83">
          <cell r="A83">
            <v>8010.770451421783</v>
          </cell>
          <cell r="B83">
            <v>9013.9173216865602</v>
          </cell>
          <cell r="C83">
            <v>6857.2641645948424</v>
          </cell>
          <cell r="D83">
            <v>7512.7330422416362</v>
          </cell>
          <cell r="E83">
            <v>6698.6655150203496</v>
          </cell>
          <cell r="F83">
            <v>7397.7688663602858</v>
          </cell>
          <cell r="G83">
            <v>6803.12677901807</v>
          </cell>
          <cell r="H83">
            <v>7273.3846287117967</v>
          </cell>
          <cell r="I83">
            <v>6833.9545060474366</v>
          </cell>
          <cell r="J83">
            <v>7867.5065188201643</v>
          </cell>
          <cell r="K83">
            <v>7408.4273537659501</v>
          </cell>
          <cell r="L83">
            <v>9637.215728021516</v>
          </cell>
          <cell r="M83">
            <v>9590.3517034849119</v>
          </cell>
          <cell r="N83">
            <v>10149.147600558441</v>
          </cell>
          <cell r="O83">
            <v>8739.4053945742089</v>
          </cell>
          <cell r="Z83">
            <v>6591.719685741351</v>
          </cell>
          <cell r="AA83">
            <v>7417.1662532735136</v>
          </cell>
          <cell r="AB83">
            <v>5642.5487982951845</v>
          </cell>
          <cell r="AC83">
            <v>6181.9060461874033</v>
          </cell>
          <cell r="AD83">
            <v>5512.0447666453156</v>
          </cell>
          <cell r="AE83">
            <v>6087.3069528907499</v>
          </cell>
          <cell r="AF83">
            <v>5598.0014638777257</v>
          </cell>
          <cell r="AG83">
            <v>5984.9564944828489</v>
          </cell>
          <cell r="AH83">
            <v>5623.3682792618902</v>
          </cell>
          <cell r="AI83">
            <v>6473.8339354863056</v>
          </cell>
          <cell r="AJ83">
            <v>6096.0773653845536</v>
          </cell>
          <cell r="AK83">
            <v>7930.0517990577036</v>
          </cell>
          <cell r="AL83">
            <v>7891.489401724727</v>
          </cell>
          <cell r="AM83">
            <v>8351.2985970309455</v>
          </cell>
          <cell r="AN83">
            <v>7191.2821532496346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X83">
            <v>3.7355996808566112</v>
          </cell>
          <cell r="BY83">
            <v>4.0790582748541917</v>
          </cell>
          <cell r="BZ83">
            <v>3.2183951667265389</v>
          </cell>
          <cell r="CA83">
            <v>3.3796587937910445</v>
          </cell>
          <cell r="CB83">
            <v>3.1575298895631856</v>
          </cell>
          <cell r="CC83">
            <v>3.4412251858679177</v>
          </cell>
          <cell r="CD83">
            <v>3.0636592201754524</v>
          </cell>
          <cell r="CE83">
            <v>3.3623616581809572</v>
          </cell>
          <cell r="CF83">
            <v>3.1947156282495137</v>
          </cell>
          <cell r="CG83">
            <v>3.7226482412952238</v>
          </cell>
          <cell r="CH83">
            <v>3.3602430769304572</v>
          </cell>
          <cell r="CI83">
            <v>4.4927660837931258</v>
          </cell>
          <cell r="CJ83">
            <v>4.2659694770159016</v>
          </cell>
          <cell r="CK83">
            <v>4.4908642634333429</v>
          </cell>
          <cell r="CL83">
            <v>4.1185749058286634</v>
          </cell>
          <cell r="CM83">
            <v>4.8344328973149606</v>
          </cell>
          <cell r="CN83">
            <v>4.981787967800595</v>
          </cell>
          <cell r="CO83">
            <v>4.8033373786327145</v>
          </cell>
          <cell r="CP83">
            <v>5.0113724275301124</v>
          </cell>
          <cell r="CQ83">
            <v>4.7826918634319489</v>
          </cell>
          <cell r="CR83">
            <v>4.8463998706277103</v>
          </cell>
          <cell r="CS83">
            <v>5.0061019224962742</v>
          </cell>
          <cell r="CT83">
            <v>4.8766738226624344</v>
          </cell>
          <cell r="CU83">
            <v>4.8224913354105485</v>
          </cell>
          <cell r="CV83">
            <v>4.7644929578219788</v>
          </cell>
          <cell r="CW83">
            <v>4.9703492993215477</v>
          </cell>
          <cell r="CX83">
            <v>4.8358113703849943</v>
          </cell>
          <cell r="CY83">
            <v>5.0681372722710352</v>
          </cell>
          <cell r="CZ83">
            <v>5.0948478481421624</v>
          </cell>
          <cell r="DA83">
            <v>4.7837281914510514</v>
          </cell>
        </row>
        <row r="84">
          <cell r="A84">
            <v>8369.6257874858311</v>
          </cell>
          <cell r="B84">
            <v>7024.9199040335543</v>
          </cell>
          <cell r="C84">
            <v>7729.2214050004359</v>
          </cell>
          <cell r="D84">
            <v>7809.3998487935505</v>
          </cell>
          <cell r="E84">
            <v>7766.0759052566918</v>
          </cell>
          <cell r="F84">
            <v>7199.2294267630377</v>
          </cell>
          <cell r="G84">
            <v>8471.9441268859755</v>
          </cell>
          <cell r="H84">
            <v>7636.5768472568034</v>
          </cell>
          <cell r="I84">
            <v>7716.7335759965399</v>
          </cell>
          <cell r="J84">
            <v>7828.3555266841959</v>
          </cell>
          <cell r="K84">
            <v>8625.7087011809144</v>
          </cell>
          <cell r="L84">
            <v>7777.596710895541</v>
          </cell>
          <cell r="M84">
            <v>8276.906508783386</v>
          </cell>
          <cell r="N84">
            <v>9034.1182883422098</v>
          </cell>
          <cell r="O84">
            <v>8685.1722240167746</v>
          </cell>
          <cell r="Z84">
            <v>6887.0063622740545</v>
          </cell>
          <cell r="AA84">
            <v>5780.5055210333257</v>
          </cell>
          <cell r="AB84">
            <v>6360.0450418289292</v>
          </cell>
          <cell r="AC84">
            <v>6426.0204470072631</v>
          </cell>
          <cell r="AD84">
            <v>6390.3710306112198</v>
          </cell>
          <cell r="AE84">
            <v>5923.9373568792989</v>
          </cell>
          <cell r="AF84">
            <v>6971.1997386947451</v>
          </cell>
          <cell r="AG84">
            <v>6283.81180574274</v>
          </cell>
          <cell r="AH84">
            <v>6349.7693425342959</v>
          </cell>
          <cell r="AI84">
            <v>6441.6182619572819</v>
          </cell>
          <cell r="AJ84">
            <v>7097.7260169717219</v>
          </cell>
          <cell r="AK84">
            <v>6399.8510078226154</v>
          </cell>
          <cell r="AL84">
            <v>6810.7116415131877</v>
          </cell>
          <cell r="AM84">
            <v>7433.7887629787328</v>
          </cell>
          <cell r="AN84">
            <v>7146.6560014766601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X84">
            <v>3.9287213386875144</v>
          </cell>
          <cell r="BY84">
            <v>3.1892865341855932</v>
          </cell>
          <cell r="BZ84">
            <v>3.4785335749385364</v>
          </cell>
          <cell r="CA84">
            <v>3.5390635664273145</v>
          </cell>
          <cell r="CB84">
            <v>3.5541817885806757</v>
          </cell>
          <cell r="CC84">
            <v>3.2682552220719061</v>
          </cell>
          <cell r="CD84">
            <v>3.8169424080945511</v>
          </cell>
          <cell r="CE84">
            <v>3.435311354559488</v>
          </cell>
          <cell r="CF84">
            <v>3.5429592523941733</v>
          </cell>
          <cell r="CG84">
            <v>3.6966232431725428</v>
          </cell>
          <cell r="CH84">
            <v>4.0210772160409389</v>
          </cell>
          <cell r="CI84">
            <v>3.4950595114216401</v>
          </cell>
          <cell r="CJ84">
            <v>3.7625484894146179</v>
          </cell>
          <cell r="CK84">
            <v>4.1088121838167284</v>
          </cell>
          <cell r="CL84">
            <v>4.026808480666868</v>
          </cell>
          <cell r="CM84">
            <v>4.8027103362531287</v>
          </cell>
          <cell r="CN84">
            <v>4.9656878608220296</v>
          </cell>
          <cell r="CO84">
            <v>5.0092317814771992</v>
          </cell>
          <cell r="CP84">
            <v>4.9746310403306966</v>
          </cell>
          <cell r="CQ84">
            <v>4.9259905313629417</v>
          </cell>
          <cell r="CR84">
            <v>4.9659418431294302</v>
          </cell>
          <cell r="CS84">
            <v>5.003789767899967</v>
          </cell>
          <cell r="CT84">
            <v>5.0114592182772242</v>
          </cell>
          <cell r="CU84">
            <v>4.9101971251728447</v>
          </cell>
          <cell r="CV84">
            <v>4.7741595639851147</v>
          </cell>
          <cell r="CW84">
            <v>4.8359739590323096</v>
          </cell>
          <cell r="CX84">
            <v>5.0167495919015686</v>
          </cell>
          <cell r="CY84">
            <v>4.9592673694031948</v>
          </cell>
          <cell r="CZ84">
            <v>4.9567961846305106</v>
          </cell>
          <cell r="DA84">
            <v>4.8623815982571568</v>
          </cell>
        </row>
        <row r="85">
          <cell r="A85">
            <v>10048.796372276125</v>
          </cell>
          <cell r="B85">
            <v>7087.3663891421465</v>
          </cell>
          <cell r="C85">
            <v>8093.29572314507</v>
          </cell>
          <cell r="D85">
            <v>7250.2556771346872</v>
          </cell>
          <cell r="E85">
            <v>7061.1104135361411</v>
          </cell>
          <cell r="F85">
            <v>7129.6838042855707</v>
          </cell>
          <cell r="G85">
            <v>8253.0939773236023</v>
          </cell>
          <cell r="H85">
            <v>7539.9810224043422</v>
          </cell>
          <cell r="I85">
            <v>7656.0050348673094</v>
          </cell>
          <cell r="J85">
            <v>8311.3928703703186</v>
          </cell>
          <cell r="K85">
            <v>9462.8315491218564</v>
          </cell>
          <cell r="L85">
            <v>8502.3556543068298</v>
          </cell>
          <cell r="M85">
            <v>9511.675762977753</v>
          </cell>
          <cell r="N85">
            <v>8180.387608815472</v>
          </cell>
          <cell r="O85">
            <v>9326.6414131334641</v>
          </cell>
          <cell r="Z85">
            <v>8268.7238720443547</v>
          </cell>
          <cell r="AA85">
            <v>5831.8900573512519</v>
          </cell>
          <cell r="AB85">
            <v>6659.6261950450853</v>
          </cell>
          <cell r="AC85">
            <v>5965.9246714708279</v>
          </cell>
          <cell r="AD85">
            <v>5810.2851402811675</v>
          </cell>
          <cell r="AE85">
            <v>5866.7112446692699</v>
          </cell>
          <cell r="AF85">
            <v>6791.1173299119928</v>
          </cell>
          <cell r="AG85">
            <v>6204.3272412927163</v>
          </cell>
          <cell r="AH85">
            <v>6299.7984286908131</v>
          </cell>
          <cell r="AI85">
            <v>6839.088990476148</v>
          </cell>
          <cell r="AJ85">
            <v>7786.5585318488402</v>
          </cell>
          <cell r="AK85">
            <v>6996.2240812581904</v>
          </cell>
          <cell r="AL85">
            <v>7826.7503421074071</v>
          </cell>
          <cell r="AM85">
            <v>6731.2903752538741</v>
          </cell>
          <cell r="AN85">
            <v>7674.4935056641061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X85">
            <v>4.5793508171518003</v>
          </cell>
          <cell r="BY85">
            <v>3.2152988129618283</v>
          </cell>
          <cell r="BZ85">
            <v>3.7458961748414978</v>
          </cell>
          <cell r="CA85">
            <v>3.3754653419278369</v>
          </cell>
          <cell r="CB85">
            <v>3.3141683897876835</v>
          </cell>
          <cell r="CC85">
            <v>3.3466504795443943</v>
          </cell>
          <cell r="CD85">
            <v>3.696017094833826</v>
          </cell>
          <cell r="CE85">
            <v>3.4691663711634333</v>
          </cell>
          <cell r="CF85">
            <v>3.5415846484280085</v>
          </cell>
          <cell r="CG85">
            <v>3.7050650315128006</v>
          </cell>
          <cell r="CH85">
            <v>4.3668010467601741</v>
          </cell>
          <cell r="CI85">
            <v>3.8822892639481061</v>
          </cell>
          <cell r="CJ85">
            <v>4.3982327134552479</v>
          </cell>
          <cell r="CK85">
            <v>3.8578659009077825</v>
          </cell>
          <cell r="CL85">
            <v>4.2666737029628781</v>
          </cell>
          <cell r="CM85">
            <v>4.9469977099703861</v>
          </cell>
          <cell r="CN85">
            <v>4.9692989387590742</v>
          </cell>
          <cell r="CO85">
            <v>4.870810713293098</v>
          </cell>
          <cell r="CP85">
            <v>4.8422950450396041</v>
          </cell>
          <cell r="CQ85">
            <v>4.803192702724334</v>
          </cell>
          <cell r="CR85">
            <v>4.8027667037499366</v>
          </cell>
          <cell r="CS85">
            <v>5.0340137576406407</v>
          </cell>
          <cell r="CT85">
            <v>4.8997813903514018</v>
          </cell>
          <cell r="CU85">
            <v>4.8734460519252591</v>
          </cell>
          <cell r="CV85">
            <v>5.0571933155092372</v>
          </cell>
          <cell r="CW85">
            <v>4.8852779975826737</v>
          </cell>
          <cell r="CX85">
            <v>4.9372254115433583</v>
          </cell>
          <cell r="CY85">
            <v>4.8754017850425093</v>
          </cell>
          <cell r="CZ85">
            <v>4.7803350123476829</v>
          </cell>
          <cell r="DA85">
            <v>4.9279628742076627</v>
          </cell>
        </row>
        <row r="86">
          <cell r="A86">
            <v>9291.3077261413418</v>
          </cell>
          <cell r="B86">
            <v>8449.85786175867</v>
          </cell>
          <cell r="C86">
            <v>6631.1882114638593</v>
          </cell>
          <cell r="D86">
            <v>7291.3529996511606</v>
          </cell>
          <cell r="E86">
            <v>6806.5928899145965</v>
          </cell>
          <cell r="F86">
            <v>6970.4752789283011</v>
          </cell>
          <cell r="G86">
            <v>7738.8909237225726</v>
          </cell>
          <cell r="H86">
            <v>7806.9591203517084</v>
          </cell>
          <cell r="I86">
            <v>7535.2391223273198</v>
          </cell>
          <cell r="J86">
            <v>7443.5878804962267</v>
          </cell>
          <cell r="K86">
            <v>8412.0393958848363</v>
          </cell>
          <cell r="L86">
            <v>8479.7585361528854</v>
          </cell>
          <cell r="M86">
            <v>9856.7111644365359</v>
          </cell>
          <cell r="N86">
            <v>10494.934308862754</v>
          </cell>
          <cell r="O86">
            <v>9444.5851782269401</v>
          </cell>
          <cell r="Z86">
            <v>7645.4189289391616</v>
          </cell>
          <cell r="AA86">
            <v>6953.0258976757059</v>
          </cell>
          <cell r="AB86">
            <v>5456.5205854331189</v>
          </cell>
          <cell r="AC86">
            <v>5999.7418968558122</v>
          </cell>
          <cell r="AD86">
            <v>5600.853577986868</v>
          </cell>
          <cell r="AE86">
            <v>5735.7053723752879</v>
          </cell>
          <cell r="AF86">
            <v>6368.0016743774313</v>
          </cell>
          <cell r="AG86">
            <v>6424.0120761751214</v>
          </cell>
          <cell r="AH86">
            <v>6200.4253349436231</v>
          </cell>
          <cell r="AI86">
            <v>6125.0094559511808</v>
          </cell>
          <cell r="AJ86">
            <v>6921.9067028995223</v>
          </cell>
          <cell r="AK86">
            <v>6977.6298811772322</v>
          </cell>
          <cell r="AL86">
            <v>8110.6651867363498</v>
          </cell>
          <cell r="AM86">
            <v>8635.8316598642086</v>
          </cell>
          <cell r="AN86">
            <v>7771.5443752267402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X86">
            <v>4.3214725975852772</v>
          </cell>
          <cell r="BY86">
            <v>3.8600740805845093</v>
          </cell>
          <cell r="BZ86">
            <v>3.0431307744015119</v>
          </cell>
          <cell r="CA86">
            <v>3.4304672580232389</v>
          </cell>
          <cell r="CB86">
            <v>3.1446371096232255</v>
          </cell>
          <cell r="CC86">
            <v>3.2373472773480856</v>
          </cell>
          <cell r="CD86">
            <v>3.6203698280467975</v>
          </cell>
          <cell r="CE86">
            <v>3.7123604930158352</v>
          </cell>
          <cell r="CF86">
            <v>3.4016944867975312</v>
          </cell>
          <cell r="CG86">
            <v>3.4988000270642101</v>
          </cell>
          <cell r="CH86">
            <v>3.9226995597795926</v>
          </cell>
          <cell r="CI86">
            <v>3.8908540067215216</v>
          </cell>
          <cell r="CJ86">
            <v>4.468266626993227</v>
          </cell>
          <cell r="CK86">
            <v>4.7986241437758759</v>
          </cell>
          <cell r="CL86">
            <v>4.3043367980883893</v>
          </cell>
          <cell r="CM86">
            <v>4.8470406226050269</v>
          </cell>
          <cell r="CN86">
            <v>4.9349793872724819</v>
          </cell>
          <cell r="CO86">
            <v>4.9124972192100822</v>
          </cell>
          <cell r="CP86">
            <v>4.7916647488871975</v>
          </cell>
          <cell r="CQ86">
            <v>4.8796741208368646</v>
          </cell>
          <cell r="CR86">
            <v>4.8540548627984723</v>
          </cell>
          <cell r="CS86">
            <v>4.8190048968598527</v>
          </cell>
          <cell r="CT86">
            <v>4.7409278055088429</v>
          </cell>
          <cell r="CU86">
            <v>4.9938249119693836</v>
          </cell>
          <cell r="CV86">
            <v>4.7961723147133783</v>
          </cell>
          <cell r="CW86">
            <v>4.8344584294941333</v>
          </cell>
          <cell r="CX86">
            <v>4.9132643275696033</v>
          </cell>
          <cell r="CY86">
            <v>4.9730695069464392</v>
          </cell>
          <cell r="CZ86">
            <v>4.9305409337881887</v>
          </cell>
          <cell r="DA86">
            <v>4.946616260915615</v>
          </cell>
        </row>
        <row r="87">
          <cell r="A87">
            <v>9881.5466372290757</v>
          </cell>
          <cell r="B87">
            <v>8948.0524916414815</v>
          </cell>
          <cell r="C87">
            <v>8390.0234134955845</v>
          </cell>
          <cell r="D87">
            <v>8407.6057307546998</v>
          </cell>
          <cell r="E87">
            <v>7581.3746956717496</v>
          </cell>
          <cell r="F87">
            <v>6597.1456350911722</v>
          </cell>
          <cell r="G87">
            <v>7486.5782848345953</v>
          </cell>
          <cell r="H87">
            <v>8145.7329633823165</v>
          </cell>
          <cell r="I87">
            <v>8449.8627241399845</v>
          </cell>
          <cell r="J87">
            <v>7178.3764046571359</v>
          </cell>
          <cell r="K87">
            <v>7351.8557178627561</v>
          </cell>
          <cell r="L87">
            <v>9254.1848779209249</v>
          </cell>
          <cell r="M87">
            <v>9594.7085372206657</v>
          </cell>
          <cell r="N87">
            <v>9339.3878396146029</v>
          </cell>
          <cell r="O87">
            <v>8056.2908429636282</v>
          </cell>
          <cell r="Z87">
            <v>8131.1012329199257</v>
          </cell>
          <cell r="AA87">
            <v>7362.9689074078469</v>
          </cell>
          <cell r="AB87">
            <v>6903.7906945335098</v>
          </cell>
          <cell r="AC87">
            <v>6918.2584298781539</v>
          </cell>
          <cell r="AD87">
            <v>6238.3883210098966</v>
          </cell>
          <cell r="AE87">
            <v>5428.5084083035927</v>
          </cell>
          <cell r="AF87">
            <v>6160.3844172353238</v>
          </cell>
          <cell r="AG87">
            <v>6702.7745527260204</v>
          </cell>
          <cell r="AH87">
            <v>6953.0298987209007</v>
          </cell>
          <cell r="AI87">
            <v>5906.7782986893017</v>
          </cell>
          <cell r="AJ87">
            <v>6049.5269906984968</v>
          </cell>
          <cell r="AK87">
            <v>7614.8721281177895</v>
          </cell>
          <cell r="AL87">
            <v>7895.0744534844343</v>
          </cell>
          <cell r="AM87">
            <v>7684.9819937400152</v>
          </cell>
          <cell r="AN87">
            <v>6629.1764650672139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X87">
            <v>4.4838706359357392</v>
          </cell>
          <cell r="BY87">
            <v>4.040051724949083</v>
          </cell>
          <cell r="BZ87">
            <v>3.8490951999648821</v>
          </cell>
          <cell r="CA87">
            <v>3.7724582161604485</v>
          </cell>
          <cell r="CB87">
            <v>3.3755226540928427</v>
          </cell>
          <cell r="CC87">
            <v>2.9331376786474102</v>
          </cell>
          <cell r="CD87">
            <v>3.4018497992192418</v>
          </cell>
          <cell r="CE87">
            <v>3.6726546033840486</v>
          </cell>
          <cell r="CF87">
            <v>3.8595046980149514</v>
          </cell>
          <cell r="CG87">
            <v>3.3153231881068641</v>
          </cell>
          <cell r="CH87">
            <v>3.4197864921058088</v>
          </cell>
          <cell r="CI87">
            <v>4.2625607962881551</v>
          </cell>
          <cell r="CJ87">
            <v>4.4436314127453542</v>
          </cell>
          <cell r="CK87">
            <v>4.2174485371685302</v>
          </cell>
          <cell r="CL87">
            <v>3.6198422565862098</v>
          </cell>
          <cell r="CM87">
            <v>4.9682498644574942</v>
          </cell>
          <cell r="CN87">
            <v>4.9931334863778956</v>
          </cell>
          <cell r="CO87">
            <v>4.9140107144372616</v>
          </cell>
          <cell r="CP87">
            <v>5.0243452938463324</v>
          </cell>
          <cell r="CQ87">
            <v>5.0633565831230269</v>
          </cell>
          <cell r="CR87">
            <v>5.0705515409125299</v>
          </cell>
          <cell r="CS87">
            <v>4.9613494195263224</v>
          </cell>
          <cell r="CT87">
            <v>5.0001342029165521</v>
          </cell>
          <cell r="CU87">
            <v>4.9357102719928321</v>
          </cell>
          <cell r="CV87">
            <v>4.8812599329796482</v>
          </cell>
          <cell r="CW87">
            <v>4.8465150055765793</v>
          </cell>
          <cell r="CX87">
            <v>4.8943966694559551</v>
          </cell>
          <cell r="CY87">
            <v>4.8677171797844716</v>
          </cell>
          <cell r="CZ87">
            <v>4.9922945123746167</v>
          </cell>
          <cell r="DA87">
            <v>5.0173808730224332</v>
          </cell>
        </row>
        <row r="88">
          <cell r="A88">
            <v>8254.7409494529948</v>
          </cell>
          <cell r="B88">
            <v>6781.3580188741707</v>
          </cell>
          <cell r="C88">
            <v>6713.4864789659287</v>
          </cell>
          <cell r="D88">
            <v>7018.484259114176</v>
          </cell>
          <cell r="E88">
            <v>6843.7693179179769</v>
          </cell>
          <cell r="F88">
            <v>7253.8921632586125</v>
          </cell>
          <cell r="G88">
            <v>7575.7053778223672</v>
          </cell>
          <cell r="H88">
            <v>7453.2511458577783</v>
          </cell>
          <cell r="I88">
            <v>7387.6096779165509</v>
          </cell>
          <cell r="J88">
            <v>8787.5763655379214</v>
          </cell>
          <cell r="K88">
            <v>6801.6941572453143</v>
          </cell>
          <cell r="L88">
            <v>8074.1315004470143</v>
          </cell>
          <cell r="M88">
            <v>9941.4694387353429</v>
          </cell>
          <cell r="N88">
            <v>8589.5200071721083</v>
          </cell>
          <cell r="O88">
            <v>8795.2474474785868</v>
          </cell>
          <cell r="Z88">
            <v>6792.4725526927505</v>
          </cell>
          <cell r="AA88">
            <v>5580.0888841021742</v>
          </cell>
          <cell r="AB88">
            <v>5524.2403026919646</v>
          </cell>
          <cell r="AC88">
            <v>5775.2099046425219</v>
          </cell>
          <cell r="AD88">
            <v>5631.444467315363</v>
          </cell>
          <cell r="AE88">
            <v>5968.9169800528016</v>
          </cell>
          <cell r="AF88">
            <v>6233.7232823224031</v>
          </cell>
          <cell r="AG88">
            <v>6132.9609428772583</v>
          </cell>
          <cell r="AH88">
            <v>6078.9473921141907</v>
          </cell>
          <cell r="AI88">
            <v>7230.9199807854902</v>
          </cell>
          <cell r="AJ88">
            <v>5596.8226208190008</v>
          </cell>
          <cell r="AK88">
            <v>6643.8567775106858</v>
          </cell>
          <cell r="AL88">
            <v>8180.4091381593662</v>
          </cell>
          <cell r="AM88">
            <v>7067.9478916159069</v>
          </cell>
          <cell r="AN88">
            <v>7237.2321853538087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X88">
            <v>3.8930930672843225</v>
          </cell>
          <cell r="BY88">
            <v>3.1153658539801277</v>
          </cell>
          <cell r="BZ88">
            <v>3.0721856937158898</v>
          </cell>
          <cell r="CA88">
            <v>3.2871747420001043</v>
          </cell>
          <cell r="CB88">
            <v>3.1392118516574197</v>
          </cell>
          <cell r="CC88">
            <v>3.2796132227756956</v>
          </cell>
          <cell r="CD88">
            <v>3.4647445768938829</v>
          </cell>
          <cell r="CE88">
            <v>3.4312022204851655</v>
          </cell>
          <cell r="CF88">
            <v>3.3314811793783208</v>
          </cell>
          <cell r="CG88">
            <v>4.0652666832611901</v>
          </cell>
          <cell r="CH88">
            <v>3.1465788300191408</v>
          </cell>
          <cell r="CI88">
            <v>3.6624068543144461</v>
          </cell>
          <cell r="CJ88">
            <v>4.6200765507702535</v>
          </cell>
          <cell r="CK88">
            <v>4.0510429098102252</v>
          </cell>
          <cell r="CL88">
            <v>4.1774184491253745</v>
          </cell>
          <cell r="CM88">
            <v>4.7801358768890534</v>
          </cell>
          <cell r="CN88">
            <v>4.9072614477793461</v>
          </cell>
          <cell r="CO88">
            <v>4.9264290794141505</v>
          </cell>
          <cell r="CP88">
            <v>4.813401821104363</v>
          </cell>
          <cell r="CQ88">
            <v>4.9148052785288465</v>
          </cell>
          <cell r="CR88">
            <v>4.9863188415198572</v>
          </cell>
          <cell r="CS88">
            <v>4.9292793581574452</v>
          </cell>
          <cell r="CT88">
            <v>4.8970103306344344</v>
          </cell>
          <cell r="CU88">
            <v>4.9991728881571618</v>
          </cell>
          <cell r="CV88">
            <v>4.8731709914520458</v>
          </cell>
          <cell r="CW88">
            <v>4.873153171532107</v>
          </cell>
          <cell r="CX88">
            <v>4.9700505868709532</v>
          </cell>
          <cell r="CY88">
            <v>4.8510191518010872</v>
          </cell>
          <cell r="CZ88">
            <v>4.7800631170936736</v>
          </cell>
          <cell r="DA88">
            <v>4.7464800632271764</v>
          </cell>
        </row>
        <row r="89">
          <cell r="A89">
            <v>8318.542245782488</v>
          </cell>
          <cell r="B89">
            <v>8430.5655481822159</v>
          </cell>
          <cell r="C89">
            <v>7736.0684875245361</v>
          </cell>
          <cell r="D89">
            <v>7529.2268617373065</v>
          </cell>
          <cell r="E89">
            <v>7461.1289597881669</v>
          </cell>
          <cell r="F89">
            <v>8438.8869603748772</v>
          </cell>
          <cell r="G89">
            <v>8735.0445236702326</v>
          </cell>
          <cell r="H89">
            <v>7657.8706649008809</v>
          </cell>
          <cell r="I89">
            <v>8036.9444262072147</v>
          </cell>
          <cell r="J89">
            <v>7906.8107681585434</v>
          </cell>
          <cell r="K89">
            <v>9322.5856167008442</v>
          </cell>
          <cell r="L89">
            <v>8440.8692044026047</v>
          </cell>
          <cell r="M89">
            <v>8608.0686568938345</v>
          </cell>
          <cell r="N89">
            <v>9072.0466539036752</v>
          </cell>
          <cell r="O89">
            <v>10278.324500489671</v>
          </cell>
          <cell r="Z89">
            <v>6844.9719051010179</v>
          </cell>
          <cell r="AA89">
            <v>6937.1510796470802</v>
          </cell>
          <cell r="AB89">
            <v>6365.6792125916172</v>
          </cell>
          <cell r="AC89">
            <v>6195.478103372413</v>
          </cell>
          <cell r="AD89">
            <v>6139.4432583399775</v>
          </cell>
          <cell r="AE89">
            <v>6943.9984131084702</v>
          </cell>
          <cell r="AF89">
            <v>7187.6937794772184</v>
          </cell>
          <cell r="AG89">
            <v>6301.3335756898678</v>
          </cell>
          <cell r="AH89">
            <v>6613.2571278505075</v>
          </cell>
          <cell r="AI89">
            <v>6506.1757177990303</v>
          </cell>
          <cell r="AJ89">
            <v>7671.1561645995507</v>
          </cell>
          <cell r="AK89">
            <v>6945.6295167655717</v>
          </cell>
          <cell r="AL89">
            <v>7083.2107805297819</v>
          </cell>
          <cell r="AM89">
            <v>7464.9983894978814</v>
          </cell>
          <cell r="AN89">
            <v>8457.5927318315007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X89">
            <v>3.8224852234774489</v>
          </cell>
          <cell r="BY89">
            <v>3.8392103007246874</v>
          </cell>
          <cell r="BZ89">
            <v>3.6009109083175961</v>
          </cell>
          <cell r="CA89">
            <v>3.5166854172864546</v>
          </cell>
          <cell r="CB89">
            <v>3.5312225060706552</v>
          </cell>
          <cell r="CC89">
            <v>3.7891238044150666</v>
          </cell>
          <cell r="CD89">
            <v>4.1099203210489037</v>
          </cell>
          <cell r="CE89">
            <v>3.498960952718102</v>
          </cell>
          <cell r="CF89">
            <v>3.6941947101236732</v>
          </cell>
          <cell r="CG89">
            <v>3.6949144973012209</v>
          </cell>
          <cell r="CH89">
            <v>4.2128525753067514</v>
          </cell>
          <cell r="CI89">
            <v>3.8955351072053346</v>
          </cell>
          <cell r="CJ89">
            <v>3.981991451247918</v>
          </cell>
          <cell r="CK89">
            <v>4.2209240686950871</v>
          </cell>
          <cell r="CL89">
            <v>4.6172854401247569</v>
          </cell>
          <cell r="CM89">
            <v>4.9060615251110615</v>
          </cell>
          <cell r="CN89">
            <v>4.9504694664182809</v>
          </cell>
          <cell r="CO89">
            <v>4.8432792326281975</v>
          </cell>
          <cell r="CP89">
            <v>4.8266792726307104</v>
          </cell>
          <cell r="CQ89">
            <v>4.7633340747251465</v>
          </cell>
          <cell r="CR89">
            <v>5.0208581636818321</v>
          </cell>
          <cell r="CS89">
            <v>4.7914096104834929</v>
          </cell>
          <cell r="CT89">
            <v>4.934015508580802</v>
          </cell>
          <cell r="CU89">
            <v>4.9045906079043462</v>
          </cell>
          <cell r="CV89">
            <v>4.8242358425055851</v>
          </cell>
          <cell r="CW89">
            <v>4.9887495061115512</v>
          </cell>
          <cell r="CX89">
            <v>4.8848544397775502</v>
          </cell>
          <cell r="CY89">
            <v>4.8734551971166677</v>
          </cell>
          <cell r="CZ89">
            <v>4.8453964225205306</v>
          </cell>
          <cell r="DA89">
            <v>5.0184220224207268</v>
          </cell>
        </row>
        <row r="90">
          <cell r="A90">
            <v>9943.795497700843</v>
          </cell>
          <cell r="B90">
            <v>7752.0157797994807</v>
          </cell>
          <cell r="C90">
            <v>7307.9431028055569</v>
          </cell>
          <cell r="D90">
            <v>7563.0174040146539</v>
          </cell>
          <cell r="E90">
            <v>9004.0347216138816</v>
          </cell>
          <cell r="F90">
            <v>7846.7226440240402</v>
          </cell>
          <cell r="G90">
            <v>7881.5328993970561</v>
          </cell>
          <cell r="H90">
            <v>8800.4743505070419</v>
          </cell>
          <cell r="I90">
            <v>8535.3030160284943</v>
          </cell>
          <cell r="J90">
            <v>8393.467058054157</v>
          </cell>
          <cell r="K90">
            <v>8810.8296674368357</v>
          </cell>
          <cell r="L90">
            <v>8555.5919499402225</v>
          </cell>
          <cell r="M90">
            <v>9324.0933561158436</v>
          </cell>
          <cell r="N90">
            <v>10842.138548905448</v>
          </cell>
          <cell r="O90">
            <v>9196.5424379614833</v>
          </cell>
          <cell r="Z90">
            <v>8182.3231523938366</v>
          </cell>
          <cell r="AA90">
            <v>6378.801555949286</v>
          </cell>
          <cell r="AB90">
            <v>6013.393181737144</v>
          </cell>
          <cell r="AC90">
            <v>6223.2828924463429</v>
          </cell>
          <cell r="AD90">
            <v>7409.0342852137082</v>
          </cell>
          <cell r="AE90">
            <v>6456.731775654066</v>
          </cell>
          <cell r="AF90">
            <v>6485.3756429324358</v>
          </cell>
          <cell r="AG90">
            <v>7241.5331798457946</v>
          </cell>
          <cell r="AH90">
            <v>7023.3350531891601</v>
          </cell>
          <cell r="AI90">
            <v>6906.6243220559909</v>
          </cell>
          <cell r="AJ90">
            <v>7250.0541263480227</v>
          </cell>
          <cell r="AK90">
            <v>7040.0299473793848</v>
          </cell>
          <cell r="AL90">
            <v>7672.3968187467508</v>
          </cell>
          <cell r="AM90">
            <v>8921.5311488136249</v>
          </cell>
          <cell r="AN90">
            <v>7567.4406346654478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X90">
            <v>4.5758664355939942</v>
          </cell>
          <cell r="BY90">
            <v>3.5953678059603185</v>
          </cell>
          <cell r="BZ90">
            <v>3.4456330783024351</v>
          </cell>
          <cell r="CA90">
            <v>3.4702080830457427</v>
          </cell>
          <cell r="CB90">
            <v>4.0741415762044371</v>
          </cell>
          <cell r="CC90">
            <v>3.6358495560088606</v>
          </cell>
          <cell r="CD90">
            <v>3.4561281273227391</v>
          </cell>
          <cell r="CE90">
            <v>4.0843373725198084</v>
          </cell>
          <cell r="CF90">
            <v>3.7520496065492459</v>
          </cell>
          <cell r="CG90">
            <v>3.8168080020061494</v>
          </cell>
          <cell r="CH90">
            <v>4.0578068294777738</v>
          </cell>
          <cell r="CI90">
            <v>3.9798593585919875</v>
          </cell>
          <cell r="CJ90">
            <v>4.2610258083687507</v>
          </cell>
          <cell r="CK90">
            <v>4.9747339261875174</v>
          </cell>
          <cell r="CL90">
            <v>4.1617499963814444</v>
          </cell>
          <cell r="CM90">
            <v>4.8990336629610551</v>
          </cell>
          <cell r="CN90">
            <v>4.8607457121535127</v>
          </cell>
          <cell r="CO90">
            <v>4.7814289677922588</v>
          </cell>
          <cell r="CP90">
            <v>4.9132760077392179</v>
          </cell>
          <cell r="CQ90">
            <v>4.9823315389028293</v>
          </cell>
          <cell r="CR90">
            <v>4.8653487514210179</v>
          </cell>
          <cell r="CS90">
            <v>5.1410572154204788</v>
          </cell>
          <cell r="CT90">
            <v>4.8575362712616235</v>
          </cell>
          <cell r="CU90">
            <v>5.1284007041822441</v>
          </cell>
          <cell r="CV90">
            <v>4.9576133792022139</v>
          </cell>
          <cell r="CW90">
            <v>4.8950486863247029</v>
          </cell>
          <cell r="CX90">
            <v>4.8463404212643262</v>
          </cell>
          <cell r="CY90">
            <v>4.933146665189434</v>
          </cell>
          <cell r="CZ90">
            <v>4.9133383725251987</v>
          </cell>
          <cell r="DA90">
            <v>4.9817298217344232</v>
          </cell>
        </row>
        <row r="91">
          <cell r="A91">
            <v>10011.960734879845</v>
          </cell>
          <cell r="B91">
            <v>8112.8450320381562</v>
          </cell>
          <cell r="C91">
            <v>7583.8892719778696</v>
          </cell>
          <cell r="D91">
            <v>7222.5774704911601</v>
          </cell>
          <cell r="E91">
            <v>7775.0937727051951</v>
          </cell>
          <cell r="F91">
            <v>7572.4561461672401</v>
          </cell>
          <cell r="G91">
            <v>7180.0691179874202</v>
          </cell>
          <cell r="H91">
            <v>7912.7955503921748</v>
          </cell>
          <cell r="I91">
            <v>8495.6268843803009</v>
          </cell>
          <cell r="J91">
            <v>8142.9522308587066</v>
          </cell>
          <cell r="K91">
            <v>8445.3088051276045</v>
          </cell>
          <cell r="L91">
            <v>8784.6075187309107</v>
          </cell>
          <cell r="M91">
            <v>9834.9866312006161</v>
          </cell>
          <cell r="N91">
            <v>10123.974486347419</v>
          </cell>
          <cell r="O91">
            <v>9248.5528837115162</v>
          </cell>
          <cell r="Z91">
            <v>8238.4134047011285</v>
          </cell>
          <cell r="AA91">
            <v>6675.7124835056811</v>
          </cell>
          <cell r="AB91">
            <v>6240.4574580846484</v>
          </cell>
          <cell r="AC91">
            <v>5943.1494614327266</v>
          </cell>
          <cell r="AD91">
            <v>6397.791447254559</v>
          </cell>
          <cell r="AE91">
            <v>6231.0496288461864</v>
          </cell>
          <cell r="AF91">
            <v>5908.1711599439332</v>
          </cell>
          <cell r="AG91">
            <v>6511.1003386084167</v>
          </cell>
          <cell r="AH91">
            <v>6990.6872648615044</v>
          </cell>
          <cell r="AI91">
            <v>6700.4864071065931</v>
          </cell>
          <cell r="AJ91">
            <v>6949.2826739335696</v>
          </cell>
          <cell r="AK91">
            <v>7228.4770439842905</v>
          </cell>
          <cell r="AL91">
            <v>8092.7889993879362</v>
          </cell>
          <cell r="AM91">
            <v>8330.5847201944489</v>
          </cell>
          <cell r="AN91">
            <v>7610.2378014540463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X91">
            <v>4.4958179083494985</v>
          </cell>
          <cell r="BY91">
            <v>3.6576625442436401</v>
          </cell>
          <cell r="BZ91">
            <v>3.4837468822114896</v>
          </cell>
          <cell r="CA91">
            <v>3.3322096247711457</v>
          </cell>
          <cell r="CB91">
            <v>3.5453102757634571</v>
          </cell>
          <cell r="CC91">
            <v>3.4561475940893467</v>
          </cell>
          <cell r="CD91">
            <v>3.3183453657556981</v>
          </cell>
          <cell r="CE91">
            <v>3.7296487466894597</v>
          </cell>
          <cell r="CF91">
            <v>3.8762792106627884</v>
          </cell>
          <cell r="CG91">
            <v>3.7647297048420705</v>
          </cell>
          <cell r="CH91">
            <v>3.8759396235759311</v>
          </cell>
          <cell r="CI91">
            <v>3.9895201062313599</v>
          </cell>
          <cell r="CJ91">
            <v>4.4942332341548417</v>
          </cell>
          <cell r="CK91">
            <v>4.7433304339288496</v>
          </cell>
          <cell r="CL91">
            <v>4.3060521003195307</v>
          </cell>
          <cell r="CM91">
            <v>5.0204425733969309</v>
          </cell>
          <cell r="CN91">
            <v>5.0003582947435055</v>
          </cell>
          <cell r="CO91">
            <v>4.9076882732440525</v>
          </cell>
          <cell r="CP91">
            <v>4.8864276554382533</v>
          </cell>
          <cell r="CQ91">
            <v>4.9440512627990882</v>
          </cell>
          <cell r="CR91">
            <v>4.9394212432794076</v>
          </cell>
          <cell r="CS91">
            <v>4.8779643216944022</v>
          </cell>
          <cell r="CT91">
            <v>4.7829252233242237</v>
          </cell>
          <cell r="CU91">
            <v>4.9409670480524577</v>
          </cell>
          <cell r="CV91">
            <v>4.8761792864334152</v>
          </cell>
          <cell r="CW91">
            <v>4.9121329180951436</v>
          </cell>
          <cell r="CX91">
            <v>4.9640172673687735</v>
          </cell>
          <cell r="CY91">
            <v>4.933438809396125</v>
          </cell>
          <cell r="CZ91">
            <v>4.8117077440144049</v>
          </cell>
          <cell r="DA91">
            <v>4.8420144702334147</v>
          </cell>
        </row>
        <row r="92">
          <cell r="A92">
            <v>9021.448525524278</v>
          </cell>
          <cell r="B92">
            <v>7664.4196457241951</v>
          </cell>
          <cell r="C92">
            <v>7448.1868636326808</v>
          </cell>
          <cell r="D92">
            <v>8864.6675706244405</v>
          </cell>
          <cell r="E92">
            <v>7260.9693243525153</v>
          </cell>
          <cell r="F92">
            <v>7931.9315787039641</v>
          </cell>
          <cell r="G92">
            <v>7909.8086226781052</v>
          </cell>
          <cell r="H92">
            <v>7513.6779740406255</v>
          </cell>
          <cell r="I92">
            <v>7081.0960120363607</v>
          </cell>
          <cell r="J92">
            <v>8137.1566829772346</v>
          </cell>
          <cell r="K92">
            <v>7216.4712117082327</v>
          </cell>
          <cell r="L92">
            <v>8371.6463352974006</v>
          </cell>
          <cell r="M92">
            <v>7831.9873899581789</v>
          </cell>
          <cell r="N92">
            <v>9170.5203175468741</v>
          </cell>
          <cell r="O92">
            <v>9604.9555546499323</v>
          </cell>
          <cell r="Z92">
            <v>7423.3633581456916</v>
          </cell>
          <cell r="AA92">
            <v>6306.7224513387655</v>
          </cell>
          <cell r="AB92">
            <v>6128.7937620748917</v>
          </cell>
          <cell r="AC92">
            <v>7294.3550295423966</v>
          </cell>
          <cell r="AD92">
            <v>5974.7404726100704</v>
          </cell>
          <cell r="AE92">
            <v>6526.8465561906896</v>
          </cell>
          <cell r="AF92">
            <v>6508.6425238036982</v>
          </cell>
          <cell r="AG92">
            <v>6182.6835900677152</v>
          </cell>
          <cell r="AH92">
            <v>5826.7304327613483</v>
          </cell>
          <cell r="AI92">
            <v>6695.7174991355523</v>
          </cell>
          <cell r="AJ92">
            <v>5938.1248827770596</v>
          </cell>
          <cell r="AK92">
            <v>6888.66898447329</v>
          </cell>
          <cell r="AL92">
            <v>6444.6067665941582</v>
          </cell>
          <cell r="AM92">
            <v>7546.0281470099981</v>
          </cell>
          <cell r="AN92">
            <v>7903.5062849690858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X92">
            <v>4.1383242670740348</v>
          </cell>
          <cell r="BY92">
            <v>3.5247525811820477</v>
          </cell>
          <cell r="BZ92">
            <v>3.4611885621663299</v>
          </cell>
          <cell r="CA92">
            <v>3.9855038297053436</v>
          </cell>
          <cell r="CB92">
            <v>3.4096264652983757</v>
          </cell>
          <cell r="CC92">
            <v>3.6339629027868536</v>
          </cell>
          <cell r="CD92">
            <v>3.5632352977129309</v>
          </cell>
          <cell r="CE92">
            <v>3.4616442545201642</v>
          </cell>
          <cell r="CF92">
            <v>3.2627044626346646</v>
          </cell>
          <cell r="CG92">
            <v>3.8214039108657207</v>
          </cell>
          <cell r="CH92">
            <v>3.4055813142197562</v>
          </cell>
          <cell r="CI92">
            <v>3.7877822705492914</v>
          </cell>
          <cell r="CJ92">
            <v>3.6516743413335981</v>
          </cell>
          <cell r="CK92">
            <v>4.2669207957611031</v>
          </cell>
          <cell r="CL92">
            <v>4.4671974389810636</v>
          </cell>
          <cell r="CM92">
            <v>4.9145452339138878</v>
          </cell>
          <cell r="CN92">
            <v>4.9021005728887079</v>
          </cell>
          <cell r="CO92">
            <v>4.8512860495520265</v>
          </cell>
          <cell r="CP92">
            <v>5.0143056389914227</v>
          </cell>
          <cell r="CQ92">
            <v>4.8008637152343185</v>
          </cell>
          <cell r="CR92">
            <v>4.9207358096887663</v>
          </cell>
          <cell r="CS92">
            <v>5.0044119558803821</v>
          </cell>
          <cell r="CT92">
            <v>4.8932986481068754</v>
          </cell>
          <cell r="CU92">
            <v>4.8927646386866357</v>
          </cell>
          <cell r="CV92">
            <v>4.8004429608502504</v>
          </cell>
          <cell r="CW92">
            <v>4.7771096309902452</v>
          </cell>
          <cell r="CX92">
            <v>4.9826163076022896</v>
          </cell>
          <cell r="CY92">
            <v>4.8351674449508399</v>
          </cell>
          <cell r="CZ92">
            <v>4.8451918156938563</v>
          </cell>
          <cell r="DA92">
            <v>4.8472095026913857</v>
          </cell>
        </row>
        <row r="93">
          <cell r="A93">
            <v>8661.5509966437749</v>
          </cell>
          <cell r="B93">
            <v>7614.7101945770573</v>
          </cell>
          <cell r="C93">
            <v>7344.833572104335</v>
          </cell>
          <cell r="D93">
            <v>7604.7939875155507</v>
          </cell>
          <cell r="E93">
            <v>7582.2334225291461</v>
          </cell>
          <cell r="F93">
            <v>7643.2594051532715</v>
          </cell>
          <cell r="G93">
            <v>7303.9411483236954</v>
          </cell>
          <cell r="H93">
            <v>8574.9015803836373</v>
          </cell>
          <cell r="I93">
            <v>9257.2416811555431</v>
          </cell>
          <cell r="J93">
            <v>7911.8283286509559</v>
          </cell>
          <cell r="K93">
            <v>7871.9912536303173</v>
          </cell>
          <cell r="L93">
            <v>8113.4626865324008</v>
          </cell>
          <cell r="M93">
            <v>8978.8020986476768</v>
          </cell>
          <cell r="N93">
            <v>8087.185614253237</v>
          </cell>
          <cell r="O93">
            <v>8815.1709733520456</v>
          </cell>
          <cell r="Z93">
            <v>7127.2191058097333</v>
          </cell>
          <cell r="AA93">
            <v>6265.8186743948345</v>
          </cell>
          <cell r="AB93">
            <v>6043.7487679029955</v>
          </cell>
          <cell r="AC93">
            <v>6257.659052584223</v>
          </cell>
          <cell r="AD93">
            <v>6239.0949305382692</v>
          </cell>
          <cell r="AE93">
            <v>6289.3105962404079</v>
          </cell>
          <cell r="AF93">
            <v>6010.1001449063551</v>
          </cell>
          <cell r="AG93">
            <v>7055.9190147156787</v>
          </cell>
          <cell r="AH93">
            <v>7617.3874404937042</v>
          </cell>
          <cell r="AI93">
            <v>6510.3044532899303</v>
          </cell>
          <cell r="AJ93">
            <v>6477.524231558662</v>
          </cell>
          <cell r="AK93">
            <v>6676.2207249180892</v>
          </cell>
          <cell r="AL93">
            <v>7388.2714411729457</v>
          </cell>
          <cell r="AM93">
            <v>6654.5984482998056</v>
          </cell>
          <cell r="AN93">
            <v>7253.6264009296819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X93">
            <v>4.099485463503318</v>
          </cell>
          <cell r="BY93">
            <v>3.4809971781795341</v>
          </cell>
          <cell r="BZ93">
            <v>3.4098544367629224</v>
          </cell>
          <cell r="CA93">
            <v>3.5045397998905603</v>
          </cell>
          <cell r="CB93">
            <v>3.561833088462762</v>
          </cell>
          <cell r="CC93">
            <v>3.5491250950454774</v>
          </cell>
          <cell r="CD93">
            <v>3.5195874558548597</v>
          </cell>
          <cell r="CE93">
            <v>3.9503727003248095</v>
          </cell>
          <cell r="CF93">
            <v>4.352651820331948</v>
          </cell>
          <cell r="CG93">
            <v>3.75648437622556</v>
          </cell>
          <cell r="CH93">
            <v>3.6008215324314459</v>
          </cell>
          <cell r="CI93">
            <v>3.7014083872037307</v>
          </cell>
          <cell r="CJ93">
            <v>4.15441296480489</v>
          </cell>
          <cell r="CK93">
            <v>3.6106895554427521</v>
          </cell>
          <cell r="CL93">
            <v>3.9589769102259034</v>
          </cell>
          <cell r="CM93">
            <v>4.7631898834599076</v>
          </cell>
          <cell r="CN93">
            <v>4.9315255446914792</v>
          </cell>
          <cell r="CO93">
            <v>4.8559890486683575</v>
          </cell>
          <cell r="CP93">
            <v>4.8920178841965098</v>
          </cell>
          <cell r="CQ93">
            <v>4.7990487886604694</v>
          </cell>
          <cell r="CR93">
            <v>4.8549959422279629</v>
          </cell>
          <cell r="CS93">
            <v>4.6783971135232418</v>
          </cell>
          <cell r="CT93">
            <v>4.8935344683387241</v>
          </cell>
          <cell r="CU93">
            <v>4.794675864953061</v>
          </cell>
          <cell r="CV93">
            <v>4.7481764252352407</v>
          </cell>
          <cell r="CW93">
            <v>4.9284980025972924</v>
          </cell>
          <cell r="CX93">
            <v>4.941636742365854</v>
          </cell>
          <cell r="CY93">
            <v>4.872370593954189</v>
          </cell>
          <cell r="CZ93">
            <v>5.0493891238037421</v>
          </cell>
          <cell r="DA93">
            <v>5.0197183500393274</v>
          </cell>
        </row>
        <row r="94">
          <cell r="A94">
            <v>8897.471068597979</v>
          </cell>
          <cell r="B94">
            <v>7663.3995501733853</v>
          </cell>
          <cell r="C94">
            <v>8445.4045804120924</v>
          </cell>
          <cell r="D94">
            <v>7285.0077323796522</v>
          </cell>
          <cell r="E94">
            <v>8904.284528062306</v>
          </cell>
          <cell r="F94">
            <v>8078.3409096525156</v>
          </cell>
          <cell r="G94">
            <v>7476.6364543449572</v>
          </cell>
          <cell r="H94">
            <v>8721.3895625552414</v>
          </cell>
          <cell r="I94">
            <v>7627.5925841723001</v>
          </cell>
          <cell r="J94">
            <v>8170.8306446629058</v>
          </cell>
          <cell r="K94">
            <v>8730.0542269098241</v>
          </cell>
          <cell r="L94">
            <v>8309.3417362264754</v>
          </cell>
          <cell r="M94">
            <v>9473.9975552744854</v>
          </cell>
          <cell r="N94">
            <v>9442.3484256253123</v>
          </cell>
          <cell r="O94">
            <v>9865.6702662716543</v>
          </cell>
          <cell r="Z94">
            <v>7321.3476221606224</v>
          </cell>
          <cell r="AA94">
            <v>6305.8830584283842</v>
          </cell>
          <cell r="AB94">
            <v>6949.3614833105212</v>
          </cell>
          <cell r="AC94">
            <v>5994.5206483581132</v>
          </cell>
          <cell r="AD94">
            <v>7326.9541259484122</v>
          </cell>
          <cell r="AE94">
            <v>6647.3205199426411</v>
          </cell>
          <cell r="AF94">
            <v>6152.20371100385</v>
          </cell>
          <cell r="AG94">
            <v>7176.4576971883116</v>
          </cell>
          <cell r="AH94">
            <v>6276.4190406903499</v>
          </cell>
          <cell r="AI94">
            <v>6723.4263590369046</v>
          </cell>
          <cell r="AJ94">
            <v>7183.5874781429411</v>
          </cell>
          <cell r="AK94">
            <v>6837.4012000949278</v>
          </cell>
          <cell r="AL94">
            <v>7795.7465597687196</v>
          </cell>
          <cell r="AM94">
            <v>7769.7038473716866</v>
          </cell>
          <cell r="AN94">
            <v>8118.037247674959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X94">
            <v>3.9518057891943372</v>
          </cell>
          <cell r="BY94">
            <v>3.4486430316233965</v>
          </cell>
          <cell r="BZ94">
            <v>3.8506490197475234</v>
          </cell>
          <cell r="CA94">
            <v>3.4747121634906128</v>
          </cell>
          <cell r="CB94">
            <v>4.09333604225725</v>
          </cell>
          <cell r="CC94">
            <v>3.7573018411143759</v>
          </cell>
          <cell r="CD94">
            <v>3.5766321544871928</v>
          </cell>
          <cell r="CE94">
            <v>4.0310314109235348</v>
          </cell>
          <cell r="CF94">
            <v>3.5000952288040068</v>
          </cell>
          <cell r="CG94">
            <v>3.8265309626029702</v>
          </cell>
          <cell r="CH94">
            <v>3.9928440641919707</v>
          </cell>
          <cell r="CI94">
            <v>3.777298277430615</v>
          </cell>
          <cell r="CJ94">
            <v>4.4478132866726261</v>
          </cell>
          <cell r="CK94">
            <v>4.3810558477368398</v>
          </cell>
          <cell r="CL94">
            <v>4.5570362159126301</v>
          </cell>
          <cell r="CM94">
            <v>5.0757774308908701</v>
          </cell>
          <cell r="CN94">
            <v>5.0096202426515228</v>
          </cell>
          <cell r="CO94">
            <v>4.9444512943083616</v>
          </cell>
          <cell r="CP94">
            <v>4.7265337297977865</v>
          </cell>
          <cell r="CQ94">
            <v>4.9040310185080687</v>
          </cell>
          <cell r="CR94">
            <v>4.8470519034843642</v>
          </cell>
          <cell r="CS94">
            <v>4.7126324164314104</v>
          </cell>
          <cell r="CT94">
            <v>4.8775427262169719</v>
          </cell>
          <cell r="CU94">
            <v>4.9129145010454209</v>
          </cell>
          <cell r="CV94">
            <v>4.8138500300052183</v>
          </cell>
          <cell r="CW94">
            <v>4.9290834471734142</v>
          </cell>
          <cell r="CX94">
            <v>4.9592604692048798</v>
          </cell>
          <cell r="CY94">
            <v>4.8019573611123683</v>
          </cell>
          <cell r="CZ94">
            <v>4.858842387688159</v>
          </cell>
          <cell r="DA94">
            <v>4.8806278653594806</v>
          </cell>
        </row>
        <row r="95">
          <cell r="A95">
            <v>10078.563609450317</v>
          </cell>
          <cell r="B95">
            <v>7187.2300809829521</v>
          </cell>
          <cell r="C95">
            <v>8839.8092450211152</v>
          </cell>
          <cell r="D95">
            <v>7608.9480113528471</v>
          </cell>
          <cell r="E95">
            <v>6635.7801177527635</v>
          </cell>
          <cell r="F95">
            <v>7890.2472591972019</v>
          </cell>
          <cell r="G95">
            <v>7457.41141058227</v>
          </cell>
          <cell r="H95">
            <v>7188.5167351492728</v>
          </cell>
          <cell r="I95">
            <v>8886.2606470932533</v>
          </cell>
          <cell r="J95">
            <v>7633.44721567733</v>
          </cell>
          <cell r="K95">
            <v>7768.9545548821088</v>
          </cell>
          <cell r="L95">
            <v>7914.9155288650682</v>
          </cell>
          <cell r="M95">
            <v>8992.264179347334</v>
          </cell>
          <cell r="N95">
            <v>7398.9879309505659</v>
          </cell>
          <cell r="O95">
            <v>8837.4361970705577</v>
          </cell>
          <cell r="Z95">
            <v>8293.2180557762604</v>
          </cell>
          <cell r="AA95">
            <v>5914.063609494543</v>
          </cell>
          <cell r="AB95">
            <v>7273.900178760231</v>
          </cell>
          <cell r="AC95">
            <v>6261.077220770343</v>
          </cell>
          <cell r="AD95">
            <v>5460.2990683222724</v>
          </cell>
          <cell r="AE95">
            <v>6492.5463161394109</v>
          </cell>
          <cell r="AF95">
            <v>6136.3842464219824</v>
          </cell>
          <cell r="AG95">
            <v>5915.1223420656879</v>
          </cell>
          <cell r="AH95">
            <v>7312.1230467510195</v>
          </cell>
          <cell r="AI95">
            <v>6281.2365660430596</v>
          </cell>
          <cell r="AJ95">
            <v>6392.7397480172767</v>
          </cell>
          <cell r="AK95">
            <v>6512.8447780375418</v>
          </cell>
          <cell r="AL95">
            <v>7399.3488104343769</v>
          </cell>
          <cell r="AM95">
            <v>6088.3100688964651</v>
          </cell>
          <cell r="AN95">
            <v>7271.9474993037729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X95">
            <v>4.6242058460822761</v>
          </cell>
          <cell r="BY95">
            <v>3.3548166915597908</v>
          </cell>
          <cell r="BZ95">
            <v>4.0662881498000738</v>
          </cell>
          <cell r="CA95">
            <v>3.5218094841170089</v>
          </cell>
          <cell r="CB95">
            <v>3.1562632770057024</v>
          </cell>
          <cell r="CC95">
            <v>3.670612489488112</v>
          </cell>
          <cell r="CD95">
            <v>3.4812567534470493</v>
          </cell>
          <cell r="CE95">
            <v>3.3734185530686585</v>
          </cell>
          <cell r="CF95">
            <v>4.1320393478991351</v>
          </cell>
          <cell r="CG95">
            <v>3.4882680835722084</v>
          </cell>
          <cell r="CH95">
            <v>3.6035692373759356</v>
          </cell>
          <cell r="CI95">
            <v>3.6432556170001322</v>
          </cell>
          <cell r="CJ95">
            <v>4.1407402549370618</v>
          </cell>
          <cell r="CK95">
            <v>3.4276642530638477</v>
          </cell>
          <cell r="CL95">
            <v>4.1046532982862045</v>
          </cell>
          <cell r="CM95">
            <v>4.9135237735017689</v>
          </cell>
          <cell r="CN95">
            <v>4.8297464476611367</v>
          </cell>
          <cell r="CO95">
            <v>4.9009054219187123</v>
          </cell>
          <cell r="CP95">
            <v>4.8706882920980563</v>
          </cell>
          <cell r="CQ95">
            <v>4.7396944303859208</v>
          </cell>
          <cell r="CR95">
            <v>4.8460027249811803</v>
          </cell>
          <cell r="CS95">
            <v>4.8292937937961664</v>
          </cell>
          <cell r="CT95">
            <v>4.8039738860909056</v>
          </cell>
          <cell r="CU95">
            <v>4.848263082707736</v>
          </cell>
          <cell r="CV95">
            <v>4.9333557203563858</v>
          </cell>
          <cell r="CW95">
            <v>4.8602799947236823</v>
          </cell>
          <cell r="CX95">
            <v>4.8976553463685049</v>
          </cell>
          <cell r="CY95">
            <v>4.8957885000314159</v>
          </cell>
          <cell r="CZ95">
            <v>4.8663755628080025</v>
          </cell>
          <cell r="DA95">
            <v>4.8537945560535833</v>
          </cell>
        </row>
        <row r="96">
          <cell r="A96">
            <v>9315.2855506276264</v>
          </cell>
          <cell r="B96">
            <v>7496.2611966410823</v>
          </cell>
          <cell r="C96">
            <v>6981.1561924655925</v>
          </cell>
          <cell r="D96">
            <v>8002.4446635385202</v>
          </cell>
          <cell r="E96">
            <v>8329.6584902500563</v>
          </cell>
          <cell r="F96">
            <v>8254.4568350689169</v>
          </cell>
          <cell r="G96">
            <v>6911.5514161863703</v>
          </cell>
          <cell r="H96">
            <v>7804.6556158510321</v>
          </cell>
          <cell r="I96">
            <v>8296.6407688440522</v>
          </cell>
          <cell r="J96">
            <v>8510.4723964776986</v>
          </cell>
          <cell r="K96">
            <v>7689.9281089836531</v>
          </cell>
          <cell r="L96">
            <v>8000.5546916590438</v>
          </cell>
          <cell r="M96">
            <v>8382.7042901917121</v>
          </cell>
          <cell r="N96">
            <v>9243.101871284307</v>
          </cell>
          <cell r="O96">
            <v>7532.0953675339633</v>
          </cell>
          <cell r="Z96">
            <v>7665.1492530878768</v>
          </cell>
          <cell r="AA96">
            <v>6168.3520703789463</v>
          </cell>
          <cell r="AB96">
            <v>5744.4942383716871</v>
          </cell>
          <cell r="AC96">
            <v>6584.8687517116978</v>
          </cell>
          <cell r="AD96">
            <v>6854.1189862629017</v>
          </cell>
          <cell r="AE96">
            <v>6792.2387671424249</v>
          </cell>
          <cell r="AF96">
            <v>5687.2194510333557</v>
          </cell>
          <cell r="AG96">
            <v>6422.1166210431356</v>
          </cell>
          <cell r="AH96">
            <v>6826.9501183631055</v>
          </cell>
          <cell r="AI96">
            <v>7002.903000530222</v>
          </cell>
          <cell r="AJ96">
            <v>6327.712272535121</v>
          </cell>
          <cell r="AK96">
            <v>6583.3135748508712</v>
          </cell>
          <cell r="AL96">
            <v>6897.7681016434663</v>
          </cell>
          <cell r="AM96">
            <v>7605.7523969425147</v>
          </cell>
          <cell r="AN96">
            <v>6197.8384738565182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X96">
            <v>4.3207075731358939</v>
          </cell>
          <cell r="BY96">
            <v>3.4308361422365938</v>
          </cell>
          <cell r="BZ96">
            <v>3.2975163647910679</v>
          </cell>
          <cell r="CA96">
            <v>3.6286397587293759</v>
          </cell>
          <cell r="CB96">
            <v>3.8394634181312579</v>
          </cell>
          <cell r="CC96">
            <v>3.793143028164049</v>
          </cell>
          <cell r="CD96">
            <v>3.1485476596634232</v>
          </cell>
          <cell r="CE96">
            <v>3.5524837670890856</v>
          </cell>
          <cell r="CF96">
            <v>3.7992852081015234</v>
          </cell>
          <cell r="CG96">
            <v>3.9491423998035646</v>
          </cell>
          <cell r="CH96">
            <v>3.4762374334683783</v>
          </cell>
          <cell r="CI96">
            <v>3.5668128817356037</v>
          </cell>
          <cell r="CJ96">
            <v>3.8813819825404554</v>
          </cell>
          <cell r="CK96">
            <v>4.3675454080880352</v>
          </cell>
          <cell r="CL96">
            <v>3.5076601354775909</v>
          </cell>
          <cell r="CM96">
            <v>4.8604096799191145</v>
          </cell>
          <cell r="CN96">
            <v>4.9257947662723334</v>
          </cell>
          <cell r="CO96">
            <v>4.772786132965166</v>
          </cell>
          <cell r="CP96">
            <v>4.9717628383085035</v>
          </cell>
          <cell r="CQ96">
            <v>4.8908938923246774</v>
          </cell>
          <cell r="CR96">
            <v>4.9059245054737142</v>
          </cell>
          <cell r="CS96">
            <v>4.9487652205911603</v>
          </cell>
          <cell r="CT96">
            <v>4.9528277146976754</v>
          </cell>
          <cell r="CU96">
            <v>4.9230241749522285</v>
          </cell>
          <cell r="CV96">
            <v>4.8582790073220341</v>
          </cell>
          <cell r="CW96">
            <v>4.9870580875853845</v>
          </cell>
          <cell r="CX96">
            <v>5.0567484601996053</v>
          </cell>
          <cell r="CY96">
            <v>4.8688830122960525</v>
          </cell>
          <cell r="CZ96">
            <v>4.7710271680871985</v>
          </cell>
          <cell r="DA96">
            <v>4.8409420310376872</v>
          </cell>
        </row>
        <row r="97">
          <cell r="A97">
            <v>9211.253445375567</v>
          </cell>
          <cell r="B97">
            <v>8029.3091977544418</v>
          </cell>
          <cell r="C97">
            <v>7866.3737901611976</v>
          </cell>
          <cell r="D97">
            <v>7536.1931560216435</v>
          </cell>
          <cell r="E97">
            <v>7189.137733445159</v>
          </cell>
          <cell r="F97">
            <v>7361.9531474001815</v>
          </cell>
          <cell r="G97">
            <v>7403.4220950730996</v>
          </cell>
          <cell r="H97">
            <v>8140.6624478696076</v>
          </cell>
          <cell r="I97">
            <v>8672.8639638717941</v>
          </cell>
          <cell r="J97">
            <v>8491.6705717526693</v>
          </cell>
          <cell r="K97">
            <v>8935.4059826203084</v>
          </cell>
          <cell r="L97">
            <v>8332.9291484377809</v>
          </cell>
          <cell r="M97">
            <v>8835.1882739960984</v>
          </cell>
          <cell r="N97">
            <v>8942.4676904610678</v>
          </cell>
          <cell r="O97">
            <v>9030.6955390971689</v>
          </cell>
          <cell r="Z97">
            <v>7579.5456921947525</v>
          </cell>
          <cell r="AA97">
            <v>6606.9744255807982</v>
          </cell>
          <cell r="AB97">
            <v>6472.9018616183575</v>
          </cell>
          <cell r="AC97">
            <v>6201.2103683835239</v>
          </cell>
          <cell r="AD97">
            <v>5915.6333349491579</v>
          </cell>
          <cell r="AE97">
            <v>6057.8357327178628</v>
          </cell>
          <cell r="AF97">
            <v>6091.9587525172938</v>
          </cell>
          <cell r="AG97">
            <v>6698.6022428184206</v>
          </cell>
          <cell r="AH97">
            <v>7136.5280617002181</v>
          </cell>
          <cell r="AI97">
            <v>6987.4317847564807</v>
          </cell>
          <cell r="AJ97">
            <v>7352.5626371275675</v>
          </cell>
          <cell r="AK97">
            <v>6856.8102707145163</v>
          </cell>
          <cell r="AL97">
            <v>7270.0977797453615</v>
          </cell>
          <cell r="AM97">
            <v>7358.3734138651071</v>
          </cell>
          <cell r="AN97">
            <v>7430.9723293142415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X97">
            <v>4.2730211615022009</v>
          </cell>
          <cell r="BY97">
            <v>3.7354211068157954</v>
          </cell>
          <cell r="BZ97">
            <v>3.6079448873535966</v>
          </cell>
          <cell r="CA97">
            <v>3.4974296401369585</v>
          </cell>
          <cell r="CB97">
            <v>3.2153111641732717</v>
          </cell>
          <cell r="CC97">
            <v>3.4630557013827157</v>
          </cell>
          <cell r="CD97">
            <v>3.4038963648764509</v>
          </cell>
          <cell r="CE97">
            <v>3.7644071286529956</v>
          </cell>
          <cell r="CF97">
            <v>4.1597761480576363</v>
          </cell>
          <cell r="CG97">
            <v>3.7766392167266889</v>
          </cell>
          <cell r="CH97">
            <v>4.2176779367581831</v>
          </cell>
          <cell r="CI97">
            <v>3.9286391169288968</v>
          </cell>
          <cell r="CJ97">
            <v>4.0775630618208885</v>
          </cell>
          <cell r="CK97">
            <v>3.9684099522060472</v>
          </cell>
          <cell r="CL97">
            <v>4.1472600869067806</v>
          </cell>
          <cell r="CM97">
            <v>4.8597649821730355</v>
          </cell>
          <cell r="CN97">
            <v>4.8458525233161627</v>
          </cell>
          <cell r="CO97">
            <v>4.9152573713706991</v>
          </cell>
          <cell r="CP97">
            <v>4.8577438850094445</v>
          </cell>
          <cell r="CQ97">
            <v>5.0406364388270024</v>
          </cell>
          <cell r="CR97">
            <v>4.7925334322510524</v>
          </cell>
          <cell r="CS97">
            <v>4.9032920403579832</v>
          </cell>
          <cell r="CT97">
            <v>4.8752258415784686</v>
          </cell>
          <cell r="CU97">
            <v>4.7002845778181284</v>
          </cell>
          <cell r="CV97">
            <v>5.0689641310118363</v>
          </cell>
          <cell r="CW97">
            <v>4.776089480291196</v>
          </cell>
          <cell r="CX97">
            <v>4.7817529186255907</v>
          </cell>
          <cell r="CY97">
            <v>4.8847990348423274</v>
          </cell>
          <cell r="CZ97">
            <v>5.0801019562173311</v>
          </cell>
          <cell r="DA97">
            <v>4.9089827676266218</v>
          </cell>
        </row>
        <row r="98">
          <cell r="A98">
            <v>8721.4595680085313</v>
          </cell>
          <cell r="B98">
            <v>7535.2301179911838</v>
          </cell>
          <cell r="C98">
            <v>7459.4511510820976</v>
          </cell>
          <cell r="D98">
            <v>7216.1953683740094</v>
          </cell>
          <cell r="E98">
            <v>7254.3194380123714</v>
          </cell>
          <cell r="F98">
            <v>8771.9099169374258</v>
          </cell>
          <cell r="G98">
            <v>6284.728705711299</v>
          </cell>
          <cell r="H98">
            <v>7086.4034436453921</v>
          </cell>
          <cell r="I98">
            <v>8505.1759884081202</v>
          </cell>
          <cell r="J98">
            <v>9711.4225891597944</v>
          </cell>
          <cell r="K98">
            <v>7468.7736225273038</v>
          </cell>
          <cell r="L98">
            <v>9197.9964453782632</v>
          </cell>
          <cell r="M98">
            <v>9885.3713084975279</v>
          </cell>
          <cell r="N98">
            <v>8482.0200865480565</v>
          </cell>
          <cell r="O98">
            <v>9202.0084812584955</v>
          </cell>
          <cell r="Z98">
            <v>7176.515301675593</v>
          </cell>
          <cell r="AA98">
            <v>6200.4179256613161</v>
          </cell>
          <cell r="AB98">
            <v>6138.0626614618404</v>
          </cell>
          <cell r="AC98">
            <v>5937.8979031191848</v>
          </cell>
          <cell r="AD98">
            <v>5969.2685661358928</v>
          </cell>
          <cell r="AE98">
            <v>7218.0287316513677</v>
          </cell>
          <cell r="AF98">
            <v>5171.4339064138685</v>
          </cell>
          <cell r="AG98">
            <v>5831.0976907710656</v>
          </cell>
          <cell r="AH98">
            <v>6998.544813318681</v>
          </cell>
          <cell r="AI98">
            <v>7991.113444794345</v>
          </cell>
          <cell r="AJ98">
            <v>6145.7337236796093</v>
          </cell>
          <cell r="AK98">
            <v>7568.6370750541109</v>
          </cell>
          <cell r="AL98">
            <v>8134.2483909922512</v>
          </cell>
          <cell r="AM98">
            <v>6979.4908140738289</v>
          </cell>
          <cell r="AN98">
            <v>7571.938407435563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X98">
            <v>4.0623378930364984</v>
          </cell>
          <cell r="BY98">
            <v>3.5250291034209815</v>
          </cell>
          <cell r="BZ98">
            <v>3.4023650852278284</v>
          </cell>
          <cell r="CA98">
            <v>3.4158287196649795</v>
          </cell>
          <cell r="CB98">
            <v>3.3820331168283189</v>
          </cell>
          <cell r="CC98">
            <v>3.9264458310251151</v>
          </cell>
          <cell r="CD98">
            <v>2.9252231254514389</v>
          </cell>
          <cell r="CE98">
            <v>3.273399979131971</v>
          </cell>
          <cell r="CF98">
            <v>3.805447116722398</v>
          </cell>
          <cell r="CG98">
            <v>4.4269036798939636</v>
          </cell>
          <cell r="CH98">
            <v>3.3460218518894926</v>
          </cell>
          <cell r="CI98">
            <v>4.3004575593176186</v>
          </cell>
          <cell r="CJ98">
            <v>4.4184570422202656</v>
          </cell>
          <cell r="CK98">
            <v>4.0437223480674307</v>
          </cell>
          <cell r="CL98">
            <v>4.3430972588873944</v>
          </cell>
          <cell r="CM98">
            <v>4.8399927026549463</v>
          </cell>
          <cell r="CN98">
            <v>4.8190939346256201</v>
          </cell>
          <cell r="CO98">
            <v>4.9426236192040607</v>
          </cell>
          <cell r="CP98">
            <v>4.7625963619155982</v>
          </cell>
          <cell r="CQ98">
            <v>4.8356003298110259</v>
          </cell>
          <cell r="CR98">
            <v>5.0364686114728663</v>
          </cell>
          <cell r="CS98">
            <v>4.8434979024652076</v>
          </cell>
          <cell r="CT98">
            <v>4.8804332539703585</v>
          </cell>
          <cell r="CU98">
            <v>5.0385919948008082</v>
          </cell>
          <cell r="CV98">
            <v>4.9455472889601371</v>
          </cell>
          <cell r="CW98">
            <v>5.0321328985672737</v>
          </cell>
          <cell r="CX98">
            <v>4.8218106330387629</v>
          </cell>
          <cell r="CY98">
            <v>5.043754373340537</v>
          </cell>
          <cell r="CZ98">
            <v>4.7287847669454521</v>
          </cell>
          <cell r="DA98">
            <v>4.7765535736619888</v>
          </cell>
        </row>
        <row r="99">
          <cell r="A99">
            <v>9164.0412857339161</v>
          </cell>
          <cell r="B99">
            <v>8341.2844926431553</v>
          </cell>
          <cell r="C99">
            <v>8125.123481973681</v>
          </cell>
          <cell r="D99">
            <v>9171.3542104403168</v>
          </cell>
          <cell r="E99">
            <v>8259.4360882565106</v>
          </cell>
          <cell r="F99">
            <v>8540.7294365159014</v>
          </cell>
          <cell r="G99">
            <v>8016.8193838612788</v>
          </cell>
          <cell r="H99">
            <v>6522.5342451212682</v>
          </cell>
          <cell r="I99">
            <v>8362.3139970982102</v>
          </cell>
          <cell r="J99">
            <v>8332.9033999841595</v>
          </cell>
          <cell r="K99">
            <v>7624.3171666677445</v>
          </cell>
          <cell r="L99">
            <v>7948.8225116256399</v>
          </cell>
          <cell r="M99">
            <v>9272.1423161089242</v>
          </cell>
          <cell r="N99">
            <v>9133.2856064018106</v>
          </cell>
          <cell r="O99">
            <v>9572.3225570744071</v>
          </cell>
          <cell r="Z99">
            <v>7540.6968294039061</v>
          </cell>
          <cell r="AA99">
            <v>6863.6855253749382</v>
          </cell>
          <cell r="AB99">
            <v>6685.8158937383441</v>
          </cell>
          <cell r="AC99">
            <v>7546.7143217337471</v>
          </cell>
          <cell r="AD99">
            <v>6796.3359811939281</v>
          </cell>
          <cell r="AE99">
            <v>7027.8002220473709</v>
          </cell>
          <cell r="AF99">
            <v>6596.6970930058515</v>
          </cell>
          <cell r="AG99">
            <v>5367.1138931283585</v>
          </cell>
          <cell r="AH99">
            <v>6880.9898033265263</v>
          </cell>
          <cell r="AI99">
            <v>6856.7890834155351</v>
          </cell>
          <cell r="AJ99">
            <v>6273.7238400008864</v>
          </cell>
          <cell r="AK99">
            <v>6540.745380994812</v>
          </cell>
          <cell r="AL99">
            <v>7629.6485343982004</v>
          </cell>
          <cell r="AM99">
            <v>7515.3892989820624</v>
          </cell>
          <cell r="AN99">
            <v>7876.6539898212259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X99">
            <v>4.2129605163614992</v>
          </cell>
          <cell r="BY99">
            <v>3.7651574384139934</v>
          </cell>
          <cell r="BZ99">
            <v>3.7339239627175496</v>
          </cell>
          <cell r="CA99">
            <v>4.1710562026157367</v>
          </cell>
          <cell r="CB99">
            <v>3.7255320366119555</v>
          </cell>
          <cell r="CC99">
            <v>3.930834146180668</v>
          </cell>
          <cell r="CD99">
            <v>3.6494158855296157</v>
          </cell>
          <cell r="CE99">
            <v>3.0542896282838297</v>
          </cell>
          <cell r="CF99">
            <v>3.8312552475246502</v>
          </cell>
          <cell r="CG99">
            <v>3.8459333474181983</v>
          </cell>
          <cell r="CH99">
            <v>3.4618706230263467</v>
          </cell>
          <cell r="CI99">
            <v>3.6076571440968661</v>
          </cell>
          <cell r="CJ99">
            <v>4.2008232247628836</v>
          </cell>
          <cell r="CK99">
            <v>4.3142481811454072</v>
          </cell>
          <cell r="CL99">
            <v>4.4825068264196792</v>
          </cell>
          <cell r="CM99">
            <v>4.9037828121095943</v>
          </cell>
          <cell r="CN99">
            <v>4.9943775752603514</v>
          </cell>
          <cell r="CO99">
            <v>4.9056445715969756</v>
          </cell>
          <cell r="CP99">
            <v>4.9570009715091823</v>
          </cell>
          <cell r="CQ99">
            <v>4.9979703289699389</v>
          </cell>
          <cell r="CR99">
            <v>4.898259877588452</v>
          </cell>
          <cell r="CS99">
            <v>4.9523384803102921</v>
          </cell>
          <cell r="CT99">
            <v>4.8143507704184056</v>
          </cell>
          <cell r="CU99">
            <v>4.9205875464990267</v>
          </cell>
          <cell r="CV99">
            <v>4.8845681448998413</v>
          </cell>
          <cell r="CW99">
            <v>4.9650279761544693</v>
          </cell>
          <cell r="CX99">
            <v>4.9671711149746507</v>
          </cell>
          <cell r="CY99">
            <v>4.975964364880884</v>
          </cell>
          <cell r="CZ99">
            <v>4.7725830327585497</v>
          </cell>
          <cell r="DA99">
            <v>4.8142422935141891</v>
          </cell>
        </row>
        <row r="100">
          <cell r="A100">
            <v>10107.867309096515</v>
          </cell>
          <cell r="B100">
            <v>8078.2880629936481</v>
          </cell>
          <cell r="C100">
            <v>6513.8279680493888</v>
          </cell>
          <cell r="D100">
            <v>6889.4224886785114</v>
          </cell>
          <cell r="E100">
            <v>8065.4743592916557</v>
          </cell>
          <cell r="F100">
            <v>7587.7877156003988</v>
          </cell>
          <cell r="G100">
            <v>7524.9508412953783</v>
          </cell>
          <cell r="H100">
            <v>8155.9743488990252</v>
          </cell>
          <cell r="I100">
            <v>9395.7760055726139</v>
          </cell>
          <cell r="J100">
            <v>7572.8827278297413</v>
          </cell>
          <cell r="K100">
            <v>8307.3099693504555</v>
          </cell>
          <cell r="L100">
            <v>8028.8623580963722</v>
          </cell>
          <cell r="M100">
            <v>8958.3205734443345</v>
          </cell>
          <cell r="N100">
            <v>10509.738731278972</v>
          </cell>
          <cell r="O100">
            <v>11384.192057790755</v>
          </cell>
          <cell r="Z100">
            <v>8317.3308143422764</v>
          </cell>
          <cell r="AA100">
            <v>6647.277034691916</v>
          </cell>
          <cell r="AB100">
            <v>5359.9498708520678</v>
          </cell>
          <cell r="AC100">
            <v>5669.0105049697459</v>
          </cell>
          <cell r="AD100">
            <v>6636.7331870742764</v>
          </cell>
          <cell r="AE100">
            <v>6243.6653202654716</v>
          </cell>
          <cell r="AF100">
            <v>6191.959549408768</v>
          </cell>
          <cell r="AG100">
            <v>6711.2017499511976</v>
          </cell>
          <cell r="AH100">
            <v>7731.381398871179</v>
          </cell>
          <cell r="AI100">
            <v>6231.4006446141875</v>
          </cell>
          <cell r="AJ100">
            <v>6835.7293462083735</v>
          </cell>
          <cell r="AK100">
            <v>6606.6067403764446</v>
          </cell>
          <cell r="AL100">
            <v>7371.4180718627667</v>
          </cell>
          <cell r="AM100">
            <v>8648.01358459527</v>
          </cell>
          <cell r="AN100">
            <v>9367.5637504106799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X100">
            <v>4.6627741451650042</v>
          </cell>
          <cell r="BY100">
            <v>3.7017997260156661</v>
          </cell>
          <cell r="BZ100">
            <v>2.9933425084787966</v>
          </cell>
          <cell r="CA100">
            <v>3.2151594538246795</v>
          </cell>
          <cell r="CB100">
            <v>3.7024189904643348</v>
          </cell>
          <cell r="CC100">
            <v>3.4897993304988311</v>
          </cell>
          <cell r="CD100">
            <v>3.5077842539929915</v>
          </cell>
          <cell r="CE100">
            <v>3.7554730454949223</v>
          </cell>
          <cell r="CF100">
            <v>4.2994299041283917</v>
          </cell>
          <cell r="CG100">
            <v>3.453007822363682</v>
          </cell>
          <cell r="CH100">
            <v>3.7795637204552102</v>
          </cell>
          <cell r="CI100">
            <v>3.8050544330814371</v>
          </cell>
          <cell r="CJ100">
            <v>3.9589519804771691</v>
          </cell>
          <cell r="CK100">
            <v>4.8410182171318317</v>
          </cell>
          <cell r="CL100">
            <v>5.2456530021324062</v>
          </cell>
          <cell r="CM100">
            <v>4.8870494261781143</v>
          </cell>
          <cell r="CN100">
            <v>4.9196929199806343</v>
          </cell>
          <cell r="CO100">
            <v>4.9058182032702771</v>
          </cell>
          <cell r="CP100">
            <v>4.8307201720829562</v>
          </cell>
          <cell r="CQ100">
            <v>4.9110677900985449</v>
          </cell>
          <cell r="CR100">
            <v>4.9016951303741134</v>
          </cell>
          <cell r="CS100">
            <v>4.8361790548536137</v>
          </cell>
          <cell r="CT100">
            <v>4.8960154650856209</v>
          </cell>
          <cell r="CU100">
            <v>4.9266687255171178</v>
          </cell>
          <cell r="CV100">
            <v>4.9441910969964322</v>
          </cell>
          <cell r="CW100">
            <v>4.9550760329011565</v>
          </cell>
          <cell r="CX100">
            <v>4.7569076231925038</v>
          </cell>
          <cell r="CY100">
            <v>5.1012657010997096</v>
          </cell>
          <cell r="CZ100">
            <v>4.8942571253198652</v>
          </cell>
          <cell r="DA100">
            <v>4.8925382997827631</v>
          </cell>
        </row>
        <row r="101">
          <cell r="A101">
            <v>6896.0440974868243</v>
          </cell>
          <cell r="B101">
            <v>7859.0389976484003</v>
          </cell>
          <cell r="C101">
            <v>8129.9006407766383</v>
          </cell>
          <cell r="D101">
            <v>7682.2159351880009</v>
          </cell>
          <cell r="E101">
            <v>7189.4075885549082</v>
          </cell>
          <cell r="F101">
            <v>9266.2623456212787</v>
          </cell>
          <cell r="G101">
            <v>8549.1320261384753</v>
          </cell>
          <cell r="H101">
            <v>8222.9518369906218</v>
          </cell>
          <cell r="I101">
            <v>7919.9618471040858</v>
          </cell>
          <cell r="J101">
            <v>8004.68387946446</v>
          </cell>
          <cell r="K101">
            <v>8943.5036952224473</v>
          </cell>
          <cell r="L101">
            <v>8385.9205346027411</v>
          </cell>
          <cell r="M101">
            <v>9477.1360854704672</v>
          </cell>
          <cell r="N101">
            <v>9882.5452056770937</v>
          </cell>
          <cell r="O101">
            <v>8705.0032641039816</v>
          </cell>
          <cell r="Z101">
            <v>5674.4591430748724</v>
          </cell>
          <cell r="AA101">
            <v>6466.8663752078273</v>
          </cell>
          <cell r="AB101">
            <v>6689.7468129819199</v>
          </cell>
          <cell r="AC101">
            <v>6321.3662552404121</v>
          </cell>
          <cell r="AD101">
            <v>5915.8553871537533</v>
          </cell>
          <cell r="AE101">
            <v>7624.8101586826533</v>
          </cell>
          <cell r="AF101">
            <v>7034.7143529368022</v>
          </cell>
          <cell r="AG101">
            <v>6766.3146544379961</v>
          </cell>
          <cell r="AH101">
            <v>6516.9971770456459</v>
          </cell>
          <cell r="AI101">
            <v>6586.7113065307558</v>
          </cell>
          <cell r="AJ101">
            <v>7359.2258977830425</v>
          </cell>
          <cell r="AK101">
            <v>6900.414611330255</v>
          </cell>
          <cell r="AL101">
            <v>7798.3291217585556</v>
          </cell>
          <cell r="AM101">
            <v>8131.922912100008</v>
          </cell>
          <cell r="AN101">
            <v>7162.9741144627033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X101">
            <v>3.2416571901674396</v>
          </cell>
          <cell r="BY101">
            <v>3.674942198321455</v>
          </cell>
          <cell r="BZ101">
            <v>3.7152411847070823</v>
          </cell>
          <cell r="CA101">
            <v>3.490621636611289</v>
          </cell>
          <cell r="CB101">
            <v>3.3543381865562556</v>
          </cell>
          <cell r="CC101">
            <v>4.2390268805166293</v>
          </cell>
          <cell r="CD101">
            <v>4.0063347625036849</v>
          </cell>
          <cell r="CE101">
            <v>3.743898695012426</v>
          </cell>
          <cell r="CF101">
            <v>3.6981969691371304</v>
          </cell>
          <cell r="CG101">
            <v>3.6343784135055457</v>
          </cell>
          <cell r="CH101">
            <v>4.1441794487521877</v>
          </cell>
          <cell r="CI101">
            <v>3.7838243212124767</v>
          </cell>
          <cell r="CJ101">
            <v>4.400352834204539</v>
          </cell>
          <cell r="CK101">
            <v>4.5632360040562485</v>
          </cell>
          <cell r="CL101">
            <v>3.8909027963384304</v>
          </cell>
          <cell r="CM101">
            <v>4.7958382067172156</v>
          </cell>
          <cell r="CN101">
            <v>4.8211485154649711</v>
          </cell>
          <cell r="CO101">
            <v>4.9332122866390602</v>
          </cell>
          <cell r="CP101">
            <v>4.9615264732633957</v>
          </cell>
          <cell r="CQ101">
            <v>4.8318988954251081</v>
          </cell>
          <cell r="CR101">
            <v>4.9279920685853149</v>
          </cell>
          <cell r="CS101">
            <v>4.8106788749728961</v>
          </cell>
          <cell r="CT101">
            <v>4.9514823659676379</v>
          </cell>
          <cell r="CU101">
            <v>4.8279707477539624</v>
          </cell>
          <cell r="CV101">
            <v>4.9653014486314957</v>
          </cell>
          <cell r="CW101">
            <v>4.8652002122454006</v>
          </cell>
          <cell r="CX101">
            <v>4.9963327854597415</v>
          </cell>
          <cell r="CY101">
            <v>4.8553573020364809</v>
          </cell>
          <cell r="CZ101">
            <v>4.8823336849692973</v>
          </cell>
          <cell r="DA101">
            <v>5.0437103269282924</v>
          </cell>
        </row>
        <row r="102">
          <cell r="A102">
            <v>9728.8654323403443</v>
          </cell>
          <cell r="B102">
            <v>7005.2949206039602</v>
          </cell>
          <cell r="C102">
            <v>6521.7582370817263</v>
          </cell>
          <cell r="D102">
            <v>6223.9468396383481</v>
          </cell>
          <cell r="E102">
            <v>6180.3715760854311</v>
          </cell>
          <cell r="F102">
            <v>7082.7240142096498</v>
          </cell>
          <cell r="G102">
            <v>7488.5449198960287</v>
          </cell>
          <cell r="H102">
            <v>7210.9882740686871</v>
          </cell>
          <cell r="I102">
            <v>7249.1998095270292</v>
          </cell>
          <cell r="J102">
            <v>7687.4922353382108</v>
          </cell>
          <cell r="K102">
            <v>7961.7435452400186</v>
          </cell>
          <cell r="L102">
            <v>8474.8670117105667</v>
          </cell>
          <cell r="M102">
            <v>7675.388683501983</v>
          </cell>
          <cell r="N102">
            <v>7607.3472784051582</v>
          </cell>
          <cell r="O102">
            <v>8080.3686909431999</v>
          </cell>
          <cell r="Z102">
            <v>8005.466412897199</v>
          </cell>
          <cell r="AA102">
            <v>5764.3569632398294</v>
          </cell>
          <cell r="AB102">
            <v>5366.4753493701064</v>
          </cell>
          <cell r="AC102">
            <v>5121.4191137595553</v>
          </cell>
          <cell r="AD102">
            <v>5085.5628968931551</v>
          </cell>
          <cell r="AE102">
            <v>5828.0700459782265</v>
          </cell>
          <cell r="AF102">
            <v>6162.0026769430178</v>
          </cell>
          <cell r="AG102">
            <v>5933.6132083765187</v>
          </cell>
          <cell r="AH102">
            <v>5965.0558432679563</v>
          </cell>
          <cell r="AI102">
            <v>6325.7078965068713</v>
          </cell>
          <cell r="AJ102">
            <v>6551.3775457975007</v>
          </cell>
          <cell r="AK102">
            <v>6973.6048553504079</v>
          </cell>
          <cell r="AL102">
            <v>6315.7484024244886</v>
          </cell>
          <cell r="AM102">
            <v>6259.7600462305309</v>
          </cell>
          <cell r="AN102">
            <v>6648.989094261834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X102">
            <v>4.5457454705348921</v>
          </cell>
          <cell r="BY102">
            <v>3.2591318139515706</v>
          </cell>
          <cell r="BZ102">
            <v>3.0368692724503883</v>
          </cell>
          <cell r="CA102">
            <v>2.880465087264934</v>
          </cell>
          <cell r="CB102">
            <v>2.8988483454112277</v>
          </cell>
          <cell r="CC102">
            <v>3.2563330861443269</v>
          </cell>
          <cell r="CD102">
            <v>3.4160509797137166</v>
          </cell>
          <cell r="CE102">
            <v>3.291389557061962</v>
          </cell>
          <cell r="CF102">
            <v>3.2794129499603515</v>
          </cell>
          <cell r="CG102">
            <v>3.4566291024795039</v>
          </cell>
          <cell r="CH102">
            <v>3.6407856062464146</v>
          </cell>
          <cell r="CI102">
            <v>3.7838112358848908</v>
          </cell>
          <cell r="CJ102">
            <v>3.4530266453525367</v>
          </cell>
          <cell r="CK102">
            <v>3.6488325756979836</v>
          </cell>
          <cell r="CL102">
            <v>3.6855902432954513</v>
          </cell>
          <cell r="CM102">
            <v>4.8249038216141553</v>
          </cell>
          <cell r="CN102">
            <v>4.8456950209229763</v>
          </cell>
          <cell r="CO102">
            <v>4.8413912062114539</v>
          </cell>
          <cell r="CP102">
            <v>4.8711874013720067</v>
          </cell>
          <cell r="CQ102">
            <v>4.8064083982314907</v>
          </cell>
          <cell r="CR102">
            <v>4.9034649625990969</v>
          </cell>
          <cell r="CS102">
            <v>4.9420220058680728</v>
          </cell>
          <cell r="CT102">
            <v>4.9390916090797079</v>
          </cell>
          <cell r="CU102">
            <v>4.9833976379452043</v>
          </cell>
          <cell r="CV102">
            <v>5.0137593742240423</v>
          </cell>
          <cell r="CW102">
            <v>4.9299743293680178</v>
          </cell>
          <cell r="CX102">
            <v>5.0493445724227044</v>
          </cell>
          <cell r="CY102">
            <v>5.0110879694206485</v>
          </cell>
          <cell r="CZ102">
            <v>4.7001409815682322</v>
          </cell>
          <cell r="DA102">
            <v>4.9426027515043494</v>
          </cell>
        </row>
        <row r="103">
          <cell r="A103">
            <v>9175.1124456434536</v>
          </cell>
          <cell r="B103">
            <v>6998.6760477980561</v>
          </cell>
          <cell r="C103">
            <v>6796.3412369510997</v>
          </cell>
          <cell r="D103">
            <v>6853.1040110109316</v>
          </cell>
          <cell r="E103">
            <v>7040.0125481970636</v>
          </cell>
          <cell r="F103">
            <v>7913.6390132796605</v>
          </cell>
          <cell r="G103">
            <v>7367.1873775430158</v>
          </cell>
          <cell r="H103">
            <v>7124.1546618794055</v>
          </cell>
          <cell r="I103">
            <v>8424.5625319788178</v>
          </cell>
          <cell r="J103">
            <v>8974.6442908079771</v>
          </cell>
          <cell r="K103">
            <v>7929.370354591495</v>
          </cell>
          <cell r="L103">
            <v>8510.7579595305706</v>
          </cell>
          <cell r="M103">
            <v>8581.814971425074</v>
          </cell>
          <cell r="N103">
            <v>8473.5219764306112</v>
          </cell>
          <cell r="O103">
            <v>8869.3302611080599</v>
          </cell>
          <cell r="Z103">
            <v>7549.8068124151841</v>
          </cell>
          <cell r="AA103">
            <v>5758.9105764738288</v>
          </cell>
          <cell r="AB103">
            <v>5592.4179321197616</v>
          </cell>
          <cell r="AC103">
            <v>5639.1255862032813</v>
          </cell>
          <cell r="AD103">
            <v>5792.9246110878694</v>
          </cell>
          <cell r="AE103">
            <v>6511.7943880701205</v>
          </cell>
          <cell r="AF103">
            <v>6062.1427563782527</v>
          </cell>
          <cell r="AG103">
            <v>5862.1615503464818</v>
          </cell>
          <cell r="AH103">
            <v>6932.2114548854261</v>
          </cell>
          <cell r="AI103">
            <v>7384.8501592934208</v>
          </cell>
          <cell r="AJ103">
            <v>6524.7390346352868</v>
          </cell>
          <cell r="AK103">
            <v>7003.1379781280111</v>
          </cell>
          <cell r="AL103">
            <v>7061.6077479154883</v>
          </cell>
          <cell r="AM103">
            <v>6972.4980834629014</v>
          </cell>
          <cell r="AN103">
            <v>7298.1917577117747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X103">
            <v>4.224742304101837</v>
          </cell>
          <cell r="BY103">
            <v>3.2533350417268743</v>
          </cell>
          <cell r="BZ103">
            <v>3.1487586479800971</v>
          </cell>
          <cell r="CA103">
            <v>3.1739612060416049</v>
          </cell>
          <cell r="CB103">
            <v>3.1647391550729709</v>
          </cell>
          <cell r="CC103">
            <v>3.5951690596742361</v>
          </cell>
          <cell r="CD103">
            <v>3.3255903366057713</v>
          </cell>
          <cell r="CE103">
            <v>3.1742975546823673</v>
          </cell>
          <cell r="CF103">
            <v>3.860326359467884</v>
          </cell>
          <cell r="CG103">
            <v>4.139700533531335</v>
          </cell>
          <cell r="CH103">
            <v>3.6661820512804906</v>
          </cell>
          <cell r="CI103">
            <v>3.8559166853123492</v>
          </cell>
          <cell r="CJ103">
            <v>3.9896344478641788</v>
          </cell>
          <cell r="CK103">
            <v>3.845381396076625</v>
          </cell>
          <cell r="CL103">
            <v>4.1260033568698953</v>
          </cell>
          <cell r="CM103">
            <v>4.8960151263456639</v>
          </cell>
          <cell r="CN103">
            <v>4.8497424929969135</v>
          </cell>
          <cell r="CO103">
            <v>4.8659470850649083</v>
          </cell>
          <cell r="CP103">
            <v>4.8676269611848699</v>
          </cell>
          <cell r="CQ103">
            <v>5.0149555947784394</v>
          </cell>
          <cell r="CR103">
            <v>4.9623626243800851</v>
          </cell>
          <cell r="CS103">
            <v>4.9941840727137397</v>
          </cell>
          <cell r="CT103">
            <v>5.0596128118489609</v>
          </cell>
          <cell r="CU103">
            <v>4.9198845853512188</v>
          </cell>
          <cell r="CV103">
            <v>4.8874226591907268</v>
          </cell>
          <cell r="CW103">
            <v>4.8759164452626145</v>
          </cell>
          <cell r="CX103">
            <v>4.9759061094903601</v>
          </cell>
          <cell r="CY103">
            <v>4.8492840121208145</v>
          </cell>
          <cell r="CZ103">
            <v>4.967708663367179</v>
          </cell>
          <cell r="DA103">
            <v>4.8461051002895754</v>
          </cell>
        </row>
        <row r="104">
          <cell r="A104">
            <v>7441.6729531694655</v>
          </cell>
          <cell r="B104">
            <v>6796.3530205403686</v>
          </cell>
          <cell r="C104">
            <v>6550.2478511244663</v>
          </cell>
          <cell r="D104">
            <v>6942.4380910554355</v>
          </cell>
          <cell r="E104">
            <v>8136.6932920616373</v>
          </cell>
          <cell r="F104">
            <v>7919.3804871455177</v>
          </cell>
          <cell r="G104">
            <v>7940.8544960835052</v>
          </cell>
          <cell r="H104">
            <v>7978.0028392803706</v>
          </cell>
          <cell r="I104">
            <v>7414.4372364704968</v>
          </cell>
          <cell r="J104">
            <v>7692.9629752119245</v>
          </cell>
          <cell r="K104">
            <v>7247.127181216486</v>
          </cell>
          <cell r="L104">
            <v>7799.8145393937739</v>
          </cell>
          <cell r="M104">
            <v>9185.5807912102082</v>
          </cell>
          <cell r="N104">
            <v>8890.2477476549375</v>
          </cell>
          <cell r="O104">
            <v>8094.916975571653</v>
          </cell>
          <cell r="Z104">
            <v>6123.433744322303</v>
          </cell>
          <cell r="AA104">
            <v>5592.4276283303598</v>
          </cell>
          <cell r="AB104">
            <v>5389.918231782417</v>
          </cell>
          <cell r="AC104">
            <v>5712.6347720684726</v>
          </cell>
          <cell r="AD104">
            <v>6695.3361946107198</v>
          </cell>
          <cell r="AE104">
            <v>6516.5188008511677</v>
          </cell>
          <cell r="AF104">
            <v>6534.1888424915696</v>
          </cell>
          <cell r="AG104">
            <v>6564.7566220364197</v>
          </cell>
          <cell r="AH104">
            <v>6101.0226402957242</v>
          </cell>
          <cell r="AI104">
            <v>6330.2095338886693</v>
          </cell>
          <cell r="AJ104">
            <v>5963.3503662581361</v>
          </cell>
          <cell r="AK104">
            <v>6418.1331067011624</v>
          </cell>
          <cell r="AL104">
            <v>7558.4207653386848</v>
          </cell>
          <cell r="AM104">
            <v>7315.4038609274903</v>
          </cell>
          <cell r="AN104">
            <v>6660.9602541846734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X104">
            <v>3.5823813810323188</v>
          </cell>
          <cell r="BY104">
            <v>3.1589873385558467</v>
          </cell>
          <cell r="BZ104">
            <v>2.9762879827643105</v>
          </cell>
          <cell r="CA104">
            <v>3.2291304045832487</v>
          </cell>
          <cell r="CB104">
            <v>3.7137395523381027</v>
          </cell>
          <cell r="CC104">
            <v>3.7003254615144137</v>
          </cell>
          <cell r="CD104">
            <v>3.6517866114098188</v>
          </cell>
          <cell r="CE104">
            <v>3.6360469581396377</v>
          </cell>
          <cell r="CF104">
            <v>3.3119250638230255</v>
          </cell>
          <cell r="CG104">
            <v>3.6195894013631271</v>
          </cell>
          <cell r="CH104">
            <v>3.3785895270096122</v>
          </cell>
          <cell r="CI104">
            <v>3.5751809572509963</v>
          </cell>
          <cell r="CJ104">
            <v>4.2268699971848589</v>
          </cell>
          <cell r="CK104">
            <v>3.9882581896030196</v>
          </cell>
          <cell r="CL104">
            <v>3.7871670716451118</v>
          </cell>
          <cell r="CM104">
            <v>4.6830666592868608</v>
          </cell>
          <cell r="CN104">
            <v>4.8501997278269089</v>
          </cell>
          <cell r="CO104">
            <v>4.9615156028826677</v>
          </cell>
          <cell r="CP104">
            <v>4.846832493304194</v>
          </cell>
          <cell r="CQ104">
            <v>4.93933044469994</v>
          </cell>
          <cell r="CR104">
            <v>4.8248394235594416</v>
          </cell>
          <cell r="CS104">
            <v>4.9022270862622168</v>
          </cell>
          <cell r="CT104">
            <v>4.9464802814658757</v>
          </cell>
          <cell r="CU104">
            <v>5.0469531161624523</v>
          </cell>
          <cell r="CV104">
            <v>4.7914384466762243</v>
          </cell>
          <cell r="CW104">
            <v>4.8357298447518451</v>
          </cell>
          <cell r="CX104">
            <v>4.9183318355023138</v>
          </cell>
          <cell r="CY104">
            <v>4.8991339006428083</v>
          </cell>
          <cell r="CZ104">
            <v>5.025302125863722</v>
          </cell>
          <cell r="DA104">
            <v>4.818695830052496</v>
          </cell>
        </row>
        <row r="105">
          <cell r="A105">
            <v>8792.3234320185002</v>
          </cell>
          <cell r="B105">
            <v>8398.2745662662437</v>
          </cell>
          <cell r="C105">
            <v>8847.5359484677647</v>
          </cell>
          <cell r="D105">
            <v>8017.216975571152</v>
          </cell>
          <cell r="E105">
            <v>7728.9623247345653</v>
          </cell>
          <cell r="F105">
            <v>7095.2749273362097</v>
          </cell>
          <cell r="G105">
            <v>7975.0423711411049</v>
          </cell>
          <cell r="H105">
            <v>8076.0585445672868</v>
          </cell>
          <cell r="I105">
            <v>8740.1066699490857</v>
          </cell>
          <cell r="J105">
            <v>8452.2962893883559</v>
          </cell>
          <cell r="K105">
            <v>8318.7963703841688</v>
          </cell>
          <cell r="L105">
            <v>8297.5527921849662</v>
          </cell>
          <cell r="M105">
            <v>8479.4643953839404</v>
          </cell>
          <cell r="N105">
            <v>10520.691165722721</v>
          </cell>
          <cell r="O105">
            <v>9781.2478333080671</v>
          </cell>
          <cell r="Z105">
            <v>7234.8261383466524</v>
          </cell>
          <cell r="AA105">
            <v>6910.5802145276521</v>
          </cell>
          <cell r="AB105">
            <v>7280.2581518820461</v>
          </cell>
          <cell r="AC105">
            <v>6597.0242541842626</v>
          </cell>
          <cell r="AD105">
            <v>6359.8318557815855</v>
          </cell>
          <cell r="AE105">
            <v>5838.3976544937959</v>
          </cell>
          <cell r="AF105">
            <v>6562.3205796818238</v>
          </cell>
          <cell r="AG105">
            <v>6645.4424595296523</v>
          </cell>
          <cell r="AH105">
            <v>7191.8592027009636</v>
          </cell>
          <cell r="AI105">
            <v>6955.0323752681315</v>
          </cell>
          <cell r="AJ105">
            <v>6845.1810133446879</v>
          </cell>
          <cell r="AK105">
            <v>6827.7005832836285</v>
          </cell>
          <cell r="AL105">
            <v>6977.3878453445004</v>
          </cell>
          <cell r="AM105">
            <v>8657.0258735089828</v>
          </cell>
          <cell r="AN105">
            <v>8048.5696456934938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X105">
            <v>4.0926810394838258</v>
          </cell>
          <cell r="BY105">
            <v>3.816239300970647</v>
          </cell>
          <cell r="BZ105">
            <v>4.0442720431510057</v>
          </cell>
          <cell r="CA105">
            <v>3.7021751961607197</v>
          </cell>
          <cell r="CB105">
            <v>3.561339182922326</v>
          </cell>
          <cell r="CC105">
            <v>3.233670925647194</v>
          </cell>
          <cell r="CD105">
            <v>3.667489508695871</v>
          </cell>
          <cell r="CE105">
            <v>3.7001915645460368</v>
          </cell>
          <cell r="CF105">
            <v>4.0586925278171018</v>
          </cell>
          <cell r="CG105">
            <v>3.8884015845886002</v>
          </cell>
          <cell r="CH105">
            <v>3.8165760849074815</v>
          </cell>
          <cell r="CI105">
            <v>3.906056384025284</v>
          </cell>
          <cell r="CJ105">
            <v>3.9765817533395627</v>
          </cell>
          <cell r="CK105">
            <v>4.7725601559225206</v>
          </cell>
          <cell r="CL105">
            <v>4.5389392170237652</v>
          </cell>
          <cell r="CM105">
            <v>4.8431434758038803</v>
          </cell>
          <cell r="CN105">
            <v>4.9611921541037489</v>
          </cell>
          <cell r="CO105">
            <v>4.9318919528820562</v>
          </cell>
          <cell r="CP105">
            <v>4.8820053333248543</v>
          </cell>
          <cell r="CQ105">
            <v>4.8925968491597773</v>
          </cell>
          <cell r="CR105">
            <v>4.9465794077702485</v>
          </cell>
          <cell r="CS105">
            <v>4.9022527398236893</v>
          </cell>
          <cell r="CT105">
            <v>4.9204727248163342</v>
          </cell>
          <cell r="CU105">
            <v>4.8546973459981819</v>
          </cell>
          <cell r="CV105">
            <v>4.9004411723921075</v>
          </cell>
          <cell r="CW105">
            <v>4.9138076032776414</v>
          </cell>
          <cell r="CX105">
            <v>4.7889807919312739</v>
          </cell>
          <cell r="CY105">
            <v>4.8071766831102485</v>
          </cell>
          <cell r="CZ105">
            <v>4.9696343955081002</v>
          </cell>
          <cell r="DA105">
            <v>4.8581562094777349</v>
          </cell>
        </row>
        <row r="106">
          <cell r="A106">
            <v>9358.1130760127799</v>
          </cell>
          <cell r="B106">
            <v>8344.7858025411424</v>
          </cell>
          <cell r="C106">
            <v>7065.0013503766622</v>
          </cell>
          <cell r="D106">
            <v>7471.3854559419415</v>
          </cell>
          <cell r="E106">
            <v>8739.6859067190489</v>
          </cell>
          <cell r="F106">
            <v>9956.7480590422783</v>
          </cell>
          <cell r="G106">
            <v>7327.2017762773949</v>
          </cell>
          <cell r="H106">
            <v>7597.4458302898829</v>
          </cell>
          <cell r="I106">
            <v>8124.760194250739</v>
          </cell>
          <cell r="J106">
            <v>8927.4195635566521</v>
          </cell>
          <cell r="K106">
            <v>7764.1888871993924</v>
          </cell>
          <cell r="L106">
            <v>8321.2759744054365</v>
          </cell>
          <cell r="M106">
            <v>8651.0991065115722</v>
          </cell>
          <cell r="N106">
            <v>9543.5799390861775</v>
          </cell>
          <cell r="O106">
            <v>9695.7252632146356</v>
          </cell>
          <cell r="Z106">
            <v>7700.3901882619439</v>
          </cell>
          <cell r="AA106">
            <v>6866.566603233854</v>
          </cell>
          <cell r="AB106">
            <v>5813.4868254527955</v>
          </cell>
          <cell r="AC106">
            <v>6147.8828894607977</v>
          </cell>
          <cell r="AD106">
            <v>7191.5129746716739</v>
          </cell>
          <cell r="AE106">
            <v>8192.9812600119312</v>
          </cell>
          <cell r="AF106">
            <v>6029.2403187653999</v>
          </cell>
          <cell r="AG106">
            <v>6251.6125689242463</v>
          </cell>
          <cell r="AH106">
            <v>6685.5169598406083</v>
          </cell>
          <cell r="AI106">
            <v>7345.9909551551873</v>
          </cell>
          <cell r="AJ106">
            <v>6388.8182843240711</v>
          </cell>
          <cell r="AK106">
            <v>6847.2213732250448</v>
          </cell>
          <cell r="AL106">
            <v>7118.6186933580939</v>
          </cell>
          <cell r="AM106">
            <v>7853.0029213051976</v>
          </cell>
          <cell r="AN106">
            <v>7978.1967880166121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X106">
            <v>4.2242510679536904</v>
          </cell>
          <cell r="BY106">
            <v>3.7705396650795961</v>
          </cell>
          <cell r="BZ106">
            <v>3.2434067549820029</v>
          </cell>
          <cell r="CA106">
            <v>3.5239092642186627</v>
          </cell>
          <cell r="CB106">
            <v>3.9296428838239255</v>
          </cell>
          <cell r="CC106">
            <v>4.5573020756188418</v>
          </cell>
          <cell r="CD106">
            <v>3.3961452992780412</v>
          </cell>
          <cell r="CE106">
            <v>3.5701461565403871</v>
          </cell>
          <cell r="CF106">
            <v>3.8086026651549045</v>
          </cell>
          <cell r="CG106">
            <v>4.1252253194029267</v>
          </cell>
          <cell r="CH106">
            <v>3.5101204062923208</v>
          </cell>
          <cell r="CI106">
            <v>3.8309251926814567</v>
          </cell>
          <cell r="CJ106">
            <v>3.9525625252804257</v>
          </cell>
          <cell r="CK106">
            <v>4.3792780352481175</v>
          </cell>
          <cell r="CL106">
            <v>4.4705281935155599</v>
          </cell>
          <cell r="CM106">
            <v>4.994248466892266</v>
          </cell>
          <cell r="CN106">
            <v>4.989341821799786</v>
          </cell>
          <cell r="CO106">
            <v>4.9106887815285676</v>
          </cell>
          <cell r="CP106">
            <v>4.7797810620928809</v>
          </cell>
          <cell r="CQ106">
            <v>5.0138844306127783</v>
          </cell>
          <cell r="CR106">
            <v>4.9253974451506259</v>
          </cell>
          <cell r="CS106">
            <v>4.8638868985570332</v>
          </cell>
          <cell r="CT106">
            <v>4.7974802479467762</v>
          </cell>
          <cell r="CU106">
            <v>4.8092401418135715</v>
          </cell>
          <cell r="CV106">
            <v>4.8787644452295051</v>
          </cell>
          <cell r="CW106">
            <v>4.9866129111972342</v>
          </cell>
          <cell r="CX106">
            <v>4.896861637343731</v>
          </cell>
          <cell r="CY106">
            <v>4.9342837181117449</v>
          </cell>
          <cell r="CZ106">
            <v>4.9129277299945597</v>
          </cell>
          <cell r="DA106">
            <v>4.8893715564821116</v>
          </cell>
        </row>
        <row r="107">
          <cell r="A107">
            <v>10356.246034120422</v>
          </cell>
          <cell r="B107">
            <v>9070.0530539441224</v>
          </cell>
          <cell r="C107">
            <v>8033.0609032261127</v>
          </cell>
          <cell r="D107">
            <v>7225.2969517201627</v>
          </cell>
          <cell r="E107">
            <v>7779.6258184075577</v>
          </cell>
          <cell r="F107">
            <v>6024.1808743736701</v>
          </cell>
          <cell r="G107">
            <v>7779.2166942979957</v>
          </cell>
          <cell r="H107">
            <v>6944.8794820968133</v>
          </cell>
          <cell r="I107">
            <v>8671.5008970870203</v>
          </cell>
          <cell r="J107">
            <v>8072.2640278332383</v>
          </cell>
          <cell r="K107">
            <v>8574.0300655931223</v>
          </cell>
          <cell r="L107">
            <v>8251.1256990150196</v>
          </cell>
          <cell r="M107">
            <v>8510.8775338753858</v>
          </cell>
          <cell r="N107">
            <v>8932.1910256488754</v>
          </cell>
          <cell r="O107">
            <v>11244.414587692307</v>
          </cell>
          <cell r="Z107">
            <v>8521.7110223619475</v>
          </cell>
          <cell r="AA107">
            <v>7463.3579415311633</v>
          </cell>
          <cell r="AB107">
            <v>6610.0615432260583</v>
          </cell>
          <cell r="AC107">
            <v>5945.3872059868763</v>
          </cell>
          <cell r="AD107">
            <v>6401.5206734325038</v>
          </cell>
          <cell r="AE107">
            <v>4957.0402623417622</v>
          </cell>
          <cell r="AF107">
            <v>6401.1840227366365</v>
          </cell>
          <cell r="AG107">
            <v>5714.6436881253767</v>
          </cell>
          <cell r="AH107">
            <v>7135.4064524601763</v>
          </cell>
          <cell r="AI107">
            <v>6642.3201143313509</v>
          </cell>
          <cell r="AJ107">
            <v>7055.2018825451969</v>
          </cell>
          <cell r="AK107">
            <v>6789.497718046644</v>
          </cell>
          <cell r="AL107">
            <v>7003.2363707317463</v>
          </cell>
          <cell r="AM107">
            <v>7349.9171868196463</v>
          </cell>
          <cell r="AN107">
            <v>9252.5468607296698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X107">
            <v>4.7183188221038721</v>
          </cell>
          <cell r="BY107">
            <v>4.1882373003245705</v>
          </cell>
          <cell r="BZ107">
            <v>3.7385717450165417</v>
          </cell>
          <cell r="CA107">
            <v>3.3310080649167344</v>
          </cell>
          <cell r="CB107">
            <v>3.5885299139331668</v>
          </cell>
          <cell r="CC107">
            <v>2.7975304872142606</v>
          </cell>
          <cell r="CD107">
            <v>3.4976009384886253</v>
          </cell>
          <cell r="CE107">
            <v>3.2782214409735535</v>
          </cell>
          <cell r="CF107">
            <v>4.0589289587751338</v>
          </cell>
          <cell r="CG107">
            <v>3.7419760299695852</v>
          </cell>
          <cell r="CH107">
            <v>3.9198151619095563</v>
          </cell>
          <cell r="CI107">
            <v>3.9432143932145718</v>
          </cell>
          <cell r="CJ107">
            <v>3.9754985799291709</v>
          </cell>
          <cell r="CK107">
            <v>4.1032826540594707</v>
          </cell>
          <cell r="CL107">
            <v>5.2261148707489564</v>
          </cell>
          <cell r="CM107">
            <v>4.9481932794682955</v>
          </cell>
          <cell r="CN107">
            <v>4.8821388421831706</v>
          </cell>
          <cell r="CO107">
            <v>4.8440310599399785</v>
          </cell>
          <cell r="CP107">
            <v>4.8900308116198135</v>
          </cell>
          <cell r="CQ107">
            <v>4.8873531012876228</v>
          </cell>
          <cell r="CR107">
            <v>4.8546145565396719</v>
          </cell>
          <cell r="CS107">
            <v>5.0141484925462407</v>
          </cell>
          <cell r="CT107">
            <v>4.7759305866198423</v>
          </cell>
          <cell r="CU107">
            <v>4.816309665041004</v>
          </cell>
          <cell r="CV107">
            <v>4.8632426166786162</v>
          </cell>
          <cell r="CW107">
            <v>4.9311815551871216</v>
          </cell>
          <cell r="CX107">
            <v>4.7173097265762838</v>
          </cell>
          <cell r="CY107">
            <v>4.8263000414027903</v>
          </cell>
          <cell r="CZ107">
            <v>4.9074755783695485</v>
          </cell>
          <cell r="DA107">
            <v>4.8505331553152509</v>
          </cell>
        </row>
        <row r="108">
          <cell r="A108">
            <v>9695.8299432515687</v>
          </cell>
          <cell r="B108">
            <v>6828.0703297294522</v>
          </cell>
          <cell r="C108">
            <v>7558.7319768678926</v>
          </cell>
          <cell r="D108">
            <v>7897.8051888388973</v>
          </cell>
          <cell r="E108">
            <v>7076.4361091394267</v>
          </cell>
          <cell r="F108">
            <v>6860.5682534232819</v>
          </cell>
          <cell r="G108">
            <v>7937.1108426707742</v>
          </cell>
          <cell r="H108">
            <v>8000.4146890449756</v>
          </cell>
          <cell r="I108">
            <v>8205.477153323096</v>
          </cell>
          <cell r="J108">
            <v>8949.426928789313</v>
          </cell>
          <cell r="K108">
            <v>8394.5119271203548</v>
          </cell>
          <cell r="L108">
            <v>9715.229278371733</v>
          </cell>
          <cell r="M108">
            <v>8276.4045300563903</v>
          </cell>
          <cell r="N108">
            <v>7921.8517261433199</v>
          </cell>
          <cell r="O108">
            <v>9029.7821577670366</v>
          </cell>
          <cell r="Z108">
            <v>7978.2829247327181</v>
          </cell>
          <cell r="AA108">
            <v>5618.5264427488073</v>
          </cell>
          <cell r="AB108">
            <v>6219.7565981084372</v>
          </cell>
          <cell r="AC108">
            <v>6498.7654125302925</v>
          </cell>
          <cell r="AD108">
            <v>5822.8959983775849</v>
          </cell>
          <cell r="AE108">
            <v>5645.2675913883004</v>
          </cell>
          <cell r="AF108">
            <v>6531.1083505405231</v>
          </cell>
          <cell r="AG108">
            <v>6583.1983726998642</v>
          </cell>
          <cell r="AH108">
            <v>6751.9354861630045</v>
          </cell>
          <cell r="AI108">
            <v>7364.0998728323484</v>
          </cell>
          <cell r="AJ108">
            <v>6907.4841000304623</v>
          </cell>
          <cell r="AK108">
            <v>7994.2458062030255</v>
          </cell>
          <cell r="AL108">
            <v>6810.2985847321152</v>
          </cell>
          <cell r="AM108">
            <v>6518.5522775122181</v>
          </cell>
          <cell r="AN108">
            <v>7430.2207469625891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X108">
            <v>4.5176288546380787</v>
          </cell>
          <cell r="BY108">
            <v>3.0337199636513259</v>
          </cell>
          <cell r="BZ108">
            <v>3.499249872833849</v>
          </cell>
          <cell r="CA108">
            <v>3.6738043621708449</v>
          </cell>
          <cell r="CB108">
            <v>3.2620312025820333</v>
          </cell>
          <cell r="CC108">
            <v>3.1674773261275235</v>
          </cell>
          <cell r="CD108">
            <v>3.6614266059648863</v>
          </cell>
          <cell r="CE108">
            <v>3.6108862517240943</v>
          </cell>
          <cell r="CF108">
            <v>3.856090408874651</v>
          </cell>
          <cell r="CG108">
            <v>4.0479322148497765</v>
          </cell>
          <cell r="CH108">
            <v>3.8688539653609997</v>
          </cell>
          <cell r="CI108">
            <v>4.4140593837899713</v>
          </cell>
          <cell r="CJ108">
            <v>3.8909211928485625</v>
          </cell>
          <cell r="CK108">
            <v>3.625760839662743</v>
          </cell>
          <cell r="CL108">
            <v>4.1190827665635892</v>
          </cell>
          <cell r="CM108">
            <v>4.8384473550518132</v>
          </cell>
          <cell r="CN108">
            <v>5.0740422040443267</v>
          </cell>
          <cell r="CO108">
            <v>4.8697377024160398</v>
          </cell>
          <cell r="CP108">
            <v>4.846430291714686</v>
          </cell>
          <cell r="CQ108">
            <v>4.8905539925414727</v>
          </cell>
          <cell r="CR108">
            <v>4.882903635701064</v>
          </cell>
          <cell r="CS108">
            <v>4.8870152160299947</v>
          </cell>
          <cell r="CT108">
            <v>4.9949399310469449</v>
          </cell>
          <cell r="CU108">
            <v>4.797204273057095</v>
          </cell>
          <cell r="CV108">
            <v>4.9841783456594717</v>
          </cell>
          <cell r="CW108">
            <v>4.8915296731600355</v>
          </cell>
          <cell r="CX108">
            <v>4.9618823401194101</v>
          </cell>
          <cell r="CY108">
            <v>4.7953559998159276</v>
          </cell>
          <cell r="CZ108">
            <v>4.9255999293409287</v>
          </cell>
          <cell r="DA108">
            <v>4.9420636397514004</v>
          </cell>
        </row>
        <row r="109">
          <cell r="A109">
            <v>8539.8519125283146</v>
          </cell>
          <cell r="B109">
            <v>7946.4803944783707</v>
          </cell>
          <cell r="C109">
            <v>7335.300394574444</v>
          </cell>
          <cell r="D109">
            <v>8077.5753913415947</v>
          </cell>
          <cell r="E109">
            <v>7308.8628135983272</v>
          </cell>
          <cell r="F109">
            <v>7556.6412950160639</v>
          </cell>
          <cell r="G109">
            <v>7790.016210569991</v>
          </cell>
          <cell r="H109">
            <v>9308.7792580682635</v>
          </cell>
          <cell r="I109">
            <v>7601.9507767929981</v>
          </cell>
          <cell r="J109">
            <v>8039.4932027271989</v>
          </cell>
          <cell r="K109">
            <v>7941.6179355508511</v>
          </cell>
          <cell r="L109">
            <v>7790.9884924628341</v>
          </cell>
          <cell r="M109">
            <v>8957.9319519487362</v>
          </cell>
          <cell r="N109">
            <v>8360.4124379264031</v>
          </cell>
          <cell r="O109">
            <v>9363.9060521249521</v>
          </cell>
          <cell r="Z109">
            <v>7027.078145166156</v>
          </cell>
          <cell r="AA109">
            <v>6538.8181531707733</v>
          </cell>
          <cell r="AB109">
            <v>6035.9043246783976</v>
          </cell>
          <cell r="AC109">
            <v>6646.690607732512</v>
          </cell>
          <cell r="AD109">
            <v>6014.1499723323368</v>
          </cell>
          <cell r="AE109">
            <v>6218.0362656132183</v>
          </cell>
          <cell r="AF109">
            <v>6410.0704818404502</v>
          </cell>
          <cell r="AG109">
            <v>7659.7955037818856</v>
          </cell>
          <cell r="AH109">
            <v>6255.319496332525</v>
          </cell>
          <cell r="AI109">
            <v>6615.3544068155234</v>
          </cell>
          <cell r="AJ109">
            <v>6534.8170441104148</v>
          </cell>
          <cell r="AK109">
            <v>6410.870530940846</v>
          </cell>
          <cell r="AL109">
            <v>7371.0982918892469</v>
          </cell>
          <cell r="AM109">
            <v>6879.4250917794398</v>
          </cell>
          <cell r="AN109">
            <v>7705.1569800342459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X109">
            <v>3.9435601035567984</v>
          </cell>
          <cell r="BY109">
            <v>3.6997317901170903</v>
          </cell>
          <cell r="BZ109">
            <v>3.4159241177014295</v>
          </cell>
          <cell r="CA109">
            <v>3.723636263987117</v>
          </cell>
          <cell r="CB109">
            <v>3.4299955060068772</v>
          </cell>
          <cell r="CC109">
            <v>3.5235244593690762</v>
          </cell>
          <cell r="CD109">
            <v>3.6322320186607038</v>
          </cell>
          <cell r="CE109">
            <v>4.2066416001920937</v>
          </cell>
          <cell r="CF109">
            <v>3.5736892958822133</v>
          </cell>
          <cell r="CG109">
            <v>3.7254882230691551</v>
          </cell>
          <cell r="CH109">
            <v>3.6745273481113467</v>
          </cell>
          <cell r="CI109">
            <v>3.5647109993436312</v>
          </cell>
          <cell r="CJ109">
            <v>4.2029732607027315</v>
          </cell>
          <cell r="CK109">
            <v>3.8497738069530776</v>
          </cell>
          <cell r="CL109">
            <v>4.1477682607424864</v>
          </cell>
          <cell r="CM109">
            <v>4.8819514310183996</v>
          </cell>
          <cell r="CN109">
            <v>4.842126753759274</v>
          </cell>
          <cell r="CO109">
            <v>4.8410689486652387</v>
          </cell>
          <cell r="CP109">
            <v>4.8904108680483835</v>
          </cell>
          <cell r="CQ109">
            <v>4.8038323032824346</v>
          </cell>
          <cell r="CR109">
            <v>4.834851011436152</v>
          </cell>
          <cell r="CS109">
            <v>4.8349986582147562</v>
          </cell>
          <cell r="CT109">
            <v>4.9887162018493418</v>
          </cell>
          <cell r="CU109">
            <v>4.7955656507505715</v>
          </cell>
          <cell r="CV109">
            <v>4.864935161136656</v>
          </cell>
          <cell r="CW109">
            <v>4.8723568078029755</v>
          </cell>
          <cell r="CX109">
            <v>4.9271957404476225</v>
          </cell>
          <cell r="CY109">
            <v>4.8048818272557634</v>
          </cell>
          <cell r="CZ109">
            <v>4.8958045128357952</v>
          </cell>
          <cell r="DA109">
            <v>5.089488562604175</v>
          </cell>
        </row>
        <row r="110">
          <cell r="A110">
            <v>9718.4912943694253</v>
          </cell>
          <cell r="B110">
            <v>8110.5441851538753</v>
          </cell>
          <cell r="C110">
            <v>7776.3523488273113</v>
          </cell>
          <cell r="D110">
            <v>8627.9235154355028</v>
          </cell>
          <cell r="E110">
            <v>6919.6855791683975</v>
          </cell>
          <cell r="F110">
            <v>7288.2859449820635</v>
          </cell>
          <cell r="G110">
            <v>8013.405947153341</v>
          </cell>
          <cell r="H110">
            <v>7858.0873390522538</v>
          </cell>
          <cell r="I110">
            <v>7671.1465999042975</v>
          </cell>
          <cell r="J110">
            <v>8230.7584289021161</v>
          </cell>
          <cell r="K110">
            <v>9138.5414394792406</v>
          </cell>
          <cell r="L110">
            <v>7588.1416629149498</v>
          </cell>
          <cell r="M110">
            <v>8865.6083350268054</v>
          </cell>
          <cell r="N110">
            <v>9568.588286401573</v>
          </cell>
          <cell r="O110">
            <v>9106.6062011156573</v>
          </cell>
          <cell r="Z110">
            <v>7996.9299793668415</v>
          </cell>
          <cell r="AA110">
            <v>6673.819215212332</v>
          </cell>
          <cell r="AB110">
            <v>6398.827075606473</v>
          </cell>
          <cell r="AC110">
            <v>7099.548492701213</v>
          </cell>
          <cell r="AD110">
            <v>5693.9127051442811</v>
          </cell>
          <cell r="AE110">
            <v>5997.2181490138128</v>
          </cell>
          <cell r="AF110">
            <v>6593.8883222290342</v>
          </cell>
          <cell r="AG110">
            <v>6466.0832961344249</v>
          </cell>
          <cell r="AH110">
            <v>6312.2577736355361</v>
          </cell>
          <cell r="AI110">
            <v>6772.7383643537414</v>
          </cell>
          <cell r="AJ110">
            <v>7519.7140987714902</v>
          </cell>
          <cell r="AK110">
            <v>6243.9565683414448</v>
          </cell>
          <cell r="AL110">
            <v>7295.1291442506281</v>
          </cell>
          <cell r="AM110">
            <v>7873.5812185247241</v>
          </cell>
          <cell r="AN110">
            <v>7493.4359597751709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X110">
            <v>4.4532637349909105</v>
          </cell>
          <cell r="BY110">
            <v>3.7643328030715595</v>
          </cell>
          <cell r="BZ110">
            <v>3.5999462965210225</v>
          </cell>
          <cell r="CA110">
            <v>3.8758782240506293</v>
          </cell>
          <cell r="CB110">
            <v>3.1803362466869189</v>
          </cell>
          <cell r="CC110">
            <v>3.3509390307142741</v>
          </cell>
          <cell r="CD110">
            <v>3.6311382582633063</v>
          </cell>
          <cell r="CE110">
            <v>3.65655333235066</v>
          </cell>
          <cell r="CF110">
            <v>3.4830248989826207</v>
          </cell>
          <cell r="CG110">
            <v>3.624551650965413</v>
          </cell>
          <cell r="CH110">
            <v>4.1995766600563398</v>
          </cell>
          <cell r="CI110">
            <v>3.5147703194182558</v>
          </cell>
          <cell r="CJ110">
            <v>4.1268461521320194</v>
          </cell>
          <cell r="CK110">
            <v>4.3710113199866329</v>
          </cell>
          <cell r="CL110">
            <v>4.0830307952646949</v>
          </cell>
          <cell r="CM110">
            <v>4.9198517104645472</v>
          </cell>
          <cell r="CN110">
            <v>4.8572847201877964</v>
          </cell>
          <cell r="CO110">
            <v>4.8698040581314475</v>
          </cell>
          <cell r="CP110">
            <v>5.0184285118985779</v>
          </cell>
          <cell r="CQ110">
            <v>4.9050665168699101</v>
          </cell>
          <cell r="CR110">
            <v>4.9033224729636595</v>
          </cell>
          <cell r="CS110">
            <v>4.9751472329786877</v>
          </cell>
          <cell r="CT110">
            <v>4.844807416045442</v>
          </cell>
          <cell r="CU110">
            <v>4.9651832575533517</v>
          </cell>
          <cell r="CV110">
            <v>5.1193773355746162</v>
          </cell>
          <cell r="CW110">
            <v>4.9057221959877255</v>
          </cell>
          <cell r="CX110">
            <v>4.8670976392717868</v>
          </cell>
          <cell r="CY110">
            <v>4.8430822116792998</v>
          </cell>
          <cell r="CZ110">
            <v>4.9351177139674824</v>
          </cell>
          <cell r="DA110">
            <v>5.0281182197891523</v>
          </cell>
        </row>
        <row r="111">
          <cell r="A111">
            <v>8354.0887832121425</v>
          </cell>
          <cell r="B111">
            <v>8681.4757168004435</v>
          </cell>
          <cell r="C111">
            <v>7661.0797731754919</v>
          </cell>
          <cell r="D111">
            <v>8404.0810045441031</v>
          </cell>
          <cell r="E111">
            <v>8999.7154038350272</v>
          </cell>
          <cell r="F111">
            <v>6730.2818990197866</v>
          </cell>
          <cell r="G111">
            <v>6670.3024030034294</v>
          </cell>
          <cell r="H111">
            <v>8348.5030551555938</v>
          </cell>
          <cell r="I111">
            <v>7647.9699970368256</v>
          </cell>
          <cell r="J111">
            <v>9248.4968364753277</v>
          </cell>
          <cell r="K111">
            <v>8083.1635370521908</v>
          </cell>
          <cell r="L111">
            <v>8696.6320548400254</v>
          </cell>
          <cell r="M111">
            <v>8206.9300298842609</v>
          </cell>
          <cell r="N111">
            <v>9334.315788425678</v>
          </cell>
          <cell r="O111">
            <v>7940.6887482670081</v>
          </cell>
          <cell r="Z111">
            <v>6874.2216273288486</v>
          </cell>
          <cell r="AA111">
            <v>7143.6143041100786</v>
          </cell>
          <cell r="AB111">
            <v>6303.9742133558311</v>
          </cell>
          <cell r="AC111">
            <v>6915.3580837391482</v>
          </cell>
          <cell r="AD111">
            <v>7405.4801037271091</v>
          </cell>
          <cell r="AE111">
            <v>5538.0605340505672</v>
          </cell>
          <cell r="AF111">
            <v>5488.7059773285364</v>
          </cell>
          <cell r="AG111">
            <v>6869.6253710994597</v>
          </cell>
          <cell r="AH111">
            <v>6293.1867404188724</v>
          </cell>
          <cell r="AI111">
            <v>7610.1916825854105</v>
          </cell>
          <cell r="AJ111">
            <v>6651.2888533458026</v>
          </cell>
          <cell r="AK111">
            <v>7156.0858051255054</v>
          </cell>
          <cell r="AL111">
            <v>6753.1309960190474</v>
          </cell>
          <cell r="AM111">
            <v>7680.8084201902711</v>
          </cell>
          <cell r="AN111">
            <v>6534.052455716851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X111">
            <v>3.8627523455514843</v>
          </cell>
          <cell r="BY111">
            <v>4.0199096562094629</v>
          </cell>
          <cell r="BZ111">
            <v>3.4061701883806528</v>
          </cell>
          <cell r="CA111">
            <v>3.8243897517770336</v>
          </cell>
          <cell r="CB111">
            <v>4.0758922129434607</v>
          </cell>
          <cell r="CC111">
            <v>3.0937133713226097</v>
          </cell>
          <cell r="CD111">
            <v>3.1322463039959074</v>
          </cell>
          <cell r="CE111">
            <v>3.9301451541176129</v>
          </cell>
          <cell r="CF111">
            <v>3.5218238553080443</v>
          </cell>
          <cell r="CG111">
            <v>4.154704337086212</v>
          </cell>
          <cell r="CH111">
            <v>3.6556715759510143</v>
          </cell>
          <cell r="CI111">
            <v>3.982513711078163</v>
          </cell>
          <cell r="CJ111">
            <v>3.7385551449977332</v>
          </cell>
          <cell r="CK111">
            <v>4.293195486018262</v>
          </cell>
          <cell r="CL111">
            <v>3.6569896442283327</v>
          </cell>
          <cell r="CM111">
            <v>4.8756643516583367</v>
          </cell>
          <cell r="CN111">
            <v>4.8686532067769308</v>
          </cell>
          <cell r="CO111">
            <v>5.0705517555431152</v>
          </cell>
          <cell r="CP111">
            <v>4.9540417584239913</v>
          </cell>
          <cell r="CQ111">
            <v>4.97780253391484</v>
          </cell>
          <cell r="CR111">
            <v>4.9043873059104115</v>
          </cell>
          <cell r="CS111">
            <v>4.8008838269308578</v>
          </cell>
          <cell r="CT111">
            <v>4.7888540218294748</v>
          </cell>
          <cell r="CU111">
            <v>4.8956473169464729</v>
          </cell>
          <cell r="CV111">
            <v>5.0183691869837999</v>
          </cell>
          <cell r="CW111">
            <v>4.9847774365530029</v>
          </cell>
          <cell r="CX111">
            <v>4.9229496636893399</v>
          </cell>
          <cell r="CY111">
            <v>4.9488981808847408</v>
          </cell>
          <cell r="CZ111">
            <v>4.9015496286576052</v>
          </cell>
          <cell r="DA111">
            <v>4.8951501969822697</v>
          </cell>
        </row>
        <row r="112">
          <cell r="A112">
            <v>9756.178210355356</v>
          </cell>
          <cell r="B112">
            <v>8557.4469649051589</v>
          </cell>
          <cell r="C112">
            <v>8501.2604692609402</v>
          </cell>
          <cell r="D112">
            <v>7026.7645652844312</v>
          </cell>
          <cell r="E112">
            <v>7565.6402256304327</v>
          </cell>
          <cell r="F112">
            <v>8543.6018140032484</v>
          </cell>
          <cell r="G112">
            <v>7310.3189669648473</v>
          </cell>
          <cell r="H112">
            <v>7650.4834205596135</v>
          </cell>
          <cell r="I112">
            <v>8387.5328433203849</v>
          </cell>
          <cell r="J112">
            <v>8053.9050212033644</v>
          </cell>
          <cell r="K112">
            <v>8059.1291041284512</v>
          </cell>
          <cell r="L112">
            <v>7205.1699300662203</v>
          </cell>
          <cell r="M112">
            <v>8082.7828327150773</v>
          </cell>
          <cell r="N112">
            <v>9141.1934111029568</v>
          </cell>
          <cell r="O112">
            <v>9099.9462002082582</v>
          </cell>
          <cell r="Z112">
            <v>8027.9409273781212</v>
          </cell>
          <cell r="AA112">
            <v>7041.556359693388</v>
          </cell>
          <cell r="AB112">
            <v>6995.3229004204313</v>
          </cell>
          <cell r="AC112">
            <v>5782.0234137197594</v>
          </cell>
          <cell r="AD112">
            <v>6225.4410999473257</v>
          </cell>
          <cell r="AE112">
            <v>7030.1637783798169</v>
          </cell>
          <cell r="AF112">
            <v>6015.3481785310742</v>
          </cell>
          <cell r="AG112">
            <v>6295.254928917625</v>
          </cell>
          <cell r="AH112">
            <v>6901.7413110750595</v>
          </cell>
          <cell r="AI112">
            <v>6627.2132745901972</v>
          </cell>
          <cell r="AJ112">
            <v>6631.5119485399828</v>
          </cell>
          <cell r="AK112">
            <v>5928.8255424544896</v>
          </cell>
          <cell r="AL112">
            <v>6650.9755880626917</v>
          </cell>
          <cell r="AM112">
            <v>7521.8962925647184</v>
          </cell>
          <cell r="AN112">
            <v>7487.9557304570799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X112">
            <v>4.447336454841289</v>
          </cell>
          <cell r="BY112">
            <v>3.8102287253534417</v>
          </cell>
          <cell r="BZ112">
            <v>3.9288840619008272</v>
          </cell>
          <cell r="CA112">
            <v>3.4034356027261228</v>
          </cell>
          <cell r="CB112">
            <v>3.4798719460529273</v>
          </cell>
          <cell r="CC112">
            <v>3.8342108609033096</v>
          </cell>
          <cell r="CD112">
            <v>3.4460365584734753</v>
          </cell>
          <cell r="CE112">
            <v>3.5926303208317631</v>
          </cell>
          <cell r="CF112">
            <v>3.686018360404951</v>
          </cell>
          <cell r="CG112">
            <v>3.5841281854648224</v>
          </cell>
          <cell r="CH112">
            <v>3.5808778620750914</v>
          </cell>
          <cell r="CI112">
            <v>3.3355887462754445</v>
          </cell>
          <cell r="CJ112">
            <v>3.6676509571589722</v>
          </cell>
          <cell r="CK112">
            <v>4.2556397295165134</v>
          </cell>
          <cell r="CL112">
            <v>4.2465072343103243</v>
          </cell>
          <cell r="CM112">
            <v>4.945512652006097</v>
          </cell>
          <cell r="CN112">
            <v>5.0631961025508074</v>
          </cell>
          <cell r="CO112">
            <v>4.8780437188715693</v>
          </cell>
          <cell r="CP112">
            <v>4.6544615167390706</v>
          </cell>
          <cell r="CQ112">
            <v>4.9013306460601882</v>
          </cell>
          <cell r="CR112">
            <v>5.0233863966352059</v>
          </cell>
          <cell r="CS112">
            <v>4.7824234273007171</v>
          </cell>
          <cell r="CT112">
            <v>4.8007371306334212</v>
          </cell>
          <cell r="CU112">
            <v>5.1298931409115056</v>
          </cell>
          <cell r="CV112">
            <v>5.065875927970656</v>
          </cell>
          <cell r="CW112">
            <v>5.0737630788340793</v>
          </cell>
          <cell r="CX112">
            <v>4.8697123315030248</v>
          </cell>
          <cell r="CY112">
            <v>4.968262012673673</v>
          </cell>
          <cell r="CZ112">
            <v>4.842499919621674</v>
          </cell>
          <cell r="DA112">
            <v>4.8310166625828348</v>
          </cell>
        </row>
        <row r="113">
          <cell r="A113">
            <v>8989.9148205015317</v>
          </cell>
          <cell r="B113">
            <v>6736.1942428147377</v>
          </cell>
          <cell r="C113">
            <v>7579.3955372583832</v>
          </cell>
          <cell r="D113">
            <v>9642.7822906438269</v>
          </cell>
          <cell r="E113">
            <v>7608.1687427884626</v>
          </cell>
          <cell r="F113">
            <v>6510.458319876514</v>
          </cell>
          <cell r="G113">
            <v>8263.5940760240119</v>
          </cell>
          <cell r="H113">
            <v>8306.415678924368</v>
          </cell>
          <cell r="I113">
            <v>8562.5867434319589</v>
          </cell>
          <cell r="J113">
            <v>8371.9568081800844</v>
          </cell>
          <cell r="K113">
            <v>6870.5416242776646</v>
          </cell>
          <cell r="L113">
            <v>8018.2512349324761</v>
          </cell>
          <cell r="M113">
            <v>8653.3024938496146</v>
          </cell>
          <cell r="N113">
            <v>9474.8483622947824</v>
          </cell>
          <cell r="O113">
            <v>8573.0374676392712</v>
          </cell>
          <cell r="Z113">
            <v>7397.4156237269763</v>
          </cell>
          <cell r="AA113">
            <v>5542.9255483732695</v>
          </cell>
          <cell r="AB113">
            <v>6236.7597563726131</v>
          </cell>
          <cell r="AC113">
            <v>7934.632284872634</v>
          </cell>
          <cell r="AD113">
            <v>6260.435994065936</v>
          </cell>
          <cell r="AE113">
            <v>5357.1771317841021</v>
          </cell>
          <cell r="AF113">
            <v>6799.7574111283293</v>
          </cell>
          <cell r="AG113">
            <v>6834.993472943479</v>
          </cell>
          <cell r="AH113">
            <v>7045.7856631668692</v>
          </cell>
          <cell r="AI113">
            <v>6888.9244593024687</v>
          </cell>
          <cell r="AJ113">
            <v>5653.4742508341924</v>
          </cell>
          <cell r="AK113">
            <v>6597.8753018872949</v>
          </cell>
          <cell r="AL113">
            <v>7120.431766367682</v>
          </cell>
          <cell r="AM113">
            <v>7796.4466524025647</v>
          </cell>
          <cell r="AN113">
            <v>7054.3851162288856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X113">
            <v>4.1465275638461447</v>
          </cell>
          <cell r="BY113">
            <v>3.1846856143489402</v>
          </cell>
          <cell r="BZ113">
            <v>3.5061128807181579</v>
          </cell>
          <cell r="CA113">
            <v>4.4047519348260744</v>
          </cell>
          <cell r="CB113">
            <v>3.5302568681345665</v>
          </cell>
          <cell r="CC113">
            <v>2.9505495225208835</v>
          </cell>
          <cell r="CD113">
            <v>3.8044218656288247</v>
          </cell>
          <cell r="CE113">
            <v>3.881006447574689</v>
          </cell>
          <cell r="CF113">
            <v>3.9289825181213334</v>
          </cell>
          <cell r="CG113">
            <v>3.8457118577996283</v>
          </cell>
          <cell r="CH113">
            <v>3.1727995390862289</v>
          </cell>
          <cell r="CI113">
            <v>3.7527363440350303</v>
          </cell>
          <cell r="CJ113">
            <v>3.9199742195687093</v>
          </cell>
          <cell r="CK113">
            <v>4.3234426155768553</v>
          </cell>
          <cell r="CL113">
            <v>3.8920116425923639</v>
          </cell>
          <cell r="CM113">
            <v>4.8876781373668754</v>
          </cell>
          <cell r="CN113">
            <v>4.7684761485971796</v>
          </cell>
          <cell r="CO113">
            <v>4.8734919874165339</v>
          </cell>
          <cell r="CP113">
            <v>4.9352878233199577</v>
          </cell>
          <cell r="CQ113">
            <v>4.8585358166473478</v>
          </cell>
          <cell r="CR113">
            <v>4.9743946032081636</v>
          </cell>
          <cell r="CS113">
            <v>4.8967945767435213</v>
          </cell>
          <cell r="CT113">
            <v>4.8250395272122937</v>
          </cell>
          <cell r="CU113">
            <v>4.9131097620843658</v>
          </cell>
          <cell r="CV113">
            <v>4.9077430498715078</v>
          </cell>
          <cell r="CW113">
            <v>4.8817992940995927</v>
          </cell>
          <cell r="CX113">
            <v>4.8168507011782333</v>
          </cell>
          <cell r="CY113">
            <v>4.9765715649961946</v>
          </cell>
          <cell r="CZ113">
            <v>4.9405369086763216</v>
          </cell>
          <cell r="DA113">
            <v>4.9658336832062711</v>
          </cell>
        </row>
        <row r="114">
          <cell r="A114">
            <v>8475.6467043896937</v>
          </cell>
          <cell r="B114">
            <v>7600.9524296863183</v>
          </cell>
          <cell r="C114">
            <v>8017.2508261614521</v>
          </cell>
          <cell r="D114">
            <v>6820.2879584567127</v>
          </cell>
          <cell r="E114">
            <v>7277.8432972724377</v>
          </cell>
          <cell r="F114">
            <v>7638.5059932584481</v>
          </cell>
          <cell r="G114">
            <v>7844.4709656849545</v>
          </cell>
          <cell r="H114">
            <v>7811.0663042541828</v>
          </cell>
          <cell r="I114">
            <v>6976.9934039065929</v>
          </cell>
          <cell r="J114">
            <v>8490.1276700412291</v>
          </cell>
          <cell r="K114">
            <v>8175.4789441501025</v>
          </cell>
          <cell r="L114">
            <v>8741.8487100650673</v>
          </cell>
          <cell r="M114">
            <v>7722.8355510740994</v>
          </cell>
          <cell r="N114">
            <v>7959.9310814436967</v>
          </cell>
          <cell r="O114">
            <v>9127.2086132043933</v>
          </cell>
          <cell r="Z114">
            <v>6974.2464310406613</v>
          </cell>
          <cell r="AA114">
            <v>6254.4979992847411</v>
          </cell>
          <cell r="AB114">
            <v>6597.0521083842805</v>
          </cell>
          <cell r="AC114">
            <v>5612.1226629586663</v>
          </cell>
          <cell r="AD114">
            <v>5988.6253417556072</v>
          </cell>
          <cell r="AE114">
            <v>6285.3992173098104</v>
          </cell>
          <cell r="AF114">
            <v>6454.878966049333</v>
          </cell>
          <cell r="AG114">
            <v>6427.3917017862987</v>
          </cell>
          <cell r="AH114">
            <v>5741.0688580717115</v>
          </cell>
          <cell r="AI114">
            <v>6986.1621970624965</v>
          </cell>
          <cell r="AJ114">
            <v>6727.2512454720836</v>
          </cell>
          <cell r="AK114">
            <v>7193.2926528535399</v>
          </cell>
          <cell r="AL114">
            <v>6354.7903963124008</v>
          </cell>
          <cell r="AM114">
            <v>6549.8861470165266</v>
          </cell>
          <cell r="AN114">
            <v>7510.3888017224717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X114">
            <v>3.9280999317352312</v>
          </cell>
          <cell r="BY114">
            <v>3.5682655422307783</v>
          </cell>
          <cell r="BZ114">
            <v>3.7143883091617318</v>
          </cell>
          <cell r="CA114">
            <v>3.1795205194207026</v>
          </cell>
          <cell r="CB114">
            <v>3.4286100537589035</v>
          </cell>
          <cell r="CC114">
            <v>3.5068851701535899</v>
          </cell>
          <cell r="CD114">
            <v>3.6530328171277713</v>
          </cell>
          <cell r="CE114">
            <v>3.5832390262707006</v>
          </cell>
          <cell r="CF114">
            <v>3.182832596127696</v>
          </cell>
          <cell r="CG114">
            <v>4.0263248872892845</v>
          </cell>
          <cell r="CH114">
            <v>3.7224964348288716</v>
          </cell>
          <cell r="CI114">
            <v>3.9911230908309165</v>
          </cell>
          <cell r="CJ114">
            <v>3.5387073034417611</v>
          </cell>
          <cell r="CK114">
            <v>3.7613265325147238</v>
          </cell>
          <cell r="CL114">
            <v>4.2000887002954199</v>
          </cell>
          <cell r="CM114">
            <v>4.8643173037005294</v>
          </cell>
          <cell r="CN114">
            <v>4.8022241489997963</v>
          </cell>
          <cell r="CO114">
            <v>4.8659735765524674</v>
          </cell>
          <cell r="CP114">
            <v>4.8358481836296736</v>
          </cell>
          <cell r="CQ114">
            <v>4.7853772986376439</v>
          </cell>
          <cell r="CR114">
            <v>4.9104179329293132</v>
          </cell>
          <cell r="CS114">
            <v>4.8410733744486709</v>
          </cell>
          <cell r="CT114">
            <v>4.9143504534745412</v>
          </cell>
          <cell r="CU114">
            <v>4.941810572970482</v>
          </cell>
          <cell r="CV114">
            <v>4.7537570709543591</v>
          </cell>
          <cell r="CW114">
            <v>4.9512002637842141</v>
          </cell>
          <cell r="CX114">
            <v>4.9378710340916525</v>
          </cell>
          <cell r="CY114">
            <v>4.9199843769214331</v>
          </cell>
          <cell r="CZ114">
            <v>4.7708948952837797</v>
          </cell>
          <cell r="DA114">
            <v>4.899041221321041</v>
          </cell>
        </row>
        <row r="115">
          <cell r="A115">
            <v>8201.6067959550401</v>
          </cell>
          <cell r="B115">
            <v>7823.7935528151565</v>
          </cell>
          <cell r="C115">
            <v>10009.522029779184</v>
          </cell>
          <cell r="D115">
            <v>8158.4762661466857</v>
          </cell>
          <cell r="E115">
            <v>8164.0507385740511</v>
          </cell>
          <cell r="F115">
            <v>7535.2889681855868</v>
          </cell>
          <cell r="G115">
            <v>8102.2285894492607</v>
          </cell>
          <cell r="H115">
            <v>8474.3139195786825</v>
          </cell>
          <cell r="I115">
            <v>7644.9078806158868</v>
          </cell>
          <cell r="J115">
            <v>8581.4764431711737</v>
          </cell>
          <cell r="K115">
            <v>10287.560533691598</v>
          </cell>
          <cell r="L115">
            <v>7993.2299657813865</v>
          </cell>
          <cell r="M115">
            <v>8435.1173261993117</v>
          </cell>
          <cell r="N115">
            <v>8920.429962806953</v>
          </cell>
          <cell r="O115">
            <v>10607.731152007653</v>
          </cell>
          <cell r="Z115">
            <v>6748.7507349572898</v>
          </cell>
          <cell r="AA115">
            <v>6437.8644091736141</v>
          </cell>
          <cell r="AB115">
            <v>8236.4066987897277</v>
          </cell>
          <cell r="AC115">
            <v>6713.2604704292726</v>
          </cell>
          <cell r="AD115">
            <v>6717.8474648837901</v>
          </cell>
          <cell r="AE115">
            <v>6200.4663509641396</v>
          </cell>
          <cell r="AF115">
            <v>6666.9766678896758</v>
          </cell>
          <cell r="AG115">
            <v>6973.1497395390288</v>
          </cell>
          <cell r="AH115">
            <v>6290.667056049645</v>
          </cell>
          <cell r="AI115">
            <v>7061.3291875237082</v>
          </cell>
          <cell r="AJ115">
            <v>8465.1926677233714</v>
          </cell>
          <cell r="AK115">
            <v>6577.2863718429689</v>
          </cell>
          <cell r="AL115">
            <v>6940.896542701149</v>
          </cell>
          <cell r="AM115">
            <v>7340.2395122525777</v>
          </cell>
          <cell r="AN115">
            <v>8728.6473479377237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X115">
            <v>3.8176269035951296</v>
          </cell>
          <cell r="BY115">
            <v>3.5281662631540538</v>
          </cell>
          <cell r="BZ115">
            <v>4.595486446399998</v>
          </cell>
          <cell r="CA115">
            <v>3.6851743973400475</v>
          </cell>
          <cell r="CB115">
            <v>3.7437018761927838</v>
          </cell>
          <cell r="CC115">
            <v>3.385024241450552</v>
          </cell>
          <cell r="CD115">
            <v>3.7101869587947931</v>
          </cell>
          <cell r="CE115">
            <v>4.0196849822070613</v>
          </cell>
          <cell r="CF115">
            <v>3.590531712143616</v>
          </cell>
          <cell r="CG115">
            <v>4.0721135442610796</v>
          </cell>
          <cell r="CH115">
            <v>4.6788587578025167</v>
          </cell>
          <cell r="CI115">
            <v>3.6662145546765532</v>
          </cell>
          <cell r="CJ115">
            <v>3.8264594319726668</v>
          </cell>
          <cell r="CK115">
            <v>4.2131045640844063</v>
          </cell>
          <cell r="CL115">
            <v>4.9192151229954604</v>
          </cell>
          <cell r="CM115">
            <v>4.8432517131432506</v>
          </cell>
          <cell r="CN115">
            <v>4.9991931692299874</v>
          </cell>
          <cell r="CO115">
            <v>4.9103610832277989</v>
          </cell>
          <cell r="CP115">
            <v>4.9909427496315848</v>
          </cell>
          <cell r="CQ115">
            <v>4.9162732921308727</v>
          </cell>
          <cell r="CR115">
            <v>5.0184512228065596</v>
          </cell>
          <cell r="CS115">
            <v>4.9231183506183696</v>
          </cell>
          <cell r="CT115">
            <v>4.752740555272049</v>
          </cell>
          <cell r="CU115">
            <v>4.8000423460569479</v>
          </cell>
          <cell r="CV115">
            <v>4.7508762103020317</v>
          </cell>
          <cell r="CW115">
            <v>4.9568302612294968</v>
          </cell>
          <cell r="CX115">
            <v>4.9151413246116649</v>
          </cell>
          <cell r="CY115">
            <v>4.9696475944882907</v>
          </cell>
          <cell r="CZ115">
            <v>4.7732604147740929</v>
          </cell>
          <cell r="DA115">
            <v>4.8613654262298303</v>
          </cell>
        </row>
        <row r="116">
          <cell r="A116">
            <v>9028.3037432473539</v>
          </cell>
          <cell r="B116">
            <v>8590.0463413801644</v>
          </cell>
          <cell r="C116">
            <v>7461.5781430746847</v>
          </cell>
          <cell r="D116">
            <v>7106.9625825788871</v>
          </cell>
          <cell r="E116">
            <v>7723.5683217941678</v>
          </cell>
          <cell r="F116">
            <v>9051.4326489160831</v>
          </cell>
          <cell r="G116">
            <v>7483.0153439451851</v>
          </cell>
          <cell r="H116">
            <v>7873.4858685555</v>
          </cell>
          <cell r="I116">
            <v>7594.0971604687147</v>
          </cell>
          <cell r="J116">
            <v>9004.2140341057384</v>
          </cell>
          <cell r="K116">
            <v>9267.7680420098077</v>
          </cell>
          <cell r="L116">
            <v>8699.3710575525256</v>
          </cell>
          <cell r="M116">
            <v>8154.0283657261834</v>
          </cell>
          <cell r="N116">
            <v>8604.7232371986975</v>
          </cell>
          <cell r="O116">
            <v>10344.711804795741</v>
          </cell>
          <cell r="Z116">
            <v>7429.0042230149656</v>
          </cell>
          <cell r="AA116">
            <v>7068.3809894785363</v>
          </cell>
          <cell r="AB116">
            <v>6139.8128720157401</v>
          </cell>
          <cell r="AC116">
            <v>5848.0149250934828</v>
          </cell>
          <cell r="AD116">
            <v>6355.3933619334866</v>
          </cell>
          <cell r="AE116">
            <v>7448.0360082509487</v>
          </cell>
          <cell r="AF116">
            <v>6157.4526258748947</v>
          </cell>
          <cell r="AG116">
            <v>6478.7540861256675</v>
          </cell>
          <cell r="AH116">
            <v>6248.8570920428283</v>
          </cell>
          <cell r="AI116">
            <v>7409.1818337784371</v>
          </cell>
          <cell r="AJ116">
            <v>7626.0491317109272</v>
          </cell>
          <cell r="AK116">
            <v>7158.3396130717938</v>
          </cell>
          <cell r="AL116">
            <v>6709.6004837975443</v>
          </cell>
          <cell r="AM116">
            <v>7080.4579780377844</v>
          </cell>
          <cell r="AN116">
            <v>8512.2199993747818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X116">
            <v>4.0706269764261807</v>
          </cell>
          <cell r="BY116">
            <v>3.8606550011465774</v>
          </cell>
          <cell r="BZ116">
            <v>3.4026498112223735</v>
          </cell>
          <cell r="CA116">
            <v>3.2607419871336631</v>
          </cell>
          <cell r="CB116">
            <v>3.5431390322912577</v>
          </cell>
          <cell r="CC116">
            <v>4.100234180790939</v>
          </cell>
          <cell r="CD116">
            <v>3.4584142456917966</v>
          </cell>
          <cell r="CE116">
            <v>3.6946136776648291</v>
          </cell>
          <cell r="CF116">
            <v>3.491850301792589</v>
          </cell>
          <cell r="CG116">
            <v>4.0798725594494725</v>
          </cell>
          <cell r="CH116">
            <v>4.2376888918619509</v>
          </cell>
          <cell r="CI116">
            <v>3.9604861316281181</v>
          </cell>
          <cell r="CJ116">
            <v>3.7197612714840838</v>
          </cell>
          <cell r="CK116">
            <v>4.0071675698720686</v>
          </cell>
          <cell r="CL116">
            <v>4.8243956034557511</v>
          </cell>
          <cell r="CM116">
            <v>5.0000740292119872</v>
          </cell>
          <cell r="CN116">
            <v>5.0160989165525018</v>
          </cell>
          <cell r="CO116">
            <v>4.9436192561841379</v>
          </cell>
          <cell r="CP116">
            <v>4.9135929068004147</v>
          </cell>
          <cell r="CQ116">
            <v>4.9142967434662106</v>
          </cell>
          <cell r="CR116">
            <v>4.9766860147633967</v>
          </cell>
          <cell r="CS116">
            <v>4.877881023821816</v>
          </cell>
          <cell r="CT116">
            <v>4.8042942357328391</v>
          </cell>
          <cell r="CU116">
            <v>4.9028895676790123</v>
          </cell>
          <cell r="CV116">
            <v>4.975431956742506</v>
          </cell>
          <cell r="CW116">
            <v>4.9303490240829451</v>
          </cell>
          <cell r="CX116">
            <v>4.9518894143480727</v>
          </cell>
          <cell r="CY116">
            <v>4.9418405476229061</v>
          </cell>
          <cell r="CZ116">
            <v>4.8409542825637333</v>
          </cell>
          <cell r="DA116">
            <v>4.8340046298262651</v>
          </cell>
        </row>
        <row r="117">
          <cell r="A117">
            <v>8137.9597371082027</v>
          </cell>
          <cell r="B117">
            <v>7809.4757962342146</v>
          </cell>
          <cell r="C117">
            <v>6919.1419456915437</v>
          </cell>
          <cell r="D117">
            <v>7122.0900759075012</v>
          </cell>
          <cell r="E117">
            <v>8054.2685159234643</v>
          </cell>
          <cell r="F117">
            <v>6071.3432736279019</v>
          </cell>
          <cell r="G117">
            <v>6727.3971172036454</v>
          </cell>
          <cell r="H117">
            <v>8109.6996729548082</v>
          </cell>
          <cell r="I117">
            <v>6944.5243392200991</v>
          </cell>
          <cell r="J117">
            <v>7561.6080945310878</v>
          </cell>
          <cell r="K117">
            <v>8911.816119220719</v>
          </cell>
          <cell r="L117">
            <v>8513.5536734123343</v>
          </cell>
          <cell r="M117">
            <v>8406.5084554425757</v>
          </cell>
          <cell r="N117">
            <v>9013.7069846558225</v>
          </cell>
          <cell r="O117">
            <v>10038.586575492762</v>
          </cell>
          <cell r="Z117">
            <v>6696.3782979633206</v>
          </cell>
          <cell r="AA117">
            <v>6426.0829409012958</v>
          </cell>
          <cell r="AB117">
            <v>5693.4653724547552</v>
          </cell>
          <cell r="AC117">
            <v>5860.4626910324587</v>
          </cell>
          <cell r="AD117">
            <v>6627.5123788170204</v>
          </cell>
          <cell r="AE117">
            <v>4995.8481794423869</v>
          </cell>
          <cell r="AF117">
            <v>5535.6867707275705</v>
          </cell>
          <cell r="AG117">
            <v>6673.1243023171</v>
          </cell>
          <cell r="AH117">
            <v>5714.3514562725395</v>
          </cell>
          <cell r="AI117">
            <v>6222.1232320712952</v>
          </cell>
          <cell r="AJ117">
            <v>7333.151549530191</v>
          </cell>
          <cell r="AK117">
            <v>7005.4384512650049</v>
          </cell>
          <cell r="AL117">
            <v>6917.3555290498907</v>
          </cell>
          <cell r="AM117">
            <v>7416.9931759453621</v>
          </cell>
          <cell r="AN117">
            <v>8260.3226678340434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X117">
            <v>3.7528225263637309</v>
          </cell>
          <cell r="BY117">
            <v>3.5819683092661161</v>
          </cell>
          <cell r="BZ117">
            <v>3.173529837152858</v>
          </cell>
          <cell r="CA117">
            <v>3.3726840165287402</v>
          </cell>
          <cell r="CB117">
            <v>3.6962622867996147</v>
          </cell>
          <cell r="CC117">
            <v>2.8254071086119947</v>
          </cell>
          <cell r="CD117">
            <v>3.102877802128754</v>
          </cell>
          <cell r="CE117">
            <v>3.6486008738068265</v>
          </cell>
          <cell r="CF117">
            <v>3.0773789543719752</v>
          </cell>
          <cell r="CG117">
            <v>3.5466790813347271</v>
          </cell>
          <cell r="CH117">
            <v>4.2176319882607567</v>
          </cell>
          <cell r="CI117">
            <v>3.9640771822576739</v>
          </cell>
          <cell r="CJ117">
            <v>3.8237692251122102</v>
          </cell>
          <cell r="CK117">
            <v>4.05388591372681</v>
          </cell>
          <cell r="CL117">
            <v>4.6091431292736607</v>
          </cell>
          <cell r="CM117">
            <v>4.8886516171082377</v>
          </cell>
          <cell r="CN117">
            <v>4.9150928113621193</v>
          </cell>
          <cell r="CO117">
            <v>4.9152004447494351</v>
          </cell>
          <cell r="CP117">
            <v>4.7606185721891485</v>
          </cell>
          <cell r="CQ117">
            <v>4.912413338736342</v>
          </cell>
          <cell r="CR117">
            <v>4.8443480036643312</v>
          </cell>
          <cell r="CS117">
            <v>4.8878061246485691</v>
          </cell>
          <cell r="CT117">
            <v>5.0108337325589591</v>
          </cell>
          <cell r="CU117">
            <v>5.0873674144692087</v>
          </cell>
          <cell r="CV117">
            <v>4.8064435979822564</v>
          </cell>
          <cell r="CW117">
            <v>4.7635322899239849</v>
          </cell>
          <cell r="CX117">
            <v>4.8417276394525812</v>
          </cell>
          <cell r="CY117">
            <v>4.9562768744607446</v>
          </cell>
          <cell r="CZ117">
            <v>5.0126051106564935</v>
          </cell>
          <cell r="DA117">
            <v>4.9100278236165016</v>
          </cell>
        </row>
        <row r="118">
          <cell r="A118">
            <v>11685.461799769659</v>
          </cell>
          <cell r="B118">
            <v>7932.3231249333512</v>
          </cell>
          <cell r="C118">
            <v>7984.8342522834155</v>
          </cell>
          <cell r="D118">
            <v>7575.3020856740786</v>
          </cell>
          <cell r="E118">
            <v>6993.3828281490059</v>
          </cell>
          <cell r="F118">
            <v>7980.432038308034</v>
          </cell>
          <cell r="G118">
            <v>8434.7415880073295</v>
          </cell>
          <cell r="H118">
            <v>8518.6886099953117</v>
          </cell>
          <cell r="I118">
            <v>9022.7886214955488</v>
          </cell>
          <cell r="J118">
            <v>10293.601201424472</v>
          </cell>
          <cell r="K118">
            <v>8963.2760768969329</v>
          </cell>
          <cell r="L118">
            <v>7732.0192803312693</v>
          </cell>
          <cell r="M118">
            <v>8753.7186469107037</v>
          </cell>
          <cell r="N118">
            <v>8743.1244401567183</v>
          </cell>
          <cell r="O118">
            <v>8709.5846782261997</v>
          </cell>
          <cell r="Z118">
            <v>9615.4657095247494</v>
          </cell>
          <cell r="AA118">
            <v>6527.1687428023006</v>
          </cell>
          <cell r="AB118">
            <v>6570.3778990217825</v>
          </cell>
          <cell r="AC118">
            <v>6233.3914304975278</v>
          </cell>
          <cell r="AD118">
            <v>5754.5550128768964</v>
          </cell>
          <cell r="AE118">
            <v>6566.7555058077533</v>
          </cell>
          <cell r="AF118">
            <v>6940.5873638460307</v>
          </cell>
          <cell r="AG118">
            <v>7009.6637705104276</v>
          </cell>
          <cell r="AH118">
            <v>7424.466065687765</v>
          </cell>
          <cell r="AI118">
            <v>8470.163274314993</v>
          </cell>
          <cell r="AJ118">
            <v>7375.4957432751889</v>
          </cell>
          <cell r="AK118">
            <v>6362.3472935297305</v>
          </cell>
          <cell r="AL118">
            <v>7203.0599151722345</v>
          </cell>
          <cell r="AM118">
            <v>7194.3423964718131</v>
          </cell>
          <cell r="AN118">
            <v>7166.7439637975585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X118">
            <v>5.2308082641317899</v>
          </cell>
          <cell r="BY118">
            <v>3.6862357314796781</v>
          </cell>
          <cell r="BZ118">
            <v>3.6388210188362855</v>
          </cell>
          <cell r="CA118">
            <v>3.4487447604313108</v>
          </cell>
          <cell r="CB118">
            <v>3.180931536494596</v>
          </cell>
          <cell r="CC118">
            <v>3.611071931971972</v>
          </cell>
          <cell r="CD118">
            <v>3.84698433622526</v>
          </cell>
          <cell r="CE118">
            <v>4.0939789749858377</v>
          </cell>
          <cell r="CF118">
            <v>4.0840543243346081</v>
          </cell>
          <cell r="CG118">
            <v>4.6191834199571034</v>
          </cell>
          <cell r="CH118">
            <v>4.1686261237913795</v>
          </cell>
          <cell r="CI118">
            <v>3.4887578894151847</v>
          </cell>
          <cell r="CJ118">
            <v>4.0264444226970992</v>
          </cell>
          <cell r="CK118">
            <v>3.8534749766269427</v>
          </cell>
          <cell r="CL118">
            <v>4.1726409021128026</v>
          </cell>
          <cell r="CM118">
            <v>5.0362659726170165</v>
          </cell>
          <cell r="CN118">
            <v>4.8511965572779872</v>
          </cell>
          <cell r="CO118">
            <v>4.9469416733067382</v>
          </cell>
          <cell r="CP118">
            <v>4.9518842151001392</v>
          </cell>
          <cell r="CQ118">
            <v>4.9563795900625767</v>
          </cell>
          <cell r="CR118">
            <v>4.9822078634116238</v>
          </cell>
          <cell r="CS118">
            <v>4.9429127296140019</v>
          </cell>
          <cell r="CT118">
            <v>4.6909274309200546</v>
          </cell>
          <cell r="CU118">
            <v>4.9805906837457536</v>
          </cell>
          <cell r="CV118">
            <v>5.0238158282878258</v>
          </cell>
          <cell r="CW118">
            <v>4.8473614694019505</v>
          </cell>
          <cell r="CX118">
            <v>4.996359457418774</v>
          </cell>
          <cell r="CY118">
            <v>4.9012003283234815</v>
          </cell>
          <cell r="CZ118">
            <v>5.1150006768370391</v>
          </cell>
          <cell r="DA118">
            <v>4.7056325789660711</v>
          </cell>
        </row>
        <row r="119">
          <cell r="A119">
            <v>9700.0663098633559</v>
          </cell>
          <cell r="B119">
            <v>7455.9839864003088</v>
          </cell>
          <cell r="C119">
            <v>8148.5756607473968</v>
          </cell>
          <cell r="D119">
            <v>6787.6314199358194</v>
          </cell>
          <cell r="E119">
            <v>7530.307677327879</v>
          </cell>
          <cell r="F119">
            <v>7467.005391939736</v>
          </cell>
          <cell r="G119">
            <v>7756.467904721675</v>
          </cell>
          <cell r="H119">
            <v>8596.886817296263</v>
          </cell>
          <cell r="I119">
            <v>8561.9116340605797</v>
          </cell>
          <cell r="J119">
            <v>8832.2348290497011</v>
          </cell>
          <cell r="K119">
            <v>8823.3606873925019</v>
          </cell>
          <cell r="L119">
            <v>7488.5553687175297</v>
          </cell>
          <cell r="M119">
            <v>8122.3649051349794</v>
          </cell>
          <cell r="N119">
            <v>9337.8567362734211</v>
          </cell>
          <cell r="O119">
            <v>10504.096004403258</v>
          </cell>
          <cell r="Z119">
            <v>7981.7688492589905</v>
          </cell>
          <cell r="AA119">
            <v>6135.2096802379674</v>
          </cell>
          <cell r="AB119">
            <v>6705.1136865578583</v>
          </cell>
          <cell r="AC119">
            <v>5585.2509969757602</v>
          </cell>
          <cell r="AD119">
            <v>6196.367460201227</v>
          </cell>
          <cell r="AE119">
            <v>6144.2787225104112</v>
          </cell>
          <cell r="AF119">
            <v>6382.4650187424068</v>
          </cell>
          <cell r="AG119">
            <v>7074.0097239466377</v>
          </cell>
          <cell r="AH119">
            <v>7045.2301445984194</v>
          </cell>
          <cell r="AI119">
            <v>7267.6675164751814</v>
          </cell>
          <cell r="AJ119">
            <v>7260.3653656258293</v>
          </cell>
          <cell r="AK119">
            <v>6162.0112748304246</v>
          </cell>
          <cell r="AL119">
            <v>6683.5459790824962</v>
          </cell>
          <cell r="AM119">
            <v>7683.7221144192727</v>
          </cell>
          <cell r="AN119">
            <v>8643.3704264803964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X119">
            <v>4.4576441156910489</v>
          </cell>
          <cell r="BY119">
            <v>3.478731002952216</v>
          </cell>
          <cell r="BZ119">
            <v>3.7305118238238006</v>
          </cell>
          <cell r="CA119">
            <v>3.3289288274893649</v>
          </cell>
          <cell r="CB119">
            <v>3.4074237053483358</v>
          </cell>
          <cell r="CC119">
            <v>3.3446745685781578</v>
          </cell>
          <cell r="CD119">
            <v>3.5446720026019727</v>
          </cell>
          <cell r="CE119">
            <v>4.0280607680781388</v>
          </cell>
          <cell r="CF119">
            <v>3.9095506390046784</v>
          </cell>
          <cell r="CG119">
            <v>4.03510243194017</v>
          </cell>
          <cell r="CH119">
            <v>4.0291166460732084</v>
          </cell>
          <cell r="CI119">
            <v>3.5583043622295194</v>
          </cell>
          <cell r="CJ119">
            <v>3.9018056749849208</v>
          </cell>
          <cell r="CK119">
            <v>4.239186852878114</v>
          </cell>
          <cell r="CL119">
            <v>4.9556037251910299</v>
          </cell>
          <cell r="CM119">
            <v>4.9056989058431055</v>
          </cell>
          <cell r="CN119">
            <v>4.8318750803735169</v>
          </cell>
          <cell r="CO119">
            <v>4.9243040502926494</v>
          </cell>
          <cell r="CP119">
            <v>4.596691103636962</v>
          </cell>
          <cell r="CQ119">
            <v>4.9821656107470469</v>
          </cell>
          <cell r="CR119">
            <v>5.0329680782070971</v>
          </cell>
          <cell r="CS119">
            <v>4.9330955072755209</v>
          </cell>
          <cell r="CT119">
            <v>4.8114588320882925</v>
          </cell>
          <cell r="CU119">
            <v>4.9371403975660222</v>
          </cell>
          <cell r="CV119">
            <v>4.9345507801106283</v>
          </cell>
          <cell r="CW119">
            <v>4.9369163784337076</v>
          </cell>
          <cell r="CX119">
            <v>4.7444571774041346</v>
          </cell>
          <cell r="CY119">
            <v>4.6929771494243848</v>
          </cell>
          <cell r="CZ119">
            <v>4.9658800601983426</v>
          </cell>
          <cell r="DA119">
            <v>4.7785231094020251</v>
          </cell>
        </row>
        <row r="120">
          <cell r="A120">
            <v>10137.742123094022</v>
          </cell>
          <cell r="B120">
            <v>7408.7054293716501</v>
          </cell>
          <cell r="C120">
            <v>7028.0302318184295</v>
          </cell>
          <cell r="D120">
            <v>7727.6221112833782</v>
          </cell>
          <cell r="E120">
            <v>7225.0021211072517</v>
          </cell>
          <cell r="F120">
            <v>8724.3250216028973</v>
          </cell>
          <cell r="G120">
            <v>8018.58427775371</v>
          </cell>
          <cell r="H120">
            <v>7013.7784903569482</v>
          </cell>
          <cell r="I120">
            <v>8475.9399774943813</v>
          </cell>
          <cell r="J120">
            <v>7939.5548327614188</v>
          </cell>
          <cell r="K120">
            <v>8963.5461359445289</v>
          </cell>
          <cell r="L120">
            <v>8571.6238098841313</v>
          </cell>
          <cell r="M120">
            <v>8151.3784152816352</v>
          </cell>
          <cell r="N120">
            <v>9409.139686503564</v>
          </cell>
          <cell r="O120">
            <v>7703.9558308949554</v>
          </cell>
          <cell r="Z120">
            <v>8341.9135184316528</v>
          </cell>
          <cell r="AA120">
            <v>6096.3061818829583</v>
          </cell>
          <cell r="AB120">
            <v>5783.0648764677362</v>
          </cell>
          <cell r="AC120">
            <v>6358.7290515703226</v>
          </cell>
          <cell r="AD120">
            <v>5945.14460251111</v>
          </cell>
          <cell r="AE120">
            <v>7178.8731606332422</v>
          </cell>
          <cell r="AF120">
            <v>6598.1493485516239</v>
          </cell>
          <cell r="AG120">
            <v>5771.3377292080031</v>
          </cell>
          <cell r="AH120">
            <v>6974.487752909662</v>
          </cell>
          <cell r="AI120">
            <v>6533.1194052436822</v>
          </cell>
          <cell r="AJ120">
            <v>7375.7179632914977</v>
          </cell>
          <cell r="AK120">
            <v>7053.2218778475153</v>
          </cell>
          <cell r="AL120">
            <v>6707.4199531460317</v>
          </cell>
          <cell r="AM120">
            <v>7742.3777991800753</v>
          </cell>
          <cell r="AN120">
            <v>6339.2550837078497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X120">
            <v>4.7623450488374344</v>
          </cell>
          <cell r="BY120">
            <v>3.4925253120951303</v>
          </cell>
          <cell r="BZ120">
            <v>3.1858436140502318</v>
          </cell>
          <cell r="CA120">
            <v>3.5025204680547439</v>
          </cell>
          <cell r="CB120">
            <v>3.2136750462687584</v>
          </cell>
          <cell r="CC120">
            <v>3.8918474774638558</v>
          </cell>
          <cell r="CD120">
            <v>3.652275071548214</v>
          </cell>
          <cell r="CE120">
            <v>3.248664482712504</v>
          </cell>
          <cell r="CF120">
            <v>3.9537252502067517</v>
          </cell>
          <cell r="CG120">
            <v>3.6679665200032843</v>
          </cell>
          <cell r="CH120">
            <v>4.2822786062596423</v>
          </cell>
          <cell r="CI120">
            <v>3.9646904989806475</v>
          </cell>
          <cell r="CJ120">
            <v>3.7713872214443516</v>
          </cell>
          <cell r="CK120">
            <v>4.4372849266291965</v>
          </cell>
          <cell r="CL120">
            <v>3.6235955639271986</v>
          </cell>
          <cell r="CM120">
            <v>4.7990133747917785</v>
          </cell>
          <cell r="CN120">
            <v>4.7822727754170726</v>
          </cell>
          <cell r="CO120">
            <v>4.9732552126256886</v>
          </cell>
          <cell r="CP120">
            <v>4.9738968387613189</v>
          </cell>
          <cell r="CQ120">
            <v>5.0683616637131088</v>
          </cell>
          <cell r="CR120">
            <v>5.0536784289366299</v>
          </cell>
          <cell r="CS120">
            <v>4.9495509370870572</v>
          </cell>
          <cell r="CT120">
            <v>4.8671952039838482</v>
          </cell>
          <cell r="CU120">
            <v>4.8329573794766878</v>
          </cell>
          <cell r="CV120">
            <v>4.879803885075864</v>
          </cell>
          <cell r="CW120">
            <v>4.7188537535210555</v>
          </cell>
          <cell r="CX120">
            <v>4.8739985027116086</v>
          </cell>
          <cell r="CY120">
            <v>4.8726083913706786</v>
          </cell>
          <cell r="CZ120">
            <v>4.7803993480468598</v>
          </cell>
          <cell r="DA120">
            <v>4.792980298364701</v>
          </cell>
        </row>
        <row r="121">
          <cell r="A121">
            <v>8911.3033881815409</v>
          </cell>
          <cell r="B121">
            <v>6958.4188455127996</v>
          </cell>
          <cell r="C121">
            <v>7734.645613678711</v>
          </cell>
          <cell r="D121">
            <v>7081.2100058919714</v>
          </cell>
          <cell r="E121">
            <v>7045.9673916151069</v>
          </cell>
          <cell r="F121">
            <v>7500.0314953857714</v>
          </cell>
          <cell r="G121">
            <v>6728.5389377410665</v>
          </cell>
          <cell r="H121">
            <v>6830.9301013571139</v>
          </cell>
          <cell r="I121">
            <v>6593.2864431952958</v>
          </cell>
          <cell r="J121">
            <v>7917.7453363482191</v>
          </cell>
          <cell r="K121">
            <v>8691.9287762083586</v>
          </cell>
          <cell r="L121">
            <v>9006.2739086362162</v>
          </cell>
          <cell r="M121">
            <v>7656.9544724958469</v>
          </cell>
          <cell r="N121">
            <v>8983.9235226357323</v>
          </cell>
          <cell r="O121">
            <v>9137.0141921376908</v>
          </cell>
          <cell r="Z121">
            <v>7332.7296451322381</v>
          </cell>
          <cell r="AA121">
            <v>5725.7846500219603</v>
          </cell>
          <cell r="AB121">
            <v>6364.5083906841955</v>
          </cell>
          <cell r="AC121">
            <v>5826.8242334196784</v>
          </cell>
          <cell r="AD121">
            <v>5797.8245965290016</v>
          </cell>
          <cell r="AE121">
            <v>6171.4544876317186</v>
          </cell>
          <cell r="AF121">
            <v>5536.626325912649</v>
          </cell>
          <cell r="AG121">
            <v>5620.8796262595679</v>
          </cell>
          <cell r="AH121">
            <v>5425.3328446864152</v>
          </cell>
          <cell r="AI121">
            <v>6515.173305337963</v>
          </cell>
          <cell r="AJ121">
            <v>7152.2156787085905</v>
          </cell>
          <cell r="AK121">
            <v>7410.8768162492297</v>
          </cell>
          <cell r="AL121">
            <v>6300.5796802251534</v>
          </cell>
          <cell r="AM121">
            <v>7392.4856414831156</v>
          </cell>
          <cell r="AN121">
            <v>7518.457392387586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X121">
            <v>4.0590363218836387</v>
          </cell>
          <cell r="BY121">
            <v>3.2809537693491362</v>
          </cell>
          <cell r="BZ121">
            <v>3.5394756748045677</v>
          </cell>
          <cell r="CA121">
            <v>3.276666346777533</v>
          </cell>
          <cell r="CB121">
            <v>3.2970069115489307</v>
          </cell>
          <cell r="CC121">
            <v>3.4253921457022325</v>
          </cell>
          <cell r="CD121">
            <v>3.12045434578474</v>
          </cell>
          <cell r="CE121">
            <v>3.072079372460037</v>
          </cell>
          <cell r="CF121">
            <v>3.0831014848379046</v>
          </cell>
          <cell r="CG121">
            <v>3.5765865219194901</v>
          </cell>
          <cell r="CH121">
            <v>3.895555013241252</v>
          </cell>
          <cell r="CI121">
            <v>4.31853601200143</v>
          </cell>
          <cell r="CJ121">
            <v>3.4775341742702301</v>
          </cell>
          <cell r="CK121">
            <v>4.0830821151999652</v>
          </cell>
          <cell r="CL121">
            <v>4.1964505543487141</v>
          </cell>
          <cell r="CM121">
            <v>4.9493694235565364</v>
          </cell>
          <cell r="CN121">
            <v>4.7812564076600275</v>
          </cell>
          <cell r="CO121">
            <v>4.9264385156449837</v>
          </cell>
          <cell r="CP121">
            <v>4.8719949851069897</v>
          </cell>
          <cell r="CQ121">
            <v>4.8178397484559792</v>
          </cell>
          <cell r="CR121">
            <v>4.93610476332658</v>
          </cell>
          <cell r="CS121">
            <v>4.8610995605708984</v>
          </cell>
          <cell r="CT121">
            <v>5.0127839622186219</v>
          </cell>
          <cell r="CU121">
            <v>4.8210951455793767</v>
          </cell>
          <cell r="CV121">
            <v>4.9907334180912226</v>
          </cell>
          <cell r="CW121">
            <v>5.030120581511901</v>
          </cell>
          <cell r="CX121">
            <v>4.7015405319968959</v>
          </cell>
          <cell r="CY121">
            <v>4.9638224306524918</v>
          </cell>
          <cell r="CZ121">
            <v>4.9603179039028298</v>
          </cell>
          <cell r="DA121">
            <v>4.9085562041129487</v>
          </cell>
        </row>
        <row r="122">
          <cell r="A122">
            <v>8990.9622922451617</v>
          </cell>
          <cell r="B122">
            <v>7172.1607483791449</v>
          </cell>
          <cell r="C122">
            <v>7444.7276354543546</v>
          </cell>
          <cell r="D122">
            <v>6783.8181990763605</v>
          </cell>
          <cell r="E122">
            <v>6496.8810325649802</v>
          </cell>
          <cell r="F122">
            <v>7535.8151397280481</v>
          </cell>
          <cell r="G122">
            <v>9451.3719935354675</v>
          </cell>
          <cell r="H122">
            <v>7782.1297484676943</v>
          </cell>
          <cell r="I122">
            <v>6602.1953200284206</v>
          </cell>
          <cell r="J122">
            <v>9511.3641321900104</v>
          </cell>
          <cell r="K122">
            <v>8797.8607988655403</v>
          </cell>
          <cell r="L122">
            <v>8452.6464606725112</v>
          </cell>
          <cell r="M122">
            <v>8005.7894941575496</v>
          </cell>
          <cell r="N122">
            <v>8760.3094646118534</v>
          </cell>
          <cell r="O122">
            <v>8458.5181552340709</v>
          </cell>
          <cell r="Z122">
            <v>7398.2775433331617</v>
          </cell>
          <cell r="AA122">
            <v>5901.663701523411</v>
          </cell>
          <cell r="AB122">
            <v>6125.947311459583</v>
          </cell>
          <cell r="AC122">
            <v>5582.1132609542619</v>
          </cell>
          <cell r="AD122">
            <v>5346.0049639391837</v>
          </cell>
          <cell r="AE122">
            <v>6200.8993149762218</v>
          </cell>
          <cell r="AF122">
            <v>7777.1289546806129</v>
          </cell>
          <cell r="AG122">
            <v>6403.5810501677015</v>
          </cell>
          <cell r="AH122">
            <v>5432.663577623387</v>
          </cell>
          <cell r="AI122">
            <v>7826.4939144877799</v>
          </cell>
          <cell r="AJ122">
            <v>7239.3826002093574</v>
          </cell>
          <cell r="AK122">
            <v>6955.3205162105232</v>
          </cell>
          <cell r="AL122">
            <v>6587.6210694782121</v>
          </cell>
          <cell r="AM122">
            <v>7208.4832165948947</v>
          </cell>
          <cell r="AN122">
            <v>6960.152082021179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X122">
            <v>4.2008454107497029</v>
          </cell>
          <cell r="BY122">
            <v>3.4055007115011438</v>
          </cell>
          <cell r="BZ122">
            <v>3.5099569080242716</v>
          </cell>
          <cell r="CA122">
            <v>3.0992518545564227</v>
          </cell>
          <cell r="CB122">
            <v>2.9724418533096895</v>
          </cell>
          <cell r="CC122">
            <v>3.4195925227829616</v>
          </cell>
          <cell r="CD122">
            <v>4.3310914848596118</v>
          </cell>
          <cell r="CE122">
            <v>3.6161226682271441</v>
          </cell>
          <cell r="CF122">
            <v>3.0944343899779834</v>
          </cell>
          <cell r="CG122">
            <v>4.3336980835953023</v>
          </cell>
          <cell r="CH122">
            <v>4.0546870277040155</v>
          </cell>
          <cell r="CI122">
            <v>3.9665920495668492</v>
          </cell>
          <cell r="CJ122">
            <v>3.6602883884384969</v>
          </cell>
          <cell r="CK122">
            <v>4.0783272902226555</v>
          </cell>
          <cell r="CL122">
            <v>4.0537942979239014</v>
          </cell>
          <cell r="CM122">
            <v>4.8250415241443454</v>
          </cell>
          <cell r="CN122">
            <v>4.7478896696169182</v>
          </cell>
          <cell r="CO122">
            <v>4.781659072024719</v>
          </cell>
          <cell r="CP122">
            <v>4.9345654069487193</v>
          </cell>
          <cell r="CQ122">
            <v>4.9274602044749072</v>
          </cell>
          <cell r="CR122">
            <v>4.9680671405504944</v>
          </cell>
          <cell r="CS122">
            <v>4.9195919065777884</v>
          </cell>
          <cell r="CT122">
            <v>4.8516212754180597</v>
          </cell>
          <cell r="CU122">
            <v>4.8099290293286225</v>
          </cell>
          <cell r="CV122">
            <v>4.9478410048813215</v>
          </cell>
          <cell r="CW122">
            <v>4.891604406594972</v>
          </cell>
          <cell r="CX122">
            <v>4.8040414565024383</v>
          </cell>
          <cell r="CY122">
            <v>4.930834674034946</v>
          </cell>
          <cell r="CZ122">
            <v>4.8424924438771928</v>
          </cell>
          <cell r="DA122">
            <v>4.7039658187694799</v>
          </cell>
        </row>
        <row r="123">
          <cell r="A123">
            <v>7889.4639754656737</v>
          </cell>
          <cell r="B123">
            <v>7368.4884614243128</v>
          </cell>
          <cell r="C123">
            <v>7322.1896619214558</v>
          </cell>
          <cell r="D123">
            <v>6265.9528173134995</v>
          </cell>
          <cell r="E123">
            <v>6246.1198867505145</v>
          </cell>
          <cell r="F123">
            <v>7204.4304505528944</v>
          </cell>
          <cell r="G123">
            <v>7266.2062619220314</v>
          </cell>
          <cell r="H123">
            <v>8352.3791884246457</v>
          </cell>
          <cell r="I123">
            <v>8016.6430668483135</v>
          </cell>
          <cell r="J123">
            <v>7665.8834995950829</v>
          </cell>
          <cell r="K123">
            <v>8244.747973695843</v>
          </cell>
          <cell r="L123">
            <v>9038.1646661931518</v>
          </cell>
          <cell r="M123">
            <v>7885.3144690397203</v>
          </cell>
          <cell r="N123">
            <v>7888.8694316754418</v>
          </cell>
          <cell r="O123">
            <v>8572.2670701960051</v>
          </cell>
          <cell r="Z123">
            <v>6491.9017855260399</v>
          </cell>
          <cell r="AA123">
            <v>6063.2133625434344</v>
          </cell>
          <cell r="AB123">
            <v>6025.1160646667968</v>
          </cell>
          <cell r="AC123">
            <v>5155.9840325322502</v>
          </cell>
          <cell r="AD123">
            <v>5139.6643639547092</v>
          </cell>
          <cell r="AE123">
            <v>5928.2170564549533</v>
          </cell>
          <cell r="AF123">
            <v>5979.049724095843</v>
          </cell>
          <cell r="AG123">
            <v>6872.8148750465652</v>
          </cell>
          <cell r="AH123">
            <v>6596.5520092923261</v>
          </cell>
          <cell r="AI123">
            <v>6307.9269939525257</v>
          </cell>
          <cell r="AJ123">
            <v>6784.249761212579</v>
          </cell>
          <cell r="AK123">
            <v>7437.1183538960786</v>
          </cell>
          <cell r="AL123">
            <v>6488.4873345241131</v>
          </cell>
          <cell r="AM123">
            <v>6491.4125609215062</v>
          </cell>
          <cell r="AN123">
            <v>7053.7511891898557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X123">
            <v>3.5923282844157991</v>
          </cell>
          <cell r="BY123">
            <v>3.311501565087974</v>
          </cell>
          <cell r="BZ123">
            <v>3.3264540829629756</v>
          </cell>
          <cell r="CA123">
            <v>2.8788017853269614</v>
          </cell>
          <cell r="CB123">
            <v>2.9045927874502979</v>
          </cell>
          <cell r="CC123">
            <v>3.3960711335914007</v>
          </cell>
          <cell r="CD123">
            <v>3.3861549354287459</v>
          </cell>
          <cell r="CE123">
            <v>3.9479696552338388</v>
          </cell>
          <cell r="CF123">
            <v>3.696546462439112</v>
          </cell>
          <cell r="CG123">
            <v>3.5281910059936199</v>
          </cell>
          <cell r="CH123">
            <v>3.7186669605384686</v>
          </cell>
          <cell r="CI123">
            <v>4.0428880289818343</v>
          </cell>
          <cell r="CJ123">
            <v>3.6491681358915709</v>
          </cell>
          <cell r="CK123">
            <v>3.64134956720115</v>
          </cell>
          <cell r="CL123">
            <v>3.9364986442478167</v>
          </cell>
          <cell r="CM123">
            <v>4.9511155108712126</v>
          </cell>
          <cell r="CN123">
            <v>5.0163175624474761</v>
          </cell>
          <cell r="CO123">
            <v>4.9623914501033886</v>
          </cell>
          <cell r="CP123">
            <v>4.906896932874079</v>
          </cell>
          <cell r="CQ123">
            <v>4.847933345718209</v>
          </cell>
          <cell r="CR123">
            <v>4.7824942195642866</v>
          </cell>
          <cell r="CS123">
            <v>4.8376280650411747</v>
          </cell>
          <cell r="CT123">
            <v>4.7694464342413596</v>
          </cell>
          <cell r="CU123">
            <v>4.8890891578332401</v>
          </cell>
          <cell r="CV123">
            <v>4.8982585508820788</v>
          </cell>
          <cell r="CW123">
            <v>4.9982926259323657</v>
          </cell>
          <cell r="CX123">
            <v>5.0398790609430719</v>
          </cell>
          <cell r="CY123">
            <v>4.8714328764382788</v>
          </cell>
          <cell r="CZ123">
            <v>4.8840935536436287</v>
          </cell>
          <cell r="DA123">
            <v>4.9092728006008235</v>
          </cell>
        </row>
        <row r="124">
          <cell r="A124">
            <v>9203.924672847279</v>
          </cell>
          <cell r="B124">
            <v>7934.9501843876706</v>
          </cell>
          <cell r="C124">
            <v>7151.2329221849905</v>
          </cell>
          <cell r="D124">
            <v>8537.6762485483123</v>
          </cell>
          <cell r="E124">
            <v>7797.0131411331495</v>
          </cell>
          <cell r="F124">
            <v>8239.2135497312902</v>
          </cell>
          <cell r="G124">
            <v>7968.9011498525479</v>
          </cell>
          <cell r="H124">
            <v>7883.4091453212422</v>
          </cell>
          <cell r="I124">
            <v>8494.7609871403365</v>
          </cell>
          <cell r="J124">
            <v>7633.344842689381</v>
          </cell>
          <cell r="K124">
            <v>8184.1353948530486</v>
          </cell>
          <cell r="L124">
            <v>8493.5108817340715</v>
          </cell>
          <cell r="M124">
            <v>9460.7453210772401</v>
          </cell>
          <cell r="N124">
            <v>8915.8392323771332</v>
          </cell>
          <cell r="O124">
            <v>9751.3557812702093</v>
          </cell>
          <cell r="Z124">
            <v>7573.5151593714754</v>
          </cell>
          <cell r="AA124">
            <v>6529.3304374389973</v>
          </cell>
          <cell r="AB124">
            <v>5884.4430902550775</v>
          </cell>
          <cell r="AC124">
            <v>7025.2878845197538</v>
          </cell>
          <cell r="AD124">
            <v>6415.8279561324198</v>
          </cell>
          <cell r="AE124">
            <v>6779.695720921748</v>
          </cell>
          <cell r="AF124">
            <v>6557.2672318786681</v>
          </cell>
          <cell r="AG124">
            <v>6486.9195252929057</v>
          </cell>
          <cell r="AH124">
            <v>6989.9747551326191</v>
          </cell>
          <cell r="AI124">
            <v>6281.1523276986909</v>
          </cell>
          <cell r="AJ124">
            <v>6734.3742677647942</v>
          </cell>
          <cell r="AK124">
            <v>6988.9460969697502</v>
          </cell>
          <cell r="AL124">
            <v>7784.8418642007018</v>
          </cell>
          <cell r="AM124">
            <v>7336.461996927469</v>
          </cell>
          <cell r="AN124">
            <v>8023.9727571594858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X124">
            <v>4.2436877906166997</v>
          </cell>
          <cell r="BY124">
            <v>3.6845791732933804</v>
          </cell>
          <cell r="BZ124">
            <v>3.3385312226898556</v>
          </cell>
          <cell r="CA124">
            <v>3.8313767804478434</v>
          </cell>
          <cell r="CB124">
            <v>3.4921085106061791</v>
          </cell>
          <cell r="CC124">
            <v>3.801074220549078</v>
          </cell>
          <cell r="CD124">
            <v>3.6285164024810315</v>
          </cell>
          <cell r="CE124">
            <v>3.5764691960638397</v>
          </cell>
          <cell r="CF124">
            <v>3.7871354984201058</v>
          </cell>
          <cell r="CG124">
            <v>3.5155560405683741</v>
          </cell>
          <cell r="CH124">
            <v>3.7449986753791031</v>
          </cell>
          <cell r="CI124">
            <v>3.8992366548442354</v>
          </cell>
          <cell r="CJ124">
            <v>4.2840331693337541</v>
          </cell>
          <cell r="CK124">
            <v>4.2158997597766108</v>
          </cell>
          <cell r="CL124">
            <v>4.5606716971704504</v>
          </cell>
          <cell r="CM124">
            <v>4.8894635102273654</v>
          </cell>
          <cell r="CN124">
            <v>4.854984979177269</v>
          </cell>
          <cell r="CO124">
            <v>4.8289983875365685</v>
          </cell>
          <cell r="CP124">
            <v>5.0236155747980531</v>
          </cell>
          <cell r="CQ124">
            <v>5.0335236678163078</v>
          </cell>
          <cell r="CR124">
            <v>4.8866472335707236</v>
          </cell>
          <cell r="CS124">
            <v>4.9510912205036082</v>
          </cell>
          <cell r="CT124">
            <v>4.9692535533749975</v>
          </cell>
          <cell r="CU124">
            <v>5.0567548416146622</v>
          </cell>
          <cell r="CV124">
            <v>4.8949970689304667</v>
          </cell>
          <cell r="CW124">
            <v>4.9266614113720237</v>
          </cell>
          <cell r="CX124">
            <v>4.9106528330759724</v>
          </cell>
          <cell r="CY124">
            <v>4.9785641313882305</v>
          </cell>
          <cell r="CZ124">
            <v>4.7676408423567702</v>
          </cell>
          <cell r="DA124">
            <v>4.8202301032883987</v>
          </cell>
        </row>
        <row r="125">
          <cell r="A125">
            <v>9143.8525687231268</v>
          </cell>
          <cell r="B125">
            <v>7479.504234802901</v>
          </cell>
          <cell r="C125">
            <v>6939.346238548429</v>
          </cell>
          <cell r="D125">
            <v>7985.3114087807271</v>
          </cell>
          <cell r="E125">
            <v>7987.7454125336508</v>
          </cell>
          <cell r="F125">
            <v>8461.5298714262099</v>
          </cell>
          <cell r="G125">
            <v>8755.2439665421171</v>
          </cell>
          <cell r="H125">
            <v>8561.5124923565145</v>
          </cell>
          <cell r="I125">
            <v>8366.2297320279122</v>
          </cell>
          <cell r="J125">
            <v>7533.1131820976207</v>
          </cell>
          <cell r="K125">
            <v>8128.7666590086055</v>
          </cell>
          <cell r="L125">
            <v>8199.3246219213706</v>
          </cell>
          <cell r="M125">
            <v>10076.831280717935</v>
          </cell>
          <cell r="N125">
            <v>9685.9356918408612</v>
          </cell>
          <cell r="O125">
            <v>9065.4756758095227</v>
          </cell>
          <cell r="Z125">
            <v>7524.0843994064599</v>
          </cell>
          <cell r="AA125">
            <v>6154.5634846378152</v>
          </cell>
          <cell r="AB125">
            <v>5710.090619148421</v>
          </cell>
          <cell r="AC125">
            <v>6570.7705306538555</v>
          </cell>
          <cell r="AD125">
            <v>6572.7733680276897</v>
          </cell>
          <cell r="AE125">
            <v>6962.6302942021375</v>
          </cell>
          <cell r="AF125">
            <v>7204.3150353260835</v>
          </cell>
          <cell r="AG125">
            <v>7044.9017079962177</v>
          </cell>
          <cell r="AH125">
            <v>6884.2118937829664</v>
          </cell>
          <cell r="AI125">
            <v>6198.675989840327</v>
          </cell>
          <cell r="AJ125">
            <v>6688.8137079842245</v>
          </cell>
          <cell r="AK125">
            <v>6746.872831752441</v>
          </cell>
          <cell r="AL125">
            <v>8291.7925967050414</v>
          </cell>
          <cell r="AM125">
            <v>7970.1413692861943</v>
          </cell>
          <cell r="AN125">
            <v>7459.5914132375501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X125">
            <v>4.1783545310727499</v>
          </cell>
          <cell r="BY125">
            <v>3.4658234077153853</v>
          </cell>
          <cell r="BZ125">
            <v>3.2284032256631505</v>
          </cell>
          <cell r="CA125">
            <v>3.6434723659309074</v>
          </cell>
          <cell r="CB125">
            <v>3.6198376815266173</v>
          </cell>
          <cell r="CC125">
            <v>3.8699576813179082</v>
          </cell>
          <cell r="CD125">
            <v>4.0639999382415759</v>
          </cell>
          <cell r="CE125">
            <v>4.0444922041086855</v>
          </cell>
          <cell r="CF125">
            <v>3.8137077178571026</v>
          </cell>
          <cell r="CG125">
            <v>3.4174874749089486</v>
          </cell>
          <cell r="CH125">
            <v>3.6745917128339087</v>
          </cell>
          <cell r="CI125">
            <v>3.7329845217546995</v>
          </cell>
          <cell r="CJ125">
            <v>4.6229838843050421</v>
          </cell>
          <cell r="CK125">
            <v>4.4323425595949235</v>
          </cell>
          <cell r="CL125">
            <v>4.1554446814542461</v>
          </cell>
          <cell r="CM125">
            <v>4.9335042558236779</v>
          </cell>
          <cell r="CN125">
            <v>4.8651693356892753</v>
          </cell>
          <cell r="CO125">
            <v>4.8457651645619313</v>
          </cell>
          <cell r="CP125">
            <v>4.9409215261847432</v>
          </cell>
          <cell r="CQ125">
            <v>4.9746977220742536</v>
          </cell>
          <cell r="CR125">
            <v>4.929175202162428</v>
          </cell>
          <cell r="CS125">
            <v>4.856754358217958</v>
          </cell>
          <cell r="CT125">
            <v>4.7721937874537641</v>
          </cell>
          <cell r="CU125">
            <v>4.945542736587262</v>
          </cell>
          <cell r="CV125">
            <v>4.9693448972246745</v>
          </cell>
          <cell r="CW125">
            <v>4.9870892987027942</v>
          </cell>
          <cell r="CX125">
            <v>4.9516902609611924</v>
          </cell>
          <cell r="CY125">
            <v>4.9139777597099989</v>
          </cell>
          <cell r="CZ125">
            <v>4.9265153714708916</v>
          </cell>
          <cell r="DA125">
            <v>4.9181828457029972</v>
          </cell>
        </row>
        <row r="126">
          <cell r="A126">
            <v>8811.333187477474</v>
          </cell>
          <cell r="B126">
            <v>9120.3575021863326</v>
          </cell>
          <cell r="C126">
            <v>7526.6131438690727</v>
          </cell>
          <cell r="D126">
            <v>7060.3632478110958</v>
          </cell>
          <cell r="E126">
            <v>8020.9499749208735</v>
          </cell>
          <cell r="F126">
            <v>8476.6487296850246</v>
          </cell>
          <cell r="G126">
            <v>8823.4723671107658</v>
          </cell>
          <cell r="H126">
            <v>7796.0965065746541</v>
          </cell>
          <cell r="I126">
            <v>8178.8141472664356</v>
          </cell>
          <cell r="J126">
            <v>8171.7294811506945</v>
          </cell>
          <cell r="K126">
            <v>8940.2142570461801</v>
          </cell>
          <cell r="L126">
            <v>9150.2790061480464</v>
          </cell>
          <cell r="M126">
            <v>8943.128809075095</v>
          </cell>
          <cell r="N126">
            <v>9650.372094292301</v>
          </cell>
          <cell r="O126">
            <v>9248.7260667652827</v>
          </cell>
          <cell r="Z126">
            <v>7250.4684514100354</v>
          </cell>
          <cell r="AA126">
            <v>7504.7513160847529</v>
          </cell>
          <cell r="AB126">
            <v>6193.327386955124</v>
          </cell>
          <cell r="AC126">
            <v>5809.6703296274154</v>
          </cell>
          <cell r="AD126">
            <v>6600.0959793634611</v>
          </cell>
          <cell r="AE126">
            <v>6975.0709547122497</v>
          </cell>
          <cell r="AF126">
            <v>7260.4572620797162</v>
          </cell>
          <cell r="AG126">
            <v>6415.0736968385718</v>
          </cell>
          <cell r="AH126">
            <v>6729.9956411792382</v>
          </cell>
          <cell r="AI126">
            <v>6724.1659730611427</v>
          </cell>
          <cell r="AJ126">
            <v>7356.5191600837134</v>
          </cell>
          <cell r="AK126">
            <v>7529.3724393446782</v>
          </cell>
          <cell r="AL126">
            <v>7358.9174200389352</v>
          </cell>
          <cell r="AM126">
            <v>7940.8776090176643</v>
          </cell>
          <cell r="AN126">
            <v>7610.3803063668611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X126">
            <v>4.1460941891923175</v>
          </cell>
          <cell r="BY126">
            <v>4.2775322447998043</v>
          </cell>
          <cell r="BZ126">
            <v>3.4819053470152963</v>
          </cell>
          <cell r="CA126">
            <v>3.3384345593172857</v>
          </cell>
          <cell r="CB126">
            <v>3.6616783955228289</v>
          </cell>
          <cell r="CC126">
            <v>3.8854957257269684</v>
          </cell>
          <cell r="CD126">
            <v>4.0782618918504197</v>
          </cell>
          <cell r="CE126">
            <v>3.5574595211242239</v>
          </cell>
          <cell r="CF126">
            <v>3.7621780635821058</v>
          </cell>
          <cell r="CG126">
            <v>3.7976520031062009</v>
          </cell>
          <cell r="CH126">
            <v>4.0204075048781656</v>
          </cell>
          <cell r="CI126">
            <v>4.1203791514807415</v>
          </cell>
          <cell r="CJ126">
            <v>4.130776405017782</v>
          </cell>
          <cell r="CK126">
            <v>4.3301853375446173</v>
          </cell>
          <cell r="CL126">
            <v>4.2486076782503748</v>
          </cell>
          <cell r="CM126">
            <v>4.7910867965641799</v>
          </cell>
          <cell r="CN126">
            <v>4.8067346622149261</v>
          </cell>
          <cell r="CO126">
            <v>4.8731997418534858</v>
          </cell>
          <cell r="CP126">
            <v>4.7677750544054032</v>
          </cell>
          <cell r="CQ126">
            <v>4.9382968094881532</v>
          </cell>
          <cell r="CR126">
            <v>4.9182356091750439</v>
          </cell>
          <cell r="CS126">
            <v>4.8774856199094794</v>
          </cell>
          <cell r="CT126">
            <v>4.9404762782363285</v>
          </cell>
          <cell r="CU126">
            <v>4.9009759535020674</v>
          </cell>
          <cell r="CV126">
            <v>4.8509901681003127</v>
          </cell>
          <cell r="CW126">
            <v>5.0131353574166493</v>
          </cell>
          <cell r="CX126">
            <v>5.0064367582839981</v>
          </cell>
          <cell r="CY126">
            <v>4.8807816285231675</v>
          </cell>
          <cell r="CZ126">
            <v>5.0242258402126998</v>
          </cell>
          <cell r="DA126">
            <v>4.907574100212341</v>
          </cell>
        </row>
        <row r="127">
          <cell r="A127">
            <v>9216.1510622256392</v>
          </cell>
          <cell r="B127">
            <v>6939.1451516132274</v>
          </cell>
          <cell r="C127">
            <v>7681.7080283333789</v>
          </cell>
          <cell r="D127">
            <v>7898.007933193293</v>
          </cell>
          <cell r="E127">
            <v>7191.53340516157</v>
          </cell>
          <cell r="F127">
            <v>7735.5136529327601</v>
          </cell>
          <cell r="G127">
            <v>7362.465531332884</v>
          </cell>
          <cell r="H127">
            <v>7446.1919342641804</v>
          </cell>
          <cell r="I127">
            <v>9105.3386785298098</v>
          </cell>
          <cell r="J127">
            <v>9730.5714271826073</v>
          </cell>
          <cell r="K127">
            <v>8487.0115676618843</v>
          </cell>
          <cell r="L127">
            <v>8839.9302872436801</v>
          </cell>
          <cell r="M127">
            <v>8240.7053708554995</v>
          </cell>
          <cell r="N127">
            <v>8735.6319707098774</v>
          </cell>
          <cell r="O127">
            <v>10358.373874693045</v>
          </cell>
          <cell r="Z127">
            <v>7583.5757312028118</v>
          </cell>
          <cell r="AA127">
            <v>5709.9251533274564</v>
          </cell>
          <cell r="AB127">
            <v>6320.9483204571807</v>
          </cell>
          <cell r="AC127">
            <v>6498.932242170481</v>
          </cell>
          <cell r="AD127">
            <v>5917.6046305329492</v>
          </cell>
          <cell r="AE127">
            <v>6365.2226629846709</v>
          </cell>
          <cell r="AF127">
            <v>6058.2573514967726</v>
          </cell>
          <cell r="AG127">
            <v>6127.1522201945254</v>
          </cell>
          <cell r="AH127">
            <v>7492.3929697616722</v>
          </cell>
          <cell r="AI127">
            <v>8006.8702029388296</v>
          </cell>
          <cell r="AJ127">
            <v>6983.5980899617789</v>
          </cell>
          <cell r="AK127">
            <v>7273.9997792176555</v>
          </cell>
          <cell r="AL127">
            <v>6780.9232765896668</v>
          </cell>
          <cell r="AM127">
            <v>7188.1771644698401</v>
          </cell>
          <cell r="AN127">
            <v>8523.4619311759907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X127">
            <v>4.3449291864325161</v>
          </cell>
          <cell r="BY127">
            <v>3.1367443676964633</v>
          </cell>
          <cell r="BZ127">
            <v>3.6812003492898762</v>
          </cell>
          <cell r="CA127">
            <v>3.5537753333260955</v>
          </cell>
          <cell r="CB127">
            <v>3.4281225092268186</v>
          </cell>
          <cell r="CC127">
            <v>3.5307918963839757</v>
          </cell>
          <cell r="CD127">
            <v>3.3048075641371852</v>
          </cell>
          <cell r="CE127">
            <v>3.4139164983126196</v>
          </cell>
          <cell r="CF127">
            <v>4.2430864746928822</v>
          </cell>
          <cell r="CG127">
            <v>4.4350309052537868</v>
          </cell>
          <cell r="CH127">
            <v>3.907191560377806</v>
          </cell>
          <cell r="CI127">
            <v>3.9778545731976092</v>
          </cell>
          <cell r="CJ127">
            <v>3.8008339743901831</v>
          </cell>
          <cell r="CK127">
            <v>3.9742783848856207</v>
          </cell>
          <cell r="CL127">
            <v>4.768825348930422</v>
          </cell>
          <cell r="CM127">
            <v>4.7818776601452102</v>
          </cell>
          <cell r="CN127">
            <v>4.9872188241306272</v>
          </cell>
          <cell r="CO127">
            <v>4.7043531968397776</v>
          </cell>
          <cell r="CP127">
            <v>5.0102474535161852</v>
          </cell>
          <cell r="CQ127">
            <v>4.7292987291093844</v>
          </cell>
          <cell r="CR127">
            <v>4.9391090474116988</v>
          </cell>
          <cell r="CS127">
            <v>5.0223696915617158</v>
          </cell>
          <cell r="CT127">
            <v>4.9171438199466637</v>
          </cell>
          <cell r="CU127">
            <v>4.8377764981162859</v>
          </cell>
          <cell r="CV127">
            <v>4.9462182252206448</v>
          </cell>
          <cell r="CW127">
            <v>4.8969048884053175</v>
          </cell>
          <cell r="CX127">
            <v>5.0099283801581374</v>
          </cell>
          <cell r="CY127">
            <v>4.8878409622291672</v>
          </cell>
          <cell r="CZ127">
            <v>4.9552734257208906</v>
          </cell>
          <cell r="DA127">
            <v>4.8967929810241593</v>
          </cell>
        </row>
        <row r="128">
          <cell r="A128">
            <v>8178.258648646547</v>
          </cell>
          <cell r="B128">
            <v>7578.4775944793819</v>
          </cell>
          <cell r="C128">
            <v>8373.3337248791504</v>
          </cell>
          <cell r="D128">
            <v>6146.271079802139</v>
          </cell>
          <cell r="E128">
            <v>6552.5151725985143</v>
          </cell>
          <cell r="F128">
            <v>8157.012512479112</v>
          </cell>
          <cell r="G128">
            <v>8826.3996397199335</v>
          </cell>
          <cell r="H128">
            <v>8575.5862790117699</v>
          </cell>
          <cell r="I128">
            <v>8182.1069925720067</v>
          </cell>
          <cell r="J128">
            <v>8254.4882703840867</v>
          </cell>
          <cell r="K128">
            <v>8045.4607444825124</v>
          </cell>
          <cell r="L128">
            <v>8990.9226639654808</v>
          </cell>
          <cell r="M128">
            <v>10566.821179614972</v>
          </cell>
          <cell r="N128">
            <v>11286.246341634951</v>
          </cell>
          <cell r="O128">
            <v>8949.1029206163585</v>
          </cell>
          <cell r="Z128">
            <v>6729.5385451720158</v>
          </cell>
          <cell r="AA128">
            <v>6236.0044206001776</v>
          </cell>
          <cell r="AB128">
            <v>6890.0574650434155</v>
          </cell>
          <cell r="AC128">
            <v>5057.5030599514739</v>
          </cell>
          <cell r="AD128">
            <v>5391.783913452492</v>
          </cell>
          <cell r="AE128">
            <v>6712.0560102685267</v>
          </cell>
          <cell r="AF128">
            <v>7262.8659892552596</v>
          </cell>
          <cell r="AG128">
            <v>7056.4824238725405</v>
          </cell>
          <cell r="AH128">
            <v>6732.70518245925</v>
          </cell>
          <cell r="AI128">
            <v>6792.2646339160474</v>
          </cell>
          <cell r="AJ128">
            <v>6620.2648411741811</v>
          </cell>
          <cell r="AK128">
            <v>7398.2449349201661</v>
          </cell>
          <cell r="AL128">
            <v>8694.9842849403194</v>
          </cell>
          <cell r="AM128">
            <v>9286.9684182596138</v>
          </cell>
          <cell r="AN128">
            <v>7363.8332603928884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X128">
            <v>3.7325506325443896</v>
          </cell>
          <cell r="BY128">
            <v>3.5155959754504358</v>
          </cell>
          <cell r="BZ128">
            <v>3.7090630002888729</v>
          </cell>
          <cell r="CA128">
            <v>2.8128393570703736</v>
          </cell>
          <cell r="CB128">
            <v>3.101267920136126</v>
          </cell>
          <cell r="CC128">
            <v>3.693114813913855</v>
          </cell>
          <cell r="CD128">
            <v>4.1946713246092502</v>
          </cell>
          <cell r="CE128">
            <v>4.0395219602375683</v>
          </cell>
          <cell r="CF128">
            <v>3.7789504967080014</v>
          </cell>
          <cell r="CG128">
            <v>3.8827450176974612</v>
          </cell>
          <cell r="CH128">
            <v>3.7121331751614464</v>
          </cell>
          <cell r="CI128">
            <v>4.1226260781434281</v>
          </cell>
          <cell r="CJ128">
            <v>4.6954883858318768</v>
          </cell>
          <cell r="CK128">
            <v>5.0511681645341726</v>
          </cell>
          <cell r="CL128">
            <v>4.1825096283880967</v>
          </cell>
          <cell r="CM128">
            <v>4.939542345072689</v>
          </cell>
          <cell r="CN128">
            <v>4.8597574173447704</v>
          </cell>
          <cell r="CO128">
            <v>5.0893904379009056</v>
          </cell>
          <cell r="CP128">
            <v>4.9260448280351889</v>
          </cell>
          <cell r="CQ128">
            <v>4.7632165624501255</v>
          </cell>
          <cell r="CR128">
            <v>4.979318400662601</v>
          </cell>
          <cell r="CS128">
            <v>4.7437001482147316</v>
          </cell>
          <cell r="CT128">
            <v>4.7859199055865318</v>
          </cell>
          <cell r="CU128">
            <v>4.8811879486764624</v>
          </cell>
          <cell r="CV128">
            <v>4.7927288857987289</v>
          </cell>
          <cell r="CW128">
            <v>4.8860617434176667</v>
          </cell>
          <cell r="CX128">
            <v>4.9165662422600036</v>
          </cell>
          <cell r="CY128">
            <v>5.0733539934080243</v>
          </cell>
          <cell r="CZ128">
            <v>5.0372009527955797</v>
          </cell>
          <cell r="DA128">
            <v>4.8236316081565729</v>
          </cell>
        </row>
        <row r="129">
          <cell r="A129">
            <v>9733.2934034192695</v>
          </cell>
          <cell r="B129">
            <v>8778.2054503497111</v>
          </cell>
          <cell r="C129">
            <v>8811.6860316294005</v>
          </cell>
          <cell r="D129">
            <v>7693.2197579247459</v>
          </cell>
          <cell r="E129">
            <v>7933.4720218921102</v>
          </cell>
          <cell r="F129">
            <v>7271.1692712259419</v>
          </cell>
          <cell r="G129">
            <v>6080.181109755581</v>
          </cell>
          <cell r="H129">
            <v>7446.8732879230347</v>
          </cell>
          <cell r="I129">
            <v>8398.8221085108999</v>
          </cell>
          <cell r="J129">
            <v>9707.8288450161326</v>
          </cell>
          <cell r="K129">
            <v>8905.9025764402722</v>
          </cell>
          <cell r="L129">
            <v>7895.8279621818238</v>
          </cell>
          <cell r="M129">
            <v>9131.1788231123537</v>
          </cell>
          <cell r="N129">
            <v>10164.113836080804</v>
          </cell>
          <cell r="O129">
            <v>8218.1731363449599</v>
          </cell>
          <cell r="Z129">
            <v>8009.1100005278549</v>
          </cell>
          <cell r="AA129">
            <v>7223.2090562877629</v>
          </cell>
          <cell r="AB129">
            <v>7250.7587917407636</v>
          </cell>
          <cell r="AC129">
            <v>6330.4208293780766</v>
          </cell>
          <cell r="AD129">
            <v>6528.1141208712215</v>
          </cell>
          <cell r="AE129">
            <v>5983.1335717516313</v>
          </cell>
          <cell r="AF129">
            <v>5003.12045602745</v>
          </cell>
          <cell r="AG129">
            <v>6127.712876919526</v>
          </cell>
          <cell r="AH129">
            <v>6911.0307635746822</v>
          </cell>
          <cell r="AI129">
            <v>7988.1563067561328</v>
          </cell>
          <cell r="AJ129">
            <v>7328.2855486137105</v>
          </cell>
          <cell r="AK129">
            <v>6497.1384374524723</v>
          </cell>
          <cell r="AL129">
            <v>7513.6557173038791</v>
          </cell>
          <cell r="AM129">
            <v>8363.6136708322047</v>
          </cell>
          <cell r="AN129">
            <v>6762.3824664781378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X129">
            <v>4.4092399754375871</v>
          </cell>
          <cell r="BY129">
            <v>3.9705960571361416</v>
          </cell>
          <cell r="BZ129">
            <v>3.9877962546174071</v>
          </cell>
          <cell r="CA129">
            <v>3.5427005664864542</v>
          </cell>
          <cell r="CB129">
            <v>3.6578117368820329</v>
          </cell>
          <cell r="CC129">
            <v>3.4395906144866237</v>
          </cell>
          <cell r="CD129">
            <v>2.7333358379123527</v>
          </cell>
          <cell r="CE129">
            <v>3.5448254893272941</v>
          </cell>
          <cell r="CF129">
            <v>3.8737065735710807</v>
          </cell>
          <cell r="CG129">
            <v>4.4950413980945534</v>
          </cell>
          <cell r="CH129">
            <v>4.2089828437789949</v>
          </cell>
          <cell r="CI129">
            <v>3.7148043292734254</v>
          </cell>
          <cell r="CJ129">
            <v>4.3769168592611711</v>
          </cell>
          <cell r="CK129">
            <v>4.6554691731930342</v>
          </cell>
          <cell r="CL129">
            <v>3.7463127996942958</v>
          </cell>
          <cell r="CM129">
            <v>4.9765418183110297</v>
          </cell>
          <cell r="CN129">
            <v>4.9840410779828286</v>
          </cell>
          <cell r="CO129">
            <v>4.9814712968623214</v>
          </cell>
          <cell r="CP129">
            <v>4.8955926094046829</v>
          </cell>
          <cell r="CQ129">
            <v>4.8896021592451033</v>
          </cell>
          <cell r="CR129">
            <v>4.7657261020782524</v>
          </cell>
          <cell r="CS129">
            <v>5.0148171115523166</v>
          </cell>
          <cell r="CT129">
            <v>4.7359889810823086</v>
          </cell>
          <cell r="CU129">
            <v>4.8879104546252705</v>
          </cell>
          <cell r="CV129">
            <v>4.8687782394650574</v>
          </cell>
          <cell r="CW129">
            <v>4.77015359742113</v>
          </cell>
          <cell r="CX129">
            <v>4.791740749417416</v>
          </cell>
          <cell r="CY129">
            <v>4.7031640745112311</v>
          </cell>
          <cell r="CZ129">
            <v>4.9219550607309808</v>
          </cell>
          <cell r="DA129">
            <v>4.9454159973339307</v>
          </cell>
        </row>
        <row r="130">
          <cell r="A130">
            <v>9319.3951555630883</v>
          </cell>
          <cell r="B130">
            <v>6961.150401565561</v>
          </cell>
          <cell r="C130">
            <v>7326.1418591548727</v>
          </cell>
          <cell r="D130">
            <v>8122.2966611766687</v>
          </cell>
          <cell r="E130">
            <v>7237.804221526937</v>
          </cell>
          <cell r="F130">
            <v>6590.0270339308163</v>
          </cell>
          <cell r="G130">
            <v>7194.8932645815667</v>
          </cell>
          <cell r="H130">
            <v>8828.3524957371519</v>
          </cell>
          <cell r="I130">
            <v>9147.5769666847536</v>
          </cell>
          <cell r="J130">
            <v>7055.297269724525</v>
          </cell>
          <cell r="K130">
            <v>9184.3760935180562</v>
          </cell>
          <cell r="L130">
            <v>8396.6151090682633</v>
          </cell>
          <cell r="M130">
            <v>7518.9975600617372</v>
          </cell>
          <cell r="N130">
            <v>9133.4885390987893</v>
          </cell>
          <cell r="O130">
            <v>8482.6908022245862</v>
          </cell>
          <cell r="Z130">
            <v>7668.5308708633402</v>
          </cell>
          <cell r="AA130">
            <v>5728.0323304310905</v>
          </cell>
          <cell r="AB130">
            <v>6028.3681583902944</v>
          </cell>
          <cell r="AC130">
            <v>6683.4898240539442</v>
          </cell>
          <cell r="AD130">
            <v>5955.6789022850226</v>
          </cell>
          <cell r="AE130">
            <v>5422.6508164916431</v>
          </cell>
          <cell r="AF130">
            <v>5920.3693148556895</v>
          </cell>
          <cell r="AG130">
            <v>7264.4729107779995</v>
          </cell>
          <cell r="AH130">
            <v>7527.1490468720258</v>
          </cell>
          <cell r="AI130">
            <v>5805.5017533733244</v>
          </cell>
          <cell r="AJ130">
            <v>7557.4294712377141</v>
          </cell>
          <cell r="AK130">
            <v>6909.2147183190291</v>
          </cell>
          <cell r="AL130">
            <v>6187.0608494222297</v>
          </cell>
          <cell r="AM130">
            <v>7515.5562836012869</v>
          </cell>
          <cell r="AN130">
            <v>6980.0427172590871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X130">
            <v>4.2142845994955866</v>
          </cell>
          <cell r="BY130">
            <v>3.1986640194251499</v>
          </cell>
          <cell r="BZ130">
            <v>3.3851347180200175</v>
          </cell>
          <cell r="CA130">
            <v>3.7297278511310665</v>
          </cell>
          <cell r="CB130">
            <v>3.3321733708096173</v>
          </cell>
          <cell r="CC130">
            <v>2.9893962553425566</v>
          </cell>
          <cell r="CD130">
            <v>3.2852411683267917</v>
          </cell>
          <cell r="CE130">
            <v>4.2222204846866802</v>
          </cell>
          <cell r="CF130">
            <v>4.1356210116668821</v>
          </cell>
          <cell r="CG130">
            <v>3.2294217921499406</v>
          </cell>
          <cell r="CH130">
            <v>4.2572599212962059</v>
          </cell>
          <cell r="CI130">
            <v>3.905284608487289</v>
          </cell>
          <cell r="CJ130">
            <v>3.4391594859265755</v>
          </cell>
          <cell r="CK130">
            <v>4.1169003317885888</v>
          </cell>
          <cell r="CL130">
            <v>4.0332151026826688</v>
          </cell>
          <cell r="CM130">
            <v>4.9853476011843973</v>
          </cell>
          <cell r="CN130">
            <v>4.9061855718986589</v>
          </cell>
          <cell r="CO130">
            <v>4.8790014348188526</v>
          </cell>
          <cell r="CP130">
            <v>4.9094549939487964</v>
          </cell>
          <cell r="CQ130">
            <v>4.8967825751054788</v>
          </cell>
          <cell r="CR130">
            <v>4.9697585433439757</v>
          </cell>
          <cell r="CS130">
            <v>4.9372904674682783</v>
          </cell>
          <cell r="CT130">
            <v>4.7137911393222147</v>
          </cell>
          <cell r="CU130">
            <v>4.9865125691248586</v>
          </cell>
          <cell r="CV130">
            <v>4.9251801961825743</v>
          </cell>
          <cell r="CW130">
            <v>4.8635240989150015</v>
          </cell>
          <cell r="CX130">
            <v>4.847112897102563</v>
          </cell>
          <cell r="CY130">
            <v>4.9287774270479341</v>
          </cell>
          <cell r="CZ130">
            <v>5.0014728317714443</v>
          </cell>
          <cell r="DA130">
            <v>4.7414789982561558</v>
          </cell>
        </row>
        <row r="131">
          <cell r="A131">
            <v>7713.0042822046817</v>
          </cell>
          <cell r="B131">
            <v>7790.4187333976197</v>
          </cell>
          <cell r="C131">
            <v>7218.3792889287024</v>
          </cell>
          <cell r="D131">
            <v>7763.0551111762561</v>
          </cell>
          <cell r="E131">
            <v>7085.323394787285</v>
          </cell>
          <cell r="F131">
            <v>7156.0751949418282</v>
          </cell>
          <cell r="G131">
            <v>8380.6701986711669</v>
          </cell>
          <cell r="H131">
            <v>8826.013189954394</v>
          </cell>
          <cell r="I131">
            <v>9175.1992509251068</v>
          </cell>
          <cell r="J131">
            <v>8555.9272640669587</v>
          </cell>
          <cell r="K131">
            <v>7745.6250652265126</v>
          </cell>
          <cell r="L131">
            <v>7000.4347091350028</v>
          </cell>
          <cell r="M131">
            <v>9287.504368738264</v>
          </cell>
          <cell r="N131">
            <v>7740.2585243008825</v>
          </cell>
          <cell r="O131">
            <v>10351.629321363967</v>
          </cell>
          <cell r="Z131">
            <v>6346.7006664998516</v>
          </cell>
          <cell r="AA131">
            <v>6410.4017006243275</v>
          </cell>
          <cell r="AB131">
            <v>5939.6949577470459</v>
          </cell>
          <cell r="AC131">
            <v>6387.8853486250327</v>
          </cell>
          <cell r="AD131">
            <v>5830.2089648535366</v>
          </cell>
          <cell r="AE131">
            <v>5888.4275889807041</v>
          </cell>
          <cell r="AF131">
            <v>6896.0943349065601</v>
          </cell>
          <cell r="AG131">
            <v>7262.5479963053294</v>
          </cell>
          <cell r="AH131">
            <v>7549.8782407612307</v>
          </cell>
          <cell r="AI131">
            <v>7040.3058630036694</v>
          </cell>
          <cell r="AJ131">
            <v>6373.5429108149574</v>
          </cell>
          <cell r="AK131">
            <v>5760.3577035168018</v>
          </cell>
          <cell r="AL131">
            <v>7642.2893091331998</v>
          </cell>
          <cell r="AM131">
            <v>6369.1270142818685</v>
          </cell>
          <cell r="AN131">
            <v>8517.9121272937791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X131">
            <v>3.5745713178950638</v>
          </cell>
          <cell r="BY131">
            <v>3.6041072434496635</v>
          </cell>
          <cell r="BZ131">
            <v>3.428298323284519</v>
          </cell>
          <cell r="CA131">
            <v>3.5450220324361315</v>
          </cell>
          <cell r="CB131">
            <v>3.308850522204374</v>
          </cell>
          <cell r="CC131">
            <v>3.2231075064230317</v>
          </cell>
          <cell r="CD131">
            <v>3.8978025483799938</v>
          </cell>
          <cell r="CE131">
            <v>4.0939469460400675</v>
          </cell>
          <cell r="CF131">
            <v>4.2568270142099847</v>
          </cell>
          <cell r="CG131">
            <v>3.9361490041788465</v>
          </cell>
          <cell r="CH131">
            <v>3.5974351312822748</v>
          </cell>
          <cell r="CI131">
            <v>3.3164061165125389</v>
          </cell>
          <cell r="CJ131">
            <v>4.2432653319419451</v>
          </cell>
          <cell r="CK131">
            <v>3.571819775999268</v>
          </cell>
          <cell r="CL131">
            <v>4.811712508733148</v>
          </cell>
          <cell r="CM131">
            <v>4.8644213411158015</v>
          </cell>
          <cell r="CN131">
            <v>4.8729805188765658</v>
          </cell>
          <cell r="CO131">
            <v>4.7467096897650354</v>
          </cell>
          <cell r="CP131">
            <v>4.9367974555664293</v>
          </cell>
          <cell r="CQ131">
            <v>4.8274091377003812</v>
          </cell>
          <cell r="CR131">
            <v>5.0053180956034558</v>
          </cell>
          <cell r="CS131">
            <v>4.8471950290511217</v>
          </cell>
          <cell r="CT131">
            <v>4.8601977585336291</v>
          </cell>
          <cell r="CU131">
            <v>4.8591586763674472</v>
          </cell>
          <cell r="CV131">
            <v>4.9003503661144103</v>
          </cell>
          <cell r="CW131">
            <v>4.8539475382476018</v>
          </cell>
          <cell r="CX131">
            <v>4.7587060730786179</v>
          </cell>
          <cell r="CY131">
            <v>4.9343553351517162</v>
          </cell>
          <cell r="CZ131">
            <v>4.8853705245935162</v>
          </cell>
          <cell r="DA131">
            <v>4.8499875069164817</v>
          </cell>
        </row>
        <row r="132">
          <cell r="A132">
            <v>9779.4864344171128</v>
          </cell>
          <cell r="B132">
            <v>8247.2198437761617</v>
          </cell>
          <cell r="C132">
            <v>7055.9582363829049</v>
          </cell>
          <cell r="D132">
            <v>6819.6351532829603</v>
          </cell>
          <cell r="E132">
            <v>5626.0632895988019</v>
          </cell>
          <cell r="F132">
            <v>9101.700432105019</v>
          </cell>
          <cell r="G132">
            <v>5928.552284465467</v>
          </cell>
          <cell r="H132">
            <v>8858.4480260110467</v>
          </cell>
          <cell r="I132">
            <v>7032.9621928242132</v>
          </cell>
          <cell r="J132">
            <v>6958.6689574554121</v>
          </cell>
          <cell r="K132">
            <v>7651.1195648867397</v>
          </cell>
          <cell r="L132">
            <v>9437.1995988516446</v>
          </cell>
          <cell r="M132">
            <v>7968.8050199483814</v>
          </cell>
          <cell r="N132">
            <v>8221.7372824566755</v>
          </cell>
          <cell r="O132">
            <v>8914.1376276438223</v>
          </cell>
          <cell r="Z132">
            <v>8047.1202660346507</v>
          </cell>
          <cell r="AA132">
            <v>6786.283757164384</v>
          </cell>
          <cell r="AB132">
            <v>5806.0456345093608</v>
          </cell>
          <cell r="AC132">
            <v>5611.5854975585498</v>
          </cell>
          <cell r="AD132">
            <v>4629.4463640127278</v>
          </cell>
          <cell r="AE132">
            <v>7489.3992127035572</v>
          </cell>
          <cell r="AF132">
            <v>4878.3515940744419</v>
          </cell>
          <cell r="AG132">
            <v>7289.2372328319461</v>
          </cell>
          <cell r="AH132">
            <v>5787.1231758096365</v>
          </cell>
          <cell r="AI132">
            <v>5725.9904564204526</v>
          </cell>
          <cell r="AJ132">
            <v>6295.7783848210875</v>
          </cell>
          <cell r="AK132">
            <v>7765.4670984836403</v>
          </cell>
          <cell r="AL132">
            <v>6557.1881307003832</v>
          </cell>
          <cell r="AM132">
            <v>6765.3152495643508</v>
          </cell>
          <cell r="AN132">
            <v>7335.0618193183445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X132">
            <v>4.5288568425693692</v>
          </cell>
          <cell r="BY132">
            <v>3.7462714588486636</v>
          </cell>
          <cell r="BZ132">
            <v>3.1935895191733201</v>
          </cell>
          <cell r="CA132">
            <v>3.2093911556993517</v>
          </cell>
          <cell r="CB132">
            <v>2.6254723377675822</v>
          </cell>
          <cell r="CC132">
            <v>4.1595823860857566</v>
          </cell>
          <cell r="CD132">
            <v>2.8327354347361773</v>
          </cell>
          <cell r="CE132">
            <v>4.1151157787116821</v>
          </cell>
          <cell r="CF132">
            <v>3.2473420497999257</v>
          </cell>
          <cell r="CG132">
            <v>3.1921040122084414</v>
          </cell>
          <cell r="CH132">
            <v>3.5145991775537548</v>
          </cell>
          <cell r="CI132">
            <v>4.3892404626246941</v>
          </cell>
          <cell r="CJ132">
            <v>3.7995990163305637</v>
          </cell>
          <cell r="CK132">
            <v>3.7823373012852257</v>
          </cell>
          <cell r="CL132">
            <v>4.0114339194685877</v>
          </cell>
          <cell r="CM132">
            <v>4.8680948868198639</v>
          </cell>
          <cell r="CN132">
            <v>4.9629500806437976</v>
          </cell>
          <cell r="CO132">
            <v>4.9809076105808217</v>
          </cell>
          <cell r="CP132">
            <v>4.7903811336066333</v>
          </cell>
          <cell r="CQ132">
            <v>4.8309077621857126</v>
          </cell>
          <cell r="CR132">
            <v>4.9329235601271861</v>
          </cell>
          <cell r="CS132">
            <v>4.7181768792063083</v>
          </cell>
          <cell r="CT132">
            <v>4.852965029556235</v>
          </cell>
          <cell r="CU132">
            <v>4.8824952054238988</v>
          </cell>
          <cell r="CV132">
            <v>4.9145156379882531</v>
          </cell>
          <cell r="CW132">
            <v>4.9077311614307417</v>
          </cell>
          <cell r="CX132">
            <v>4.8471375641813115</v>
          </cell>
          <cell r="CY132">
            <v>4.7281039159678757</v>
          </cell>
          <cell r="CZ132">
            <v>4.9004382201663699</v>
          </cell>
          <cell r="DA132">
            <v>5.0096948329181457</v>
          </cell>
        </row>
        <row r="133">
          <cell r="A133">
            <v>9561.7898568126693</v>
          </cell>
          <cell r="B133">
            <v>6886.8348549235607</v>
          </cell>
          <cell r="C133">
            <v>7447.4706889983599</v>
          </cell>
          <cell r="D133">
            <v>7159.5771156970095</v>
          </cell>
          <cell r="E133">
            <v>7655.1481639565109</v>
          </cell>
          <cell r="F133">
            <v>7408.4999703802514</v>
          </cell>
          <cell r="G133">
            <v>7414.8094269121821</v>
          </cell>
          <cell r="H133">
            <v>9045.4939600570524</v>
          </cell>
          <cell r="I133">
            <v>7594.0295265665018</v>
          </cell>
          <cell r="J133">
            <v>7649.8342209283837</v>
          </cell>
          <cell r="K133">
            <v>7791.4771971114315</v>
          </cell>
          <cell r="L133">
            <v>8586.184815232662</v>
          </cell>
          <cell r="M133">
            <v>10044.255803428596</v>
          </cell>
          <cell r="N133">
            <v>10121.268713684291</v>
          </cell>
          <cell r="O133">
            <v>9074.9247011451644</v>
          </cell>
          <cell r="Z133">
            <v>7867.987082177282</v>
          </cell>
          <cell r="AA133">
            <v>5666.8812520513875</v>
          </cell>
          <cell r="AB133">
            <v>6128.2044526615073</v>
          </cell>
          <cell r="AC133">
            <v>5891.3091694878249</v>
          </cell>
          <cell r="AD133">
            <v>6299.0933463413585</v>
          </cell>
          <cell r="AE133">
            <v>6096.137118484321</v>
          </cell>
          <cell r="AF133">
            <v>6101.328899859167</v>
          </cell>
          <cell r="AG133">
            <v>7443.1493157040886</v>
          </cell>
          <cell r="AH133">
            <v>6248.8014390032922</v>
          </cell>
          <cell r="AI133">
            <v>6294.7207303639261</v>
          </cell>
          <cell r="AJ133">
            <v>6411.2726650516906</v>
          </cell>
          <cell r="AK133">
            <v>7065.2035051057337</v>
          </cell>
          <cell r="AL133">
            <v>8264.9876325355308</v>
          </cell>
          <cell r="AM133">
            <v>8328.358255831643</v>
          </cell>
          <cell r="AN133">
            <v>7467.3666112280207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X133">
            <v>4.4687816757349923</v>
          </cell>
          <cell r="BY133">
            <v>3.161949162190183</v>
          </cell>
          <cell r="BZ133">
            <v>3.4250234834400923</v>
          </cell>
          <cell r="CA133">
            <v>3.2480525159211076</v>
          </cell>
          <cell r="CB133">
            <v>3.4795142810286603</v>
          </cell>
          <cell r="CC133">
            <v>3.3742901767841613</v>
          </cell>
          <cell r="CD133">
            <v>3.4033259619330338</v>
          </cell>
          <cell r="CE133">
            <v>4.1842197972916182</v>
          </cell>
          <cell r="CF133">
            <v>3.6105325305906248</v>
          </cell>
          <cell r="CG133">
            <v>3.5478923326973351</v>
          </cell>
          <cell r="CH133">
            <v>3.6158224859764996</v>
          </cell>
          <cell r="CI133">
            <v>3.8993318251172617</v>
          </cell>
          <cell r="CJ133">
            <v>4.5496515321057034</v>
          </cell>
          <cell r="CK133">
            <v>4.6730268954729448</v>
          </cell>
          <cell r="CL133">
            <v>4.1648203546385885</v>
          </cell>
          <cell r="CM133">
            <v>4.8237149532978991</v>
          </cell>
          <cell r="CN133">
            <v>4.910168147567747</v>
          </cell>
          <cell r="CO133">
            <v>4.9020397440618551</v>
          </cell>
          <cell r="CP133">
            <v>4.9693079123484134</v>
          </cell>
          <cell r="CQ133">
            <v>4.9598273195977072</v>
          </cell>
          <cell r="CR133">
            <v>4.9497063545410569</v>
          </cell>
          <cell r="CS133">
            <v>4.9116569425400716</v>
          </cell>
          <cell r="CT133">
            <v>4.8735943363295959</v>
          </cell>
          <cell r="CU133">
            <v>4.7416838921748248</v>
          </cell>
          <cell r="CV133">
            <v>4.8608606471053113</v>
          </cell>
          <cell r="CW133">
            <v>4.8578520260070306</v>
          </cell>
          <cell r="CX133">
            <v>4.9641125197685456</v>
          </cell>
          <cell r="CY133">
            <v>4.9770408949306679</v>
          </cell>
          <cell r="CZ133">
            <v>4.8827923291208695</v>
          </cell>
          <cell r="DA133">
            <v>4.9122259590651707</v>
          </cell>
        </row>
        <row r="134">
          <cell r="A134">
            <v>8790.2265100837121</v>
          </cell>
          <cell r="B134">
            <v>7415.6199944480841</v>
          </cell>
          <cell r="C134">
            <v>7487.4895330328554</v>
          </cell>
          <cell r="D134">
            <v>8391.6721895236642</v>
          </cell>
          <cell r="E134">
            <v>6763.7272588201695</v>
          </cell>
          <cell r="F134">
            <v>8048.9121176329618</v>
          </cell>
          <cell r="G134">
            <v>8479.2000736384234</v>
          </cell>
          <cell r="H134">
            <v>8996.1708271668049</v>
          </cell>
          <cell r="I134">
            <v>7151.5271974558527</v>
          </cell>
          <cell r="J134">
            <v>7789.0472374901983</v>
          </cell>
          <cell r="K134">
            <v>7961.1774214479165</v>
          </cell>
          <cell r="L134">
            <v>6806.9883717613056</v>
          </cell>
          <cell r="M134">
            <v>8185.8575717500971</v>
          </cell>
          <cell r="N134">
            <v>9764.2936720492107</v>
          </cell>
          <cell r="O134">
            <v>8961.3344026337691</v>
          </cell>
          <cell r="Z134">
            <v>7233.100671154597</v>
          </cell>
          <cell r="AA134">
            <v>6101.9958811458519</v>
          </cell>
          <cell r="AB134">
            <v>6161.1342443241765</v>
          </cell>
          <cell r="AC134">
            <v>6905.1474016651855</v>
          </cell>
          <cell r="AD134">
            <v>5565.5812872577399</v>
          </cell>
          <cell r="AE134">
            <v>6623.1048282236943</v>
          </cell>
          <cell r="AF134">
            <v>6977.1703463081885</v>
          </cell>
          <cell r="AG134">
            <v>7402.5634234972558</v>
          </cell>
          <cell r="AH134">
            <v>5884.685236763672</v>
          </cell>
          <cell r="AI134">
            <v>6409.2731554205047</v>
          </cell>
          <cell r="AJ134">
            <v>6550.9117067914285</v>
          </cell>
          <cell r="AK134">
            <v>5601.179003049303</v>
          </cell>
          <cell r="AL134">
            <v>6735.7913733257928</v>
          </cell>
          <cell r="AM134">
            <v>8034.6187930004926</v>
          </cell>
          <cell r="AN134">
            <v>7373.8980227386437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X134">
            <v>4.0913120570472987</v>
          </cell>
          <cell r="BY134">
            <v>3.3848235947764453</v>
          </cell>
          <cell r="BZ134">
            <v>3.5502686304711841</v>
          </cell>
          <cell r="CA134">
            <v>3.9306990307759286</v>
          </cell>
          <cell r="CB134">
            <v>3.2391184896821716</v>
          </cell>
          <cell r="CC134">
            <v>3.730728280074382</v>
          </cell>
          <cell r="CD134">
            <v>3.8777681573419529</v>
          </cell>
          <cell r="CE134">
            <v>4.1047402066067002</v>
          </cell>
          <cell r="CF134">
            <v>3.2725849846170267</v>
          </cell>
          <cell r="CG134">
            <v>3.5540259613294185</v>
          </cell>
          <cell r="CH134">
            <v>3.6966189169103565</v>
          </cell>
          <cell r="CI134">
            <v>3.2254997037126523</v>
          </cell>
          <cell r="CJ134">
            <v>3.900018695015405</v>
          </cell>
          <cell r="CK134">
            <v>4.4987582594986701</v>
          </cell>
          <cell r="CL134">
            <v>4.2159141075926163</v>
          </cell>
          <cell r="CM134">
            <v>4.8436085762298395</v>
          </cell>
          <cell r="CN134">
            <v>4.9390452608654529</v>
          </cell>
          <cell r="CO134">
            <v>4.7545190531746453</v>
          </cell>
          <cell r="CP134">
            <v>4.812938337744515</v>
          </cell>
          <cell r="CQ134">
            <v>4.7075054397875258</v>
          </cell>
          <cell r="CR134">
            <v>4.8637936933062136</v>
          </cell>
          <cell r="CS134">
            <v>4.9295198732220742</v>
          </cell>
          <cell r="CT134">
            <v>4.940871933422617</v>
          </cell>
          <cell r="CU134">
            <v>4.9265108108685416</v>
          </cell>
          <cell r="CV134">
            <v>4.940777774745281</v>
          </cell>
          <cell r="CW134">
            <v>4.8551673055005145</v>
          </cell>
          <cell r="CX134">
            <v>4.7576181393232906</v>
          </cell>
          <cell r="CY134">
            <v>4.7318293535887053</v>
          </cell>
          <cell r="CZ134">
            <v>4.8930511393718765</v>
          </cell>
          <cell r="DA134">
            <v>4.7919525447368105</v>
          </cell>
        </row>
        <row r="135">
          <cell r="A135">
            <v>9851.2719507636011</v>
          </cell>
          <cell r="B135">
            <v>7599.7393614177254</v>
          </cell>
          <cell r="C135">
            <v>7521.4413662965071</v>
          </cell>
          <cell r="D135">
            <v>6849.0947491616407</v>
          </cell>
          <cell r="E135">
            <v>6672.3920180754449</v>
          </cell>
          <cell r="F135">
            <v>7120.9190425752058</v>
          </cell>
          <cell r="G135">
            <v>7771.3753717765258</v>
          </cell>
          <cell r="H135">
            <v>9189.7552195559947</v>
          </cell>
          <cell r="I135">
            <v>9044.0548329391404</v>
          </cell>
          <cell r="J135">
            <v>7744.5274788261504</v>
          </cell>
          <cell r="K135">
            <v>8458.7206562147094</v>
          </cell>
          <cell r="L135">
            <v>8009.5355369956496</v>
          </cell>
          <cell r="M135">
            <v>9459.9392897437338</v>
          </cell>
          <cell r="N135">
            <v>8916.9828337698618</v>
          </cell>
          <cell r="O135">
            <v>8110.7398833863481</v>
          </cell>
          <cell r="Z135">
            <v>8106.1894909140474</v>
          </cell>
          <cell r="AA135">
            <v>6253.4998173951572</v>
          </cell>
          <cell r="AB135">
            <v>6189.0717528382693</v>
          </cell>
          <cell r="AC135">
            <v>5635.8265364530062</v>
          </cell>
          <cell r="AD135">
            <v>5490.4254320163673</v>
          </cell>
          <cell r="AE135">
            <v>5859.4990978904561</v>
          </cell>
          <cell r="AF135">
            <v>6394.7317344903977</v>
          </cell>
          <cell r="AG135">
            <v>7561.8557235203598</v>
          </cell>
          <cell r="AH135">
            <v>7441.9651196756349</v>
          </cell>
          <cell r="AI135">
            <v>6372.6397540055177</v>
          </cell>
          <cell r="AJ135">
            <v>6960.3187113995318</v>
          </cell>
          <cell r="AK135">
            <v>6590.7035275849912</v>
          </cell>
          <cell r="AL135">
            <v>7784.1786155605587</v>
          </cell>
          <cell r="AM135">
            <v>7337.403017502058</v>
          </cell>
          <cell r="AN135">
            <v>6673.9802469007673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X135">
            <v>4.4733148302317103</v>
          </cell>
          <cell r="BY135">
            <v>3.4955700017779314</v>
          </cell>
          <cell r="BZ135">
            <v>3.4999637547453433</v>
          </cell>
          <cell r="CA135">
            <v>3.2070234133867679</v>
          </cell>
          <cell r="CB135">
            <v>3.1019173354081206</v>
          </cell>
          <cell r="CC135">
            <v>3.3557359634778652</v>
          </cell>
          <cell r="CD135">
            <v>3.6398276216345806</v>
          </cell>
          <cell r="CE135">
            <v>4.1277050967896489</v>
          </cell>
          <cell r="CF135">
            <v>4.1237385565154057</v>
          </cell>
          <cell r="CG135">
            <v>3.5524317363032161</v>
          </cell>
          <cell r="CH135">
            <v>3.9049937056042237</v>
          </cell>
          <cell r="CI135">
            <v>3.6133223371527863</v>
          </cell>
          <cell r="CJ135">
            <v>4.2109497691899618</v>
          </cell>
          <cell r="CK135">
            <v>4.2130553296882516</v>
          </cell>
          <cell r="CL135">
            <v>3.7500884690173186</v>
          </cell>
          <cell r="CM135">
            <v>4.9647161387299423</v>
          </cell>
          <cell r="CN135">
            <v>4.9013111462014294</v>
          </cell>
          <cell r="CO135">
            <v>4.8447247328462497</v>
          </cell>
          <cell r="CP135">
            <v>4.81462672937284</v>
          </cell>
          <cell r="CQ135">
            <v>4.849343109783411</v>
          </cell>
          <cell r="CR135">
            <v>4.7838752395059041</v>
          </cell>
          <cell r="CS135">
            <v>4.8133633766257145</v>
          </cell>
          <cell r="CT135">
            <v>5.019111698959497</v>
          </cell>
          <cell r="CU135">
            <v>4.9442866597699</v>
          </cell>
          <cell r="CV135">
            <v>4.9147424337122194</v>
          </cell>
          <cell r="CW135">
            <v>4.8833283150326707</v>
          </cell>
          <cell r="CX135">
            <v>4.9972629919344014</v>
          </cell>
          <cell r="CY135">
            <v>5.0645383877525809</v>
          </cell>
          <cell r="CZ135">
            <v>4.7714716393342691</v>
          </cell>
          <cell r="DA135">
            <v>4.875852273842658</v>
          </cell>
        </row>
        <row r="136">
          <cell r="A136">
            <v>9156.8472871256345</v>
          </cell>
          <cell r="B136">
            <v>7873.945837119717</v>
          </cell>
          <cell r="C136">
            <v>7845.0610702151662</v>
          </cell>
          <cell r="D136">
            <v>7906.292077656698</v>
          </cell>
          <cell r="E136">
            <v>6606.4472460230509</v>
          </cell>
          <cell r="F136">
            <v>6977.6371457485329</v>
          </cell>
          <cell r="G136">
            <v>7799.6216628591656</v>
          </cell>
          <cell r="H136">
            <v>7699.9938400081483</v>
          </cell>
          <cell r="I136">
            <v>7191.7050207604943</v>
          </cell>
          <cell r="J136">
            <v>9164.3825119035428</v>
          </cell>
          <cell r="K136">
            <v>8519.3534603877288</v>
          </cell>
          <cell r="L136">
            <v>8944.4224462329348</v>
          </cell>
          <cell r="M136">
            <v>8874.3808780158452</v>
          </cell>
          <cell r="N136">
            <v>10245.843839004077</v>
          </cell>
          <cell r="O136">
            <v>9238.758532226866</v>
          </cell>
          <cell r="Z136">
            <v>7534.7771962633788</v>
          </cell>
          <cell r="AA136">
            <v>6479.1325745442236</v>
          </cell>
          <cell r="AB136">
            <v>6455.3645377770508</v>
          </cell>
          <cell r="AC136">
            <v>6505.7489096146546</v>
          </cell>
          <cell r="AD136">
            <v>5436.1623052989671</v>
          </cell>
          <cell r="AE136">
            <v>5741.5985656445073</v>
          </cell>
          <cell r="AF136">
            <v>6417.9743968669691</v>
          </cell>
          <cell r="AG136">
            <v>6335.9949312067056</v>
          </cell>
          <cell r="AH136">
            <v>5917.74584565435</v>
          </cell>
          <cell r="AI136">
            <v>7540.9776097949152</v>
          </cell>
          <cell r="AJ136">
            <v>7010.2108474047609</v>
          </cell>
          <cell r="AK136">
            <v>7359.9818986145274</v>
          </cell>
          <cell r="AL136">
            <v>7302.347693910182</v>
          </cell>
          <cell r="AM136">
            <v>8430.8657875233548</v>
          </cell>
          <cell r="AN136">
            <v>7602.1784493752493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X136">
            <v>4.2068292729196548</v>
          </cell>
          <cell r="BY136">
            <v>3.5880468291391394</v>
          </cell>
          <cell r="BZ136">
            <v>3.6368408248608248</v>
          </cell>
          <cell r="CA136">
            <v>3.5990248532404858</v>
          </cell>
          <cell r="CB136">
            <v>3.0561056192556806</v>
          </cell>
          <cell r="CC136">
            <v>3.2838480583242116</v>
          </cell>
          <cell r="CD136">
            <v>3.624279537040664</v>
          </cell>
          <cell r="CE136">
            <v>3.5245533538178795</v>
          </cell>
          <cell r="CF136">
            <v>3.3131788981159236</v>
          </cell>
          <cell r="CG136">
            <v>4.1749472493766335</v>
          </cell>
          <cell r="CH136">
            <v>3.925295331524421</v>
          </cell>
          <cell r="CI136">
            <v>4.1214334209162251</v>
          </cell>
          <cell r="CJ136">
            <v>4.180601414396433</v>
          </cell>
          <cell r="CK136">
            <v>4.6648334031508103</v>
          </cell>
          <cell r="CL136">
            <v>4.1804334912917502</v>
          </cell>
          <cell r="CM136">
            <v>4.9070746293716763</v>
          </cell>
          <cell r="CN136">
            <v>4.9472732644615851</v>
          </cell>
          <cell r="CO136">
            <v>4.8629926609894669</v>
          </cell>
          <cell r="CP136">
            <v>4.9524441597935311</v>
          </cell>
          <cell r="CQ136">
            <v>4.8733902595325977</v>
          </cell>
          <cell r="CR136">
            <v>4.7902359517786142</v>
          </cell>
          <cell r="CS136">
            <v>4.851582588638605</v>
          </cell>
          <cell r="CT136">
            <v>4.9251319188232925</v>
          </cell>
          <cell r="CU136">
            <v>4.8934883431984124</v>
          </cell>
          <cell r="CV136">
            <v>4.9486164484257644</v>
          </cell>
          <cell r="CW136">
            <v>4.8928948000247905</v>
          </cell>
          <cell r="CX136">
            <v>4.8925536116811141</v>
          </cell>
          <cell r="CY136">
            <v>4.7855392215137735</v>
          </cell>
          <cell r="CZ136">
            <v>4.9515728505908418</v>
          </cell>
          <cell r="DA136">
            <v>4.9822311982856391</v>
          </cell>
        </row>
        <row r="137">
          <cell r="A137">
            <v>9818.0862994593954</v>
          </cell>
          <cell r="B137">
            <v>8388.9420437799854</v>
          </cell>
          <cell r="C137">
            <v>7702.8704130365986</v>
          </cell>
          <cell r="D137">
            <v>8070.1746510934772</v>
          </cell>
          <cell r="E137">
            <v>6866.7391232509226</v>
          </cell>
          <cell r="F137">
            <v>7770.6938776338866</v>
          </cell>
          <cell r="G137">
            <v>8137.896357230552</v>
          </cell>
          <cell r="H137">
            <v>8087.4018982635798</v>
          </cell>
          <cell r="I137">
            <v>8094.1348555274562</v>
          </cell>
          <cell r="J137">
            <v>8018.4869152763404</v>
          </cell>
          <cell r="K137">
            <v>7918.5374119966709</v>
          </cell>
          <cell r="L137">
            <v>9941.6755576998003</v>
          </cell>
          <cell r="M137">
            <v>7713.2238403059018</v>
          </cell>
          <cell r="N137">
            <v>9827.646743434223</v>
          </cell>
          <cell r="O137">
            <v>8000.4591774569599</v>
          </cell>
          <cell r="Z137">
            <v>8078.8824406980166</v>
          </cell>
          <cell r="AA137">
            <v>6902.9008817389595</v>
          </cell>
          <cell r="AB137">
            <v>6338.3619398701167</v>
          </cell>
          <cell r="AC137">
            <v>6640.6008557569194</v>
          </cell>
          <cell r="AD137">
            <v>5650.3453357036169</v>
          </cell>
          <cell r="AE137">
            <v>6394.1709621673117</v>
          </cell>
          <cell r="AF137">
            <v>6696.3261453782834</v>
          </cell>
          <cell r="AG137">
            <v>6654.7764191426031</v>
          </cell>
          <cell r="AH137">
            <v>6660.3166811197352</v>
          </cell>
          <cell r="AI137">
            <v>6598.069233141674</v>
          </cell>
          <cell r="AJ137">
            <v>6515.8250704429738</v>
          </cell>
          <cell r="AK137">
            <v>8180.578744621549</v>
          </cell>
          <cell r="AL137">
            <v>6346.8813314517138</v>
          </cell>
          <cell r="AM137">
            <v>8086.7493203115891</v>
          </cell>
          <cell r="AN137">
            <v>6583.2349803074412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X137">
            <v>4.5094680580926445</v>
          </cell>
          <cell r="BY137">
            <v>3.8325818162773615</v>
          </cell>
          <cell r="BZ137">
            <v>3.5218760028223151</v>
          </cell>
          <cell r="CA137">
            <v>3.7712846909079736</v>
          </cell>
          <cell r="CB137">
            <v>3.1464092351507191</v>
          </cell>
          <cell r="CC137">
            <v>3.628460480470634</v>
          </cell>
          <cell r="CD137">
            <v>3.7825551797479999</v>
          </cell>
          <cell r="CE137">
            <v>3.652912277814051</v>
          </cell>
          <cell r="CF137">
            <v>3.7142916126633243</v>
          </cell>
          <cell r="CG137">
            <v>3.7740151236258881</v>
          </cell>
          <cell r="CH137">
            <v>3.6866310351997504</v>
          </cell>
          <cell r="CI137">
            <v>4.5829505452138539</v>
          </cell>
          <cell r="CJ137">
            <v>3.6007936637895051</v>
          </cell>
          <cell r="CK137">
            <v>4.556187688862388</v>
          </cell>
          <cell r="CL137">
            <v>3.6442581062930226</v>
          </cell>
          <cell r="CM137">
            <v>4.9083227134388387</v>
          </cell>
          <cell r="CN137">
            <v>4.9345475496236793</v>
          </cell>
          <cell r="CO137">
            <v>4.9307173687575334</v>
          </cell>
          <cell r="CP137">
            <v>4.8241987792476904</v>
          </cell>
          <cell r="CQ137">
            <v>4.9200205768110665</v>
          </cell>
          <cell r="CR137">
            <v>4.8280191290399115</v>
          </cell>
          <cell r="CS137">
            <v>4.8501867538270522</v>
          </cell>
          <cell r="CT137">
            <v>4.9911584991427569</v>
          </cell>
          <cell r="CU137">
            <v>4.9127653035534253</v>
          </cell>
          <cell r="CV137">
            <v>4.7898329541509437</v>
          </cell>
          <cell r="CW137">
            <v>4.8422463124230068</v>
          </cell>
          <cell r="CX137">
            <v>4.890418145406068</v>
          </cell>
          <cell r="CY137">
            <v>4.8291342409995268</v>
          </cell>
          <cell r="CZ137">
            <v>4.8627227636064871</v>
          </cell>
          <cell r="DA137">
            <v>4.9492268917162567</v>
          </cell>
        </row>
        <row r="138">
          <cell r="A138">
            <v>7767.2378582782148</v>
          </cell>
          <cell r="B138">
            <v>7279.6518184712349</v>
          </cell>
          <cell r="C138">
            <v>7577.9758281651211</v>
          </cell>
          <cell r="D138">
            <v>7662.6564110007284</v>
          </cell>
          <cell r="E138">
            <v>7247.05920354311</v>
          </cell>
          <cell r="F138">
            <v>8023.9114074435238</v>
          </cell>
          <cell r="G138">
            <v>7867.4668973236439</v>
          </cell>
          <cell r="H138">
            <v>7318.0721569106681</v>
          </cell>
          <cell r="I138">
            <v>10567.928043115704</v>
          </cell>
          <cell r="J138">
            <v>7365.1587487784382</v>
          </cell>
          <cell r="K138">
            <v>9226.3395493878306</v>
          </cell>
          <cell r="L138">
            <v>8695.6305594052719</v>
          </cell>
          <cell r="M138">
            <v>8764.9373379681456</v>
          </cell>
          <cell r="N138">
            <v>8644.2668260556293</v>
          </cell>
          <cell r="O138">
            <v>8080.6305053190299</v>
          </cell>
          <cell r="Z138">
            <v>6391.3271519546452</v>
          </cell>
          <cell r="AA138">
            <v>5990.1134963420445</v>
          </cell>
          <cell r="AB138">
            <v>6235.5915386044417</v>
          </cell>
          <cell r="AC138">
            <v>6305.271561052029</v>
          </cell>
          <cell r="AD138">
            <v>5963.2944303440445</v>
          </cell>
          <cell r="AE138">
            <v>6602.5328152678139</v>
          </cell>
          <cell r="AF138">
            <v>6473.8013326548844</v>
          </cell>
          <cell r="AG138">
            <v>6021.7279462579218</v>
          </cell>
          <cell r="AH138">
            <v>8695.8950754780653</v>
          </cell>
          <cell r="AI138">
            <v>6060.4734847091167</v>
          </cell>
          <cell r="AJ138">
            <v>7591.9594006391289</v>
          </cell>
          <cell r="AK138">
            <v>7155.2617174534798</v>
          </cell>
          <cell r="AL138">
            <v>7212.2912952423585</v>
          </cell>
          <cell r="AM138">
            <v>7112.9967025829183</v>
          </cell>
          <cell r="AN138">
            <v>6649.2045300910868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X138">
            <v>3.5412914063907341</v>
          </cell>
          <cell r="BY138">
            <v>3.3057277737039166</v>
          </cell>
          <cell r="BZ138">
            <v>3.4432036077872445</v>
          </cell>
          <cell r="CA138">
            <v>3.5231401903003907</v>
          </cell>
          <cell r="CB138">
            <v>3.3547417086910709</v>
          </cell>
          <cell r="CC138">
            <v>3.728952346679975</v>
          </cell>
          <cell r="CD138">
            <v>3.6511217153822977</v>
          </cell>
          <cell r="CE138">
            <v>3.3204270426284261</v>
          </cell>
          <cell r="CF138">
            <v>4.8532571799198507</v>
          </cell>
          <cell r="CG138">
            <v>3.395121500102551</v>
          </cell>
          <cell r="CH138">
            <v>4.0892931078614341</v>
          </cell>
          <cell r="CI138">
            <v>4.1030561411463395</v>
          </cell>
          <cell r="CJ138">
            <v>4.0457399682299222</v>
          </cell>
          <cell r="CK138">
            <v>3.9781336915550263</v>
          </cell>
          <cell r="CL138">
            <v>3.9105440392816271</v>
          </cell>
          <cell r="CM138">
            <v>4.9446609551026874</v>
          </cell>
          <cell r="CN138">
            <v>4.9644952568504532</v>
          </cell>
          <cell r="CO138">
            <v>4.9616038958298878</v>
          </cell>
          <cell r="CP138">
            <v>4.9032157883416829</v>
          </cell>
          <cell r="CQ138">
            <v>4.8700598670594113</v>
          </cell>
          <cell r="CR138">
            <v>4.8509954858605697</v>
          </cell>
          <cell r="CS138">
            <v>4.8578062825321418</v>
          </cell>
          <cell r="CT138">
            <v>4.9686033068832831</v>
          </cell>
          <cell r="CU138">
            <v>4.9089444854427366</v>
          </cell>
          <cell r="CV138">
            <v>4.8905575084446919</v>
          </cell>
          <cell r="CW138">
            <v>5.0864264850293361</v>
          </cell>
          <cell r="CX138">
            <v>4.7777695663383186</v>
          </cell>
          <cell r="CY138">
            <v>4.8840761724464912</v>
          </cell>
          <cell r="CZ138">
            <v>4.8986946417177126</v>
          </cell>
          <cell r="DA138">
            <v>4.6584307783233179</v>
          </cell>
        </row>
        <row r="139">
          <cell r="A139">
            <v>10344.735723302707</v>
          </cell>
          <cell r="B139">
            <v>6740.7271714063054</v>
          </cell>
          <cell r="C139">
            <v>7255.0086176241339</v>
          </cell>
          <cell r="D139">
            <v>7554.2287979753528</v>
          </cell>
          <cell r="E139">
            <v>8924.6444062791852</v>
          </cell>
          <cell r="F139">
            <v>7628.9150045450579</v>
          </cell>
          <cell r="G139">
            <v>8876.8670545687692</v>
          </cell>
          <cell r="H139">
            <v>7669.0101419040921</v>
          </cell>
          <cell r="I139">
            <v>7886.7347136769476</v>
          </cell>
          <cell r="J139">
            <v>8846.3401731076065</v>
          </cell>
          <cell r="K139">
            <v>9275.4642629517166</v>
          </cell>
          <cell r="L139">
            <v>7810.7217139755003</v>
          </cell>
          <cell r="M139">
            <v>8934.6198157883518</v>
          </cell>
          <cell r="N139">
            <v>7509.640710974295</v>
          </cell>
          <cell r="O139">
            <v>8943.6238876823081</v>
          </cell>
          <cell r="Z139">
            <v>8512.2396808890862</v>
          </cell>
          <cell r="AA139">
            <v>5546.6555010429038</v>
          </cell>
          <cell r="AB139">
            <v>5969.8356625021443</v>
          </cell>
          <cell r="AC139">
            <v>6216.0511251911475</v>
          </cell>
          <cell r="AD139">
            <v>7343.7073971668715</v>
          </cell>
          <cell r="AE139">
            <v>6277.5072037399332</v>
          </cell>
          <cell r="AF139">
            <v>7304.3934620451573</v>
          </cell>
          <cell r="AG139">
            <v>6310.4997739096525</v>
          </cell>
          <cell r="AH139">
            <v>6489.655992968459</v>
          </cell>
          <cell r="AI139">
            <v>7279.2741995856886</v>
          </cell>
          <cell r="AJ139">
            <v>7632.3820220859825</v>
          </cell>
          <cell r="AK139">
            <v>6427.108153214127</v>
          </cell>
          <cell r="AL139">
            <v>7351.9157341344153</v>
          </cell>
          <cell r="AM139">
            <v>6179.3614993159918</v>
          </cell>
          <cell r="AN139">
            <v>7359.324799007155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X139">
            <v>4.7515699771939675</v>
          </cell>
          <cell r="BY139">
            <v>3.0986785084371871</v>
          </cell>
          <cell r="BZ139">
            <v>3.2323571830374527</v>
          </cell>
          <cell r="CA139">
            <v>3.4346054551184739</v>
          </cell>
          <cell r="CB139">
            <v>4.0780131634159185</v>
          </cell>
          <cell r="CC139">
            <v>3.5089254170606368</v>
          </cell>
          <cell r="CD139">
            <v>4.017506209241402</v>
          </cell>
          <cell r="CE139">
            <v>3.4533961488880376</v>
          </cell>
          <cell r="CF139">
            <v>3.6398860525360441</v>
          </cell>
          <cell r="CG139">
            <v>4.1534804255629458</v>
          </cell>
          <cell r="CH139">
            <v>4.3006888495828681</v>
          </cell>
          <cell r="CI139">
            <v>3.5521152327706358</v>
          </cell>
          <cell r="CJ139">
            <v>4.1121246806388605</v>
          </cell>
          <cell r="CK139">
            <v>3.4727341461234844</v>
          </cell>
          <cell r="CL139">
            <v>4.1775518857437932</v>
          </cell>
          <cell r="CM139">
            <v>4.9081050509852489</v>
          </cell>
          <cell r="CN139">
            <v>4.9041281306971305</v>
          </cell>
          <cell r="CO139">
            <v>5.0599959155726699</v>
          </cell>
          <cell r="CP139">
            <v>4.958437665653439</v>
          </cell>
          <cell r="CQ139">
            <v>4.9337129350398437</v>
          </cell>
          <cell r="CR139">
            <v>4.9014008076772084</v>
          </cell>
          <cell r="CS139">
            <v>4.9812087001339656</v>
          </cell>
          <cell r="CT139">
            <v>5.0063878370952946</v>
          </cell>
          <cell r="CU139">
            <v>4.8847351747185588</v>
          </cell>
          <cell r="CV139">
            <v>4.8015675871310375</v>
          </cell>
          <cell r="CW139">
            <v>4.8621596233301227</v>
          </cell>
          <cell r="CX139">
            <v>4.9571915138922193</v>
          </cell>
          <cell r="CY139">
            <v>4.8982549052744657</v>
          </cell>
          <cell r="CZ139">
            <v>4.8750514205847839</v>
          </cell>
          <cell r="DA139">
            <v>4.8263993475978504</v>
          </cell>
        </row>
        <row r="140">
          <cell r="A140">
            <v>8432.2175013423712</v>
          </cell>
          <cell r="B140">
            <v>7895.1785077045406</v>
          </cell>
          <cell r="C140">
            <v>7510.5094653792012</v>
          </cell>
          <cell r="D140">
            <v>6850.4761910190809</v>
          </cell>
          <cell r="E140">
            <v>6988.0360622028084</v>
          </cell>
          <cell r="F140">
            <v>7476.6333573523043</v>
          </cell>
          <cell r="G140">
            <v>8462.0011129357772</v>
          </cell>
          <cell r="H140">
            <v>9025.5219681279887</v>
          </cell>
          <cell r="I140">
            <v>6864.2611928256247</v>
          </cell>
          <cell r="J140">
            <v>8577.3164386473618</v>
          </cell>
          <cell r="K140">
            <v>9597.671520800357</v>
          </cell>
          <cell r="L140">
            <v>7606.7982540061212</v>
          </cell>
          <cell r="M140">
            <v>8189.2606296482591</v>
          </cell>
          <cell r="N140">
            <v>8818.5664939717262</v>
          </cell>
          <cell r="O140">
            <v>10332.49909210616</v>
          </cell>
          <cell r="Z140">
            <v>6938.5104011045805</v>
          </cell>
          <cell r="AA140">
            <v>6496.6040291968793</v>
          </cell>
          <cell r="AB140">
            <v>6180.0763600834553</v>
          </cell>
          <cell r="AC140">
            <v>5636.9632657528427</v>
          </cell>
          <cell r="AD140">
            <v>5750.1553883268825</v>
          </cell>
          <cell r="AE140">
            <v>6152.2011626213243</v>
          </cell>
          <cell r="AF140">
            <v>6963.0180586442957</v>
          </cell>
          <cell r="AG140">
            <v>7426.7152194881719</v>
          </cell>
          <cell r="AH140">
            <v>5648.3063529536576</v>
          </cell>
          <cell r="AI140">
            <v>7057.9060980869717</v>
          </cell>
          <cell r="AJ140">
            <v>7897.5125656871505</v>
          </cell>
          <cell r="AK140">
            <v>6259.3082775821804</v>
          </cell>
          <cell r="AL140">
            <v>6738.5916038248524</v>
          </cell>
          <cell r="AM140">
            <v>7256.4204293253033</v>
          </cell>
          <cell r="AN140">
            <v>8502.1706815044963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X140">
            <v>3.9654881867032423</v>
          </cell>
          <cell r="BY140">
            <v>3.6694570902584522</v>
          </cell>
          <cell r="BZ140">
            <v>3.4266548017840321</v>
          </cell>
          <cell r="CA140">
            <v>3.264487856495272</v>
          </cell>
          <cell r="CB140">
            <v>3.2113822118430537</v>
          </cell>
          <cell r="CC140">
            <v>3.3869857631446045</v>
          </cell>
          <cell r="CD140">
            <v>3.9313085559946193</v>
          </cell>
          <cell r="CE140">
            <v>4.1162844466741602</v>
          </cell>
          <cell r="CF140">
            <v>3.2757214667992423</v>
          </cell>
          <cell r="CG140">
            <v>4.0046367676515358</v>
          </cell>
          <cell r="CH140">
            <v>4.3728923428056001</v>
          </cell>
          <cell r="CI140">
            <v>3.6094861915183181</v>
          </cell>
          <cell r="CJ140">
            <v>3.81129066232252</v>
          </cell>
          <cell r="CK140">
            <v>4.0115617876868646</v>
          </cell>
          <cell r="CL140">
            <v>4.7487570124769247</v>
          </cell>
          <cell r="CM140">
            <v>4.793764762939996</v>
          </cell>
          <cell r="CN140">
            <v>4.8505581917653551</v>
          </cell>
          <cell r="CO140">
            <v>4.9411793817713834</v>
          </cell>
          <cell r="CP140">
            <v>4.7308293531977155</v>
          </cell>
          <cell r="CQ140">
            <v>4.9056292087812308</v>
          </cell>
          <cell r="CR140">
            <v>4.9765032479404914</v>
          </cell>
          <cell r="CS140">
            <v>4.8525221393309099</v>
          </cell>
          <cell r="CT140">
            <v>4.9430901213202185</v>
          </cell>
          <cell r="CU140">
            <v>4.724092717510902</v>
          </cell>
          <cell r="CV140">
            <v>4.8285850022783654</v>
          </cell>
          <cell r="CW140">
            <v>4.9479884323033492</v>
          </cell>
          <cell r="CX140">
            <v>4.7510334966488497</v>
          </cell>
          <cell r="CY140">
            <v>4.8440007442909918</v>
          </cell>
          <cell r="CZ140">
            <v>4.9558264257530569</v>
          </cell>
          <cell r="DA140">
            <v>4.9052032446153637</v>
          </cell>
        </row>
        <row r="141">
          <cell r="A141">
            <v>9244.7971547204725</v>
          </cell>
          <cell r="B141">
            <v>8720.4337090136432</v>
          </cell>
          <cell r="C141">
            <v>6296.7166203974239</v>
          </cell>
          <cell r="D141">
            <v>7650.5145092459561</v>
          </cell>
          <cell r="E141">
            <v>7031.4967352439053</v>
          </cell>
          <cell r="F141">
            <v>7941.9922104105372</v>
          </cell>
          <cell r="G141">
            <v>7682.731459044232</v>
          </cell>
          <cell r="H141">
            <v>6987.229125161728</v>
          </cell>
          <cell r="I141">
            <v>7952.4860194009852</v>
          </cell>
          <cell r="J141">
            <v>8773.3033397799918</v>
          </cell>
          <cell r="K141">
            <v>8086.3983066894707</v>
          </cell>
          <cell r="L141">
            <v>9202.8033843590601</v>
          </cell>
          <cell r="M141">
            <v>8611.6176871511143</v>
          </cell>
          <cell r="N141">
            <v>9172.3440220918746</v>
          </cell>
          <cell r="O141">
            <v>9311.0420679660347</v>
          </cell>
          <cell r="Z141">
            <v>7607.1473730271327</v>
          </cell>
          <cell r="AA141">
            <v>7175.6711662740827</v>
          </cell>
          <cell r="AB141">
            <v>5181.2982476413081</v>
          </cell>
          <cell r="AC141">
            <v>6295.2805104652443</v>
          </cell>
          <cell r="AD141">
            <v>5785.9173135721276</v>
          </cell>
          <cell r="AE141">
            <v>6535.1250188520989</v>
          </cell>
          <cell r="AF141">
            <v>6321.7904577278259</v>
          </cell>
          <cell r="AG141">
            <v>5749.491394418792</v>
          </cell>
          <cell r="AH141">
            <v>6543.7599245356669</v>
          </cell>
          <cell r="AI141">
            <v>7219.175319590393</v>
          </cell>
          <cell r="AJ141">
            <v>6653.9506066473359</v>
          </cell>
          <cell r="AK141">
            <v>7572.5924991297397</v>
          </cell>
          <cell r="AL141">
            <v>7086.1311254272014</v>
          </cell>
          <cell r="AM141">
            <v>7547.5287953213146</v>
          </cell>
          <cell r="AN141">
            <v>7661.6574730691937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X141">
            <v>4.3178731766808713</v>
          </cell>
          <cell r="BY141">
            <v>4.0028812602315602</v>
          </cell>
          <cell r="BZ141">
            <v>2.8806613188138535</v>
          </cell>
          <cell r="CA141">
            <v>3.4568069284575418</v>
          </cell>
          <cell r="CB141">
            <v>3.2179917103865296</v>
          </cell>
          <cell r="CC141">
            <v>3.6136813382246911</v>
          </cell>
          <cell r="CD141">
            <v>3.4422718691445322</v>
          </cell>
          <cell r="CE141">
            <v>3.2879839160205844</v>
          </cell>
          <cell r="CF141">
            <v>3.7018867591826421</v>
          </cell>
          <cell r="CG141">
            <v>4.07309478876713</v>
          </cell>
          <cell r="CH141">
            <v>3.7282073949569772</v>
          </cell>
          <cell r="CI141">
            <v>4.1020654962012957</v>
          </cell>
          <cell r="CJ141">
            <v>4.020711162565652</v>
          </cell>
          <cell r="CK141">
            <v>4.1841257003534604</v>
          </cell>
          <cell r="CL141">
            <v>4.3671775571031564</v>
          </cell>
          <cell r="CM141">
            <v>4.8267975457653183</v>
          </cell>
          <cell r="CN141">
            <v>4.9113055772101255</v>
          </cell>
          <cell r="CO141">
            <v>4.9278051439298691</v>
          </cell>
          <cell r="CP141">
            <v>4.9893859336784709</v>
          </cell>
          <cell r="CQ141">
            <v>4.926000339030689</v>
          </cell>
          <cell r="CR141">
            <v>4.9546294846352188</v>
          </cell>
          <cell r="CS141">
            <v>5.0315531472221853</v>
          </cell>
          <cell r="CT141">
            <v>4.7907871875025059</v>
          </cell>
          <cell r="CU141">
            <v>4.8429653710552545</v>
          </cell>
          <cell r="CV141">
            <v>4.8559052870489259</v>
          </cell>
          <cell r="CW141">
            <v>4.8897498799843095</v>
          </cell>
          <cell r="CX141">
            <v>5.0576541949297367</v>
          </cell>
          <cell r="CY141">
            <v>4.8285134377806083</v>
          </cell>
          <cell r="CZ141">
            <v>4.9420506370841766</v>
          </cell>
          <cell r="DA141">
            <v>4.8065007931333286</v>
          </cell>
        </row>
        <row r="142">
          <cell r="A142">
            <v>8864.1021435941002</v>
          </cell>
          <cell r="B142">
            <v>7264.5811829879658</v>
          </cell>
          <cell r="C142">
            <v>6284.3376160954658</v>
          </cell>
          <cell r="D142">
            <v>7019.3470896440704</v>
          </cell>
          <cell r="E142">
            <v>7981.6806518649237</v>
          </cell>
          <cell r="F142">
            <v>7449.8204774973638</v>
          </cell>
          <cell r="G142">
            <v>6528.00181411024</v>
          </cell>
          <cell r="H142">
            <v>8795.5792505054924</v>
          </cell>
          <cell r="I142">
            <v>9045.649723533199</v>
          </cell>
          <cell r="J142">
            <v>7973.0052332498199</v>
          </cell>
          <cell r="K142">
            <v>7769.6210486886966</v>
          </cell>
          <cell r="L142">
            <v>6798.1630501805166</v>
          </cell>
          <cell r="M142">
            <v>8587.6825117148637</v>
          </cell>
          <cell r="N142">
            <v>9253.378204781422</v>
          </cell>
          <cell r="O142">
            <v>9269.2821460145915</v>
          </cell>
          <cell r="Z142">
            <v>7293.8897638717172</v>
          </cell>
          <cell r="AA142">
            <v>5977.7125162872399</v>
          </cell>
          <cell r="AB142">
            <v>5171.1120955299839</v>
          </cell>
          <cell r="AC142">
            <v>5775.9198909071201</v>
          </cell>
          <cell r="AD142">
            <v>6567.7829363917072</v>
          </cell>
          <cell r="AE142">
            <v>6130.1379929121167</v>
          </cell>
          <cell r="AF142">
            <v>5371.6129213249969</v>
          </cell>
          <cell r="AG142">
            <v>7237.5052118445183</v>
          </cell>
          <cell r="AH142">
            <v>7443.2774867930329</v>
          </cell>
          <cell r="AI142">
            <v>6560.6443062169956</v>
          </cell>
          <cell r="AJ142">
            <v>6393.2881772066994</v>
          </cell>
          <cell r="AK142">
            <v>5593.9170241485399</v>
          </cell>
          <cell r="AL142">
            <v>7066.435895353944</v>
          </cell>
          <cell r="AM142">
            <v>7614.2083513629977</v>
          </cell>
          <cell r="AN142">
            <v>7627.2950230062925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X142">
            <v>4.1064192359047507</v>
          </cell>
          <cell r="BY142">
            <v>3.3528571944191232</v>
          </cell>
          <cell r="BZ142">
            <v>2.8814368398610211</v>
          </cell>
          <cell r="CA142">
            <v>3.1909736067592713</v>
          </cell>
          <cell r="CB142">
            <v>3.7765526554619142</v>
          </cell>
          <cell r="CC142">
            <v>3.4021067748184368</v>
          </cell>
          <cell r="CD142">
            <v>3.0989303042510872</v>
          </cell>
          <cell r="CE142">
            <v>4.0451138129391131</v>
          </cell>
          <cell r="CF142">
            <v>4.2376882110550289</v>
          </cell>
          <cell r="CG142">
            <v>3.5551659682915653</v>
          </cell>
          <cell r="CH142">
            <v>3.5316544424359981</v>
          </cell>
          <cell r="CI142">
            <v>3.0445749349372782</v>
          </cell>
          <cell r="CJ142">
            <v>3.8666556717384513</v>
          </cell>
          <cell r="CK142">
            <v>4.1880617526536206</v>
          </cell>
          <cell r="CL142">
            <v>4.1913878571605858</v>
          </cell>
          <cell r="CM142">
            <v>4.866346682852261</v>
          </cell>
          <cell r="CN142">
            <v>4.8845786192238521</v>
          </cell>
          <cell r="CO142">
            <v>4.9167936644398615</v>
          </cell>
          <cell r="CP142">
            <v>4.9591253352142139</v>
          </cell>
          <cell r="CQ142">
            <v>4.7646431798333051</v>
          </cell>
          <cell r="CR142">
            <v>4.936617138247942</v>
          </cell>
          <cell r="CS142">
            <v>4.7489766741346884</v>
          </cell>
          <cell r="CT142">
            <v>4.9019093947090902</v>
          </cell>
          <cell r="CU142">
            <v>4.8121853340951537</v>
          </cell>
          <cell r="CV142">
            <v>5.055844965481576</v>
          </cell>
          <cell r="CW142">
            <v>4.9596749357116101</v>
          </cell>
          <cell r="CX142">
            <v>5.03380616134387</v>
          </cell>
          <cell r="CY142">
            <v>5.0069362226740894</v>
          </cell>
          <cell r="CZ142">
            <v>4.9810260760928458</v>
          </cell>
          <cell r="DA142">
            <v>4.9856275308589995</v>
          </cell>
        </row>
        <row r="143">
          <cell r="A143">
            <v>7982.5521793864427</v>
          </cell>
          <cell r="B143">
            <v>7476.4349339720093</v>
          </cell>
          <cell r="C143">
            <v>7851.2318924908705</v>
          </cell>
          <cell r="D143">
            <v>8466.7863053794154</v>
          </cell>
          <cell r="E143">
            <v>8264.3286929750175</v>
          </cell>
          <cell r="F143">
            <v>7737.7584490276222</v>
          </cell>
          <cell r="G143">
            <v>6985.9932713882836</v>
          </cell>
          <cell r="H143">
            <v>7719.5545061637549</v>
          </cell>
          <cell r="I143">
            <v>7131.9830016995666</v>
          </cell>
          <cell r="J143">
            <v>7864.7760657996168</v>
          </cell>
          <cell r="K143">
            <v>8094.300140066809</v>
          </cell>
          <cell r="L143">
            <v>6741.6619936632105</v>
          </cell>
          <cell r="M143">
            <v>9229.8154117223075</v>
          </cell>
          <cell r="N143">
            <v>8509.5043032744652</v>
          </cell>
          <cell r="O143">
            <v>9439.8070615730358</v>
          </cell>
          <cell r="Z143">
            <v>6568.5000790379872</v>
          </cell>
          <cell r="AA143">
            <v>6152.0378885255404</v>
          </cell>
          <cell r="AB143">
            <v>6460.4422429639153</v>
          </cell>
          <cell r="AC143">
            <v>6966.9555884264882</v>
          </cell>
          <cell r="AD143">
            <v>6800.3618959337282</v>
          </cell>
          <cell r="AE143">
            <v>6367.0698094855852</v>
          </cell>
          <cell r="AF143">
            <v>5748.4744633137871</v>
          </cell>
          <cell r="AG143">
            <v>6352.0905650718896</v>
          </cell>
          <cell r="AH143">
            <v>5868.6031556842136</v>
          </cell>
          <cell r="AI143">
            <v>6471.5871627151137</v>
          </cell>
          <cell r="AJ143">
            <v>6660.4526866835449</v>
          </cell>
          <cell r="AK143">
            <v>5547.424726214299</v>
          </cell>
          <cell r="AL143">
            <v>7594.8195387886417</v>
          </cell>
          <cell r="AM143">
            <v>7002.1063981229881</v>
          </cell>
          <cell r="AN143">
            <v>7767.6126678086694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X143">
            <v>3.6994954317815458</v>
          </cell>
          <cell r="BY143">
            <v>3.4641985827260644</v>
          </cell>
          <cell r="BZ143">
            <v>3.6952530264448771</v>
          </cell>
          <cell r="CA143">
            <v>3.9347557842260881</v>
          </cell>
          <cell r="CB143">
            <v>3.7541153112044405</v>
          </cell>
          <cell r="CC143">
            <v>3.6214795353258276</v>
          </cell>
          <cell r="CD143">
            <v>3.2551528926895159</v>
          </cell>
          <cell r="CE143">
            <v>3.5667256101335023</v>
          </cell>
          <cell r="CF143">
            <v>3.2826562809007176</v>
          </cell>
          <cell r="CG143">
            <v>3.5862334235131494</v>
          </cell>
          <cell r="CH143">
            <v>3.7365507589414011</v>
          </cell>
          <cell r="CI143">
            <v>3.1445685954187845</v>
          </cell>
          <cell r="CJ143">
            <v>4.1494232616433102</v>
          </cell>
          <cell r="CK143">
            <v>3.8331467595889399</v>
          </cell>
          <cell r="CL143">
            <v>4.3502784728874353</v>
          </cell>
          <cell r="CM143">
            <v>4.8644175832473326</v>
          </cell>
          <cell r="CN143">
            <v>4.8654538480481584</v>
          </cell>
          <cell r="CO143">
            <v>4.7898862770362465</v>
          </cell>
          <cell r="CP143">
            <v>4.8510125161648636</v>
          </cell>
          <cell r="CQ143">
            <v>4.9628546108864064</v>
          </cell>
          <cell r="CR143">
            <v>4.8168232638469188</v>
          </cell>
          <cell r="CS143">
            <v>4.8382504982605372</v>
          </cell>
          <cell r="CT143">
            <v>4.8792617520304944</v>
          </cell>
          <cell r="CU143">
            <v>4.8979739071804511</v>
          </cell>
          <cell r="CV143">
            <v>4.9440105242484567</v>
          </cell>
          <cell r="CW143">
            <v>4.8835990080661151</v>
          </cell>
          <cell r="CX143">
            <v>4.8332302019356499</v>
          </cell>
          <cell r="CY143">
            <v>5.01460647703699</v>
          </cell>
          <cell r="CZ143">
            <v>5.0047270164004045</v>
          </cell>
          <cell r="DA143">
            <v>4.8919007666677103</v>
          </cell>
        </row>
        <row r="144">
          <cell r="A144">
            <v>9838.3312367015096</v>
          </cell>
          <cell r="B144">
            <v>8453.591826649199</v>
          </cell>
          <cell r="C144">
            <v>7369.1765805985624</v>
          </cell>
          <cell r="D144">
            <v>7142.0526254023016</v>
          </cell>
          <cell r="E144">
            <v>6592.6599494811453</v>
          </cell>
          <cell r="F144">
            <v>8185.7831726790018</v>
          </cell>
          <cell r="G144">
            <v>6738.6750104695739</v>
          </cell>
          <cell r="H144">
            <v>8282.8952950895509</v>
          </cell>
          <cell r="I144">
            <v>7930.8141128813477</v>
          </cell>
          <cell r="J144">
            <v>8725.8228247945481</v>
          </cell>
          <cell r="K144">
            <v>8236.4387518596486</v>
          </cell>
          <cell r="L144">
            <v>8287.9992224623747</v>
          </cell>
          <cell r="M144">
            <v>7923.3176400331349</v>
          </cell>
          <cell r="N144">
            <v>8665.1959141414645</v>
          </cell>
          <cell r="O144">
            <v>9649.2581160814188</v>
          </cell>
          <cell r="Z144">
            <v>8095.5411319143859</v>
          </cell>
          <cell r="AA144">
            <v>6956.098417357055</v>
          </cell>
          <cell r="AB144">
            <v>6063.7795863211022</v>
          </cell>
          <cell r="AC144">
            <v>5876.8890174738945</v>
          </cell>
          <cell r="AD144">
            <v>5424.8173298587708</v>
          </cell>
          <cell r="AE144">
            <v>6735.7301535187225</v>
          </cell>
          <cell r="AF144">
            <v>5544.9668657578204</v>
          </cell>
          <cell r="AG144">
            <v>6815.6395571022613</v>
          </cell>
          <cell r="AH144">
            <v>6525.9270414566508</v>
          </cell>
          <cell r="AI144">
            <v>7180.1056386880855</v>
          </cell>
          <cell r="AJ144">
            <v>6777.4124586730832</v>
          </cell>
          <cell r="AK144">
            <v>6819.8393601976104</v>
          </cell>
          <cell r="AL144">
            <v>6519.7585152272659</v>
          </cell>
          <cell r="AM144">
            <v>7130.218352207833</v>
          </cell>
          <cell r="AN144">
            <v>7939.9609640898534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X144">
            <v>4.6359085951940022</v>
          </cell>
          <cell r="BY144">
            <v>3.941304587752676</v>
          </cell>
          <cell r="BZ144">
            <v>3.3177551580898972</v>
          </cell>
          <cell r="CA144">
            <v>3.2392285983536855</v>
          </cell>
          <cell r="CB144">
            <v>2.9556239049515551</v>
          </cell>
          <cell r="CC144">
            <v>3.7529022442426854</v>
          </cell>
          <cell r="CD144">
            <v>3.1406609342404832</v>
          </cell>
          <cell r="CE144">
            <v>3.8286716792054203</v>
          </cell>
          <cell r="CF144">
            <v>3.6578974299090681</v>
          </cell>
          <cell r="CG144">
            <v>4.024727116396126</v>
          </cell>
          <cell r="CH144">
            <v>3.7525671162651175</v>
          </cell>
          <cell r="CI144">
            <v>3.867906190574828</v>
          </cell>
          <cell r="CJ144">
            <v>3.574365387791417</v>
          </cell>
          <cell r="CK144">
            <v>3.9610343025722816</v>
          </cell>
          <cell r="CL144">
            <v>4.4893866181320901</v>
          </cell>
          <cell r="CM144">
            <v>4.7842972503737977</v>
          </cell>
          <cell r="CN144">
            <v>4.8354049931565264</v>
          </cell>
          <cell r="CO144">
            <v>5.0073299461340097</v>
          </cell>
          <cell r="CP144">
            <v>4.9706481998465906</v>
          </cell>
          <cell r="CQ144">
            <v>5.0285536016915495</v>
          </cell>
          <cell r="CR144">
            <v>4.917275754632322</v>
          </cell>
          <cell r="CS144">
            <v>4.837099693745186</v>
          </cell>
          <cell r="CT144">
            <v>4.8771445170839716</v>
          </cell>
          <cell r="CU144">
            <v>4.8878495121769578</v>
          </cell>
          <cell r="CV144">
            <v>4.8876661022897148</v>
          </cell>
          <cell r="CW144">
            <v>4.9481468914842086</v>
          </cell>
          <cell r="CX144">
            <v>4.8306475072563435</v>
          </cell>
          <cell r="CY144">
            <v>4.9973492238716304</v>
          </cell>
          <cell r="CZ144">
            <v>4.9317535038471005</v>
          </cell>
          <cell r="DA144">
            <v>4.8454988532233321</v>
          </cell>
        </row>
        <row r="145">
          <cell r="A145">
            <v>8216.1809380689192</v>
          </cell>
          <cell r="B145">
            <v>8369.7047363288566</v>
          </cell>
          <cell r="C145">
            <v>7099.1272139000375</v>
          </cell>
          <cell r="D145">
            <v>6674.750636080993</v>
          </cell>
          <cell r="E145">
            <v>6379.1045420639002</v>
          </cell>
          <cell r="F145">
            <v>6490.2726274396709</v>
          </cell>
          <cell r="G145">
            <v>7918.8761170732687</v>
          </cell>
          <cell r="H145">
            <v>7950.1814139420376</v>
          </cell>
          <cell r="I145">
            <v>8333.3316279570936</v>
          </cell>
          <cell r="J145">
            <v>7822.3825161560908</v>
          </cell>
          <cell r="K145">
            <v>7318.5532380458362</v>
          </cell>
          <cell r="L145">
            <v>8660.2043498071926</v>
          </cell>
          <cell r="M145">
            <v>9096.1813760898931</v>
          </cell>
          <cell r="N145">
            <v>10259.103819613347</v>
          </cell>
          <cell r="O145">
            <v>8911.0015428223651</v>
          </cell>
          <cell r="Z145">
            <v>6760.74317189671</v>
          </cell>
          <cell r="AA145">
            <v>6887.0713258934593</v>
          </cell>
          <cell r="AB145">
            <v>5841.5675360091736</v>
          </cell>
          <cell r="AC145">
            <v>5492.3662376895036</v>
          </cell>
          <cell r="AD145">
            <v>5249.0917374697237</v>
          </cell>
          <cell r="AE145">
            <v>5340.5671905789295</v>
          </cell>
          <cell r="AF145">
            <v>6516.1037763345748</v>
          </cell>
          <cell r="AG145">
            <v>6541.8635634723059</v>
          </cell>
          <cell r="AH145">
            <v>6857.1414538618355</v>
          </cell>
          <cell r="AI145">
            <v>6436.7033275798685</v>
          </cell>
          <cell r="AJ145">
            <v>6022.1238073062887</v>
          </cell>
          <cell r="AK145">
            <v>7126.1110078413458</v>
          </cell>
          <cell r="AL145">
            <v>7484.8578180396844</v>
          </cell>
          <cell r="AM145">
            <v>8441.7768572818404</v>
          </cell>
          <cell r="AN145">
            <v>7332.4812695224027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X145">
            <v>3.832967586640315</v>
          </cell>
          <cell r="BY145">
            <v>3.8619078769426438</v>
          </cell>
          <cell r="BZ145">
            <v>3.2482799879942195</v>
          </cell>
          <cell r="CA145">
            <v>3.0739908017496607</v>
          </cell>
          <cell r="CB145">
            <v>2.9216701384061068</v>
          </cell>
          <cell r="CC145">
            <v>3.0048980639933287</v>
          </cell>
          <cell r="CD145">
            <v>3.6061902461495188</v>
          </cell>
          <cell r="CE145">
            <v>3.7406214272431395</v>
          </cell>
          <cell r="CF145">
            <v>3.735623032943435</v>
          </cell>
          <cell r="CG145">
            <v>3.5783395573623871</v>
          </cell>
          <cell r="CH145">
            <v>3.3702704520462903</v>
          </cell>
          <cell r="CI145">
            <v>3.9799862325721045</v>
          </cell>
          <cell r="CJ145">
            <v>4.2183462272925087</v>
          </cell>
          <cell r="CK145">
            <v>4.6677554473619018</v>
          </cell>
          <cell r="CL145">
            <v>4.0559501649135985</v>
          </cell>
          <cell r="CM145">
            <v>4.8324395168781482</v>
          </cell>
          <cell r="CN145">
            <v>4.8858463654056505</v>
          </cell>
          <cell r="CO145">
            <v>4.9270058856858912</v>
          </cell>
          <cell r="CP145">
            <v>4.8951280936921107</v>
          </cell>
          <cell r="CQ145">
            <v>4.9222097540371843</v>
          </cell>
          <cell r="CR145">
            <v>4.8692802955346579</v>
          </cell>
          <cell r="CS145">
            <v>4.9504706892009107</v>
          </cell>
          <cell r="CT145">
            <v>4.791426831379769</v>
          </cell>
          <cell r="CU145">
            <v>5.0290644288824931</v>
          </cell>
          <cell r="CV145">
            <v>4.9282085600070404</v>
          </cell>
          <cell r="CW145">
            <v>4.89544372472192</v>
          </cell>
          <cell r="CX145">
            <v>4.9054420446293214</v>
          </cell>
          <cell r="CY145">
            <v>4.8612557316360911</v>
          </cell>
          <cell r="CZ145">
            <v>4.9548773568346123</v>
          </cell>
          <cell r="DA145">
            <v>4.9529676062825532</v>
          </cell>
        </row>
        <row r="146">
          <cell r="A146">
            <v>9455.249722051718</v>
          </cell>
          <cell r="B146">
            <v>7387.4686121595605</v>
          </cell>
          <cell r="C146">
            <v>7002.2930006301513</v>
          </cell>
          <cell r="D146">
            <v>8518.8203197149851</v>
          </cell>
          <cell r="E146">
            <v>7994.2801057962761</v>
          </cell>
          <cell r="F146">
            <v>7365.608624698305</v>
          </cell>
          <cell r="G146">
            <v>7777.416473863892</v>
          </cell>
          <cell r="H146">
            <v>6832.1747909982269</v>
          </cell>
          <cell r="I146">
            <v>8803.2285961178422</v>
          </cell>
          <cell r="J146">
            <v>7520.8138860694298</v>
          </cell>
          <cell r="K146">
            <v>8445.2148457039184</v>
          </cell>
          <cell r="L146">
            <v>7637.197522519361</v>
          </cell>
          <cell r="M146">
            <v>8982.6545339790882</v>
          </cell>
          <cell r="N146">
            <v>9865.6673309791931</v>
          </cell>
          <cell r="O146">
            <v>10312.412829135537</v>
          </cell>
          <cell r="Z146">
            <v>7780.3197712882702</v>
          </cell>
          <cell r="AA146">
            <v>6078.831315148439</v>
          </cell>
          <cell r="AB146">
            <v>5761.8868119470962</v>
          </cell>
          <cell r="AC146">
            <v>7009.7721487940435</v>
          </cell>
          <cell r="AD146">
            <v>6578.1504870552208</v>
          </cell>
          <cell r="AE146">
            <v>6060.8436683231776</v>
          </cell>
          <cell r="AF146">
            <v>6399.7026984937156</v>
          </cell>
          <cell r="AG146">
            <v>5621.9038280213981</v>
          </cell>
          <cell r="AH146">
            <v>7243.7995305198256</v>
          </cell>
          <cell r="AI146">
            <v>6188.5554262514161</v>
          </cell>
          <cell r="AJ146">
            <v>6949.2053587506516</v>
          </cell>
          <cell r="AK146">
            <v>6284.3225328159297</v>
          </cell>
          <cell r="AL146">
            <v>7391.4414451027915</v>
          </cell>
          <cell r="AM146">
            <v>8118.0348323485923</v>
          </cell>
          <cell r="AN146">
            <v>8485.6425565458139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X146">
            <v>4.4027744675490075</v>
          </cell>
          <cell r="BY146">
            <v>3.4411001930714828</v>
          </cell>
          <cell r="BZ146">
            <v>3.1772250493248557</v>
          </cell>
          <cell r="CA146">
            <v>3.8168006574334652</v>
          </cell>
          <cell r="CB146">
            <v>3.6359009882435256</v>
          </cell>
          <cell r="CC146">
            <v>3.3512942874360885</v>
          </cell>
          <cell r="CD146">
            <v>3.6798293696373445</v>
          </cell>
          <cell r="CE146">
            <v>3.1149662819214377</v>
          </cell>
          <cell r="CF146">
            <v>3.9570665618944241</v>
          </cell>
          <cell r="CG146">
            <v>3.4758387123036685</v>
          </cell>
          <cell r="CH146">
            <v>3.8792878345451207</v>
          </cell>
          <cell r="CI146">
            <v>3.5041734300530436</v>
          </cell>
          <cell r="CJ146">
            <v>4.022173278544499</v>
          </cell>
          <cell r="CK146">
            <v>4.567750199947695</v>
          </cell>
          <cell r="CL146">
            <v>4.7540697876559301</v>
          </cell>
          <cell r="CM146">
            <v>4.8414800112935161</v>
          </cell>
          <cell r="CN146">
            <v>4.8398277980404423</v>
          </cell>
          <cell r="CO146">
            <v>4.9684838248908196</v>
          </cell>
          <cell r="CP146">
            <v>5.0316631456171992</v>
          </cell>
          <cell r="CQ146">
            <v>4.9567714191875165</v>
          </cell>
          <cell r="CR146">
            <v>4.9548173696182944</v>
          </cell>
          <cell r="CS146">
            <v>4.7647405054532932</v>
          </cell>
          <cell r="CT146">
            <v>4.9446686888866234</v>
          </cell>
          <cell r="CU146">
            <v>5.0153379531508415</v>
          </cell>
          <cell r="CV146">
            <v>4.8779439371783697</v>
          </cell>
          <cell r="CW146">
            <v>4.9078386557336104</v>
          </cell>
          <cell r="CX146">
            <v>4.9133761074874238</v>
          </cell>
          <cell r="CY146">
            <v>5.034722053163005</v>
          </cell>
          <cell r="CZ146">
            <v>4.8691785557269913</v>
          </cell>
          <cell r="DA146">
            <v>4.8901965704675439</v>
          </cell>
        </row>
        <row r="147">
          <cell r="A147">
            <v>8791.6699771690655</v>
          </cell>
          <cell r="B147">
            <v>7207.3628415287631</v>
          </cell>
          <cell r="C147">
            <v>7099.4222556826398</v>
          </cell>
          <cell r="D147">
            <v>7416.7959113016586</v>
          </cell>
          <cell r="E147">
            <v>7210.2505896765679</v>
          </cell>
          <cell r="F147">
            <v>7738.7437566528879</v>
          </cell>
          <cell r="G147">
            <v>7345.0771234690574</v>
          </cell>
          <cell r="H147">
            <v>8219.2360174990481</v>
          </cell>
          <cell r="I147">
            <v>8613.6275779980406</v>
          </cell>
          <cell r="J147">
            <v>6931.7100132089145</v>
          </cell>
          <cell r="K147">
            <v>7562.9559985903315</v>
          </cell>
          <cell r="L147">
            <v>9175.5712941344518</v>
          </cell>
          <cell r="M147">
            <v>9320.0532041751321</v>
          </cell>
          <cell r="N147">
            <v>9591.5944644014362</v>
          </cell>
          <cell r="O147">
            <v>9160.7670569353486</v>
          </cell>
          <cell r="Z147">
            <v>7234.2884383562605</v>
          </cell>
          <cell r="AA147">
            <v>5930.6299953150965</v>
          </cell>
          <cell r="AB147">
            <v>5841.810313247428</v>
          </cell>
          <cell r="AC147">
            <v>6102.9634927282214</v>
          </cell>
          <cell r="AD147">
            <v>5933.0061995052911</v>
          </cell>
          <cell r="AE147">
            <v>6367.8805769029468</v>
          </cell>
          <cell r="AF147">
            <v>6043.9491758831091</v>
          </cell>
          <cell r="AG147">
            <v>6763.2570658277873</v>
          </cell>
          <cell r="AH147">
            <v>7087.7849784669597</v>
          </cell>
          <cell r="AI147">
            <v>5703.8070965833349</v>
          </cell>
          <cell r="AJ147">
            <v>6223.2323645543311</v>
          </cell>
          <cell r="AK147">
            <v>7550.1843791734927</v>
          </cell>
          <cell r="AL147">
            <v>7669.0723508641104</v>
          </cell>
          <cell r="AM147">
            <v>7892.5120164217542</v>
          </cell>
          <cell r="AN147">
            <v>7538.0026068496591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X147">
            <v>3.9488223116641668</v>
          </cell>
          <cell r="BY147">
            <v>3.3739792325238853</v>
          </cell>
          <cell r="BZ147">
            <v>3.2160212882030064</v>
          </cell>
          <cell r="CA147">
            <v>3.4191420320638688</v>
          </cell>
          <cell r="CB147">
            <v>3.4955817237054934</v>
          </cell>
          <cell r="CC147">
            <v>3.5358922734431215</v>
          </cell>
          <cell r="CD147">
            <v>3.5175589576428021</v>
          </cell>
          <cell r="CE147">
            <v>3.6365262582865205</v>
          </cell>
          <cell r="CF147">
            <v>3.8391050710006076</v>
          </cell>
          <cell r="CG147">
            <v>3.1870974625126194</v>
          </cell>
          <cell r="CH147">
            <v>3.4496479735645083</v>
          </cell>
          <cell r="CI147">
            <v>4.258158565237923</v>
          </cell>
          <cell r="CJ147">
            <v>4.3432732735003485</v>
          </cell>
          <cell r="CK147">
            <v>4.389054907644705</v>
          </cell>
          <cell r="CL147">
            <v>4.2324946971653592</v>
          </cell>
          <cell r="CM147">
            <v>5.0192099719753971</v>
          </cell>
          <cell r="CN147">
            <v>4.8157680404195062</v>
          </cell>
          <cell r="CO147">
            <v>4.9766336501039463</v>
          </cell>
          <cell r="CP147">
            <v>4.8902466667025148</v>
          </cell>
          <cell r="CQ147">
            <v>4.6501019831008339</v>
          </cell>
          <cell r="CR147">
            <v>4.934044028131539</v>
          </cell>
          <cell r="CS147">
            <v>4.7074590830823171</v>
          </cell>
          <cell r="CT147">
            <v>5.0953767681462141</v>
          </cell>
          <cell r="CU147">
            <v>5.0581030273912466</v>
          </cell>
          <cell r="CV147">
            <v>4.9031662638401938</v>
          </cell>
          <cell r="CW147">
            <v>4.9425192988874294</v>
          </cell>
          <cell r="CX147">
            <v>4.8578361604798648</v>
          </cell>
          <cell r="CY147">
            <v>4.83763185103978</v>
          </cell>
          <cell r="CZ147">
            <v>4.9266461796305068</v>
          </cell>
          <cell r="DA147">
            <v>4.8794064527489596</v>
          </cell>
        </row>
        <row r="148">
          <cell r="A148">
            <v>9405.9075630673324</v>
          </cell>
          <cell r="B148">
            <v>7437.1175075084466</v>
          </cell>
          <cell r="C148">
            <v>7128.7075661326298</v>
          </cell>
          <cell r="D148">
            <v>8993.8980977438587</v>
          </cell>
          <cell r="E148">
            <v>8360.1967370864932</v>
          </cell>
          <cell r="F148">
            <v>7350.8783081939064</v>
          </cell>
          <cell r="G148">
            <v>7953.9114716090498</v>
          </cell>
          <cell r="H148">
            <v>7774.7342190763829</v>
          </cell>
          <cell r="I148">
            <v>7566.8672228964851</v>
          </cell>
          <cell r="J148">
            <v>8023.8825796765295</v>
          </cell>
          <cell r="K148">
            <v>9054.5672515830702</v>
          </cell>
          <cell r="L148">
            <v>8688.3268659731748</v>
          </cell>
          <cell r="M148">
            <v>8555.9686931382457</v>
          </cell>
          <cell r="N148">
            <v>8794.2218040675161</v>
          </cell>
          <cell r="O148">
            <v>7972.9904982259204</v>
          </cell>
          <cell r="Z148">
            <v>7739.7182233239755</v>
          </cell>
          <cell r="AA148">
            <v>6119.6852633212375</v>
          </cell>
          <cell r="AB148">
            <v>5865.9079401319923</v>
          </cell>
          <cell r="AC148">
            <v>7400.6932918578023</v>
          </cell>
          <cell r="AD148">
            <v>6879.2476008025997</v>
          </cell>
          <cell r="AE148">
            <v>6048.7227221709854</v>
          </cell>
          <cell r="AF148">
            <v>6544.932868066875</v>
          </cell>
          <cell r="AG148">
            <v>6397.4955859828506</v>
          </cell>
          <cell r="AH148">
            <v>6226.450743411965</v>
          </cell>
          <cell r="AI148">
            <v>6602.5090941338303</v>
          </cell>
          <cell r="AJ148">
            <v>7450.6153384454956</v>
          </cell>
          <cell r="AK148">
            <v>7149.2518211436409</v>
          </cell>
          <cell r="AL148">
            <v>7040.3399532108979</v>
          </cell>
          <cell r="AM148">
            <v>7236.3882273469835</v>
          </cell>
          <cell r="AN148">
            <v>6560.6321813973282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X148">
            <v>4.3687080579293331</v>
          </cell>
          <cell r="BY148">
            <v>3.2733383614112754</v>
          </cell>
          <cell r="BZ148">
            <v>3.2109590412703191</v>
          </cell>
          <cell r="CA148">
            <v>4.0484182573714191</v>
          </cell>
          <cell r="CB148">
            <v>3.8401356124115686</v>
          </cell>
          <cell r="CC148">
            <v>3.3482254285408559</v>
          </cell>
          <cell r="CD148">
            <v>3.7082308691233852</v>
          </cell>
          <cell r="CE148">
            <v>3.5634961750391656</v>
          </cell>
          <cell r="CF148">
            <v>3.3903015691011262</v>
          </cell>
          <cell r="CG148">
            <v>3.8197623476204101</v>
          </cell>
          <cell r="CH148">
            <v>4.0734488444721864</v>
          </cell>
          <cell r="CI148">
            <v>4.0352341492365937</v>
          </cell>
          <cell r="CJ148">
            <v>3.9792424822721002</v>
          </cell>
          <cell r="CK148">
            <v>4.085971124340916</v>
          </cell>
          <cell r="CL148">
            <v>3.6748980450124002</v>
          </cell>
          <cell r="CM148">
            <v>4.853770767006143</v>
          </cell>
          <cell r="CN148">
            <v>5.1220677926409053</v>
          </cell>
          <cell r="CO148">
            <v>5.005040690751966</v>
          </cell>
          <cell r="CP148">
            <v>5.0083441836990348</v>
          </cell>
          <cell r="CQ148">
            <v>4.9079656561902363</v>
          </cell>
          <cell r="CR148">
            <v>4.9494406598730727</v>
          </cell>
          <cell r="CS148">
            <v>4.8355465339323729</v>
          </cell>
          <cell r="CT148">
            <v>4.9185923896448873</v>
          </cell>
          <cell r="CU148">
            <v>5.031637691320654</v>
          </cell>
          <cell r="CV148">
            <v>4.7356522121315932</v>
          </cell>
          <cell r="CW148">
            <v>5.0111454794786612</v>
          </cell>
          <cell r="CX148">
            <v>4.8539912595927204</v>
          </cell>
          <cell r="CY148">
            <v>4.8473051585745894</v>
          </cell>
          <cell r="CZ148">
            <v>4.8521442192060587</v>
          </cell>
          <cell r="DA148">
            <v>4.8911111338038964</v>
          </cell>
        </row>
        <row r="149">
          <cell r="A149">
            <v>8337.4247626656488</v>
          </cell>
          <cell r="B149">
            <v>7848.6997408099896</v>
          </cell>
          <cell r="C149">
            <v>7577.6403821384383</v>
          </cell>
          <cell r="D149">
            <v>8110.6659875430569</v>
          </cell>
          <cell r="E149">
            <v>7863.4506465443546</v>
          </cell>
          <cell r="F149">
            <v>7330.5723665746236</v>
          </cell>
          <cell r="G149">
            <v>7345.774360492499</v>
          </cell>
          <cell r="H149">
            <v>7539.2391255067887</v>
          </cell>
          <cell r="I149">
            <v>8186.1465439100211</v>
          </cell>
          <cell r="J149">
            <v>8532.7223140019705</v>
          </cell>
          <cell r="K149">
            <v>7696.9174008373893</v>
          </cell>
          <cell r="L149">
            <v>7376.1743874141166</v>
          </cell>
          <cell r="M149">
            <v>7587.8899804009488</v>
          </cell>
          <cell r="N149">
            <v>8929.8172694305176</v>
          </cell>
          <cell r="O149">
            <v>9638.2971399605758</v>
          </cell>
          <cell r="Z149">
            <v>6860.5095189934482</v>
          </cell>
          <cell r="AA149">
            <v>6458.3586438665052</v>
          </cell>
          <cell r="AB149">
            <v>6235.315514445344</v>
          </cell>
          <cell r="AC149">
            <v>6673.9194411782864</v>
          </cell>
          <cell r="AD149">
            <v>6470.4965320136398</v>
          </cell>
          <cell r="AE149">
            <v>6032.0138330671198</v>
          </cell>
          <cell r="AF149">
            <v>6044.5229023481124</v>
          </cell>
          <cell r="AG149">
            <v>6203.7167661312997</v>
          </cell>
          <cell r="AH149">
            <v>6736.0291561316744</v>
          </cell>
          <cell r="AI149">
            <v>7021.2115040930494</v>
          </cell>
          <cell r="AJ149">
            <v>6333.4634612604796</v>
          </cell>
          <cell r="AK149">
            <v>6069.5377816436167</v>
          </cell>
          <cell r="AL149">
            <v>6243.7494695870664</v>
          </cell>
          <cell r="AM149">
            <v>7347.9639245599683</v>
          </cell>
          <cell r="AN149">
            <v>7930.9416465961294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X149">
            <v>3.9040351529638695</v>
          </cell>
          <cell r="BY149">
            <v>3.5412273537703314</v>
          </cell>
          <cell r="BZ149">
            <v>3.4881785294963326</v>
          </cell>
          <cell r="CA149">
            <v>3.6752330504084423</v>
          </cell>
          <cell r="CB149">
            <v>3.7624438606809911</v>
          </cell>
          <cell r="CC149">
            <v>3.420241936531808</v>
          </cell>
          <cell r="CD149">
            <v>3.4099172951116934</v>
          </cell>
          <cell r="CE149">
            <v>3.4489456401894891</v>
          </cell>
          <cell r="CF149">
            <v>3.7928610528364231</v>
          </cell>
          <cell r="CG149">
            <v>3.9339276054877623</v>
          </cell>
          <cell r="CH149">
            <v>3.4868107854197823</v>
          </cell>
          <cell r="CI149">
            <v>3.3960549213548692</v>
          </cell>
          <cell r="CJ149">
            <v>3.4772643558656888</v>
          </cell>
          <cell r="CK149">
            <v>4.2267401833760587</v>
          </cell>
          <cell r="CL149">
            <v>4.4214267947379282</v>
          </cell>
          <cell r="CM149">
            <v>4.8144844382672902</v>
          </cell>
          <cell r="CN149">
            <v>4.9966103565839282</v>
          </cell>
          <cell r="CO149">
            <v>4.8974145272393823</v>
          </cell>
          <cell r="CP149">
            <v>4.9751160122258593</v>
          </cell>
          <cell r="CQ149">
            <v>4.7116683770885217</v>
          </cell>
          <cell r="CR149">
            <v>4.8318410225774997</v>
          </cell>
          <cell r="CS149">
            <v>4.8565215181324541</v>
          </cell>
          <cell r="CT149">
            <v>4.9280232465005964</v>
          </cell>
          <cell r="CU149">
            <v>4.8656869163608309</v>
          </cell>
          <cell r="CV149">
            <v>4.8898194961164574</v>
          </cell>
          <cell r="CW149">
            <v>4.9764543464597111</v>
          </cell>
          <cell r="CX149">
            <v>4.8965258276818124</v>
          </cell>
          <cell r="CY149">
            <v>4.9194312481648605</v>
          </cell>
          <cell r="CZ149">
            <v>4.762868579353591</v>
          </cell>
          <cell r="DA149">
            <v>4.9143881058503931</v>
          </cell>
        </row>
        <row r="150">
          <cell r="A150">
            <v>8777.2918472163256</v>
          </cell>
          <cell r="B150">
            <v>6440.5238795117048</v>
          </cell>
          <cell r="C150">
            <v>7573.9771017415333</v>
          </cell>
          <cell r="D150">
            <v>7964.2753485251287</v>
          </cell>
          <cell r="E150">
            <v>8506.7446716593349</v>
          </cell>
          <cell r="F150">
            <v>8568.3110700919424</v>
          </cell>
          <cell r="G150">
            <v>7251.1833827929704</v>
          </cell>
          <cell r="H150">
            <v>8662.1026992405623</v>
          </cell>
          <cell r="I150">
            <v>6970.196055122803</v>
          </cell>
          <cell r="J150">
            <v>8578.0800575729736</v>
          </cell>
          <cell r="K150">
            <v>8442.473665265954</v>
          </cell>
          <cell r="L150">
            <v>9208.7392816783395</v>
          </cell>
          <cell r="M150">
            <v>8520.7267370729514</v>
          </cell>
          <cell r="N150">
            <v>8089.7015397809955</v>
          </cell>
          <cell r="O150">
            <v>6703.3859468291676</v>
          </cell>
          <cell r="Z150">
            <v>7222.4572914237187</v>
          </cell>
          <cell r="AA150">
            <v>5299.6310779982032</v>
          </cell>
          <cell r="AB150">
            <v>6232.3011580044622</v>
          </cell>
          <cell r="AC150">
            <v>6553.4608582149631</v>
          </cell>
          <cell r="AD150">
            <v>6999.8356155368238</v>
          </cell>
          <cell r="AE150">
            <v>7050.4959662470847</v>
          </cell>
          <cell r="AF150">
            <v>5966.6880406982154</v>
          </cell>
          <cell r="AG150">
            <v>7127.6730782322347</v>
          </cell>
          <cell r="AH150">
            <v>5735.4756110724775</v>
          </cell>
          <cell r="AI150">
            <v>7058.5344473743316</v>
          </cell>
          <cell r="AJ150">
            <v>6946.9497588474123</v>
          </cell>
          <cell r="AK150">
            <v>7577.4768946381755</v>
          </cell>
          <cell r="AL150">
            <v>7011.340857934314</v>
          </cell>
          <cell r="AM150">
            <v>6656.6686955912191</v>
          </cell>
          <cell r="AN150">
            <v>5515.929007676571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X150">
            <v>3.9339019739082755</v>
          </cell>
          <cell r="BY150">
            <v>2.8823892929273622</v>
          </cell>
          <cell r="BZ150">
            <v>3.39997874283288</v>
          </cell>
          <cell r="CA150">
            <v>3.6799445947652814</v>
          </cell>
          <cell r="CB150">
            <v>3.9282884101128577</v>
          </cell>
          <cell r="CC150">
            <v>3.9364766108185969</v>
          </cell>
          <cell r="CD150">
            <v>3.4245081849042922</v>
          </cell>
          <cell r="CE150">
            <v>3.9081139843474588</v>
          </cell>
          <cell r="CF150">
            <v>3.1796425669539836</v>
          </cell>
          <cell r="CG150">
            <v>3.9320634102607808</v>
          </cell>
          <cell r="CH150">
            <v>3.9346829576443523</v>
          </cell>
          <cell r="CI150">
            <v>4.2540588588782446</v>
          </cell>
          <cell r="CJ150">
            <v>3.9176521032658465</v>
          </cell>
          <cell r="CK150">
            <v>3.7319369330563621</v>
          </cell>
          <cell r="CL150">
            <v>3.181538793125775</v>
          </cell>
          <cell r="CM150">
            <v>5.030006938230855</v>
          </cell>
          <cell r="CN150">
            <v>5.0373269272205059</v>
          </cell>
          <cell r="CO150">
            <v>5.0220307197968239</v>
          </cell>
          <cell r="CP150">
            <v>4.8790645675267097</v>
          </cell>
          <cell r="CQ150">
            <v>4.8819307090635933</v>
          </cell>
          <cell r="CR150">
            <v>4.9070346948586723</v>
          </cell>
          <cell r="CS150">
            <v>4.773558607487379</v>
          </cell>
          <cell r="CT150">
            <v>4.996750741002808</v>
          </cell>
          <cell r="CU150">
            <v>4.9419491280149552</v>
          </cell>
          <cell r="CV150">
            <v>4.9181431027504816</v>
          </cell>
          <cell r="CW150">
            <v>4.8371722118953269</v>
          </cell>
          <cell r="CX150">
            <v>4.8800948362326722</v>
          </cell>
          <cell r="CY150">
            <v>4.9032309477973497</v>
          </cell>
          <cell r="CZ150">
            <v>4.8868587031924529</v>
          </cell>
          <cell r="DA150">
            <v>4.7499449952517425</v>
          </cell>
        </row>
        <row r="151">
          <cell r="A151">
            <v>8451.9756390014118</v>
          </cell>
          <cell r="B151">
            <v>7659.969051581962</v>
          </cell>
          <cell r="C151">
            <v>8914.513038592655</v>
          </cell>
          <cell r="D151">
            <v>7641.4515367192462</v>
          </cell>
          <cell r="E151">
            <v>7405.6606751860727</v>
          </cell>
          <cell r="F151">
            <v>8467.4270288193457</v>
          </cell>
          <cell r="G151">
            <v>8167.3582325730049</v>
          </cell>
          <cell r="H151">
            <v>8470.2530638858225</v>
          </cell>
          <cell r="I151">
            <v>7987.8545571356854</v>
          </cell>
          <cell r="J151">
            <v>8433.4134882591097</v>
          </cell>
          <cell r="K151">
            <v>9033.4391340909624</v>
          </cell>
          <cell r="L151">
            <v>9379.3378634587698</v>
          </cell>
          <cell r="M151">
            <v>7760.1521253362953</v>
          </cell>
          <cell r="N151">
            <v>8456.333859363629</v>
          </cell>
          <cell r="O151">
            <v>8736.1857367105131</v>
          </cell>
          <cell r="Z151">
            <v>6954.7685258068759</v>
          </cell>
          <cell r="AA151">
            <v>6303.0602481588712</v>
          </cell>
          <cell r="AB151">
            <v>7335.3707288990972</v>
          </cell>
          <cell r="AC151">
            <v>6287.8229787861237</v>
          </cell>
          <cell r="AD151">
            <v>6093.8007841531098</v>
          </cell>
          <cell r="AE151">
            <v>6967.4828122856325</v>
          </cell>
          <cell r="AF151">
            <v>6720.5690599457866</v>
          </cell>
          <cell r="AG151">
            <v>6969.8082354260478</v>
          </cell>
          <cell r="AH151">
            <v>6572.8631784430781</v>
          </cell>
          <cell r="AI151">
            <v>6939.494527481781</v>
          </cell>
          <cell r="AJ151">
            <v>7433.2299160519924</v>
          </cell>
          <cell r="AK151">
            <v>7717.8551562175026</v>
          </cell>
          <cell r="AL151">
            <v>6385.4966059910084</v>
          </cell>
          <cell r="AM151">
            <v>6958.3547185620719</v>
          </cell>
          <cell r="AN151">
            <v>7188.6328347789367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X151">
            <v>4.009251441304456</v>
          </cell>
          <cell r="BY151">
            <v>3.5177410160777778</v>
          </cell>
          <cell r="BZ151">
            <v>4.0754152802675305</v>
          </cell>
          <cell r="CA151">
            <v>3.6167002817679825</v>
          </cell>
          <cell r="CB151">
            <v>3.3902844276864319</v>
          </cell>
          <cell r="CC151">
            <v>3.9586735418208892</v>
          </cell>
          <cell r="CD151">
            <v>3.7367213873752334</v>
          </cell>
          <cell r="CE151">
            <v>3.8569797642305375</v>
          </cell>
          <cell r="CF151">
            <v>3.6181243907425689</v>
          </cell>
          <cell r="CG151">
            <v>3.7593003727282972</v>
          </cell>
          <cell r="CH151">
            <v>4.1488808022102601</v>
          </cell>
          <cell r="CI151">
            <v>4.2719457263983083</v>
          </cell>
          <cell r="CJ151">
            <v>3.5438952287742445</v>
          </cell>
          <cell r="CK151">
            <v>4.0712103569177804</v>
          </cell>
          <cell r="CL151">
            <v>4.0610058820299697</v>
          </cell>
          <cell r="CM151">
            <v>4.7525481062063006</v>
          </cell>
          <cell r="CN151">
            <v>4.909019207271875</v>
          </cell>
          <cell r="CO151">
            <v>4.9312535593314086</v>
          </cell>
          <cell r="CP151">
            <v>4.7631572783315441</v>
          </cell>
          <cell r="CQ151">
            <v>4.924467244629148</v>
          </cell>
          <cell r="CR151">
            <v>4.8220682520543372</v>
          </cell>
          <cell r="CS151">
            <v>4.9274527222345643</v>
          </cell>
          <cell r="CT151">
            <v>4.95085953150548</v>
          </cell>
          <cell r="CU151">
            <v>4.9771213976437467</v>
          </cell>
          <cell r="CV151">
            <v>5.0574074665187174</v>
          </cell>
          <cell r="CW151">
            <v>4.9085559309841846</v>
          </cell>
          <cell r="CX151">
            <v>4.9496903756308948</v>
          </cell>
          <cell r="CY151">
            <v>4.9365204442969386</v>
          </cell>
          <cell r="CZ151">
            <v>4.6826333839305594</v>
          </cell>
          <cell r="DA151">
            <v>4.8497552209901125</v>
          </cell>
        </row>
        <row r="152">
          <cell r="A152">
            <v>8683.0573598883639</v>
          </cell>
          <cell r="B152">
            <v>7672.3915627562546</v>
          </cell>
          <cell r="C152">
            <v>8091.1480476772222</v>
          </cell>
          <cell r="D152">
            <v>7704.9280554720717</v>
          </cell>
          <cell r="E152">
            <v>7687.6557396817807</v>
          </cell>
          <cell r="F152">
            <v>8804.9027103056214</v>
          </cell>
          <cell r="G152">
            <v>8639.9930686110947</v>
          </cell>
          <cell r="H152">
            <v>8457.6480726151476</v>
          </cell>
          <cell r="I152">
            <v>7534.3994593514999</v>
          </cell>
          <cell r="J152">
            <v>9089.6824748175477</v>
          </cell>
          <cell r="K152">
            <v>7815.9326332704295</v>
          </cell>
          <cell r="L152">
            <v>7486.1517278738738</v>
          </cell>
          <cell r="M152">
            <v>8393.5232361270191</v>
          </cell>
          <cell r="N152">
            <v>8133.6510584541447</v>
          </cell>
          <cell r="O152">
            <v>9215.2748406535338</v>
          </cell>
          <cell r="Z152">
            <v>7144.9157704224244</v>
          </cell>
          <cell r="AA152">
            <v>6313.2822002108605</v>
          </cell>
          <cell r="AB152">
            <v>6657.8589649458272</v>
          </cell>
          <cell r="AC152">
            <v>6340.0550856455902</v>
          </cell>
          <cell r="AD152">
            <v>6325.8424372238651</v>
          </cell>
          <cell r="AE152">
            <v>7245.1770873371979</v>
          </cell>
          <cell r="AF152">
            <v>7109.4800107428437</v>
          </cell>
          <cell r="AG152">
            <v>6959.4361283233211</v>
          </cell>
          <cell r="AH152">
            <v>6199.7344122663771</v>
          </cell>
          <cell r="AI152">
            <v>7479.5101507070103</v>
          </cell>
          <cell r="AJ152">
            <v>6431.3959953768099</v>
          </cell>
          <cell r="AK152">
            <v>6160.0334217933578</v>
          </cell>
          <cell r="AL152">
            <v>6906.6705485845177</v>
          </cell>
          <cell r="AM152">
            <v>6692.8328709565531</v>
          </cell>
          <cell r="AN152">
            <v>7582.8547260234791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X152">
            <v>3.9247526851684231</v>
          </cell>
          <cell r="BY152">
            <v>3.5386352516973019</v>
          </cell>
          <cell r="BZ152">
            <v>3.6478614943354706</v>
          </cell>
          <cell r="CA152">
            <v>3.5658325810885247</v>
          </cell>
          <cell r="CB152">
            <v>3.549444059191289</v>
          </cell>
          <cell r="CC152">
            <v>4.0267030861592072</v>
          </cell>
          <cell r="CD152">
            <v>3.9922831219286965</v>
          </cell>
          <cell r="CE152">
            <v>3.8356020462993996</v>
          </cell>
          <cell r="CF152">
            <v>3.3788825010185035</v>
          </cell>
          <cell r="CG152">
            <v>4.0842211999453681</v>
          </cell>
          <cell r="CH152">
            <v>3.6475229659515489</v>
          </cell>
          <cell r="CI152">
            <v>3.3804916866736483</v>
          </cell>
          <cell r="CJ152">
            <v>3.9927280387593016</v>
          </cell>
          <cell r="CK152">
            <v>3.7937065438303677</v>
          </cell>
          <cell r="CL152">
            <v>4.1632093299838822</v>
          </cell>
          <cell r="CM152">
            <v>4.9876038747005627</v>
          </cell>
          <cell r="CN152">
            <v>4.8879475650747599</v>
          </cell>
          <cell r="CO152">
            <v>5.00038434061356</v>
          </cell>
          <cell r="CP152">
            <v>4.8712365312375736</v>
          </cell>
          <cell r="CQ152">
            <v>4.8827576604841836</v>
          </cell>
          <cell r="CR152">
            <v>4.9295415665259146</v>
          </cell>
          <cell r="CS152">
            <v>4.8789193631344379</v>
          </cell>
          <cell r="CT152">
            <v>4.9710444583718143</v>
          </cell>
          <cell r="CU152">
            <v>5.0269796973160954</v>
          </cell>
          <cell r="CV152">
            <v>5.0173111662874934</v>
          </cell>
          <cell r="CW152">
            <v>4.8307476513545851</v>
          </cell>
          <cell r="CX152">
            <v>4.9924110039539205</v>
          </cell>
          <cell r="CY152">
            <v>4.7392121078437013</v>
          </cell>
          <cell r="CZ152">
            <v>4.8334071709895277</v>
          </cell>
          <cell r="DA152">
            <v>4.990127281190369</v>
          </cell>
        </row>
        <row r="153">
          <cell r="A153">
            <v>8872.0320358940116</v>
          </cell>
          <cell r="B153">
            <v>6872.0747239188704</v>
          </cell>
          <cell r="C153">
            <v>9494.4126095671727</v>
          </cell>
          <cell r="D153">
            <v>7932.3474846866411</v>
          </cell>
          <cell r="E153">
            <v>7305.9949288943353</v>
          </cell>
          <cell r="F153">
            <v>7813.5470648341689</v>
          </cell>
          <cell r="G153">
            <v>8555.4590398807286</v>
          </cell>
          <cell r="H153">
            <v>8394.2967676083372</v>
          </cell>
          <cell r="I153">
            <v>8972.9128290734207</v>
          </cell>
          <cell r="J153">
            <v>8395.0829473327158</v>
          </cell>
          <cell r="K153">
            <v>9013.2060589380708</v>
          </cell>
          <cell r="L153">
            <v>8375.0385303419607</v>
          </cell>
          <cell r="M153">
            <v>8860.0363057588111</v>
          </cell>
          <cell r="N153">
            <v>9418.8438909869601</v>
          </cell>
          <cell r="O153">
            <v>8681.5678219187375</v>
          </cell>
          <cell r="Z153">
            <v>7300.4149323927868</v>
          </cell>
          <cell r="AA153">
            <v>5654.7357728246707</v>
          </cell>
          <cell r="AB153">
            <v>7812.545233015273</v>
          </cell>
          <cell r="AC153">
            <v>6527.1887873992937</v>
          </cell>
          <cell r="AD153">
            <v>6011.7901129187676</v>
          </cell>
          <cell r="AE153">
            <v>6429.4330133492576</v>
          </cell>
          <cell r="AF153">
            <v>7039.9205813875715</v>
          </cell>
          <cell r="AG153">
            <v>6907.3070544891461</v>
          </cell>
          <cell r="AH153">
            <v>7383.4254136375575</v>
          </cell>
          <cell r="AI153">
            <v>6907.9539680909193</v>
          </cell>
          <cell r="AJ153">
            <v>7416.5809856404685</v>
          </cell>
          <cell r="AK153">
            <v>6891.4602763956709</v>
          </cell>
          <cell r="AL153">
            <v>7290.544160167251</v>
          </cell>
          <cell r="AM153">
            <v>7750.3629731549845</v>
          </cell>
          <cell r="AN153">
            <v>7143.690093464561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X153">
            <v>4.2210450416194938</v>
          </cell>
          <cell r="BY153">
            <v>3.1992524128828723</v>
          </cell>
          <cell r="BZ153">
            <v>4.3165031108220218</v>
          </cell>
          <cell r="CA153">
            <v>3.7179543892604237</v>
          </cell>
          <cell r="CB153">
            <v>3.3145740790522176</v>
          </cell>
          <cell r="CC153">
            <v>3.6354346761181766</v>
          </cell>
          <cell r="CD153">
            <v>3.9405697921686347</v>
          </cell>
          <cell r="CE153">
            <v>4.0038866449217529</v>
          </cell>
          <cell r="CF153">
            <v>4.1771595286341254</v>
          </cell>
          <cell r="CG153">
            <v>3.8444461553087148</v>
          </cell>
          <cell r="CH153">
            <v>4.2870534218448624</v>
          </cell>
          <cell r="CI153">
            <v>3.9661075584477814</v>
          </cell>
          <cell r="CJ153">
            <v>4.0990563188717823</v>
          </cell>
          <cell r="CK153">
            <v>4.2434230255910395</v>
          </cell>
          <cell r="CL153">
            <v>4.1086533522782984</v>
          </cell>
          <cell r="CM153">
            <v>4.7384324506999969</v>
          </cell>
          <cell r="CN153">
            <v>4.8425146801410897</v>
          </cell>
          <cell r="CO153">
            <v>4.9586975766210397</v>
          </cell>
          <cell r="CP153">
            <v>4.8098247407845793</v>
          </cell>
          <cell r="CQ153">
            <v>4.9691626890181757</v>
          </cell>
          <cell r="CR153">
            <v>4.8453311742322045</v>
          </cell>
          <cell r="CS153">
            <v>4.8945849622987172</v>
          </cell>
          <cell r="CT153">
            <v>4.7264397308576775</v>
          </cell>
          <cell r="CU153">
            <v>4.8426598597501167</v>
          </cell>
          <cell r="CV153">
            <v>4.9229201080906018</v>
          </cell>
          <cell r="CW153">
            <v>4.7397123294803034</v>
          </cell>
          <cell r="CX153">
            <v>4.7605146375316396</v>
          </cell>
          <cell r="CY153">
            <v>4.8728517091946069</v>
          </cell>
          <cell r="CZ153">
            <v>5.0039487063327117</v>
          </cell>
          <cell r="DA153">
            <v>4.7635446465377882</v>
          </cell>
        </row>
        <row r="154">
          <cell r="A154">
            <v>9148.1546254495188</v>
          </cell>
          <cell r="B154">
            <v>8255.9782300902734</v>
          </cell>
          <cell r="C154">
            <v>7815.1757135104253</v>
          </cell>
          <cell r="D154">
            <v>8491.3128671563754</v>
          </cell>
          <cell r="E154">
            <v>8011.6140199593447</v>
          </cell>
          <cell r="F154">
            <v>7445.3515439967177</v>
          </cell>
          <cell r="G154">
            <v>6482.190937872987</v>
          </cell>
          <cell r="H154">
            <v>8858.0828110386283</v>
          </cell>
          <cell r="I154">
            <v>8363.3664136623829</v>
          </cell>
          <cell r="J154">
            <v>7889.1277920180701</v>
          </cell>
          <cell r="K154">
            <v>9409.3003670595008</v>
          </cell>
          <cell r="L154">
            <v>7796.9782806259536</v>
          </cell>
          <cell r="M154">
            <v>9097.3768480109939</v>
          </cell>
          <cell r="N154">
            <v>9156.3424557908656</v>
          </cell>
          <cell r="O154">
            <v>8712.8216146292252</v>
          </cell>
          <cell r="Z154">
            <v>7527.6243775127468</v>
          </cell>
          <cell r="AA154">
            <v>6793.4906579028539</v>
          </cell>
          <cell r="AB154">
            <v>6430.7731585457213</v>
          </cell>
          <cell r="AC154">
            <v>6987.1374449743889</v>
          </cell>
          <cell r="AD154">
            <v>6592.4138221379753</v>
          </cell>
          <cell r="AE154">
            <v>6126.4606990601569</v>
          </cell>
          <cell r="AF154">
            <v>5333.9171145926293</v>
          </cell>
          <cell r="AG154">
            <v>7288.9367130832143</v>
          </cell>
          <cell r="AH154">
            <v>6881.8557918136185</v>
          </cell>
          <cell r="AI154">
            <v>6491.6251545748701</v>
          </cell>
          <cell r="AJ154">
            <v>7742.5100163232455</v>
          </cell>
          <cell r="AK154">
            <v>6415.7992709150703</v>
          </cell>
          <cell r="AL154">
            <v>7485.8415206490463</v>
          </cell>
          <cell r="AM154">
            <v>7534.3617921936266</v>
          </cell>
          <cell r="AN154">
            <v>7169.4075000377625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X154">
            <v>4.4708123636582764</v>
          </cell>
          <cell r="BY154">
            <v>3.7434691572490859</v>
          </cell>
          <cell r="BZ154">
            <v>3.4833516656072554</v>
          </cell>
          <cell r="CA154">
            <v>3.9231958653687928</v>
          </cell>
          <cell r="CB154">
            <v>3.7727214724688447</v>
          </cell>
          <cell r="CC154">
            <v>3.3915820354497384</v>
          </cell>
          <cell r="CD154">
            <v>3.0492318089476478</v>
          </cell>
          <cell r="CE154">
            <v>4.1383708484707284</v>
          </cell>
          <cell r="CF154">
            <v>3.7659681595595504</v>
          </cell>
          <cell r="CG154">
            <v>3.7322036758345423</v>
          </cell>
          <cell r="CH154">
            <v>4.377454140092115</v>
          </cell>
          <cell r="CI154">
            <v>3.5740642232767303</v>
          </cell>
          <cell r="CJ154">
            <v>4.2599415705002981</v>
          </cell>
          <cell r="CK154">
            <v>4.2220432091551556</v>
          </cell>
          <cell r="CL154">
            <v>4.0356431879788106</v>
          </cell>
          <cell r="CM154">
            <v>4.6129487784332621</v>
          </cell>
          <cell r="CN154">
            <v>4.9719397677671706</v>
          </cell>
          <cell r="CO154">
            <v>5.0579322130210311</v>
          </cell>
          <cell r="CP154">
            <v>4.8794001043837349</v>
          </cell>
          <cell r="CQ154">
            <v>4.787368445745769</v>
          </cell>
          <cell r="CR154">
            <v>4.9489658978028475</v>
          </cell>
          <cell r="CS154">
            <v>4.7925092162384759</v>
          </cell>
          <cell r="CT154">
            <v>4.825495431919788</v>
          </cell>
          <cell r="CU154">
            <v>5.0065212000707602</v>
          </cell>
          <cell r="CV154">
            <v>4.7653547182466252</v>
          </cell>
          <cell r="CW154">
            <v>4.8458203170709657</v>
          </cell>
          <cell r="CX154">
            <v>4.9180795729985975</v>
          </cell>
          <cell r="CY154">
            <v>4.8144216327090685</v>
          </cell>
          <cell r="CZ154">
            <v>4.889122654438891</v>
          </cell>
          <cell r="DA154">
            <v>4.86718260607873</v>
          </cell>
        </row>
        <row r="155">
          <cell r="A155">
            <v>9341.3588508737939</v>
          </cell>
          <cell r="B155">
            <v>8588.4887847048776</v>
          </cell>
          <cell r="C155">
            <v>7545.6487870243391</v>
          </cell>
          <cell r="D155">
            <v>7417.9116990792654</v>
          </cell>
          <cell r="E155">
            <v>7425.9181231019611</v>
          </cell>
          <cell r="F155">
            <v>7764.0773090098501</v>
          </cell>
          <cell r="G155">
            <v>8677.4321661876293</v>
          </cell>
          <cell r="H155">
            <v>8931.0534308260721</v>
          </cell>
          <cell r="I155">
            <v>8386.5835648210341</v>
          </cell>
          <cell r="J155">
            <v>9063.2831201538684</v>
          </cell>
          <cell r="K155">
            <v>7790.4306958187017</v>
          </cell>
          <cell r="L155">
            <v>7898.3623278833466</v>
          </cell>
          <cell r="M155">
            <v>9122.3790885518974</v>
          </cell>
          <cell r="N155">
            <v>10047.831242233338</v>
          </cell>
          <cell r="O155">
            <v>11226.550002397285</v>
          </cell>
          <cell r="Z155">
            <v>7686.6038544332923</v>
          </cell>
          <cell r="AA155">
            <v>7067.0993428428719</v>
          </cell>
          <cell r="AB155">
            <v>6208.9910018943146</v>
          </cell>
          <cell r="AC155">
            <v>6103.8816266709373</v>
          </cell>
          <cell r="AD155">
            <v>6110.469769866756</v>
          </cell>
          <cell r="AE155">
            <v>6388.7264714138191</v>
          </cell>
          <cell r="AF155">
            <v>7140.2870396058206</v>
          </cell>
          <cell r="AG155">
            <v>7348.9811087940252</v>
          </cell>
          <cell r="AH155">
            <v>6900.9601904813071</v>
          </cell>
          <cell r="AI155">
            <v>7457.787253155182</v>
          </cell>
          <cell r="AJ155">
            <v>6410.4115439879597</v>
          </cell>
          <cell r="AK155">
            <v>6499.2238583725821</v>
          </cell>
          <cell r="AL155">
            <v>7506.4147928655602</v>
          </cell>
          <cell r="AM155">
            <v>8267.9297078948603</v>
          </cell>
          <cell r="AN155">
            <v>9237.8468591154815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X155">
            <v>4.2545495892043999</v>
          </cell>
          <cell r="BY155">
            <v>3.9507915369513373</v>
          </cell>
          <cell r="BZ155">
            <v>3.5192791802899634</v>
          </cell>
          <cell r="CA155">
            <v>3.4084165919235478</v>
          </cell>
          <cell r="CB155">
            <v>3.5123975001057262</v>
          </cell>
          <cell r="CC155">
            <v>3.4721882952916228</v>
          </cell>
          <cell r="CD155">
            <v>3.9669454673982223</v>
          </cell>
          <cell r="CE155">
            <v>4.1909307689306265</v>
          </cell>
          <cell r="CF155">
            <v>3.7508943178258822</v>
          </cell>
          <cell r="CG155">
            <v>4.2059054543860164</v>
          </cell>
          <cell r="CH155">
            <v>3.6154181219457997</v>
          </cell>
          <cell r="CI155">
            <v>3.7280307687372094</v>
          </cell>
          <cell r="CJ155">
            <v>4.1383343373587396</v>
          </cell>
          <cell r="CK155">
            <v>4.5308697657093377</v>
          </cell>
          <cell r="CL155">
            <v>5.3025570174332639</v>
          </cell>
          <cell r="CM155">
            <v>4.9498044859364443</v>
          </cell>
          <cell r="CN155">
            <v>4.9007688273852787</v>
          </cell>
          <cell r="CO155">
            <v>4.8336416011086865</v>
          </cell>
          <cell r="CP155">
            <v>4.9063730649499782</v>
          </cell>
          <cell r="CQ155">
            <v>4.7662638034630698</v>
          </cell>
          <cell r="CR155">
            <v>5.0410169919037244</v>
          </cell>
          <cell r="CS155">
            <v>4.9313584989424362</v>
          </cell>
          <cell r="CT155">
            <v>4.8042298784504336</v>
          </cell>
          <cell r="CU155">
            <v>5.0405952943117951</v>
          </cell>
          <cell r="CV155">
            <v>4.8580012237206853</v>
          </cell>
          <cell r="CW155">
            <v>4.8577428006969985</v>
          </cell>
          <cell r="CX155">
            <v>4.776273015765919</v>
          </cell>
          <cell r="CY155">
            <v>4.9695163087232279</v>
          </cell>
          <cell r="CZ155">
            <v>4.9994511837098186</v>
          </cell>
          <cell r="DA155">
            <v>4.7730122267086488</v>
          </cell>
        </row>
        <row r="156">
          <cell r="A156">
            <v>8707.2053500789443</v>
          </cell>
          <cell r="B156">
            <v>7545.1596666284631</v>
          </cell>
          <cell r="C156">
            <v>7368.0753250400167</v>
          </cell>
          <cell r="D156">
            <v>7090.0949843621629</v>
          </cell>
          <cell r="E156">
            <v>6725.3056964683819</v>
          </cell>
          <cell r="F156">
            <v>7668.7082384774421</v>
          </cell>
          <cell r="G156">
            <v>7766.6820452506408</v>
          </cell>
          <cell r="H156">
            <v>7699.8085035665008</v>
          </cell>
          <cell r="I156">
            <v>7985.5595684339814</v>
          </cell>
          <cell r="J156">
            <v>7902.8141224987412</v>
          </cell>
          <cell r="K156">
            <v>8129.9788327971382</v>
          </cell>
          <cell r="L156">
            <v>8559.1005503631059</v>
          </cell>
          <cell r="M156">
            <v>9079.7450222500938</v>
          </cell>
          <cell r="N156">
            <v>8394.4383110225353</v>
          </cell>
          <cell r="O156">
            <v>9757.4174133627475</v>
          </cell>
          <cell r="Z156">
            <v>7164.7861166363891</v>
          </cell>
          <cell r="AA156">
            <v>6208.5885256828496</v>
          </cell>
          <cell r="AB156">
            <v>6062.8734103186416</v>
          </cell>
          <cell r="AC156">
            <v>5834.1353014180086</v>
          </cell>
          <cell r="AD156">
            <v>5533.9658302368398</v>
          </cell>
          <cell r="AE156">
            <v>6310.2513505185807</v>
          </cell>
          <cell r="AF156">
            <v>6390.8697972348136</v>
          </cell>
          <cell r="AG156">
            <v>6335.8424257918632</v>
          </cell>
          <cell r="AH156">
            <v>6570.974730597105</v>
          </cell>
          <cell r="AI156">
            <v>6502.8870493703917</v>
          </cell>
          <cell r="AJ156">
            <v>6689.8111538445028</v>
          </cell>
          <cell r="AK156">
            <v>7042.917024298783</v>
          </cell>
          <cell r="AL156">
            <v>7471.3330468800768</v>
          </cell>
          <cell r="AM156">
            <v>6907.423524498543</v>
          </cell>
          <cell r="AN156">
            <v>8028.9606144242025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X156">
            <v>4.0340350814512718</v>
          </cell>
          <cell r="BY156">
            <v>3.3893576214539123</v>
          </cell>
          <cell r="BZ156">
            <v>3.3714008555504287</v>
          </cell>
          <cell r="CA156">
            <v>3.275549763722259</v>
          </cell>
          <cell r="CB156">
            <v>3.0850272230157185</v>
          </cell>
          <cell r="CC156">
            <v>3.6049064476459094</v>
          </cell>
          <cell r="CD156">
            <v>3.5785483213799236</v>
          </cell>
          <cell r="CE156">
            <v>3.6220230253555155</v>
          </cell>
          <cell r="CF156">
            <v>3.6328740770283372</v>
          </cell>
          <cell r="CG156">
            <v>3.6649557128130854</v>
          </cell>
          <cell r="CH156">
            <v>3.8036984491054771</v>
          </cell>
          <cell r="CI156">
            <v>3.8480710310578501</v>
          </cell>
          <cell r="CJ156">
            <v>4.1535455559646577</v>
          </cell>
          <cell r="CK156">
            <v>3.8799009213039786</v>
          </cell>
          <cell r="CL156">
            <v>4.4731429973662635</v>
          </cell>
          <cell r="CM156">
            <v>4.865984208898201</v>
          </cell>
          <cell r="CN156">
            <v>5.0186004184228521</v>
          </cell>
          <cell r="CO156">
            <v>4.9269169685705787</v>
          </cell>
          <cell r="CP156">
            <v>4.879770873787094</v>
          </cell>
          <cell r="CQ156">
            <v>4.914559620970226</v>
          </cell>
          <cell r="CR156">
            <v>4.7957859976433461</v>
          </cell>
          <cell r="CS156">
            <v>4.8928310445280045</v>
          </cell>
          <cell r="CT156">
            <v>4.7924798594360016</v>
          </cell>
          <cell r="CU156">
            <v>4.955489816897984</v>
          </cell>
          <cell r="CV156">
            <v>4.8612126034968179</v>
          </cell>
          <cell r="CW156">
            <v>4.818533851144422</v>
          </cell>
          <cell r="CX156">
            <v>5.0143728960653267</v>
          </cell>
          <cell r="CY156">
            <v>4.928176501759018</v>
          </cell>
          <cell r="CZ156">
            <v>4.8775596068480382</v>
          </cell>
          <cell r="DA156">
            <v>4.9176054468272454</v>
          </cell>
        </row>
        <row r="157">
          <cell r="A157">
            <v>8445.6360703828614</v>
          </cell>
          <cell r="B157">
            <v>7794.2495123140789</v>
          </cell>
          <cell r="C157">
            <v>7406.5110853722781</v>
          </cell>
          <cell r="D157">
            <v>7741.3837509297009</v>
          </cell>
          <cell r="E157">
            <v>7948.3665491589773</v>
          </cell>
          <cell r="F157">
            <v>8520.5901388669008</v>
          </cell>
          <cell r="G157">
            <v>8642.2223090786174</v>
          </cell>
          <cell r="H157">
            <v>8058.02118269943</v>
          </cell>
          <cell r="I157">
            <v>7677.3428633964049</v>
          </cell>
          <cell r="J157">
            <v>8902.7113193400455</v>
          </cell>
          <cell r="K157">
            <v>8554.6806480213399</v>
          </cell>
          <cell r="L157">
            <v>8005.208287246156</v>
          </cell>
          <cell r="M157">
            <v>7518.4549971676515</v>
          </cell>
          <cell r="N157">
            <v>9925.4179426711489</v>
          </cell>
          <cell r="O157">
            <v>8763.8720454061695</v>
          </cell>
          <cell r="Z157">
            <v>6949.5519664864696</v>
          </cell>
          <cell r="AA157">
            <v>6413.5538844184421</v>
          </cell>
          <cell r="AB157">
            <v>6094.5005502491886</v>
          </cell>
          <cell r="AC157">
            <v>6370.0529150507236</v>
          </cell>
          <cell r="AD157">
            <v>6540.3701890222437</v>
          </cell>
          <cell r="AE157">
            <v>7011.2284571247628</v>
          </cell>
          <cell r="AF157">
            <v>7111.3143571846904</v>
          </cell>
          <cell r="AG157">
            <v>6630.600287478389</v>
          </cell>
          <cell r="AH157">
            <v>6317.3564133090404</v>
          </cell>
          <cell r="AI157">
            <v>7325.6595999140936</v>
          </cell>
          <cell r="AJ157">
            <v>7039.2800760861301</v>
          </cell>
          <cell r="AK157">
            <v>6587.1428192196936</v>
          </cell>
          <cell r="AL157">
            <v>6186.614397669382</v>
          </cell>
          <cell r="AM157">
            <v>8167.2010499694015</v>
          </cell>
          <cell r="AN157">
            <v>7211.4147116485046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X157">
            <v>3.7906038441873808</v>
          </cell>
          <cell r="BY157">
            <v>3.4928949941433847</v>
          </cell>
          <cell r="BZ157">
            <v>3.3442842001420776</v>
          </cell>
          <cell r="CA157">
            <v>3.5494408557408161</v>
          </cell>
          <cell r="CB157">
            <v>3.6747862234956248</v>
          </cell>
          <cell r="CC157">
            <v>3.9334627162155975</v>
          </cell>
          <cell r="CD157">
            <v>4.0521918813292324</v>
          </cell>
          <cell r="CE157">
            <v>3.7026560637342634</v>
          </cell>
          <cell r="CF157">
            <v>3.4759428902826528</v>
          </cell>
          <cell r="CG157">
            <v>4.1259528945888713</v>
          </cell>
          <cell r="CH157">
            <v>3.9079785248957428</v>
          </cell>
          <cell r="CI157">
            <v>3.7663654494932381</v>
          </cell>
          <cell r="CJ157">
            <v>3.5671357476627468</v>
          </cell>
          <cell r="CK157">
            <v>4.5491992539977479</v>
          </cell>
          <cell r="CL157">
            <v>4.099341708853097</v>
          </cell>
          <cell r="CM157">
            <v>5.0229117006065049</v>
          </cell>
          <cell r="CN157">
            <v>5.030606569827702</v>
          </cell>
          <cell r="CO157">
            <v>4.9927759670650191</v>
          </cell>
          <cell r="CP157">
            <v>4.9168870468810075</v>
          </cell>
          <cell r="CQ157">
            <v>4.8761536987128951</v>
          </cell>
          <cell r="CR157">
            <v>4.8834440476135912</v>
          </cell>
          <cell r="CS157">
            <v>4.808028248403609</v>
          </cell>
          <cell r="CT157">
            <v>4.9062153956992693</v>
          </cell>
          <cell r="CU157">
            <v>4.9793182270840948</v>
          </cell>
          <cell r="CV157">
            <v>4.8644036387471017</v>
          </cell>
          <cell r="CW157">
            <v>4.9349551733032211</v>
          </cell>
          <cell r="CX157">
            <v>4.7916132595224843</v>
          </cell>
          <cell r="CY157">
            <v>4.7516073639393008</v>
          </cell>
          <cell r="CZ157">
            <v>4.9186443675607094</v>
          </cell>
          <cell r="DA157">
            <v>4.8196276336735444</v>
          </cell>
        </row>
        <row r="158">
          <cell r="A158">
            <v>10435.200923332464</v>
          </cell>
          <cell r="B158">
            <v>7638.8870597412706</v>
          </cell>
          <cell r="C158">
            <v>8834.9746885623081</v>
          </cell>
          <cell r="D158">
            <v>8722.3174241281231</v>
          </cell>
          <cell r="E158">
            <v>8584.4764864745903</v>
          </cell>
          <cell r="F158">
            <v>8284.943614656373</v>
          </cell>
          <cell r="G158">
            <v>7401.2202368702438</v>
          </cell>
          <cell r="H158">
            <v>7246.5918243266806</v>
          </cell>
          <cell r="I158">
            <v>8358.0531345208383</v>
          </cell>
          <cell r="J158">
            <v>8149.1936174068715</v>
          </cell>
          <cell r="K158">
            <v>7868.8410191816656</v>
          </cell>
          <cell r="L158">
            <v>8837.3477745786258</v>
          </cell>
          <cell r="M158">
            <v>8203.1515407571587</v>
          </cell>
          <cell r="N158">
            <v>8231.4467252258</v>
          </cell>
          <cell r="O158">
            <v>9527.6246145697241</v>
          </cell>
          <cell r="Z158">
            <v>8586.6796169135705</v>
          </cell>
          <cell r="AA158">
            <v>6285.7127805871032</v>
          </cell>
          <cell r="AB158">
            <v>7269.9220294455554</v>
          </cell>
          <cell r="AC158">
            <v>7177.2211947111391</v>
          </cell>
          <cell r="AD158">
            <v>7063.7977945848061</v>
          </cell>
          <cell r="AE158">
            <v>6817.3250314886709</v>
          </cell>
          <cell r="AF158">
            <v>6090.1469377675139</v>
          </cell>
          <cell r="AG158">
            <v>5962.9098440173821</v>
          </cell>
          <cell r="AH158">
            <v>6877.4837221200041</v>
          </cell>
          <cell r="AI158">
            <v>6705.622176609083</v>
          </cell>
          <cell r="AJ158">
            <v>6474.9320386409117</v>
          </cell>
          <cell r="AK158">
            <v>7271.8747402246963</v>
          </cell>
          <cell r="AL158">
            <v>6750.0218392516035</v>
          </cell>
          <cell r="AM158">
            <v>6773.3047339000859</v>
          </cell>
          <cell r="AN158">
            <v>7839.8739685602286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X158">
            <v>4.961919928467494</v>
          </cell>
          <cell r="BY158">
            <v>3.5405302885756846</v>
          </cell>
          <cell r="BZ158">
            <v>3.9971300125781397</v>
          </cell>
          <cell r="CA158">
            <v>3.9323084612526915</v>
          </cell>
          <cell r="CB158">
            <v>3.8921024144930207</v>
          </cell>
          <cell r="CC158">
            <v>3.8196197196561248</v>
          </cell>
          <cell r="CD158">
            <v>3.3838775723986596</v>
          </cell>
          <cell r="CE158">
            <v>3.3917499837769394</v>
          </cell>
          <cell r="CF158">
            <v>3.9270592060669087</v>
          </cell>
          <cell r="CG158">
            <v>3.8924780638673178</v>
          </cell>
          <cell r="CH158">
            <v>3.6481582968055046</v>
          </cell>
          <cell r="CI158">
            <v>3.9704253855355831</v>
          </cell>
          <cell r="CJ158">
            <v>3.8363159984296225</v>
          </cell>
          <cell r="CK158">
            <v>3.8430449855542164</v>
          </cell>
          <cell r="CL158">
            <v>4.3112347163595377</v>
          </cell>
          <cell r="CM158">
            <v>4.7411385057649387</v>
          </cell>
          <cell r="CN158">
            <v>4.8639976224143409</v>
          </cell>
          <cell r="CO158">
            <v>4.9829739184225073</v>
          </cell>
          <cell r="CP158">
            <v>5.0005282915352094</v>
          </cell>
          <cell r="CQ158">
            <v>4.9723436356738917</v>
          </cell>
          <cell r="CR158">
            <v>4.8899116134204794</v>
          </cell>
          <cell r="CS158">
            <v>4.9308326672847071</v>
          </cell>
          <cell r="CT158">
            <v>4.8166107103465547</v>
          </cell>
          <cell r="CU158">
            <v>4.7980995874428203</v>
          </cell>
          <cell r="CV158">
            <v>4.7197613719871176</v>
          </cell>
          <cell r="CW158">
            <v>4.8626014521975289</v>
          </cell>
          <cell r="CX158">
            <v>5.0178362666998773</v>
          </cell>
          <cell r="CY158">
            <v>4.8205649706821996</v>
          </cell>
          <cell r="CZ158">
            <v>4.8287228852937778</v>
          </cell>
          <cell r="DA158">
            <v>4.9821241886166536</v>
          </cell>
        </row>
        <row r="159">
          <cell r="A159">
            <v>9070.4288896289927</v>
          </cell>
          <cell r="B159">
            <v>9302.3393782466301</v>
          </cell>
          <cell r="C159">
            <v>9167.32424410975</v>
          </cell>
          <cell r="D159">
            <v>9499.7485868176209</v>
          </cell>
          <cell r="E159">
            <v>8235.483613893477</v>
          </cell>
          <cell r="F159">
            <v>8393.4281004522145</v>
          </cell>
          <cell r="G159">
            <v>7824.7394402991722</v>
          </cell>
          <cell r="H159">
            <v>7847.1972868750736</v>
          </cell>
          <cell r="I159">
            <v>8630.350729183674</v>
          </cell>
          <cell r="J159">
            <v>7623.4538854912807</v>
          </cell>
          <cell r="K159">
            <v>8065.2059566840135</v>
          </cell>
          <cell r="L159">
            <v>8108.2565530560978</v>
          </cell>
          <cell r="M159">
            <v>8767.1661242712071</v>
          </cell>
          <cell r="N159">
            <v>9020.3797100101074</v>
          </cell>
          <cell r="O159">
            <v>9260.2117762736616</v>
          </cell>
          <cell r="Z159">
            <v>7463.6672006089984</v>
          </cell>
          <cell r="AA159">
            <v>7654.4964026715124</v>
          </cell>
          <cell r="AB159">
            <v>7543.3982351531658</v>
          </cell>
          <cell r="AC159">
            <v>7816.9359800099282</v>
          </cell>
          <cell r="AD159">
            <v>6776.6265165752038</v>
          </cell>
          <cell r="AE159">
            <v>6906.5922655149634</v>
          </cell>
          <cell r="AF159">
            <v>6438.6427394461762</v>
          </cell>
          <cell r="AG159">
            <v>6457.1223389143461</v>
          </cell>
          <cell r="AH159">
            <v>7101.5457428711379</v>
          </cell>
          <cell r="AI159">
            <v>6273.0134829185399</v>
          </cell>
          <cell r="AJ159">
            <v>6636.5123300714158</v>
          </cell>
          <cell r="AK159">
            <v>6671.9368208004453</v>
          </cell>
          <cell r="AL159">
            <v>7214.1252679717363</v>
          </cell>
          <cell r="AM159">
            <v>7422.483875665459</v>
          </cell>
          <cell r="AN159">
            <v>7619.8314044766139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X159">
            <v>4.2816899171253455</v>
          </cell>
          <cell r="BY159">
            <v>4.2968868950038344</v>
          </cell>
          <cell r="BZ159">
            <v>4.2149433165071306</v>
          </cell>
          <cell r="CA159">
            <v>4.3240358084134476</v>
          </cell>
          <cell r="CB159">
            <v>3.7780599239689856</v>
          </cell>
          <cell r="CC159">
            <v>3.8419011204845042</v>
          </cell>
          <cell r="CD159">
            <v>3.6863995650042276</v>
          </cell>
          <cell r="CE159">
            <v>3.6185295334698204</v>
          </cell>
          <cell r="CF159">
            <v>3.859282801844083</v>
          </cell>
          <cell r="CG159">
            <v>3.4947247488826463</v>
          </cell>
          <cell r="CH159">
            <v>3.6684855868752777</v>
          </cell>
          <cell r="CI159">
            <v>3.7540803358765324</v>
          </cell>
          <cell r="CJ159">
            <v>4.1187486202265688</v>
          </cell>
          <cell r="CK159">
            <v>4.1320405484066942</v>
          </cell>
          <cell r="CL159">
            <v>4.1651552837473362</v>
          </cell>
          <cell r="CM159">
            <v>4.7757786493489087</v>
          </cell>
          <cell r="CN159">
            <v>4.880562028617029</v>
          </cell>
          <cell r="CO159">
            <v>4.9032318890110336</v>
          </cell>
          <cell r="CP159">
            <v>4.9528412593764459</v>
          </cell>
          <cell r="CQ159">
            <v>4.9141888744599829</v>
          </cell>
          <cell r="CR159">
            <v>4.925210201158345</v>
          </cell>
          <cell r="CS159">
            <v>4.7851885785345827</v>
          </cell>
          <cell r="CT159">
            <v>4.8889323606122925</v>
          </cell>
          <cell r="CU159">
            <v>5.0414262715340419</v>
          </cell>
          <cell r="CV159">
            <v>4.9177945458682482</v>
          </cell>
          <cell r="CW159">
            <v>4.9563301071401105</v>
          </cell>
          <cell r="CX159">
            <v>4.8691762897048179</v>
          </cell>
          <cell r="CY159">
            <v>4.7987213068806227</v>
          </cell>
          <cell r="CZ159">
            <v>4.9214357951880459</v>
          </cell>
          <cell r="DA159">
            <v>5.0121181567188788</v>
          </cell>
        </row>
        <row r="160">
          <cell r="A160">
            <v>9429.0959636732387</v>
          </cell>
          <cell r="B160">
            <v>7967.4182771873902</v>
          </cell>
          <cell r="C160">
            <v>8026.1242786403409</v>
          </cell>
          <cell r="D160">
            <v>7301.1335889225647</v>
          </cell>
          <cell r="E160">
            <v>6634.1665479842968</v>
          </cell>
          <cell r="F160">
            <v>7978.3655868968499</v>
          </cell>
          <cell r="G160">
            <v>7853.626721581375</v>
          </cell>
          <cell r="H160">
            <v>6985.0044455767875</v>
          </cell>
          <cell r="I160">
            <v>7425.6195780480057</v>
          </cell>
          <cell r="J160">
            <v>8814.0235813177733</v>
          </cell>
          <cell r="K160">
            <v>8044.6644563585314</v>
          </cell>
          <cell r="L160">
            <v>8074.4809792102624</v>
          </cell>
          <cell r="M160">
            <v>8485.973206898454</v>
          </cell>
          <cell r="N160">
            <v>8047.3905797507668</v>
          </cell>
          <cell r="O160">
            <v>9648.6052602883392</v>
          </cell>
          <cell r="Z160">
            <v>7758.7989643939791</v>
          </cell>
          <cell r="AA160">
            <v>6556.0470395141938</v>
          </cell>
          <cell r="AB160">
            <v>6604.3536921383384</v>
          </cell>
          <cell r="AC160">
            <v>6007.7899245991375</v>
          </cell>
          <cell r="AD160">
            <v>5458.9713309127919</v>
          </cell>
          <cell r="AE160">
            <v>6565.0551115036933</v>
          </cell>
          <cell r="AF160">
            <v>6462.412845186961</v>
          </cell>
          <cell r="AG160">
            <v>5747.660800931757</v>
          </cell>
          <cell r="AH160">
            <v>6110.2241099366438</v>
          </cell>
          <cell r="AI160">
            <v>7252.6822611986245</v>
          </cell>
          <cell r="AJ160">
            <v>6619.6096098035905</v>
          </cell>
          <cell r="AK160">
            <v>6644.1443486073022</v>
          </cell>
          <cell r="AL160">
            <v>6982.7436673907278</v>
          </cell>
          <cell r="AM160">
            <v>6621.8528199092025</v>
          </cell>
          <cell r="AN160">
            <v>7939.4237570372616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X160">
            <v>4.3717920050318444</v>
          </cell>
          <cell r="BY160">
            <v>3.6982654521373877</v>
          </cell>
          <cell r="BZ160">
            <v>3.6839215902476585</v>
          </cell>
          <cell r="CA160">
            <v>3.3368155934830033</v>
          </cell>
          <cell r="CB160">
            <v>3.0849066236190823</v>
          </cell>
          <cell r="CC160">
            <v>3.6546109210881874</v>
          </cell>
          <cell r="CD160">
            <v>3.712058181526174</v>
          </cell>
          <cell r="CE160">
            <v>3.2203851190882475</v>
          </cell>
          <cell r="CF160">
            <v>3.3844208461133007</v>
          </cell>
          <cell r="CG160">
            <v>4.053011155447094</v>
          </cell>
          <cell r="CH160">
            <v>3.7697182849803377</v>
          </cell>
          <cell r="CI160">
            <v>3.7759295183229047</v>
          </cell>
          <cell r="CJ160">
            <v>3.8728744579550107</v>
          </cell>
          <cell r="CK160">
            <v>3.685809400509918</v>
          </cell>
          <cell r="CL160">
            <v>4.3969477154821464</v>
          </cell>
          <cell r="CM160">
            <v>4.8623043913403778</v>
          </cell>
          <cell r="CN160">
            <v>4.8568100217405723</v>
          </cell>
          <cell r="CO160">
            <v>4.9116462609814091</v>
          </cell>
          <cell r="CP160">
            <v>4.9327563847717686</v>
          </cell>
          <cell r="CQ160">
            <v>4.8481486355562327</v>
          </cell>
          <cell r="CR160">
            <v>4.921577904913744</v>
          </cell>
          <cell r="CS160">
            <v>4.7696560252904696</v>
          </cell>
          <cell r="CT160">
            <v>4.8897927765304035</v>
          </cell>
          <cell r="CU160">
            <v>4.9462938530379397</v>
          </cell>
          <cell r="CV160">
            <v>4.9026172387271298</v>
          </cell>
          <cell r="CW160">
            <v>4.8109474947893922</v>
          </cell>
          <cell r="CX160">
            <v>4.8208355355501551</v>
          </cell>
          <cell r="CY160">
            <v>4.9396913780405338</v>
          </cell>
          <cell r="CZ160">
            <v>4.9221380025210468</v>
          </cell>
          <cell r="DA160">
            <v>4.9470331050561365</v>
          </cell>
        </row>
        <row r="161">
          <cell r="A161">
            <v>8010.0639925480436</v>
          </cell>
          <cell r="B161">
            <v>8271.9727251310651</v>
          </cell>
          <cell r="C161">
            <v>6806.7895484754399</v>
          </cell>
          <cell r="D161">
            <v>9091.1186927783438</v>
          </cell>
          <cell r="E161">
            <v>9503.1462338653528</v>
          </cell>
          <cell r="F161">
            <v>9537.5553208452075</v>
          </cell>
          <cell r="G161">
            <v>7751.8328773017956</v>
          </cell>
          <cell r="H161">
            <v>7899.7390243798272</v>
          </cell>
          <cell r="I161">
            <v>7817.7607659724408</v>
          </cell>
          <cell r="J161">
            <v>8419.5984186856113</v>
          </cell>
          <cell r="K161">
            <v>10138.144822816708</v>
          </cell>
          <cell r="L161">
            <v>7767.419802793238</v>
          </cell>
          <cell r="M161">
            <v>8489.8529277878915</v>
          </cell>
          <cell r="N161">
            <v>9426.678935660786</v>
          </cell>
          <cell r="O161">
            <v>9078.2609303929803</v>
          </cell>
          <cell r="Z161">
            <v>6591.1383710109621</v>
          </cell>
          <cell r="AA161">
            <v>6806.6518423935631</v>
          </cell>
          <cell r="AB161">
            <v>5601.0153998883625</v>
          </cell>
          <cell r="AC161">
            <v>7480.6919529147517</v>
          </cell>
          <cell r="AD161">
            <v>7819.7317581520629</v>
          </cell>
          <cell r="AE161">
            <v>7848.0455211526287</v>
          </cell>
          <cell r="AF161">
            <v>6378.6510533226201</v>
          </cell>
          <cell r="AG161">
            <v>6500.3566829182573</v>
          </cell>
          <cell r="AH161">
            <v>6432.9002874287507</v>
          </cell>
          <cell r="AI161">
            <v>6928.1266988041598</v>
          </cell>
          <cell r="AJ161">
            <v>8342.2448827748922</v>
          </cell>
          <cell r="AK161">
            <v>6391.4768662984352</v>
          </cell>
          <cell r="AL161">
            <v>6985.9361234368935</v>
          </cell>
          <cell r="AM161">
            <v>7756.8100956294466</v>
          </cell>
          <cell r="AN161">
            <v>7470.1118512947951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X161">
            <v>3.7187547931728084</v>
          </cell>
          <cell r="BY161">
            <v>3.8639207137253355</v>
          </cell>
          <cell r="BZ161">
            <v>3.1548912316024489</v>
          </cell>
          <cell r="CA161">
            <v>4.1150948614024001</v>
          </cell>
          <cell r="CB161">
            <v>4.4201014684893067</v>
          </cell>
          <cell r="CC161">
            <v>4.4035191241170031</v>
          </cell>
          <cell r="CD161">
            <v>3.5928286737478978</v>
          </cell>
          <cell r="CE161">
            <v>3.5963626189954243</v>
          </cell>
          <cell r="CF161">
            <v>3.6199787285022857</v>
          </cell>
          <cell r="CG161">
            <v>3.8910346644296774</v>
          </cell>
          <cell r="CH161">
            <v>4.6371251239751334</v>
          </cell>
          <cell r="CI161">
            <v>3.6304948953514153</v>
          </cell>
          <cell r="CJ161">
            <v>3.9971788364445318</v>
          </cell>
          <cell r="CK161">
            <v>4.2458126807565373</v>
          </cell>
          <cell r="CL161">
            <v>4.1103092823593306</v>
          </cell>
          <cell r="CM161">
            <v>4.8559032121148977</v>
          </cell>
          <cell r="CN161">
            <v>4.8262794693987514</v>
          </cell>
          <cell r="CO161">
            <v>4.8639545849359695</v>
          </cell>
          <cell r="CP161">
            <v>4.9804554054331556</v>
          </cell>
          <cell r="CQ161">
            <v>4.8469300485077706</v>
          </cell>
          <cell r="CR161">
            <v>4.8827980468489161</v>
          </cell>
          <cell r="CS161">
            <v>4.8640661432494383</v>
          </cell>
          <cell r="CT161">
            <v>4.9520024197480765</v>
          </cell>
          <cell r="CU161">
            <v>4.8686430697375123</v>
          </cell>
          <cell r="CV161">
            <v>4.8781804005340961</v>
          </cell>
          <cell r="CW161">
            <v>4.9288006730918958</v>
          </cell>
          <cell r="CX161">
            <v>4.8232805798809215</v>
          </cell>
          <cell r="CY161">
            <v>4.7882648753687738</v>
          </cell>
          <cell r="CZ161">
            <v>5.0052925332511693</v>
          </cell>
          <cell r="DA161">
            <v>4.9792019190374646</v>
          </cell>
        </row>
        <row r="162">
          <cell r="A162">
            <v>8767.1967636601348</v>
          </cell>
          <cell r="B162">
            <v>9177.8752750566127</v>
          </cell>
          <cell r="C162">
            <v>8135.3275090049947</v>
          </cell>
          <cell r="D162">
            <v>8058.1805604061929</v>
          </cell>
          <cell r="E162">
            <v>8677.39703417901</v>
          </cell>
          <cell r="F162">
            <v>7788.4628460377962</v>
          </cell>
          <cell r="G162">
            <v>8885.8093622527031</v>
          </cell>
          <cell r="H162">
            <v>8156.3902463247205</v>
          </cell>
          <cell r="I162">
            <v>8538.6361138875964</v>
          </cell>
          <cell r="J162">
            <v>8032.1279132033687</v>
          </cell>
          <cell r="K162">
            <v>7114.662566615325</v>
          </cell>
          <cell r="L162">
            <v>8186.3429596259839</v>
          </cell>
          <cell r="M162">
            <v>9076.8048190912086</v>
          </cell>
          <cell r="N162">
            <v>8462.362608068639</v>
          </cell>
          <cell r="O162">
            <v>8412.4774850508147</v>
          </cell>
          <cell r="Z162">
            <v>7214.1504798117685</v>
          </cell>
          <cell r="AA162">
            <v>7552.0802263322967</v>
          </cell>
          <cell r="AB162">
            <v>6694.2123502669674</v>
          </cell>
          <cell r="AC162">
            <v>6630.7314325628104</v>
          </cell>
          <cell r="AD162">
            <v>7140.258130981586</v>
          </cell>
          <cell r="AE162">
            <v>6408.7922847396721</v>
          </cell>
          <cell r="AF162">
            <v>7311.7517037965081</v>
          </cell>
          <cell r="AG162">
            <v>6711.5439741186265</v>
          </cell>
          <cell r="AH162">
            <v>7026.0777165703657</v>
          </cell>
          <cell r="AI162">
            <v>6609.2938257216283</v>
          </cell>
          <cell r="AJ162">
            <v>5854.3509119577539</v>
          </cell>
          <cell r="AK162">
            <v>6736.1907782065255</v>
          </cell>
          <cell r="AL162">
            <v>7468.9136797093379</v>
          </cell>
          <cell r="AM162">
            <v>6963.3155174964786</v>
          </cell>
          <cell r="AN162">
            <v>6922.2671876989571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X162">
            <v>4.0113711465885933</v>
          </cell>
          <cell r="BY162">
            <v>4.16969882791774</v>
          </cell>
          <cell r="BZ162">
            <v>3.7013997192659356</v>
          </cell>
          <cell r="CA162">
            <v>3.6856812941725168</v>
          </cell>
          <cell r="CB162">
            <v>4.0187948384402477</v>
          </cell>
          <cell r="CC162">
            <v>3.4724368139216359</v>
          </cell>
          <cell r="CD162">
            <v>3.8958379560764995</v>
          </cell>
          <cell r="CE162">
            <v>3.6921596814800615</v>
          </cell>
          <cell r="CF162">
            <v>4.0061403457780314</v>
          </cell>
          <cell r="CG162">
            <v>3.681843843676496</v>
          </cell>
          <cell r="CH162">
            <v>3.294596182672747</v>
          </cell>
          <cell r="CI162">
            <v>3.7773339286015131</v>
          </cell>
          <cell r="CJ162">
            <v>4.168952894029812</v>
          </cell>
          <cell r="CK162">
            <v>3.9530833697622629</v>
          </cell>
          <cell r="CL162">
            <v>3.9503153366257795</v>
          </cell>
          <cell r="CM162">
            <v>4.9271920031407195</v>
          </cell>
          <cell r="CN162">
            <v>4.9621403393796797</v>
          </cell>
          <cell r="CO162">
            <v>4.9549654725180181</v>
          </cell>
          <cell r="CP162">
            <v>4.9289089415290972</v>
          </cell>
          <cell r="CQ162">
            <v>4.867715778040961</v>
          </cell>
          <cell r="CR162">
            <v>5.0564879845442974</v>
          </cell>
          <cell r="CS162">
            <v>5.1419480672989781</v>
          </cell>
          <cell r="CT162">
            <v>4.9802265601207703</v>
          </cell>
          <cell r="CU162">
            <v>4.8050058982307808</v>
          </cell>
          <cell r="CV162">
            <v>4.9180940544627241</v>
          </cell>
          <cell r="CW162">
            <v>4.8683713200916836</v>
          </cell>
          <cell r="CX162">
            <v>4.8858050544126916</v>
          </cell>
          <cell r="CY162">
            <v>4.9083733313434719</v>
          </cell>
          <cell r="CZ162">
            <v>4.8259990938191732</v>
          </cell>
          <cell r="DA162">
            <v>4.8009118175705447</v>
          </cell>
        </row>
        <row r="163">
          <cell r="A163">
            <v>8802.1236580882796</v>
          </cell>
          <cell r="B163">
            <v>6945.3105598271932</v>
          </cell>
          <cell r="C163">
            <v>6713.9354759890775</v>
          </cell>
          <cell r="D163">
            <v>7304.2051252472274</v>
          </cell>
          <cell r="E163">
            <v>8646.0391279947726</v>
          </cell>
          <cell r="F163">
            <v>7795.3402871317821</v>
          </cell>
          <cell r="G163">
            <v>8170.7370786000465</v>
          </cell>
          <cell r="H163">
            <v>8207.7876271387486</v>
          </cell>
          <cell r="I163">
            <v>7985.6741285413182</v>
          </cell>
          <cell r="J163">
            <v>7405.6280100721233</v>
          </cell>
          <cell r="K163">
            <v>8730.0704047220079</v>
          </cell>
          <cell r="L163">
            <v>8945.5506117505192</v>
          </cell>
          <cell r="M163">
            <v>8515.7678593472556</v>
          </cell>
          <cell r="N163">
            <v>8610.9923108174462</v>
          </cell>
          <cell r="O163">
            <v>10610.862424995557</v>
          </cell>
          <cell r="Z163">
            <v>7242.8903243697841</v>
          </cell>
          <cell r="AA163">
            <v>5714.9984035149482</v>
          </cell>
          <cell r="AB163">
            <v>5524.6097630995828</v>
          </cell>
          <cell r="AC163">
            <v>6010.317360203434</v>
          </cell>
          <cell r="AD163">
            <v>7114.4550538928406</v>
          </cell>
          <cell r="AE163">
            <v>6414.4514362684376</v>
          </cell>
          <cell r="AF163">
            <v>6723.3493675337531</v>
          </cell>
          <cell r="AG163">
            <v>6753.8366760455983</v>
          </cell>
          <cell r="AH163">
            <v>6571.0689971997117</v>
          </cell>
          <cell r="AI163">
            <v>6093.7739054307758</v>
          </cell>
          <cell r="AJ163">
            <v>7183.6007901712519</v>
          </cell>
          <cell r="AK163">
            <v>7360.9102176690003</v>
          </cell>
          <cell r="AL163">
            <v>7007.2604099771688</v>
          </cell>
          <cell r="AM163">
            <v>7085.6165300440707</v>
          </cell>
          <cell r="AN163">
            <v>8731.223938282059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X163">
            <v>4.1429165674709019</v>
          </cell>
          <cell r="BY163">
            <v>3.1390884255638554</v>
          </cell>
          <cell r="BZ163">
            <v>3.091530193568143</v>
          </cell>
          <cell r="CA163">
            <v>3.2949236629106919</v>
          </cell>
          <cell r="CB163">
            <v>3.9421868992410265</v>
          </cell>
          <cell r="CC163">
            <v>3.4832012164412665</v>
          </cell>
          <cell r="CD163">
            <v>3.7909597402374087</v>
          </cell>
          <cell r="CE163">
            <v>3.7816115166279034</v>
          </cell>
          <cell r="CF163">
            <v>3.686030634243751</v>
          </cell>
          <cell r="CG163">
            <v>3.397079092247985</v>
          </cell>
          <cell r="CH163">
            <v>4.0381034262696875</v>
          </cell>
          <cell r="CI163">
            <v>4.1193618555173517</v>
          </cell>
          <cell r="CJ163">
            <v>3.9040763181508873</v>
          </cell>
          <cell r="CK163">
            <v>3.9962062703587087</v>
          </cell>
          <cell r="CL163">
            <v>4.9209188080310451</v>
          </cell>
          <cell r="CM163">
            <v>4.7897501221882992</v>
          </cell>
          <cell r="CN163">
            <v>4.9879225271684486</v>
          </cell>
          <cell r="CO163">
            <v>4.8959305623690383</v>
          </cell>
          <cell r="CP163">
            <v>4.9975734157435818</v>
          </cell>
          <cell r="CQ163">
            <v>4.9443768598720785</v>
          </cell>
          <cell r="CR163">
            <v>5.0453127624292984</v>
          </cell>
          <cell r="CS163">
            <v>4.8589635648210736</v>
          </cell>
          <cell r="CT163">
            <v>4.8930626651603291</v>
          </cell>
          <cell r="CU163">
            <v>4.8840963480339763</v>
          </cell>
          <cell r="CV163">
            <v>4.9145958985414753</v>
          </cell>
          <cell r="CW163">
            <v>4.8738469468684897</v>
          </cell>
          <cell r="CX163">
            <v>4.8956314147715068</v>
          </cell>
          <cell r="CY163">
            <v>4.9174176326188483</v>
          </cell>
          <cell r="CZ163">
            <v>4.8577692726995991</v>
          </cell>
          <cell r="DA163">
            <v>4.8611168783572527</v>
          </cell>
        </row>
        <row r="164">
          <cell r="A164">
            <v>9357.7301153719127</v>
          </cell>
          <cell r="B164">
            <v>8026.4055959804364</v>
          </cell>
          <cell r="C164">
            <v>7795.763435595466</v>
          </cell>
          <cell r="D164">
            <v>7880.6125247278314</v>
          </cell>
          <cell r="E164">
            <v>7100.4500864380207</v>
          </cell>
          <cell r="F164">
            <v>8558.5381020028362</v>
          </cell>
          <cell r="G164">
            <v>7054.9260146323413</v>
          </cell>
          <cell r="H164">
            <v>7447.3657970690956</v>
          </cell>
          <cell r="I164">
            <v>7509.1893057065945</v>
          </cell>
          <cell r="J164">
            <v>8222.8738768294479</v>
          </cell>
          <cell r="K164">
            <v>7696.7944686844157</v>
          </cell>
          <cell r="L164">
            <v>8020.2202624740139</v>
          </cell>
          <cell r="M164">
            <v>7700.0546821062744</v>
          </cell>
          <cell r="N164">
            <v>9968.7039772740609</v>
          </cell>
          <cell r="O164">
            <v>9315.6895035572161</v>
          </cell>
          <cell r="Z164">
            <v>7700.0750663631752</v>
          </cell>
          <cell r="AA164">
            <v>6604.5851761210433</v>
          </cell>
          <cell r="AB164">
            <v>6414.7996270042686</v>
          </cell>
          <cell r="AC164">
            <v>6484.6183060617577</v>
          </cell>
          <cell r="AD164">
            <v>5842.6560711261427</v>
          </cell>
          <cell r="AE164">
            <v>7042.4542096480482</v>
          </cell>
          <cell r="AF164">
            <v>5805.196263468898</v>
          </cell>
          <cell r="AG164">
            <v>6128.1181415882847</v>
          </cell>
          <cell r="AH164">
            <v>6178.9900572671413</v>
          </cell>
          <cell r="AI164">
            <v>6766.250504362516</v>
          </cell>
          <cell r="AJ164">
            <v>6333.3623056603183</v>
          </cell>
          <cell r="AK164">
            <v>6599.4955302643302</v>
          </cell>
          <cell r="AL164">
            <v>6336.0449955617341</v>
          </cell>
          <cell r="AM164">
            <v>8202.8192727283713</v>
          </cell>
          <cell r="AN164">
            <v>7665.4816486413647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X164">
            <v>4.2350285879258607</v>
          </cell>
          <cell r="BY164">
            <v>3.6777576851409517</v>
          </cell>
          <cell r="BZ164">
            <v>3.6357419299993832</v>
          </cell>
          <cell r="CA164">
            <v>3.594687492485809</v>
          </cell>
          <cell r="CB164">
            <v>3.2817693337874769</v>
          </cell>
          <cell r="CC164">
            <v>4.0154455468120558</v>
          </cell>
          <cell r="CD164">
            <v>3.2899646161035299</v>
          </cell>
          <cell r="CE164">
            <v>3.5446588104273307</v>
          </cell>
          <cell r="CF164">
            <v>3.4774360743714787</v>
          </cell>
          <cell r="CG164">
            <v>3.709878013703678</v>
          </cell>
          <cell r="CH164">
            <v>3.5282663600850763</v>
          </cell>
          <cell r="CI164">
            <v>3.7238530459917687</v>
          </cell>
          <cell r="CJ164">
            <v>3.5254267344370369</v>
          </cell>
          <cell r="CK164">
            <v>4.4698903580309999</v>
          </cell>
          <cell r="CL164">
            <v>4.2113684636803912</v>
          </cell>
          <cell r="CM164">
            <v>4.9813349861139562</v>
          </cell>
          <cell r="CN164">
            <v>4.9200506004754505</v>
          </cell>
          <cell r="CO164">
            <v>4.8338946594718326</v>
          </cell>
          <cell r="CP164">
            <v>4.9423148988588377</v>
          </cell>
          <cell r="CQ164">
            <v>4.87763620142095</v>
          </cell>
          <cell r="CR164">
            <v>4.8050446382579821</v>
          </cell>
          <cell r="CS164">
            <v>4.834291292777408</v>
          </cell>
          <cell r="CT164">
            <v>4.7365249152007074</v>
          </cell>
          <cell r="CU164">
            <v>4.8681670980776897</v>
          </cell>
          <cell r="CV164">
            <v>4.9968415527995038</v>
          </cell>
          <cell r="CW164">
            <v>4.9179046531327923</v>
          </cell>
          <cell r="CX164">
            <v>4.8554036501033924</v>
          </cell>
          <cell r="CY164">
            <v>4.9239506853267923</v>
          </cell>
          <cell r="CZ164">
            <v>5.027746915347028</v>
          </cell>
          <cell r="DA164">
            <v>4.9868159878286624</v>
          </cell>
        </row>
        <row r="165">
          <cell r="A165">
            <v>8627.8087422254885</v>
          </cell>
          <cell r="B165">
            <v>7848.8886937903853</v>
          </cell>
          <cell r="C165">
            <v>6791.1781683651634</v>
          </cell>
          <cell r="D165">
            <v>8340.1376491700103</v>
          </cell>
          <cell r="E165">
            <v>7136.123717388693</v>
          </cell>
          <cell r="F165">
            <v>8583.0160432378925</v>
          </cell>
          <cell r="G165">
            <v>6542.748646182662</v>
          </cell>
          <cell r="H165">
            <v>8029.485864827815</v>
          </cell>
          <cell r="I165">
            <v>8941.2294560214814</v>
          </cell>
          <cell r="J165">
            <v>7849.5714855645738</v>
          </cell>
          <cell r="K165">
            <v>7803.1944571852364</v>
          </cell>
          <cell r="L165">
            <v>9422.1670773730566</v>
          </cell>
          <cell r="M165">
            <v>8976.6506637545044</v>
          </cell>
          <cell r="N165">
            <v>7642.0896059442121</v>
          </cell>
          <cell r="O165">
            <v>9575.1144438459651</v>
          </cell>
          <cell r="Z165">
            <v>7099.4540507455449</v>
          </cell>
          <cell r="AA165">
            <v>6458.5141251760879</v>
          </cell>
          <cell r="AB165">
            <v>5588.1694642547618</v>
          </cell>
          <cell r="AC165">
            <v>6862.7418370313217</v>
          </cell>
          <cell r="AD165">
            <v>5872.0103731655536</v>
          </cell>
          <cell r="AE165">
            <v>7062.5960584357517</v>
          </cell>
          <cell r="AF165">
            <v>5383.7474574303051</v>
          </cell>
          <cell r="AG165">
            <v>6607.1197973440303</v>
          </cell>
          <cell r="AH165">
            <v>7357.3545238119632</v>
          </cell>
          <cell r="AI165">
            <v>6459.0759652645629</v>
          </cell>
          <cell r="AJ165">
            <v>6420.9142961981361</v>
          </cell>
          <cell r="AK165">
            <v>7753.0974808098281</v>
          </cell>
          <cell r="AL165">
            <v>7386.5011176037069</v>
          </cell>
          <cell r="AM165">
            <v>6288.3480186055222</v>
          </cell>
          <cell r="AN165">
            <v>7878.9513137932508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X165">
            <v>4.0461409627859446</v>
          </cell>
          <cell r="BY165">
            <v>3.5312494256176774</v>
          </cell>
          <cell r="BZ165">
            <v>3.0121231120269001</v>
          </cell>
          <cell r="CA165">
            <v>3.7600960460861503</v>
          </cell>
          <cell r="CB165">
            <v>3.3093936043121608</v>
          </cell>
          <cell r="CC165">
            <v>3.9044262412824096</v>
          </cell>
          <cell r="CD165">
            <v>3.09064698757857</v>
          </cell>
          <cell r="CE165">
            <v>3.6332495630502799</v>
          </cell>
          <cell r="CF165">
            <v>4.1653380641299549</v>
          </cell>
          <cell r="CG165">
            <v>3.6289729298825719</v>
          </cell>
          <cell r="CH165">
            <v>3.5845260592800146</v>
          </cell>
          <cell r="CI165">
            <v>4.3926433604920483</v>
          </cell>
          <cell r="CJ165">
            <v>4.0392295207757201</v>
          </cell>
          <cell r="CK165">
            <v>3.5546164938984455</v>
          </cell>
          <cell r="CL165">
            <v>4.3425231003337528</v>
          </cell>
          <cell r="CM165">
            <v>4.807187693665008</v>
          </cell>
          <cell r="CN165">
            <v>5.010849451384388</v>
          </cell>
          <cell r="CO165">
            <v>5.0828112787272577</v>
          </cell>
          <cell r="CP165">
            <v>5.0004128085487771</v>
          </cell>
          <cell r="CQ165">
            <v>4.8612228027352176</v>
          </cell>
          <cell r="CR165">
            <v>4.9558058077015579</v>
          </cell>
          <cell r="CS165">
            <v>4.772461265662634</v>
          </cell>
          <cell r="CT165">
            <v>4.9822336067985225</v>
          </cell>
          <cell r="CU165">
            <v>4.839255630956087</v>
          </cell>
          <cell r="CV165">
            <v>4.8763379823679269</v>
          </cell>
          <cell r="CW165">
            <v>4.9076351311321256</v>
          </cell>
          <cell r="CX165">
            <v>4.8356675509262006</v>
          </cell>
          <cell r="CY165">
            <v>5.0101112747391943</v>
          </cell>
          <cell r="CZ165">
            <v>4.8467537258880871</v>
          </cell>
          <cell r="DA165">
            <v>4.9708815553188792</v>
          </cell>
        </row>
        <row r="166">
          <cell r="A166">
            <v>9734.2661912893109</v>
          </cell>
          <cell r="B166">
            <v>8846.7069099704477</v>
          </cell>
          <cell r="C166">
            <v>8921.0159621276889</v>
          </cell>
          <cell r="D166">
            <v>7354.6956957610864</v>
          </cell>
          <cell r="E166">
            <v>7703.1371902167584</v>
          </cell>
          <cell r="F166">
            <v>8225.5147749393509</v>
          </cell>
          <cell r="G166">
            <v>8060.0031087539364</v>
          </cell>
          <cell r="H166">
            <v>7400.1371668858092</v>
          </cell>
          <cell r="I166">
            <v>8647.0257849312711</v>
          </cell>
          <cell r="J166">
            <v>8340.2636865310469</v>
          </cell>
          <cell r="K166">
            <v>8996.570725124282</v>
          </cell>
          <cell r="L166">
            <v>8430.1380144174418</v>
          </cell>
          <cell r="M166">
            <v>8000.5910144383097</v>
          </cell>
          <cell r="N166">
            <v>8780.8489613106958</v>
          </cell>
          <cell r="O166">
            <v>8602.2850116762384</v>
          </cell>
          <cell r="Z166">
            <v>8009.9104659752038</v>
          </cell>
          <cell r="AA166">
            <v>7279.5759716328257</v>
          </cell>
          <cell r="AB166">
            <v>7340.7217059793566</v>
          </cell>
          <cell r="AC166">
            <v>6051.8638867976942</v>
          </cell>
          <cell r="AD166">
            <v>6338.5814593783616</v>
          </cell>
          <cell r="AE166">
            <v>6768.42358623581</v>
          </cell>
          <cell r="AF166">
            <v>6632.2311294889532</v>
          </cell>
          <cell r="AG166">
            <v>6089.2557258946072</v>
          </cell>
          <cell r="AH166">
            <v>7115.2669316005886</v>
          </cell>
          <cell r="AI166">
            <v>6862.8455477741181</v>
          </cell>
          <cell r="AJ166">
            <v>7402.8924823879815</v>
          </cell>
          <cell r="AK166">
            <v>6936.7992804349224</v>
          </cell>
          <cell r="AL166">
            <v>6583.3434633092374</v>
          </cell>
          <cell r="AM166">
            <v>7225.3842881642277</v>
          </cell>
          <cell r="AN166">
            <v>7078.4516667507332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X166">
            <v>4.381960970474176</v>
          </cell>
          <cell r="BY166">
            <v>4.0511072476642047</v>
          </cell>
          <cell r="BZ166">
            <v>4.2249216428771312</v>
          </cell>
          <cell r="CA166">
            <v>3.4433228090034969</v>
          </cell>
          <cell r="CB166">
            <v>3.5675572646595985</v>
          </cell>
          <cell r="CC166">
            <v>3.763905507740013</v>
          </cell>
          <cell r="CD166">
            <v>3.6653783300618792</v>
          </cell>
          <cell r="CE166">
            <v>3.4087044352830014</v>
          </cell>
          <cell r="CF166">
            <v>4.0740968942284441</v>
          </cell>
          <cell r="CG166">
            <v>3.8421044949031598</v>
          </cell>
          <cell r="CH166">
            <v>4.2428626969370633</v>
          </cell>
          <cell r="CI166">
            <v>3.8905859380778982</v>
          </cell>
          <cell r="CJ166">
            <v>3.6858865572402792</v>
          </cell>
          <cell r="CK166">
            <v>4.1222706291689208</v>
          </cell>
          <cell r="CL166">
            <v>3.9181174945678308</v>
          </cell>
          <cell r="CM166">
            <v>5.0080227388194425</v>
          </cell>
          <cell r="CN166">
            <v>4.9231092979326894</v>
          </cell>
          <cell r="CO166">
            <v>4.7602223230951752</v>
          </cell>
          <cell r="CP166">
            <v>4.8152467615209149</v>
          </cell>
          <cell r="CQ166">
            <v>4.8677499231939017</v>
          </cell>
          <cell r="CR166">
            <v>4.9266981398781251</v>
          </cell>
          <cell r="CS166">
            <v>4.9573317155690333</v>
          </cell>
          <cell r="CT166">
            <v>4.8942032717853365</v>
          </cell>
          <cell r="CU166">
            <v>4.7848351451830018</v>
          </cell>
          <cell r="CV166">
            <v>4.8937546061505728</v>
          </cell>
          <cell r="CW166">
            <v>4.7802388766111701</v>
          </cell>
          <cell r="CX166">
            <v>4.8848502096903488</v>
          </cell>
          <cell r="CY166">
            <v>4.8934108941291958</v>
          </cell>
          <cell r="CZ166">
            <v>4.8021042704374048</v>
          </cell>
          <cell r="DA166">
            <v>4.9495754764775262</v>
          </cell>
        </row>
        <row r="167">
          <cell r="A167">
            <v>9073.3970821888561</v>
          </cell>
          <cell r="B167">
            <v>7707.2004966237764</v>
          </cell>
          <cell r="C167">
            <v>7486.6089726855134</v>
          </cell>
          <cell r="D167">
            <v>9330.145352954627</v>
          </cell>
          <cell r="E167">
            <v>8503.7164036106933</v>
          </cell>
          <cell r="F167">
            <v>7359.0966188507782</v>
          </cell>
          <cell r="G167">
            <v>7490.6525657408829</v>
          </cell>
          <cell r="H167">
            <v>7530.4378427998645</v>
          </cell>
          <cell r="I167">
            <v>6331.9233228557259</v>
          </cell>
          <cell r="J167">
            <v>8553.7231205935204</v>
          </cell>
          <cell r="K167">
            <v>8210.317362397851</v>
          </cell>
          <cell r="L167">
            <v>8530.3691576647725</v>
          </cell>
          <cell r="M167">
            <v>8759.9403648306379</v>
          </cell>
          <cell r="N167">
            <v>8444.0209931129939</v>
          </cell>
          <cell r="O167">
            <v>9309.9423940066135</v>
          </cell>
          <cell r="Z167">
            <v>7466.109599058258</v>
          </cell>
          <cell r="AA167">
            <v>6341.9249800789921</v>
          </cell>
          <cell r="AB167">
            <v>6160.4096689526523</v>
          </cell>
          <cell r="AC167">
            <v>7677.3767475740924</v>
          </cell>
          <cell r="AD167">
            <v>6997.3437835425129</v>
          </cell>
          <cell r="AE167">
            <v>6055.4852177972125</v>
          </cell>
          <cell r="AF167">
            <v>6163.7369683810693</v>
          </cell>
          <cell r="AG167">
            <v>6196.4745677896035</v>
          </cell>
          <cell r="AH167">
            <v>5210.2683342355676</v>
          </cell>
          <cell r="AI167">
            <v>7038.4921678026667</v>
          </cell>
          <cell r="AJ167">
            <v>6755.9182867730888</v>
          </cell>
          <cell r="AK167">
            <v>7019.2751925927259</v>
          </cell>
          <cell r="AL167">
            <v>7208.1795002034969</v>
          </cell>
          <cell r="AM167">
            <v>6948.2229886186915</v>
          </cell>
          <cell r="AN167">
            <v>7660.7525984968725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X167">
            <v>4.1732446286939693</v>
          </cell>
          <cell r="BY167">
            <v>3.6215613099052022</v>
          </cell>
          <cell r="BZ167">
            <v>3.4022965185031571</v>
          </cell>
          <cell r="CA167">
            <v>4.3193061814203286</v>
          </cell>
          <cell r="CB167">
            <v>3.864062796026714</v>
          </cell>
          <cell r="CC167">
            <v>3.369045914410044</v>
          </cell>
          <cell r="CD167">
            <v>3.4659331940633051</v>
          </cell>
          <cell r="CE167">
            <v>3.4450841701579709</v>
          </cell>
          <cell r="CF167">
            <v>2.8724112869248977</v>
          </cell>
          <cell r="CG167">
            <v>3.93870201523178</v>
          </cell>
          <cell r="CH167">
            <v>3.759907300244643</v>
          </cell>
          <cell r="CI167">
            <v>3.8468254462368012</v>
          </cell>
          <cell r="CJ167">
            <v>4.0717371287421216</v>
          </cell>
          <cell r="CK167">
            <v>3.8779153485867561</v>
          </cell>
          <cell r="CL167">
            <v>4.3959063643958185</v>
          </cell>
          <cell r="CM167">
            <v>4.9014847227735894</v>
          </cell>
          <cell r="CN167">
            <v>4.7976923334698638</v>
          </cell>
          <cell r="CO167">
            <v>4.9607183317710168</v>
          </cell>
          <cell r="CP167">
            <v>4.8697425035394533</v>
          </cell>
          <cell r="CQ167">
            <v>4.9613077991720367</v>
          </cell>
          <cell r="CR167">
            <v>4.9243527340361402</v>
          </cell>
          <cell r="CS167">
            <v>4.872266617033894</v>
          </cell>
          <cell r="CT167">
            <v>4.927787482968788</v>
          </cell>
          <cell r="CU167">
            <v>4.9695904726481395</v>
          </cell>
          <cell r="CV167">
            <v>4.8959124379522168</v>
          </cell>
          <cell r="CW167">
            <v>4.9228248707187552</v>
          </cell>
          <cell r="CX167">
            <v>4.9991587108333801</v>
          </cell>
          <cell r="CY167">
            <v>4.8501257233567445</v>
          </cell>
          <cell r="CZ167">
            <v>4.9088816167727982</v>
          </cell>
          <cell r="DA167">
            <v>4.7745246471913312</v>
          </cell>
        </row>
        <row r="168">
          <cell r="A168">
            <v>8244.3523589895722</v>
          </cell>
          <cell r="B168">
            <v>6668.8029908798653</v>
          </cell>
          <cell r="C168">
            <v>6635.7925410654034</v>
          </cell>
          <cell r="D168">
            <v>8540.3795037119326</v>
          </cell>
          <cell r="E168">
            <v>8026.5029159719088</v>
          </cell>
          <cell r="F168">
            <v>6623.6642213953182</v>
          </cell>
          <cell r="G168">
            <v>7612.5977013297443</v>
          </cell>
          <cell r="H168">
            <v>8185.5755743300724</v>
          </cell>
          <cell r="I168">
            <v>7681.6727336262838</v>
          </cell>
          <cell r="J168">
            <v>8405.7523671542476</v>
          </cell>
          <cell r="K168">
            <v>8373.0859701298468</v>
          </cell>
          <cell r="L168">
            <v>7991.7164168196268</v>
          </cell>
          <cell r="M168">
            <v>9384.9996441836774</v>
          </cell>
          <cell r="N168">
            <v>10043.787664890249</v>
          </cell>
          <cell r="O168">
            <v>8816.9979702085002</v>
          </cell>
          <cell r="Z168">
            <v>6783.9242268257058</v>
          </cell>
          <cell r="AA168">
            <v>5487.4721753525755</v>
          </cell>
          <cell r="AB168">
            <v>5460.3092909338175</v>
          </cell>
          <cell r="AC168">
            <v>7027.5122773401044</v>
          </cell>
          <cell r="AD168">
            <v>6604.6652565711693</v>
          </cell>
          <cell r="AE168">
            <v>5450.3294164624331</v>
          </cell>
          <cell r="AF168">
            <v>6264.0803942370476</v>
          </cell>
          <cell r="AG168">
            <v>6735.5593297344585</v>
          </cell>
          <cell r="AH168">
            <v>6320.9192779553423</v>
          </cell>
          <cell r="AI168">
            <v>6916.7333764012092</v>
          </cell>
          <cell r="AJ168">
            <v>6889.8535982782741</v>
          </cell>
          <cell r="AK168">
            <v>6576.0409372687209</v>
          </cell>
          <cell r="AL168">
            <v>7722.5139929282814</v>
          </cell>
          <cell r="AM168">
            <v>8264.6024213954061</v>
          </cell>
          <cell r="AN168">
            <v>7255.1297583429932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X168">
            <v>3.8583287852323647</v>
          </cell>
          <cell r="BY168">
            <v>3.0502448985566932</v>
          </cell>
          <cell r="BZ168">
            <v>3.1223466597539562</v>
          </cell>
          <cell r="CA168">
            <v>3.9494218934073881</v>
          </cell>
          <cell r="CB168">
            <v>3.6595283716356248</v>
          </cell>
          <cell r="CC168">
            <v>3.0626174527478764</v>
          </cell>
          <cell r="CD168">
            <v>3.5134553059178724</v>
          </cell>
          <cell r="CE168">
            <v>3.7929508064173216</v>
          </cell>
          <cell r="CF168">
            <v>3.4877969974385352</v>
          </cell>
          <cell r="CG168">
            <v>3.8790996063612226</v>
          </cell>
          <cell r="CH168">
            <v>3.8409979032371191</v>
          </cell>
          <cell r="CI168">
            <v>3.5754601962602663</v>
          </cell>
          <cell r="CJ168">
            <v>4.3269256941368495</v>
          </cell>
          <cell r="CK168">
            <v>4.6129586376341702</v>
          </cell>
          <cell r="CL168">
            <v>4.0344299554485508</v>
          </cell>
          <cell r="CM168">
            <v>4.8171358136359261</v>
          </cell>
          <cell r="CN168">
            <v>4.9288404188612995</v>
          </cell>
          <cell r="CO168">
            <v>4.7911885233106375</v>
          </cell>
          <cell r="CP168">
            <v>4.8750067259771628</v>
          </cell>
          <cell r="CQ168">
            <v>4.9446189421362226</v>
          </cell>
          <cell r="CR168">
            <v>4.875701778154899</v>
          </cell>
          <cell r="CS168">
            <v>4.8846114720439511</v>
          </cell>
          <cell r="CT168">
            <v>4.8652324131201965</v>
          </cell>
          <cell r="CU168">
            <v>4.9651935234790088</v>
          </cell>
          <cell r="CV168">
            <v>4.8851425276160079</v>
          </cell>
          <cell r="CW168">
            <v>4.9144289332340074</v>
          </cell>
          <cell r="CX168">
            <v>5.0389459046165035</v>
          </cell>
          <cell r="CY168">
            <v>4.889747150507918</v>
          </cell>
          <cell r="CZ168">
            <v>4.9085084299823913</v>
          </cell>
          <cell r="DA168">
            <v>4.9268590731715278</v>
          </cell>
        </row>
        <row r="169">
          <cell r="A169">
            <v>8829.7927315039306</v>
          </cell>
          <cell r="B169">
            <v>7574.4609594232979</v>
          </cell>
          <cell r="C169">
            <v>7472.7382616633113</v>
          </cell>
          <cell r="D169">
            <v>6077.5347158801214</v>
          </cell>
          <cell r="E169">
            <v>7193.780492164994</v>
          </cell>
          <cell r="F169">
            <v>9019.3099127709338</v>
          </cell>
          <cell r="G169">
            <v>7069.4673552844579</v>
          </cell>
          <cell r="H169">
            <v>7218.4895222651294</v>
          </cell>
          <cell r="I169">
            <v>7589.3830746336007</v>
          </cell>
          <cell r="J169">
            <v>9263.4341503879386</v>
          </cell>
          <cell r="K169">
            <v>7812.511725655293</v>
          </cell>
          <cell r="L169">
            <v>8805.9008253318589</v>
          </cell>
          <cell r="M169">
            <v>7887.1395416528831</v>
          </cell>
          <cell r="N169">
            <v>8408.1583785617422</v>
          </cell>
          <cell r="O169">
            <v>9566.7914166430892</v>
          </cell>
          <cell r="Z169">
            <v>7265.6580190660916</v>
          </cell>
          <cell r="AA169">
            <v>6232.6993037540278</v>
          </cell>
          <cell r="AB169">
            <v>6148.9960553115252</v>
          </cell>
          <cell r="AC169">
            <v>5000.9428519242138</v>
          </cell>
          <cell r="AD169">
            <v>5919.4536621243378</v>
          </cell>
          <cell r="AE169">
            <v>7421.6035853657968</v>
          </cell>
          <cell r="AF169">
            <v>5817.1617094912117</v>
          </cell>
          <cell r="AG169">
            <v>5939.7856640353048</v>
          </cell>
          <cell r="AH169">
            <v>6244.9780728413634</v>
          </cell>
          <cell r="AI169">
            <v>7622.4829580335045</v>
          </cell>
          <cell r="AJ169">
            <v>6428.5810771106417</v>
          </cell>
          <cell r="AK169">
            <v>7245.9983934159291</v>
          </cell>
          <cell r="AL169">
            <v>6489.9891085600866</v>
          </cell>
          <cell r="AM169">
            <v>6918.7131800736606</v>
          </cell>
          <cell r="AN169">
            <v>7872.1026514091691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X169">
            <v>4.0696965113236372</v>
          </cell>
          <cell r="BY169">
            <v>3.5881752589065754</v>
          </cell>
          <cell r="BZ169">
            <v>3.4286302721262856</v>
          </cell>
          <cell r="CA169">
            <v>2.8354061050480559</v>
          </cell>
          <cell r="CB169">
            <v>3.2751948809932863</v>
          </cell>
          <cell r="CC169">
            <v>4.1380940991653299</v>
          </cell>
          <cell r="CD169">
            <v>3.3318350197823903</v>
          </cell>
          <cell r="CE169">
            <v>3.2978710099181208</v>
          </cell>
          <cell r="CF169">
            <v>3.40465926823655</v>
          </cell>
          <cell r="CG169">
            <v>4.4248880640970363</v>
          </cell>
          <cell r="CH169">
            <v>3.7091078650147025</v>
          </cell>
          <cell r="CI169">
            <v>4.1214241691387361</v>
          </cell>
          <cell r="CJ169">
            <v>3.6950340301409366</v>
          </cell>
          <cell r="CK169">
            <v>3.8791818334016153</v>
          </cell>
          <cell r="CL169">
            <v>4.3913155336540992</v>
          </cell>
          <cell r="CM169">
            <v>4.891252290094906</v>
          </cell>
          <cell r="CN169">
            <v>4.7589337954019637</v>
          </cell>
          <cell r="CO169">
            <v>4.9134969938454667</v>
          </cell>
          <cell r="CP169">
            <v>4.8321872724157222</v>
          </cell>
          <cell r="CQ169">
            <v>4.9516690931000875</v>
          </cell>
          <cell r="CR169">
            <v>4.9136534889220567</v>
          </cell>
          <cell r="CS169">
            <v>4.7833789027503295</v>
          </cell>
          <cell r="CT169">
            <v>4.934512396627265</v>
          </cell>
          <cell r="CU169">
            <v>5.0253278283411253</v>
          </cell>
          <cell r="CV169">
            <v>4.7195577946846976</v>
          </cell>
          <cell r="CW169">
            <v>4.7484601519195033</v>
          </cell>
          <cell r="CX169">
            <v>4.8167938019029197</v>
          </cell>
          <cell r="CY169">
            <v>4.8120780304609569</v>
          </cell>
          <cell r="CZ169">
            <v>4.8864372410515484</v>
          </cell>
          <cell r="DA169">
            <v>4.911376638531376</v>
          </cell>
        </row>
        <row r="170">
          <cell r="A170">
            <v>9613.9675332147926</v>
          </cell>
          <cell r="B170">
            <v>7314.2211411240824</v>
          </cell>
          <cell r="C170">
            <v>6965.6662426352987</v>
          </cell>
          <cell r="D170">
            <v>7603.5353754476773</v>
          </cell>
          <cell r="E170">
            <v>7883.257595449596</v>
          </cell>
          <cell r="F170">
            <v>7972.4126439712563</v>
          </cell>
          <cell r="G170">
            <v>8874.5625827542663</v>
          </cell>
          <cell r="H170">
            <v>7792.9514200452722</v>
          </cell>
          <cell r="I170">
            <v>8102.0912103057999</v>
          </cell>
          <cell r="J170">
            <v>8085.907555796658</v>
          </cell>
          <cell r="K170">
            <v>8052.2502364880047</v>
          </cell>
          <cell r="L170">
            <v>6638.5750332475609</v>
          </cell>
          <cell r="M170">
            <v>7391.8660693613665</v>
          </cell>
          <cell r="N170">
            <v>8378.3305576997391</v>
          </cell>
          <cell r="O170">
            <v>9004.1605751232455</v>
          </cell>
          <cell r="Z170">
            <v>7910.9218559024566</v>
          </cell>
          <cell r="AA170">
            <v>6018.5591104106743</v>
          </cell>
          <cell r="AB170">
            <v>5731.7482225113317</v>
          </cell>
          <cell r="AC170">
            <v>6256.6233946540888</v>
          </cell>
          <cell r="AD170">
            <v>6486.7948213985255</v>
          </cell>
          <cell r="AE170">
            <v>6560.1566898963474</v>
          </cell>
          <cell r="AF170">
            <v>7302.4972109520813</v>
          </cell>
          <cell r="AG170">
            <v>6412.4857399229659</v>
          </cell>
          <cell r="AH170">
            <v>6666.8636244802001</v>
          </cell>
          <cell r="AI170">
            <v>6653.5467887698205</v>
          </cell>
          <cell r="AJ170">
            <v>6625.851623167272</v>
          </cell>
          <cell r="AK170">
            <v>5462.5988845008496</v>
          </cell>
          <cell r="AL170">
            <v>6082.4497942173521</v>
          </cell>
          <cell r="AM170">
            <v>6894.1691446215</v>
          </cell>
          <cell r="AN170">
            <v>7409.1378446728413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X170">
            <v>4.3144494945918952</v>
          </cell>
          <cell r="BY170">
            <v>3.3913743406679804</v>
          </cell>
          <cell r="BZ170">
            <v>3.2290089875052019</v>
          </cell>
          <cell r="CA170">
            <v>3.5312674967951527</v>
          </cell>
          <cell r="CB170">
            <v>3.5660577474107309</v>
          </cell>
          <cell r="CC170">
            <v>3.6508411528488174</v>
          </cell>
          <cell r="CD170">
            <v>4.0321726362977532</v>
          </cell>
          <cell r="CE170">
            <v>3.5182548476829001</v>
          </cell>
          <cell r="CF170">
            <v>3.7485048675128492</v>
          </cell>
          <cell r="CG170">
            <v>3.7304436781059152</v>
          </cell>
          <cell r="CH170">
            <v>3.7522407023272435</v>
          </cell>
          <cell r="CI170">
            <v>3.0914448842445323</v>
          </cell>
          <cell r="CJ170">
            <v>3.4073346421766453</v>
          </cell>
          <cell r="CK170">
            <v>3.9290006375638029</v>
          </cell>
          <cell r="CL170">
            <v>4.1043369934150151</v>
          </cell>
          <cell r="CM170">
            <v>5.0235281549800428</v>
          </cell>
          <cell r="CN170">
            <v>4.8621005485856319</v>
          </cell>
          <cell r="CO170">
            <v>4.8632319849425567</v>
          </cell>
          <cell r="CP170">
            <v>4.8541873345798177</v>
          </cell>
          <cell r="CQ170">
            <v>4.9836659598334752</v>
          </cell>
          <cell r="CR170">
            <v>4.9229838480068073</v>
          </cell>
          <cell r="CS170">
            <v>4.9618018568300029</v>
          </cell>
          <cell r="CT170">
            <v>4.9935137852652147</v>
          </cell>
          <cell r="CU170">
            <v>4.8727107043122517</v>
          </cell>
          <cell r="CV170">
            <v>4.8865220559913736</v>
          </cell>
          <cell r="CW170">
            <v>4.8379140854169496</v>
          </cell>
          <cell r="CX170">
            <v>4.8411098698127102</v>
          </cell>
          <cell r="CY170">
            <v>4.890698379102874</v>
          </cell>
          <cell r="CZ170">
            <v>4.8073635983195757</v>
          </cell>
          <cell r="DA170">
            <v>4.9457458844612141</v>
          </cell>
        </row>
        <row r="171">
          <cell r="A171">
            <v>9641.6267747783331</v>
          </cell>
          <cell r="B171">
            <v>7442.5353181552327</v>
          </cell>
          <cell r="C171">
            <v>6729.7201629503761</v>
          </cell>
          <cell r="D171">
            <v>7096.1720315299253</v>
          </cell>
          <cell r="E171">
            <v>8152.3172439415939</v>
          </cell>
          <cell r="F171">
            <v>8387.1751588937441</v>
          </cell>
          <cell r="G171">
            <v>7514.8426844773221</v>
          </cell>
          <cell r="H171">
            <v>8062.3903634140624</v>
          </cell>
          <cell r="I171">
            <v>7055.6671212057599</v>
          </cell>
          <cell r="J171">
            <v>7864.3481076668768</v>
          </cell>
          <cell r="K171">
            <v>9648.2196937749704</v>
          </cell>
          <cell r="L171">
            <v>8249.7355973598806</v>
          </cell>
          <cell r="M171">
            <v>8761.7314850728908</v>
          </cell>
          <cell r="N171">
            <v>9093.5335988543084</v>
          </cell>
          <cell r="O171">
            <v>9451.1447567706018</v>
          </cell>
          <cell r="Z171">
            <v>7933.6814603890261</v>
          </cell>
          <cell r="AA171">
            <v>6124.1433475105914</v>
          </cell>
          <cell r="AB171">
            <v>5537.598305513452</v>
          </cell>
          <cell r="AC171">
            <v>5839.1358430874807</v>
          </cell>
          <cell r="AD171">
            <v>6708.1924750147973</v>
          </cell>
          <cell r="AE171">
            <v>6901.446987889708</v>
          </cell>
          <cell r="AF171">
            <v>6183.6419803699109</v>
          </cell>
          <cell r="AG171">
            <v>6634.1954990378572</v>
          </cell>
          <cell r="AH171">
            <v>5805.8060883064536</v>
          </cell>
          <cell r="AI171">
            <v>6471.2350143087433</v>
          </cell>
          <cell r="AJ171">
            <v>7939.1064908776907</v>
          </cell>
          <cell r="AK171">
            <v>6788.3538629704162</v>
          </cell>
          <cell r="AL171">
            <v>7209.6533362885493</v>
          </cell>
          <cell r="AM171">
            <v>7482.6790756286882</v>
          </cell>
          <cell r="AN171">
            <v>7776.9419712855242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X171">
            <v>4.3906002102150801</v>
          </cell>
          <cell r="BY171">
            <v>3.5030043845426877</v>
          </cell>
          <cell r="BZ171">
            <v>3.1088228362980659</v>
          </cell>
          <cell r="CA171">
            <v>3.2450070221991396</v>
          </cell>
          <cell r="CB171">
            <v>3.7165656834595562</v>
          </cell>
          <cell r="CC171">
            <v>3.7825396259704962</v>
          </cell>
          <cell r="CD171">
            <v>3.4554063102655843</v>
          </cell>
          <cell r="CE171">
            <v>3.7566707023460815</v>
          </cell>
          <cell r="CF171">
            <v>3.2474328260006917</v>
          </cell>
          <cell r="CG171">
            <v>3.7308281463040829</v>
          </cell>
          <cell r="CH171">
            <v>4.5545456629932133</v>
          </cell>
          <cell r="CI171">
            <v>3.7620575017575071</v>
          </cell>
          <cell r="CJ171">
            <v>4.0813578307238236</v>
          </cell>
          <cell r="CK171">
            <v>4.2258890447675777</v>
          </cell>
          <cell r="CL171">
            <v>4.3894525559442643</v>
          </cell>
          <cell r="CM171">
            <v>4.9506018652156323</v>
          </cell>
          <cell r="CN171">
            <v>4.7897384881169538</v>
          </cell>
          <cell r="CO171">
            <v>4.8801437089776849</v>
          </cell>
          <cell r="CP171">
            <v>4.929922289035118</v>
          </cell>
          <cell r="CQ171">
            <v>4.9450517186826097</v>
          </cell>
          <cell r="CR171">
            <v>4.9987774905524125</v>
          </cell>
          <cell r="CS171">
            <v>4.9028922669368082</v>
          </cell>
          <cell r="CT171">
            <v>4.8382942024183118</v>
          </cell>
          <cell r="CU171">
            <v>4.8981207317977882</v>
          </cell>
          <cell r="CV171">
            <v>4.7521382124420972</v>
          </cell>
          <cell r="CW171">
            <v>4.7756633255580443</v>
          </cell>
          <cell r="CX171">
            <v>4.9436325077100269</v>
          </cell>
          <cell r="CY171">
            <v>4.8396822119461538</v>
          </cell>
          <cell r="CZ171">
            <v>4.8511663228697737</v>
          </cell>
          <cell r="DA171">
            <v>4.8540655265621355</v>
          </cell>
        </row>
        <row r="172">
          <cell r="A172">
            <v>8587.5064362150806</v>
          </cell>
          <cell r="B172">
            <v>8319.9678584581634</v>
          </cell>
          <cell r="C172">
            <v>7388.5736721427229</v>
          </cell>
          <cell r="D172">
            <v>6910.9247785061025</v>
          </cell>
          <cell r="E172">
            <v>7276.6692635240024</v>
          </cell>
          <cell r="F172">
            <v>7589.997143924913</v>
          </cell>
          <cell r="G172">
            <v>7304.8411031081914</v>
          </cell>
          <cell r="H172">
            <v>8567.3723534695127</v>
          </cell>
          <cell r="I172">
            <v>7804.4404137480196</v>
          </cell>
          <cell r="J172">
            <v>8111.9669883286206</v>
          </cell>
          <cell r="K172">
            <v>8572.4686401051094</v>
          </cell>
          <cell r="L172">
            <v>7795.3492681138732</v>
          </cell>
          <cell r="M172">
            <v>8167.6591998839804</v>
          </cell>
          <cell r="N172">
            <v>8496.746393990943</v>
          </cell>
          <cell r="O172">
            <v>9034.0163808451107</v>
          </cell>
          <cell r="Z172">
            <v>7066.2910103712657</v>
          </cell>
          <cell r="AA172">
            <v>6846.1449806741466</v>
          </cell>
          <cell r="AB172">
            <v>6079.7406216488689</v>
          </cell>
          <cell r="AC172">
            <v>5686.7038177421637</v>
          </cell>
          <cell r="AD172">
            <v>5987.659279699752</v>
          </cell>
          <cell r="AE172">
            <v>6245.4833641439291</v>
          </cell>
          <cell r="AF172">
            <v>6010.8406791290254</v>
          </cell>
          <cell r="AG172">
            <v>7049.7235365691977</v>
          </cell>
          <cell r="AH172">
            <v>6421.9395404555125</v>
          </cell>
          <cell r="AI172">
            <v>6674.9899789675501</v>
          </cell>
          <cell r="AJ172">
            <v>7053.9170524293468</v>
          </cell>
          <cell r="AK172">
            <v>6414.4588263337018</v>
          </cell>
          <cell r="AL172">
            <v>6720.8167130473903</v>
          </cell>
          <cell r="AM172">
            <v>6991.6084613411176</v>
          </cell>
          <cell r="AN172">
            <v>7433.7049076668327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X172">
            <v>3.9522241138015102</v>
          </cell>
          <cell r="BY172">
            <v>3.8387125351467923</v>
          </cell>
          <cell r="BZ172">
            <v>3.6052254127164134</v>
          </cell>
          <cell r="CA172">
            <v>3.179711856275977</v>
          </cell>
          <cell r="CB172">
            <v>3.385862371118499</v>
          </cell>
          <cell r="CC172">
            <v>3.511684563922651</v>
          </cell>
          <cell r="CD172">
            <v>3.3159072855687466</v>
          </cell>
          <cell r="CE172">
            <v>3.8737988283503291</v>
          </cell>
          <cell r="CF172">
            <v>3.5403084083156195</v>
          </cell>
          <cell r="CG172">
            <v>3.8294455873566715</v>
          </cell>
          <cell r="CH172">
            <v>3.8961217704715323</v>
          </cell>
          <cell r="CI172">
            <v>3.6923113638601297</v>
          </cell>
          <cell r="CJ172">
            <v>3.7780142307408515</v>
          </cell>
          <cell r="CK172">
            <v>3.9152073616994678</v>
          </cell>
          <cell r="CL172">
            <v>4.3130288485263231</v>
          </cell>
          <cell r="CM172">
            <v>4.898432083006548</v>
          </cell>
          <cell r="CN172">
            <v>4.8861594660072196</v>
          </cell>
          <cell r="CO172">
            <v>4.6201892292791369</v>
          </cell>
          <cell r="CP172">
            <v>4.899818336940319</v>
          </cell>
          <cell r="CQ172">
            <v>4.8450126359864409</v>
          </cell>
          <cell r="CR172">
            <v>4.8725655778457355</v>
          </cell>
          <cell r="CS172">
            <v>4.9663803106978017</v>
          </cell>
          <cell r="CT172">
            <v>4.9858838610157674</v>
          </cell>
          <cell r="CU172">
            <v>4.9697237856541641</v>
          </cell>
          <cell r="CV172">
            <v>4.7755330010098387</v>
          </cell>
          <cell r="CW172">
            <v>4.9602659470530668</v>
          </cell>
          <cell r="CX172">
            <v>4.7595822958446057</v>
          </cell>
          <cell r="CY172">
            <v>4.8737763675632566</v>
          </cell>
          <cell r="CZ172">
            <v>4.8924845877365106</v>
          </cell>
          <cell r="DA172">
            <v>4.7220446537203982</v>
          </cell>
        </row>
        <row r="173">
          <cell r="A173">
            <v>9137.8784675260304</v>
          </cell>
          <cell r="B173">
            <v>7124.1050159590495</v>
          </cell>
          <cell r="C173">
            <v>7338.6308187870682</v>
          </cell>
          <cell r="D173">
            <v>7538.7664505274306</v>
          </cell>
          <cell r="E173">
            <v>7856.5826653136137</v>
          </cell>
          <cell r="F173">
            <v>7328.8012804218615</v>
          </cell>
          <cell r="G173">
            <v>7167.5645547202894</v>
          </cell>
          <cell r="H173">
            <v>7980.3200421637066</v>
          </cell>
          <cell r="I173">
            <v>7983.4854692345771</v>
          </cell>
          <cell r="J173">
            <v>7582.8998856859153</v>
          </cell>
          <cell r="K173">
            <v>7256.0384201414063</v>
          </cell>
          <cell r="L173">
            <v>8631.8893333063315</v>
          </cell>
          <cell r="M173">
            <v>7157.1967800926586</v>
          </cell>
          <cell r="N173">
            <v>9185.1183438988974</v>
          </cell>
          <cell r="O173">
            <v>9945.7476192257545</v>
          </cell>
          <cell r="Z173">
            <v>7519.1685675642757</v>
          </cell>
          <cell r="AA173">
            <v>5862.1206988463036</v>
          </cell>
          <cell r="AB173">
            <v>6038.6447880305013</v>
          </cell>
          <cell r="AC173">
            <v>6203.327822148286</v>
          </cell>
          <cell r="AD173">
            <v>6464.8451646009162</v>
          </cell>
          <cell r="AE173">
            <v>6030.5564821757025</v>
          </cell>
          <cell r="AF173">
            <v>5897.8816907412665</v>
          </cell>
          <cell r="AG173">
            <v>6566.6633489804217</v>
          </cell>
          <cell r="AH173">
            <v>6569.2680432558809</v>
          </cell>
          <cell r="AI173">
            <v>6239.6433345072664</v>
          </cell>
          <cell r="AJ173">
            <v>5970.6830428592139</v>
          </cell>
          <cell r="AK173">
            <v>7102.8117942634944</v>
          </cell>
          <cell r="AL173">
            <v>5889.3504933333879</v>
          </cell>
          <cell r="AM173">
            <v>7558.040237265378</v>
          </cell>
          <cell r="AN173">
            <v>8183.9294695343342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X173">
            <v>4.1750657968476164</v>
          </cell>
          <cell r="BY173">
            <v>3.2798643084471979</v>
          </cell>
          <cell r="BZ173">
            <v>3.4226736354141276</v>
          </cell>
          <cell r="CA173">
            <v>3.4208179867086623</v>
          </cell>
          <cell r="CB173">
            <v>3.633375706085674</v>
          </cell>
          <cell r="CC173">
            <v>3.4814558299113938</v>
          </cell>
          <cell r="CD173">
            <v>3.374492705529677</v>
          </cell>
          <cell r="CE173">
            <v>3.7143622723717757</v>
          </cell>
          <cell r="CF173">
            <v>3.7690494424378076</v>
          </cell>
          <cell r="CG173">
            <v>3.4797282502022355</v>
          </cell>
          <cell r="CH173">
            <v>3.2155500639997512</v>
          </cell>
          <cell r="CI173">
            <v>3.9523259102268291</v>
          </cell>
          <cell r="CJ173">
            <v>3.2893010831494656</v>
          </cell>
          <cell r="CK173">
            <v>4.1751357376840774</v>
          </cell>
          <cell r="CL173">
            <v>4.6073656921256365</v>
          </cell>
          <cell r="CM173">
            <v>4.9341645931658373</v>
          </cell>
          <cell r="CN173">
            <v>4.8967283838571616</v>
          </cell>
          <cell r="CO173">
            <v>4.8337159946517083</v>
          </cell>
          <cell r="CP173">
            <v>4.9682323809251692</v>
          </cell>
          <cell r="CQ173">
            <v>4.8747792668080372</v>
          </cell>
          <cell r="CR173">
            <v>4.7457366576230662</v>
          </cell>
          <cell r="CS173">
            <v>4.7884471488573794</v>
          </cell>
          <cell r="CT173">
            <v>4.8435928353508189</v>
          </cell>
          <cell r="CU173">
            <v>4.7752078909891322</v>
          </cell>
          <cell r="CV173">
            <v>4.9127150214192339</v>
          </cell>
          <cell r="CW173">
            <v>5.0871656196555879</v>
          </cell>
          <cell r="CX173">
            <v>4.9236218830271286</v>
          </cell>
          <cell r="CY173">
            <v>4.9053602644368191</v>
          </cell>
          <cell r="CZ173">
            <v>4.9595895451384164</v>
          </cell>
          <cell r="DA173">
            <v>4.86649553613407</v>
          </cell>
        </row>
        <row r="174">
          <cell r="A174">
            <v>9141.2893240400572</v>
          </cell>
          <cell r="B174">
            <v>7301.8269719382679</v>
          </cell>
          <cell r="C174">
            <v>8111.9382319680562</v>
          </cell>
          <cell r="D174">
            <v>7872.194319823112</v>
          </cell>
          <cell r="E174">
            <v>5972.3105786639489</v>
          </cell>
          <cell r="F174">
            <v>6840.4032306979425</v>
          </cell>
          <cell r="G174">
            <v>8400.4125473515323</v>
          </cell>
          <cell r="H174">
            <v>8149.5195083451099</v>
          </cell>
          <cell r="I174">
            <v>7432.8207708993623</v>
          </cell>
          <cell r="J174">
            <v>7664.2451932935883</v>
          </cell>
          <cell r="K174">
            <v>9572.30121945461</v>
          </cell>
          <cell r="L174">
            <v>7883.8135446743136</v>
          </cell>
          <cell r="M174">
            <v>10311.93135627737</v>
          </cell>
          <cell r="N174">
            <v>9663.5139591734442</v>
          </cell>
          <cell r="O174">
            <v>10483.7818210976</v>
          </cell>
          <cell r="Z174">
            <v>7521.9752152101046</v>
          </cell>
          <cell r="AA174">
            <v>6008.3604797663456</v>
          </cell>
          <cell r="AB174">
            <v>6674.9663165908587</v>
          </cell>
          <cell r="AC174">
            <v>6477.6913260258743</v>
          </cell>
          <cell r="AD174">
            <v>4914.3584190149068</v>
          </cell>
          <cell r="AE174">
            <v>5628.6746584028788</v>
          </cell>
          <cell r="AF174">
            <v>6912.3394675349755</v>
          </cell>
          <cell r="AG174">
            <v>6705.890338295404</v>
          </cell>
          <cell r="AH174">
            <v>6116.1496629114754</v>
          </cell>
          <cell r="AI174">
            <v>6306.5789019101521</v>
          </cell>
          <cell r="AJ174">
            <v>7876.6364320083649</v>
          </cell>
          <cell r="AK174">
            <v>6487.25228818915</v>
          </cell>
          <cell r="AL174">
            <v>8485.2463731653788</v>
          </cell>
          <cell r="AM174">
            <v>7951.6914864055771</v>
          </cell>
          <cell r="AN174">
            <v>8626.6547556460246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X174">
            <v>4.2203977356652187</v>
          </cell>
          <cell r="BY174">
            <v>3.3163506386756141</v>
          </cell>
          <cell r="BZ174">
            <v>3.8190928405678726</v>
          </cell>
          <cell r="CA174">
            <v>3.6508540359899566</v>
          </cell>
          <cell r="CB174">
            <v>2.8257391708732418</v>
          </cell>
          <cell r="CC174">
            <v>3.1199603574128516</v>
          </cell>
          <cell r="CD174">
            <v>3.8919347582230359</v>
          </cell>
          <cell r="CE174">
            <v>3.6700054216379487</v>
          </cell>
          <cell r="CF174">
            <v>3.430711149992971</v>
          </cell>
          <cell r="CG174">
            <v>3.5444999816917147</v>
          </cell>
          <cell r="CH174">
            <v>4.3422872386288702</v>
          </cell>
          <cell r="CI174">
            <v>3.6986119515587474</v>
          </cell>
          <cell r="CJ174">
            <v>4.5116948070942327</v>
          </cell>
          <cell r="CK174">
            <v>4.3178234780754856</v>
          </cell>
          <cell r="CL174">
            <v>4.8034072915675887</v>
          </cell>
          <cell r="CM174">
            <v>4.8829879469404975</v>
          </cell>
          <cell r="CN174">
            <v>4.9636674109269574</v>
          </cell>
          <cell r="CO174">
            <v>4.7884614784187232</v>
          </cell>
          <cell r="CP174">
            <v>4.8610816396405996</v>
          </cell>
          <cell r="CQ174">
            <v>4.7647694476957669</v>
          </cell>
          <cell r="CR174">
            <v>4.9426994880682544</v>
          </cell>
          <cell r="CS174">
            <v>4.8659388005921995</v>
          </cell>
          <cell r="CT174">
            <v>5.0060695246875282</v>
          </cell>
          <cell r="CU174">
            <v>4.8842859938732763</v>
          </cell>
          <cell r="CV174">
            <v>4.8746786431498617</v>
          </cell>
          <cell r="CW174">
            <v>4.9696910073440694</v>
          </cell>
          <cell r="CX174">
            <v>4.8053956924986005</v>
          </cell>
          <cell r="CY174">
            <v>5.1526646485230323</v>
          </cell>
          <cell r="CZ174">
            <v>5.04547169141075</v>
          </cell>
          <cell r="DA174">
            <v>4.9203969450819995</v>
          </cell>
        </row>
        <row r="175">
          <cell r="A175">
            <v>9550.1684075907069</v>
          </cell>
          <cell r="B175">
            <v>7891.6526595024416</v>
          </cell>
          <cell r="C175">
            <v>6554.8814359788048</v>
          </cell>
          <cell r="D175">
            <v>7471.2667568322886</v>
          </cell>
          <cell r="E175">
            <v>7528.1463236948684</v>
          </cell>
          <cell r="F175">
            <v>8343.4365882115708</v>
          </cell>
          <cell r="G175">
            <v>7946.2577357202626</v>
          </cell>
          <cell r="H175">
            <v>9483.8306587460374</v>
          </cell>
          <cell r="I175">
            <v>8617.8478284701887</v>
          </cell>
          <cell r="J175">
            <v>7196.3436002230055</v>
          </cell>
          <cell r="K175">
            <v>8140.8318652166508</v>
          </cell>
          <cell r="L175">
            <v>9364.4665298857399</v>
          </cell>
          <cell r="M175">
            <v>9480.518839950606</v>
          </cell>
          <cell r="N175">
            <v>9392.994954401107</v>
          </cell>
          <cell r="O175">
            <v>8576.7560614010545</v>
          </cell>
          <cell r="Z175">
            <v>7858.4242896746391</v>
          </cell>
          <cell r="AA175">
            <v>6493.7027598191517</v>
          </cell>
          <cell r="AB175">
            <v>5393.7310101768444</v>
          </cell>
          <cell r="AC175">
            <v>6147.7852170505694</v>
          </cell>
          <cell r="AD175">
            <v>6194.5889749260641</v>
          </cell>
          <cell r="AE175">
            <v>6865.45639258552</v>
          </cell>
          <cell r="AF175">
            <v>6538.6349368212441</v>
          </cell>
          <cell r="AG175">
            <v>7803.83779919674</v>
          </cell>
          <cell r="AH175">
            <v>7091.2576417126129</v>
          </cell>
          <cell r="AI175">
            <v>5921.5627338977865</v>
          </cell>
          <cell r="AJ175">
            <v>6698.741649092558</v>
          </cell>
          <cell r="AK175">
            <v>7705.6181731631232</v>
          </cell>
          <cell r="AL175">
            <v>7801.1126454450696</v>
          </cell>
          <cell r="AM175">
            <v>7729.0929910500545</v>
          </cell>
          <cell r="AN175">
            <v>7057.4449876671524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X175">
            <v>4.4837299308017107</v>
          </cell>
          <cell r="BY175">
            <v>3.6307956239168564</v>
          </cell>
          <cell r="BZ175">
            <v>3.116285774815434</v>
          </cell>
          <cell r="CA175">
            <v>3.5362031009806096</v>
          </cell>
          <cell r="CB175">
            <v>3.5286403979757837</v>
          </cell>
          <cell r="CC175">
            <v>3.7901663255700071</v>
          </cell>
          <cell r="CD175">
            <v>3.6638295783475541</v>
          </cell>
          <cell r="CE175">
            <v>4.1093694674945871</v>
          </cell>
          <cell r="CF175">
            <v>3.9603944801899935</v>
          </cell>
          <cell r="CG175">
            <v>3.2412337144434864</v>
          </cell>
          <cell r="CH175">
            <v>3.8346930128989301</v>
          </cell>
          <cell r="CI175">
            <v>4.2855116065533645</v>
          </cell>
          <cell r="CJ175">
            <v>4.2876927604295334</v>
          </cell>
          <cell r="CK175">
            <v>4.2381415649255088</v>
          </cell>
          <cell r="CL175">
            <v>3.8848580751252144</v>
          </cell>
          <cell r="CM175">
            <v>4.8017900036416306</v>
          </cell>
          <cell r="CN175">
            <v>4.9000187033566158</v>
          </cell>
          <cell r="CO175">
            <v>4.7419737152432448</v>
          </cell>
          <cell r="CP175">
            <v>4.7630881736772501</v>
          </cell>
          <cell r="CQ175">
            <v>4.8096362138144757</v>
          </cell>
          <cell r="CR175">
            <v>4.9627029404570191</v>
          </cell>
          <cell r="CS175">
            <v>4.8894382058397312</v>
          </cell>
          <cell r="CT175">
            <v>5.2028365181486382</v>
          </cell>
          <cell r="CU175">
            <v>4.905597971404033</v>
          </cell>
          <cell r="CV175">
            <v>5.0053346886498682</v>
          </cell>
          <cell r="CW175">
            <v>4.7859676863558738</v>
          </cell>
          <cell r="CX175">
            <v>4.9261989242817963</v>
          </cell>
          <cell r="CY175">
            <v>4.9847114874067264</v>
          </cell>
          <cell r="CZ175">
            <v>4.9964346191266893</v>
          </cell>
          <cell r="DA175">
            <v>4.9771356754166174</v>
          </cell>
        </row>
        <row r="176">
          <cell r="A176">
            <v>8220.6651271263254</v>
          </cell>
          <cell r="B176">
            <v>8864.8565862974265</v>
          </cell>
          <cell r="C176">
            <v>6785.0169143668772</v>
          </cell>
          <cell r="D176">
            <v>7882.0506370557432</v>
          </cell>
          <cell r="E176">
            <v>8514.0105149857573</v>
          </cell>
          <cell r="F176">
            <v>8357.7948187372313</v>
          </cell>
          <cell r="G176">
            <v>6800.6578571469563</v>
          </cell>
          <cell r="H176">
            <v>7473.1943468437339</v>
          </cell>
          <cell r="I176">
            <v>8099.9231695753724</v>
          </cell>
          <cell r="J176">
            <v>8287.219690430682</v>
          </cell>
          <cell r="K176">
            <v>7392.8922070742292</v>
          </cell>
          <cell r="L176">
            <v>7746.1647733585369</v>
          </cell>
          <cell r="M176">
            <v>8338.0942598788497</v>
          </cell>
          <cell r="N176">
            <v>8222.4428397171487</v>
          </cell>
          <cell r="O176">
            <v>9127.3401475929586</v>
          </cell>
          <cell r="Z176">
            <v>6764.4330188925178</v>
          </cell>
          <cell r="AA176">
            <v>7294.5105624390253</v>
          </cell>
          <cell r="AB176">
            <v>5583.0996323933159</v>
          </cell>
          <cell r="AC176">
            <v>6485.8016670630122</v>
          </cell>
          <cell r="AD176">
            <v>7005.8143666168517</v>
          </cell>
          <cell r="AE176">
            <v>6877.2711651323507</v>
          </cell>
          <cell r="AF176">
            <v>5595.9698938809242</v>
          </cell>
          <cell r="AG176">
            <v>6149.371348259986</v>
          </cell>
          <cell r="AH176">
            <v>6665.0796366791637</v>
          </cell>
          <cell r="AI176">
            <v>6819.1979166972469</v>
          </cell>
          <cell r="AJ176">
            <v>6083.2941589639349</v>
          </cell>
          <cell r="AK176">
            <v>6373.987013506453</v>
          </cell>
          <cell r="AL176">
            <v>6861.0604195574533</v>
          </cell>
          <cell r="AM176">
            <v>6765.8958223958234</v>
          </cell>
          <cell r="AN176">
            <v>7510.4970357336342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X176">
            <v>3.8267038709981627</v>
          </cell>
          <cell r="BY176">
            <v>4.0615485369214062</v>
          </cell>
          <cell r="BZ176">
            <v>3.1920795113575817</v>
          </cell>
          <cell r="CA176">
            <v>3.6658885964362891</v>
          </cell>
          <cell r="CB176">
            <v>3.9316440596676796</v>
          </cell>
          <cell r="CC176">
            <v>3.8137683302604639</v>
          </cell>
          <cell r="CD176">
            <v>3.0799363866669629</v>
          </cell>
          <cell r="CE176">
            <v>3.478248876252239</v>
          </cell>
          <cell r="CF176">
            <v>3.7161034951974425</v>
          </cell>
          <cell r="CG176">
            <v>3.8482220984060596</v>
          </cell>
          <cell r="CH176">
            <v>3.4249467601841221</v>
          </cell>
          <cell r="CI176">
            <v>3.5878492923414971</v>
          </cell>
          <cell r="CJ176">
            <v>3.8847574754861118</v>
          </cell>
          <cell r="CK176">
            <v>3.7912643980639906</v>
          </cell>
          <cell r="CL176">
            <v>4.3051787332273026</v>
          </cell>
          <cell r="CM176">
            <v>4.8429912078906598</v>
          </cell>
          <cell r="CN176">
            <v>4.9205272972526704</v>
          </cell>
          <cell r="CO176">
            <v>4.7919117684868171</v>
          </cell>
          <cell r="CP176">
            <v>4.8472066644532292</v>
          </cell>
          <cell r="CQ176">
            <v>4.881930223601219</v>
          </cell>
          <cell r="CR176">
            <v>4.9404780723256376</v>
          </cell>
          <cell r="CS176">
            <v>4.9778379946958484</v>
          </cell>
          <cell r="CT176">
            <v>4.8436996127522347</v>
          </cell>
          <cell r="CU176">
            <v>4.9138814833560414</v>
          </cell>
          <cell r="CV176">
            <v>4.8549001436499841</v>
          </cell>
          <cell r="CW176">
            <v>4.8662243551871276</v>
          </cell>
          <cell r="CX176">
            <v>4.8672551983918746</v>
          </cell>
          <cell r="CY176">
            <v>4.8387643052683851</v>
          </cell>
          <cell r="CZ176">
            <v>4.889318954579374</v>
          </cell>
          <cell r="DA176">
            <v>4.7795237973928302</v>
          </cell>
        </row>
        <row r="177">
          <cell r="A177">
            <v>9386.2920682156564</v>
          </cell>
          <cell r="B177">
            <v>7240.8342900508642</v>
          </cell>
          <cell r="C177">
            <v>7278.169017810219</v>
          </cell>
          <cell r="D177">
            <v>7136.2621529553435</v>
          </cell>
          <cell r="E177">
            <v>8943.9008563402149</v>
          </cell>
          <cell r="F177">
            <v>7637.9776920059521</v>
          </cell>
          <cell r="G177">
            <v>7797.6052068101562</v>
          </cell>
          <cell r="H177">
            <v>9681.3579107899059</v>
          </cell>
          <cell r="I177">
            <v>8308.2332283352116</v>
          </cell>
          <cell r="J177">
            <v>8406.1913291206292</v>
          </cell>
          <cell r="K177">
            <v>7604.7647364860513</v>
          </cell>
          <cell r="L177">
            <v>7798.1722121037583</v>
          </cell>
          <cell r="M177">
            <v>7773.0076068657536</v>
          </cell>
          <cell r="N177">
            <v>9239.2865057228537</v>
          </cell>
          <cell r="O177">
            <v>10428.481225174612</v>
          </cell>
          <cell r="Z177">
            <v>7723.5774732745977</v>
          </cell>
          <cell r="AA177">
            <v>5958.1722158132807</v>
          </cell>
          <cell r="AB177">
            <v>5988.8933632266935</v>
          </cell>
          <cell r="AC177">
            <v>5872.1242858603964</v>
          </cell>
          <cell r="AD177">
            <v>7359.5527046456609</v>
          </cell>
          <cell r="AE177">
            <v>6284.9645008506122</v>
          </cell>
          <cell r="AF177">
            <v>6416.3151416037863</v>
          </cell>
          <cell r="AG177">
            <v>7966.3745094499791</v>
          </cell>
          <cell r="AH177">
            <v>6836.4890564586876</v>
          </cell>
          <cell r="AI177">
            <v>6917.0945793906885</v>
          </cell>
          <cell r="AJ177">
            <v>6257.6349831656653</v>
          </cell>
          <cell r="AK177">
            <v>6416.7817059596646</v>
          </cell>
          <cell r="AL177">
            <v>6396.0748307923905</v>
          </cell>
          <cell r="AM177">
            <v>7602.6128961376608</v>
          </cell>
          <cell r="AN177">
            <v>8581.1502652865383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X177">
            <v>4.1984289076597703</v>
          </cell>
          <cell r="BY177">
            <v>3.3306292015288466</v>
          </cell>
          <cell r="BZ177">
            <v>3.351192960678834</v>
          </cell>
          <cell r="CA177">
            <v>3.2526360944186745</v>
          </cell>
          <cell r="CB177">
            <v>4.0630785492756631</v>
          </cell>
          <cell r="CC177">
            <v>3.4188085743299026</v>
          </cell>
          <cell r="CD177">
            <v>3.5803624440304396</v>
          </cell>
          <cell r="CE177">
            <v>4.4410738067478333</v>
          </cell>
          <cell r="CF177">
            <v>3.6797570618510793</v>
          </cell>
          <cell r="CG177">
            <v>3.8109261571434394</v>
          </cell>
          <cell r="CH177">
            <v>3.489880586002057</v>
          </cell>
          <cell r="CI177">
            <v>3.6442876997301066</v>
          </cell>
          <cell r="CJ177">
            <v>3.5043858653238895</v>
          </cell>
          <cell r="CK177">
            <v>4.2027807209020303</v>
          </cell>
          <cell r="CL177">
            <v>4.7595547803122242</v>
          </cell>
          <cell r="CM177">
            <v>5.0400963535534933</v>
          </cell>
          <cell r="CN177">
            <v>4.9011038178269191</v>
          </cell>
          <cell r="CO177">
            <v>4.8961451086407202</v>
          </cell>
          <cell r="CP177">
            <v>4.9461456108444866</v>
          </cell>
          <cell r="CQ177">
            <v>4.96253219089603</v>
          </cell>
          <cell r="CR177">
            <v>5.0365735459825345</v>
          </cell>
          <cell r="CS177">
            <v>4.9098229210689306</v>
          </cell>
          <cell r="CT177">
            <v>4.9145059364633665</v>
          </cell>
          <cell r="CU177">
            <v>5.0900390132207098</v>
          </cell>
          <cell r="CV177">
            <v>4.972792248310121</v>
          </cell>
          <cell r="CW177">
            <v>4.9125478682841344</v>
          </cell>
          <cell r="CX177">
            <v>4.8240493891978575</v>
          </cell>
          <cell r="CY177">
            <v>5.0004461153945581</v>
          </cell>
          <cell r="CZ177">
            <v>4.9560226457172698</v>
          </cell>
          <cell r="DA177">
            <v>4.9395377954385449</v>
          </cell>
        </row>
        <row r="178">
          <cell r="A178">
            <v>9711.0881088123824</v>
          </cell>
          <cell r="B178">
            <v>7278.4623876998339</v>
          </cell>
          <cell r="C178">
            <v>7312.7870943008174</v>
          </cell>
          <cell r="D178">
            <v>6903.7799861089943</v>
          </cell>
          <cell r="E178">
            <v>8301.9902820037114</v>
          </cell>
          <cell r="F178">
            <v>8830.1333969510742</v>
          </cell>
          <cell r="G178">
            <v>7645.4185507020729</v>
          </cell>
          <cell r="H178">
            <v>7984.179192077012</v>
          </cell>
          <cell r="I178">
            <v>8900.0553680149715</v>
          </cell>
          <cell r="J178">
            <v>7829.4677024587636</v>
          </cell>
          <cell r="K178">
            <v>10056.128903085932</v>
          </cell>
          <cell r="L178">
            <v>9375.8296540271185</v>
          </cell>
          <cell r="M178">
            <v>8776.8069993646677</v>
          </cell>
          <cell r="N178">
            <v>8565.4200833096093</v>
          </cell>
          <cell r="O178">
            <v>8911.2791128150548</v>
          </cell>
          <cell r="Z178">
            <v>7990.8382152513323</v>
          </cell>
          <cell r="AA178">
            <v>5989.1347647358643</v>
          </cell>
          <cell r="AB178">
            <v>6017.3790947389589</v>
          </cell>
          <cell r="AC178">
            <v>5680.8246742839729</v>
          </cell>
          <cell r="AD178">
            <v>6831.3520034773392</v>
          </cell>
          <cell r="AE178">
            <v>7265.9383380625977</v>
          </cell>
          <cell r="AF178">
            <v>6291.0872645777063</v>
          </cell>
          <cell r="AG178">
            <v>6569.8388780519417</v>
          </cell>
          <cell r="AH178">
            <v>7323.4741313951763</v>
          </cell>
          <cell r="AI178">
            <v>6442.5334237374964</v>
          </cell>
          <cell r="AJ178">
            <v>8274.7574973964238</v>
          </cell>
          <cell r="AK178">
            <v>7714.9684010280289</v>
          </cell>
          <cell r="AL178">
            <v>7222.0583309057838</v>
          </cell>
          <cell r="AM178">
            <v>7048.117097123335</v>
          </cell>
          <cell r="AN178">
            <v>7332.7096699735303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X178">
            <v>4.4100933786911458</v>
          </cell>
          <cell r="BY178">
            <v>3.3748870935137543</v>
          </cell>
          <cell r="BZ178">
            <v>3.3160579571012931</v>
          </cell>
          <cell r="CA178">
            <v>3.1469148080306941</v>
          </cell>
          <cell r="CB178">
            <v>3.9024090410987338</v>
          </cell>
          <cell r="CC178">
            <v>3.9930471706390964</v>
          </cell>
          <cell r="CD178">
            <v>3.4860926441490823</v>
          </cell>
          <cell r="CE178">
            <v>3.6488647298528769</v>
          </cell>
          <cell r="CF178">
            <v>4.1187913783606076</v>
          </cell>
          <cell r="CG178">
            <v>3.5859458088706613</v>
          </cell>
          <cell r="CH178">
            <v>4.569484534229872</v>
          </cell>
          <cell r="CI178">
            <v>4.1921945572876878</v>
          </cell>
          <cell r="CJ178">
            <v>4.0605507129854095</v>
          </cell>
          <cell r="CK178">
            <v>4.0915898962970418</v>
          </cell>
          <cell r="CL178">
            <v>4.1372347775578939</v>
          </cell>
          <cell r="CM178">
            <v>4.9642276385408861</v>
          </cell>
          <cell r="CN178">
            <v>4.8619666204752523</v>
          </cell>
          <cell r="CO178">
            <v>4.9715566904577191</v>
          </cell>
          <cell r="CP178">
            <v>4.9457656678529816</v>
          </cell>
          <cell r="CQ178">
            <v>4.7960202759702852</v>
          </cell>
          <cell r="CR178">
            <v>4.9853356415690886</v>
          </cell>
          <cell r="CS178">
            <v>4.9441759811859685</v>
          </cell>
          <cell r="CT178">
            <v>4.9329202101528891</v>
          </cell>
          <cell r="CU178">
            <v>4.8714078586665535</v>
          </cell>
          <cell r="CV178">
            <v>4.9222094934416321</v>
          </cell>
          <cell r="CW178">
            <v>4.9612966881041061</v>
          </cell>
          <cell r="CX178">
            <v>5.041965357285159</v>
          </cell>
          <cell r="CY178">
            <v>4.8728516349488791</v>
          </cell>
          <cell r="CZ178">
            <v>4.7194147860733109</v>
          </cell>
          <cell r="DA178">
            <v>4.8558074690729667</v>
          </cell>
        </row>
        <row r="179">
          <cell r="A179">
            <v>8772.5963393873499</v>
          </cell>
          <cell r="B179">
            <v>7233.2207982455539</v>
          </cell>
          <cell r="C179">
            <v>6472.7420093180508</v>
          </cell>
          <cell r="D179">
            <v>8242.3602622618528</v>
          </cell>
          <cell r="E179">
            <v>8299.8486697877688</v>
          </cell>
          <cell r="F179">
            <v>7660.8424329428008</v>
          </cell>
          <cell r="G179">
            <v>7838.651218149128</v>
          </cell>
          <cell r="H179">
            <v>8563.6068941673311</v>
          </cell>
          <cell r="I179">
            <v>9479.5599579782447</v>
          </cell>
          <cell r="J179">
            <v>8662.9606491986597</v>
          </cell>
          <cell r="K179">
            <v>9157.5764969304237</v>
          </cell>
          <cell r="L179">
            <v>9164.2127982649781</v>
          </cell>
          <cell r="M179">
            <v>9777.3068277566217</v>
          </cell>
          <cell r="N179">
            <v>8540.5730792678805</v>
          </cell>
          <cell r="O179">
            <v>6558.9341516790346</v>
          </cell>
          <cell r="Z179">
            <v>7218.593559267304</v>
          </cell>
          <cell r="AA179">
            <v>5951.9073996991983</v>
          </cell>
          <cell r="AB179">
            <v>5326.1419962388527</v>
          </cell>
          <cell r="AC179">
            <v>6782.2850158040383</v>
          </cell>
          <cell r="AD179">
            <v>6829.589762568221</v>
          </cell>
          <cell r="AE179">
            <v>6303.7789162500749</v>
          </cell>
          <cell r="AF179">
            <v>6450.0901452198541</v>
          </cell>
          <cell r="AG179">
            <v>7046.6251014862619</v>
          </cell>
          <cell r="AH179">
            <v>7800.3236225649553</v>
          </cell>
          <cell r="AI179">
            <v>7128.3790484834681</v>
          </cell>
          <cell r="AJ179">
            <v>7535.3772317598914</v>
          </cell>
          <cell r="AK179">
            <v>7540.8379597151807</v>
          </cell>
          <cell r="AL179">
            <v>8045.3267611254478</v>
          </cell>
          <cell r="AM179">
            <v>7027.6715623689979</v>
          </cell>
          <cell r="AN179">
            <v>5397.0658162387481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X179">
            <v>4.0686010460587374</v>
          </cell>
          <cell r="BY179">
            <v>3.3178478141181049</v>
          </cell>
          <cell r="BZ179">
            <v>3.0480296072007853</v>
          </cell>
          <cell r="CA179">
            <v>3.6905926207466102</v>
          </cell>
          <cell r="CB179">
            <v>3.777298966609409</v>
          </cell>
          <cell r="CC179">
            <v>3.5512116321851876</v>
          </cell>
          <cell r="CD179">
            <v>3.5664411068168689</v>
          </cell>
          <cell r="CE179">
            <v>3.8990915761039311</v>
          </cell>
          <cell r="CF179">
            <v>4.3637497314903886</v>
          </cell>
          <cell r="CG179">
            <v>3.8883520135519523</v>
          </cell>
          <cell r="CH179">
            <v>4.2996234192811613</v>
          </cell>
          <cell r="CI179">
            <v>4.2066164383693412</v>
          </cell>
          <cell r="CJ179">
            <v>4.4429846028315287</v>
          </cell>
          <cell r="CK179">
            <v>4.0118128108149618</v>
          </cell>
          <cell r="CL179">
            <v>3.1526833638423839</v>
          </cell>
          <cell r="CM179">
            <v>4.860876854634065</v>
          </cell>
          <cell r="CN179">
            <v>4.9148112056937698</v>
          </cell>
          <cell r="CO179">
            <v>4.7874107975316473</v>
          </cell>
          <cell r="CP179">
            <v>5.0348561037510793</v>
          </cell>
          <cell r="CQ179">
            <v>4.9535938230882586</v>
          </cell>
          <cell r="CR179">
            <v>4.8633055296626155</v>
          </cell>
          <cell r="CS179">
            <v>4.9549338740348947</v>
          </cell>
          <cell r="CT179">
            <v>4.9513641367571131</v>
          </cell>
          <cell r="CU179">
            <v>4.8973362282084762</v>
          </cell>
          <cell r="CV179">
            <v>5.0226434088829537</v>
          </cell>
          <cell r="CW179">
            <v>4.8015528605435014</v>
          </cell>
          <cell r="CX179">
            <v>4.9112702166460274</v>
          </cell>
          <cell r="CY179">
            <v>4.9610775406071985</v>
          </cell>
          <cell r="CZ179">
            <v>4.7993003660384312</v>
          </cell>
          <cell r="DA179">
            <v>4.690125833094787</v>
          </cell>
        </row>
        <row r="180">
          <cell r="A180">
            <v>8629.6096975044602</v>
          </cell>
          <cell r="B180">
            <v>6248.5528382070861</v>
          </cell>
          <cell r="C180">
            <v>7209.2857909552195</v>
          </cell>
          <cell r="D180">
            <v>7657.8767765391513</v>
          </cell>
          <cell r="E180">
            <v>6650.4176895604178</v>
          </cell>
          <cell r="F180">
            <v>6811.2332401992544</v>
          </cell>
          <cell r="G180">
            <v>8368.3951810645067</v>
          </cell>
          <cell r="H180">
            <v>8090.8152820077248</v>
          </cell>
          <cell r="I180">
            <v>7893.4622160314339</v>
          </cell>
          <cell r="J180">
            <v>8496.249957985674</v>
          </cell>
          <cell r="K180">
            <v>7921.618049570935</v>
          </cell>
          <cell r="L180">
            <v>8642.629114034884</v>
          </cell>
          <cell r="M180">
            <v>8516.8993938655094</v>
          </cell>
          <cell r="N180">
            <v>8074.9592035041551</v>
          </cell>
          <cell r="O180">
            <v>9514.8500809601064</v>
          </cell>
          <cell r="Z180">
            <v>7100.9359796608114</v>
          </cell>
          <cell r="AA180">
            <v>5141.6663354389748</v>
          </cell>
          <cell r="AB180">
            <v>5932.2123079860094</v>
          </cell>
          <cell r="AC180">
            <v>6301.3386046950727</v>
          </cell>
          <cell r="AD180">
            <v>5472.3436988382864</v>
          </cell>
          <cell r="AE180">
            <v>5604.6719233639587</v>
          </cell>
          <cell r="AF180">
            <v>6885.9937489902222</v>
          </cell>
          <cell r="AG180">
            <v>6657.585146337784</v>
          </cell>
          <cell r="AH180">
            <v>6495.1917663344366</v>
          </cell>
          <cell r="AI180">
            <v>6991.1999654282117</v>
          </cell>
          <cell r="AJ180">
            <v>6518.3599950755133</v>
          </cell>
          <cell r="AK180">
            <v>7111.6490995487038</v>
          </cell>
          <cell r="AL180">
            <v>7008.1915012379059</v>
          </cell>
          <cell r="AM180">
            <v>6644.5378588834174</v>
          </cell>
          <cell r="AN180">
            <v>7829.3623523328888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X180">
            <v>3.9172694445891882</v>
          </cell>
          <cell r="BY180">
            <v>2.957292430622664</v>
          </cell>
          <cell r="BZ180">
            <v>3.4267868608154335</v>
          </cell>
          <cell r="CA180">
            <v>3.4548938531123894</v>
          </cell>
          <cell r="CB180">
            <v>3.1016091547597053</v>
          </cell>
          <cell r="CC180">
            <v>3.0821834442470366</v>
          </cell>
          <cell r="CD180">
            <v>3.8802093154203603</v>
          </cell>
          <cell r="CE180">
            <v>3.7164984081306334</v>
          </cell>
          <cell r="CF180">
            <v>3.6250780095920221</v>
          </cell>
          <cell r="CG180">
            <v>3.8255790079970047</v>
          </cell>
          <cell r="CH180">
            <v>3.710133784495683</v>
          </cell>
          <cell r="CI180">
            <v>4.0092731057143505</v>
          </cell>
          <cell r="CJ180">
            <v>3.9263220645631081</v>
          </cell>
          <cell r="CK180">
            <v>3.7060150812830237</v>
          </cell>
          <cell r="CL180">
            <v>4.3137556601996687</v>
          </cell>
          <cell r="CM180">
            <v>4.9663724687691557</v>
          </cell>
          <cell r="CN180">
            <v>4.7633967265213792</v>
          </cell>
          <cell r="CO180">
            <v>4.7428209341179119</v>
          </cell>
          <cell r="CP180">
            <v>4.9969527622892853</v>
          </cell>
          <cell r="CQ180">
            <v>4.8338529177871852</v>
          </cell>
          <cell r="CR180">
            <v>4.9819440734859057</v>
          </cell>
          <cell r="CS180">
            <v>4.862040875895258</v>
          </cell>
          <cell r="CT180">
            <v>4.9078345533880015</v>
          </cell>
          <cell r="CU180">
            <v>4.9088725506256212</v>
          </cell>
          <cell r="CV180">
            <v>5.0068166068412028</v>
          </cell>
          <cell r="CW180">
            <v>4.8134438194877553</v>
          </cell>
          <cell r="CX180">
            <v>4.8597263449026942</v>
          </cell>
          <cell r="CY180">
            <v>4.890206240139972</v>
          </cell>
          <cell r="CZ180">
            <v>4.9120721078412499</v>
          </cell>
          <cell r="DA180">
            <v>4.9725365793244283</v>
          </cell>
        </row>
        <row r="181">
          <cell r="A181">
            <v>9702.4203455890347</v>
          </cell>
          <cell r="B181">
            <v>8448.2889277042632</v>
          </cell>
          <cell r="C181">
            <v>7087.5952883817708</v>
          </cell>
          <cell r="D181">
            <v>7182.2896189506782</v>
          </cell>
          <cell r="E181">
            <v>6611.5211173308453</v>
          </cell>
          <cell r="F181">
            <v>7174.7029229169793</v>
          </cell>
          <cell r="G181">
            <v>8031.3245487823924</v>
          </cell>
          <cell r="H181">
            <v>7496.2411303250019</v>
          </cell>
          <cell r="I181">
            <v>7971.7694041499644</v>
          </cell>
          <cell r="J181">
            <v>8209.5113324330196</v>
          </cell>
          <cell r="K181">
            <v>8930.0863660612631</v>
          </cell>
          <cell r="L181">
            <v>10781.603390247667</v>
          </cell>
          <cell r="M181">
            <v>8712.4583220971417</v>
          </cell>
          <cell r="N181">
            <v>9890.2546516549282</v>
          </cell>
          <cell r="O181">
            <v>9282.2767669099048</v>
          </cell>
          <cell r="Z181">
            <v>7983.7058843704044</v>
          </cell>
          <cell r="AA181">
            <v>6951.734889082366</v>
          </cell>
          <cell r="AB181">
            <v>5832.0784087255706</v>
          </cell>
          <cell r="AC181">
            <v>5909.9983150222715</v>
          </cell>
          <cell r="AD181">
            <v>5440.337376546524</v>
          </cell>
          <cell r="AE181">
            <v>5903.7555480002575</v>
          </cell>
          <cell r="AF181">
            <v>6608.6327715695115</v>
          </cell>
          <cell r="AG181">
            <v>6168.3355586674297</v>
          </cell>
          <cell r="AH181">
            <v>6559.6273954148282</v>
          </cell>
          <cell r="AI181">
            <v>6755.2550392591702</v>
          </cell>
          <cell r="AJ181">
            <v>7348.1853526446957</v>
          </cell>
          <cell r="AK181">
            <v>8871.7193611180792</v>
          </cell>
          <cell r="AL181">
            <v>7169.1085621827906</v>
          </cell>
          <cell r="AM181">
            <v>8138.266684790342</v>
          </cell>
          <cell r="AN181">
            <v>7637.9877396287229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X181">
            <v>4.3946947087183172</v>
          </cell>
          <cell r="BY181">
            <v>3.8514783391679299</v>
          </cell>
          <cell r="BZ181">
            <v>3.2982598831510366</v>
          </cell>
          <cell r="CA181">
            <v>3.3256184222885659</v>
          </cell>
          <cell r="CB181">
            <v>3.0340455156539066</v>
          </cell>
          <cell r="CC181">
            <v>3.3123183349100453</v>
          </cell>
          <cell r="CD181">
            <v>3.6763027563345312</v>
          </cell>
          <cell r="CE181">
            <v>3.4203843375646197</v>
          </cell>
          <cell r="CF181">
            <v>3.6357184638997526</v>
          </cell>
          <cell r="CG181">
            <v>3.8140248180631429</v>
          </cell>
          <cell r="CH181">
            <v>4.0967250426528805</v>
          </cell>
          <cell r="CI181">
            <v>4.990270161984621</v>
          </cell>
          <cell r="CJ181">
            <v>4.0181400254125803</v>
          </cell>
          <cell r="CK181">
            <v>4.4783885973627902</v>
          </cell>
          <cell r="CL181">
            <v>4.2571426665710348</v>
          </cell>
          <cell r="CM181">
            <v>4.9771754936928074</v>
          </cell>
          <cell r="CN181">
            <v>4.9450749384973083</v>
          </cell>
          <cell r="CO181">
            <v>4.8444627095127393</v>
          </cell>
          <cell r="CP181">
            <v>4.8688015729711704</v>
          </cell>
          <cell r="CQ181">
            <v>4.9125940370522958</v>
          </cell>
          <cell r="CR181">
            <v>4.8831878759281588</v>
          </cell>
          <cell r="CS181">
            <v>4.9250141813216626</v>
          </cell>
          <cell r="CT181">
            <v>4.9408334876875228</v>
          </cell>
          <cell r="CU181">
            <v>4.9430620340083715</v>
          </cell>
          <cell r="CV181">
            <v>4.8524980658525045</v>
          </cell>
          <cell r="CW181">
            <v>4.9141727734169036</v>
          </cell>
          <cell r="CX181">
            <v>4.8706943015992774</v>
          </cell>
          <cell r="CY181">
            <v>4.8881804010879328</v>
          </cell>
          <cell r="CZ181">
            <v>4.9787151269878702</v>
          </cell>
          <cell r="DA181">
            <v>4.9155021210640015</v>
          </cell>
        </row>
        <row r="182">
          <cell r="A182">
            <v>9255.7064307922374</v>
          </cell>
          <cell r="B182">
            <v>8735.1055429299049</v>
          </cell>
          <cell r="C182">
            <v>6067.1259026203179</v>
          </cell>
          <cell r="D182">
            <v>6495.0252819958223</v>
          </cell>
          <cell r="E182">
            <v>6142.5097579751337</v>
          </cell>
          <cell r="F182">
            <v>8433.4170778592052</v>
          </cell>
          <cell r="G182">
            <v>6330.2911072694787</v>
          </cell>
          <cell r="H182">
            <v>6488.200656149078</v>
          </cell>
          <cell r="I182">
            <v>7490.2437766465891</v>
          </cell>
          <cell r="J182">
            <v>8253.8082155449483</v>
          </cell>
          <cell r="K182">
            <v>7933.4043997248946</v>
          </cell>
          <cell r="L182">
            <v>9655.3331431611787</v>
          </cell>
          <cell r="M182">
            <v>9322.1799043251867</v>
          </cell>
          <cell r="N182">
            <v>9286.9649085290148</v>
          </cell>
          <cell r="O182">
            <v>9421.7012364424008</v>
          </cell>
          <cell r="Z182">
            <v>7616.1241487661846</v>
          </cell>
          <cell r="AA182">
            <v>7187.7439896108945</v>
          </cell>
          <cell r="AB182">
            <v>4992.3778855847186</v>
          </cell>
          <cell r="AC182">
            <v>5344.477946327991</v>
          </cell>
          <cell r="AD182">
            <v>5054.4080294195392</v>
          </cell>
          <cell r="AE182">
            <v>6939.4974812098608</v>
          </cell>
          <cell r="AF182">
            <v>5208.9252539817417</v>
          </cell>
          <cell r="AG182">
            <v>5338.8622542026696</v>
          </cell>
          <cell r="AH182">
            <v>6163.400593354907</v>
          </cell>
          <cell r="AI182">
            <v>6791.705045934129</v>
          </cell>
          <cell r="AJ182">
            <v>6528.0584774879126</v>
          </cell>
          <cell r="AK182">
            <v>7944.9598435154849</v>
          </cell>
          <cell r="AL182">
            <v>7670.8223212732964</v>
          </cell>
          <cell r="AM182">
            <v>7641.8454104467328</v>
          </cell>
          <cell r="AN182">
            <v>7752.7141602726042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X182">
            <v>4.2919043195566662</v>
          </cell>
          <cell r="BY182">
            <v>4.083172484864626</v>
          </cell>
          <cell r="BZ182">
            <v>2.8272963194583252</v>
          </cell>
          <cell r="CA182">
            <v>2.9847793481412794</v>
          </cell>
          <cell r="CB182">
            <v>2.817225553205629</v>
          </cell>
          <cell r="CC182">
            <v>3.8274790787445667</v>
          </cell>
          <cell r="CD182">
            <v>2.9434166056140065</v>
          </cell>
          <cell r="CE182">
            <v>2.9966042589266677</v>
          </cell>
          <cell r="CF182">
            <v>3.4881177596862281</v>
          </cell>
          <cell r="CG182">
            <v>3.7570793072244064</v>
          </cell>
          <cell r="CH182">
            <v>3.6346527967750952</v>
          </cell>
          <cell r="CI182">
            <v>4.3903489954715118</v>
          </cell>
          <cell r="CJ182">
            <v>4.3420505643181331</v>
          </cell>
          <cell r="CK182">
            <v>4.1914121004316209</v>
          </cell>
          <cell r="CL182">
            <v>4.1335148822744063</v>
          </cell>
          <cell r="CM182">
            <v>4.8617331619403128</v>
          </cell>
          <cell r="CN182">
            <v>4.8228306199653659</v>
          </cell>
          <cell r="CO182">
            <v>4.8377481828149662</v>
          </cell>
          <cell r="CP182">
            <v>4.9056910493312564</v>
          </cell>
          <cell r="CQ182">
            <v>4.9153654791784671</v>
          </cell>
          <cell r="CR182">
            <v>4.9673222178825149</v>
          </cell>
          <cell r="CS182">
            <v>4.8484567444110338</v>
          </cell>
          <cell r="CT182">
            <v>4.8811983867923256</v>
          </cell>
          <cell r="CU182">
            <v>4.8410146062296731</v>
          </cell>
          <cell r="CV182">
            <v>4.9526266451100067</v>
          </cell>
          <cell r="CW182">
            <v>4.9207153252750322</v>
          </cell>
          <cell r="CX182">
            <v>4.9579232294191948</v>
          </cell>
          <cell r="CY182">
            <v>4.8400983023634181</v>
          </cell>
          <cell r="CZ182">
            <v>4.9951095875757998</v>
          </cell>
          <cell r="DA182">
            <v>5.1385596454373896</v>
          </cell>
        </row>
        <row r="183">
          <cell r="A183">
            <v>8735.0404118189563</v>
          </cell>
          <cell r="B183">
            <v>8302.3124582754826</v>
          </cell>
          <cell r="C183">
            <v>6680.6633038568252</v>
          </cell>
          <cell r="D183">
            <v>8769.6365510966425</v>
          </cell>
          <cell r="E183">
            <v>8476.8525005702759</v>
          </cell>
          <cell r="F183">
            <v>7719.3863807929338</v>
          </cell>
          <cell r="G183">
            <v>8687.1778278759139</v>
          </cell>
          <cell r="H183">
            <v>7503.9156260080781</v>
          </cell>
          <cell r="I183">
            <v>6855.259251558673</v>
          </cell>
          <cell r="J183">
            <v>8361.2094175345574</v>
          </cell>
          <cell r="K183">
            <v>9737.7017520920035</v>
          </cell>
          <cell r="L183">
            <v>8690.977523153073</v>
          </cell>
          <cell r="M183">
            <v>7874.0042154786343</v>
          </cell>
          <cell r="N183">
            <v>8449.5370901968308</v>
          </cell>
          <cell r="O183">
            <v>8927.837576037673</v>
          </cell>
          <cell r="Z183">
            <v>7187.6903960110267</v>
          </cell>
          <cell r="AA183">
            <v>6831.6171085238257</v>
          </cell>
          <cell r="AB183">
            <v>5497.231518602186</v>
          </cell>
          <cell r="AC183">
            <v>7216.1580763309512</v>
          </cell>
          <cell r="AD183">
            <v>6975.2386290406839</v>
          </cell>
          <cell r="AE183">
            <v>6351.9522219096125</v>
          </cell>
          <cell r="AF183">
            <v>7148.3063269378936</v>
          </cell>
          <cell r="AG183">
            <v>6174.650572258076</v>
          </cell>
          <cell r="AH183">
            <v>5640.8990412825651</v>
          </cell>
          <cell r="AI183">
            <v>6880.0808921427215</v>
          </cell>
          <cell r="AJ183">
            <v>8012.7374417214187</v>
          </cell>
          <cell r="AK183">
            <v>7151.4329333373844</v>
          </cell>
          <cell r="AL183">
            <v>6479.1806115938471</v>
          </cell>
          <cell r="AM183">
            <v>6952.7619485048199</v>
          </cell>
          <cell r="AN183">
            <v>7346.3349197110001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X183">
            <v>4.0386485266575205</v>
          </cell>
          <cell r="BY183">
            <v>3.8015973453739043</v>
          </cell>
          <cell r="BZ183">
            <v>3.0553795871785563</v>
          </cell>
          <cell r="CA183">
            <v>4.0451433549013034</v>
          </cell>
          <cell r="CB183">
            <v>3.8624006495073409</v>
          </cell>
          <cell r="CC183">
            <v>3.600851011859751</v>
          </cell>
          <cell r="CD183">
            <v>4.2033190461060235</v>
          </cell>
          <cell r="CE183">
            <v>3.3615213887974691</v>
          </cell>
          <cell r="CF183">
            <v>3.2598360742281876</v>
          </cell>
          <cell r="CG183">
            <v>3.93314000095878</v>
          </cell>
          <cell r="CH183">
            <v>4.3985067844754102</v>
          </cell>
          <cell r="CI183">
            <v>3.9628501656007167</v>
          </cell>
          <cell r="CJ183">
            <v>3.60564276193803</v>
          </cell>
          <cell r="CK183">
            <v>3.8006467671341722</v>
          </cell>
          <cell r="CL183">
            <v>4.1863067382549364</v>
          </cell>
          <cell r="CM183">
            <v>4.8759634132169802</v>
          </cell>
          <cell r="CN183">
            <v>4.923393379420161</v>
          </cell>
          <cell r="CO183">
            <v>4.9293084019228992</v>
          </cell>
          <cell r="CP183">
            <v>4.8874154424174234</v>
          </cell>
          <cell r="CQ183">
            <v>4.9477629467898696</v>
          </cell>
          <cell r="CR183">
            <v>4.8329155440845648</v>
          </cell>
          <cell r="CS183">
            <v>4.6592706099393881</v>
          </cell>
          <cell r="CT183">
            <v>5.0324983619844144</v>
          </cell>
          <cell r="CU183">
            <v>4.7408880598332459</v>
          </cell>
          <cell r="CV183">
            <v>4.7924906528135365</v>
          </cell>
          <cell r="CW183">
            <v>4.9909449718861598</v>
          </cell>
          <cell r="CX183">
            <v>4.944160420377723</v>
          </cell>
          <cell r="CY183">
            <v>4.9231665280811452</v>
          </cell>
          <cell r="CZ183">
            <v>5.0119529753035534</v>
          </cell>
          <cell r="DA183">
            <v>4.807804645939421</v>
          </cell>
        </row>
        <row r="184">
          <cell r="A184">
            <v>8010.2425183925998</v>
          </cell>
          <cell r="B184">
            <v>7159.2021547147961</v>
          </cell>
          <cell r="C184">
            <v>8133.5037245241483</v>
          </cell>
          <cell r="D184">
            <v>7561.5165567287431</v>
          </cell>
          <cell r="E184">
            <v>7371.7591264155035</v>
          </cell>
          <cell r="F184">
            <v>6782.9365872468752</v>
          </cell>
          <cell r="G184">
            <v>7265.6213765189432</v>
          </cell>
          <cell r="H184">
            <v>7273.3855249753751</v>
          </cell>
          <cell r="I184">
            <v>7100.3247623423113</v>
          </cell>
          <cell r="J184">
            <v>9174.3115159624485</v>
          </cell>
          <cell r="K184">
            <v>9885.4472415701148</v>
          </cell>
          <cell r="L184">
            <v>7687.2463991970444</v>
          </cell>
          <cell r="M184">
            <v>8251.0570761721538</v>
          </cell>
          <cell r="N184">
            <v>8656.8628519055674</v>
          </cell>
          <cell r="O184">
            <v>8250.3605561227723</v>
          </cell>
          <cell r="Z184">
            <v>6591.2852722773396</v>
          </cell>
          <cell r="AA184">
            <v>5891.0006301653175</v>
          </cell>
          <cell r="AB184">
            <v>6692.7116361798708</v>
          </cell>
          <cell r="AC184">
            <v>6222.0479095367946</v>
          </cell>
          <cell r="AD184">
            <v>6065.904652593329</v>
          </cell>
          <cell r="AE184">
            <v>5581.387820363143</v>
          </cell>
          <cell r="AF184">
            <v>5978.5684469641574</v>
          </cell>
          <cell r="AG184">
            <v>5984.9572319797371</v>
          </cell>
          <cell r="AH184">
            <v>5842.5529472988155</v>
          </cell>
          <cell r="AI184">
            <v>7549.1477617062428</v>
          </cell>
          <cell r="AJ184">
            <v>8134.3108730634085</v>
          </cell>
          <cell r="AK184">
            <v>6325.505608482139</v>
          </cell>
          <cell r="AL184">
            <v>6789.4412512502286</v>
          </cell>
          <cell r="AM184">
            <v>7123.361432425153</v>
          </cell>
          <cell r="AN184">
            <v>6788.8681147524512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X184">
            <v>3.7334459625536009</v>
          </cell>
          <cell r="BY184">
            <v>3.4029587087870801</v>
          </cell>
          <cell r="BZ184">
            <v>3.7769821517412088</v>
          </cell>
          <cell r="CA184">
            <v>3.4860324895630064</v>
          </cell>
          <cell r="CB184">
            <v>3.3706192408727049</v>
          </cell>
          <cell r="CC184">
            <v>3.1202113212590241</v>
          </cell>
          <cell r="CD184">
            <v>3.2816632462865449</v>
          </cell>
          <cell r="CE184">
            <v>3.3401123412053004</v>
          </cell>
          <cell r="CF184">
            <v>3.2289309831796569</v>
          </cell>
          <cell r="CG184">
            <v>4.2287650454527528</v>
          </cell>
          <cell r="CH184">
            <v>4.6022467211484823</v>
          </cell>
          <cell r="CI184">
            <v>3.5041512902677856</v>
          </cell>
          <cell r="CJ184">
            <v>3.8067905610114798</v>
          </cell>
          <cell r="CK184">
            <v>4.0467894814085623</v>
          </cell>
          <cell r="CL184">
            <v>3.8550172141984338</v>
          </cell>
          <cell r="CM184">
            <v>4.8369029565669521</v>
          </cell>
          <cell r="CN184">
            <v>4.7428514816244371</v>
          </cell>
          <cell r="CO184">
            <v>4.8547214487241916</v>
          </cell>
          <cell r="CP184">
            <v>4.8900022167055504</v>
          </cell>
          <cell r="CQ184">
            <v>4.9305233456500375</v>
          </cell>
          <cell r="CR184">
            <v>4.9007813593461247</v>
          </cell>
          <cell r="CS184">
            <v>4.9912615498432222</v>
          </cell>
          <cell r="CT184">
            <v>4.9091591618135029</v>
          </cell>
          <cell r="CU184">
            <v>4.9573665276668173</v>
          </cell>
          <cell r="CV184">
            <v>4.8909306582673908</v>
          </cell>
          <cell r="CW184">
            <v>4.8423703821578208</v>
          </cell>
          <cell r="CX184">
            <v>4.9456062014609818</v>
          </cell>
          <cell r="CY184">
            <v>4.8863231663032325</v>
          </cell>
          <cell r="CZ184">
            <v>4.8226029074732306</v>
          </cell>
          <cell r="DA184">
            <v>4.8247874489510023</v>
          </cell>
        </row>
        <row r="185">
          <cell r="A185">
            <v>8499.7424001734944</v>
          </cell>
          <cell r="B185">
            <v>9084.8709600533966</v>
          </cell>
          <cell r="C185">
            <v>6233.3338445247591</v>
          </cell>
          <cell r="D185">
            <v>6357.9465407515754</v>
          </cell>
          <cell r="E185">
            <v>6838.2505893458138</v>
          </cell>
          <cell r="F185">
            <v>9547.1608542069862</v>
          </cell>
          <cell r="G185">
            <v>8685.7517118489868</v>
          </cell>
          <cell r="H185">
            <v>7671.9214518669305</v>
          </cell>
          <cell r="I185">
            <v>7288.1480575613559</v>
          </cell>
          <cell r="J185">
            <v>8300.4979130260472</v>
          </cell>
          <cell r="K185">
            <v>7410.3555681633725</v>
          </cell>
          <cell r="L185">
            <v>9066.6644698576656</v>
          </cell>
          <cell r="M185">
            <v>7369.2914144797078</v>
          </cell>
          <cell r="N185">
            <v>7517.2083966665459</v>
          </cell>
          <cell r="O185">
            <v>10244.038352107407</v>
          </cell>
          <cell r="Z185">
            <v>6994.0737464284757</v>
          </cell>
          <cell r="AA185">
            <v>7475.5509614153661</v>
          </cell>
          <cell r="AB185">
            <v>5129.143277780372</v>
          </cell>
          <cell r="AC185">
            <v>5231.6817249612968</v>
          </cell>
          <cell r="AD185">
            <v>5626.9033420902697</v>
          </cell>
          <cell r="AE185">
            <v>7855.9495028903211</v>
          </cell>
          <cell r="AF185">
            <v>7147.1328371785949</v>
          </cell>
          <cell r="AG185">
            <v>6312.8953661076457</v>
          </cell>
          <cell r="AH185">
            <v>5997.1046873647729</v>
          </cell>
          <cell r="AI185">
            <v>6830.1239970042889</v>
          </cell>
          <cell r="AJ185">
            <v>6097.6640103744303</v>
          </cell>
          <cell r="AK185">
            <v>7460.5696209114512</v>
          </cell>
          <cell r="AL185">
            <v>6063.8740782004443</v>
          </cell>
          <cell r="AM185">
            <v>6185.588623542757</v>
          </cell>
          <cell r="AN185">
            <v>8429.380129734096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X185">
            <v>3.85403985296414</v>
          </cell>
          <cell r="BY185">
            <v>4.1216569791470219</v>
          </cell>
          <cell r="BZ185">
            <v>2.9809356020857103</v>
          </cell>
          <cell r="CA185">
            <v>2.9067226073714907</v>
          </cell>
          <cell r="CB185">
            <v>3.1811021761307199</v>
          </cell>
          <cell r="CC185">
            <v>4.269989130086099</v>
          </cell>
          <cell r="CD185">
            <v>3.9198626850429172</v>
          </cell>
          <cell r="CE185">
            <v>3.5747768898902268</v>
          </cell>
          <cell r="CF185">
            <v>3.3931537299356038</v>
          </cell>
          <cell r="CG185">
            <v>3.7774655021678991</v>
          </cell>
          <cell r="CH185">
            <v>3.4568935143167394</v>
          </cell>
          <cell r="CI185">
            <v>4.1619635558918633</v>
          </cell>
          <cell r="CJ185">
            <v>3.4409572191908797</v>
          </cell>
          <cell r="CK185">
            <v>3.5255763992150762</v>
          </cell>
          <cell r="CL185">
            <v>4.8461659144681963</v>
          </cell>
          <cell r="CM185">
            <v>4.9718857644631242</v>
          </cell>
          <cell r="CN185">
            <v>4.9691086962707001</v>
          </cell>
          <cell r="CO185">
            <v>4.7141063116399833</v>
          </cell>
          <cell r="CP185">
            <v>4.9311119515104105</v>
          </cell>
          <cell r="CQ185">
            <v>4.8461736487586027</v>
          </cell>
          <cell r="CR185">
            <v>5.0405630242326147</v>
          </cell>
          <cell r="CS185">
            <v>4.9953754579210301</v>
          </cell>
          <cell r="CT185">
            <v>4.8382330633484036</v>
          </cell>
          <cell r="CU185">
            <v>4.8422279415295453</v>
          </cell>
          <cell r="CV185">
            <v>4.9537629064260154</v>
          </cell>
          <cell r="CW185">
            <v>4.8326420025258834</v>
          </cell>
          <cell r="CX185">
            <v>4.9111234385233251</v>
          </cell>
          <cell r="CY185">
            <v>4.8281197877873812</v>
          </cell>
          <cell r="CZ185">
            <v>4.8068219853257119</v>
          </cell>
          <cell r="DA185">
            <v>4.7654563512384582</v>
          </cell>
        </row>
        <row r="186">
          <cell r="A186">
            <v>8599.3605415667407</v>
          </cell>
          <cell r="B186">
            <v>7765.492166436723</v>
          </cell>
          <cell r="C186">
            <v>7854.5220462171974</v>
          </cell>
          <cell r="D186">
            <v>7103.494163016775</v>
          </cell>
          <cell r="E186">
            <v>7103.7839065762882</v>
          </cell>
          <cell r="F186">
            <v>7085.9191520665554</v>
          </cell>
          <cell r="G186">
            <v>8148.2433011731309</v>
          </cell>
          <cell r="H186">
            <v>7727.7533070762993</v>
          </cell>
          <cell r="I186">
            <v>8503.0777753787479</v>
          </cell>
          <cell r="J186">
            <v>7503.562557204069</v>
          </cell>
          <cell r="K186">
            <v>8457.5781859564431</v>
          </cell>
          <cell r="L186">
            <v>8777.1429715611703</v>
          </cell>
          <cell r="M186">
            <v>8498.0808555239855</v>
          </cell>
          <cell r="N186">
            <v>8491.856353533738</v>
          </cell>
          <cell r="O186">
            <v>10161.25695636415</v>
          </cell>
          <cell r="Z186">
            <v>7076.0452456320618</v>
          </cell>
          <cell r="AA186">
            <v>6389.8906969536465</v>
          </cell>
          <cell r="AB186">
            <v>6463.149569458722</v>
          </cell>
          <cell r="AC186">
            <v>5845.1609112823744</v>
          </cell>
          <cell r="AD186">
            <v>5845.399328839917</v>
          </cell>
          <cell r="AE186">
            <v>5830.6991879861935</v>
          </cell>
          <cell r="AF186">
            <v>6704.8402021081747</v>
          </cell>
          <cell r="AG186">
            <v>6358.8370069656403</v>
          </cell>
          <cell r="AH186">
            <v>6996.8182837402264</v>
          </cell>
          <cell r="AI186">
            <v>6174.3600470707761</v>
          </cell>
          <cell r="AJ186">
            <v>6959.3786215870141</v>
          </cell>
          <cell r="AK186">
            <v>7222.3347880274778</v>
          </cell>
          <cell r="AL186">
            <v>6992.7065325454523</v>
          </cell>
          <cell r="AM186">
            <v>6987.5846566220471</v>
          </cell>
          <cell r="AN186">
            <v>8361.2628669510705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X186">
            <v>4.0332395061650894</v>
          </cell>
          <cell r="BY186">
            <v>3.6058691070736284</v>
          </cell>
          <cell r="BZ186">
            <v>3.5596477750454434</v>
          </cell>
          <cell r="CA186">
            <v>3.3360815508574224</v>
          </cell>
          <cell r="CB186">
            <v>3.319186806257719</v>
          </cell>
          <cell r="CC186">
            <v>3.2988453019571886</v>
          </cell>
          <cell r="CD186">
            <v>3.7547042429464974</v>
          </cell>
          <cell r="CE186">
            <v>3.6341634788882202</v>
          </cell>
          <cell r="CF186">
            <v>3.8739778850212248</v>
          </cell>
          <cell r="CG186">
            <v>3.4704146139522365</v>
          </cell>
          <cell r="CH186">
            <v>3.8269333131747132</v>
          </cell>
          <cell r="CI186">
            <v>4.0673128308850659</v>
          </cell>
          <cell r="CJ186">
            <v>3.8812863780083551</v>
          </cell>
          <cell r="CK186">
            <v>4.0310662690726113</v>
          </cell>
          <cell r="CL186">
            <v>4.6000347223609932</v>
          </cell>
          <cell r="CM186">
            <v>4.8066635519327052</v>
          </cell>
          <cell r="CN186">
            <v>4.8550153471530484</v>
          </cell>
          <cell r="CO186">
            <v>4.9744413530300484</v>
          </cell>
          <cell r="CP186">
            <v>4.8002841773605738</v>
          </cell>
          <cell r="CQ186">
            <v>4.8249145397783089</v>
          </cell>
          <cell r="CR186">
            <v>4.8424575453029712</v>
          </cell>
          <cell r="CS186">
            <v>4.892376076161967</v>
          </cell>
          <cell r="CT186">
            <v>4.793805053946091</v>
          </cell>
          <cell r="CU186">
            <v>4.9482381494872945</v>
          </cell>
          <cell r="CV186">
            <v>4.8743613675073103</v>
          </cell>
          <cell r="CW186">
            <v>4.9822636517950594</v>
          </cell>
          <cell r="CX186">
            <v>4.8649364875702874</v>
          </cell>
          <cell r="CY186">
            <v>4.9360181711189313</v>
          </cell>
          <cell r="CZ186">
            <v>4.7491324316018906</v>
          </cell>
          <cell r="DA186">
            <v>4.9798688229767638</v>
          </cell>
        </row>
        <row r="187">
          <cell r="A187">
            <v>9520.3138791804286</v>
          </cell>
          <cell r="B187">
            <v>6101.7035080473697</v>
          </cell>
          <cell r="C187">
            <v>7862.2486479561712</v>
          </cell>
          <cell r="D187">
            <v>7235.5489025835659</v>
          </cell>
          <cell r="E187">
            <v>7326.6929697038922</v>
          </cell>
          <cell r="F187">
            <v>6933.1396893656865</v>
          </cell>
          <cell r="G187">
            <v>7345.3701466463417</v>
          </cell>
          <cell r="H187">
            <v>7966.6966653649661</v>
          </cell>
          <cell r="I187">
            <v>8056.910045059909</v>
          </cell>
          <cell r="J187">
            <v>8936.3187732354672</v>
          </cell>
          <cell r="K187">
            <v>7991.8370440056779</v>
          </cell>
          <cell r="L187">
            <v>7862.9947424746151</v>
          </cell>
          <cell r="M187">
            <v>8019.274351979986</v>
          </cell>
          <cell r="N187">
            <v>8869.6500233862698</v>
          </cell>
          <cell r="O187">
            <v>9087.4330529398376</v>
          </cell>
          <cell r="Z187">
            <v>7833.8582777256097</v>
          </cell>
          <cell r="AA187">
            <v>5020.8303151932632</v>
          </cell>
          <cell r="AB187">
            <v>6469.5074588896496</v>
          </cell>
          <cell r="AC187">
            <v>5953.8230969830483</v>
          </cell>
          <cell r="AD187">
            <v>6028.8216436420598</v>
          </cell>
          <cell r="AE187">
            <v>5704.983515820908</v>
          </cell>
          <cell r="AF187">
            <v>6044.1902920975626</v>
          </cell>
          <cell r="AG187">
            <v>6555.4532560717425</v>
          </cell>
          <cell r="AH187">
            <v>6629.6859799350113</v>
          </cell>
          <cell r="AI187">
            <v>7353.3137334051862</v>
          </cell>
          <cell r="AJ187">
            <v>6576.1401962103864</v>
          </cell>
          <cell r="AK187">
            <v>6470.1213880933965</v>
          </cell>
          <cell r="AL187">
            <v>6598.7171810578166</v>
          </cell>
          <cell r="AM187">
            <v>7298.4548763864159</v>
          </cell>
          <cell r="AN187">
            <v>7477.6591978476381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X187">
            <v>4.425071174691098</v>
          </cell>
          <cell r="BY187">
            <v>2.843835020385908</v>
          </cell>
          <cell r="BZ187">
            <v>3.682989389020602</v>
          </cell>
          <cell r="CA187">
            <v>3.3987436224269842</v>
          </cell>
          <cell r="CB187">
            <v>3.4400216976809683</v>
          </cell>
          <cell r="CC187">
            <v>3.1894295156861232</v>
          </cell>
          <cell r="CD187">
            <v>3.3980629277144376</v>
          </cell>
          <cell r="CE187">
            <v>3.7383238619795507</v>
          </cell>
          <cell r="CF187">
            <v>3.7429797558006457</v>
          </cell>
          <cell r="CG187">
            <v>4.1898805553409497</v>
          </cell>
          <cell r="CH187">
            <v>3.6035488830659781</v>
          </cell>
          <cell r="CI187">
            <v>3.6441075408693524</v>
          </cell>
          <cell r="CJ187">
            <v>3.7652210506292207</v>
          </cell>
          <cell r="CK187">
            <v>4.0657089624643019</v>
          </cell>
          <cell r="CL187">
            <v>4.2162572426467682</v>
          </cell>
          <cell r="CM187">
            <v>4.8502328145997726</v>
          </cell>
          <cell r="CN187">
            <v>4.8370244388556429</v>
          </cell>
          <cell r="CO187">
            <v>4.8125791571379235</v>
          </cell>
          <cell r="CP187">
            <v>4.7993746847181766</v>
          </cell>
          <cell r="CQ187">
            <v>4.8015161017027737</v>
          </cell>
          <cell r="CR187">
            <v>4.9005917037186695</v>
          </cell>
          <cell r="CS187">
            <v>4.8731956441252642</v>
          </cell>
          <cell r="CT187">
            <v>4.8043311842798593</v>
          </cell>
          <cell r="CU187">
            <v>4.8526907484738384</v>
          </cell>
          <cell r="CV187">
            <v>4.8082671467441225</v>
          </cell>
          <cell r="CW187">
            <v>4.9997441522263504</v>
          </cell>
          <cell r="CX187">
            <v>4.8643899140117854</v>
          </cell>
          <cell r="CY187">
            <v>4.8014915898115413</v>
          </cell>
          <cell r="CZ187">
            <v>4.918150061705477</v>
          </cell>
          <cell r="DA187">
            <v>4.8589866199646492</v>
          </cell>
        </row>
        <row r="188">
          <cell r="A188">
            <v>9101.7789802106072</v>
          </cell>
          <cell r="B188">
            <v>8109.8179987030162</v>
          </cell>
          <cell r="C188">
            <v>7763.2929884200657</v>
          </cell>
          <cell r="D188">
            <v>7557.9805380316066</v>
          </cell>
          <cell r="E188">
            <v>6915.8664918567156</v>
          </cell>
          <cell r="F188">
            <v>8032.2720380949049</v>
          </cell>
          <cell r="G188">
            <v>7153.0600155713819</v>
          </cell>
          <cell r="H188">
            <v>7871.0352660467624</v>
          </cell>
          <cell r="I188">
            <v>7963.6578200098238</v>
          </cell>
          <cell r="J188">
            <v>7950.3255141158115</v>
          </cell>
          <cell r="K188">
            <v>8905.8052962883339</v>
          </cell>
          <cell r="L188">
            <v>8453.8908094445724</v>
          </cell>
          <cell r="M188">
            <v>9976.3695011845284</v>
          </cell>
          <cell r="N188">
            <v>11044.171913717464</v>
          </cell>
          <cell r="O188">
            <v>10596.058637507187</v>
          </cell>
          <cell r="Z188">
            <v>7489.4638465732996</v>
          </cell>
          <cell r="AA188">
            <v>6673.2216675041964</v>
          </cell>
          <cell r="AB188">
            <v>6388.081087614225</v>
          </cell>
          <cell r="AC188">
            <v>6219.1382712945797</v>
          </cell>
          <cell r="AD188">
            <v>5690.7701418706683</v>
          </cell>
          <cell r="AE188">
            <v>6609.4124199180924</v>
          </cell>
          <cell r="AF188">
            <v>5885.9465270987375</v>
          </cell>
          <cell r="AG188">
            <v>6476.7375903470502</v>
          </cell>
          <cell r="AH188">
            <v>6552.9527204652259</v>
          </cell>
          <cell r="AI188">
            <v>6541.9821373295817</v>
          </cell>
          <cell r="AJ188">
            <v>7328.2055009458281</v>
          </cell>
          <cell r="AK188">
            <v>6956.3444374858182</v>
          </cell>
          <cell r="AL188">
            <v>8209.1269038318405</v>
          </cell>
          <cell r="AM188">
            <v>9087.7757461446563</v>
          </cell>
          <cell r="AN188">
            <v>8719.0425360059126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X188">
            <v>4.1979319954996503</v>
          </cell>
          <cell r="BY188">
            <v>3.6606975290376425</v>
          </cell>
          <cell r="BZ188">
            <v>3.5895449043655532</v>
          </cell>
          <cell r="CA188">
            <v>3.6551663705694537</v>
          </cell>
          <cell r="CB188">
            <v>3.1864379343095663</v>
          </cell>
          <cell r="CC188">
            <v>3.7200163272140316</v>
          </cell>
          <cell r="CD188">
            <v>3.3324580317923238</v>
          </cell>
          <cell r="CE188">
            <v>3.5572409861210432</v>
          </cell>
          <cell r="CF188">
            <v>3.7321697234470794</v>
          </cell>
          <cell r="CG188">
            <v>3.5550739451021678</v>
          </cell>
          <cell r="CH188">
            <v>4.166961702924902</v>
          </cell>
          <cell r="CI188">
            <v>3.8106036801793599</v>
          </cell>
          <cell r="CJ188">
            <v>4.5847911844264777</v>
          </cell>
          <cell r="CK188">
            <v>5.0679742585982881</v>
          </cell>
          <cell r="CL188">
            <v>4.7973218459100151</v>
          </cell>
          <cell r="CM188">
            <v>4.8879017224921544</v>
          </cell>
          <cell r="CN188">
            <v>4.9943484661129434</v>
          </cell>
          <cell r="CO188">
            <v>4.8757133528475167</v>
          </cell>
          <cell r="CP188">
            <v>4.6615484118698616</v>
          </cell>
          <cell r="CQ188">
            <v>4.8929718372175177</v>
          </cell>
          <cell r="CR188">
            <v>4.8677149882870561</v>
          </cell>
          <cell r="CS188">
            <v>4.8390349532737575</v>
          </cell>
          <cell r="CT188">
            <v>4.9882722644116724</v>
          </cell>
          <cell r="CU188">
            <v>4.8104176537771091</v>
          </cell>
          <cell r="CV188">
            <v>5.0415937921917751</v>
          </cell>
          <cell r="CW188">
            <v>4.8182049119780217</v>
          </cell>
          <cell r="CX188">
            <v>5.0014327152549738</v>
          </cell>
          <cell r="CY188">
            <v>4.9055142831872729</v>
          </cell>
          <cell r="CZ188">
            <v>4.9128141684264239</v>
          </cell>
          <cell r="DA188">
            <v>4.9794007025492535</v>
          </cell>
        </row>
        <row r="189">
          <cell r="A189">
            <v>7969.5367169326346</v>
          </cell>
          <cell r="B189">
            <v>9083.2289966658263</v>
          </cell>
          <cell r="C189">
            <v>7746.4015564091069</v>
          </cell>
          <cell r="D189">
            <v>7511.2500671152929</v>
          </cell>
          <cell r="E189">
            <v>8248.9842079237769</v>
          </cell>
          <cell r="F189">
            <v>7997.4794892893624</v>
          </cell>
          <cell r="G189">
            <v>7779.3546672690363</v>
          </cell>
          <cell r="H189">
            <v>7313.3108137013423</v>
          </cell>
          <cell r="I189">
            <v>6882.0287067856207</v>
          </cell>
          <cell r="J189">
            <v>8087.8179709499518</v>
          </cell>
          <cell r="K189">
            <v>8459.8412436523286</v>
          </cell>
          <cell r="L189">
            <v>8162.9367332701077</v>
          </cell>
          <cell r="M189">
            <v>8328.9275933354274</v>
          </cell>
          <cell r="N189">
            <v>9432.5979057021905</v>
          </cell>
          <cell r="O189">
            <v>9880.3351948397194</v>
          </cell>
          <cell r="Z189">
            <v>6557.7902127902835</v>
          </cell>
          <cell r="AA189">
            <v>7474.1998601135929</v>
          </cell>
          <cell r="AB189">
            <v>6374.1818521309224</v>
          </cell>
          <cell r="AC189">
            <v>6180.6857695120116</v>
          </cell>
          <cell r="AD189">
            <v>6787.7355768058515</v>
          </cell>
          <cell r="AE189">
            <v>6580.7831226152466</v>
          </cell>
          <cell r="AF189">
            <v>6401.2975547813794</v>
          </cell>
          <cell r="AG189">
            <v>6017.8100409885319</v>
          </cell>
          <cell r="AH189">
            <v>5662.9264787264538</v>
          </cell>
          <cell r="AI189">
            <v>6655.1187875245323</v>
          </cell>
          <cell r="AJ189">
            <v>6961.2407947767751</v>
          </cell>
          <cell r="AK189">
            <v>6716.9307976622604</v>
          </cell>
          <cell r="AL189">
            <v>6853.5175625160082</v>
          </cell>
          <cell r="AM189">
            <v>7761.6805624063754</v>
          </cell>
          <cell r="AN189">
            <v>8130.1043888966833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X189">
            <v>3.6973097756272595</v>
          </cell>
          <cell r="BY189">
            <v>4.1643202914331852</v>
          </cell>
          <cell r="BZ189">
            <v>3.6087978033331694</v>
          </cell>
          <cell r="CA189">
            <v>3.5695365580856269</v>
          </cell>
          <cell r="CB189">
            <v>3.7938609627036839</v>
          </cell>
          <cell r="CC189">
            <v>3.7755724347871928</v>
          </cell>
          <cell r="CD189">
            <v>3.5846728236562573</v>
          </cell>
          <cell r="CE189">
            <v>3.4001342398749856</v>
          </cell>
          <cell r="CF189">
            <v>3.1984167111441333</v>
          </cell>
          <cell r="CG189">
            <v>3.7589767879657727</v>
          </cell>
          <cell r="CH189">
            <v>3.8019265977323826</v>
          </cell>
          <cell r="CI189">
            <v>3.8041387768005479</v>
          </cell>
          <cell r="CJ189">
            <v>3.7620148768248711</v>
          </cell>
          <cell r="CK189">
            <v>4.3924166186157132</v>
          </cell>
          <cell r="CL189">
            <v>4.5065177382316959</v>
          </cell>
          <cell r="CM189">
            <v>4.8593571051656008</v>
          </cell>
          <cell r="CN189">
            <v>4.9173114596511391</v>
          </cell>
          <cell r="CO189">
            <v>4.8391494551223282</v>
          </cell>
          <cell r="CP189">
            <v>4.7438611131573456</v>
          </cell>
          <cell r="CQ189">
            <v>4.9017441623934941</v>
          </cell>
          <cell r="CR189">
            <v>4.775313707549576</v>
          </cell>
          <cell r="CS189">
            <v>4.8924413419858386</v>
          </cell>
          <cell r="CT189">
            <v>4.8489705505965688</v>
          </cell>
          <cell r="CU189">
            <v>4.8507960238408163</v>
          </cell>
          <cell r="CV189">
            <v>4.8505758843668279</v>
          </cell>
          <cell r="CW189">
            <v>5.0163758026798151</v>
          </cell>
          <cell r="CX189">
            <v>4.8375075701257426</v>
          </cell>
          <cell r="CY189">
            <v>4.9911446552005305</v>
          </cell>
          <cell r="CZ189">
            <v>4.8412707854360724</v>
          </cell>
          <cell r="DA189">
            <v>4.9426763398155611</v>
          </cell>
        </row>
        <row r="190">
          <cell r="A190">
            <v>9801.9972284213272</v>
          </cell>
          <cell r="B190">
            <v>8745.3173859978979</v>
          </cell>
          <cell r="C190">
            <v>6831.4473080905609</v>
          </cell>
          <cell r="D190">
            <v>7234.1774370377734</v>
          </cell>
          <cell r="E190">
            <v>7498.3169000746084</v>
          </cell>
          <cell r="F190">
            <v>7402.0420148800395</v>
          </cell>
          <cell r="G190">
            <v>6918.3537899131634</v>
          </cell>
          <cell r="H190">
            <v>8304.9211166923506</v>
          </cell>
          <cell r="I190">
            <v>7605.9936015808198</v>
          </cell>
          <cell r="J190">
            <v>7667.8414667021643</v>
          </cell>
          <cell r="K190">
            <v>8182.6608558809849</v>
          </cell>
          <cell r="L190">
            <v>7252.3894571767896</v>
          </cell>
          <cell r="M190">
            <v>8498.5362709765304</v>
          </cell>
          <cell r="N190">
            <v>10116.328647063423</v>
          </cell>
          <cell r="O190">
            <v>9660.0782047277862</v>
          </cell>
          <cell r="Z190">
            <v>8065.6434336724069</v>
          </cell>
          <cell r="AA190">
            <v>7196.1468776211277</v>
          </cell>
          <cell r="AB190">
            <v>5621.3052135145181</v>
          </cell>
          <cell r="AC190">
            <v>5952.6945767625093</v>
          </cell>
          <cell r="AD190">
            <v>6170.0436206328213</v>
          </cell>
          <cell r="AE190">
            <v>6090.8231436727183</v>
          </cell>
          <cell r="AF190">
            <v>5692.8168328428319</v>
          </cell>
          <cell r="AG190">
            <v>6833.7636617354192</v>
          </cell>
          <cell r="AH190">
            <v>6258.6461635865035</v>
          </cell>
          <cell r="AI190">
            <v>6309.538121172066</v>
          </cell>
          <cell r="AJ190">
            <v>6733.1609328392105</v>
          </cell>
          <cell r="AK190">
            <v>5967.680467619758</v>
          </cell>
          <cell r="AL190">
            <v>6993.0812744035456</v>
          </cell>
          <cell r="AM190">
            <v>8324.2932867264735</v>
          </cell>
          <cell r="AN190">
            <v>7948.8643513188626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X190">
            <v>4.5940656711192132</v>
          </cell>
          <cell r="BY190">
            <v>4.1082736330299801</v>
          </cell>
          <cell r="BZ190">
            <v>3.16733875329404</v>
          </cell>
          <cell r="CA190">
            <v>3.3702829372490917</v>
          </cell>
          <cell r="CB190">
            <v>3.4068415589846719</v>
          </cell>
          <cell r="CC190">
            <v>3.3907991551201841</v>
          </cell>
          <cell r="CD190">
            <v>3.1897879531982305</v>
          </cell>
          <cell r="CE190">
            <v>3.6318053139916771</v>
          </cell>
          <cell r="CF190">
            <v>3.4655018786197007</v>
          </cell>
          <cell r="CG190">
            <v>3.5259811961001861</v>
          </cell>
          <cell r="CH190">
            <v>3.762455905275834</v>
          </cell>
          <cell r="CI190">
            <v>3.4327659701110722</v>
          </cell>
          <cell r="CJ190">
            <v>3.9970067753918994</v>
          </cell>
          <cell r="CK190">
            <v>4.689343539974864</v>
          </cell>
          <cell r="CL190">
            <v>4.4276499171917569</v>
          </cell>
          <cell r="CM190">
            <v>4.8100429608257294</v>
          </cell>
          <cell r="CN190">
            <v>4.7989673178247756</v>
          </cell>
          <cell r="CO190">
            <v>4.8623899749885391</v>
          </cell>
          <cell r="CP190">
            <v>4.8389860936762696</v>
          </cell>
          <cell r="CQ190">
            <v>4.9618477422419582</v>
          </cell>
          <cell r="CR190">
            <v>4.9213138058606969</v>
          </cell>
          <cell r="CS190">
            <v>4.8895909931902226</v>
          </cell>
          <cell r="CT190">
            <v>5.1551882742746162</v>
          </cell>
          <cell r="CU190">
            <v>4.9479054957192936</v>
          </cell>
          <cell r="CV190">
            <v>4.9025802606518347</v>
          </cell>
          <cell r="CW190">
            <v>4.9029189228469132</v>
          </cell>
          <cell r="CX190">
            <v>4.7628675076265337</v>
          </cell>
          <cell r="CY190">
            <v>4.7933686020107578</v>
          </cell>
          <cell r="CZ190">
            <v>4.8634276382009434</v>
          </cell>
          <cell r="DA190">
            <v>4.9185710159693636</v>
          </cell>
        </row>
        <row r="191">
          <cell r="A191">
            <v>9506.8540739741929</v>
          </cell>
          <cell r="B191">
            <v>8323.8793141776532</v>
          </cell>
          <cell r="C191">
            <v>6600.8470378789989</v>
          </cell>
          <cell r="D191">
            <v>7562.9704455682459</v>
          </cell>
          <cell r="E191">
            <v>7524.2840716686951</v>
          </cell>
          <cell r="F191">
            <v>9239.8109408070377</v>
          </cell>
          <cell r="G191">
            <v>8853.4964195088214</v>
          </cell>
          <cell r="H191">
            <v>8142.714714365512</v>
          </cell>
          <cell r="I191">
            <v>7217.7759804600219</v>
          </cell>
          <cell r="J191">
            <v>8411.0579756655861</v>
          </cell>
          <cell r="K191">
            <v>8183.16377175652</v>
          </cell>
          <cell r="L191">
            <v>9048.9511181957205</v>
          </cell>
          <cell r="M191">
            <v>9330.8499847733983</v>
          </cell>
          <cell r="N191">
            <v>8080.3013384442993</v>
          </cell>
          <cell r="O191">
            <v>8523.9713318905651</v>
          </cell>
          <cell r="Z191">
            <v>7822.7827808701923</v>
          </cell>
          <cell r="AA191">
            <v>6849.3635499518978</v>
          </cell>
          <cell r="AB191">
            <v>5431.5541340261479</v>
          </cell>
          <cell r="AC191">
            <v>6223.2442523533</v>
          </cell>
          <cell r="AD191">
            <v>6191.4108932588124</v>
          </cell>
          <cell r="AE191">
            <v>7603.0444312926484</v>
          </cell>
          <cell r="AF191">
            <v>7285.1627680529728</v>
          </cell>
          <cell r="AG191">
            <v>6700.2909649636204</v>
          </cell>
          <cell r="AH191">
            <v>5939.198521064247</v>
          </cell>
          <cell r="AI191">
            <v>6921.0991342619682</v>
          </cell>
          <cell r="AJ191">
            <v>6733.5747607596504</v>
          </cell>
          <cell r="AK191">
            <v>7445.994062972477</v>
          </cell>
          <cell r="AL191">
            <v>7677.9565588992527</v>
          </cell>
          <cell r="AM191">
            <v>6648.9336727770215</v>
          </cell>
          <cell r="AN191">
            <v>7014.0106959556651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X191">
            <v>4.2635718135498495</v>
          </cell>
          <cell r="BY191">
            <v>3.8420379349801279</v>
          </cell>
          <cell r="BZ191">
            <v>3.0418477365327097</v>
          </cell>
          <cell r="CA191">
            <v>3.5513868103749204</v>
          </cell>
          <cell r="CB191">
            <v>3.5789945361330644</v>
          </cell>
          <cell r="CC191">
            <v>4.1590400907288174</v>
          </cell>
          <cell r="CD191">
            <v>4.1609751860740856</v>
          </cell>
          <cell r="CE191">
            <v>3.6675937983489155</v>
          </cell>
          <cell r="CF191">
            <v>3.2735998644572333</v>
          </cell>
          <cell r="CG191">
            <v>3.9038733664412479</v>
          </cell>
          <cell r="CH191">
            <v>3.7062900039901581</v>
          </cell>
          <cell r="CI191">
            <v>4.0986272078353618</v>
          </cell>
          <cell r="CJ191">
            <v>4.2432189732747805</v>
          </cell>
          <cell r="CK191">
            <v>3.8384697427937322</v>
          </cell>
          <cell r="CL191">
            <v>3.9210347361207809</v>
          </cell>
          <cell r="CM191">
            <v>5.0268372455489772</v>
          </cell>
          <cell r="CN191">
            <v>4.8842254830589971</v>
          </cell>
          <cell r="CO191">
            <v>4.8920825495265898</v>
          </cell>
          <cell r="CP191">
            <v>4.8009369757226672</v>
          </cell>
          <cell r="CQ191">
            <v>4.7395349166695198</v>
          </cell>
          <cell r="CR191">
            <v>5.0084294119463602</v>
          </cell>
          <cell r="CS191">
            <v>4.7967962212944633</v>
          </cell>
          <cell r="CT191">
            <v>5.0051784786280065</v>
          </cell>
          <cell r="CU191">
            <v>4.9706065016400265</v>
          </cell>
          <cell r="CV191">
            <v>4.8572055639242597</v>
          </cell>
          <cell r="CW191">
            <v>4.9775246971007086</v>
          </cell>
          <cell r="CX191">
            <v>4.9772723157579302</v>
          </cell>
          <cell r="CY191">
            <v>4.9574385753199222</v>
          </cell>
          <cell r="CZ191">
            <v>4.7457080186561607</v>
          </cell>
          <cell r="DA191">
            <v>4.9008664685189816</v>
          </cell>
        </row>
        <row r="192">
          <cell r="A192">
            <v>8912.7239104537475</v>
          </cell>
          <cell r="B192">
            <v>6071.9575281151374</v>
          </cell>
          <cell r="C192">
            <v>6308.0603274733639</v>
          </cell>
          <cell r="D192">
            <v>7690.8501896801199</v>
          </cell>
          <cell r="E192">
            <v>6853.7834309430591</v>
          </cell>
          <cell r="F192">
            <v>7308.8016499646383</v>
          </cell>
          <cell r="G192">
            <v>7366.8304397829979</v>
          </cell>
          <cell r="H192">
            <v>7763.6230445902256</v>
          </cell>
          <cell r="I192">
            <v>7912.9602843049133</v>
          </cell>
          <cell r="J192">
            <v>7996.9634736690978</v>
          </cell>
          <cell r="K192">
            <v>8222.0929205842112</v>
          </cell>
          <cell r="L192">
            <v>8168.3650843800424</v>
          </cell>
          <cell r="M192">
            <v>9083.5397150366589</v>
          </cell>
          <cell r="N192">
            <v>8170.2165924473738</v>
          </cell>
          <cell r="O192">
            <v>9052.7509081425524</v>
          </cell>
          <cell r="Z192">
            <v>7333.8985320305128</v>
          </cell>
          <cell r="AA192">
            <v>4996.3536231347416</v>
          </cell>
          <cell r="AB192">
            <v>5190.6324980352256</v>
          </cell>
          <cell r="AC192">
            <v>6328.4710132224982</v>
          </cell>
          <cell r="AD192">
            <v>5639.6846517474305</v>
          </cell>
          <cell r="AE192">
            <v>6014.0996433994724</v>
          </cell>
          <cell r="AF192">
            <v>6061.8490475928666</v>
          </cell>
          <cell r="AG192">
            <v>6388.3526766913865</v>
          </cell>
          <cell r="AH192">
            <v>6511.2358910851863</v>
          </cell>
          <cell r="AI192">
            <v>6580.358515476285</v>
          </cell>
          <cell r="AJ192">
            <v>6765.6078889378641</v>
          </cell>
          <cell r="AK192">
            <v>6721.3975551470066</v>
          </cell>
          <cell r="AL192">
            <v>7474.4555369444506</v>
          </cell>
          <cell r="AM192">
            <v>6722.9210817852672</v>
          </cell>
          <cell r="AN192">
            <v>7449.120747271586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X192">
            <v>4.1379146550485428</v>
          </cell>
          <cell r="BY192">
            <v>2.7585404372737794</v>
          </cell>
          <cell r="BZ192">
            <v>2.9595067100032639</v>
          </cell>
          <cell r="CA192">
            <v>3.5315192353714249</v>
          </cell>
          <cell r="CB192">
            <v>3.1882483581408425</v>
          </cell>
          <cell r="CC192">
            <v>3.3986256839066051</v>
          </cell>
          <cell r="CD192">
            <v>3.3383950996215308</v>
          </cell>
          <cell r="CE192">
            <v>3.6872235088354279</v>
          </cell>
          <cell r="CF192">
            <v>3.6455541195773229</v>
          </cell>
          <cell r="CG192">
            <v>3.7988194401743978</v>
          </cell>
          <cell r="CH192">
            <v>3.7978566162170986</v>
          </cell>
          <cell r="CI192">
            <v>3.7948430700201112</v>
          </cell>
          <cell r="CJ192">
            <v>4.1899893217257347</v>
          </cell>
          <cell r="CK192">
            <v>3.861788287515818</v>
          </cell>
          <cell r="CL192">
            <v>4.1700570800352414</v>
          </cell>
          <cell r="CM192">
            <v>4.8557967878771633</v>
          </cell>
          <cell r="CN192">
            <v>4.9622763829813978</v>
          </cell>
          <cell r="CO192">
            <v>4.8051625987039852</v>
          </cell>
          <cell r="CP192">
            <v>4.909580153180519</v>
          </cell>
          <cell r="CQ192">
            <v>4.8462946079004068</v>
          </cell>
          <cell r="CR192">
            <v>4.8481318205782467</v>
          </cell>
          <cell r="CS192">
            <v>4.9747873197292538</v>
          </cell>
          <cell r="CT192">
            <v>4.746752145234689</v>
          </cell>
          <cell r="CU192">
            <v>4.8933582814010146</v>
          </cell>
          <cell r="CV192">
            <v>4.7457847835031401</v>
          </cell>
          <cell r="CW192">
            <v>4.8806244936519541</v>
          </cell>
          <cell r="CX192">
            <v>4.8525821707359755</v>
          </cell>
          <cell r="CY192">
            <v>4.887353833817409</v>
          </cell>
          <cell r="CZ192">
            <v>4.7695421127690176</v>
          </cell>
          <cell r="DA192">
            <v>4.894069697566926</v>
          </cell>
        </row>
        <row r="193">
          <cell r="A193">
            <v>8988.3753389017893</v>
          </cell>
          <cell r="B193">
            <v>6990.4587029884115</v>
          </cell>
          <cell r="C193">
            <v>7771.9999154282286</v>
          </cell>
          <cell r="D193">
            <v>7132.2824451502729</v>
          </cell>
          <cell r="E193">
            <v>7906.396729778915</v>
          </cell>
          <cell r="F193">
            <v>7880.7489272113462</v>
          </cell>
          <cell r="G193">
            <v>7802.3532263341831</v>
          </cell>
          <cell r="H193">
            <v>8198.3995757073371</v>
          </cell>
          <cell r="I193">
            <v>9201.8438312683647</v>
          </cell>
          <cell r="J193">
            <v>8720.2083143225809</v>
          </cell>
          <cell r="K193">
            <v>8323.923582326066</v>
          </cell>
          <cell r="L193">
            <v>7149.5348532371709</v>
          </cell>
          <cell r="M193">
            <v>8466.9591230975984</v>
          </cell>
          <cell r="N193">
            <v>10231.367284944959</v>
          </cell>
          <cell r="O193">
            <v>10977.032061521022</v>
          </cell>
          <cell r="Z193">
            <v>7396.1488502963284</v>
          </cell>
          <cell r="AA193">
            <v>5752.1488756018925</v>
          </cell>
          <cell r="AB193">
            <v>6395.2456446952265</v>
          </cell>
          <cell r="AC193">
            <v>5868.8495548665096</v>
          </cell>
          <cell r="AD193">
            <v>6505.8350233609353</v>
          </cell>
          <cell r="AE193">
            <v>6484.7305458196224</v>
          </cell>
          <cell r="AF193">
            <v>6420.2220833835563</v>
          </cell>
          <cell r="AG193">
            <v>6746.1116508677515</v>
          </cell>
          <cell r="AH193">
            <v>7571.8029240151091</v>
          </cell>
          <cell r="AI193">
            <v>7175.4856986425802</v>
          </cell>
          <cell r="AJ193">
            <v>6849.3999763140209</v>
          </cell>
          <cell r="AK193">
            <v>5883.0458220923001</v>
          </cell>
          <cell r="AL193">
            <v>6967.0977927203103</v>
          </cell>
          <cell r="AM193">
            <v>8418.9536516118496</v>
          </cell>
          <cell r="AN193">
            <v>9032.5292391944422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X193">
            <v>4.0794737792344575</v>
          </cell>
          <cell r="BY193">
            <v>3.0997693756517659</v>
          </cell>
          <cell r="BZ193">
            <v>3.7140512483139685</v>
          </cell>
          <cell r="CA193">
            <v>3.2594114257308777</v>
          </cell>
          <cell r="CB193">
            <v>3.6634418303264931</v>
          </cell>
          <cell r="CC193">
            <v>3.6576680419151049</v>
          </cell>
          <cell r="CD193">
            <v>3.6726973857662242</v>
          </cell>
          <cell r="CE193">
            <v>3.7343125640290347</v>
          </cell>
          <cell r="CF193">
            <v>4.1885444437373556</v>
          </cell>
          <cell r="CG193">
            <v>3.9872130392800589</v>
          </cell>
          <cell r="CH193">
            <v>3.819289413657696</v>
          </cell>
          <cell r="CI193">
            <v>3.2831132922503379</v>
          </cell>
          <cell r="CJ193">
            <v>3.9881965083426416</v>
          </cell>
          <cell r="CK193">
            <v>4.7264758179139772</v>
          </cell>
          <cell r="CL193">
            <v>4.9362580917526735</v>
          </cell>
          <cell r="CM193">
            <v>4.9671655228689202</v>
          </cell>
          <cell r="CN193">
            <v>5.084027254329782</v>
          </cell>
          <cell r="CO193">
            <v>4.7175495901744551</v>
          </cell>
          <cell r="CP193">
            <v>4.9331114658963617</v>
          </cell>
          <cell r="CQ193">
            <v>4.8654261126526714</v>
          </cell>
          <cell r="CR193">
            <v>4.8572983806747603</v>
          </cell>
          <cell r="CS193">
            <v>4.7892999874387732</v>
          </cell>
          <cell r="CT193">
            <v>4.949370829759653</v>
          </cell>
          <cell r="CU193">
            <v>4.9527146778313327</v>
          </cell>
          <cell r="CV193">
            <v>4.9304776880789758</v>
          </cell>
          <cell r="CW193">
            <v>4.9133431260948051</v>
          </cell>
          <cell r="CX193">
            <v>4.9093443705408362</v>
          </cell>
          <cell r="CY193">
            <v>4.7861079859553186</v>
          </cell>
          <cell r="CZ193">
            <v>4.8800898029247026</v>
          </cell>
          <cell r="DA193">
            <v>5.0132418098627438</v>
          </cell>
        </row>
        <row r="194">
          <cell r="A194">
            <v>9891.5719256482062</v>
          </cell>
          <cell r="B194">
            <v>8408.3700326615199</v>
          </cell>
          <cell r="C194">
            <v>8318.3460079786073</v>
          </cell>
          <cell r="D194">
            <v>7386.1232367182638</v>
          </cell>
          <cell r="E194">
            <v>7136.6345192322615</v>
          </cell>
          <cell r="F194">
            <v>7397.6758767309893</v>
          </cell>
          <cell r="G194">
            <v>8304.1937454014442</v>
          </cell>
          <cell r="H194">
            <v>8163.4564524716088</v>
          </cell>
          <cell r="I194">
            <v>7633.3815828946181</v>
          </cell>
          <cell r="J194">
            <v>7605.7122933793898</v>
          </cell>
          <cell r="K194">
            <v>8397.3840874515936</v>
          </cell>
          <cell r="L194">
            <v>8224.4512667332056</v>
          </cell>
          <cell r="M194">
            <v>9685.4404118220773</v>
          </cell>
          <cell r="N194">
            <v>9792.8261995198427</v>
          </cell>
          <cell r="O194">
            <v>10022.395331167643</v>
          </cell>
          <cell r="Z194">
            <v>8139.3506131048107</v>
          </cell>
          <cell r="AA194">
            <v>6918.8873411614786</v>
          </cell>
          <cell r="AB194">
            <v>6844.8104294223976</v>
          </cell>
          <cell r="AC194">
            <v>6077.7242633567448</v>
          </cell>
          <cell r="AD194">
            <v>5872.4306901111167</v>
          </cell>
          <cell r="AE194">
            <v>6087.2304357100711</v>
          </cell>
          <cell r="AF194">
            <v>6833.1651390731877</v>
          </cell>
          <cell r="AG194">
            <v>6717.3584523194959</v>
          </cell>
          <cell r="AH194">
            <v>6281.1825596389999</v>
          </cell>
          <cell r="AI194">
            <v>6258.4146871236107</v>
          </cell>
          <cell r="AJ194">
            <v>6909.8474776744533</v>
          </cell>
          <cell r="AK194">
            <v>6767.5484709118955</v>
          </cell>
          <cell r="AL194">
            <v>7969.7338245850242</v>
          </cell>
          <cell r="AM194">
            <v>8058.0969870334702</v>
          </cell>
          <cell r="AN194">
            <v>8246.999586789374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X194">
            <v>4.4354264658106759</v>
          </cell>
          <cell r="BY194">
            <v>3.8190342853235233</v>
          </cell>
          <cell r="BZ194">
            <v>3.7781870438356031</v>
          </cell>
          <cell r="CA194">
            <v>3.3733952353763326</v>
          </cell>
          <cell r="CB194">
            <v>3.2625704320348632</v>
          </cell>
          <cell r="CC194">
            <v>3.3234402894274795</v>
          </cell>
          <cell r="CD194">
            <v>3.8405482642556881</v>
          </cell>
          <cell r="CE194">
            <v>3.7404328921291508</v>
          </cell>
          <cell r="CF194">
            <v>3.5040902720660125</v>
          </cell>
          <cell r="CG194">
            <v>3.3966411965380474</v>
          </cell>
          <cell r="CH194">
            <v>3.9008501570425165</v>
          </cell>
          <cell r="CI194">
            <v>3.8364710510008355</v>
          </cell>
          <cell r="CJ194">
            <v>4.5370426628314959</v>
          </cell>
          <cell r="CK194">
            <v>4.5311954393437599</v>
          </cell>
          <cell r="CL194">
            <v>4.6632990322225645</v>
          </cell>
          <cell r="CM194">
            <v>5.0276091583809714</v>
          </cell>
          <cell r="CN194">
            <v>4.963520699999088</v>
          </cell>
          <cell r="CO194">
            <v>4.9634666226187871</v>
          </cell>
          <cell r="CP194">
            <v>4.9360653554740406</v>
          </cell>
          <cell r="CQ194">
            <v>4.9313421858449429</v>
          </cell>
          <cell r="CR194">
            <v>5.0180963721639813</v>
          </cell>
          <cell r="CS194">
            <v>4.874564539459219</v>
          </cell>
          <cell r="CT194">
            <v>4.9202117289426432</v>
          </cell>
          <cell r="CU194">
            <v>4.9110376746459918</v>
          </cell>
          <cell r="CV194">
            <v>5.0480285130009825</v>
          </cell>
          <cell r="CW194">
            <v>4.8530674642173075</v>
          </cell>
          <cell r="CX194">
            <v>4.8328863794222885</v>
          </cell>
          <cell r="CY194">
            <v>4.812581413333481</v>
          </cell>
          <cell r="CZ194">
            <v>4.8722193386265387</v>
          </cell>
          <cell r="DA194">
            <v>4.8451791874673278</v>
          </cell>
        </row>
        <row r="195">
          <cell r="A195">
            <v>9371.0876051999894</v>
          </cell>
          <cell r="B195">
            <v>8319.3877685341449</v>
          </cell>
          <cell r="C195">
            <v>8124.7174554599615</v>
          </cell>
          <cell r="D195">
            <v>9051.7798760130809</v>
          </cell>
          <cell r="E195">
            <v>8413.8327856513406</v>
          </cell>
          <cell r="F195">
            <v>6880.564914297297</v>
          </cell>
          <cell r="G195">
            <v>9080.6266392500638</v>
          </cell>
          <cell r="H195">
            <v>8548.1334786150637</v>
          </cell>
          <cell r="I195">
            <v>8384.865833654063</v>
          </cell>
          <cell r="J195">
            <v>7260.6934440789801</v>
          </cell>
          <cell r="K195">
            <v>7242.1626739468029</v>
          </cell>
          <cell r="L195">
            <v>7755.5513266648022</v>
          </cell>
          <cell r="M195">
            <v>7919.8333526780025</v>
          </cell>
          <cell r="N195">
            <v>9709.0639295187084</v>
          </cell>
          <cell r="O195">
            <v>9391.3005290703677</v>
          </cell>
          <cell r="Z195">
            <v>7711.0663722788486</v>
          </cell>
          <cell r="AA195">
            <v>6845.6676495366673</v>
          </cell>
          <cell r="AB195">
            <v>6685.4817919213401</v>
          </cell>
          <cell r="AC195">
            <v>7448.3217265479061</v>
          </cell>
          <cell r="AD195">
            <v>6923.3824064788178</v>
          </cell>
          <cell r="AE195">
            <v>5661.7219866217756</v>
          </cell>
          <cell r="AF195">
            <v>7472.0584917257647</v>
          </cell>
          <cell r="AG195">
            <v>7033.8926909746806</v>
          </cell>
          <cell r="AH195">
            <v>6899.5467431210573</v>
          </cell>
          <cell r="AI195">
            <v>5974.5134625564169</v>
          </cell>
          <cell r="AJ195">
            <v>5959.265285990512</v>
          </cell>
          <cell r="AK195">
            <v>6381.7108059413213</v>
          </cell>
          <cell r="AL195">
            <v>6516.8914444893262</v>
          </cell>
          <cell r="AM195">
            <v>7989.1726048611072</v>
          </cell>
          <cell r="AN195">
            <v>7727.6987210636162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X195">
            <v>4.3959107778282567</v>
          </cell>
          <cell r="BY195">
            <v>3.8766017831323487</v>
          </cell>
          <cell r="BZ195">
            <v>3.733612003200331</v>
          </cell>
          <cell r="CA195">
            <v>4.2252672634105339</v>
          </cell>
          <cell r="CB195">
            <v>3.8995134272551772</v>
          </cell>
          <cell r="CC195">
            <v>3.1894068271470917</v>
          </cell>
          <cell r="CD195">
            <v>4.1043475802553351</v>
          </cell>
          <cell r="CE195">
            <v>3.9666710259683415</v>
          </cell>
          <cell r="CF195">
            <v>3.9206221380343256</v>
          </cell>
          <cell r="CG195">
            <v>3.361909911406201</v>
          </cell>
          <cell r="CH195">
            <v>3.3070005998840521</v>
          </cell>
          <cell r="CI195">
            <v>3.6279970894764211</v>
          </cell>
          <cell r="CJ195">
            <v>3.6965409490269079</v>
          </cell>
          <cell r="CK195">
            <v>4.5625765597249242</v>
          </cell>
          <cell r="CL195">
            <v>4.3049482089329114</v>
          </cell>
          <cell r="CM195">
            <v>4.8058776228295663</v>
          </cell>
          <cell r="CN195">
            <v>4.8380656264344299</v>
          </cell>
          <cell r="CO195">
            <v>4.9058092954803971</v>
          </cell>
          <cell r="CP195">
            <v>4.8296023949453728</v>
          </cell>
          <cell r="CQ195">
            <v>4.8642404573038673</v>
          </cell>
          <cell r="CR195">
            <v>4.863464564823178</v>
          </cell>
          <cell r="CS195">
            <v>4.9877337939157318</v>
          </cell>
          <cell r="CT195">
            <v>4.8582145464604736</v>
          </cell>
          <cell r="CU195">
            <v>4.821394953110695</v>
          </cell>
          <cell r="CV195">
            <v>4.8688187565248011</v>
          </cell>
          <cell r="CW195">
            <v>4.9370278943298711</v>
          </cell>
          <cell r="CX195">
            <v>4.8192263563483264</v>
          </cell>
          <cell r="CY195">
            <v>4.8300552744830334</v>
          </cell>
          <cell r="CZ195">
            <v>4.7973209515254185</v>
          </cell>
          <cell r="DA195">
            <v>4.9180097623591301</v>
          </cell>
        </row>
        <row r="196">
          <cell r="A196">
            <v>8678.2692210225541</v>
          </cell>
          <cell r="B196">
            <v>8055.324763453852</v>
          </cell>
          <cell r="C196">
            <v>7705.8001535289432</v>
          </cell>
          <cell r="D196">
            <v>7757.0718805028973</v>
          </cell>
          <cell r="E196">
            <v>7510.0049299014972</v>
          </cell>
          <cell r="F196">
            <v>6631.7538197960503</v>
          </cell>
          <cell r="G196">
            <v>8037.7442402766528</v>
          </cell>
          <cell r="H196">
            <v>7340.6875836745758</v>
          </cell>
          <cell r="I196">
            <v>7950.3815305963526</v>
          </cell>
          <cell r="J196">
            <v>8748.50925173629</v>
          </cell>
          <cell r="K196">
            <v>9667.1694556787461</v>
          </cell>
          <cell r="L196">
            <v>9096.1558134284041</v>
          </cell>
          <cell r="M196">
            <v>8663.7335315322052</v>
          </cell>
          <cell r="N196">
            <v>8926.121527248597</v>
          </cell>
          <cell r="O196">
            <v>8346.4344825363714</v>
          </cell>
          <cell r="Z196">
            <v>7140.9758161557002</v>
          </cell>
          <cell r="AA196">
            <v>6628.3815196420273</v>
          </cell>
          <cell r="AB196">
            <v>6340.7726977609582</v>
          </cell>
          <cell r="AC196">
            <v>6382.962004528099</v>
          </cell>
          <cell r="AD196">
            <v>6179.6611994618042</v>
          </cell>
          <cell r="AE196">
            <v>5456.9860002893201</v>
          </cell>
          <cell r="AF196">
            <v>6613.9152605705031</v>
          </cell>
          <cell r="AG196">
            <v>6040.337211709365</v>
          </cell>
          <cell r="AH196">
            <v>6542.0282308907108</v>
          </cell>
          <cell r="AI196">
            <v>7198.7733271430034</v>
          </cell>
          <cell r="AJ196">
            <v>7954.6994378156542</v>
          </cell>
          <cell r="AK196">
            <v>7484.8367836210846</v>
          </cell>
          <cell r="AL196">
            <v>7129.0150202322138</v>
          </cell>
          <cell r="AM196">
            <v>7344.922856707416</v>
          </cell>
          <cell r="AN196">
            <v>6867.9232313442162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X196">
            <v>4.0976937855654878</v>
          </cell>
          <cell r="BY196">
            <v>3.6193556545220971</v>
          </cell>
          <cell r="BZ196">
            <v>3.5148359987444926</v>
          </cell>
          <cell r="CA196">
            <v>3.6155569704179253</v>
          </cell>
          <cell r="CB196">
            <v>3.5208720249238641</v>
          </cell>
          <cell r="CC196">
            <v>3.0958857688244801</v>
          </cell>
          <cell r="CD196">
            <v>3.625721643976894</v>
          </cell>
          <cell r="CE196">
            <v>3.3399728983568657</v>
          </cell>
          <cell r="CF196">
            <v>3.7207206959280406</v>
          </cell>
          <cell r="CG196">
            <v>3.9977634800327579</v>
          </cell>
          <cell r="CH196">
            <v>4.3224457684078645</v>
          </cell>
          <cell r="CI196">
            <v>4.1921428369006284</v>
          </cell>
          <cell r="CJ196">
            <v>4.0710718912096509</v>
          </cell>
          <cell r="CK196">
            <v>4.0958708423395107</v>
          </cell>
          <cell r="CL196">
            <v>3.7228510102141414</v>
          </cell>
          <cell r="CM196">
            <v>4.7744703065547052</v>
          </cell>
          <cell r="CN196">
            <v>5.0174536857666512</v>
          </cell>
          <cell r="CO196">
            <v>4.9424724226310843</v>
          </cell>
          <cell r="CP196">
            <v>4.8367560734832002</v>
          </cell>
          <cell r="CQ196">
            <v>4.8086322106605355</v>
          </cell>
          <cell r="CR196">
            <v>4.8291983918424561</v>
          </cell>
          <cell r="CS196">
            <v>4.9977128863399356</v>
          </cell>
          <cell r="CT196">
            <v>4.9547914240015931</v>
          </cell>
          <cell r="CU196">
            <v>4.8171756175501912</v>
          </cell>
          <cell r="CV196">
            <v>4.9334250883559649</v>
          </cell>
          <cell r="CW196">
            <v>5.0419827703086302</v>
          </cell>
          <cell r="CX196">
            <v>4.8916277294759487</v>
          </cell>
          <cell r="CY196">
            <v>4.7976426166310544</v>
          </cell>
          <cell r="CZ196">
            <v>4.9130153499303937</v>
          </cell>
          <cell r="DA196">
            <v>5.0542522328868911</v>
          </cell>
        </row>
        <row r="197">
          <cell r="A197">
            <v>7635.2093005190436</v>
          </cell>
          <cell r="B197">
            <v>7381.4068329677475</v>
          </cell>
          <cell r="C197">
            <v>7074.7637924277369</v>
          </cell>
          <cell r="D197">
            <v>7109.5291416135378</v>
          </cell>
          <cell r="E197">
            <v>7869.5610170645114</v>
          </cell>
          <cell r="F197">
            <v>8311.3258883632734</v>
          </cell>
          <cell r="G197">
            <v>9295.5380503761644</v>
          </cell>
          <cell r="H197">
            <v>8473.2460860109186</v>
          </cell>
          <cell r="I197">
            <v>8864.7376826042128</v>
          </cell>
          <cell r="J197">
            <v>8552.7292245795034</v>
          </cell>
          <cell r="K197">
            <v>8200.1437484643193</v>
          </cell>
          <cell r="L197">
            <v>7439.5440296266888</v>
          </cell>
          <cell r="M197">
            <v>8333.292823383219</v>
          </cell>
          <cell r="N197">
            <v>7962.0565937468355</v>
          </cell>
          <cell r="O197">
            <v>8816.7797408722254</v>
          </cell>
          <cell r="Z197">
            <v>6282.686510141386</v>
          </cell>
          <cell r="AA197">
            <v>6073.8433368420319</v>
          </cell>
          <cell r="AB197">
            <v>5821.5199206262523</v>
          </cell>
          <cell r="AC197">
            <v>5850.1268365277119</v>
          </cell>
          <cell r="AD197">
            <v>6475.524494041656</v>
          </cell>
          <cell r="AE197">
            <v>6839.0338738532073</v>
          </cell>
          <cell r="AF197">
            <v>7648.8998814523848</v>
          </cell>
          <cell r="AG197">
            <v>6972.2710650604131</v>
          </cell>
          <cell r="AH197">
            <v>7294.4127216857523</v>
          </cell>
          <cell r="AI197">
            <v>7037.674333368278</v>
          </cell>
          <cell r="AJ197">
            <v>6747.5468558792118</v>
          </cell>
          <cell r="AK197">
            <v>6121.6819443785325</v>
          </cell>
          <cell r="AL197">
            <v>6857.1095232410498</v>
          </cell>
          <cell r="AM197">
            <v>6551.6351399973964</v>
          </cell>
          <cell r="AN197">
            <v>7254.9501867748595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X197">
            <v>3.5108696345438553</v>
          </cell>
          <cell r="BY197">
            <v>3.3869275046408664</v>
          </cell>
          <cell r="BZ197">
            <v>3.2510373351740118</v>
          </cell>
          <cell r="CA197">
            <v>3.2720278450689473</v>
          </cell>
          <cell r="CB197">
            <v>3.5719271502075434</v>
          </cell>
          <cell r="CC197">
            <v>3.8089080447180361</v>
          </cell>
          <cell r="CD197">
            <v>4.3373065243235169</v>
          </cell>
          <cell r="CE197">
            <v>3.8464258296636733</v>
          </cell>
          <cell r="CF197">
            <v>4.0923701780612136</v>
          </cell>
          <cell r="CG197">
            <v>3.9465530982708592</v>
          </cell>
          <cell r="CH197">
            <v>3.8232142822259836</v>
          </cell>
          <cell r="CI197">
            <v>3.4350500326626912</v>
          </cell>
          <cell r="CJ197">
            <v>3.8778427832435511</v>
          </cell>
          <cell r="CK197">
            <v>3.6467890698173271</v>
          </cell>
          <cell r="CL197">
            <v>3.9911828102897444</v>
          </cell>
          <cell r="CM197">
            <v>4.9027282541205404</v>
          </cell>
          <cell r="CN197">
            <v>4.913204269497359</v>
          </cell>
          <cell r="CO197">
            <v>4.9059324766867638</v>
          </cell>
          <cell r="CP197">
            <v>4.8984133132499172</v>
          </cell>
          <cell r="CQ197">
            <v>4.9668322592591414</v>
          </cell>
          <cell r="CR197">
            <v>4.9192784090523256</v>
          </cell>
          <cell r="CS197">
            <v>4.8315446392019474</v>
          </cell>
          <cell r="CT197">
            <v>4.9661980635890997</v>
          </cell>
          <cell r="CU197">
            <v>4.8834028982314637</v>
          </cell>
          <cell r="CV197">
            <v>4.8856049984282821</v>
          </cell>
          <cell r="CW197">
            <v>4.8353109131438758</v>
          </cell>
          <cell r="CX197">
            <v>4.882528986473325</v>
          </cell>
          <cell r="CY197">
            <v>4.8446011052112352</v>
          </cell>
          <cell r="CZ197">
            <v>4.922051967200967</v>
          </cell>
          <cell r="DA197">
            <v>4.9801216328486682</v>
          </cell>
        </row>
        <row r="198">
          <cell r="A198">
            <v>8305.0926092303198</v>
          </cell>
          <cell r="B198">
            <v>5646.5131779704298</v>
          </cell>
          <cell r="C198">
            <v>6755.872010886621</v>
          </cell>
          <cell r="D198">
            <v>7648.0123290976817</v>
          </cell>
          <cell r="E198">
            <v>7594.9280376448396</v>
          </cell>
          <cell r="F198">
            <v>7080.1554039068542</v>
          </cell>
          <cell r="G198">
            <v>7411.7177265389601</v>
          </cell>
          <cell r="H198">
            <v>8415.1657336366843</v>
          </cell>
          <cell r="I198">
            <v>8616.934896857425</v>
          </cell>
          <cell r="J198">
            <v>8652.5768129474491</v>
          </cell>
          <cell r="K198">
            <v>7374.4858174968604</v>
          </cell>
          <cell r="L198">
            <v>7358.9191550512687</v>
          </cell>
          <cell r="M198">
            <v>7783.4608323014445</v>
          </cell>
          <cell r="N198">
            <v>8634.540326866203</v>
          </cell>
          <cell r="O198">
            <v>9315.082032424978</v>
          </cell>
          <cell r="Z198">
            <v>6833.9047755952324</v>
          </cell>
          <cell r="AA198">
            <v>4646.2737007299529</v>
          </cell>
          <cell r="AB198">
            <v>5559.1175403867055</v>
          </cell>
          <cell r="AC198">
            <v>6293.2215736575208</v>
          </cell>
          <cell r="AD198">
            <v>6249.5407852620392</v>
          </cell>
          <cell r="AE198">
            <v>5825.956446643354</v>
          </cell>
          <cell r="AF198">
            <v>6098.7848721234868</v>
          </cell>
          <cell r="AG198">
            <v>6924.4792322496132</v>
          </cell>
          <cell r="AH198">
            <v>7090.5064294141102</v>
          </cell>
          <cell r="AI198">
            <v>7119.834634653902</v>
          </cell>
          <cell r="AJ198">
            <v>6068.1483298259882</v>
          </cell>
          <cell r="AK198">
            <v>6055.3391904421869</v>
          </cell>
          <cell r="AL198">
            <v>6404.676342008046</v>
          </cell>
          <cell r="AM198">
            <v>7104.9931832499042</v>
          </cell>
          <cell r="AN198">
            <v>7664.9817866811245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X198">
            <v>3.7944396815474799</v>
          </cell>
          <cell r="BY198">
            <v>2.6885156943113713</v>
          </cell>
          <cell r="BZ198">
            <v>3.1587883669641754</v>
          </cell>
          <cell r="CA198">
            <v>3.5336448927275792</v>
          </cell>
          <cell r="CB198">
            <v>3.4977991986512875</v>
          </cell>
          <cell r="CC198">
            <v>3.3294284026469438</v>
          </cell>
          <cell r="CD198">
            <v>3.4391562356967085</v>
          </cell>
          <cell r="CE198">
            <v>3.8609230675820019</v>
          </cell>
          <cell r="CF198">
            <v>3.8495459279986584</v>
          </cell>
          <cell r="CG198">
            <v>3.9875262463312491</v>
          </cell>
          <cell r="CH198">
            <v>3.4055602547539645</v>
          </cell>
          <cell r="CI198">
            <v>3.3556297425170869</v>
          </cell>
          <cell r="CJ198">
            <v>3.6716119295470264</v>
          </cell>
          <cell r="CK198">
            <v>4.0264512920242099</v>
          </cell>
          <cell r="CL198">
            <v>4.3476139316366949</v>
          </cell>
          <cell r="CM198">
            <v>4.9343324321384161</v>
          </cell>
          <cell r="CN198">
            <v>4.7347750341333761</v>
          </cell>
          <cell r="CO198">
            <v>4.8216142537575797</v>
          </cell>
          <cell r="CP198">
            <v>4.8792970049174311</v>
          </cell>
          <cell r="CQ198">
            <v>4.8950864747367957</v>
          </cell>
          <cell r="CR198">
            <v>4.7940735108350765</v>
          </cell>
          <cell r="CS198">
            <v>4.8584590244032517</v>
          </cell>
          <cell r="CT198">
            <v>4.9136373988014297</v>
          </cell>
          <cell r="CU198">
            <v>5.0463211442168365</v>
          </cell>
          <cell r="CV198">
            <v>4.8918540103084593</v>
          </cell>
          <cell r="CW198">
            <v>4.8817412330684355</v>
          </cell>
          <cell r="CX198">
            <v>4.9439216057039816</v>
          </cell>
          <cell r="CY198">
            <v>4.779115769301832</v>
          </cell>
          <cell r="CZ198">
            <v>4.8344642308696359</v>
          </cell>
          <cell r="DA198">
            <v>4.8302242173997794</v>
          </cell>
        </row>
        <row r="199">
          <cell r="A199">
            <v>9245.7869147878591</v>
          </cell>
          <cell r="B199">
            <v>7185.5712310317294</v>
          </cell>
          <cell r="C199">
            <v>7870.5287079632535</v>
          </cell>
          <cell r="D199">
            <v>7115.9927741623533</v>
          </cell>
          <cell r="E199">
            <v>5994.7913709139957</v>
          </cell>
          <cell r="F199">
            <v>7213.0021994067056</v>
          </cell>
          <cell r="G199">
            <v>7933.4572898400247</v>
          </cell>
          <cell r="H199">
            <v>8520.3542633941343</v>
          </cell>
          <cell r="I199">
            <v>8081.1225884753521</v>
          </cell>
          <cell r="J199">
            <v>8347.0116670825319</v>
          </cell>
          <cell r="K199">
            <v>7629.5981988986423</v>
          </cell>
          <cell r="L199">
            <v>7993.4677328751304</v>
          </cell>
          <cell r="M199">
            <v>8698.7494707081605</v>
          </cell>
          <cell r="N199">
            <v>8649.7817889960806</v>
          </cell>
          <cell r="O199">
            <v>9693.5175908824585</v>
          </cell>
          <cell r="Z199">
            <v>7607.9618041682961</v>
          </cell>
          <cell r="AA199">
            <v>5912.6986129632514</v>
          </cell>
          <cell r="AB199">
            <v>6476.3207654097614</v>
          </cell>
          <cell r="AC199">
            <v>5855.4454827393083</v>
          </cell>
          <cell r="AD199">
            <v>4932.8568994949446</v>
          </cell>
          <cell r="AE199">
            <v>5935.2703812260879</v>
          </cell>
          <cell r="AF199">
            <v>6528.1019984969325</v>
          </cell>
          <cell r="AG199">
            <v>7011.0343653071732</v>
          </cell>
          <cell r="AH199">
            <v>6649.609444231146</v>
          </cell>
          <cell r="AI199">
            <v>6868.3981717707675</v>
          </cell>
          <cell r="AJ199">
            <v>6278.0693750937398</v>
          </cell>
          <cell r="AK199">
            <v>6577.4820201943921</v>
          </cell>
          <cell r="AL199">
            <v>7157.8281358970007</v>
          </cell>
          <cell r="AM199">
            <v>7117.5347292310616</v>
          </cell>
          <cell r="AN199">
            <v>7976.3801890689938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X199">
            <v>4.1736252567600713</v>
          </cell>
          <cell r="BY199">
            <v>3.2788099687348229</v>
          </cell>
          <cell r="BZ199">
            <v>3.6330265194243432</v>
          </cell>
          <cell r="CA199">
            <v>3.4031811758377928</v>
          </cell>
          <cell r="CB199">
            <v>2.7807223755798218</v>
          </cell>
          <cell r="CC199">
            <v>3.4022410948146002</v>
          </cell>
          <cell r="CD199">
            <v>3.619000218291502</v>
          </cell>
          <cell r="CE199">
            <v>3.9797383662476911</v>
          </cell>
          <cell r="CF199">
            <v>3.8005716312070699</v>
          </cell>
          <cell r="CG199">
            <v>3.8390244216174039</v>
          </cell>
          <cell r="CH199">
            <v>3.5459082180167627</v>
          </cell>
          <cell r="CI199">
            <v>3.7125700653536691</v>
          </cell>
          <cell r="CJ199">
            <v>4.0879540713557283</v>
          </cell>
          <cell r="CK199">
            <v>3.9578781850979303</v>
          </cell>
          <cell r="CL199">
            <v>4.396226062179994</v>
          </cell>
          <cell r="CM199">
            <v>4.9941548864654912</v>
          </cell>
          <cell r="CN199">
            <v>4.9405651552114165</v>
          </cell>
          <cell r="CO199">
            <v>4.8839017463538701</v>
          </cell>
          <cell r="CP199">
            <v>4.7139178204690531</v>
          </cell>
          <cell r="CQ199">
            <v>4.8601315095882018</v>
          </cell>
          <cell r="CR199">
            <v>4.7795010082820992</v>
          </cell>
          <cell r="CS199">
            <v>4.9420309135072582</v>
          </cell>
          <cell r="CT199">
            <v>4.8265266612788196</v>
          </cell>
          <cell r="CU199">
            <v>4.7935178794671449</v>
          </cell>
          <cell r="CV199">
            <v>4.9016435352084038</v>
          </cell>
          <cell r="CW199">
            <v>4.8507149681302497</v>
          </cell>
          <cell r="CX199">
            <v>4.8539147728508683</v>
          </cell>
          <cell r="CY199">
            <v>4.7971400121552268</v>
          </cell>
          <cell r="CZ199">
            <v>4.9269063464356613</v>
          </cell>
          <cell r="DA199">
            <v>4.9708764061081343</v>
          </cell>
        </row>
        <row r="200">
          <cell r="A200">
            <v>8888.2917168517579</v>
          </cell>
          <cell r="B200">
            <v>8165.8221235257306</v>
          </cell>
          <cell r="C200">
            <v>7928.2392073778456</v>
          </cell>
          <cell r="D200">
            <v>7344.1348374646741</v>
          </cell>
          <cell r="E200">
            <v>7498.8529758436789</v>
          </cell>
          <cell r="F200">
            <v>8416.3552084399962</v>
          </cell>
          <cell r="G200">
            <v>7500.9855598249424</v>
          </cell>
          <cell r="H200">
            <v>7537.8825968559004</v>
          </cell>
          <cell r="I200">
            <v>7490.6426512109574</v>
          </cell>
          <cell r="J200">
            <v>9071.645195078383</v>
          </cell>
          <cell r="K200">
            <v>7616.8748168881766</v>
          </cell>
          <cell r="L200">
            <v>9033.9324173063178</v>
          </cell>
          <cell r="M200">
            <v>9155.5779644366576</v>
          </cell>
          <cell r="N200">
            <v>8167.1576622395296</v>
          </cell>
          <cell r="O200">
            <v>7889.8264415068961</v>
          </cell>
          <cell r="Z200">
            <v>7313.7943270094456</v>
          </cell>
          <cell r="AA200">
            <v>6719.3050616440305</v>
          </cell>
          <cell r="AB200">
            <v>6523.8082620709129</v>
          </cell>
          <cell r="AC200">
            <v>6043.1738091137895</v>
          </cell>
          <cell r="AD200">
            <v>6170.4847344085128</v>
          </cell>
          <cell r="AE200">
            <v>6925.4580000877677</v>
          </cell>
          <cell r="AF200">
            <v>6172.2395463702369</v>
          </cell>
          <cell r="AG200">
            <v>6202.6005368414262</v>
          </cell>
          <cell r="AH200">
            <v>6163.7288101393015</v>
          </cell>
          <cell r="AI200">
            <v>7464.6680462359254</v>
          </cell>
          <cell r="AJ200">
            <v>6267.5998493251273</v>
          </cell>
          <cell r="AK200">
            <v>7433.6358176691983</v>
          </cell>
          <cell r="AL200">
            <v>7533.7327250221633</v>
          </cell>
          <cell r="AM200">
            <v>6720.404019214242</v>
          </cell>
          <cell r="AN200">
            <v>6492.2000432971035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X200">
            <v>4.1412754545469097</v>
          </cell>
          <cell r="BY200">
            <v>3.812340825705117</v>
          </cell>
          <cell r="BZ200">
            <v>3.6271547058756153</v>
          </cell>
          <cell r="CA200">
            <v>3.4686758069099408</v>
          </cell>
          <cell r="CB200">
            <v>3.4935673738038866</v>
          </cell>
          <cell r="CC200">
            <v>3.9182423708740046</v>
          </cell>
          <cell r="CD200">
            <v>3.4594525422315345</v>
          </cell>
          <cell r="CE200">
            <v>3.4783905855293895</v>
          </cell>
          <cell r="CF200">
            <v>3.4588798931727696</v>
          </cell>
          <cell r="CG200">
            <v>4.2187329290785973</v>
          </cell>
          <cell r="CH200">
            <v>3.5374917051757966</v>
          </cell>
          <cell r="CI200">
            <v>4.0328684591492658</v>
          </cell>
          <cell r="CJ200">
            <v>4.1924411113167936</v>
          </cell>
          <cell r="CK200">
            <v>3.8352888693934628</v>
          </cell>
          <cell r="CL200">
            <v>3.6324124744595601</v>
          </cell>
          <cell r="CM200">
            <v>4.8385558740696011</v>
          </cell>
          <cell r="CN200">
            <v>4.8288061862893459</v>
          </cell>
          <cell r="CO200">
            <v>4.9276771306147573</v>
          </cell>
          <cell r="CP200">
            <v>4.7731876642758158</v>
          </cell>
          <cell r="CQ200">
            <v>4.8390186361596896</v>
          </cell>
          <cell r="CR200">
            <v>4.842441007612992</v>
          </cell>
          <cell r="CS200">
            <v>4.8881275652977081</v>
          </cell>
          <cell r="CT200">
            <v>4.885427817976451</v>
          </cell>
          <cell r="CU200">
            <v>4.8821956149124652</v>
          </cell>
          <cell r="CV200">
            <v>4.8476985094716349</v>
          </cell>
          <cell r="CW200">
            <v>4.8541474772599802</v>
          </cell>
          <cell r="CX200">
            <v>5.050034667423061</v>
          </cell>
          <cell r="CY200">
            <v>4.9232328092772724</v>
          </cell>
          <cell r="CZ200">
            <v>4.8006985739716175</v>
          </cell>
          <cell r="DA200">
            <v>4.896704203818997</v>
          </cell>
        </row>
        <row r="201">
          <cell r="A201">
            <v>9901.1496042846211</v>
          </cell>
          <cell r="B201">
            <v>7865.8781084909406</v>
          </cell>
          <cell r="C201">
            <v>7350.6362287119928</v>
          </cell>
          <cell r="D201">
            <v>6495.5637934414972</v>
          </cell>
          <cell r="E201">
            <v>6576.1256283580824</v>
          </cell>
          <cell r="F201">
            <v>8053.1955786951639</v>
          </cell>
          <cell r="G201">
            <v>8301.8835748222773</v>
          </cell>
          <cell r="H201">
            <v>7686.5143453481996</v>
          </cell>
          <cell r="I201">
            <v>8693.5807915685455</v>
          </cell>
          <cell r="J201">
            <v>8400.6492975581605</v>
          </cell>
          <cell r="K201">
            <v>7577.8274609840264</v>
          </cell>
          <cell r="L201">
            <v>8687.6295592292699</v>
          </cell>
          <cell r="M201">
            <v>8652.8367045131199</v>
          </cell>
          <cell r="N201">
            <v>8628.5646307586067</v>
          </cell>
          <cell r="O201">
            <v>8720.8626374604646</v>
          </cell>
          <cell r="Z201">
            <v>8147.2316743827732</v>
          </cell>
          <cell r="AA201">
            <v>6472.493986415403</v>
          </cell>
          <cell r="AB201">
            <v>6048.5235253401543</v>
          </cell>
          <cell r="AC201">
            <v>5344.9210643175747</v>
          </cell>
          <cell r="AD201">
            <v>5411.2119456203654</v>
          </cell>
          <cell r="AE201">
            <v>6626.6295047548774</v>
          </cell>
          <cell r="AF201">
            <v>6831.2641987109018</v>
          </cell>
          <cell r="AG201">
            <v>6324.9032327436607</v>
          </cell>
          <cell r="AH201">
            <v>7153.5750513478324</v>
          </cell>
          <cell r="AI201">
            <v>6912.5342791335725</v>
          </cell>
          <cell r="AJ201">
            <v>6235.4694536097131</v>
          </cell>
          <cell r="AK201">
            <v>7148.6780373086567</v>
          </cell>
          <cell r="AL201">
            <v>7120.0484882850806</v>
          </cell>
          <cell r="AM201">
            <v>7100.0760390242249</v>
          </cell>
          <cell r="AN201">
            <v>7176.024113110323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X201">
            <v>4.4678241932017615</v>
          </cell>
          <cell r="BY201">
            <v>3.6919629822955149</v>
          </cell>
          <cell r="BZ201">
            <v>3.424708877245461</v>
          </cell>
          <cell r="CA201">
            <v>3.0143134764590331</v>
          </cell>
          <cell r="CB201">
            <v>3.169597547086394</v>
          </cell>
          <cell r="CC201">
            <v>3.6871175137498979</v>
          </cell>
          <cell r="CD201">
            <v>3.6459012645014242</v>
          </cell>
          <cell r="CE201">
            <v>3.5324248699511607</v>
          </cell>
          <cell r="CF201">
            <v>4.0434718444009308</v>
          </cell>
          <cell r="CG201">
            <v>3.8994178390597676</v>
          </cell>
          <cell r="CH201">
            <v>3.3829037566848075</v>
          </cell>
          <cell r="CI201">
            <v>4.0694356755933958</v>
          </cell>
          <cell r="CJ201">
            <v>4.0303100977579343</v>
          </cell>
          <cell r="CK201">
            <v>3.9509515992196982</v>
          </cell>
          <cell r="CL201">
            <v>3.9987553326966254</v>
          </cell>
          <cell r="CM201">
            <v>4.9959850039546634</v>
          </cell>
          <cell r="CN201">
            <v>4.8030980597018189</v>
          </cell>
          <cell r="CO201">
            <v>4.8387462770346685</v>
          </cell>
          <cell r="CP201">
            <v>4.8580280281587838</v>
          </cell>
          <cell r="CQ201">
            <v>4.6773251136589771</v>
          </cell>
          <cell r="CR201">
            <v>4.9239410624673248</v>
          </cell>
          <cell r="CS201">
            <v>5.133378818418092</v>
          </cell>
          <cell r="CT201">
            <v>4.9055542992359413</v>
          </cell>
          <cell r="CU201">
            <v>4.847031588523663</v>
          </cell>
          <cell r="CV201">
            <v>4.8567378161208978</v>
          </cell>
          <cell r="CW201">
            <v>5.0499450128716177</v>
          </cell>
          <cell r="CX201">
            <v>4.8128096477263496</v>
          </cell>
          <cell r="CY201">
            <v>4.840069792777709</v>
          </cell>
          <cell r="CZ201">
            <v>4.9234374636368825</v>
          </cell>
          <cell r="DA201">
            <v>4.9166148964308913</v>
          </cell>
        </row>
        <row r="202">
          <cell r="A202">
            <v>9113.5880382228461</v>
          </cell>
          <cell r="B202">
            <v>8278.2198586224131</v>
          </cell>
          <cell r="C202">
            <v>7026.8437942122691</v>
          </cell>
          <cell r="D202">
            <v>7145.9643542418544</v>
          </cell>
          <cell r="E202">
            <v>8453.3010320221911</v>
          </cell>
          <cell r="F202">
            <v>7662.3844955683135</v>
          </cell>
          <cell r="G202">
            <v>8032.6891745039611</v>
          </cell>
          <cell r="H202">
            <v>7949.1548971855464</v>
          </cell>
          <cell r="I202">
            <v>7677.7970724583702</v>
          </cell>
          <cell r="J202">
            <v>8644.1070407309671</v>
          </cell>
          <cell r="K202">
            <v>9680.6712998145413</v>
          </cell>
          <cell r="L202">
            <v>8151.3850006046468</v>
          </cell>
          <cell r="M202">
            <v>8562.7042585574545</v>
          </cell>
          <cell r="N202">
            <v>8546.1831011875001</v>
          </cell>
          <cell r="O202">
            <v>10237.008396061796</v>
          </cell>
          <cell r="Z202">
            <v>7499.1810143090843</v>
          </cell>
          <cell r="AA202">
            <v>6811.7923408092993</v>
          </cell>
          <cell r="AB202">
            <v>5782.0886078089534</v>
          </cell>
          <cell r="AC202">
            <v>5880.1078114904403</v>
          </cell>
          <cell r="AD202">
            <v>6955.8591349211174</v>
          </cell>
          <cell r="AE202">
            <v>6305.0478134962123</v>
          </cell>
          <cell r="AF202">
            <v>6609.7556635918299</v>
          </cell>
          <cell r="AG202">
            <v>6541.0188868269634</v>
          </cell>
          <cell r="AH202">
            <v>6317.7301624800302</v>
          </cell>
          <cell r="AI202">
            <v>7112.8652220871963</v>
          </cell>
          <cell r="AJ202">
            <v>7965.8095267045364</v>
          </cell>
          <cell r="AK202">
            <v>6707.4253719261096</v>
          </cell>
          <cell r="AL202">
            <v>7045.8823613272771</v>
          </cell>
          <cell r="AM202">
            <v>7032.287808977142</v>
          </cell>
          <cell r="AN202">
            <v>8423.5954801879907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X202">
            <v>4.1705818305652045</v>
          </cell>
          <cell r="BY202">
            <v>3.8591007171040705</v>
          </cell>
          <cell r="BZ202">
            <v>3.3092981693693559</v>
          </cell>
          <cell r="CA202">
            <v>3.3437918904162558</v>
          </cell>
          <cell r="CB202">
            <v>3.7614414893165597</v>
          </cell>
          <cell r="CC202">
            <v>3.6119495661179024</v>
          </cell>
          <cell r="CD202">
            <v>3.6644669372216732</v>
          </cell>
          <cell r="CE202">
            <v>3.6238775036156543</v>
          </cell>
          <cell r="CF202">
            <v>3.4877213334417476</v>
          </cell>
          <cell r="CG202">
            <v>4.0333122480043118</v>
          </cell>
          <cell r="CH202">
            <v>4.5046995749399583</v>
          </cell>
          <cell r="CI202">
            <v>3.8266011184196209</v>
          </cell>
          <cell r="CJ202">
            <v>3.895907129160133</v>
          </cell>
          <cell r="CK202">
            <v>3.9400544777647579</v>
          </cell>
          <cell r="CL202">
            <v>4.751613362564914</v>
          </cell>
          <cell r="CM202">
            <v>4.9263393559362427</v>
          </cell>
          <cell r="CN202">
            <v>4.8359569074281987</v>
          </cell>
          <cell r="CO202">
            <v>4.786917902459729</v>
          </cell>
          <cell r="CP202">
            <v>4.8178489998780529</v>
          </cell>
          <cell r="CQ202">
            <v>5.0664481606265772</v>
          </cell>
          <cell r="CR202">
            <v>4.7824874856117781</v>
          </cell>
          <cell r="CS202">
            <v>4.9417609536433185</v>
          </cell>
          <cell r="CT202">
            <v>4.9451449923616213</v>
          </cell>
          <cell r="CU202">
            <v>4.9627960795648107</v>
          </cell>
          <cell r="CV202">
            <v>4.8315877323813519</v>
          </cell>
          <cell r="CW202">
            <v>4.8447483181810975</v>
          </cell>
          <cell r="CX202">
            <v>4.8023055708195095</v>
          </cell>
          <cell r="CY202">
            <v>4.9548889774148837</v>
          </cell>
          <cell r="CZ202">
            <v>4.8899176524415164</v>
          </cell>
          <cell r="DA202">
            <v>4.8569490024498343</v>
          </cell>
        </row>
        <row r="203">
          <cell r="A203">
            <v>8594.3521631126368</v>
          </cell>
          <cell r="B203">
            <v>7739.9322648945126</v>
          </cell>
          <cell r="C203">
            <v>6924.3571851972738</v>
          </cell>
          <cell r="D203">
            <v>8173.292814423663</v>
          </cell>
          <cell r="E203">
            <v>7602.3421764359427</v>
          </cell>
          <cell r="F203">
            <v>6762.0288706736828</v>
          </cell>
          <cell r="G203">
            <v>7646.4414782375961</v>
          </cell>
          <cell r="H203">
            <v>6325.651255046072</v>
          </cell>
          <cell r="I203">
            <v>9423.9448820461093</v>
          </cell>
          <cell r="J203">
            <v>8415.703151866981</v>
          </cell>
          <cell r="K203">
            <v>8862.2010831329553</v>
          </cell>
          <cell r="L203">
            <v>7606.3507026110001</v>
          </cell>
          <cell r="M203">
            <v>8016.2186933470048</v>
          </cell>
          <cell r="N203">
            <v>8489.8939044306899</v>
          </cell>
          <cell r="O203">
            <v>8742.0572696509153</v>
          </cell>
          <cell r="Z203">
            <v>7071.9240656469701</v>
          </cell>
          <cell r="AA203">
            <v>6368.8585493989131</v>
          </cell>
          <cell r="AB203">
            <v>5697.7567695337566</v>
          </cell>
          <cell r="AC203">
            <v>6725.4523730114706</v>
          </cell>
          <cell r="AD203">
            <v>6255.6415623244329</v>
          </cell>
          <cell r="AE203">
            <v>5564.1837564400594</v>
          </cell>
          <cell r="AF203">
            <v>6291.9289878069349</v>
          </cell>
          <cell r="AG203">
            <v>5205.1073184379111</v>
          </cell>
          <cell r="AH203">
            <v>7754.5603600836557</v>
          </cell>
          <cell r="AI203">
            <v>6924.921450679115</v>
          </cell>
          <cell r="AJ203">
            <v>7292.325462692259</v>
          </cell>
          <cell r="AK203">
            <v>6258.9400067199076</v>
          </cell>
          <cell r="AL203">
            <v>6596.2028105255358</v>
          </cell>
          <cell r="AM203">
            <v>6985.96984136011</v>
          </cell>
          <cell r="AN203">
            <v>7193.4642675984678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X203">
            <v>4.1152359170556236</v>
          </cell>
          <cell r="BY203">
            <v>3.6297788631255519</v>
          </cell>
          <cell r="BZ203">
            <v>3.2404488140805303</v>
          </cell>
          <cell r="CA203">
            <v>3.7300372933695463</v>
          </cell>
          <cell r="CB203">
            <v>3.4895499862931278</v>
          </cell>
          <cell r="CC203">
            <v>3.1983761964195794</v>
          </cell>
          <cell r="CD203">
            <v>3.4752207112859654</v>
          </cell>
          <cell r="CE203">
            <v>2.9887778425221065</v>
          </cell>
          <cell r="CF203">
            <v>4.2921327415781834</v>
          </cell>
          <cell r="CG203">
            <v>3.8570518828059424</v>
          </cell>
          <cell r="CH203">
            <v>4.1635209578281307</v>
          </cell>
          <cell r="CI203">
            <v>3.5316929844441636</v>
          </cell>
          <cell r="CJ203">
            <v>3.7491331550637823</v>
          </cell>
          <cell r="CK203">
            <v>3.8625469480831067</v>
          </cell>
          <cell r="CL203">
            <v>4.1106579619819934</v>
          </cell>
          <cell r="CM203">
            <v>4.7081467057890114</v>
          </cell>
          <cell r="CN203">
            <v>4.8071599374444354</v>
          </cell>
          <cell r="CO203">
            <v>4.8173242087454327</v>
          </cell>
          <cell r="CP203">
            <v>4.9398693533476914</v>
          </cell>
          <cell r="CQ203">
            <v>4.9114482021145713</v>
          </cell>
          <cell r="CR203">
            <v>4.766274547629874</v>
          </cell>
          <cell r="CS203">
            <v>4.9603069970342046</v>
          </cell>
          <cell r="CT203">
            <v>4.7713710242466192</v>
          </cell>
          <cell r="CU203">
            <v>4.9498401211451135</v>
          </cell>
          <cell r="CV203">
            <v>4.9188831554697838</v>
          </cell>
          <cell r="CW203">
            <v>4.7985765107837075</v>
          </cell>
          <cell r="CX203">
            <v>4.855399638603445</v>
          </cell>
          <cell r="CY203">
            <v>4.8202578501590514</v>
          </cell>
          <cell r="CZ203">
            <v>4.9551872529303935</v>
          </cell>
          <cell r="DA203">
            <v>4.7943958031451563</v>
          </cell>
        </row>
        <row r="204">
          <cell r="A204">
            <v>8741.3364777669594</v>
          </cell>
          <cell r="B204">
            <v>6906.4016981252771</v>
          </cell>
          <cell r="C204">
            <v>7583.496507638919</v>
          </cell>
          <cell r="D204">
            <v>7128.9349266192203</v>
          </cell>
          <cell r="E204">
            <v>7174.0454002541246</v>
          </cell>
          <cell r="F204">
            <v>6990.2879339291194</v>
          </cell>
          <cell r="G204">
            <v>7822.0463138920604</v>
          </cell>
          <cell r="H204">
            <v>7517.0538769502755</v>
          </cell>
          <cell r="I204">
            <v>8154.6027485921959</v>
          </cell>
          <cell r="J204">
            <v>7994.3483301996557</v>
          </cell>
          <cell r="K204">
            <v>9737.8729447730821</v>
          </cell>
          <cell r="L204">
            <v>8465.3358203803145</v>
          </cell>
          <cell r="M204">
            <v>8545.2475585459633</v>
          </cell>
          <cell r="N204">
            <v>9310.2573948992595</v>
          </cell>
          <cell r="O204">
            <v>10662.593777645521</v>
          </cell>
          <cell r="Z204">
            <v>7192.871158848242</v>
          </cell>
          <cell r="AA204">
            <v>5682.9819687430845</v>
          </cell>
          <cell r="AB204">
            <v>6240.1342691428817</v>
          </cell>
          <cell r="AC204">
            <v>5866.0950253323863</v>
          </cell>
          <cell r="AD204">
            <v>5903.2145007805375</v>
          </cell>
          <cell r="AE204">
            <v>5752.0083570616753</v>
          </cell>
          <cell r="AF204">
            <v>6436.4266811454663</v>
          </cell>
          <cell r="AG204">
            <v>6185.4614758905127</v>
          </cell>
          <cell r="AH204">
            <v>6710.0731188415793</v>
          </cell>
          <cell r="AI204">
            <v>6578.2066259928597</v>
          </cell>
          <cell r="AJ204">
            <v>8012.8783088418495</v>
          </cell>
          <cell r="AK204">
            <v>6965.7620464843731</v>
          </cell>
          <cell r="AL204">
            <v>7031.5179910321049</v>
          </cell>
          <cell r="AM204">
            <v>7661.0117992313908</v>
          </cell>
          <cell r="AN204">
            <v>8773.7914513197411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X204">
            <v>4.0374856025256536</v>
          </cell>
          <cell r="BY204">
            <v>3.2558372950244898</v>
          </cell>
          <cell r="BZ204">
            <v>3.4750499334927696</v>
          </cell>
          <cell r="CA204">
            <v>3.3612011459535975</v>
          </cell>
          <cell r="CB204">
            <v>3.2978821256978788</v>
          </cell>
          <cell r="CC204">
            <v>3.1474726194776075</v>
          </cell>
          <cell r="CD204">
            <v>3.5281864914411685</v>
          </cell>
          <cell r="CE204">
            <v>3.4923453820484696</v>
          </cell>
          <cell r="CF204">
            <v>3.7015543514411857</v>
          </cell>
          <cell r="CG204">
            <v>3.7015206212124117</v>
          </cell>
          <cell r="CH204">
            <v>4.6898390105624976</v>
          </cell>
          <cell r="CI204">
            <v>3.9423472880275305</v>
          </cell>
          <cell r="CJ204">
            <v>3.9520281102666588</v>
          </cell>
          <cell r="CK204">
            <v>4.2548210771650039</v>
          </cell>
          <cell r="CL204">
            <v>4.8957578366233721</v>
          </cell>
          <cell r="CM204">
            <v>4.8808833679268604</v>
          </cell>
          <cell r="CN204">
            <v>4.7821227543490128</v>
          </cell>
          <cell r="CO204">
            <v>4.9197158598641773</v>
          </cell>
          <cell r="CP204">
            <v>4.7814732062187035</v>
          </cell>
          <cell r="CQ204">
            <v>4.9041141546788563</v>
          </cell>
          <cell r="CR204">
            <v>5.0068511821602337</v>
          </cell>
          <cell r="CS204">
            <v>4.9980480749942933</v>
          </cell>
          <cell r="CT204">
            <v>4.8524610091743527</v>
          </cell>
          <cell r="CU204">
            <v>4.966497915199148</v>
          </cell>
          <cell r="CV204">
            <v>4.8689405655469757</v>
          </cell>
          <cell r="CW204">
            <v>4.6809903725176936</v>
          </cell>
          <cell r="CX204">
            <v>4.8408418094889996</v>
          </cell>
          <cell r="CY204">
            <v>4.8745687820633714</v>
          </cell>
          <cell r="CZ204">
            <v>4.9330096476199694</v>
          </cell>
          <cell r="DA204">
            <v>4.9099211195289136</v>
          </cell>
        </row>
        <row r="205">
          <cell r="A205">
            <v>7976.0997059471183</v>
          </cell>
          <cell r="B205">
            <v>6967.7651644726702</v>
          </cell>
          <cell r="C205">
            <v>8387.0422140829724</v>
          </cell>
          <cell r="D205">
            <v>7653.8411782315998</v>
          </cell>
          <cell r="E205">
            <v>7690.0494439658614</v>
          </cell>
          <cell r="F205">
            <v>6615.824052823953</v>
          </cell>
          <cell r="G205">
            <v>6968.7656741931878</v>
          </cell>
          <cell r="H205">
            <v>7792.832404899119</v>
          </cell>
          <cell r="I205">
            <v>8058.6885109636105</v>
          </cell>
          <cell r="J205">
            <v>7463.9198209631431</v>
          </cell>
          <cell r="K205">
            <v>7295.1740022511112</v>
          </cell>
          <cell r="L205">
            <v>7199.8818401574072</v>
          </cell>
          <cell r="M205">
            <v>8409.7492798535895</v>
          </cell>
          <cell r="N205">
            <v>8095.8601783848026</v>
          </cell>
          <cell r="O205">
            <v>7856.5298705393507</v>
          </cell>
          <cell r="Z205">
            <v>6563.190615179341</v>
          </cell>
          <cell r="AA205">
            <v>5733.4753353375108</v>
          </cell>
          <cell r="AB205">
            <v>6901.33759330256</v>
          </cell>
          <cell r="AC205">
            <v>6298.017883802002</v>
          </cell>
          <cell r="AD205">
            <v>6327.8121138919078</v>
          </cell>
          <cell r="AE205">
            <v>5443.8780777522816</v>
          </cell>
          <cell r="AF205">
            <v>5734.2986119075367</v>
          </cell>
          <cell r="AG205">
            <v>6412.387807459846</v>
          </cell>
          <cell r="AH205">
            <v>6631.1494033071995</v>
          </cell>
          <cell r="AI205">
            <v>6141.7397383925299</v>
          </cell>
          <cell r="AJ205">
            <v>6002.8860361380566</v>
          </cell>
          <cell r="AK205">
            <v>5924.4741999009502</v>
          </cell>
          <cell r="AL205">
            <v>6920.0222645652393</v>
          </cell>
          <cell r="AM205">
            <v>6661.7363753566378</v>
          </cell>
          <cell r="AN205">
            <v>6464.8017220438087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X205">
            <v>3.7846797424689966</v>
          </cell>
          <cell r="BY205">
            <v>3.2933687254074737</v>
          </cell>
          <cell r="BZ205">
            <v>3.8407730513020275</v>
          </cell>
          <cell r="CA205">
            <v>3.5435223023706253</v>
          </cell>
          <cell r="CB205">
            <v>3.4282622505898588</v>
          </cell>
          <cell r="CC205">
            <v>3.1037932034747269</v>
          </cell>
          <cell r="CD205">
            <v>3.2524365368269854</v>
          </cell>
          <cell r="CE205">
            <v>3.4475447320263384</v>
          </cell>
          <cell r="CF205">
            <v>3.6769432609718482</v>
          </cell>
          <cell r="CG205">
            <v>3.3727164198887203</v>
          </cell>
          <cell r="CH205">
            <v>3.3964184659910504</v>
          </cell>
          <cell r="CI205">
            <v>3.4300776816628158</v>
          </cell>
          <cell r="CJ205">
            <v>3.806681399225885</v>
          </cell>
          <cell r="CK205">
            <v>3.7445857824623583</v>
          </cell>
          <cell r="CL205">
            <v>3.6735721392389986</v>
          </cell>
          <cell r="CM205">
            <v>4.7510873771966393</v>
          </cell>
          <cell r="CN205">
            <v>4.7696304038111963</v>
          </cell>
          <cell r="CO205">
            <v>4.9229084810976866</v>
          </cell>
          <cell r="CP205">
            <v>4.8694045203898462</v>
          </cell>
          <cell r="CQ205">
            <v>5.0569268853123663</v>
          </cell>
          <cell r="CR205">
            <v>4.8053248015679975</v>
          </cell>
          <cell r="CS205">
            <v>4.830350101538901</v>
          </cell>
          <cell r="CT205">
            <v>5.0958543367577036</v>
          </cell>
          <cell r="CU205">
            <v>4.9409336294731698</v>
          </cell>
          <cell r="CV205">
            <v>4.9890598911749704</v>
          </cell>
          <cell r="CW205">
            <v>4.8422369850436269</v>
          </cell>
          <cell r="CX205">
            <v>4.7320899613689216</v>
          </cell>
          <cell r="CY205">
            <v>4.9804444134077919</v>
          </cell>
          <cell r="CZ205">
            <v>4.8740591337774042</v>
          </cell>
          <cell r="DA205">
            <v>4.8214067584678348</v>
          </cell>
        </row>
        <row r="206">
          <cell r="A206">
            <v>8494.3359964661031</v>
          </cell>
          <cell r="B206">
            <v>7501.8312832098782</v>
          </cell>
          <cell r="C206">
            <v>6787.9675976238159</v>
          </cell>
          <cell r="D206">
            <v>7122.5368844530976</v>
          </cell>
          <cell r="E206">
            <v>7541.4699746816641</v>
          </cell>
          <cell r="F206">
            <v>8439.0510656430761</v>
          </cell>
          <cell r="G206">
            <v>7881.3602160827786</v>
          </cell>
          <cell r="H206">
            <v>7746.1342155333596</v>
          </cell>
          <cell r="I206">
            <v>8142.0550748755722</v>
          </cell>
          <cell r="J206">
            <v>8169.1169946491545</v>
          </cell>
          <cell r="K206">
            <v>7961.564908980441</v>
          </cell>
          <cell r="L206">
            <v>7744.5104164862678</v>
          </cell>
          <cell r="M206">
            <v>7343.0027720678836</v>
          </cell>
          <cell r="N206">
            <v>8688.4790792913955</v>
          </cell>
          <cell r="O206">
            <v>8865.8242736467892</v>
          </cell>
          <cell r="Z206">
            <v>6989.6250485206783</v>
          </cell>
          <cell r="AA206">
            <v>6172.9354558984141</v>
          </cell>
          <cell r="AB206">
            <v>5585.527623187596</v>
          </cell>
          <cell r="AC206">
            <v>5860.8303506356915</v>
          </cell>
          <cell r="AD206">
            <v>6205.5524363094819</v>
          </cell>
          <cell r="AE206">
            <v>6944.1334483005876</v>
          </cell>
          <cell r="AF206">
            <v>6485.2335492338298</v>
          </cell>
          <cell r="AG206">
            <v>6373.9618687817365</v>
          </cell>
          <cell r="AH206">
            <v>6699.7481758976137</v>
          </cell>
          <cell r="AI206">
            <v>6722.0162698827326</v>
          </cell>
          <cell r="AJ206">
            <v>6551.2305536753329</v>
          </cell>
          <cell r="AK206">
            <v>6372.6257141372707</v>
          </cell>
          <cell r="AL206">
            <v>6042.2422810158569</v>
          </cell>
          <cell r="AM206">
            <v>7149.3770709597775</v>
          </cell>
          <cell r="AN206">
            <v>7295.3068308865004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X206">
            <v>3.9321155055718884</v>
          </cell>
          <cell r="BY206">
            <v>3.3839831453822522</v>
          </cell>
          <cell r="BZ206">
            <v>3.1174498684079039</v>
          </cell>
          <cell r="CA206">
            <v>3.2606845039436947</v>
          </cell>
          <cell r="CB206">
            <v>3.470374818539844</v>
          </cell>
          <cell r="CC206">
            <v>3.7547387895546867</v>
          </cell>
          <cell r="CD206">
            <v>3.5613173078080194</v>
          </cell>
          <cell r="CE206">
            <v>3.56500749699067</v>
          </cell>
          <cell r="CF206">
            <v>3.7633316966568504</v>
          </cell>
          <cell r="CG206">
            <v>3.7779852342484923</v>
          </cell>
          <cell r="CH206">
            <v>3.6591252664695237</v>
          </cell>
          <cell r="CI206">
            <v>3.5823896472502277</v>
          </cell>
          <cell r="CJ206">
            <v>3.3793091261009125</v>
          </cell>
          <cell r="CK206">
            <v>4.122102009186345</v>
          </cell>
          <cell r="CL206">
            <v>4.1493040428357633</v>
          </cell>
          <cell r="CM206">
            <v>4.8700648900177228</v>
          </cell>
          <cell r="CN206">
            <v>4.997705723518866</v>
          </cell>
          <cell r="CO206">
            <v>4.9087607024804001</v>
          </cell>
          <cell r="CP206">
            <v>4.9244474386822459</v>
          </cell>
          <cell r="CQ206">
            <v>4.8990424415564817</v>
          </cell>
          <cell r="CR206">
            <v>5.066936533362786</v>
          </cell>
          <cell r="CS206">
            <v>4.9890985870960884</v>
          </cell>
          <cell r="CT206">
            <v>4.8984214603419405</v>
          </cell>
          <cell r="CU206">
            <v>4.8774532605829206</v>
          </cell>
          <cell r="CV206">
            <v>4.8746836711364043</v>
          </cell>
          <cell r="CW206">
            <v>4.9051550718573811</v>
          </cell>
          <cell r="CX206">
            <v>4.8736319192090996</v>
          </cell>
          <cell r="CY206">
            <v>4.8986605910894108</v>
          </cell>
          <cell r="CZ206">
            <v>4.7517830459639701</v>
          </cell>
          <cell r="DA206">
            <v>4.8169866069320229</v>
          </cell>
        </row>
        <row r="207">
          <cell r="A207">
            <v>9460.8402727250486</v>
          </cell>
          <cell r="B207">
            <v>8253.8414388990659</v>
          </cell>
          <cell r="C207">
            <v>8954.74226493682</v>
          </cell>
          <cell r="D207">
            <v>8025.088207840482</v>
          </cell>
          <cell r="E207">
            <v>8703.277017945602</v>
          </cell>
          <cell r="F207">
            <v>6519.3193667551914</v>
          </cell>
          <cell r="G207">
            <v>7648.251857123083</v>
          </cell>
          <cell r="H207">
            <v>6655.9558425787181</v>
          </cell>
          <cell r="I207">
            <v>7460.1211415345861</v>
          </cell>
          <cell r="J207">
            <v>7694.787325576679</v>
          </cell>
          <cell r="K207">
            <v>9510.658386321873</v>
          </cell>
          <cell r="L207">
            <v>8441.1393316596786</v>
          </cell>
          <cell r="M207">
            <v>10030.393487715863</v>
          </cell>
          <cell r="N207">
            <v>9253.5269722163412</v>
          </cell>
          <cell r="O207">
            <v>9938.7516744541244</v>
          </cell>
          <cell r="Z207">
            <v>7784.9199958423269</v>
          </cell>
          <cell r="AA207">
            <v>6791.7323840083736</v>
          </cell>
          <cell r="AB207">
            <v>7368.4736351480124</v>
          </cell>
          <cell r="AC207">
            <v>6603.5011538801673</v>
          </cell>
          <cell r="AD207">
            <v>7161.5536604809522</v>
          </cell>
          <cell r="AE207">
            <v>5364.468507501414</v>
          </cell>
          <cell r="AF207">
            <v>6293.4186710041367</v>
          </cell>
          <cell r="AG207">
            <v>5476.9008076076298</v>
          </cell>
          <cell r="AH207">
            <v>6138.6139678913169</v>
          </cell>
          <cell r="AI207">
            <v>6331.7107136173818</v>
          </cell>
          <cell r="AJ207">
            <v>7825.9131864591418</v>
          </cell>
          <cell r="AK207">
            <v>6945.8517929085347</v>
          </cell>
          <cell r="AL207">
            <v>8253.5809270347654</v>
          </cell>
          <cell r="AM207">
            <v>7614.3307657094465</v>
          </cell>
          <cell r="AN207">
            <v>8178.1728064079643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X207">
            <v>4.1953064722129598</v>
          </cell>
          <cell r="BY207">
            <v>3.8928056640579403</v>
          </cell>
          <cell r="BZ207">
            <v>4.1410510766068347</v>
          </cell>
          <cell r="CA207">
            <v>3.6385352688152142</v>
          </cell>
          <cell r="CB207">
            <v>3.9339722039333451</v>
          </cell>
          <cell r="CC207">
            <v>2.9695797901017738</v>
          </cell>
          <cell r="CD207">
            <v>3.4389735269073789</v>
          </cell>
          <cell r="CE207">
            <v>3.075515377813451</v>
          </cell>
          <cell r="CF207">
            <v>3.5056156910527321</v>
          </cell>
          <cell r="CG207">
            <v>3.5312720237735191</v>
          </cell>
          <cell r="CH207">
            <v>4.3894872458399048</v>
          </cell>
          <cell r="CI207">
            <v>3.9135984830202766</v>
          </cell>
          <cell r="CJ207">
            <v>4.5960103590134453</v>
          </cell>
          <cell r="CK207">
            <v>4.3070914323984537</v>
          </cell>
          <cell r="CL207">
            <v>4.5641816276312364</v>
          </cell>
          <cell r="CM207">
            <v>5.0839069982327443</v>
          </cell>
          <cell r="CN207">
            <v>4.7799678662067508</v>
          </cell>
          <cell r="CO207">
            <v>4.8749939633555961</v>
          </cell>
          <cell r="CP207">
            <v>4.9722711604014247</v>
          </cell>
          <cell r="CQ207">
            <v>4.9875021843327261</v>
          </cell>
          <cell r="CR207">
            <v>4.9492436748604272</v>
          </cell>
          <cell r="CS207">
            <v>5.0137760001204832</v>
          </cell>
          <cell r="CT207">
            <v>4.8789246187231576</v>
          </cell>
          <cell r="CU207">
            <v>4.7974797987413584</v>
          </cell>
          <cell r="CV207">
            <v>4.912437366269633</v>
          </cell>
          <cell r="CW207">
            <v>4.8845928565833994</v>
          </cell>
          <cell r="CX207">
            <v>4.8624637969476758</v>
          </cell>
          <cell r="CY207">
            <v>4.9200390596771069</v>
          </cell>
          <cell r="CZ207">
            <v>4.8434495778533053</v>
          </cell>
          <cell r="DA207">
            <v>4.9090844147446555</v>
          </cell>
        </row>
        <row r="208">
          <cell r="A208">
            <v>8346.0630477472987</v>
          </cell>
          <cell r="B208">
            <v>8937.3338515192809</v>
          </cell>
          <cell r="C208">
            <v>8749.0710721469986</v>
          </cell>
          <cell r="D208">
            <v>6845.0348047144835</v>
          </cell>
          <cell r="E208">
            <v>7671.2679832747799</v>
          </cell>
          <cell r="F208">
            <v>7707.2674030593316</v>
          </cell>
          <cell r="G208">
            <v>8549.1856829025073</v>
          </cell>
          <cell r="H208">
            <v>8286.3807530931335</v>
          </cell>
          <cell r="I208">
            <v>8421.387803106707</v>
          </cell>
          <cell r="J208">
            <v>6791.3434118854329</v>
          </cell>
          <cell r="K208">
            <v>6958.2971447681248</v>
          </cell>
          <cell r="L208">
            <v>8331.0692325180717</v>
          </cell>
          <cell r="M208">
            <v>9065.1019140875087</v>
          </cell>
          <cell r="N208">
            <v>8313.0781470251641</v>
          </cell>
          <cell r="O208">
            <v>8977.2440070401099</v>
          </cell>
          <cell r="Z208">
            <v>6867.6175935749197</v>
          </cell>
          <cell r="AA208">
            <v>7354.1489978215805</v>
          </cell>
          <cell r="AB208">
            <v>7199.2356250809598</v>
          </cell>
          <cell r="AC208">
            <v>5632.4857821650603</v>
          </cell>
          <cell r="AD208">
            <v>6312.3576548089623</v>
          </cell>
          <cell r="AE208">
            <v>6341.9800345173944</v>
          </cell>
          <cell r="AF208">
            <v>7034.7585047883485</v>
          </cell>
          <cell r="AG208">
            <v>6818.507591116635</v>
          </cell>
          <cell r="AH208">
            <v>6929.5991065563785</v>
          </cell>
          <cell r="AI208">
            <v>5588.305436065727</v>
          </cell>
          <cell r="AJ208">
            <v>5725.684507694913</v>
          </cell>
          <cell r="AK208">
            <v>6855.2798256148708</v>
          </cell>
          <cell r="AL208">
            <v>7459.283860734864</v>
          </cell>
          <cell r="AM208">
            <v>6840.475732409278</v>
          </cell>
          <cell r="AN208">
            <v>7386.9893543644321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X208">
            <v>3.8474578389432543</v>
          </cell>
          <cell r="BY208">
            <v>4.1918589288413477</v>
          </cell>
          <cell r="BZ208">
            <v>4.0056460563027629</v>
          </cell>
          <cell r="CA208">
            <v>3.1088346434117242</v>
          </cell>
          <cell r="CB208">
            <v>3.5599604296454985</v>
          </cell>
          <cell r="CC208">
            <v>3.6700178068549594</v>
          </cell>
          <cell r="CD208">
            <v>3.8347906788194366</v>
          </cell>
          <cell r="CE208">
            <v>3.96889485432752</v>
          </cell>
          <cell r="CF208">
            <v>3.8226963168118271</v>
          </cell>
          <cell r="CG208">
            <v>3.1066723496259354</v>
          </cell>
          <cell r="CH208">
            <v>3.2646227027079582</v>
          </cell>
          <cell r="CI208">
            <v>3.8352398009992541</v>
          </cell>
          <cell r="CJ208">
            <v>4.1818427436125845</v>
          </cell>
          <cell r="CK208">
            <v>3.8624851634821309</v>
          </cell>
          <cell r="CL208">
            <v>4.1694889594380031</v>
          </cell>
          <cell r="CM208">
            <v>4.8903435605928296</v>
          </cell>
          <cell r="CN208">
            <v>4.8065437698921736</v>
          </cell>
          <cell r="CO208">
            <v>4.9240329630135138</v>
          </cell>
          <cell r="CP208">
            <v>4.9637467624870828</v>
          </cell>
          <cell r="CQ208">
            <v>4.8579558404930347</v>
          </cell>
          <cell r="CR208">
            <v>4.7343878640989265</v>
          </cell>
          <cell r="CS208">
            <v>5.0259095179495636</v>
          </cell>
          <cell r="CT208">
            <v>4.7068121986197795</v>
          </cell>
          <cell r="CU208">
            <v>4.9664429131255678</v>
          </cell>
          <cell r="CV208">
            <v>4.9282396497584786</v>
          </cell>
          <cell r="CW208">
            <v>4.8050902964636739</v>
          </cell>
          <cell r="CX208">
            <v>4.8971093172413775</v>
          </cell>
          <cell r="CY208">
            <v>4.8869351125683798</v>
          </cell>
          <cell r="CZ208">
            <v>4.8520650852068279</v>
          </cell>
          <cell r="DA208">
            <v>4.8539106818948383</v>
          </cell>
        </row>
        <row r="209">
          <cell r="A209">
            <v>8182.5424936352856</v>
          </cell>
          <cell r="B209">
            <v>7763.5595594565475</v>
          </cell>
          <cell r="C209">
            <v>7750.2516005663847</v>
          </cell>
          <cell r="D209">
            <v>7222.1490712811192</v>
          </cell>
          <cell r="E209">
            <v>7823.7256966896593</v>
          </cell>
          <cell r="F209">
            <v>7802.0679568865926</v>
          </cell>
          <cell r="G209">
            <v>8003.0223003959982</v>
          </cell>
          <cell r="H209">
            <v>6093.6802648214625</v>
          </cell>
          <cell r="I209">
            <v>8120.6614319892215</v>
          </cell>
          <cell r="J209">
            <v>8652.2260718413017</v>
          </cell>
          <cell r="K209">
            <v>7008.7854949713555</v>
          </cell>
          <cell r="L209">
            <v>8958.908076390926</v>
          </cell>
          <cell r="M209">
            <v>7526.1648370709954</v>
          </cell>
          <cell r="N209">
            <v>8771.2303465343575</v>
          </cell>
          <cell r="O209">
            <v>9013.5206543416152</v>
          </cell>
          <cell r="Z209">
            <v>6733.0635376198916</v>
          </cell>
          <cell r="AA209">
            <v>6388.3004374956736</v>
          </cell>
          <cell r="AB209">
            <v>6377.349888466053</v>
          </cell>
          <cell r="AC209">
            <v>5942.7969500827494</v>
          </cell>
          <cell r="AD209">
            <v>6437.8085732760619</v>
          </cell>
          <cell r="AE209">
            <v>6419.9873473809666</v>
          </cell>
          <cell r="AF209">
            <v>6585.3440643258491</v>
          </cell>
          <cell r="AG209">
            <v>5014.2283321959458</v>
          </cell>
          <cell r="AH209">
            <v>6682.1442640368441</v>
          </cell>
          <cell r="AI209">
            <v>7119.5460248294121</v>
          </cell>
          <cell r="AJ209">
            <v>5767.2292072907148</v>
          </cell>
          <cell r="AK209">
            <v>7371.9015028588183</v>
          </cell>
          <cell r="AL209">
            <v>6192.9584945041343</v>
          </cell>
          <cell r="AM209">
            <v>7217.4695422911273</v>
          </cell>
          <cell r="AN209">
            <v>7416.8398527153859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X209">
            <v>3.7310269642312761</v>
          </cell>
          <cell r="BY209">
            <v>3.6069502877424058</v>
          </cell>
          <cell r="BZ209">
            <v>3.6972073135571968</v>
          </cell>
          <cell r="CA209">
            <v>3.2926560328410157</v>
          </cell>
          <cell r="CB209">
            <v>3.6411968245879063</v>
          </cell>
          <cell r="CC209">
            <v>3.5405447266171266</v>
          </cell>
          <cell r="CD209">
            <v>3.6399867545891884</v>
          </cell>
          <cell r="CE209">
            <v>2.7309344583058941</v>
          </cell>
          <cell r="CF209">
            <v>3.8789962476537796</v>
          </cell>
          <cell r="CG209">
            <v>3.8901103171187508</v>
          </cell>
          <cell r="CH209">
            <v>3.3243856326970671</v>
          </cell>
          <cell r="CI209">
            <v>4.1909925753799921</v>
          </cell>
          <cell r="CJ209">
            <v>3.5497734808137071</v>
          </cell>
          <cell r="CK209">
            <v>4.1208027467301607</v>
          </cell>
          <cell r="CL209">
            <v>4.2102477151048001</v>
          </cell>
          <cell r="CM209">
            <v>4.944147977214465</v>
          </cell>
          <cell r="CN209">
            <v>4.8523521488273254</v>
          </cell>
          <cell r="CO209">
            <v>4.7257808376557948</v>
          </cell>
          <cell r="CP209">
            <v>4.9448333859611857</v>
          </cell>
          <cell r="CQ209">
            <v>4.843965475445513</v>
          </cell>
          <cell r="CR209">
            <v>4.9678814389633335</v>
          </cell>
          <cell r="CS209">
            <v>4.9566220288171969</v>
          </cell>
          <cell r="CT209">
            <v>5.0303704020608278</v>
          </cell>
          <cell r="CU209">
            <v>4.7195829514086887</v>
          </cell>
          <cell r="CV209">
            <v>5.0141522880834044</v>
          </cell>
          <cell r="CW209">
            <v>4.7529467730135222</v>
          </cell>
          <cell r="CX209">
            <v>4.8191424956079878</v>
          </cell>
          <cell r="CY209">
            <v>4.7797443035983855</v>
          </cell>
          <cell r="CZ209">
            <v>4.7985527025413894</v>
          </cell>
          <cell r="DA209">
            <v>4.8263452795474775</v>
          </cell>
        </row>
        <row r="210">
          <cell r="A210">
            <v>8843.9507272324699</v>
          </cell>
          <cell r="B210">
            <v>8644.7034018155282</v>
          </cell>
          <cell r="C210">
            <v>8965.7589783541353</v>
          </cell>
          <cell r="D210">
            <v>7740.7550996609234</v>
          </cell>
          <cell r="E210">
            <v>6955.1773852743408</v>
          </cell>
          <cell r="F210">
            <v>8099.0128011666102</v>
          </cell>
          <cell r="G210">
            <v>6207.2863732318228</v>
          </cell>
          <cell r="H210">
            <v>8028.7271911812695</v>
          </cell>
          <cell r="I210">
            <v>8526.1837153248562</v>
          </cell>
          <cell r="J210">
            <v>8372.0113995852025</v>
          </cell>
          <cell r="K210">
            <v>8435.5198460041429</v>
          </cell>
          <cell r="L210">
            <v>7946.0757389538549</v>
          </cell>
          <cell r="M210">
            <v>8981.0727955403909</v>
          </cell>
          <cell r="N210">
            <v>9649.5737343975234</v>
          </cell>
          <cell r="O210">
            <v>9321.2992649485277</v>
          </cell>
          <cell r="Z210">
            <v>7277.3080269798602</v>
          </cell>
          <cell r="AA210">
            <v>7113.355942065351</v>
          </cell>
          <cell r="AB210">
            <v>7377.5388164742608</v>
          </cell>
          <cell r="AC210">
            <v>6369.5356248638445</v>
          </cell>
          <cell r="AD210">
            <v>5723.1173913114571</v>
          </cell>
          <cell r="AE210">
            <v>6664.3305335313817</v>
          </cell>
          <cell r="AF210">
            <v>5107.7099299736137</v>
          </cell>
          <cell r="AG210">
            <v>6606.4955173148728</v>
          </cell>
          <cell r="AH210">
            <v>7015.83117146731</v>
          </cell>
          <cell r="AI210">
            <v>6888.969380230109</v>
          </cell>
          <cell r="AJ210">
            <v>6941.2277589976939</v>
          </cell>
          <cell r="AK210">
            <v>6538.4851794820288</v>
          </cell>
          <cell r="AL210">
            <v>7390.1399003303786</v>
          </cell>
          <cell r="AM210">
            <v>7940.2206728756755</v>
          </cell>
          <cell r="AN210">
            <v>7670.0976808719315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X210">
            <v>4.1148627169988838</v>
          </cell>
          <cell r="BY210">
            <v>3.9531572336363179</v>
          </cell>
          <cell r="BZ210">
            <v>4.2541280821190766</v>
          </cell>
          <cell r="CA210">
            <v>3.6175839307539976</v>
          </cell>
          <cell r="CB210">
            <v>3.1859246084575896</v>
          </cell>
          <cell r="CC210">
            <v>3.6570929022669421</v>
          </cell>
          <cell r="CD210">
            <v>2.9555825337773673</v>
          </cell>
          <cell r="CE210">
            <v>3.6904354187813841</v>
          </cell>
          <cell r="CF210">
            <v>3.9715713570179236</v>
          </cell>
          <cell r="CG210">
            <v>3.8800056689278253</v>
          </cell>
          <cell r="CH210">
            <v>3.9198216815108311</v>
          </cell>
          <cell r="CI210">
            <v>3.6551849356428234</v>
          </cell>
          <cell r="CJ210">
            <v>4.0930751220389041</v>
          </cell>
          <cell r="CK210">
            <v>4.5654413191357746</v>
          </cell>
          <cell r="CL210">
            <v>4.1348938586710711</v>
          </cell>
          <cell r="CM210">
            <v>4.8453208726839607</v>
          </cell>
          <cell r="CN210">
            <v>4.9298940732217567</v>
          </cell>
          <cell r="CO210">
            <v>4.7512521305093953</v>
          </cell>
          <cell r="CP210">
            <v>4.8238777227862002</v>
          </cell>
          <cell r="CQ210">
            <v>4.9215771249580831</v>
          </cell>
          <cell r="CR210">
            <v>4.9926103344479538</v>
          </cell>
          <cell r="CS210">
            <v>4.734676049685385</v>
          </cell>
          <cell r="CT210">
            <v>4.9045669859324263</v>
          </cell>
          <cell r="CU210">
            <v>4.8397607738632038</v>
          </cell>
          <cell r="CV210">
            <v>4.8643972002687015</v>
          </cell>
          <cell r="CW210">
            <v>4.8515121091142399</v>
          </cell>
          <cell r="CX210">
            <v>4.900889651655274</v>
          </cell>
          <cell r="CY210">
            <v>4.9466374369782917</v>
          </cell>
          <cell r="CZ210">
            <v>4.7649345857484935</v>
          </cell>
          <cell r="DA210">
            <v>5.0821053616399121</v>
          </cell>
        </row>
        <row r="211">
          <cell r="A211">
            <v>9121.9605206384203</v>
          </cell>
          <cell r="B211">
            <v>8441.3018608347793</v>
          </cell>
          <cell r="C211">
            <v>8341.848999304957</v>
          </cell>
          <cell r="D211">
            <v>7283.4557428066792</v>
          </cell>
          <cell r="E211">
            <v>7805.6789319481059</v>
          </cell>
          <cell r="F211">
            <v>7449.9380389769349</v>
          </cell>
          <cell r="G211">
            <v>7496.3059576846081</v>
          </cell>
          <cell r="H211">
            <v>7586.9130558920333</v>
          </cell>
          <cell r="I211">
            <v>7311.9569871432768</v>
          </cell>
          <cell r="J211">
            <v>8588.6795342284822</v>
          </cell>
          <cell r="K211">
            <v>8738.6177904285305</v>
          </cell>
          <cell r="L211">
            <v>9118.7229775342512</v>
          </cell>
          <cell r="M211">
            <v>10137.436101584113</v>
          </cell>
          <cell r="N211">
            <v>8941.8739288510242</v>
          </cell>
          <cell r="O211">
            <v>7975.977118782529</v>
          </cell>
          <cell r="Z211">
            <v>7506.0703712681861</v>
          </cell>
          <cell r="AA211">
            <v>6945.9855312011896</v>
          </cell>
          <cell r="AB211">
            <v>6864.150033713795</v>
          </cell>
          <cell r="AC211">
            <v>5993.2435826523533</v>
          </cell>
          <cell r="AD211">
            <v>6422.958664003012</v>
          </cell>
          <cell r="AE211">
            <v>6130.2347292153063</v>
          </cell>
          <cell r="AF211">
            <v>6168.3889023233342</v>
          </cell>
          <cell r="AG211">
            <v>6242.9456002768738</v>
          </cell>
          <cell r="AH211">
            <v>6016.696035135039</v>
          </cell>
          <cell r="AI211">
            <v>7067.2563024508645</v>
          </cell>
          <cell r="AJ211">
            <v>7190.6340675526189</v>
          </cell>
          <cell r="AK211">
            <v>7503.4063357996129</v>
          </cell>
          <cell r="AL211">
            <v>8341.6617064463553</v>
          </cell>
          <cell r="AM211">
            <v>7357.8848328831282</v>
          </cell>
          <cell r="AN211">
            <v>6563.0897434553381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X211">
            <v>4.2220915848390375</v>
          </cell>
          <cell r="BY211">
            <v>3.7446232611837136</v>
          </cell>
          <cell r="BZ211">
            <v>3.8051064705430648</v>
          </cell>
          <cell r="CA211">
            <v>3.3468965106300943</v>
          </cell>
          <cell r="CB211">
            <v>3.5822660666936166</v>
          </cell>
          <cell r="CC211">
            <v>3.4674767632048198</v>
          </cell>
          <cell r="CD211">
            <v>3.4092229520553547</v>
          </cell>
          <cell r="CE211">
            <v>3.4972795311139229</v>
          </cell>
          <cell r="CF211">
            <v>3.2800156483621676</v>
          </cell>
          <cell r="CG211">
            <v>4.0171803474538299</v>
          </cell>
          <cell r="CH211">
            <v>4.0814418637724446</v>
          </cell>
          <cell r="CI211">
            <v>4.1918326509969885</v>
          </cell>
          <cell r="CJ211">
            <v>4.6839260206791922</v>
          </cell>
          <cell r="CK211">
            <v>4.2053285467486612</v>
          </cell>
          <cell r="CL211">
            <v>3.5119779016241046</v>
          </cell>
          <cell r="CM211">
            <v>4.8707082606837551</v>
          </cell>
          <cell r="CN211">
            <v>5.0819791520872721</v>
          </cell>
          <cell r="CO211">
            <v>4.9422770818398378</v>
          </cell>
          <cell r="CP211">
            <v>4.9059913803050392</v>
          </cell>
          <cell r="CQ211">
            <v>4.9122948148035572</v>
          </cell>
          <cell r="CR211">
            <v>4.8436268758619798</v>
          </cell>
          <cell r="CS211">
            <v>4.9570520498271184</v>
          </cell>
          <cell r="CT211">
            <v>4.8906472578289906</v>
          </cell>
          <cell r="CU211">
            <v>5.0256158791890169</v>
          </cell>
          <cell r="CV211">
            <v>4.8198846851334931</v>
          </cell>
          <cell r="CW211">
            <v>4.8268156122048609</v>
          </cell>
          <cell r="CX211">
            <v>4.9041265107370995</v>
          </cell>
          <cell r="CY211">
            <v>4.8792119235009181</v>
          </cell>
          <cell r="CZ211">
            <v>4.7935823227954462</v>
          </cell>
          <cell r="DA211">
            <v>5.119926233582877</v>
          </cell>
        </row>
        <row r="212">
          <cell r="A212">
            <v>11824.684507343418</v>
          </cell>
          <cell r="B212">
            <v>8263.7061438395795</v>
          </cell>
          <cell r="C212">
            <v>7539.9435847235554</v>
          </cell>
          <cell r="D212">
            <v>8572.255379200933</v>
          </cell>
          <cell r="E212">
            <v>6926.2004985908179</v>
          </cell>
          <cell r="F212">
            <v>7921.1612698055305</v>
          </cell>
          <cell r="G212">
            <v>7079.464353170627</v>
          </cell>
          <cell r="H212">
            <v>7142.7966149058248</v>
          </cell>
          <cell r="I212">
            <v>8200.2885948599887</v>
          </cell>
          <cell r="J212">
            <v>8767.8949509865561</v>
          </cell>
          <cell r="K212">
            <v>7517.2475388982002</v>
          </cell>
          <cell r="L212">
            <v>8500.2790472382185</v>
          </cell>
          <cell r="M212">
            <v>8685.1291758228981</v>
          </cell>
          <cell r="N212">
            <v>8850.537909069677</v>
          </cell>
          <cell r="O212">
            <v>10292.661910354918</v>
          </cell>
          <cell r="Z212">
            <v>9730.0261088997249</v>
          </cell>
          <cell r="AA212">
            <v>6799.8496269308534</v>
          </cell>
          <cell r="AB212">
            <v>6204.2964354296691</v>
          </cell>
          <cell r="AC212">
            <v>7053.7415691710548</v>
          </cell>
          <cell r="AD212">
            <v>5699.2735531261587</v>
          </cell>
          <cell r="AE212">
            <v>6517.9841305828368</v>
          </cell>
          <cell r="AF212">
            <v>5825.3878106089733</v>
          </cell>
          <cell r="AG212">
            <v>5877.5012145510782</v>
          </cell>
          <cell r="AH212">
            <v>6747.666043770505</v>
          </cell>
          <cell r="AI212">
            <v>7214.7249882403639</v>
          </cell>
          <cell r="AJ212">
            <v>6185.620832007663</v>
          </cell>
          <cell r="AK212">
            <v>6994.5153302988774</v>
          </cell>
          <cell r="AL212">
            <v>7146.620578962843</v>
          </cell>
          <cell r="AM212">
            <v>7282.7283366059055</v>
          </cell>
          <cell r="AN212">
            <v>8469.39037194919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X212">
            <v>5.3538904000081535</v>
          </cell>
          <cell r="BY212">
            <v>3.7770830705520875</v>
          </cell>
          <cell r="BZ212">
            <v>3.4204759564975595</v>
          </cell>
          <cell r="CA212">
            <v>3.9770556911029669</v>
          </cell>
          <cell r="CB212">
            <v>3.3398063952943331</v>
          </cell>
          <cell r="CC212">
            <v>3.6863465746638977</v>
          </cell>
          <cell r="CD212">
            <v>3.2834172500727683</v>
          </cell>
          <cell r="CE212">
            <v>3.2211579918739464</v>
          </cell>
          <cell r="CF212">
            <v>3.7927544346983293</v>
          </cell>
          <cell r="CG212">
            <v>4.066227762286017</v>
          </cell>
          <cell r="CH212">
            <v>3.4475949720296764</v>
          </cell>
          <cell r="CI212">
            <v>3.8400592734810775</v>
          </cell>
          <cell r="CJ212">
            <v>4.0280778207690533</v>
          </cell>
          <cell r="CK212">
            <v>4.0722475433189791</v>
          </cell>
          <cell r="CL212">
            <v>4.639454725149494</v>
          </cell>
          <cell r="CM212">
            <v>4.9791093552768411</v>
          </cell>
          <cell r="CN212">
            <v>4.932304812286521</v>
          </cell>
          <cell r="CO212">
            <v>4.9695050168515449</v>
          </cell>
          <cell r="CP212">
            <v>4.8592026032787059</v>
          </cell>
          <cell r="CQ212">
            <v>4.6752554617407744</v>
          </cell>
          <cell r="CR212">
            <v>4.8442246020636999</v>
          </cell>
          <cell r="CS212">
            <v>4.8607793006065361</v>
          </cell>
          <cell r="CT212">
            <v>4.9990540961316334</v>
          </cell>
          <cell r="CU212">
            <v>4.8742296931156748</v>
          </cell>
          <cell r="CV212">
            <v>4.8611073915060148</v>
          </cell>
          <cell r="CW212">
            <v>4.9155734726823397</v>
          </cell>
          <cell r="CX212">
            <v>4.9903020590818512</v>
          </cell>
          <cell r="CY212">
            <v>4.8608252569408261</v>
          </cell>
          <cell r="CZ212">
            <v>4.8996727635080957</v>
          </cell>
          <cell r="DA212">
            <v>5.0014087027154419</v>
          </cell>
        </row>
        <row r="213">
          <cell r="A213">
            <v>8672.2188074305595</v>
          </cell>
          <cell r="B213">
            <v>7556.1736440817976</v>
          </cell>
          <cell r="C213">
            <v>7299.9026305888528</v>
          </cell>
          <cell r="D213">
            <v>8798.3215356398396</v>
          </cell>
          <cell r="E213">
            <v>7435.654799972921</v>
          </cell>
          <cell r="F213">
            <v>7825.849534343266</v>
          </cell>
          <cell r="G213">
            <v>7367.5654752430473</v>
          </cell>
          <cell r="H213">
            <v>7182.6944833110329</v>
          </cell>
          <cell r="I213">
            <v>8860.5558247170375</v>
          </cell>
          <cell r="J213">
            <v>9619.9126979382472</v>
          </cell>
          <cell r="K213">
            <v>9189.7223305891293</v>
          </cell>
          <cell r="L213">
            <v>9324.9025623830821</v>
          </cell>
          <cell r="M213">
            <v>8883.8660390455516</v>
          </cell>
          <cell r="N213">
            <v>9056.1725330426052</v>
          </cell>
          <cell r="O213">
            <v>10361.577756416542</v>
          </cell>
          <cell r="Z213">
            <v>7135.9971901142881</v>
          </cell>
          <cell r="AA213">
            <v>6217.6514557015926</v>
          </cell>
          <cell r="AB213">
            <v>6006.7770217416855</v>
          </cell>
          <cell r="AC213">
            <v>7239.7617207550666</v>
          </cell>
          <cell r="AD213">
            <v>6118.4816639777182</v>
          </cell>
          <cell r="AE213">
            <v>6439.5561882596021</v>
          </cell>
          <cell r="AF213">
            <v>6062.4538767714212</v>
          </cell>
          <cell r="AG213">
            <v>5910.3314605530768</v>
          </cell>
          <cell r="AH213">
            <v>7290.9716500528757</v>
          </cell>
          <cell r="AI213">
            <v>7915.8138771606145</v>
          </cell>
          <cell r="AJ213">
            <v>7561.8286605990561</v>
          </cell>
          <cell r="AK213">
            <v>7673.0626799037946</v>
          </cell>
          <cell r="AL213">
            <v>7310.152626414625</v>
          </cell>
          <cell r="AM213">
            <v>7451.9362557607719</v>
          </cell>
          <cell r="AN213">
            <v>8526.0982681370406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X213">
            <v>4.1096659460219085</v>
          </cell>
          <cell r="BY213">
            <v>3.4561334899206035</v>
          </cell>
          <cell r="BZ213">
            <v>3.4014434961529414</v>
          </cell>
          <cell r="CA213">
            <v>3.9470340917360782</v>
          </cell>
          <cell r="CB213">
            <v>3.448960647403343</v>
          </cell>
          <cell r="CC213">
            <v>3.6179223458284007</v>
          </cell>
          <cell r="CD213">
            <v>3.3632167290559525</v>
          </cell>
          <cell r="CE213">
            <v>3.3962254260433835</v>
          </cell>
          <cell r="CF213">
            <v>4.0551637021789988</v>
          </cell>
          <cell r="CG213">
            <v>4.3567422145802643</v>
          </cell>
          <cell r="CH213">
            <v>4.1823698914483556</v>
          </cell>
          <cell r="CI213">
            <v>4.2981141432490002</v>
          </cell>
          <cell r="CJ213">
            <v>3.987755085479463</v>
          </cell>
          <cell r="CK213">
            <v>4.1288345305821244</v>
          </cell>
          <cell r="CL213">
            <v>4.8715083644251775</v>
          </cell>
          <cell r="CM213">
            <v>4.757242435267659</v>
          </cell>
          <cell r="CN213">
            <v>4.9288204787661281</v>
          </cell>
          <cell r="CO213">
            <v>4.8382174702741354</v>
          </cell>
          <cell r="CP213">
            <v>5.0252830752173079</v>
          </cell>
          <cell r="CQ213">
            <v>4.8602942093796191</v>
          </cell>
          <cell r="CR213">
            <v>4.876450627583127</v>
          </cell>
          <cell r="CS213">
            <v>4.9385644798300961</v>
          </cell>
          <cell r="CT213">
            <v>4.7678486854409661</v>
          </cell>
          <cell r="CU213">
            <v>4.9258837032724276</v>
          </cell>
          <cell r="CV213">
            <v>4.9778389996798857</v>
          </cell>
          <cell r="CW213">
            <v>4.953492716778185</v>
          </cell>
          <cell r="CX213">
            <v>4.8910030849232236</v>
          </cell>
          <cell r="CY213">
            <v>5.0223283490406656</v>
          </cell>
          <cell r="CZ213">
            <v>4.9448006606199799</v>
          </cell>
          <cell r="DA213">
            <v>4.7950596796559255</v>
          </cell>
        </row>
        <row r="214">
          <cell r="A214">
            <v>8412.3802551582266</v>
          </cell>
          <cell r="B214">
            <v>8665.5081693673183</v>
          </cell>
          <cell r="C214">
            <v>7738.4157831116127</v>
          </cell>
          <cell r="D214">
            <v>7824.6561210811924</v>
          </cell>
          <cell r="E214">
            <v>7791.3821166110101</v>
          </cell>
          <cell r="F214">
            <v>8151.2719624922229</v>
          </cell>
          <cell r="G214">
            <v>7842.1526568069567</v>
          </cell>
          <cell r="H214">
            <v>8019.4870576485391</v>
          </cell>
          <cell r="I214">
            <v>7130.0142608339611</v>
          </cell>
          <cell r="J214">
            <v>9222.0697641154529</v>
          </cell>
          <cell r="K214">
            <v>8930.8563017602464</v>
          </cell>
          <cell r="L214">
            <v>8430.5764971122771</v>
          </cell>
          <cell r="M214">
            <v>8604.338362390361</v>
          </cell>
          <cell r="N214">
            <v>8277.4319238083863</v>
          </cell>
          <cell r="O214">
            <v>8011.014124002736</v>
          </cell>
          <cell r="Z214">
            <v>6922.1871813873404</v>
          </cell>
          <cell r="AA214">
            <v>7130.4752936508212</v>
          </cell>
          <cell r="AB214">
            <v>6367.6107015318412</v>
          </cell>
          <cell r="AC214">
            <v>6438.5741796325237</v>
          </cell>
          <cell r="AD214">
            <v>6411.194427382773</v>
          </cell>
          <cell r="AE214">
            <v>6707.3323577078863</v>
          </cell>
          <cell r="AF214">
            <v>6452.9713290297232</v>
          </cell>
          <cell r="AG214">
            <v>6598.8922074365128</v>
          </cell>
          <cell r="AH214">
            <v>5866.9831632005144</v>
          </cell>
          <cell r="AI214">
            <v>7588.4459773292874</v>
          </cell>
          <cell r="AJ214">
            <v>7348.8188997341458</v>
          </cell>
          <cell r="AK214">
            <v>6937.1600890523887</v>
          </cell>
          <cell r="AL214">
            <v>7080.1412810526408</v>
          </cell>
          <cell r="AM214">
            <v>6811.1439830194722</v>
          </cell>
          <cell r="AN214">
            <v>6591.9201934651082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X214">
            <v>3.7943608740106849</v>
          </cell>
          <cell r="BY214">
            <v>3.9588100961149308</v>
          </cell>
          <cell r="BZ214">
            <v>3.5664533088208437</v>
          </cell>
          <cell r="CA214">
            <v>3.4928961510720673</v>
          </cell>
          <cell r="CB214">
            <v>3.6572907641822661</v>
          </cell>
          <cell r="CC214">
            <v>3.8314536244907464</v>
          </cell>
          <cell r="CD214">
            <v>3.5331531713607371</v>
          </cell>
          <cell r="CE214">
            <v>3.6699316081578828</v>
          </cell>
          <cell r="CF214">
            <v>3.3521831589724633</v>
          </cell>
          <cell r="CG214">
            <v>4.2577821099119797</v>
          </cell>
          <cell r="CH214">
            <v>4.1601896881301927</v>
          </cell>
          <cell r="CI214">
            <v>3.8930168820568674</v>
          </cell>
          <cell r="CJ214">
            <v>3.8757165286190767</v>
          </cell>
          <cell r="CK214">
            <v>3.918545318855946</v>
          </cell>
          <cell r="CL214">
            <v>3.6270330731418183</v>
          </cell>
          <cell r="CM214">
            <v>4.9981794080952699</v>
          </cell>
          <cell r="CN214">
            <v>4.9347021643952909</v>
          </cell>
          <cell r="CO214">
            <v>4.891556754205209</v>
          </cell>
          <cell r="CP214">
            <v>5.0502300945457543</v>
          </cell>
          <cell r="CQ214">
            <v>4.8027125465186247</v>
          </cell>
          <cell r="CR214">
            <v>4.7961569774340118</v>
          </cell>
          <cell r="CS214">
            <v>5.0038514173395141</v>
          </cell>
          <cell r="CT214">
            <v>4.9262925479359501</v>
          </cell>
          <cell r="CU214">
            <v>4.7950621169068404</v>
          </cell>
          <cell r="CV214">
            <v>4.8828855998027763</v>
          </cell>
          <cell r="CW214">
            <v>4.8396231709520192</v>
          </cell>
          <cell r="CX214">
            <v>4.8820538487253069</v>
          </cell>
          <cell r="CY214">
            <v>5.0049190135845949</v>
          </cell>
          <cell r="CZ214">
            <v>4.7621417970679074</v>
          </cell>
          <cell r="DA214">
            <v>4.979291602907252</v>
          </cell>
        </row>
        <row r="215">
          <cell r="A215">
            <v>8533.728724286495</v>
          </cell>
          <cell r="B215">
            <v>8500.758660793148</v>
          </cell>
          <cell r="C215">
            <v>7818.5922318575876</v>
          </cell>
          <cell r="D215">
            <v>7278.6447708595433</v>
          </cell>
          <cell r="E215">
            <v>7635.9889680948627</v>
          </cell>
          <cell r="F215">
            <v>7501.2603796228886</v>
          </cell>
          <cell r="G215">
            <v>7936.2200097848963</v>
          </cell>
          <cell r="H215">
            <v>7245.0661460533056</v>
          </cell>
          <cell r="I215">
            <v>8848.9187969138275</v>
          </cell>
          <cell r="J215">
            <v>8199.0593166970884</v>
          </cell>
          <cell r="K215">
            <v>9054.4479753521373</v>
          </cell>
          <cell r="L215">
            <v>9600.937654299687</v>
          </cell>
          <cell r="M215">
            <v>8975.6962688153581</v>
          </cell>
          <cell r="N215">
            <v>9308.8823190975836</v>
          </cell>
          <cell r="O215">
            <v>7717.730103479952</v>
          </cell>
          <cell r="Z215">
            <v>7022.0396359843144</v>
          </cell>
          <cell r="AA215">
            <v>6994.9099837383619</v>
          </cell>
          <cell r="AB215">
            <v>6433.5844650713861</v>
          </cell>
          <cell r="AC215">
            <v>5989.2848400215662</v>
          </cell>
          <cell r="AD215">
            <v>6283.3280651752011</v>
          </cell>
          <cell r="AE215">
            <v>6172.4656838039773</v>
          </cell>
          <cell r="AF215">
            <v>6530.375322337286</v>
          </cell>
          <cell r="AG215">
            <v>5961.6544287524357</v>
          </cell>
          <cell r="AH215">
            <v>7281.3960386033787</v>
          </cell>
          <cell r="AI215">
            <v>6746.6545234536052</v>
          </cell>
          <cell r="AJ215">
            <v>7450.5171911468988</v>
          </cell>
          <cell r="AK215">
            <v>7900.2001269665989</v>
          </cell>
          <cell r="AL215">
            <v>7385.7157869109233</v>
          </cell>
          <cell r="AM215">
            <v>7659.8803082860122</v>
          </cell>
          <cell r="AN215">
            <v>6350.5893422920763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X215">
            <v>4.0146251858319362</v>
          </cell>
          <cell r="BY215">
            <v>3.9760868309633448</v>
          </cell>
          <cell r="BZ215">
            <v>3.511638491291968</v>
          </cell>
          <cell r="CA215">
            <v>3.3146967180898188</v>
          </cell>
          <cell r="CB215">
            <v>3.4318646314102081</v>
          </cell>
          <cell r="CC215">
            <v>3.520677513578399</v>
          </cell>
          <cell r="CD215">
            <v>3.6529979064987903</v>
          </cell>
          <cell r="CE215">
            <v>3.3140381241200565</v>
          </cell>
          <cell r="CF215">
            <v>4.0379433111496139</v>
          </cell>
          <cell r="CG215">
            <v>3.8050793499515785</v>
          </cell>
          <cell r="CH215">
            <v>4.1184665916904732</v>
          </cell>
          <cell r="CI215">
            <v>4.3748555407497323</v>
          </cell>
          <cell r="CJ215">
            <v>4.1757208001883592</v>
          </cell>
          <cell r="CK215">
            <v>4.2886200103572758</v>
          </cell>
          <cell r="CL215">
            <v>3.5137842342666556</v>
          </cell>
          <cell r="CM215">
            <v>4.7920948695325567</v>
          </cell>
          <cell r="CN215">
            <v>4.8198486996084435</v>
          </cell>
          <cell r="CO215">
            <v>5.0193830749160844</v>
          </cell>
          <cell r="CP215">
            <v>4.950377351916238</v>
          </cell>
          <cell r="CQ215">
            <v>5.0161061952383639</v>
          </cell>
          <cell r="CR215">
            <v>4.8032984622741166</v>
          </cell>
          <cell r="CS215">
            <v>4.8977414433911504</v>
          </cell>
          <cell r="CT215">
            <v>4.9285189829063931</v>
          </cell>
          <cell r="CU215">
            <v>4.9403938355611627</v>
          </cell>
          <cell r="CV215">
            <v>4.8577134129932187</v>
          </cell>
          <cell r="CW215">
            <v>4.956304831351658</v>
          </cell>
          <cell r="CX215">
            <v>4.9474511119030611</v>
          </cell>
          <cell r="CY215">
            <v>4.8458311129053309</v>
          </cell>
          <cell r="CZ215">
            <v>4.8934093943218437</v>
          </cell>
          <cell r="DA215">
            <v>4.9516059468632916</v>
          </cell>
        </row>
        <row r="216">
          <cell r="A216">
            <v>8217.8994862545533</v>
          </cell>
          <cell r="B216">
            <v>9549.634608859822</v>
          </cell>
          <cell r="C216">
            <v>7483.7787129299122</v>
          </cell>
          <cell r="D216">
            <v>5844.4668947293831</v>
          </cell>
          <cell r="E216">
            <v>7205.9095791456893</v>
          </cell>
          <cell r="F216">
            <v>7449.5698503088024</v>
          </cell>
          <cell r="G216">
            <v>8428.3832476774405</v>
          </cell>
          <cell r="H216">
            <v>7863.0967314964155</v>
          </cell>
          <cell r="I216">
            <v>7387.5754112676277</v>
          </cell>
          <cell r="J216">
            <v>7325.3099948240233</v>
          </cell>
          <cell r="K216">
            <v>7590.7120788410411</v>
          </cell>
          <cell r="L216">
            <v>9515.1771319074269</v>
          </cell>
          <cell r="M216">
            <v>8635.4234054460649</v>
          </cell>
          <cell r="N216">
            <v>9372.4707228180996</v>
          </cell>
          <cell r="O216">
            <v>8691.5502309999374</v>
          </cell>
          <cell r="Z216">
            <v>6762.1572915466031</v>
          </cell>
          <cell r="AA216">
            <v>7857.985049576082</v>
          </cell>
          <cell r="AB216">
            <v>6158.0807694966124</v>
          </cell>
          <cell r="AC216">
            <v>4809.1613305201772</v>
          </cell>
          <cell r="AD216">
            <v>5929.4341679827385</v>
          </cell>
          <cell r="AE216">
            <v>6129.9317625398135</v>
          </cell>
          <cell r="AF216">
            <v>6935.3553580888647</v>
          </cell>
          <cell r="AG216">
            <v>6470.205310488479</v>
          </cell>
          <cell r="AH216">
            <v>6078.9191955573624</v>
          </cell>
          <cell r="AI216">
            <v>6027.6836528837675</v>
          </cell>
          <cell r="AJ216">
            <v>6246.0716534463409</v>
          </cell>
          <cell r="AK216">
            <v>7829.6314685409679</v>
          </cell>
          <cell r="AL216">
            <v>7105.7198307670469</v>
          </cell>
          <cell r="AM216">
            <v>7712.2044804903226</v>
          </cell>
          <cell r="AN216">
            <v>7151.9041900799475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X216">
            <v>3.8083017704919855</v>
          </cell>
          <cell r="BY216">
            <v>4.3330296816511948</v>
          </cell>
          <cell r="BZ216">
            <v>3.4182342157184302</v>
          </cell>
          <cell r="CA216">
            <v>2.7408019635463567</v>
          </cell>
          <cell r="CB216">
            <v>3.3664596929672599</v>
          </cell>
          <cell r="CC216">
            <v>3.4056555365705168</v>
          </cell>
          <cell r="CD216">
            <v>3.8705383053914768</v>
          </cell>
          <cell r="CE216">
            <v>3.6518076410009539</v>
          </cell>
          <cell r="CF216">
            <v>3.4753510760896975</v>
          </cell>
          <cell r="CG216">
            <v>3.3512629626777666</v>
          </cell>
          <cell r="CH216">
            <v>3.5384464696220026</v>
          </cell>
          <cell r="CI216">
            <v>4.2884650408059377</v>
          </cell>
          <cell r="CJ216">
            <v>3.9884881545344171</v>
          </cell>
          <cell r="CK216">
            <v>4.3970858128463437</v>
          </cell>
          <cell r="CL216">
            <v>3.9980133292401696</v>
          </cell>
          <cell r="CM216">
            <v>4.8647558543163987</v>
          </cell>
          <cell r="CN216">
            <v>4.9685157372423436</v>
          </cell>
          <cell r="CO216">
            <v>4.9357221004408114</v>
          </cell>
          <cell r="CP216">
            <v>4.8072734339880077</v>
          </cell>
          <cell r="CQ216">
            <v>4.8255516475357716</v>
          </cell>
          <cell r="CR216">
            <v>4.9313071787968683</v>
          </cell>
          <cell r="CS216">
            <v>4.9091294503758434</v>
          </cell>
          <cell r="CT216">
            <v>4.8541959583858123</v>
          </cell>
          <cell r="CU216">
            <v>4.7921987660746685</v>
          </cell>
          <cell r="CV216">
            <v>4.92775469207802</v>
          </cell>
          <cell r="CW216">
            <v>4.8361689868274995</v>
          </cell>
          <cell r="CX216">
            <v>5.0020333418082377</v>
          </cell>
          <cell r="CY216">
            <v>4.8809786589469848</v>
          </cell>
          <cell r="CZ216">
            <v>4.8053024760350445</v>
          </cell>
          <cell r="DA216">
            <v>4.9009986814469881</v>
          </cell>
        </row>
        <row r="217">
          <cell r="A217">
            <v>8961.5740278717567</v>
          </cell>
          <cell r="B217">
            <v>6646.9310965951217</v>
          </cell>
          <cell r="C217">
            <v>7294.519261534856</v>
          </cell>
          <cell r="D217">
            <v>6986.5599282502772</v>
          </cell>
          <cell r="E217">
            <v>6877.7252569656557</v>
          </cell>
          <cell r="F217">
            <v>6244.837609587611</v>
          </cell>
          <cell r="G217">
            <v>7990.0225090434942</v>
          </cell>
          <cell r="H217">
            <v>7729.8269357101226</v>
          </cell>
          <cell r="I217">
            <v>7584.3134713291593</v>
          </cell>
          <cell r="J217">
            <v>8659.0523915681733</v>
          </cell>
          <cell r="K217">
            <v>6901.3757129207852</v>
          </cell>
          <cell r="L217">
            <v>11144.212353196543</v>
          </cell>
          <cell r="M217">
            <v>7998.1858412717947</v>
          </cell>
          <cell r="N217">
            <v>7938.9080040850522</v>
          </cell>
          <cell r="O217">
            <v>9236.463529901619</v>
          </cell>
          <cell r="Z217">
            <v>7374.0952000773314</v>
          </cell>
          <cell r="AA217">
            <v>5469.474730912556</v>
          </cell>
          <cell r="AB217">
            <v>6002.3472780629672</v>
          </cell>
          <cell r="AC217">
            <v>5748.9407409602263</v>
          </cell>
          <cell r="AD217">
            <v>5659.3853543031682</v>
          </cell>
          <cell r="AE217">
            <v>5138.6092330320907</v>
          </cell>
          <cell r="AF217">
            <v>6574.6470931557897</v>
          </cell>
          <cell r="AG217">
            <v>6360.5433070986137</v>
          </cell>
          <cell r="AH217">
            <v>6240.8065135508505</v>
          </cell>
          <cell r="AI217">
            <v>7125.1631107760977</v>
          </cell>
          <cell r="AJ217">
            <v>5678.8463009176739</v>
          </cell>
          <cell r="AK217">
            <v>9170.094736344583</v>
          </cell>
          <cell r="AL217">
            <v>6581.3643493893633</v>
          </cell>
          <cell r="AM217">
            <v>6532.5871576471291</v>
          </cell>
          <cell r="AN217">
            <v>7600.2899903190473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X217">
            <v>4.2099518376312774</v>
          </cell>
          <cell r="BY217">
            <v>3.1416941775253218</v>
          </cell>
          <cell r="BZ217">
            <v>3.3592621333575514</v>
          </cell>
          <cell r="CA217">
            <v>3.1943877638048392</v>
          </cell>
          <cell r="CB217">
            <v>3.1852253043256176</v>
          </cell>
          <cell r="CC217">
            <v>2.8499181042888444</v>
          </cell>
          <cell r="CD217">
            <v>3.7204186689675169</v>
          </cell>
          <cell r="CE217">
            <v>3.6044270669664229</v>
          </cell>
          <cell r="CF217">
            <v>3.5386609698688791</v>
          </cell>
          <cell r="CG217">
            <v>3.9519321441361757</v>
          </cell>
          <cell r="CH217">
            <v>3.2668075749457892</v>
          </cell>
          <cell r="CI217">
            <v>4.9592046313416089</v>
          </cell>
          <cell r="CJ217">
            <v>3.7412262786839077</v>
          </cell>
          <cell r="CK217">
            <v>3.7047219844769059</v>
          </cell>
          <cell r="CL217">
            <v>4.3757306827498477</v>
          </cell>
          <cell r="CM217">
            <v>4.7988673807547064</v>
          </cell>
          <cell r="CN217">
            <v>4.7696756685197697</v>
          </cell>
          <cell r="CO217">
            <v>4.8953568999242698</v>
          </cell>
          <cell r="CP217">
            <v>4.9306858598821943</v>
          </cell>
          <cell r="CQ217">
            <v>4.8678394376682999</v>
          </cell>
          <cell r="CR217">
            <v>4.9399249189565566</v>
          </cell>
          <cell r="CS217">
            <v>4.8415872956227037</v>
          </cell>
          <cell r="CT217">
            <v>4.8346507567184052</v>
          </cell>
          <cell r="CU217">
            <v>4.831799424333993</v>
          </cell>
          <cell r="CV217">
            <v>4.9396077948881523</v>
          </cell>
          <cell r="CW217">
            <v>4.7625954878811587</v>
          </cell>
          <cell r="CX217">
            <v>5.0660436683906758</v>
          </cell>
          <cell r="CY217">
            <v>4.819578892231422</v>
          </cell>
          <cell r="CZ217">
            <v>4.8309965328137832</v>
          </cell>
          <cell r="DA217">
            <v>4.7586823348913949</v>
          </cell>
        </row>
        <row r="218">
          <cell r="A218">
            <v>9225.7577138370452</v>
          </cell>
          <cell r="B218">
            <v>7694.3585825113914</v>
          </cell>
          <cell r="C218">
            <v>7361.5361195459463</v>
          </cell>
          <cell r="D218">
            <v>7966.5503257271521</v>
          </cell>
          <cell r="E218">
            <v>6633.3707570296465</v>
          </cell>
          <cell r="F218">
            <v>7603.557085349129</v>
          </cell>
          <cell r="G218">
            <v>7106.4754779221239</v>
          </cell>
          <cell r="H218">
            <v>7973.0506259244776</v>
          </cell>
          <cell r="I218">
            <v>8038.9593612433928</v>
          </cell>
          <cell r="J218">
            <v>8574.0122800048102</v>
          </cell>
          <cell r="K218">
            <v>8949.0648491027787</v>
          </cell>
          <cell r="L218">
            <v>9347.0145543471608</v>
          </cell>
          <cell r="M218">
            <v>7388.6029724724003</v>
          </cell>
          <cell r="N218">
            <v>8907.7868315217529</v>
          </cell>
          <cell r="O218">
            <v>8280.3314300809379</v>
          </cell>
          <cell r="Z218">
            <v>7591.4806331001955</v>
          </cell>
          <cell r="AA218">
            <v>6331.3579193236592</v>
          </cell>
          <cell r="AB218">
            <v>6057.4925783692361</v>
          </cell>
          <cell r="AC218">
            <v>6555.3328394554846</v>
          </cell>
          <cell r="AD218">
            <v>5458.3165086415383</v>
          </cell>
          <cell r="AE218">
            <v>6256.6412588015683</v>
          </cell>
          <cell r="AF218">
            <v>5847.614107547347</v>
          </cell>
          <cell r="AG218">
            <v>6560.6816579035694</v>
          </cell>
          <cell r="AH218">
            <v>6614.9151315374193</v>
          </cell>
          <cell r="AI218">
            <v>7055.1872475468153</v>
          </cell>
          <cell r="AJ218">
            <v>7363.8019329760009</v>
          </cell>
          <cell r="AK218">
            <v>7691.2576904342359</v>
          </cell>
          <cell r="AL218">
            <v>6079.7647316344319</v>
          </cell>
          <cell r="AM218">
            <v>7329.83602136647</v>
          </cell>
          <cell r="AN218">
            <v>6813.5298624665984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X218">
            <v>4.088188170075516</v>
          </cell>
          <cell r="BY218">
            <v>3.4949134632895293</v>
          </cell>
          <cell r="BZ218">
            <v>3.4412930603010223</v>
          </cell>
          <cell r="CA218">
            <v>3.6274655460314666</v>
          </cell>
          <cell r="CB218">
            <v>3.131232238881362</v>
          </cell>
          <cell r="CC218">
            <v>3.582516296116673</v>
          </cell>
          <cell r="CD218">
            <v>3.2029760609800029</v>
          </cell>
          <cell r="CE218">
            <v>3.6736998114316548</v>
          </cell>
          <cell r="CF218">
            <v>3.769323848330254</v>
          </cell>
          <cell r="CG218">
            <v>4.01427038045352</v>
          </cell>
          <cell r="CH218">
            <v>4.0517761128446459</v>
          </cell>
          <cell r="CI218">
            <v>4.295386122204147</v>
          </cell>
          <cell r="CJ218">
            <v>3.4419103905227661</v>
          </cell>
          <cell r="CK218">
            <v>4.1746235459623389</v>
          </cell>
          <cell r="CL218">
            <v>3.8807936121742412</v>
          </cell>
          <cell r="CM218">
            <v>5.087480373145997</v>
          </cell>
          <cell r="CN218">
            <v>4.9632662618238284</v>
          </cell>
          <cell r="CO218">
            <v>4.8225680832518902</v>
          </cell>
          <cell r="CP218">
            <v>4.9510645299323768</v>
          </cell>
          <cell r="CQ218">
            <v>4.7758488236055623</v>
          </cell>
          <cell r="CR218">
            <v>4.7847606218587213</v>
          </cell>
          <cell r="CS218">
            <v>5.0018670959785521</v>
          </cell>
          <cell r="CT218">
            <v>4.8927433427451161</v>
          </cell>
          <cell r="CU218">
            <v>4.8080387581781387</v>
          </cell>
          <cell r="CV218">
            <v>4.8151415570770508</v>
          </cell>
          <cell r="CW218">
            <v>4.9792484220477835</v>
          </cell>
          <cell r="CX218">
            <v>4.9057147083878689</v>
          </cell>
          <cell r="CY218">
            <v>4.8394315324347774</v>
          </cell>
          <cell r="CZ218">
            <v>4.8104319594792191</v>
          </cell>
          <cell r="DA218">
            <v>4.8101514711032998</v>
          </cell>
        </row>
        <row r="219">
          <cell r="A219">
            <v>10543.675518956732</v>
          </cell>
          <cell r="B219">
            <v>7565.3647272652388</v>
          </cell>
          <cell r="C219">
            <v>7737.1698016363316</v>
          </cell>
          <cell r="D219">
            <v>8257.7723090914515</v>
          </cell>
          <cell r="E219">
            <v>6671.7418361382761</v>
          </cell>
          <cell r="F219">
            <v>7090.8861115196178</v>
          </cell>
          <cell r="G219">
            <v>7568.571431129436</v>
          </cell>
          <cell r="H219">
            <v>7153.1728546876502</v>
          </cell>
          <cell r="I219">
            <v>7180.3346037713418</v>
          </cell>
          <cell r="J219">
            <v>8894.8191920155841</v>
          </cell>
          <cell r="K219">
            <v>8693.5173807666597</v>
          </cell>
          <cell r="L219">
            <v>9404.7063811730532</v>
          </cell>
          <cell r="M219">
            <v>8281.6199772665204</v>
          </cell>
          <cell r="N219">
            <v>9591.3515168826198</v>
          </cell>
          <cell r="O219">
            <v>8162.3112385827017</v>
          </cell>
          <cell r="Z219">
            <v>8675.9387127415393</v>
          </cell>
          <cell r="AA219">
            <v>6225.2144041496813</v>
          </cell>
          <cell r="AB219">
            <v>6366.5854367750389</v>
          </cell>
          <cell r="AC219">
            <v>6794.9669286238232</v>
          </cell>
          <cell r="AD219">
            <v>5489.8904251652102</v>
          </cell>
          <cell r="AE219">
            <v>5834.7862860504283</v>
          </cell>
          <cell r="AF219">
            <v>6227.853063329364</v>
          </cell>
          <cell r="AG219">
            <v>5886.0393775715511</v>
          </cell>
          <cell r="AH219">
            <v>5908.3896168175615</v>
          </cell>
          <cell r="AI219">
            <v>7319.1655065728237</v>
          </cell>
          <cell r="AJ219">
            <v>7153.5228733165641</v>
          </cell>
          <cell r="AK219">
            <v>7738.7298222223963</v>
          </cell>
          <cell r="AL219">
            <v>6814.5901527221649</v>
          </cell>
          <cell r="AM219">
            <v>7892.312105320555</v>
          </cell>
          <cell r="AN219">
            <v>6716.41610489091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X219">
            <v>4.7823172637500306</v>
          </cell>
          <cell r="BY219">
            <v>3.4177793496442206</v>
          </cell>
          <cell r="BZ219">
            <v>3.6128840627908887</v>
          </cell>
          <cell r="CA219">
            <v>3.7904258456181843</v>
          </cell>
          <cell r="CB219">
            <v>2.9882466843600124</v>
          </cell>
          <cell r="CC219">
            <v>3.2707402358943463</v>
          </cell>
          <cell r="CD219">
            <v>3.5485117679929545</v>
          </cell>
          <cell r="CE219">
            <v>3.2894739651847669</v>
          </cell>
          <cell r="CF219">
            <v>3.3143996939321241</v>
          </cell>
          <cell r="CG219">
            <v>4.0205349318243044</v>
          </cell>
          <cell r="CH219">
            <v>4.0582644121428819</v>
          </cell>
          <cell r="CI219">
            <v>4.3584713444139336</v>
          </cell>
          <cell r="CJ219">
            <v>3.8892447412407436</v>
          </cell>
          <cell r="CK219">
            <v>4.4629028659305359</v>
          </cell>
          <cell r="CL219">
            <v>3.6962934697901431</v>
          </cell>
          <cell r="CM219">
            <v>4.9703300288284487</v>
          </cell>
          <cell r="CN219">
            <v>4.9901939781316242</v>
          </cell>
          <cell r="CO219">
            <v>4.8279157381282678</v>
          </cell>
          <cell r="CP219">
            <v>4.9114132574774461</v>
          </cell>
          <cell r="CQ219">
            <v>5.0333179533353682</v>
          </cell>
          <cell r="CR219">
            <v>4.8874917294744575</v>
          </cell>
          <cell r="CS219">
            <v>4.8083851056410234</v>
          </cell>
          <cell r="CT219">
            <v>4.9023447066899521</v>
          </cell>
          <cell r="CU219">
            <v>4.8839519394217943</v>
          </cell>
          <cell r="CV219">
            <v>4.9875224509209923</v>
          </cell>
          <cell r="CW219">
            <v>4.8293287014431732</v>
          </cell>
          <cell r="CX219">
            <v>4.8645494802006146</v>
          </cell>
          <cell r="CY219">
            <v>4.8004461661885189</v>
          </cell>
          <cell r="CZ219">
            <v>4.8450019059020555</v>
          </cell>
          <cell r="DA219">
            <v>4.9782681390946149</v>
          </cell>
        </row>
        <row r="220">
          <cell r="A220">
            <v>7748.9098516144959</v>
          </cell>
          <cell r="B220">
            <v>8464.6856247364631</v>
          </cell>
          <cell r="C220">
            <v>9215.2603349624424</v>
          </cell>
          <cell r="D220">
            <v>8082.7867839187429</v>
          </cell>
          <cell r="E220">
            <v>8245.1274844166892</v>
          </cell>
          <cell r="F220">
            <v>7416.2585898815778</v>
          </cell>
          <cell r="G220">
            <v>7260.6044743345619</v>
          </cell>
          <cell r="H220">
            <v>6974.1315505458233</v>
          </cell>
          <cell r="I220">
            <v>6844.0404442263334</v>
          </cell>
          <cell r="J220">
            <v>7410.3009306964905</v>
          </cell>
          <cell r="K220">
            <v>8008.1397601318449</v>
          </cell>
          <cell r="L220">
            <v>9445.3582529160431</v>
          </cell>
          <cell r="M220">
            <v>7938.1897523203097</v>
          </cell>
          <cell r="N220">
            <v>7912.1016098885866</v>
          </cell>
          <cell r="O220">
            <v>10158.60157913002</v>
          </cell>
          <cell r="Z220">
            <v>6376.2458207570689</v>
          </cell>
          <cell r="AA220">
            <v>6965.227028354574</v>
          </cell>
          <cell r="AB220">
            <v>7582.8427899119515</v>
          </cell>
          <cell r="AC220">
            <v>6650.9788393388508</v>
          </cell>
          <cell r="AD220">
            <v>6784.5620443200178</v>
          </cell>
          <cell r="AE220">
            <v>6102.521353959698</v>
          </cell>
          <cell r="AF220">
            <v>5974.4402531667256</v>
          </cell>
          <cell r="AG220">
            <v>5738.7139615919914</v>
          </cell>
          <cell r="AH220">
            <v>5631.6675655348117</v>
          </cell>
          <cell r="AI220">
            <v>6097.6190515445405</v>
          </cell>
          <cell r="AJ220">
            <v>6589.5550026227747</v>
          </cell>
          <cell r="AK220">
            <v>7772.1805052566315</v>
          </cell>
          <cell r="AL220">
            <v>6531.9961390521403</v>
          </cell>
          <cell r="AM220">
            <v>6510.5293247083227</v>
          </cell>
          <cell r="AN220">
            <v>8359.0778708269881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X220">
            <v>3.4731804902433248</v>
          </cell>
          <cell r="BY220">
            <v>3.8478075135825591</v>
          </cell>
          <cell r="BZ220">
            <v>4.2257026904074912</v>
          </cell>
          <cell r="CA220">
            <v>3.7074154885547794</v>
          </cell>
          <cell r="CB220">
            <v>3.7697120352529088</v>
          </cell>
          <cell r="CC220">
            <v>3.3913763576402132</v>
          </cell>
          <cell r="CD220">
            <v>3.2279722005904596</v>
          </cell>
          <cell r="CE220">
            <v>3.2914039074688488</v>
          </cell>
          <cell r="CF220">
            <v>3.1534431452842875</v>
          </cell>
          <cell r="CG220">
            <v>3.389961513630869</v>
          </cell>
          <cell r="CH220">
            <v>3.7377899139821849</v>
          </cell>
          <cell r="CI220">
            <v>4.4039297450374368</v>
          </cell>
          <cell r="CJ220">
            <v>3.6773564045049327</v>
          </cell>
          <cell r="CK220">
            <v>3.6685030672769088</v>
          </cell>
          <cell r="CL220">
            <v>4.6728621047974572</v>
          </cell>
          <cell r="CM220">
            <v>5.0297318786871603</v>
          </cell>
          <cell r="CN220">
            <v>4.959399270611268</v>
          </cell>
          <cell r="CO220">
            <v>4.9163212074392462</v>
          </cell>
          <cell r="CP220">
            <v>4.9149764546374852</v>
          </cell>
          <cell r="CQ220">
            <v>4.9308384946883788</v>
          </cell>
          <cell r="CR220">
            <v>4.9299266206551398</v>
          </cell>
          <cell r="CS220">
            <v>5.0707777030225554</v>
          </cell>
          <cell r="CT220">
            <v>4.7768382265950828</v>
          </cell>
          <cell r="CU220">
            <v>4.8928188954406284</v>
          </cell>
          <cell r="CV220">
            <v>4.9280222071833997</v>
          </cell>
          <cell r="CW220">
            <v>4.8300133943101775</v>
          </cell>
          <cell r="CX220">
            <v>4.8351464379911828</v>
          </cell>
          <cell r="CY220">
            <v>4.8665067685841592</v>
          </cell>
          <cell r="CZ220">
            <v>4.8622193619363028</v>
          </cell>
          <cell r="DA220">
            <v>4.9009756106932736</v>
          </cell>
        </row>
        <row r="221">
          <cell r="A221">
            <v>8369.9709287900423</v>
          </cell>
          <cell r="B221">
            <v>7669.941355481481</v>
          </cell>
          <cell r="C221">
            <v>7470.1334240701826</v>
          </cell>
          <cell r="D221">
            <v>8397.3961748691327</v>
          </cell>
          <cell r="E221">
            <v>8272.5835499823352</v>
          </cell>
          <cell r="F221">
            <v>8153.9220117891391</v>
          </cell>
          <cell r="G221">
            <v>6941.2600696316786</v>
          </cell>
          <cell r="H221">
            <v>7726.8578274534948</v>
          </cell>
          <cell r="I221">
            <v>7389.974228426011</v>
          </cell>
          <cell r="J221">
            <v>10021.339830090343</v>
          </cell>
          <cell r="K221">
            <v>8928.8794071451248</v>
          </cell>
          <cell r="L221">
            <v>9813.0441280465202</v>
          </cell>
          <cell r="M221">
            <v>9312.2136478883876</v>
          </cell>
          <cell r="N221">
            <v>10704.083065693441</v>
          </cell>
          <cell r="O221">
            <v>10582.439179747296</v>
          </cell>
          <cell r="Z221">
            <v>6887.2903642615202</v>
          </cell>
          <cell r="AA221">
            <v>6311.2660296533331</v>
          </cell>
          <cell r="AB221">
            <v>6146.8526460920366</v>
          </cell>
          <cell r="AC221">
            <v>6909.8574238923147</v>
          </cell>
          <cell r="AD221">
            <v>6807.1544639854646</v>
          </cell>
          <cell r="AE221">
            <v>6709.512969700776</v>
          </cell>
          <cell r="AF221">
            <v>5711.6654287254969</v>
          </cell>
          <cell r="AG221">
            <v>6358.1001551617319</v>
          </cell>
          <cell r="AH221">
            <v>6080.8930793905456</v>
          </cell>
          <cell r="AI221">
            <v>8246.1310601886235</v>
          </cell>
          <cell r="AJ221">
            <v>7347.1921978794162</v>
          </cell>
          <cell r="AK221">
            <v>8074.7334539354233</v>
          </cell>
          <cell r="AL221">
            <v>7662.6215159767298</v>
          </cell>
          <cell r="AM221">
            <v>8807.9312083420318</v>
          </cell>
          <cell r="AN221">
            <v>8707.8356679063472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X221">
            <v>3.8071235405227331</v>
          </cell>
          <cell r="BY221">
            <v>3.5249807806899192</v>
          </cell>
          <cell r="BZ221">
            <v>3.369419599467891</v>
          </cell>
          <cell r="CA221">
            <v>3.9055986788248269</v>
          </cell>
          <cell r="CB221">
            <v>3.6958418380810776</v>
          </cell>
          <cell r="CC221">
            <v>3.7351007358092723</v>
          </cell>
          <cell r="CD221">
            <v>3.2128404128543981</v>
          </cell>
          <cell r="CE221">
            <v>3.5189153315875292</v>
          </cell>
          <cell r="CF221">
            <v>3.4374373640985616</v>
          </cell>
          <cell r="CG221">
            <v>4.6088790988424018</v>
          </cell>
          <cell r="CH221">
            <v>4.2051819933486758</v>
          </cell>
          <cell r="CI221">
            <v>4.5753343103549486</v>
          </cell>
          <cell r="CJ221">
            <v>4.2398910976072983</v>
          </cell>
          <cell r="CK221">
            <v>4.8960009137209921</v>
          </cell>
          <cell r="CL221">
            <v>4.8897229157474866</v>
          </cell>
          <cell r="CM221">
            <v>4.9563111016404839</v>
          </cell>
          <cell r="CN221">
            <v>4.9053146337680555</v>
          </cell>
          <cell r="CO221">
            <v>4.9980988368838375</v>
          </cell>
          <cell r="CP221">
            <v>4.8471739640024216</v>
          </cell>
          <cell r="CQ221">
            <v>5.0461407913433804</v>
          </cell>
          <cell r="CR221">
            <v>4.9214810026444669</v>
          </cell>
          <cell r="CS221">
            <v>4.8705806775387881</v>
          </cell>
          <cell r="CT221">
            <v>4.9502334777792214</v>
          </cell>
          <cell r="CU221">
            <v>4.846628250867079</v>
          </cell>
          <cell r="CV221">
            <v>4.9018729731057897</v>
          </cell>
          <cell r="CW221">
            <v>4.7867830036033556</v>
          </cell>
          <cell r="CX221">
            <v>4.8351783514429165</v>
          </cell>
          <cell r="CY221">
            <v>4.9514204780549598</v>
          </cell>
          <cell r="CZ221">
            <v>4.928781428817036</v>
          </cell>
          <cell r="DA221">
            <v>4.8790257510970267</v>
          </cell>
        </row>
        <row r="222">
          <cell r="A222">
            <v>8057.1465080264516</v>
          </cell>
          <cell r="B222">
            <v>7609.0284750176061</v>
          </cell>
          <cell r="C222">
            <v>8038.864191122464</v>
          </cell>
          <cell r="D222">
            <v>7047.4896916946118</v>
          </cell>
          <cell r="E222">
            <v>6854.193898214332</v>
          </cell>
          <cell r="F222">
            <v>7562.2840154627893</v>
          </cell>
          <cell r="G222">
            <v>7015.4042886750685</v>
          </cell>
          <cell r="H222">
            <v>7302.8759128657912</v>
          </cell>
          <cell r="I222">
            <v>9194.5297533777066</v>
          </cell>
          <cell r="J222">
            <v>7634.5440917991864</v>
          </cell>
          <cell r="K222">
            <v>7765.4808486863067</v>
          </cell>
          <cell r="L222">
            <v>8106.8305000536284</v>
          </cell>
          <cell r="M222">
            <v>9324.2445392479422</v>
          </cell>
          <cell r="N222">
            <v>7850.3091417865317</v>
          </cell>
          <cell r="O222">
            <v>9330.990537250651</v>
          </cell>
          <cell r="Z222">
            <v>6629.8805551760515</v>
          </cell>
          <cell r="AA222">
            <v>6261.1434308716289</v>
          </cell>
          <cell r="AB222">
            <v>6614.8368201236271</v>
          </cell>
          <cell r="AC222">
            <v>5799.0772320229944</v>
          </cell>
          <cell r="AD222">
            <v>5640.0224076735067</v>
          </cell>
          <cell r="AE222">
            <v>6222.6794184379514</v>
          </cell>
          <cell r="AF222">
            <v>5772.6755289669136</v>
          </cell>
          <cell r="AG222">
            <v>6009.2236083009939</v>
          </cell>
          <cell r="AH222">
            <v>7565.7844827793697</v>
          </cell>
          <cell r="AI222">
            <v>6282.1391383947584</v>
          </cell>
          <cell r="AJ222">
            <v>6389.881384061875</v>
          </cell>
          <cell r="AK222">
            <v>6670.7633829012702</v>
          </cell>
          <cell r="AL222">
            <v>7672.5212208668781</v>
          </cell>
          <cell r="AM222">
            <v>6459.6829509557738</v>
          </cell>
          <cell r="AN222">
            <v>7678.0722135091073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X222">
            <v>3.7753105052338394</v>
          </cell>
          <cell r="BY222">
            <v>3.5809538378370842</v>
          </cell>
          <cell r="BZ222">
            <v>3.6173166701907769</v>
          </cell>
          <cell r="CA222">
            <v>3.2123456215312234</v>
          </cell>
          <cell r="CB222">
            <v>3.3123285149252357</v>
          </cell>
          <cell r="CC222">
            <v>3.483676726904553</v>
          </cell>
          <cell r="CD222">
            <v>3.2421405254774123</v>
          </cell>
          <cell r="CE222">
            <v>3.3687770101599224</v>
          </cell>
          <cell r="CF222">
            <v>4.3217124392987118</v>
          </cell>
          <cell r="CG222">
            <v>3.6193338567166351</v>
          </cell>
          <cell r="CH222">
            <v>3.5545721164340516</v>
          </cell>
          <cell r="CI222">
            <v>3.6781908008108606</v>
          </cell>
          <cell r="CJ222">
            <v>4.3398748208492686</v>
          </cell>
          <cell r="CK222">
            <v>3.5395560272653128</v>
          </cell>
          <cell r="CL222">
            <v>4.2324996116087572</v>
          </cell>
          <cell r="CM222">
            <v>4.8112748051767893</v>
          </cell>
          <cell r="CN222">
            <v>4.7902928648718301</v>
          </cell>
          <cell r="CO222">
            <v>5.0100232452478739</v>
          </cell>
          <cell r="CP222">
            <v>4.9458821370183106</v>
          </cell>
          <cell r="CQ222">
            <v>4.6650312961954636</v>
          </cell>
          <cell r="CR222">
            <v>4.8938056252975626</v>
          </cell>
          <cell r="CS222">
            <v>4.8781196466186572</v>
          </cell>
          <cell r="CT222">
            <v>4.8871226188196859</v>
          </cell>
          <cell r="CU222">
            <v>4.796287804033657</v>
          </cell>
          <cell r="CV222">
            <v>4.7553889159053142</v>
          </cell>
          <cell r="CW222">
            <v>4.9250722074132796</v>
          </cell>
          <cell r="CX222">
            <v>4.9687645509619109</v>
          </cell>
          <cell r="CY222">
            <v>4.843597327642108</v>
          </cell>
          <cell r="CZ222">
            <v>4.9999947375155118</v>
          </cell>
          <cell r="DA222">
            <v>4.9700688042333834</v>
          </cell>
        </row>
        <row r="223">
          <cell r="A223">
            <v>9377.0381603354363</v>
          </cell>
          <cell r="B223">
            <v>9226.8975479000019</v>
          </cell>
          <cell r="C223">
            <v>6723.666989930327</v>
          </cell>
          <cell r="D223">
            <v>8109.843590534937</v>
          </cell>
          <cell r="E223">
            <v>7281.5483361729694</v>
          </cell>
          <cell r="F223">
            <v>7848.3213169860919</v>
          </cell>
          <cell r="G223">
            <v>7399.2405192015121</v>
          </cell>
          <cell r="H223">
            <v>7115.4237561449836</v>
          </cell>
          <cell r="I223">
            <v>8335.414258472043</v>
          </cell>
          <cell r="J223">
            <v>9208.7814175307394</v>
          </cell>
          <cell r="K223">
            <v>8722.8561725182808</v>
          </cell>
          <cell r="L223">
            <v>7909.2292934009147</v>
          </cell>
          <cell r="M223">
            <v>7608.8011893359862</v>
          </cell>
          <cell r="N223">
            <v>7755.8004933378124</v>
          </cell>
          <cell r="O223">
            <v>8526.8966621446125</v>
          </cell>
          <cell r="Z223">
            <v>7715.9628290760156</v>
          </cell>
          <cell r="AA223">
            <v>7592.4185537005724</v>
          </cell>
          <cell r="AB223">
            <v>5532.6174088569542</v>
          </cell>
          <cell r="AC223">
            <v>6673.2427259258902</v>
          </cell>
          <cell r="AD223">
            <v>5991.674059479471</v>
          </cell>
          <cell r="AE223">
            <v>6458.0472551199837</v>
          </cell>
          <cell r="AF223">
            <v>6088.517912942958</v>
          </cell>
          <cell r="AG223">
            <v>5854.9772621993015</v>
          </cell>
          <cell r="AH223">
            <v>6858.8551612569945</v>
          </cell>
          <cell r="AI223">
            <v>7577.5115664252944</v>
          </cell>
          <cell r="AJ223">
            <v>7177.6645076721843</v>
          </cell>
          <cell r="AK223">
            <v>6508.1658185698961</v>
          </cell>
          <cell r="AL223">
            <v>6260.9564072250387</v>
          </cell>
          <cell r="AM223">
            <v>6381.9158345179712</v>
          </cell>
          <cell r="AN223">
            <v>7016.417824850424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X223">
            <v>4.3127463412617537</v>
          </cell>
          <cell r="BY223">
            <v>4.3545770825459398</v>
          </cell>
          <cell r="BZ223">
            <v>3.0468850881395309</v>
          </cell>
          <cell r="CA223">
            <v>3.8303569438102145</v>
          </cell>
          <cell r="CB223">
            <v>3.3723466614306274</v>
          </cell>
          <cell r="CC223">
            <v>3.5250775462989616</v>
          </cell>
          <cell r="CD223">
            <v>3.4627531529556879</v>
          </cell>
          <cell r="CE223">
            <v>3.3582602754311037</v>
          </cell>
          <cell r="CF223">
            <v>3.8493748150178733</v>
          </cell>
          <cell r="CG223">
            <v>4.2104163993470607</v>
          </cell>
          <cell r="CH223">
            <v>3.9759020886627425</v>
          </cell>
          <cell r="CI223">
            <v>3.657251240839781</v>
          </cell>
          <cell r="CJ223">
            <v>3.5450859252923781</v>
          </cell>
          <cell r="CK223">
            <v>3.646180624363637</v>
          </cell>
          <cell r="CL223">
            <v>3.9618993094739818</v>
          </cell>
          <cell r="CM223">
            <v>4.9016618452604535</v>
          </cell>
          <cell r="CN223">
            <v>4.7768465979951742</v>
          </cell>
          <cell r="CO223">
            <v>4.974869572101972</v>
          </cell>
          <cell r="CP223">
            <v>4.7731470073313558</v>
          </cell>
          <cell r="CQ223">
            <v>4.867692149262334</v>
          </cell>
          <cell r="CR223">
            <v>5.019259837160214</v>
          </cell>
          <cell r="CS223">
            <v>4.8172278697157633</v>
          </cell>
          <cell r="CT223">
            <v>4.7765903412615547</v>
          </cell>
          <cell r="CU223">
            <v>4.8816716756527567</v>
          </cell>
          <cell r="CV223">
            <v>4.9307013113141522</v>
          </cell>
          <cell r="CW223">
            <v>4.9460056684165252</v>
          </cell>
          <cell r="CX223">
            <v>4.8754078157504059</v>
          </cell>
          <cell r="CY223">
            <v>4.8386147999669076</v>
          </cell>
          <cell r="CZ223">
            <v>4.7953468897441622</v>
          </cell>
          <cell r="DA223">
            <v>4.8519815957637267</v>
          </cell>
        </row>
        <row r="224">
          <cell r="A224">
            <v>8251.4586923898605</v>
          </cell>
          <cell r="B224">
            <v>8667.5791890416858</v>
          </cell>
          <cell r="C224">
            <v>7276.2097791156166</v>
          </cell>
          <cell r="D224">
            <v>7377.9938030815447</v>
          </cell>
          <cell r="E224">
            <v>7878.4726135213004</v>
          </cell>
          <cell r="F224">
            <v>8191.300303963405</v>
          </cell>
          <cell r="G224">
            <v>8078.1884494618089</v>
          </cell>
          <cell r="H224">
            <v>7299.3907303610877</v>
          </cell>
          <cell r="I224">
            <v>7485.7577620736456</v>
          </cell>
          <cell r="J224">
            <v>9956.5123476411754</v>
          </cell>
          <cell r="K224">
            <v>9101.0632143933835</v>
          </cell>
          <cell r="L224">
            <v>7955.7866475764313</v>
          </cell>
          <cell r="M224">
            <v>8642.6831821665965</v>
          </cell>
          <cell r="N224">
            <v>8991.0414605293754</v>
          </cell>
          <cell r="O224">
            <v>8774.0936607249878</v>
          </cell>
          <cell r="Z224">
            <v>6789.7717240236561</v>
          </cell>
          <cell r="AA224">
            <v>7132.1794469828719</v>
          </cell>
          <cell r="AB224">
            <v>5987.2811896722787</v>
          </cell>
          <cell r="AC224">
            <v>6071.0349008213852</v>
          </cell>
          <cell r="AD224">
            <v>6482.8574648403837</v>
          </cell>
          <cell r="AE224">
            <v>6740.2699644041732</v>
          </cell>
          <cell r="AF224">
            <v>6647.1950669857179</v>
          </cell>
          <cell r="AG224">
            <v>6006.3558009828375</v>
          </cell>
          <cell r="AH224">
            <v>6159.7092442205985</v>
          </cell>
          <cell r="AI224">
            <v>8192.7873032018815</v>
          </cell>
          <cell r="AJ224">
            <v>7488.8748735579838</v>
          </cell>
          <cell r="AK224">
            <v>6546.4758700057473</v>
          </cell>
          <cell r="AL224">
            <v>7111.6935898970842</v>
          </cell>
          <cell r="AM224">
            <v>7398.3426875213145</v>
          </cell>
          <cell r="AN224">
            <v>7219.8256408251336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X224">
            <v>3.7940773261648579</v>
          </cell>
          <cell r="BY224">
            <v>3.8428698742614551</v>
          </cell>
          <cell r="BZ224">
            <v>3.4180588537287222</v>
          </cell>
          <cell r="CA224">
            <v>3.3591225922378918</v>
          </cell>
          <cell r="CB224">
            <v>3.5614671865202134</v>
          </cell>
          <cell r="CC224">
            <v>3.8600837921938953</v>
          </cell>
          <cell r="CD224">
            <v>3.7269817933036751</v>
          </cell>
          <cell r="CE224">
            <v>3.3406157001951211</v>
          </cell>
          <cell r="CF224">
            <v>3.4334254987484454</v>
          </cell>
          <cell r="CG224">
            <v>4.6298775606390583</v>
          </cell>
          <cell r="CH224">
            <v>4.1576688518125353</v>
          </cell>
          <cell r="CI224">
            <v>3.7672004674619206</v>
          </cell>
          <cell r="CJ224">
            <v>3.9618649938512145</v>
          </cell>
          <cell r="CK224">
            <v>4.0805911916855671</v>
          </cell>
          <cell r="CL224">
            <v>3.9991715084837662</v>
          </cell>
          <cell r="CM224">
            <v>4.9029349465570933</v>
          </cell>
          <cell r="CN224">
            <v>5.0847981592720783</v>
          </cell>
          <cell r="CO224">
            <v>4.7990718740248637</v>
          </cell>
          <cell r="CP224">
            <v>4.9515824071000605</v>
          </cell>
          <cell r="CQ224">
            <v>4.987060780892306</v>
          </cell>
          <cell r="CR224">
            <v>4.7839617084235906</v>
          </cell>
          <cell r="CS224">
            <v>4.8863918162756557</v>
          </cell>
          <cell r="CT224">
            <v>4.9259689813467729</v>
          </cell>
          <cell r="CU224">
            <v>4.9151833187416774</v>
          </cell>
          <cell r="CV224">
            <v>4.8480747746628969</v>
          </cell>
          <cell r="CW224">
            <v>4.9348483821802178</v>
          </cell>
          <cell r="CX224">
            <v>4.760975818434904</v>
          </cell>
          <cell r="CY224">
            <v>4.9179091305116325</v>
          </cell>
          <cell r="CZ224">
            <v>4.9672782860254276</v>
          </cell>
          <cell r="DA224">
            <v>4.9461105080082399</v>
          </cell>
        </row>
        <row r="225">
          <cell r="A225">
            <v>10109.675627102526</v>
          </cell>
          <cell r="B225">
            <v>7602.1785111393119</v>
          </cell>
          <cell r="C225">
            <v>8516.7900188493732</v>
          </cell>
          <cell r="D225">
            <v>8019.6957635624058</v>
          </cell>
          <cell r="E225">
            <v>8427.1710857284597</v>
          </cell>
          <cell r="F225">
            <v>7386.3485543149418</v>
          </cell>
          <cell r="G225">
            <v>7267.7516806582053</v>
          </cell>
          <cell r="H225">
            <v>8192.9089224635372</v>
          </cell>
          <cell r="I225">
            <v>7878.1676506443619</v>
          </cell>
          <cell r="J225">
            <v>8027.0903666062113</v>
          </cell>
          <cell r="K225">
            <v>8125.800674273496</v>
          </cell>
          <cell r="L225">
            <v>7606.7250136436633</v>
          </cell>
          <cell r="M225">
            <v>9098.1293648259325</v>
          </cell>
          <cell r="N225">
            <v>8367.8047854508059</v>
          </cell>
          <cell r="O225">
            <v>8710.0486892424469</v>
          </cell>
          <cell r="Z225">
            <v>8318.8188017300799</v>
          </cell>
          <cell r="AA225">
            <v>6255.5068891660612</v>
          </cell>
          <cell r="AB225">
            <v>7008.1015012246271</v>
          </cell>
          <cell r="AC225">
            <v>6599.0639425884947</v>
          </cell>
          <cell r="AD225">
            <v>6934.3579219708481</v>
          </cell>
          <cell r="AE225">
            <v>6077.9096675505816</v>
          </cell>
          <cell r="AF225">
            <v>5980.3213829416081</v>
          </cell>
          <cell r="AG225">
            <v>6741.5936276271368</v>
          </cell>
          <cell r="AH225">
            <v>6482.6065239587888</v>
          </cell>
          <cell r="AI225">
            <v>6605.1486445216824</v>
          </cell>
          <cell r="AJ225">
            <v>6686.3731262593328</v>
          </cell>
          <cell r="AK225">
            <v>6259.2480112267849</v>
          </cell>
          <cell r="AL225">
            <v>7486.4607344853384</v>
          </cell>
          <cell r="AM225">
            <v>6885.5079377423781</v>
          </cell>
          <cell r="AN225">
            <v>7167.1257785766429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X225">
            <v>4.5782043924930695</v>
          </cell>
          <cell r="BY225">
            <v>3.5083694996712764</v>
          </cell>
          <cell r="BZ225">
            <v>3.8950599062738309</v>
          </cell>
          <cell r="CA225">
            <v>3.8080680158656395</v>
          </cell>
          <cell r="CB225">
            <v>3.8059083197048253</v>
          </cell>
          <cell r="CC225">
            <v>3.3191696400100739</v>
          </cell>
          <cell r="CD225">
            <v>3.3416761646632991</v>
          </cell>
          <cell r="CE225">
            <v>3.7558423029707129</v>
          </cell>
          <cell r="CF225">
            <v>3.61195686841587</v>
          </cell>
          <cell r="CG225">
            <v>3.7185855673469423</v>
          </cell>
          <cell r="CH225">
            <v>3.7749257267824845</v>
          </cell>
          <cell r="CI225">
            <v>3.4436418409318956</v>
          </cell>
          <cell r="CJ225">
            <v>4.2052627300501557</v>
          </cell>
          <cell r="CK225">
            <v>3.8248294921852586</v>
          </cell>
          <cell r="CL225">
            <v>3.9718392974910768</v>
          </cell>
          <cell r="CM225">
            <v>4.9782146960657103</v>
          </cell>
          <cell r="CN225">
            <v>4.8849971590554935</v>
          </cell>
          <cell r="CO225">
            <v>4.9293922423685324</v>
          </cell>
          <cell r="CP225">
            <v>4.747716470567994</v>
          </cell>
          <cell r="CQ225">
            <v>4.9917757565913616</v>
          </cell>
          <cell r="CR225">
            <v>5.016859369775152</v>
          </cell>
          <cell r="CS225">
            <v>4.903061020186068</v>
          </cell>
          <cell r="CT225">
            <v>4.9177036834417933</v>
          </cell>
          <cell r="CU225">
            <v>4.9171588881277515</v>
          </cell>
          <cell r="CV225">
            <v>4.8664464830736032</v>
          </cell>
          <cell r="CW225">
            <v>4.8527658048827709</v>
          </cell>
          <cell r="CX225">
            <v>4.9797933352011761</v>
          </cell>
          <cell r="CY225">
            <v>4.8774244664405213</v>
          </cell>
          <cell r="CZ225">
            <v>4.9320905278068574</v>
          </cell>
          <cell r="DA225">
            <v>4.9437954475146775</v>
          </cell>
        </row>
        <row r="226">
          <cell r="A226">
            <v>7980.2457315609699</v>
          </cell>
          <cell r="B226">
            <v>7185.2889288254573</v>
          </cell>
          <cell r="C226">
            <v>7144.1344144557088</v>
          </cell>
          <cell r="D226">
            <v>7463.6034418688714</v>
          </cell>
          <cell r="E226">
            <v>7755.9736328066847</v>
          </cell>
          <cell r="F226">
            <v>7453.692995456965</v>
          </cell>
          <cell r="G226">
            <v>7537.1147724494622</v>
          </cell>
          <cell r="H226">
            <v>7774.0573787717967</v>
          </cell>
          <cell r="I226">
            <v>7817.1046038102577</v>
          </cell>
          <cell r="J226">
            <v>8065.1333482647124</v>
          </cell>
          <cell r="K226">
            <v>9104.6378178622999</v>
          </cell>
          <cell r="L226">
            <v>8986.0945698146297</v>
          </cell>
          <cell r="M226">
            <v>9249.150592842454</v>
          </cell>
          <cell r="N226">
            <v>9319.3232000932403</v>
          </cell>
          <cell r="O226">
            <v>9323.9099851563042</v>
          </cell>
          <cell r="Z226">
            <v>6566.6022019701695</v>
          </cell>
          <cell r="AA226">
            <v>5912.4663185763757</v>
          </cell>
          <cell r="AB226">
            <v>5878.6020324664114</v>
          </cell>
          <cell r="AC226">
            <v>6141.4794035949571</v>
          </cell>
          <cell r="AD226">
            <v>6382.0583035666423</v>
          </cell>
          <cell r="AE226">
            <v>6133.3245219760156</v>
          </cell>
          <cell r="AF226">
            <v>6201.9687270441282</v>
          </cell>
          <cell r="AG226">
            <v>6396.9386431036492</v>
          </cell>
          <cell r="AH226">
            <v>6432.3603597067276</v>
          </cell>
          <cell r="AI226">
            <v>6636.452583714964</v>
          </cell>
          <cell r="AJ226">
            <v>7491.8162615552637</v>
          </cell>
          <cell r="AK226">
            <v>7394.2721031617539</v>
          </cell>
          <cell r="AL226">
            <v>7610.7296306817916</v>
          </cell>
          <cell r="AM226">
            <v>7668.471661791008</v>
          </cell>
          <cell r="AN226">
            <v>7672.2459306429018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X226">
            <v>3.6638347892780949</v>
          </cell>
          <cell r="BY226">
            <v>3.3303762509855712</v>
          </cell>
          <cell r="BZ226">
            <v>3.4013975601103983</v>
          </cell>
          <cell r="CA226">
            <v>3.4459046083239695</v>
          </cell>
          <cell r="CB226">
            <v>3.517326460107959</v>
          </cell>
          <cell r="CC226">
            <v>3.4192839943894797</v>
          </cell>
          <cell r="CD226">
            <v>3.4811561426236612</v>
          </cell>
          <cell r="CE226">
            <v>3.5915203417037649</v>
          </cell>
          <cell r="CF226">
            <v>3.5779124522119035</v>
          </cell>
          <cell r="CG226">
            <v>3.6023778426896702</v>
          </cell>
          <cell r="CH226">
            <v>4.2106783530459513</v>
          </cell>
          <cell r="CI226">
            <v>4.1593609448676814</v>
          </cell>
          <cell r="CJ226">
            <v>4.1617431056120235</v>
          </cell>
          <cell r="CK226">
            <v>4.2858374069040241</v>
          </cell>
          <cell r="CL226">
            <v>4.4228956524529481</v>
          </cell>
          <cell r="CM226">
            <v>4.9103444884987937</v>
          </cell>
          <cell r="CN226">
            <v>4.8638762224897745</v>
          </cell>
          <cell r="CO226">
            <v>4.7350416140522897</v>
          </cell>
          <cell r="CP226">
            <v>4.8828893661502653</v>
          </cell>
          <cell r="CQ226">
            <v>4.971131181866939</v>
          </cell>
          <cell r="CR226">
            <v>4.9143706269803058</v>
          </cell>
          <cell r="CS226">
            <v>4.8810494118716647</v>
          </cell>
          <cell r="CT226">
            <v>4.8797883984308354</v>
          </cell>
          <cell r="CU226">
            <v>4.9254712993863938</v>
          </cell>
          <cell r="CV226">
            <v>5.0472389813546803</v>
          </cell>
          <cell r="CW226">
            <v>4.8746359335219926</v>
          </cell>
          <cell r="CX226">
            <v>4.8705269879707922</v>
          </cell>
          <cell r="CY226">
            <v>5.0102357419766923</v>
          </cell>
          <cell r="CZ226">
            <v>4.9020784989003729</v>
          </cell>
          <cell r="DA226">
            <v>4.7525091063628002</v>
          </cell>
        </row>
        <row r="227">
          <cell r="A227">
            <v>8517.3216289294414</v>
          </cell>
          <cell r="B227">
            <v>8811.9760365242273</v>
          </cell>
          <cell r="C227">
            <v>7398.5708327009097</v>
          </cell>
          <cell r="D227">
            <v>6460.6338726254571</v>
          </cell>
          <cell r="E227">
            <v>7877.9755014344946</v>
          </cell>
          <cell r="F227">
            <v>7610.4553229256571</v>
          </cell>
          <cell r="G227">
            <v>7739.0933411597462</v>
          </cell>
          <cell r="H227">
            <v>8245.8636800460208</v>
          </cell>
          <cell r="I227">
            <v>7708.9740079454505</v>
          </cell>
          <cell r="J227">
            <v>8254.2328279210506</v>
          </cell>
          <cell r="K227">
            <v>7250.094461607865</v>
          </cell>
          <cell r="L227">
            <v>7715.0952207662576</v>
          </cell>
          <cell r="M227">
            <v>8948.8980682466445</v>
          </cell>
          <cell r="N227">
            <v>10615.735971519483</v>
          </cell>
          <cell r="O227">
            <v>8894.7209138183189</v>
          </cell>
          <cell r="Z227">
            <v>7008.5389403762256</v>
          </cell>
          <cell r="AA227">
            <v>7250.9974243399347</v>
          </cell>
          <cell r="AB227">
            <v>6087.9668566224636</v>
          </cell>
          <cell r="AC227">
            <v>5316.1787294746618</v>
          </cell>
          <cell r="AD227">
            <v>6482.4484126089556</v>
          </cell>
          <cell r="AE227">
            <v>6262.3175228645405</v>
          </cell>
          <cell r="AF227">
            <v>6368.168235011447</v>
          </cell>
          <cell r="AG227">
            <v>6785.1678281521536</v>
          </cell>
          <cell r="AH227">
            <v>6343.3843265379683</v>
          </cell>
          <cell r="AI227">
            <v>6792.0544412607496</v>
          </cell>
          <cell r="AJ227">
            <v>5965.7920141230425</v>
          </cell>
          <cell r="AK227">
            <v>6348.4212102305191</v>
          </cell>
          <cell r="AL227">
            <v>7363.6646961572387</v>
          </cell>
          <cell r="AM227">
            <v>8735.2341708503191</v>
          </cell>
          <cell r="AN227">
            <v>7319.0846376562167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X227">
            <v>3.920446227406277</v>
          </cell>
          <cell r="BY227">
            <v>4.0590556374222553</v>
          </cell>
          <cell r="BZ227">
            <v>3.4378459516078652</v>
          </cell>
          <cell r="CA227">
            <v>2.9550581512235508</v>
          </cell>
          <cell r="CB227">
            <v>3.6225915617331919</v>
          </cell>
          <cell r="CC227">
            <v>3.413781266339043</v>
          </cell>
          <cell r="CD227">
            <v>3.5073746830062564</v>
          </cell>
          <cell r="CE227">
            <v>3.8379208924404282</v>
          </cell>
          <cell r="CF227">
            <v>3.5764094559410751</v>
          </cell>
          <cell r="CG227">
            <v>3.8480500474438291</v>
          </cell>
          <cell r="CH227">
            <v>3.3600665515596297</v>
          </cell>
          <cell r="CI227">
            <v>3.5522911219548283</v>
          </cell>
          <cell r="CJ227">
            <v>4.2039087280220064</v>
          </cell>
          <cell r="CK227">
            <v>4.8896980265496808</v>
          </cell>
          <cell r="CL227">
            <v>4.2073617197748989</v>
          </cell>
          <cell r="CM227">
            <v>4.8977783229740766</v>
          </cell>
          <cell r="CN227">
            <v>4.8941793714043698</v>
          </cell>
          <cell r="CO227">
            <v>4.8516895421738093</v>
          </cell>
          <cell r="CP227">
            <v>4.9287941170994554</v>
          </cell>
          <cell r="CQ227">
            <v>4.9026042087912485</v>
          </cell>
          <cell r="CR227">
            <v>5.0258153556561087</v>
          </cell>
          <cell r="CS227">
            <v>4.9743862110993673</v>
          </cell>
          <cell r="CT227">
            <v>4.8436383708853477</v>
          </cell>
          <cell r="CU227">
            <v>4.8593807155749378</v>
          </cell>
          <cell r="CV227">
            <v>4.8357916614370291</v>
          </cell>
          <cell r="CW227">
            <v>4.8643785485573172</v>
          </cell>
          <cell r="CX227">
            <v>4.896258281043707</v>
          </cell>
          <cell r="CY227">
            <v>4.7989680866788591</v>
          </cell>
          <cell r="CZ227">
            <v>4.8944021253140235</v>
          </cell>
          <cell r="DA227">
            <v>4.7660001716189528</v>
          </cell>
        </row>
        <row r="228">
          <cell r="A228">
            <v>8710.1825392885476</v>
          </cell>
          <cell r="B228">
            <v>7885.1815311171122</v>
          </cell>
          <cell r="C228">
            <v>7454.283022530989</v>
          </cell>
          <cell r="D228">
            <v>7201.4203371267204</v>
          </cell>
          <cell r="E228">
            <v>7146.8207197100237</v>
          </cell>
          <cell r="F228">
            <v>7644.4787849601335</v>
          </cell>
          <cell r="G228">
            <v>8221.2993345484028</v>
          </cell>
          <cell r="H228">
            <v>6622.4880548516221</v>
          </cell>
          <cell r="I228">
            <v>8047.1507987265868</v>
          </cell>
          <cell r="J228">
            <v>7799.5442750459069</v>
          </cell>
          <cell r="K228">
            <v>7960.2127201126932</v>
          </cell>
          <cell r="L228">
            <v>7665.1501325129611</v>
          </cell>
          <cell r="M228">
            <v>8761.1979509002267</v>
          </cell>
          <cell r="N228">
            <v>9907.3696235195166</v>
          </cell>
          <cell r="O228">
            <v>9452.7563502564772</v>
          </cell>
          <cell r="Z228">
            <v>7167.2359180431467</v>
          </cell>
          <cell r="AA228">
            <v>6488.377945604936</v>
          </cell>
          <cell r="AB228">
            <v>6133.8100299683565</v>
          </cell>
          <cell r="AC228">
            <v>5925.7401631214152</v>
          </cell>
          <cell r="AD228">
            <v>5880.81247793282</v>
          </cell>
          <cell r="AE228">
            <v>6290.3139716243377</v>
          </cell>
          <cell r="AF228">
            <v>6764.9548809998287</v>
          </cell>
          <cell r="AG228">
            <v>5449.361599420763</v>
          </cell>
          <cell r="AH228">
            <v>6621.6555143807345</v>
          </cell>
          <cell r="AI228">
            <v>6417.9107177520591</v>
          </cell>
          <cell r="AJ228">
            <v>6550.1178954070165</v>
          </cell>
          <cell r="AK228">
            <v>6307.3235376106659</v>
          </cell>
          <cell r="AL228">
            <v>7209.2143138836154</v>
          </cell>
          <cell r="AM228">
            <v>8152.3498616389161</v>
          </cell>
          <cell r="AN228">
            <v>7778.2680824967583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X228">
            <v>4.104423521524061</v>
          </cell>
          <cell r="BY228">
            <v>3.5201273791780228</v>
          </cell>
          <cell r="BZ228">
            <v>3.4838742457094796</v>
          </cell>
          <cell r="CA228">
            <v>3.3690047594666113</v>
          </cell>
          <cell r="CB228">
            <v>3.3208405621203934</v>
          </cell>
          <cell r="CC228">
            <v>3.4819213799311854</v>
          </cell>
          <cell r="CD228">
            <v>3.7758062779437154</v>
          </cell>
          <cell r="CE228">
            <v>3.0997714642904715</v>
          </cell>
          <cell r="CF228">
            <v>3.6714098393960817</v>
          </cell>
          <cell r="CG228">
            <v>3.5637862870480355</v>
          </cell>
          <cell r="CH228">
            <v>3.7011006333024299</v>
          </cell>
          <cell r="CI228">
            <v>3.4010157692081546</v>
          </cell>
          <cell r="CJ228">
            <v>4.0842486913771703</v>
          </cell>
          <cell r="CK228">
            <v>4.5558930868388385</v>
          </cell>
          <cell r="CL228">
            <v>4.2923020755043124</v>
          </cell>
          <cell r="CM228">
            <v>4.7841707090373413</v>
          </cell>
          <cell r="CN228">
            <v>5.0499246244080895</v>
          </cell>
          <cell r="CO228">
            <v>4.8236410963772895</v>
          </cell>
          <cell r="CP228">
            <v>4.8189022324407098</v>
          </cell>
          <cell r="CQ228">
            <v>4.8517279606304102</v>
          </cell>
          <cell r="CR228">
            <v>4.9494905335572019</v>
          </cell>
          <cell r="CS228">
            <v>4.9086530391958965</v>
          </cell>
          <cell r="CT228">
            <v>4.8164059765772462</v>
          </cell>
          <cell r="CU228">
            <v>4.9412957830367503</v>
          </cell>
          <cell r="CV228">
            <v>4.9338864956186272</v>
          </cell>
          <cell r="CW228">
            <v>4.8487004971152796</v>
          </cell>
          <cell r="CX228">
            <v>5.0809345301067559</v>
          </cell>
          <cell r="CY228">
            <v>4.8359621524838827</v>
          </cell>
          <cell r="CZ228">
            <v>4.9024866638997766</v>
          </cell>
          <cell r="DA228">
            <v>4.9647772078543539</v>
          </cell>
        </row>
        <row r="229">
          <cell r="A229">
            <v>9882.9200788025773</v>
          </cell>
          <cell r="B229">
            <v>8813.5886366405248</v>
          </cell>
          <cell r="C229">
            <v>6459.3620403139257</v>
          </cell>
          <cell r="D229">
            <v>6999.5180917749249</v>
          </cell>
          <cell r="E229">
            <v>7221.0141913488387</v>
          </cell>
          <cell r="F229">
            <v>7281.3091544963672</v>
          </cell>
          <cell r="G229">
            <v>8783.0643564993097</v>
          </cell>
          <cell r="H229">
            <v>6714.5158205917223</v>
          </cell>
          <cell r="I229">
            <v>7991.6949229673664</v>
          </cell>
          <cell r="J229">
            <v>8763.08564712302</v>
          </cell>
          <cell r="K229">
            <v>8264.2418587732427</v>
          </cell>
          <cell r="L229">
            <v>8499.2148421602324</v>
          </cell>
          <cell r="M229">
            <v>8928.2894791577</v>
          </cell>
          <cell r="N229">
            <v>8967.4010235483984</v>
          </cell>
          <cell r="O229">
            <v>10766.468754369778</v>
          </cell>
          <cell r="Z229">
            <v>8132.2313791289789</v>
          </cell>
          <cell r="AA229">
            <v>7252.3243638642025</v>
          </cell>
          <cell r="AB229">
            <v>5315.1321931726025</v>
          </cell>
          <cell r="AC229">
            <v>5759.6034583747942</v>
          </cell>
          <cell r="AD229">
            <v>5941.8631060241869</v>
          </cell>
          <cell r="AE229">
            <v>5991.4772471284386</v>
          </cell>
          <cell r="AF229">
            <v>7227.2072419194319</v>
          </cell>
          <cell r="AG229">
            <v>5525.0873038011887</v>
          </cell>
          <cell r="AH229">
            <v>6576.023250898862</v>
          </cell>
          <cell r="AI229">
            <v>7210.767618204085</v>
          </cell>
          <cell r="AJ229">
            <v>6800.2904437905554</v>
          </cell>
          <cell r="AK229">
            <v>6993.6396415489917</v>
          </cell>
          <cell r="AL229">
            <v>7346.7067714211935</v>
          </cell>
          <cell r="AM229">
            <v>7378.889985091253</v>
          </cell>
          <cell r="AN229">
            <v>8859.265717881417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X229">
            <v>4.5910343851831321</v>
          </cell>
          <cell r="BY229">
            <v>4.1674527116948274</v>
          </cell>
          <cell r="BZ229">
            <v>3.0382792017664535</v>
          </cell>
          <cell r="CA229">
            <v>3.1872137328738765</v>
          </cell>
          <cell r="CB229">
            <v>3.3542680063780588</v>
          </cell>
          <cell r="CC229">
            <v>3.3405718089726428</v>
          </cell>
          <cell r="CD229">
            <v>4.0304199078946104</v>
          </cell>
          <cell r="CE229">
            <v>3.0591533122310604</v>
          </cell>
          <cell r="CF229">
            <v>3.5871580304319539</v>
          </cell>
          <cell r="CG229">
            <v>3.9967889177351368</v>
          </cell>
          <cell r="CH229">
            <v>3.7994256108049598</v>
          </cell>
          <cell r="CI229">
            <v>3.7465134344120781</v>
          </cell>
          <cell r="CJ229">
            <v>4.103428167137749</v>
          </cell>
          <cell r="CK229">
            <v>4.0950585254988665</v>
          </cell>
          <cell r="CL229">
            <v>4.914958639066545</v>
          </cell>
          <cell r="CM229">
            <v>4.8529555871160497</v>
          </cell>
          <cell r="CN229">
            <v>4.7677521962152074</v>
          </cell>
          <cell r="CO229">
            <v>4.7928465561116704</v>
          </cell>
          <cell r="CP229">
            <v>4.9509498969710695</v>
          </cell>
          <cell r="CQ229">
            <v>4.8532427855650546</v>
          </cell>
          <cell r="CR229">
            <v>4.9138312526095733</v>
          </cell>
          <cell r="CS229">
            <v>4.9127803649679649</v>
          </cell>
          <cell r="CT229">
            <v>4.9481748526119445</v>
          </cell>
          <cell r="CU229">
            <v>5.022500236792653</v>
          </cell>
          <cell r="CV229">
            <v>4.9428499046934808</v>
          </cell>
          <cell r="CW229">
            <v>4.9036182389597132</v>
          </cell>
          <cell r="CX229">
            <v>5.1142634045287512</v>
          </cell>
          <cell r="CY229">
            <v>4.9051580623520774</v>
          </cell>
          <cell r="CZ229">
            <v>4.9367150236253892</v>
          </cell>
          <cell r="DA229">
            <v>4.9383855802940699</v>
          </cell>
        </row>
        <row r="230">
          <cell r="A230">
            <v>10037.62148299058</v>
          </cell>
          <cell r="B230">
            <v>10072.892375185926</v>
          </cell>
          <cell r="C230">
            <v>9194.7795380177831</v>
          </cell>
          <cell r="D230">
            <v>7638.2460267986635</v>
          </cell>
          <cell r="E230">
            <v>8527.0256772639241</v>
          </cell>
          <cell r="F230">
            <v>7667.9189693102298</v>
          </cell>
          <cell r="G230">
            <v>6678.9121491249543</v>
          </cell>
          <cell r="H230">
            <v>8385.887241341934</v>
          </cell>
          <cell r="I230">
            <v>6807.9277205303933</v>
          </cell>
          <cell r="J230">
            <v>8154.3466863705553</v>
          </cell>
          <cell r="K230">
            <v>8802.0012329632718</v>
          </cell>
          <cell r="L230">
            <v>8461.5238924876157</v>
          </cell>
          <cell r="M230">
            <v>8243.2902205580522</v>
          </cell>
          <cell r="N230">
            <v>9728.2527864597905</v>
          </cell>
          <cell r="O230">
            <v>9843.8676064460305</v>
          </cell>
          <cell r="Z230">
            <v>8259.5285345751072</v>
          </cell>
          <cell r="AA230">
            <v>8288.551440152989</v>
          </cell>
          <cell r="AB230">
            <v>7565.9900198546338</v>
          </cell>
          <cell r="AC230">
            <v>6285.1853020514718</v>
          </cell>
          <cell r="AD230">
            <v>7016.5239858628865</v>
          </cell>
          <cell r="AE230">
            <v>6309.6018947467019</v>
          </cell>
          <cell r="AF230">
            <v>5495.7905684228199</v>
          </cell>
          <cell r="AG230">
            <v>6900.3872157327905</v>
          </cell>
          <cell r="AH230">
            <v>5601.9519528935798</v>
          </cell>
          <cell r="AI230">
            <v>6709.8624162134865</v>
          </cell>
          <cell r="AJ230">
            <v>7242.7895859812061</v>
          </cell>
          <cell r="AK230">
            <v>6962.6253743898087</v>
          </cell>
          <cell r="AL230">
            <v>6783.0502386306243</v>
          </cell>
          <cell r="AM230">
            <v>8004.9622928583431</v>
          </cell>
          <cell r="AN230">
            <v>8100.0967733041634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X230">
            <v>4.5968307892049483</v>
          </cell>
          <cell r="BY230">
            <v>4.6284041885437457</v>
          </cell>
          <cell r="BZ230">
            <v>4.1225303532937607</v>
          </cell>
          <cell r="CA230">
            <v>3.4414638810979548</v>
          </cell>
          <cell r="CB230">
            <v>3.8618781731428116</v>
          </cell>
          <cell r="CC230">
            <v>3.5063424000903143</v>
          </cell>
          <cell r="CD230">
            <v>3.1056169648269893</v>
          </cell>
          <cell r="CE230">
            <v>3.8806179020289302</v>
          </cell>
          <cell r="CF230">
            <v>3.2380100984167917</v>
          </cell>
          <cell r="CG230">
            <v>3.6450508949442573</v>
          </cell>
          <cell r="CH230">
            <v>3.9814009066406828</v>
          </cell>
          <cell r="CI230">
            <v>3.8776501820671618</v>
          </cell>
          <cell r="CJ230">
            <v>3.8020456695852189</v>
          </cell>
          <cell r="CK230">
            <v>4.4784736870030368</v>
          </cell>
          <cell r="CL230">
            <v>4.5755361411052045</v>
          </cell>
          <cell r="CM230">
            <v>4.922705737471702</v>
          </cell>
          <cell r="CN230">
            <v>4.9063044593676715</v>
          </cell>
          <cell r="CO230">
            <v>5.0281594079379186</v>
          </cell>
          <cell r="CP230">
            <v>5.0035933410846685</v>
          </cell>
          <cell r="CQ230">
            <v>4.9777213376675924</v>
          </cell>
          <cell r="CR230">
            <v>4.9300891245268437</v>
          </cell>
          <cell r="CS230">
            <v>4.8482992693437934</v>
          </cell>
          <cell r="CT230">
            <v>4.8716907800116367</v>
          </cell>
          <cell r="CU230">
            <v>4.739890581896482</v>
          </cell>
          <cell r="CV230">
            <v>5.0433273037291526</v>
          </cell>
          <cell r="CW230">
            <v>4.9839892050502739</v>
          </cell>
          <cell r="CX230">
            <v>4.9193932050526463</v>
          </cell>
          <cell r="CY230">
            <v>4.8878159019975405</v>
          </cell>
          <cell r="CZ230">
            <v>4.8970709832960955</v>
          </cell>
          <cell r="DA230">
            <v>4.8501520411764405</v>
          </cell>
        </row>
        <row r="231">
          <cell r="A231">
            <v>8400.6892126103394</v>
          </cell>
          <cell r="B231">
            <v>6290.2456137047866</v>
          </cell>
          <cell r="C231">
            <v>7005.1698478374865</v>
          </cell>
          <cell r="D231">
            <v>7196.6016531871501</v>
          </cell>
          <cell r="E231">
            <v>7353.1025070986316</v>
          </cell>
          <cell r="F231">
            <v>9337.3892594830668</v>
          </cell>
          <cell r="G231">
            <v>7441.8557697403285</v>
          </cell>
          <cell r="H231">
            <v>6026.5814319605843</v>
          </cell>
          <cell r="I231">
            <v>8999.3279025255342</v>
          </cell>
          <cell r="J231">
            <v>7851.9918412423513</v>
          </cell>
          <cell r="K231">
            <v>7952.0215069766655</v>
          </cell>
          <cell r="L231">
            <v>9224.6150533606396</v>
          </cell>
          <cell r="M231">
            <v>9128.8583988937753</v>
          </cell>
          <cell r="N231">
            <v>8299.2793382823547</v>
          </cell>
          <cell r="O231">
            <v>8069.954665887889</v>
          </cell>
          <cell r="Z231">
            <v>6912.5671235193649</v>
          </cell>
          <cell r="AA231">
            <v>5175.9735335627956</v>
          </cell>
          <cell r="AB231">
            <v>5764.2540462205598</v>
          </cell>
          <cell r="AC231">
            <v>5921.7750746225693</v>
          </cell>
          <cell r="AD231">
            <v>6050.5529201268737</v>
          </cell>
          <cell r="AE231">
            <v>7683.3374478032074</v>
          </cell>
          <cell r="AF231">
            <v>6123.5841762434693</v>
          </cell>
          <cell r="AG231">
            <v>4959.0155782989941</v>
          </cell>
          <cell r="AH231">
            <v>7405.1612455067243</v>
          </cell>
          <cell r="AI231">
            <v>6461.0675722222777</v>
          </cell>
          <cell r="AJ231">
            <v>6543.3776971693705</v>
          </cell>
          <cell r="AK231">
            <v>7590.5403867653267</v>
          </cell>
          <cell r="AL231">
            <v>7511.7463396611629</v>
          </cell>
          <cell r="AM231">
            <v>6829.1212840723365</v>
          </cell>
          <cell r="AN231">
            <v>6640.4198393591778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X231">
            <v>3.8715293241180748</v>
          </cell>
          <cell r="BY231">
            <v>2.9214659113113424</v>
          </cell>
          <cell r="BZ231">
            <v>3.2282959396456419</v>
          </cell>
          <cell r="CA231">
            <v>3.3105945636843281</v>
          </cell>
          <cell r="CB231">
            <v>3.4058396418909531</v>
          </cell>
          <cell r="CC231">
            <v>4.2617446367014455</v>
          </cell>
          <cell r="CD231">
            <v>3.3886753348499483</v>
          </cell>
          <cell r="CE231">
            <v>2.8706305827443188</v>
          </cell>
          <cell r="CF231">
            <v>4.2749162417987874</v>
          </cell>
          <cell r="CG231">
            <v>3.5324995360100249</v>
          </cell>
          <cell r="CH231">
            <v>3.6854175843288126</v>
          </cell>
          <cell r="CI231">
            <v>4.1330788069964397</v>
          </cell>
          <cell r="CJ231">
            <v>4.2390994099605601</v>
          </cell>
          <cell r="CK231">
            <v>3.948174122768576</v>
          </cell>
          <cell r="CL231">
            <v>3.7616865164827025</v>
          </cell>
          <cell r="CM231">
            <v>4.891746511244822</v>
          </cell>
          <cell r="CN231">
            <v>4.8539842111853098</v>
          </cell>
          <cell r="CO231">
            <v>4.8918925446140848</v>
          </cell>
          <cell r="CP231">
            <v>4.900642766198537</v>
          </cell>
          <cell r="CQ231">
            <v>4.867186673008618</v>
          </cell>
          <cell r="CR231">
            <v>4.9393479378706262</v>
          </cell>
          <cell r="CS231">
            <v>4.9508853138198718</v>
          </cell>
          <cell r="CT231">
            <v>4.7328779020899674</v>
          </cell>
          <cell r="CU231">
            <v>4.7458504105922579</v>
          </cell>
          <cell r="CV231">
            <v>5.0110565654550072</v>
          </cell>
          <cell r="CW231">
            <v>4.8643231801615618</v>
          </cell>
          <cell r="CX231">
            <v>5.0316004196261011</v>
          </cell>
          <cell r="CY231">
            <v>4.8548347107923249</v>
          </cell>
          <cell r="CZ231">
            <v>4.7388794780676067</v>
          </cell>
          <cell r="DA231">
            <v>4.8363761804767416</v>
          </cell>
        </row>
        <row r="232">
          <cell r="A232">
            <v>9461.6765761337592</v>
          </cell>
          <cell r="B232">
            <v>7809.0912741059992</v>
          </cell>
          <cell r="C232">
            <v>6905.1670362761097</v>
          </cell>
          <cell r="D232">
            <v>8473.5507289056386</v>
          </cell>
          <cell r="E232">
            <v>7339.8823765543048</v>
          </cell>
          <cell r="F232">
            <v>8117.6086299230337</v>
          </cell>
          <cell r="G232">
            <v>7578.336763336868</v>
          </cell>
          <cell r="H232">
            <v>8744.7156284447356</v>
          </cell>
          <cell r="I232">
            <v>8914.9189089844531</v>
          </cell>
          <cell r="J232">
            <v>8349.0869013747542</v>
          </cell>
          <cell r="K232">
            <v>7945.3694499701433</v>
          </cell>
          <cell r="L232">
            <v>7382.8945986121771</v>
          </cell>
          <cell r="M232">
            <v>8741.6315852882726</v>
          </cell>
          <cell r="N232">
            <v>8425.9141973844326</v>
          </cell>
          <cell r="O232">
            <v>9188.3117782118225</v>
          </cell>
          <cell r="Z232">
            <v>7785.6081540757777</v>
          </cell>
          <cell r="AA232">
            <v>6425.7665341215088</v>
          </cell>
          <cell r="AB232">
            <v>5681.9660184214845</v>
          </cell>
          <cell r="AC232">
            <v>6972.5217426423533</v>
          </cell>
          <cell r="AD232">
            <v>6039.6746412789698</v>
          </cell>
          <cell r="AE232">
            <v>6679.6322440509539</v>
          </cell>
          <cell r="AF232">
            <v>6235.8885366886225</v>
          </cell>
          <cell r="AG232">
            <v>7195.6517171202395</v>
          </cell>
          <cell r="AH232">
            <v>7335.7047022500637</v>
          </cell>
          <cell r="AI232">
            <v>6870.1057931312271</v>
          </cell>
          <cell r="AJ232">
            <v>6537.904004546861</v>
          </cell>
          <cell r="AK232">
            <v>6075.0675554294476</v>
          </cell>
          <cell r="AL232">
            <v>7193.1139901800652</v>
          </cell>
          <cell r="AM232">
            <v>6933.3236824191899</v>
          </cell>
          <cell r="AN232">
            <v>7560.667977500013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X232">
            <v>4.3116978698334272</v>
          </cell>
          <cell r="BY232">
            <v>3.6295574380333595</v>
          </cell>
          <cell r="BZ232">
            <v>3.2514641948364651</v>
          </cell>
          <cell r="CA232">
            <v>3.9816591768568212</v>
          </cell>
          <cell r="CB232">
            <v>3.4481533792104031</v>
          </cell>
          <cell r="CC232">
            <v>3.8010695518807189</v>
          </cell>
          <cell r="CD232">
            <v>3.4115806818584926</v>
          </cell>
          <cell r="CE232">
            <v>3.8999710677899415</v>
          </cell>
          <cell r="CF232">
            <v>3.9716326329743801</v>
          </cell>
          <cell r="CG232">
            <v>3.7304876164533485</v>
          </cell>
          <cell r="CH232">
            <v>3.5715624512165385</v>
          </cell>
          <cell r="CI232">
            <v>3.3654364081395691</v>
          </cell>
          <cell r="CJ232">
            <v>4.0108825907658412</v>
          </cell>
          <cell r="CK232">
            <v>3.9205171239512544</v>
          </cell>
          <cell r="CL232">
            <v>4.2096393525212674</v>
          </cell>
          <cell r="CM232">
            <v>4.9471075995549292</v>
          </cell>
          <cell r="CN232">
            <v>4.8504094838212541</v>
          </cell>
          <cell r="CO232">
            <v>4.7876984812496381</v>
          </cell>
          <cell r="CP232">
            <v>4.7976982575365934</v>
          </cell>
          <cell r="CQ232">
            <v>4.7988160594852474</v>
          </cell>
          <cell r="CR232">
            <v>4.8145297166197834</v>
          </cell>
          <cell r="CS232">
            <v>5.0078329434691886</v>
          </cell>
          <cell r="CT232">
            <v>5.0549386010321911</v>
          </cell>
          <cell r="CU232">
            <v>5.0603424232123873</v>
          </cell>
          <cell r="CV232">
            <v>5.0455086807951881</v>
          </cell>
          <cell r="CW232">
            <v>5.0151904133107452</v>
          </cell>
          <cell r="CX232">
            <v>4.9455757534303277</v>
          </cell>
          <cell r="CY232">
            <v>4.9134227120741478</v>
          </cell>
          <cell r="CZ232">
            <v>4.8451280146302071</v>
          </cell>
          <cell r="DA232">
            <v>4.9206492784374785</v>
          </cell>
        </row>
        <row r="233">
          <cell r="A233">
            <v>9866.3794868690693</v>
          </cell>
          <cell r="B233">
            <v>8548.5310131494043</v>
          </cell>
          <cell r="C233">
            <v>7799.9415729286729</v>
          </cell>
          <cell r="D233">
            <v>8050.2197299716754</v>
          </cell>
          <cell r="E233">
            <v>7018.9193716200325</v>
          </cell>
          <cell r="F233">
            <v>8693.9339072254388</v>
          </cell>
          <cell r="G233">
            <v>9175.073233934263</v>
          </cell>
          <cell r="H233">
            <v>8499.2897751841883</v>
          </cell>
          <cell r="I233">
            <v>7215.2888862289647</v>
          </cell>
          <cell r="J233">
            <v>7830.6728358043792</v>
          </cell>
          <cell r="K233">
            <v>8206.641640048616</v>
          </cell>
          <cell r="L233">
            <v>8198.2910139804408</v>
          </cell>
          <cell r="M233">
            <v>9034.9396787892583</v>
          </cell>
          <cell r="N233">
            <v>8043.446020460462</v>
          </cell>
          <cell r="O233">
            <v>8445.5239237413207</v>
          </cell>
          <cell r="Z233">
            <v>8118.6208349094059</v>
          </cell>
          <cell r="AA233">
            <v>7034.2198051057949</v>
          </cell>
          <cell r="AB233">
            <v>6418.2376371527371</v>
          </cell>
          <cell r="AC233">
            <v>6624.1808063766921</v>
          </cell>
          <cell r="AD233">
            <v>5775.5679400759118</v>
          </cell>
          <cell r="AE233">
            <v>7153.8656150883608</v>
          </cell>
          <cell r="AF233">
            <v>7549.7745467801942</v>
          </cell>
          <cell r="AG233">
            <v>6993.701300722988</v>
          </cell>
          <cell r="AH233">
            <v>5937.151997811261</v>
          </cell>
          <cell r="AI233">
            <v>6443.5250763190306</v>
          </cell>
          <cell r="AJ233">
            <v>6752.8936923828596</v>
          </cell>
          <cell r="AK233">
            <v>6746.0223200753326</v>
          </cell>
          <cell r="AL233">
            <v>7434.4646499751607</v>
          </cell>
          <cell r="AM233">
            <v>6618.6070111217514</v>
          </cell>
          <cell r="AN233">
            <v>6949.45968582143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X233">
            <v>4.6599284883647556</v>
          </cell>
          <cell r="BY233">
            <v>4.0373971270143372</v>
          </cell>
          <cell r="BZ233">
            <v>3.564452931253546</v>
          </cell>
          <cell r="CA233">
            <v>3.6416014870132654</v>
          </cell>
          <cell r="CB233">
            <v>3.2052143867052116</v>
          </cell>
          <cell r="CC233">
            <v>3.9974576362252434</v>
          </cell>
          <cell r="CD233">
            <v>4.195365333447274</v>
          </cell>
          <cell r="CE233">
            <v>3.9334470457350581</v>
          </cell>
          <cell r="CF233">
            <v>3.3655417944019952</v>
          </cell>
          <cell r="CG233">
            <v>3.6183622746600812</v>
          </cell>
          <cell r="CH233">
            <v>3.6852689922137292</v>
          </cell>
          <cell r="CI233">
            <v>3.7534059732151874</v>
          </cell>
          <cell r="CJ233">
            <v>4.2581049990730024</v>
          </cell>
          <cell r="CK233">
            <v>3.7892756397242984</v>
          </cell>
          <cell r="CL233">
            <v>4.011470923430644</v>
          </cell>
          <cell r="CM233">
            <v>4.7732056110964773</v>
          </cell>
          <cell r="CN233">
            <v>4.7733315490649266</v>
          </cell>
          <cell r="CO233">
            <v>4.9332150104571681</v>
          </cell>
          <cell r="CP233">
            <v>4.9836426720872229</v>
          </cell>
          <cell r="CQ233">
            <v>4.9367910845716745</v>
          </cell>
          <cell r="CR233">
            <v>4.9030242733648119</v>
          </cell>
          <cell r="CS233">
            <v>4.9302771469961675</v>
          </cell>
          <cell r="CT233">
            <v>4.8712554811710165</v>
          </cell>
          <cell r="CU233">
            <v>4.8331504556185143</v>
          </cell>
          <cell r="CV233">
            <v>4.8788628721364242</v>
          </cell>
          <cell r="CW233">
            <v>5.0202790212484789</v>
          </cell>
          <cell r="CX233">
            <v>4.9241283952775419</v>
          </cell>
          <cell r="CY233">
            <v>4.7834415322628372</v>
          </cell>
          <cell r="CZ233">
            <v>4.7853921481424857</v>
          </cell>
          <cell r="DA233">
            <v>4.7462928040645291</v>
          </cell>
        </row>
        <row r="234">
          <cell r="A234">
            <v>8975.0668459359185</v>
          </cell>
          <cell r="B234">
            <v>7301.8310628746403</v>
          </cell>
          <cell r="C234">
            <v>7855.7642195704284</v>
          </cell>
          <cell r="D234">
            <v>6543.2748609082473</v>
          </cell>
          <cell r="E234">
            <v>6481.0190131747022</v>
          </cell>
          <cell r="F234">
            <v>7096.8471769519401</v>
          </cell>
          <cell r="G234">
            <v>6348.4936334660224</v>
          </cell>
          <cell r="H234">
            <v>7747.0756262808663</v>
          </cell>
          <cell r="I234">
            <v>8174.9718867627871</v>
          </cell>
          <cell r="J234">
            <v>8367.5321068489138</v>
          </cell>
          <cell r="K234">
            <v>7927.0214939602538</v>
          </cell>
          <cell r="L234">
            <v>9066.6194617527872</v>
          </cell>
          <cell r="M234">
            <v>9210.5943796574938</v>
          </cell>
          <cell r="N234">
            <v>8754.867146750832</v>
          </cell>
          <cell r="O234">
            <v>8662.6834063465212</v>
          </cell>
          <cell r="Z234">
            <v>7385.1978617986988</v>
          </cell>
          <cell r="AA234">
            <v>6008.3638460225611</v>
          </cell>
          <cell r="AB234">
            <v>6464.1717006750941</v>
          </cell>
          <cell r="AC234">
            <v>5384.1804569759297</v>
          </cell>
          <cell r="AD234">
            <v>5332.9527879837551</v>
          </cell>
          <cell r="AE234">
            <v>5839.6913913204535</v>
          </cell>
          <cell r="AF234">
            <v>5223.903332680612</v>
          </cell>
          <cell r="AG234">
            <v>6374.736515339684</v>
          </cell>
          <cell r="AH234">
            <v>6726.8340096790935</v>
          </cell>
          <cell r="AI234">
            <v>6885.2835622071061</v>
          </cell>
          <cell r="AJ234">
            <v>6522.8062578872941</v>
          </cell>
          <cell r="AK234">
            <v>7460.532585670866</v>
          </cell>
          <cell r="AL234">
            <v>7579.0033752610243</v>
          </cell>
          <cell r="AM234">
            <v>7204.004966469256</v>
          </cell>
          <cell r="AN234">
            <v>7128.1509172222786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X234">
            <v>4.048785845830408</v>
          </cell>
          <cell r="BY234">
            <v>3.4576592266266979</v>
          </cell>
          <cell r="BZ234">
            <v>3.557615815303242</v>
          </cell>
          <cell r="CA234">
            <v>3.0112062212567725</v>
          </cell>
          <cell r="CB234">
            <v>2.9902147212426535</v>
          </cell>
          <cell r="CC234">
            <v>3.2298076104666986</v>
          </cell>
          <cell r="CD234">
            <v>3.0253052336632411</v>
          </cell>
          <cell r="CE234">
            <v>3.618822821571746</v>
          </cell>
          <cell r="CF234">
            <v>3.7406266874889291</v>
          </cell>
          <cell r="CG234">
            <v>3.8131676331345119</v>
          </cell>
          <cell r="CH234">
            <v>3.7231789799526411</v>
          </cell>
          <cell r="CI234">
            <v>4.0893250699256001</v>
          </cell>
          <cell r="CJ234">
            <v>4.2798055012414276</v>
          </cell>
          <cell r="CK234">
            <v>4.000994628006123</v>
          </cell>
          <cell r="CL234">
            <v>3.9290552342917064</v>
          </cell>
          <cell r="CM234">
            <v>4.997404053930298</v>
          </cell>
          <cell r="CN234">
            <v>4.7608135250159913</v>
          </cell>
          <cell r="CO234">
            <v>4.9780696886166744</v>
          </cell>
          <cell r="CP234">
            <v>4.898760911839509</v>
          </cell>
          <cell r="CQ234">
            <v>4.8862141746289058</v>
          </cell>
          <cell r="CR234">
            <v>4.953593658309738</v>
          </cell>
          <cell r="CS234">
            <v>4.7307834481951963</v>
          </cell>
          <cell r="CT234">
            <v>4.8261637582163646</v>
          </cell>
          <cell r="CU234">
            <v>4.9268969501660358</v>
          </cell>
          <cell r="CV234">
            <v>4.947013191204201</v>
          </cell>
          <cell r="CW234">
            <v>4.799850389311894</v>
          </cell>
          <cell r="CX234">
            <v>4.9983346771646415</v>
          </cell>
          <cell r="CY234">
            <v>4.8517141264740333</v>
          </cell>
          <cell r="CZ234">
            <v>4.9330233462399793</v>
          </cell>
          <cell r="DA234">
            <v>4.9704520376003494</v>
          </cell>
        </row>
        <row r="235">
          <cell r="A235">
            <v>8811.7813651879933</v>
          </cell>
          <cell r="B235">
            <v>8436.7154721293227</v>
          </cell>
          <cell r="C235">
            <v>7473.9586559865184</v>
          </cell>
          <cell r="D235">
            <v>6794.511109964038</v>
          </cell>
          <cell r="E235">
            <v>8403.0756278853751</v>
          </cell>
          <cell r="F235">
            <v>8102.1145188657065</v>
          </cell>
          <cell r="G235">
            <v>7387.1374862566445</v>
          </cell>
          <cell r="H235">
            <v>7987.559529159751</v>
          </cell>
          <cell r="I235">
            <v>8816.9976631348745</v>
          </cell>
          <cell r="J235">
            <v>6669.7589677019414</v>
          </cell>
          <cell r="K235">
            <v>8280.6339160781827</v>
          </cell>
          <cell r="L235">
            <v>8540.0034382957037</v>
          </cell>
          <cell r="M235">
            <v>8040.1175282046988</v>
          </cell>
          <cell r="N235">
            <v>9552.1878801757084</v>
          </cell>
          <cell r="O235">
            <v>11208.513973506751</v>
          </cell>
          <cell r="Z235">
            <v>7250.8372376404059</v>
          </cell>
          <cell r="AA235">
            <v>6942.2115884949844</v>
          </cell>
          <cell r="AB235">
            <v>6150.0002654974769</v>
          </cell>
          <cell r="AC235">
            <v>5590.9119990561221</v>
          </cell>
          <cell r="AD235">
            <v>6914.5308023742518</v>
          </cell>
          <cell r="AE235">
            <v>6666.8828040952103</v>
          </cell>
          <cell r="AF235">
            <v>6078.558845834038</v>
          </cell>
          <cell r="AG235">
            <v>6572.6204125657387</v>
          </cell>
          <cell r="AH235">
            <v>7255.129505665268</v>
          </cell>
          <cell r="AI235">
            <v>5488.2588077090259</v>
          </cell>
          <cell r="AJ235">
            <v>6813.7787652300485</v>
          </cell>
          <cell r="AK235">
            <v>7027.2028292261757</v>
          </cell>
          <cell r="AL235">
            <v>6615.8681374941525</v>
          </cell>
          <cell r="AM235">
            <v>7860.0860271160118</v>
          </cell>
          <cell r="AN235">
            <v>9223.0057839141264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X235">
            <v>3.98723019373961</v>
          </cell>
          <cell r="BY235">
            <v>3.8637731231670256</v>
          </cell>
          <cell r="BZ235">
            <v>3.4914906268681913</v>
          </cell>
          <cell r="CA235">
            <v>3.0988004794718904</v>
          </cell>
          <cell r="CB235">
            <v>3.8696095846746359</v>
          </cell>
          <cell r="CC235">
            <v>3.684849369880991</v>
          </cell>
          <cell r="CD235">
            <v>3.3906175265610901</v>
          </cell>
          <cell r="CE235">
            <v>3.7275286538873629</v>
          </cell>
          <cell r="CF235">
            <v>4.0066751173861475</v>
          </cell>
          <cell r="CG235">
            <v>3.1370220827000455</v>
          </cell>
          <cell r="CH235">
            <v>3.7699101181813419</v>
          </cell>
          <cell r="CI235">
            <v>3.8663759680117735</v>
          </cell>
          <cell r="CJ235">
            <v>3.7090801887655105</v>
          </cell>
          <cell r="CK235">
            <v>4.2431676624914161</v>
          </cell>
          <cell r="CL235">
            <v>5.1018373776901349</v>
          </cell>
          <cell r="CM235">
            <v>4.982232410753558</v>
          </cell>
          <cell r="CN235">
            <v>4.922586593570129</v>
          </cell>
          <cell r="CO235">
            <v>4.8258230070051926</v>
          </cell>
          <cell r="CP235">
            <v>4.9430633634444847</v>
          </cell>
          <cell r="CQ235">
            <v>4.895563645885904</v>
          </cell>
          <cell r="CR235">
            <v>4.956900678026031</v>
          </cell>
          <cell r="CS235">
            <v>4.9116674908149101</v>
          </cell>
          <cell r="CT235">
            <v>4.8308627201911802</v>
          </cell>
          <cell r="CU235">
            <v>4.9609879904054326</v>
          </cell>
          <cell r="CV235">
            <v>4.7931844609875549</v>
          </cell>
          <cell r="CW235">
            <v>4.9518122296860438</v>
          </cell>
          <cell r="CX235">
            <v>4.9794977649136873</v>
          </cell>
          <cell r="CY235">
            <v>4.8868358751105117</v>
          </cell>
          <cell r="CZ235">
            <v>5.07509577253591</v>
          </cell>
          <cell r="DA235">
            <v>4.9528252522359626</v>
          </cell>
        </row>
        <row r="236">
          <cell r="A236">
            <v>7659.0085940332765</v>
          </cell>
          <cell r="B236">
            <v>6500.8445673012639</v>
          </cell>
          <cell r="C236">
            <v>5999.9651300696241</v>
          </cell>
          <cell r="D236">
            <v>8279.0456989712984</v>
          </cell>
          <cell r="E236">
            <v>8334.2708459112037</v>
          </cell>
          <cell r="F236">
            <v>7353.9180495552391</v>
          </cell>
          <cell r="G236">
            <v>8966.4209309436992</v>
          </cell>
          <cell r="H236">
            <v>8352.0667349505566</v>
          </cell>
          <cell r="I236">
            <v>9443.1668814269178</v>
          </cell>
          <cell r="J236">
            <v>6641.8434512989597</v>
          </cell>
          <cell r="K236">
            <v>6812.747303548068</v>
          </cell>
          <cell r="L236">
            <v>9252.9360831745635</v>
          </cell>
          <cell r="M236">
            <v>8105.0929289336082</v>
          </cell>
          <cell r="N236">
            <v>8144.8592248323093</v>
          </cell>
          <cell r="O236">
            <v>8735.102123518247</v>
          </cell>
          <cell r="Z236">
            <v>6302.2699288045233</v>
          </cell>
          <cell r="AA236">
            <v>5349.2663868078971</v>
          </cell>
          <cell r="AB236">
            <v>4937.1141641715749</v>
          </cell>
          <cell r="AC236">
            <v>6812.471889439239</v>
          </cell>
          <cell r="AD236">
            <v>6857.9142960640766</v>
          </cell>
          <cell r="AE236">
            <v>6051.2239950625953</v>
          </cell>
          <cell r="AF236">
            <v>7378.0835088908152</v>
          </cell>
          <cell r="AG236">
            <v>6872.5577704736006</v>
          </cell>
          <cell r="AH236">
            <v>7770.3773195741487</v>
          </cell>
          <cell r="AI236">
            <v>5465.2883256402874</v>
          </cell>
          <cell r="AJ236">
            <v>5605.9177812052667</v>
          </cell>
          <cell r="AK236">
            <v>7613.844548440783</v>
          </cell>
          <cell r="AL236">
            <v>6669.3336100939405</v>
          </cell>
          <cell r="AM236">
            <v>6702.0555907191574</v>
          </cell>
          <cell r="AN236">
            <v>7187.7411759235856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X236">
            <v>3.5578639649280812</v>
          </cell>
          <cell r="BY236">
            <v>3.1055624972301428</v>
          </cell>
          <cell r="BZ236">
            <v>2.8128994489884911</v>
          </cell>
          <cell r="CA236">
            <v>3.7411369794759217</v>
          </cell>
          <cell r="CB236">
            <v>3.7916554845551409</v>
          </cell>
          <cell r="CC236">
            <v>3.3033931380850721</v>
          </cell>
          <cell r="CD236">
            <v>4.1179778596201668</v>
          </cell>
          <cell r="CE236">
            <v>3.869236357845026</v>
          </cell>
          <cell r="CF236">
            <v>4.2459331630353905</v>
          </cell>
          <cell r="CG236">
            <v>3.0334920443457123</v>
          </cell>
          <cell r="CH236">
            <v>3.1312781763491002</v>
          </cell>
          <cell r="CI236">
            <v>4.1330468204269737</v>
          </cell>
          <cell r="CJ236">
            <v>3.8632140988133412</v>
          </cell>
          <cell r="CK236">
            <v>3.7062037881112766</v>
          </cell>
          <cell r="CL236">
            <v>3.829593939907364</v>
          </cell>
          <cell r="CM236">
            <v>4.8530503487020917</v>
          </cell>
          <cell r="CN236">
            <v>4.7191207262742862</v>
          </cell>
          <cell r="CO236">
            <v>4.8086824364363823</v>
          </cell>
          <cell r="CP236">
            <v>4.9889396322033281</v>
          </cell>
          <cell r="CQ236">
            <v>4.955304184971574</v>
          </cell>
          <cell r="CR236">
            <v>5.0186869027930019</v>
          </cell>
          <cell r="CS236">
            <v>4.9087023074677623</v>
          </cell>
          <cell r="CT236">
            <v>4.8663156388421296</v>
          </cell>
          <cell r="CU236">
            <v>5.0139048750158599</v>
          </cell>
          <cell r="CV236">
            <v>4.9360250345461738</v>
          </cell>
          <cell r="CW236">
            <v>4.9049231616095357</v>
          </cell>
          <cell r="CX236">
            <v>5.0470872903793964</v>
          </cell>
          <cell r="CY236">
            <v>4.7297784719159965</v>
          </cell>
          <cell r="CZ236">
            <v>4.9543406646599903</v>
          </cell>
          <cell r="DA236">
            <v>5.1421748328620938</v>
          </cell>
        </row>
        <row r="237">
          <cell r="A237">
            <v>10071.948805642234</v>
          </cell>
          <cell r="B237">
            <v>7361.2807497880503</v>
          </cell>
          <cell r="C237">
            <v>8348.4826725702933</v>
          </cell>
          <cell r="D237">
            <v>7436.0684245304328</v>
          </cell>
          <cell r="E237">
            <v>8251.3357336097924</v>
          </cell>
          <cell r="F237">
            <v>6993.9294287496132</v>
          </cell>
          <cell r="G237">
            <v>8304.8154329680347</v>
          </cell>
          <cell r="H237">
            <v>7655.9658231664007</v>
          </cell>
          <cell r="I237">
            <v>7618.1198380884189</v>
          </cell>
          <cell r="J237">
            <v>7408.6872735569796</v>
          </cell>
          <cell r="K237">
            <v>8928.206743592873</v>
          </cell>
          <cell r="L237">
            <v>8954.698048315664</v>
          </cell>
          <cell r="M237">
            <v>8321.8479083705734</v>
          </cell>
          <cell r="N237">
            <v>9003.9796203403712</v>
          </cell>
          <cell r="O237">
            <v>8495.7623112726997</v>
          </cell>
          <cell r="Z237">
            <v>8287.7750172141823</v>
          </cell>
          <cell r="AA237">
            <v>6057.2824455398804</v>
          </cell>
          <cell r="AB237">
            <v>6869.6085991435557</v>
          </cell>
          <cell r="AC237">
            <v>6118.822017899327</v>
          </cell>
          <cell r="AD237">
            <v>6789.6705465132</v>
          </cell>
          <cell r="AE237">
            <v>5755.004787085395</v>
          </cell>
          <cell r="AF237">
            <v>6833.6766991279828</v>
          </cell>
          <cell r="AG237">
            <v>6299.7661630626371</v>
          </cell>
          <cell r="AH237">
            <v>6268.6243239127571</v>
          </cell>
          <cell r="AI237">
            <v>6096.2912422411719</v>
          </cell>
          <cell r="AJ237">
            <v>7346.6386918707085</v>
          </cell>
          <cell r="AK237">
            <v>7368.4372511854617</v>
          </cell>
          <cell r="AL237">
            <v>6847.691993173501</v>
          </cell>
          <cell r="AM237">
            <v>7408.9889447372188</v>
          </cell>
          <cell r="AN237">
            <v>6990.7987018472504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X237">
            <v>4.6010412621810826</v>
          </cell>
          <cell r="BY237">
            <v>3.3292198213528548</v>
          </cell>
          <cell r="BZ237">
            <v>3.8731693096357627</v>
          </cell>
          <cell r="CA237">
            <v>3.3977157161744347</v>
          </cell>
          <cell r="CB237">
            <v>3.7137586874505359</v>
          </cell>
          <cell r="CC237">
            <v>3.2037507210374141</v>
          </cell>
          <cell r="CD237">
            <v>3.9493406104404056</v>
          </cell>
          <cell r="CE237">
            <v>3.5578347255821576</v>
          </cell>
          <cell r="CF237">
            <v>3.5467393340665101</v>
          </cell>
          <cell r="CG237">
            <v>3.4743601475657697</v>
          </cell>
          <cell r="CH237">
            <v>4.1036551324539712</v>
          </cell>
          <cell r="CI237">
            <v>4.127725980132503</v>
          </cell>
          <cell r="CJ237">
            <v>3.8267986867513812</v>
          </cell>
          <cell r="CK237">
            <v>4.169273967410601</v>
          </cell>
          <cell r="CL237">
            <v>3.8787361021576525</v>
          </cell>
          <cell r="CM237">
            <v>4.9350204942762854</v>
          </cell>
          <cell r="CN237">
            <v>4.984739747403796</v>
          </cell>
          <cell r="CO237">
            <v>4.8592880848979894</v>
          </cell>
          <cell r="CP237">
            <v>4.9338724424905864</v>
          </cell>
          <cell r="CQ237">
            <v>5.0088976369395715</v>
          </cell>
          <cell r="CR237">
            <v>4.9214616790997061</v>
          </cell>
          <cell r="CS237">
            <v>4.7406399604847769</v>
          </cell>
          <cell r="CT237">
            <v>4.8511621968710585</v>
          </cell>
          <cell r="CU237">
            <v>4.8422823327442401</v>
          </cell>
          <cell r="CV237">
            <v>4.8072643818068492</v>
          </cell>
          <cell r="CW237">
            <v>4.9048413154459203</v>
          </cell>
          <cell r="CX237">
            <v>4.8907072357715711</v>
          </cell>
          <cell r="CY237">
            <v>4.9024789431041507</v>
          </cell>
          <cell r="CZ237">
            <v>4.8686174157084512</v>
          </cell>
          <cell r="DA237">
            <v>4.9379160250401108</v>
          </cell>
        </row>
        <row r="238">
          <cell r="A238">
            <v>8564.4525346700775</v>
          </cell>
          <cell r="B238">
            <v>8753.7528224685757</v>
          </cell>
          <cell r="C238">
            <v>7361.6804765277602</v>
          </cell>
          <cell r="D238">
            <v>6220.6671079685211</v>
          </cell>
          <cell r="E238">
            <v>8235.961813750655</v>
          </cell>
          <cell r="F238">
            <v>6682.2183012905762</v>
          </cell>
          <cell r="G238">
            <v>5896.7060206792285</v>
          </cell>
          <cell r="H238">
            <v>7496.1980137041346</v>
          </cell>
          <cell r="I238">
            <v>7050.2917209472544</v>
          </cell>
          <cell r="J238">
            <v>7275.4389349922258</v>
          </cell>
          <cell r="K238">
            <v>8105.3195301334863</v>
          </cell>
          <cell r="L238">
            <v>7790.9910640848238</v>
          </cell>
          <cell r="M238">
            <v>7772.7607350500302</v>
          </cell>
          <cell r="N238">
            <v>7892.6920488293754</v>
          </cell>
          <cell r="O238">
            <v>8617.8317983390552</v>
          </cell>
          <cell r="Z238">
            <v>7047.3209428142354</v>
          </cell>
          <cell r="AA238">
            <v>7203.088036774142</v>
          </cell>
          <cell r="AB238">
            <v>6057.6113635428419</v>
          </cell>
          <cell r="AC238">
            <v>5118.7203631283828</v>
          </cell>
          <cell r="AD238">
            <v>6777.0200067433971</v>
          </cell>
          <cell r="AE238">
            <v>5498.5110593476747</v>
          </cell>
          <cell r="AF238">
            <v>4852.1466684446214</v>
          </cell>
          <cell r="AG238">
            <v>6168.3000798479743</v>
          </cell>
          <cell r="AH238">
            <v>5801.382901808026</v>
          </cell>
          <cell r="AI238">
            <v>5986.6468950793169</v>
          </cell>
          <cell r="AJ238">
            <v>6669.5200705098396</v>
          </cell>
          <cell r="AK238">
            <v>6410.8726470183701</v>
          </cell>
          <cell r="AL238">
            <v>6395.8716905554529</v>
          </cell>
          <cell r="AM238">
            <v>6494.5580287510284</v>
          </cell>
          <cell r="AN238">
            <v>7091.2444512047086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X238">
            <v>4.034185754226467</v>
          </cell>
          <cell r="BY238">
            <v>3.9840601559583622</v>
          </cell>
          <cell r="BZ238">
            <v>3.4203261763073596</v>
          </cell>
          <cell r="CA238">
            <v>2.8996842133892624</v>
          </cell>
          <cell r="CB238">
            <v>3.8089503589786755</v>
          </cell>
          <cell r="CC238">
            <v>3.0495656239243836</v>
          </cell>
          <cell r="CD238">
            <v>2.7346071387642072</v>
          </cell>
          <cell r="CE238">
            <v>3.4436597875996604</v>
          </cell>
          <cell r="CF238">
            <v>3.2526915552383304</v>
          </cell>
          <cell r="CG238">
            <v>3.3889795114535706</v>
          </cell>
          <cell r="CH238">
            <v>3.8250848935800081</v>
          </cell>
          <cell r="CI238">
            <v>3.5350275851612403</v>
          </cell>
          <cell r="CJ238">
            <v>3.5678550140026406</v>
          </cell>
          <cell r="CK238">
            <v>3.5822122080047905</v>
          </cell>
          <cell r="CL238">
            <v>4.0289252361143637</v>
          </cell>
          <cell r="CM238">
            <v>4.786028652801118</v>
          </cell>
          <cell r="CN238">
            <v>4.95336089302518</v>
          </cell>
          <cell r="CO238">
            <v>4.852225975264516</v>
          </cell>
          <cell r="CP238">
            <v>4.836351262346434</v>
          </cell>
          <cell r="CQ238">
            <v>4.8746180314214982</v>
          </cell>
          <cell r="CR238">
            <v>4.9398556119086292</v>
          </cell>
          <cell r="CS238">
            <v>4.8612293619236677</v>
          </cell>
          <cell r="CT238">
            <v>4.9074105213324648</v>
          </cell>
          <cell r="CU238">
            <v>4.8864761570718001</v>
          </cell>
          <cell r="CV238">
            <v>4.8397378207373407</v>
          </cell>
          <cell r="CW238">
            <v>4.7770593949673898</v>
          </cell>
          <cell r="CX238">
            <v>4.9685707469703555</v>
          </cell>
          <cell r="CY238">
            <v>4.9113363827107355</v>
          </cell>
          <cell r="CZ238">
            <v>4.9671288674775358</v>
          </cell>
          <cell r="DA238">
            <v>4.8221463171997323</v>
          </cell>
        </row>
        <row r="239">
          <cell r="A239">
            <v>10050.52046629215</v>
          </cell>
          <cell r="B239">
            <v>7752.5269799279922</v>
          </cell>
          <cell r="C239">
            <v>7942.893154657957</v>
          </cell>
          <cell r="D239">
            <v>7509.5082706227504</v>
          </cell>
          <cell r="E239">
            <v>6603.1679044933408</v>
          </cell>
          <cell r="F239">
            <v>7126.753686321701</v>
          </cell>
          <cell r="G239">
            <v>8072.8877737571183</v>
          </cell>
          <cell r="H239">
            <v>6344.8042770573984</v>
          </cell>
          <cell r="I239">
            <v>7568.3616330275072</v>
          </cell>
          <cell r="J239">
            <v>7235.5414154034679</v>
          </cell>
          <cell r="K239">
            <v>8860.6602583358854</v>
          </cell>
          <cell r="L239">
            <v>9535.4818939895831</v>
          </cell>
          <cell r="M239">
            <v>9725.1521691739672</v>
          </cell>
          <cell r="N239">
            <v>9618.6955841849449</v>
          </cell>
          <cell r="O239">
            <v>7753.3404927057136</v>
          </cell>
          <cell r="Z239">
            <v>8270.1425551203993</v>
          </cell>
          <cell r="AA239">
            <v>6379.2222006264619</v>
          </cell>
          <cell r="AB239">
            <v>6535.8663672614039</v>
          </cell>
          <cell r="AC239">
            <v>6179.2525198267194</v>
          </cell>
          <cell r="AD239">
            <v>5433.4638756973764</v>
          </cell>
          <cell r="AE239">
            <v>5864.3001761732858</v>
          </cell>
          <cell r="AF239">
            <v>6642.8333681201429</v>
          </cell>
          <cell r="AG239">
            <v>5220.8675194072312</v>
          </cell>
          <cell r="AH239">
            <v>6227.6804294626336</v>
          </cell>
          <cell r="AI239">
            <v>5953.8169361034243</v>
          </cell>
          <cell r="AJ239">
            <v>7291.0575840020992</v>
          </cell>
          <cell r="AK239">
            <v>7846.3393870542859</v>
          </cell>
          <cell r="AL239">
            <v>8002.410927777436</v>
          </cell>
          <cell r="AM239">
            <v>7914.8123664150407</v>
          </cell>
          <cell r="AN239">
            <v>6379.8916054264164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X239">
            <v>4.6368455857555686</v>
          </cell>
          <cell r="BY239">
            <v>3.5944283702382376</v>
          </cell>
          <cell r="BZ239">
            <v>3.6534124037769176</v>
          </cell>
          <cell r="CA239">
            <v>3.4196697573871666</v>
          </cell>
          <cell r="CB239">
            <v>3.1499117250364796</v>
          </cell>
          <cell r="CC239">
            <v>3.3151982033358749</v>
          </cell>
          <cell r="CD239">
            <v>3.6671509711331836</v>
          </cell>
          <cell r="CE239">
            <v>2.9642292296824881</v>
          </cell>
          <cell r="CF239">
            <v>3.4256845800181197</v>
          </cell>
          <cell r="CG239">
            <v>3.3581781254697503</v>
          </cell>
          <cell r="CH239">
            <v>4.126825773574919</v>
          </cell>
          <cell r="CI239">
            <v>4.3943789672088034</v>
          </cell>
          <cell r="CJ239">
            <v>4.414061652802209</v>
          </cell>
          <cell r="CK239">
            <v>4.3149732468344935</v>
          </cell>
          <cell r="CL239">
            <v>3.5836134028571105</v>
          </cell>
          <cell r="CM239">
            <v>4.8864954395191393</v>
          </cell>
          <cell r="CN239">
            <v>4.862336732682853</v>
          </cell>
          <cell r="CO239">
            <v>4.9013035537582974</v>
          </cell>
          <cell r="CP239">
            <v>4.9506122402195043</v>
          </cell>
          <cell r="CQ239">
            <v>4.7259109773936583</v>
          </cell>
          <cell r="CR239">
            <v>4.8463394463008296</v>
          </cell>
          <cell r="CS239">
            <v>4.9628563474925427</v>
          </cell>
          <cell r="CT239">
            <v>4.8254522576329562</v>
          </cell>
          <cell r="CU239">
            <v>4.9806506595598705</v>
          </cell>
          <cell r="CV239">
            <v>4.8573442541614513</v>
          </cell>
          <cell r="CW239">
            <v>4.8404030909302698</v>
          </cell>
          <cell r="CX239">
            <v>4.8918903897264734</v>
          </cell>
          <cell r="CY239">
            <v>4.96694772870734</v>
          </cell>
          <cell r="CZ239">
            <v>5.0253886181428564</v>
          </cell>
          <cell r="DA239">
            <v>4.877522522218614</v>
          </cell>
        </row>
        <row r="240">
          <cell r="A240">
            <v>8972.3065114121109</v>
          </cell>
          <cell r="B240">
            <v>7329.0461617148057</v>
          </cell>
          <cell r="C240">
            <v>6260.2052019260691</v>
          </cell>
          <cell r="D240">
            <v>8051.901971005409</v>
          </cell>
          <cell r="E240">
            <v>7737.0362843613057</v>
          </cell>
          <cell r="F240">
            <v>7643.6484310059468</v>
          </cell>
          <cell r="G240">
            <v>7820.8319453844961</v>
          </cell>
          <cell r="H240">
            <v>8256.5755742885267</v>
          </cell>
          <cell r="I240">
            <v>7874.5641955758801</v>
          </cell>
          <cell r="J240">
            <v>7647.694614947939</v>
          </cell>
          <cell r="K240">
            <v>7961.4783006930666</v>
          </cell>
          <cell r="L240">
            <v>8831.4115269428603</v>
          </cell>
          <cell r="M240">
            <v>7848.6063377586388</v>
          </cell>
          <cell r="N240">
            <v>8899.3712390252549</v>
          </cell>
          <cell r="O240">
            <v>8534.2077188886778</v>
          </cell>
          <cell r="Z240">
            <v>7382.9265008191078</v>
          </cell>
          <cell r="AA240">
            <v>6030.7579844967531</v>
          </cell>
          <cell r="AB240">
            <v>5151.2545661563081</v>
          </cell>
          <cell r="AC240">
            <v>6625.5650504273071</v>
          </cell>
          <cell r="AD240">
            <v>6366.4755711315884</v>
          </cell>
          <cell r="AE240">
            <v>6289.6307089420352</v>
          </cell>
          <cell r="AF240">
            <v>6435.4274293449553</v>
          </cell>
          <cell r="AG240">
            <v>6793.98218684313</v>
          </cell>
          <cell r="AH240">
            <v>6479.641395216724</v>
          </cell>
          <cell r="AI240">
            <v>6292.9601403000179</v>
          </cell>
          <cell r="AJ240">
            <v>6551.1592874274384</v>
          </cell>
          <cell r="AK240">
            <v>7266.9900564558384</v>
          </cell>
          <cell r="AL240">
            <v>6458.2817864985373</v>
          </cell>
          <cell r="AM240">
            <v>7322.911190969352</v>
          </cell>
          <cell r="AN240">
            <v>7022.433780114111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X240">
            <v>4.1405763272284881</v>
          </cell>
          <cell r="BY240">
            <v>3.4229021210123847</v>
          </cell>
          <cell r="BZ240">
            <v>2.8958651957007029</v>
          </cell>
          <cell r="CA240">
            <v>3.779375507430073</v>
          </cell>
          <cell r="CB240">
            <v>3.564016542715553</v>
          </cell>
          <cell r="CC240">
            <v>3.6131437801334965</v>
          </cell>
          <cell r="CD240">
            <v>3.6178333737274024</v>
          </cell>
          <cell r="CE240">
            <v>3.8405681239425142</v>
          </cell>
          <cell r="CF240">
            <v>3.718812063395156</v>
          </cell>
          <cell r="CG240">
            <v>3.5671337329740225</v>
          </cell>
          <cell r="CH240">
            <v>3.7776101058090688</v>
          </cell>
          <cell r="CI240">
            <v>4.0046898889672438</v>
          </cell>
          <cell r="CJ240">
            <v>3.6004329509693864</v>
          </cell>
          <cell r="CK240">
            <v>4.1698841256630166</v>
          </cell>
          <cell r="CL240">
            <v>3.8946996296930951</v>
          </cell>
          <cell r="CM240">
            <v>4.8851160548933166</v>
          </cell>
          <cell r="CN240">
            <v>4.8270806558069896</v>
          </cell>
          <cell r="CO240">
            <v>4.8735093848981936</v>
          </cell>
          <cell r="CP240">
            <v>4.8029715436274873</v>
          </cell>
          <cell r="CQ240">
            <v>4.8940285815082261</v>
          </cell>
          <cell r="CR240">
            <v>4.7692165063436542</v>
          </cell>
          <cell r="CS240">
            <v>4.8734439108336636</v>
          </cell>
          <cell r="CT240">
            <v>4.8465875949258619</v>
          </cell>
          <cell r="CU240">
            <v>4.7736862944530047</v>
          </cell>
          <cell r="CV240">
            <v>4.8332885662178873</v>
          </cell>
          <cell r="CW240">
            <v>4.7512530691798727</v>
          </cell>
          <cell r="CX240">
            <v>4.9715614318499846</v>
          </cell>
          <cell r="CY240">
            <v>4.9143875038616613</v>
          </cell>
          <cell r="CZ240">
            <v>4.8113496158666988</v>
          </cell>
          <cell r="DA240">
            <v>4.939930272509474</v>
          </cell>
        </row>
        <row r="241">
          <cell r="A241">
            <v>9141.0722798009319</v>
          </cell>
          <cell r="B241">
            <v>8903.7781581301624</v>
          </cell>
          <cell r="C241">
            <v>8037.3241550196344</v>
          </cell>
          <cell r="D241">
            <v>6776.8032715225499</v>
          </cell>
          <cell r="E241">
            <v>6279.0562646518929</v>
          </cell>
          <cell r="F241">
            <v>7535.2389452916486</v>
          </cell>
          <cell r="G241">
            <v>8413.0712621535367</v>
          </cell>
          <cell r="H241">
            <v>8416.2333947918523</v>
          </cell>
          <cell r="I241">
            <v>8624.3522828605692</v>
          </cell>
          <cell r="J241">
            <v>8024.5783229300496</v>
          </cell>
          <cell r="K241">
            <v>9792.8083979702733</v>
          </cell>
          <cell r="L241">
            <v>9189.3387962832385</v>
          </cell>
          <cell r="M241">
            <v>7565.6283133773723</v>
          </cell>
          <cell r="N241">
            <v>8766.8751881443113</v>
          </cell>
          <cell r="O241">
            <v>9405.7209524293103</v>
          </cell>
          <cell r="Z241">
            <v>7521.7966188076234</v>
          </cell>
          <cell r="AA241">
            <v>7326.5374558328185</v>
          </cell>
          <cell r="AB241">
            <v>6613.5695904161566</v>
          </cell>
          <cell r="AC241">
            <v>5576.3409777099841</v>
          </cell>
          <cell r="AD241">
            <v>5166.7662977707005</v>
          </cell>
          <cell r="AE241">
            <v>6200.4251892685561</v>
          </cell>
          <cell r="AF241">
            <v>6922.7557814291949</v>
          </cell>
          <cell r="AG241">
            <v>6925.3577648572937</v>
          </cell>
          <cell r="AH241">
            <v>7096.6098784681253</v>
          </cell>
          <cell r="AI241">
            <v>6603.0815914395844</v>
          </cell>
          <cell r="AJ241">
            <v>8058.0823389012521</v>
          </cell>
          <cell r="AK241">
            <v>7561.5130666559207</v>
          </cell>
          <cell r="AL241">
            <v>6225.4312978648095</v>
          </cell>
          <cell r="AM241">
            <v>7213.8858691016039</v>
          </cell>
          <cell r="AN241">
            <v>7739.5646694275456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X241">
            <v>4.2356194056589294</v>
          </cell>
          <cell r="BY241">
            <v>4.0726304162086748</v>
          </cell>
          <cell r="BZ241">
            <v>3.6483415914721848</v>
          </cell>
          <cell r="CA241">
            <v>3.1938083115607867</v>
          </cell>
          <cell r="CB241">
            <v>2.8940852594211779</v>
          </cell>
          <cell r="CC241">
            <v>3.5239158013899599</v>
          </cell>
          <cell r="CD241">
            <v>3.8433391114377358</v>
          </cell>
          <cell r="CE241">
            <v>3.8707213181842115</v>
          </cell>
          <cell r="CF241">
            <v>4.025694933607034</v>
          </cell>
          <cell r="CG241">
            <v>3.5688628633559385</v>
          </cell>
          <cell r="CH241">
            <v>4.4155669540918598</v>
          </cell>
          <cell r="CI241">
            <v>4.2079091914925826</v>
          </cell>
          <cell r="CJ241">
            <v>3.4881895328940451</v>
          </cell>
          <cell r="CK241">
            <v>3.9398598477836408</v>
          </cell>
          <cell r="CL241">
            <v>4.2936450512245594</v>
          </cell>
          <cell r="CM241">
            <v>4.8653242880612524</v>
          </cell>
          <cell r="CN241">
            <v>4.9286832604693656</v>
          </cell>
          <cell r="CO241">
            <v>4.9664671705136643</v>
          </cell>
          <cell r="CP241">
            <v>4.7835201815251942</v>
          </cell>
          <cell r="CQ241">
            <v>4.8911911138072348</v>
          </cell>
          <cell r="CR241">
            <v>4.8206220663014072</v>
          </cell>
          <cell r="CS241">
            <v>4.9348895961983841</v>
          </cell>
          <cell r="CT241">
            <v>4.9018209676531077</v>
          </cell>
          <cell r="CU241">
            <v>4.8296672030493024</v>
          </cell>
          <cell r="CV241">
            <v>5.0690192337856974</v>
          </cell>
          <cell r="CW241">
            <v>4.9997968877676024</v>
          </cell>
          <cell r="CX241">
            <v>4.9232227247454894</v>
          </cell>
          <cell r="CY241">
            <v>4.8896357258382395</v>
          </cell>
          <cell r="CZ241">
            <v>5.0164400861541312</v>
          </cell>
          <cell r="DA241">
            <v>4.9385281066741644</v>
          </cell>
        </row>
        <row r="242">
          <cell r="A242">
            <v>8573.4596512787994</v>
          </cell>
          <cell r="B242">
            <v>8613.5452188111667</v>
          </cell>
          <cell r="C242">
            <v>7405.4982008774323</v>
          </cell>
          <cell r="D242">
            <v>7239.4831370276934</v>
          </cell>
          <cell r="E242">
            <v>7094.3959087660987</v>
          </cell>
          <cell r="F242">
            <v>8182.1792598095371</v>
          </cell>
          <cell r="G242">
            <v>7108.1968488270568</v>
          </cell>
          <cell r="H242">
            <v>7474.6758691006071</v>
          </cell>
          <cell r="I242">
            <v>7302.6039075940344</v>
          </cell>
          <cell r="J242">
            <v>7795.006672772306</v>
          </cell>
          <cell r="K242">
            <v>7153.4082650548826</v>
          </cell>
          <cell r="L242">
            <v>8085.6614453226466</v>
          </cell>
          <cell r="M242">
            <v>8217.6980522664871</v>
          </cell>
          <cell r="N242">
            <v>10084.106128911795</v>
          </cell>
          <cell r="O242">
            <v>9792.4589294943999</v>
          </cell>
          <cell r="Z242">
            <v>7054.7325130522677</v>
          </cell>
          <cell r="AA242">
            <v>7087.7172086217606</v>
          </cell>
          <cell r="AB242">
            <v>6093.6670910077155</v>
          </cell>
          <cell r="AC242">
            <v>5957.0604098970734</v>
          </cell>
          <cell r="AD242">
            <v>5837.6743477846749</v>
          </cell>
          <cell r="AE242">
            <v>6732.7646480718468</v>
          </cell>
          <cell r="AF242">
            <v>5849.0305498919779</v>
          </cell>
          <cell r="AG242">
            <v>6150.5904294313559</v>
          </cell>
          <cell r="AH242">
            <v>6008.9997868202336</v>
          </cell>
          <cell r="AI242">
            <v>6414.1769193097816</v>
          </cell>
          <cell r="AJ242">
            <v>5886.233086673732</v>
          </cell>
          <cell r="AK242">
            <v>6653.3442750083495</v>
          </cell>
          <cell r="AL242">
            <v>6761.9915401507078</v>
          </cell>
          <cell r="AM242">
            <v>8297.7787575045622</v>
          </cell>
          <cell r="AN242">
            <v>8057.7947762696767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X242">
            <v>3.9026209194710151</v>
          </cell>
          <cell r="BY242">
            <v>3.9093803665256908</v>
          </cell>
          <cell r="BZ242">
            <v>3.4036563929961567</v>
          </cell>
          <cell r="CA242">
            <v>3.4369117381586616</v>
          </cell>
          <cell r="CB242">
            <v>3.335427767494227</v>
          </cell>
          <cell r="CC242">
            <v>3.8563891192621278</v>
          </cell>
          <cell r="CD242">
            <v>3.3188295865593127</v>
          </cell>
          <cell r="CE242">
            <v>3.5104380437462974</v>
          </cell>
          <cell r="CF242">
            <v>3.3016466495321448</v>
          </cell>
          <cell r="CG242">
            <v>3.6250458572137205</v>
          </cell>
          <cell r="CH242">
            <v>3.3787294124818708</v>
          </cell>
          <cell r="CI242">
            <v>3.8279999472984905</v>
          </cell>
          <cell r="CJ242">
            <v>3.7716218512855928</v>
          </cell>
          <cell r="CK242">
            <v>4.6968652818006928</v>
          </cell>
          <cell r="CL242">
            <v>4.4028244454039225</v>
          </cell>
          <cell r="CM242">
            <v>4.9525779421473555</v>
          </cell>
          <cell r="CN242">
            <v>4.9671307191195213</v>
          </cell>
          <cell r="CO242">
            <v>4.9050128461503721</v>
          </cell>
          <cell r="CP242">
            <v>4.7486565542461934</v>
          </cell>
          <cell r="CQ242">
            <v>4.795075613977505</v>
          </cell>
          <cell r="CR242">
            <v>4.7832129933485534</v>
          </cell>
          <cell r="CS242">
            <v>4.828431473998605</v>
          </cell>
          <cell r="CT242">
            <v>4.8002364586359327</v>
          </cell>
          <cell r="CU242">
            <v>4.9863037635807732</v>
          </cell>
          <cell r="CV242">
            <v>4.8476869375856113</v>
          </cell>
          <cell r="CW242">
            <v>4.7729971898048431</v>
          </cell>
          <cell r="CX242">
            <v>4.761844495932948</v>
          </cell>
          <cell r="CY242">
            <v>4.9119463589055776</v>
          </cell>
          <cell r="CZ242">
            <v>4.8401729808191734</v>
          </cell>
          <cell r="DA242">
            <v>5.0140881940039321</v>
          </cell>
        </row>
        <row r="243">
          <cell r="A243">
            <v>8980.80860925054</v>
          </cell>
          <cell r="B243">
            <v>8644.7781705107391</v>
          </cell>
          <cell r="C243">
            <v>7354.6965150729593</v>
          </cell>
          <cell r="D243">
            <v>6917.2377777693928</v>
          </cell>
          <cell r="E243">
            <v>7636.5017486163006</v>
          </cell>
          <cell r="F243">
            <v>7012.0496250334454</v>
          </cell>
          <cell r="G243">
            <v>7540.526964211248</v>
          </cell>
          <cell r="H243">
            <v>7569.779377757065</v>
          </cell>
          <cell r="I243">
            <v>8633.9819160397601</v>
          </cell>
          <cell r="J243">
            <v>8140.2329339161079</v>
          </cell>
          <cell r="K243">
            <v>9612.0288648250662</v>
          </cell>
          <cell r="L243">
            <v>9345.8960361577738</v>
          </cell>
          <cell r="M243">
            <v>10020.768578008094</v>
          </cell>
          <cell r="N243">
            <v>10462.677117778756</v>
          </cell>
          <cell r="O243">
            <v>9078.9879179458003</v>
          </cell>
          <cell r="Z243">
            <v>7389.9225127547288</v>
          </cell>
          <cell r="AA243">
            <v>7113.4174660202652</v>
          </cell>
          <cell r="AB243">
            <v>6051.8645609743207</v>
          </cell>
          <cell r="AC243">
            <v>5691.8985142788151</v>
          </cell>
          <cell r="AD243">
            <v>6283.7500102899821</v>
          </cell>
          <cell r="AE243">
            <v>5769.9151200275219</v>
          </cell>
          <cell r="AF243">
            <v>6204.7764734081129</v>
          </cell>
          <cell r="AG243">
            <v>6228.8470308400993</v>
          </cell>
          <cell r="AH243">
            <v>7104.5336909127163</v>
          </cell>
          <cell r="AI243">
            <v>6698.2488141938265</v>
          </cell>
          <cell r="AJ243">
            <v>7909.3266087703405</v>
          </cell>
          <cell r="AK243">
            <v>7690.3373097526801</v>
          </cell>
          <cell r="AL243">
            <v>8245.6610013323734</v>
          </cell>
          <cell r="AM243">
            <v>8609.2885997722333</v>
          </cell>
          <cell r="AN243">
            <v>7470.710058195401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X243">
            <v>4.0100362759829702</v>
          </cell>
          <cell r="BY243">
            <v>4.073944047073474</v>
          </cell>
          <cell r="BZ243">
            <v>3.4025048244035587</v>
          </cell>
          <cell r="CA243">
            <v>3.1380673221742446</v>
          </cell>
          <cell r="CB243">
            <v>3.5594693674001352</v>
          </cell>
          <cell r="CC243">
            <v>3.1123163976344741</v>
          </cell>
          <cell r="CD243">
            <v>3.4600668359615248</v>
          </cell>
          <cell r="CE243">
            <v>3.5593399291587038</v>
          </cell>
          <cell r="CF243">
            <v>3.872486262905364</v>
          </cell>
          <cell r="CG243">
            <v>3.7782573748631267</v>
          </cell>
          <cell r="CH243">
            <v>4.4008092853777763</v>
          </cell>
          <cell r="CI243">
            <v>4.3778217506117096</v>
          </cell>
          <cell r="CJ243">
            <v>4.5891374793976842</v>
          </cell>
          <cell r="CK243">
            <v>4.7756832843851766</v>
          </cell>
          <cell r="CL243">
            <v>4.1697664211121772</v>
          </cell>
          <cell r="CM243">
            <v>5.0489226668355149</v>
          </cell>
          <cell r="CN243">
            <v>4.7837708987186058</v>
          </cell>
          <cell r="CO243">
            <v>4.8730131793100124</v>
          </cell>
          <cell r="CP243">
            <v>4.9693779335711712</v>
          </cell>
          <cell r="CQ243">
            <v>4.8366067174287251</v>
          </cell>
          <cell r="CR243">
            <v>5.0791708202377173</v>
          </cell>
          <cell r="CS243">
            <v>4.9130228993551794</v>
          </cell>
          <cell r="CT243">
            <v>4.7945222065660857</v>
          </cell>
          <cell r="CU243">
            <v>5.0263511718466143</v>
          </cell>
          <cell r="CV243">
            <v>4.8570980728634101</v>
          </cell>
          <cell r="CW243">
            <v>4.9239552464209222</v>
          </cell>
          <cell r="CX243">
            <v>4.8127627133401747</v>
          </cell>
          <cell r="CY243">
            <v>4.9226792964611441</v>
          </cell>
          <cell r="CZ243">
            <v>4.9389983903019887</v>
          </cell>
          <cell r="DA243">
            <v>4.9085960033505218</v>
          </cell>
        </row>
        <row r="244">
          <cell r="A244">
            <v>8748.6458972087694</v>
          </cell>
          <cell r="B244">
            <v>7744.1516763386826</v>
          </cell>
          <cell r="C244">
            <v>8226.5022470365293</v>
          </cell>
          <cell r="D244">
            <v>8942.977742400104</v>
          </cell>
          <cell r="E244">
            <v>7926.4584815485259</v>
          </cell>
          <cell r="F244">
            <v>8731.7691753072213</v>
          </cell>
          <cell r="G244">
            <v>8314.4606246591338</v>
          </cell>
          <cell r="H244">
            <v>6616.87711112335</v>
          </cell>
          <cell r="I244">
            <v>7439.4635109208994</v>
          </cell>
          <cell r="J244">
            <v>7742.7905826485312</v>
          </cell>
          <cell r="K244">
            <v>7592.053982472592</v>
          </cell>
          <cell r="L244">
            <v>9966.6334998151306</v>
          </cell>
          <cell r="M244">
            <v>8134.4397639071949</v>
          </cell>
          <cell r="N244">
            <v>9270.6866744876115</v>
          </cell>
          <cell r="O244">
            <v>7727.7306842699527</v>
          </cell>
          <cell r="Z244">
            <v>7198.8857668460741</v>
          </cell>
          <cell r="AA244">
            <v>6372.3305222444033</v>
          </cell>
          <cell r="AB244">
            <v>6769.2361347043425</v>
          </cell>
          <cell r="AC244">
            <v>7358.7931137463711</v>
          </cell>
          <cell r="AD244">
            <v>6522.3429791027866</v>
          </cell>
          <cell r="AE244">
            <v>7184.9986356813697</v>
          </cell>
          <cell r="AF244">
            <v>6841.6133140052307</v>
          </cell>
          <cell r="AG244">
            <v>5444.7445942957838</v>
          </cell>
          <cell r="AH244">
            <v>6121.6156889863387</v>
          </cell>
          <cell r="AI244">
            <v>6371.2105365793632</v>
          </cell>
          <cell r="AJ244">
            <v>6247.1758484345901</v>
          </cell>
          <cell r="AK244">
            <v>8201.1155655621642</v>
          </cell>
          <cell r="AL244">
            <v>6693.481862872206</v>
          </cell>
          <cell r="AM244">
            <v>7628.4507492926623</v>
          </cell>
          <cell r="AN244">
            <v>6358.8183916278485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X244">
            <v>4.1009405269590582</v>
          </cell>
          <cell r="BY244">
            <v>3.5643862511377442</v>
          </cell>
          <cell r="BZ244">
            <v>3.7983281103562629</v>
          </cell>
          <cell r="CA244">
            <v>4.1841508388094644</v>
          </cell>
          <cell r="CB244">
            <v>3.6617006309543445</v>
          </cell>
          <cell r="CC244">
            <v>4.0327464021795079</v>
          </cell>
          <cell r="CD244">
            <v>3.8567304109605938</v>
          </cell>
          <cell r="CE244">
            <v>3.1509958034577821</v>
          </cell>
          <cell r="CF244">
            <v>3.3979937072685904</v>
          </cell>
          <cell r="CG244">
            <v>3.5923534012146803</v>
          </cell>
          <cell r="CH244">
            <v>3.4735934380877325</v>
          </cell>
          <cell r="CI244">
            <v>4.4363813190686443</v>
          </cell>
          <cell r="CJ244">
            <v>3.7562029658506924</v>
          </cell>
          <cell r="CK244">
            <v>4.1582717294865601</v>
          </cell>
          <cell r="CL244">
            <v>3.6113923877536132</v>
          </cell>
          <cell r="CM244">
            <v>4.8093783789429674</v>
          </cell>
          <cell r="CN244">
            <v>4.8980213020960539</v>
          </cell>
          <cell r="CO244">
            <v>4.8826356978697163</v>
          </cell>
          <cell r="CP244">
            <v>4.8184393442419937</v>
          </cell>
          <cell r="CQ244">
            <v>4.8800911435521694</v>
          </cell>
          <cell r="CR244">
            <v>4.8812709270167067</v>
          </cell>
          <cell r="CS244">
            <v>4.8601131187438016</v>
          </cell>
          <cell r="CT244">
            <v>4.7340934129944676</v>
          </cell>
          <cell r="CU244">
            <v>4.9357212748697998</v>
          </cell>
          <cell r="CV244">
            <v>4.8590351180905449</v>
          </cell>
          <cell r="CW244">
            <v>4.9273326239083941</v>
          </cell>
          <cell r="CX244">
            <v>5.0646705394973743</v>
          </cell>
          <cell r="CY244">
            <v>4.8821393945812197</v>
          </cell>
          <cell r="CZ244">
            <v>5.0260941146181031</v>
          </cell>
          <cell r="DA244">
            <v>4.8240175479441074</v>
          </cell>
        </row>
        <row r="245">
          <cell r="A245">
            <v>9351.1818229706005</v>
          </cell>
          <cell r="B245">
            <v>7687.4594553985989</v>
          </cell>
          <cell r="C245">
            <v>7421.2311996172148</v>
          </cell>
          <cell r="D245">
            <v>6913.2720906349887</v>
          </cell>
          <cell r="E245">
            <v>7057.9258395562774</v>
          </cell>
          <cell r="F245">
            <v>6692.585881150666</v>
          </cell>
          <cell r="G245">
            <v>8101.8064568639493</v>
          </cell>
          <cell r="H245">
            <v>8592.9858630379749</v>
          </cell>
          <cell r="I245">
            <v>8624.2481525872772</v>
          </cell>
          <cell r="J245">
            <v>8145.9879327857807</v>
          </cell>
          <cell r="K245">
            <v>7999.151866947067</v>
          </cell>
          <cell r="L245">
            <v>8865.9435391568404</v>
          </cell>
          <cell r="M245">
            <v>9122.0655934138831</v>
          </cell>
          <cell r="N245">
            <v>9223.3287197187565</v>
          </cell>
          <cell r="O245">
            <v>8920.2878201660496</v>
          </cell>
          <cell r="Z245">
            <v>7694.6867571872381</v>
          </cell>
          <cell r="AA245">
            <v>6325.6809232994183</v>
          </cell>
          <cell r="AB245">
            <v>6106.6131013993072</v>
          </cell>
          <cell r="AC245">
            <v>5688.6353202939335</v>
          </cell>
          <cell r="AD245">
            <v>5807.6646908348785</v>
          </cell>
          <cell r="AE245">
            <v>5507.0420964896903</v>
          </cell>
          <cell r="AF245">
            <v>6666.6293130766198</v>
          </cell>
          <cell r="AG245">
            <v>7070.7997958712467</v>
          </cell>
          <cell r="AH245">
            <v>7096.5241941289587</v>
          </cell>
          <cell r="AI245">
            <v>6702.9843561208718</v>
          </cell>
          <cell r="AJ245">
            <v>6582.1592505164426</v>
          </cell>
          <cell r="AK245">
            <v>7295.4049693633433</v>
          </cell>
          <cell r="AL245">
            <v>7506.1568311519941</v>
          </cell>
          <cell r="AM245">
            <v>7589.4819179400047</v>
          </cell>
          <cell r="AN245">
            <v>7340.1225491652067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X245">
            <v>4.2121955659193864</v>
          </cell>
          <cell r="BY245">
            <v>3.5794886981449263</v>
          </cell>
          <cell r="BZ245">
            <v>3.4503714517460975</v>
          </cell>
          <cell r="CA245">
            <v>3.2537716097796996</v>
          </cell>
          <cell r="CB245">
            <v>3.219542544788828</v>
          </cell>
          <cell r="CC245">
            <v>3.0710115280708057</v>
          </cell>
          <cell r="CD245">
            <v>3.7564189197630582</v>
          </cell>
          <cell r="CE245">
            <v>4.0226304401442325</v>
          </cell>
          <cell r="CF245">
            <v>3.9804454853345548</v>
          </cell>
          <cell r="CG245">
            <v>3.7607507043468016</v>
          </cell>
          <cell r="CH245">
            <v>3.584308448111353</v>
          </cell>
          <cell r="CI245">
            <v>4.0966509236730682</v>
          </cell>
          <cell r="CJ245">
            <v>4.1780149809196132</v>
          </cell>
          <cell r="CK245">
            <v>4.2444460188553643</v>
          </cell>
          <cell r="CL245">
            <v>4.1095778795455526</v>
          </cell>
          <cell r="CM245">
            <v>5.0048325751782903</v>
          </cell>
          <cell r="CN245">
            <v>4.8416503383724514</v>
          </cell>
          <cell r="CO245">
            <v>4.8488828194663407</v>
          </cell>
          <cell r="CP245">
            <v>4.7899189360853329</v>
          </cell>
          <cell r="CQ245">
            <v>4.9421338250773204</v>
          </cell>
          <cell r="CR245">
            <v>4.9129696934753131</v>
          </cell>
          <cell r="CS245">
            <v>4.8622739460586066</v>
          </cell>
          <cell r="CT245">
            <v>4.8157678224522904</v>
          </cell>
          <cell r="CU245">
            <v>4.8845115729741844</v>
          </cell>
          <cell r="CV245">
            <v>4.8831582163834728</v>
          </cell>
          <cell r="CW245">
            <v>5.0311833582892875</v>
          </cell>
          <cell r="CX245">
            <v>4.8789636333103275</v>
          </cell>
          <cell r="CY245">
            <v>4.9221492335353929</v>
          </cell>
          <cell r="CZ245">
            <v>4.8988963583635261</v>
          </cell>
          <cell r="DA245">
            <v>4.8934283232167992</v>
          </cell>
        </row>
        <row r="246">
          <cell r="A246">
            <v>9065.3046818849689</v>
          </cell>
          <cell r="B246">
            <v>6586.3839422725632</v>
          </cell>
          <cell r="C246">
            <v>6803.3241708322967</v>
          </cell>
          <cell r="D246">
            <v>6702.3976104651001</v>
          </cell>
          <cell r="E246">
            <v>7701.5321456405391</v>
          </cell>
          <cell r="F246">
            <v>7642.5854171376513</v>
          </cell>
          <cell r="G246">
            <v>8319.0267253199636</v>
          </cell>
          <cell r="H246">
            <v>8632.6461807664728</v>
          </cell>
          <cell r="I246">
            <v>8438.7196463380187</v>
          </cell>
          <cell r="J246">
            <v>8061.844599421318</v>
          </cell>
          <cell r="K246">
            <v>7984.1790030790107</v>
          </cell>
          <cell r="L246">
            <v>8807.1893189013808</v>
          </cell>
          <cell r="M246">
            <v>7913.8205443082215</v>
          </cell>
          <cell r="N246">
            <v>9115.1777747099404</v>
          </cell>
          <cell r="O246">
            <v>9429.0406385911083</v>
          </cell>
          <cell r="Z246">
            <v>7459.4507096653451</v>
          </cell>
          <cell r="AA246">
            <v>5419.653072498566</v>
          </cell>
          <cell r="AB246">
            <v>5598.1638891420043</v>
          </cell>
          <cell r="AC246">
            <v>5515.1157480398533</v>
          </cell>
          <cell r="AD246">
            <v>6337.2607369842153</v>
          </cell>
          <cell r="AE246">
            <v>6288.7560003875524</v>
          </cell>
          <cell r="AF246">
            <v>6845.3705625489993</v>
          </cell>
          <cell r="AG246">
            <v>7103.4345716021262</v>
          </cell>
          <cell r="AH246">
            <v>6943.8607375581405</v>
          </cell>
          <cell r="AI246">
            <v>6633.7464132381119</v>
          </cell>
          <cell r="AJ246">
            <v>6569.8387225335846</v>
          </cell>
          <cell r="AK246">
            <v>7247.0586395531354</v>
          </cell>
          <cell r="AL246">
            <v>6511.9437621736224</v>
          </cell>
          <cell r="AM246">
            <v>7500.489140332751</v>
          </cell>
          <cell r="AN246">
            <v>7758.7534397549689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X246">
            <v>4.1881142273016572</v>
          </cell>
          <cell r="BY246">
            <v>3.0692415720866317</v>
          </cell>
          <cell r="BZ246">
            <v>3.1816743141006394</v>
          </cell>
          <cell r="CA246">
            <v>3.1177704428952659</v>
          </cell>
          <cell r="CB246">
            <v>3.6127305257690079</v>
          </cell>
          <cell r="CC246">
            <v>3.4951985589594705</v>
          </cell>
          <cell r="CD246">
            <v>3.9014028366713567</v>
          </cell>
          <cell r="CE246">
            <v>3.9914968575981007</v>
          </cell>
          <cell r="CF246">
            <v>3.8702139415331107</v>
          </cell>
          <cell r="CG246">
            <v>3.8279819899723506</v>
          </cell>
          <cell r="CH246">
            <v>3.6317297867184313</v>
          </cell>
          <cell r="CI246">
            <v>4.0929022560062149</v>
          </cell>
          <cell r="CJ246">
            <v>3.6841170476049023</v>
          </cell>
          <cell r="CK246">
            <v>4.0793896290275979</v>
          </cell>
          <cell r="CL246">
            <v>4.22420319632025</v>
          </cell>
          <cell r="CM246">
            <v>4.8797263279335823</v>
          </cell>
          <cell r="CN246">
            <v>4.8377959940419917</v>
          </cell>
          <cell r="CO246">
            <v>4.8205547766925463</v>
          </cell>
          <cell r="CP246">
            <v>4.8463818731252495</v>
          </cell>
          <cell r="CQ246">
            <v>4.8058824370308209</v>
          </cell>
          <cell r="CR246">
            <v>4.9294677265321747</v>
          </cell>
          <cell r="CS246">
            <v>4.8071016202458203</v>
          </cell>
          <cell r="CT246">
            <v>4.8757309034793694</v>
          </cell>
          <cell r="CU246">
            <v>4.9155618476672309</v>
          </cell>
          <cell r="CV246">
            <v>4.7478404431137236</v>
          </cell>
          <cell r="CW246">
            <v>4.9561942107459824</v>
          </cell>
          <cell r="CX246">
            <v>4.8510699584191972</v>
          </cell>
          <cell r="CY246">
            <v>4.8426642214782403</v>
          </cell>
          <cell r="CZ246">
            <v>5.0373431284322949</v>
          </cell>
          <cell r="DA246">
            <v>5.0321581967391609</v>
          </cell>
        </row>
        <row r="247">
          <cell r="A247">
            <v>9024.5167770198441</v>
          </cell>
          <cell r="B247">
            <v>9172.3151181156882</v>
          </cell>
          <cell r="C247">
            <v>8157.63843216033</v>
          </cell>
          <cell r="D247">
            <v>8378.2705550012997</v>
          </cell>
          <cell r="E247">
            <v>7308.7912905925496</v>
          </cell>
          <cell r="F247">
            <v>7928.8736949041531</v>
          </cell>
          <cell r="G247">
            <v>7200.3289675445667</v>
          </cell>
          <cell r="H247">
            <v>7969.6616673050166</v>
          </cell>
          <cell r="I247">
            <v>8390.6230160846826</v>
          </cell>
          <cell r="J247">
            <v>7716.8081052017624</v>
          </cell>
          <cell r="K247">
            <v>9398.1625582072465</v>
          </cell>
          <cell r="L247">
            <v>8005.1549919168128</v>
          </cell>
          <cell r="M247">
            <v>9199.4484232571558</v>
          </cell>
          <cell r="N247">
            <v>8556.1053215146949</v>
          </cell>
          <cell r="O247">
            <v>9313.9605940074562</v>
          </cell>
          <cell r="Z247">
            <v>7425.8880908049005</v>
          </cell>
          <cell r="AA247">
            <v>7547.5050114780524</v>
          </cell>
          <cell r="AB247">
            <v>6712.571052749071</v>
          </cell>
          <cell r="AC247">
            <v>6894.1197709724984</v>
          </cell>
          <cell r="AD247">
            <v>6014.0911191161549</v>
          </cell>
          <cell r="AE247">
            <v>6524.3303546639881</v>
          </cell>
          <cell r="AF247">
            <v>5924.8421218652429</v>
          </cell>
          <cell r="AG247">
            <v>6557.8930290966991</v>
          </cell>
          <cell r="AH247">
            <v>6904.2840818068244</v>
          </cell>
          <cell r="AI247">
            <v>6349.8306694231642</v>
          </cell>
          <cell r="AJ247">
            <v>7733.3451907533927</v>
          </cell>
          <cell r="AK247">
            <v>6587.0989647772622</v>
          </cell>
          <cell r="AL247">
            <v>7569.8318454230312</v>
          </cell>
          <cell r="AM247">
            <v>7040.4523788463766</v>
          </cell>
          <cell r="AN247">
            <v>7664.0590030689918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X247">
            <v>4.2101903623553385</v>
          </cell>
          <cell r="BY247">
            <v>4.2538535088117149</v>
          </cell>
          <cell r="BZ247">
            <v>3.8160935920953638</v>
          </cell>
          <cell r="CA247">
            <v>3.9659776334259207</v>
          </cell>
          <cell r="CB247">
            <v>3.3663145069356504</v>
          </cell>
          <cell r="CC247">
            <v>3.6599053146316325</v>
          </cell>
          <cell r="CD247">
            <v>3.3238677374115877</v>
          </cell>
          <cell r="CE247">
            <v>3.6845763819090807</v>
          </cell>
          <cell r="CF247">
            <v>3.9626378241855491</v>
          </cell>
          <cell r="CG247">
            <v>3.5714455015978888</v>
          </cell>
          <cell r="CH247">
            <v>4.2039163595758451</v>
          </cell>
          <cell r="CI247">
            <v>3.7324198262976727</v>
          </cell>
          <cell r="CJ247">
            <v>4.3182018089414758</v>
          </cell>
          <cell r="CK247">
            <v>3.7877635488829591</v>
          </cell>
          <cell r="CL247">
            <v>4.3713760299082907</v>
          </cell>
          <cell r="CM247">
            <v>4.832299047764633</v>
          </cell>
          <cell r="CN247">
            <v>4.8610268028797172</v>
          </cell>
          <cell r="CO247">
            <v>4.8192228990568422</v>
          </cell>
          <cell r="CP247">
            <v>4.7625077895891756</v>
          </cell>
          <cell r="CQ247">
            <v>4.894659110500104</v>
          </cell>
          <cell r="CR247">
            <v>4.8839727116847618</v>
          </cell>
          <cell r="CS247">
            <v>4.88360110927115</v>
          </cell>
          <cell r="CT247">
            <v>4.8762268316430388</v>
          </cell>
          <cell r="CU247">
            <v>4.7735492464185958</v>
          </cell>
          <cell r="CV247">
            <v>4.8710798881854895</v>
          </cell>
          <cell r="CW247">
            <v>5.0398831198659222</v>
          </cell>
          <cell r="CX247">
            <v>4.8351598476913997</v>
          </cell>
          <cell r="CY247">
            <v>4.8027550002369956</v>
          </cell>
          <cell r="CZ247">
            <v>5.092427332921778</v>
          </cell>
          <cell r="DA247">
            <v>4.803389546576466</v>
          </cell>
        </row>
        <row r="248">
          <cell r="A248">
            <v>9552.1291419476638</v>
          </cell>
          <cell r="B248">
            <v>7894.5643163148907</v>
          </cell>
          <cell r="C248">
            <v>6765.2626822067432</v>
          </cell>
          <cell r="D248">
            <v>6660.6929029164885</v>
          </cell>
          <cell r="E248">
            <v>6735.5056814374457</v>
          </cell>
          <cell r="F248">
            <v>7538.6360539153966</v>
          </cell>
          <cell r="G248">
            <v>9041.6417832516945</v>
          </cell>
          <cell r="H248">
            <v>7732.424905675779</v>
          </cell>
          <cell r="I248">
            <v>9292.0649612003926</v>
          </cell>
          <cell r="J248">
            <v>8253.7440555246885</v>
          </cell>
          <cell r="K248">
            <v>7556.0789619341613</v>
          </cell>
          <cell r="L248">
            <v>10152.277603536038</v>
          </cell>
          <cell r="M248">
            <v>8860.7466885201793</v>
          </cell>
          <cell r="N248">
            <v>8458.5905669428703</v>
          </cell>
          <cell r="O248">
            <v>8255.7564215673265</v>
          </cell>
          <cell r="Z248">
            <v>7860.0376939455073</v>
          </cell>
          <cell r="AA248">
            <v>6496.0986374248232</v>
          </cell>
          <cell r="AB248">
            <v>5566.8447213586915</v>
          </cell>
          <cell r="AC248">
            <v>5480.7987315427108</v>
          </cell>
          <cell r="AD248">
            <v>5542.358960725669</v>
          </cell>
          <cell r="AE248">
            <v>6203.2205243646695</v>
          </cell>
          <cell r="AF248">
            <v>7439.9795245042505</v>
          </cell>
          <cell r="AG248">
            <v>6362.6810652417835</v>
          </cell>
          <cell r="AH248">
            <v>7646.042025216324</v>
          </cell>
          <cell r="AI248">
            <v>6791.6522514031712</v>
          </cell>
          <cell r="AJ248">
            <v>6217.5735458201098</v>
          </cell>
          <cell r="AK248">
            <v>8353.8741423382253</v>
          </cell>
          <cell r="AL248">
            <v>7291.1287036966041</v>
          </cell>
          <cell r="AM248">
            <v>6960.2116665129897</v>
          </cell>
          <cell r="AN248">
            <v>6793.3081411753983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X248">
            <v>4.3801329730790295</v>
          </cell>
          <cell r="BY248">
            <v>3.682490891656288</v>
          </cell>
          <cell r="BZ248">
            <v>3.0901787351879464</v>
          </cell>
          <cell r="CA248">
            <v>2.990503447066359</v>
          </cell>
          <cell r="CB248">
            <v>3.0488148247887246</v>
          </cell>
          <cell r="CC248">
            <v>3.4676433870345451</v>
          </cell>
          <cell r="CD248">
            <v>4.1608383007863523</v>
          </cell>
          <cell r="CE248">
            <v>3.5264794598374802</v>
          </cell>
          <cell r="CF248">
            <v>4.3111929306819414</v>
          </cell>
          <cell r="CG248">
            <v>3.7468025767129478</v>
          </cell>
          <cell r="CH248">
            <v>3.4568911126269835</v>
          </cell>
          <cell r="CI248">
            <v>4.6902242562195395</v>
          </cell>
          <cell r="CJ248">
            <v>4.1286700815524897</v>
          </cell>
          <cell r="CK248">
            <v>3.9490621724489032</v>
          </cell>
          <cell r="CL248">
            <v>3.9575102909489943</v>
          </cell>
          <cell r="CM248">
            <v>4.9163689729922515</v>
          </cell>
          <cell r="CN248">
            <v>4.8330141301416241</v>
          </cell>
          <cell r="CO248">
            <v>4.9355169006616837</v>
          </cell>
          <cell r="CP248">
            <v>5.0211903117730303</v>
          </cell>
          <cell r="CQ248">
            <v>4.9804746993549527</v>
          </cell>
          <cell r="CR248">
            <v>4.9010589692790276</v>
          </cell>
          <cell r="CS248">
            <v>4.8988939422939684</v>
          </cell>
          <cell r="CT248">
            <v>4.9431743802852051</v>
          </cell>
          <cell r="CU248">
            <v>4.8589939443384811</v>
          </cell>
          <cell r="CV248">
            <v>4.966172105743702</v>
          </cell>
          <cell r="CW248">
            <v>4.9276785168379504</v>
          </cell>
          <cell r="CX248">
            <v>4.8797936233038177</v>
          </cell>
          <cell r="CY248">
            <v>4.8382880404697879</v>
          </cell>
          <cell r="CZ248">
            <v>4.8287598994964753</v>
          </cell>
          <cell r="DA248">
            <v>4.7029070699004825</v>
          </cell>
        </row>
        <row r="249">
          <cell r="A249">
            <v>10072.05963558929</v>
          </cell>
          <cell r="B249">
            <v>8995.274759668373</v>
          </cell>
          <cell r="C249">
            <v>7879.1495932412718</v>
          </cell>
          <cell r="D249">
            <v>7533.3557391319791</v>
          </cell>
          <cell r="E249">
            <v>6660.4356243458642</v>
          </cell>
          <cell r="F249">
            <v>7241.628681246837</v>
          </cell>
          <cell r="G249">
            <v>8216.4432849282548</v>
          </cell>
          <cell r="H249">
            <v>7219.5258639043441</v>
          </cell>
          <cell r="I249">
            <v>6975.7824452629739</v>
          </cell>
          <cell r="J249">
            <v>7850.6921051748459</v>
          </cell>
          <cell r="K249">
            <v>8276.603957726782</v>
          </cell>
          <cell r="L249">
            <v>8138.7601209644008</v>
          </cell>
          <cell r="M249">
            <v>7870.31875633256</v>
          </cell>
          <cell r="N249">
            <v>8575.8481654670759</v>
          </cell>
          <cell r="O249">
            <v>9581.7944092467242</v>
          </cell>
          <cell r="Z249">
            <v>8287.8662144277605</v>
          </cell>
          <cell r="AA249">
            <v>7401.8260879556883</v>
          </cell>
          <cell r="AB249">
            <v>6483.4145224385311</v>
          </cell>
          <cell r="AC249">
            <v>6198.8755796285996</v>
          </cell>
          <cell r="AD249">
            <v>5480.5870280331674</v>
          </cell>
          <cell r="AE249">
            <v>5958.8258862831126</v>
          </cell>
          <cell r="AF249">
            <v>6760.9590458838193</v>
          </cell>
          <cell r="AG249">
            <v>5940.6384251555737</v>
          </cell>
          <cell r="AH249">
            <v>5740.072412102104</v>
          </cell>
          <cell r="AI249">
            <v>6459.9980751152998</v>
          </cell>
          <cell r="AJ249">
            <v>6810.4626852151805</v>
          </cell>
          <cell r="AK249">
            <v>6697.0368995364215</v>
          </cell>
          <cell r="AL249">
            <v>6476.1480052107927</v>
          </cell>
          <cell r="AM249">
            <v>7056.6979190129077</v>
          </cell>
          <cell r="AN249">
            <v>7884.4479710373025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X249">
            <v>4.6619980752574195</v>
          </cell>
          <cell r="BY249">
            <v>4.1383660493905419</v>
          </cell>
          <cell r="BZ249">
            <v>3.6522331728775588</v>
          </cell>
          <cell r="CA249">
            <v>3.3941103961869477</v>
          </cell>
          <cell r="CB249">
            <v>3.1139908844449455</v>
          </cell>
          <cell r="CC249">
            <v>3.3736517180140031</v>
          </cell>
          <cell r="CD249">
            <v>3.7398695573898149</v>
          </cell>
          <cell r="CE249">
            <v>3.3024932257177002</v>
          </cell>
          <cell r="CF249">
            <v>3.2361601462368728</v>
          </cell>
          <cell r="CG249">
            <v>3.6138988973716413</v>
          </cell>
          <cell r="CH249">
            <v>3.8224382062355704</v>
          </cell>
          <cell r="CI249">
            <v>3.7861101181404249</v>
          </cell>
          <cell r="CJ249">
            <v>3.647906506469671</v>
          </cell>
          <cell r="CK249">
            <v>3.9961803153240019</v>
          </cell>
          <cell r="CL249">
            <v>4.297257737157067</v>
          </cell>
          <cell r="CM249">
            <v>4.8705474375384341</v>
          </cell>
          <cell r="CN249">
            <v>4.9002372775667666</v>
          </cell>
          <cell r="CO249">
            <v>4.8635392847973895</v>
          </cell>
          <cell r="CP249">
            <v>5.0037325789948515</v>
          </cell>
          <cell r="CQ249">
            <v>4.8218853180087828</v>
          </cell>
          <cell r="CR249">
            <v>4.8391333006327324</v>
          </cell>
          <cell r="CS249">
            <v>4.9528934589640654</v>
          </cell>
          <cell r="CT249">
            <v>4.9283134287786297</v>
          </cell>
          <cell r="CU249">
            <v>4.8595326176512454</v>
          </cell>
          <cell r="CV249">
            <v>4.8973768680141143</v>
          </cell>
          <cell r="CW249">
            <v>4.8813874471178185</v>
          </cell>
          <cell r="CX249">
            <v>4.8461470288961275</v>
          </cell>
          <cell r="CY249">
            <v>4.8638503250248721</v>
          </cell>
          <cell r="CZ249">
            <v>4.8379746234329355</v>
          </cell>
          <cell r="DA249">
            <v>5.0267469719424192</v>
          </cell>
        </row>
        <row r="250">
          <cell r="A250">
            <v>8261.9756670931201</v>
          </cell>
          <cell r="B250">
            <v>7818.8388033692127</v>
          </cell>
          <cell r="C250">
            <v>7508.3367581617877</v>
          </cell>
          <cell r="D250">
            <v>7892.2799599198734</v>
          </cell>
          <cell r="E250">
            <v>8150.2172964831107</v>
          </cell>
          <cell r="F250">
            <v>8091.1304012351484</v>
          </cell>
          <cell r="G250">
            <v>9321.5581731136517</v>
          </cell>
          <cell r="H250">
            <v>8099.6828125849415</v>
          </cell>
          <cell r="I250">
            <v>7137.3418409984642</v>
          </cell>
          <cell r="J250">
            <v>7564.3512692699196</v>
          </cell>
          <cell r="K250">
            <v>8315.851492368547</v>
          </cell>
          <cell r="L250">
            <v>9234.9776426108801</v>
          </cell>
          <cell r="M250">
            <v>9001.2379693175317</v>
          </cell>
          <cell r="N250">
            <v>8677.9303326546324</v>
          </cell>
          <cell r="O250">
            <v>9075.7918635008846</v>
          </cell>
          <cell r="Z250">
            <v>6798.4256917794828</v>
          </cell>
          <cell r="AA250">
            <v>6433.7873582009524</v>
          </cell>
          <cell r="AB250">
            <v>6178.2885324302697</v>
          </cell>
          <cell r="AC250">
            <v>6494.2189384483527</v>
          </cell>
          <cell r="AD250">
            <v>6706.4645182489585</v>
          </cell>
          <cell r="AE250">
            <v>6657.8444444449224</v>
          </cell>
          <cell r="AF250">
            <v>7670.3107253049466</v>
          </cell>
          <cell r="AG250">
            <v>6664.881857212752</v>
          </cell>
          <cell r="AH250">
            <v>5873.0127148787369</v>
          </cell>
          <cell r="AI250">
            <v>6224.3804729992471</v>
          </cell>
          <cell r="AJ250">
            <v>6842.7577994346912</v>
          </cell>
          <cell r="AK250">
            <v>7599.0673173483819</v>
          </cell>
          <cell r="AL250">
            <v>7406.7329576098527</v>
          </cell>
          <cell r="AM250">
            <v>7140.6969594415259</v>
          </cell>
          <cell r="AN250">
            <v>7468.0801619664408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X250">
            <v>3.9334146704318456</v>
          </cell>
          <cell r="BY250">
            <v>3.5271817594341663</v>
          </cell>
          <cell r="BZ250">
            <v>3.4226262200051401</v>
          </cell>
          <cell r="CA250">
            <v>3.5073801957092328</v>
          </cell>
          <cell r="CB250">
            <v>3.795965990642697</v>
          </cell>
          <cell r="CC250">
            <v>3.6823173009250074</v>
          </cell>
          <cell r="CD250">
            <v>4.3281349828192317</v>
          </cell>
          <cell r="CE250">
            <v>3.6749472376239347</v>
          </cell>
          <cell r="CF250">
            <v>3.3023576321383938</v>
          </cell>
          <cell r="CG250">
            <v>3.5720392433156349</v>
          </cell>
          <cell r="CH250">
            <v>3.9804161613508433</v>
          </cell>
          <cell r="CI250">
            <v>4.2198509931870785</v>
          </cell>
          <cell r="CJ250">
            <v>4.0223267003799092</v>
          </cell>
          <cell r="CK250">
            <v>3.9797429343340096</v>
          </cell>
          <cell r="CL250">
            <v>4.2304491437771352</v>
          </cell>
          <cell r="CM250">
            <v>4.7352810150193401</v>
          </cell>
          <cell r="CN250">
            <v>4.9974217044120568</v>
          </cell>
          <cell r="CO250">
            <v>4.9455642565152242</v>
          </cell>
          <cell r="CP250">
            <v>5.0728405991028671</v>
          </cell>
          <cell r="CQ250">
            <v>4.8403688119850647</v>
          </cell>
          <cell r="CR250">
            <v>4.9535844470072972</v>
          </cell>
          <cell r="CS250">
            <v>4.8553360779552222</v>
          </cell>
          <cell r="CT250">
            <v>4.9687652945841148</v>
          </cell>
          <cell r="CU250">
            <v>4.8724116484528617</v>
          </cell>
          <cell r="CV250">
            <v>4.7740509061345859</v>
          </cell>
          <cell r="CW250">
            <v>4.7098797920478033</v>
          </cell>
          <cell r="CX250">
            <v>4.9336724322484278</v>
          </cell>
          <cell r="CY250">
            <v>5.0449455187287944</v>
          </cell>
          <cell r="CZ250">
            <v>4.9157831639726979</v>
          </cell>
          <cell r="DA250">
            <v>4.8364825811758978</v>
          </cell>
        </row>
        <row r="251">
          <cell r="A251">
            <v>8711.735859529148</v>
          </cell>
          <cell r="B251">
            <v>7277.8787767198373</v>
          </cell>
          <cell r="C251">
            <v>7334.6206567820582</v>
          </cell>
          <cell r="D251">
            <v>7126.2450195797646</v>
          </cell>
          <cell r="E251">
            <v>6420.6796641757319</v>
          </cell>
          <cell r="F251">
            <v>7251.1498442610382</v>
          </cell>
          <cell r="G251">
            <v>7790.836726086286</v>
          </cell>
          <cell r="H251">
            <v>7672.4387758909743</v>
          </cell>
          <cell r="I251">
            <v>8264.5432255077885</v>
          </cell>
          <cell r="J251">
            <v>9628.1908755425575</v>
          </cell>
          <cell r="K251">
            <v>7677.8973218538094</v>
          </cell>
          <cell r="L251">
            <v>8300.904515893395</v>
          </cell>
          <cell r="M251">
            <v>9171.646207776972</v>
          </cell>
          <cell r="N251">
            <v>9543.7572085166412</v>
          </cell>
          <cell r="O251">
            <v>9683.9399371609798</v>
          </cell>
          <cell r="Z251">
            <v>7168.5140786982693</v>
          </cell>
          <cell r="AA251">
            <v>5988.6545362723245</v>
          </cell>
          <cell r="AB251">
            <v>6035.3449975806634</v>
          </cell>
          <cell r="AC251">
            <v>5863.8816161113491</v>
          </cell>
          <cell r="AD251">
            <v>5283.3021236646027</v>
          </cell>
          <cell r="AE251">
            <v>5966.6604432776539</v>
          </cell>
          <cell r="AF251">
            <v>6410.7456488938569</v>
          </cell>
          <cell r="AG251">
            <v>6313.3210498760009</v>
          </cell>
          <cell r="AH251">
            <v>6800.5384255606932</v>
          </cell>
          <cell r="AI251">
            <v>7922.6256347321623</v>
          </cell>
          <cell r="AJ251">
            <v>6317.8126534111334</v>
          </cell>
          <cell r="AK251">
            <v>6830.4585730779927</v>
          </cell>
          <cell r="AL251">
            <v>7546.9545938279107</v>
          </cell>
          <cell r="AM251">
            <v>7853.1487887222647</v>
          </cell>
          <cell r="AN251">
            <v>7968.4991482924634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X251">
            <v>3.9887674452016455</v>
          </cell>
          <cell r="BY251">
            <v>3.351178848287125</v>
          </cell>
          <cell r="BZ251">
            <v>3.4863557685500499</v>
          </cell>
          <cell r="CA251">
            <v>3.2469032335055794</v>
          </cell>
          <cell r="CB251">
            <v>2.9483831169475736</v>
          </cell>
          <cell r="CC251">
            <v>3.3636711576784251</v>
          </cell>
          <cell r="CD251">
            <v>3.6419095330875244</v>
          </cell>
          <cell r="CE251">
            <v>3.5668533452435547</v>
          </cell>
          <cell r="CF251">
            <v>3.8328429486963302</v>
          </cell>
          <cell r="CG251">
            <v>4.5569646987875752</v>
          </cell>
          <cell r="CH251">
            <v>3.6640173391135882</v>
          </cell>
          <cell r="CI251">
            <v>3.7575431307362788</v>
          </cell>
          <cell r="CJ251">
            <v>4.208834204027748</v>
          </cell>
          <cell r="CK251">
            <v>4.40998874680764</v>
          </cell>
          <cell r="CL251">
            <v>4.3732071243965907</v>
          </cell>
          <cell r="CM251">
            <v>4.9237677726234264</v>
          </cell>
          <cell r="CN251">
            <v>4.8959704763301852</v>
          </cell>
          <cell r="CO251">
            <v>4.7428297259147669</v>
          </cell>
          <cell r="CP251">
            <v>4.9479235843721874</v>
          </cell>
          <cell r="CQ251">
            <v>4.9094028030498018</v>
          </cell>
          <cell r="CR251">
            <v>4.8598730811640998</v>
          </cell>
          <cell r="CS251">
            <v>4.8226587041024498</v>
          </cell>
          <cell r="CT251">
            <v>4.8493078704022823</v>
          </cell>
          <cell r="CU251">
            <v>4.861042410089099</v>
          </cell>
          <cell r="CV251">
            <v>4.7632196190976615</v>
          </cell>
          <cell r="CW251">
            <v>4.7240703743388126</v>
          </cell>
          <cell r="CX251">
            <v>4.9802715446285939</v>
          </cell>
          <cell r="CY251">
            <v>4.9126639173642603</v>
          </cell>
          <cell r="CZ251">
            <v>4.8788052234964452</v>
          </cell>
          <cell r="DA251">
            <v>4.9921039399390548</v>
          </cell>
        </row>
        <row r="252">
          <cell r="A252">
            <v>8591.9253288317668</v>
          </cell>
          <cell r="B252">
            <v>6944.9485357225349</v>
          </cell>
          <cell r="C252">
            <v>8242.3116376693015</v>
          </cell>
          <cell r="D252">
            <v>7894.0842480481797</v>
          </cell>
          <cell r="E252">
            <v>6568.1192032335648</v>
          </cell>
          <cell r="F252">
            <v>6909.3882502338565</v>
          </cell>
          <cell r="G252">
            <v>7575.9512255722711</v>
          </cell>
          <cell r="H252">
            <v>8108.9246148963248</v>
          </cell>
          <cell r="I252">
            <v>7810.2871969203034</v>
          </cell>
          <cell r="J252">
            <v>8048.2443260624623</v>
          </cell>
          <cell r="K252">
            <v>7496.7909809160674</v>
          </cell>
          <cell r="L252">
            <v>9355.3233611367468</v>
          </cell>
          <cell r="M252">
            <v>8926.6312753701131</v>
          </cell>
          <cell r="N252">
            <v>8121.386719797496</v>
          </cell>
          <cell r="O252">
            <v>9809.5493564153621</v>
          </cell>
          <cell r="Z252">
            <v>7069.9271277244252</v>
          </cell>
          <cell r="AA252">
            <v>5714.7005093945427</v>
          </cell>
          <cell r="AB252">
            <v>6782.2450047107395</v>
          </cell>
          <cell r="AC252">
            <v>6495.7036098225017</v>
          </cell>
          <cell r="AD252">
            <v>5404.6238015179033</v>
          </cell>
          <cell r="AE252">
            <v>5685.4394744781457</v>
          </cell>
          <cell r="AF252">
            <v>6233.9255798994673</v>
          </cell>
          <cell r="AG252">
            <v>6672.486540257546</v>
          </cell>
          <cell r="AH252">
            <v>6426.7506077515627</v>
          </cell>
          <cell r="AI252">
            <v>6622.5553311599688</v>
          </cell>
          <cell r="AJ252">
            <v>6168.788007153792</v>
          </cell>
          <cell r="AK252">
            <v>7698.0946514496663</v>
          </cell>
          <cell r="AL252">
            <v>7345.3423065902634</v>
          </cell>
          <cell r="AM252">
            <v>6682.7410722905106</v>
          </cell>
          <cell r="AN252">
            <v>8071.8577561360698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X252">
            <v>4.007919699821838</v>
          </cell>
          <cell r="BY252">
            <v>3.2862662697089</v>
          </cell>
          <cell r="BZ252">
            <v>3.856191429500718</v>
          </cell>
          <cell r="CA252">
            <v>3.7021254170364717</v>
          </cell>
          <cell r="CB252">
            <v>3.0405973082326958</v>
          </cell>
          <cell r="CC252">
            <v>3.1476124695587391</v>
          </cell>
          <cell r="CD252">
            <v>3.4389123032792597</v>
          </cell>
          <cell r="CE252">
            <v>3.6990034369449472</v>
          </cell>
          <cell r="CF252">
            <v>3.6493711766501229</v>
          </cell>
          <cell r="CG252">
            <v>3.7014740224434566</v>
          </cell>
          <cell r="CH252">
            <v>3.4884281765139988</v>
          </cell>
          <cell r="CI252">
            <v>4.2218053306660082</v>
          </cell>
          <cell r="CJ252">
            <v>4.0937435008458598</v>
          </cell>
          <cell r="CK252">
            <v>3.768059886479739</v>
          </cell>
          <cell r="CL252">
            <v>4.4646674272396787</v>
          </cell>
          <cell r="CM252">
            <v>4.8328471661968653</v>
          </cell>
          <cell r="CN252">
            <v>4.7642864087685428</v>
          </cell>
          <cell r="CO252">
            <v>4.8186127435060744</v>
          </cell>
          <cell r="CP252">
            <v>4.8070895070688859</v>
          </cell>
          <cell r="CQ252">
            <v>4.8698288514620156</v>
          </cell>
          <cell r="CR252">
            <v>4.9486862363343089</v>
          </cell>
          <cell r="CS252">
            <v>4.9664680741703684</v>
          </cell>
          <cell r="CT252">
            <v>4.942083821608942</v>
          </cell>
          <cell r="CU252">
            <v>4.8248136622295164</v>
          </cell>
          <cell r="CV252">
            <v>4.901827514834225</v>
          </cell>
          <cell r="CW252">
            <v>4.8448149726804326</v>
          </cell>
          <cell r="CX252">
            <v>4.9956520080989018</v>
          </cell>
          <cell r="CY252">
            <v>4.9158491472046189</v>
          </cell>
          <cell r="CZ252">
            <v>4.858967267427329</v>
          </cell>
          <cell r="DA252">
            <v>4.953264525148974</v>
          </cell>
        </row>
        <row r="253">
          <cell r="A253">
            <v>9877.4238610005123</v>
          </cell>
          <cell r="B253">
            <v>9899.0967662295425</v>
          </cell>
          <cell r="C253">
            <v>7089.6126302383109</v>
          </cell>
          <cell r="D253">
            <v>7815.4628252168768</v>
          </cell>
          <cell r="E253">
            <v>7275.2518758847491</v>
          </cell>
          <cell r="F253">
            <v>7949.6430518041079</v>
          </cell>
          <cell r="G253">
            <v>8183.9589986816636</v>
          </cell>
          <cell r="H253">
            <v>7287.7122935495136</v>
          </cell>
          <cell r="I253">
            <v>8310.5381493881887</v>
          </cell>
          <cell r="J253">
            <v>7568.2434992866965</v>
          </cell>
          <cell r="K253">
            <v>8118.1317601385572</v>
          </cell>
          <cell r="L253">
            <v>7974.6807188872572</v>
          </cell>
          <cell r="M253">
            <v>7929.5548765478225</v>
          </cell>
          <cell r="N253">
            <v>8122.9373304923993</v>
          </cell>
          <cell r="O253">
            <v>8219.3984631212952</v>
          </cell>
          <cell r="Z253">
            <v>8127.708777051851</v>
          </cell>
          <cell r="AA253">
            <v>8145.5424819260224</v>
          </cell>
          <cell r="AB253">
            <v>5833.7383928818099</v>
          </cell>
          <cell r="AC253">
            <v>6431.009410464173</v>
          </cell>
          <cell r="AD253">
            <v>5986.4929721565932</v>
          </cell>
          <cell r="AE253">
            <v>6541.4205683416658</v>
          </cell>
          <cell r="AF253">
            <v>6734.2291189151974</v>
          </cell>
          <cell r="AG253">
            <v>5996.7461158350288</v>
          </cell>
          <cell r="AH253">
            <v>6838.385677210852</v>
          </cell>
          <cell r="AI253">
            <v>6227.5832222701947</v>
          </cell>
          <cell r="AJ253">
            <v>6680.0627054854403</v>
          </cell>
          <cell r="AK253">
            <v>6562.0229915415157</v>
          </cell>
          <cell r="AL253">
            <v>6524.890869845065</v>
          </cell>
          <cell r="AM253">
            <v>6684.0170033766017</v>
          </cell>
          <cell r="AN253">
            <v>6763.390735368379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X253">
            <v>4.6079052463560428</v>
          </cell>
          <cell r="BY253">
            <v>4.5751009793612853</v>
          </cell>
          <cell r="BZ253">
            <v>3.2565279663887079</v>
          </cell>
          <cell r="CA253">
            <v>3.6440029475987763</v>
          </cell>
          <cell r="CB253">
            <v>3.2846074716358569</v>
          </cell>
          <cell r="CC253">
            <v>3.6910458432445346</v>
          </cell>
          <cell r="CD253">
            <v>3.7610517018613563</v>
          </cell>
          <cell r="CE253">
            <v>3.378241745424313</v>
          </cell>
          <cell r="CF253">
            <v>3.915334720200446</v>
          </cell>
          <cell r="CG253">
            <v>3.5750344275926031</v>
          </cell>
          <cell r="CH253">
            <v>3.6906609356139506</v>
          </cell>
          <cell r="CI253">
            <v>3.6040247342723206</v>
          </cell>
          <cell r="CJ253">
            <v>3.6687839426676958</v>
          </cell>
          <cell r="CK253">
            <v>3.8179028938114059</v>
          </cell>
          <cell r="CL253">
            <v>3.8243275339271512</v>
          </cell>
          <cell r="CM253">
            <v>4.8324985191923222</v>
          </cell>
          <cell r="CN253">
            <v>4.877827800014666</v>
          </cell>
          <cell r="CO253">
            <v>4.9079403207855652</v>
          </cell>
          <cell r="CP253">
            <v>4.8351233842704815</v>
          </cell>
          <cell r="CQ253">
            <v>4.9933974608173557</v>
          </cell>
          <cell r="CR253">
            <v>4.8554531556518832</v>
          </cell>
          <cell r="CS253">
            <v>4.9055275635848217</v>
          </cell>
          <cell r="CT253">
            <v>4.8633113469453875</v>
          </cell>
          <cell r="CU253">
            <v>4.7851089534117923</v>
          </cell>
          <cell r="CV253">
            <v>4.772505604463638</v>
          </cell>
          <cell r="CW253">
            <v>4.9588791758839026</v>
          </cell>
          <cell r="CX253">
            <v>4.9883523304773991</v>
          </cell>
          <cell r="CY253">
            <v>4.8725718443487125</v>
          </cell>
          <cell r="CZ253">
            <v>4.79644869475334</v>
          </cell>
          <cell r="DA253">
            <v>4.845253830055241</v>
          </cell>
        </row>
        <row r="254">
          <cell r="A254">
            <v>8642.1037235528765</v>
          </cell>
          <cell r="B254">
            <v>8281.8294260478742</v>
          </cell>
          <cell r="C254">
            <v>6834.4755492456679</v>
          </cell>
          <cell r="D254">
            <v>7058.6084519352135</v>
          </cell>
          <cell r="E254">
            <v>7576.9600834245202</v>
          </cell>
          <cell r="F254">
            <v>8139.5248267746756</v>
          </cell>
          <cell r="G254">
            <v>7903.7571177520031</v>
          </cell>
          <cell r="H254">
            <v>9077.1356239409815</v>
          </cell>
          <cell r="I254">
            <v>7352.2873850490178</v>
          </cell>
          <cell r="J254">
            <v>6858.8701541595028</v>
          </cell>
          <cell r="K254">
            <v>8443.7197572151235</v>
          </cell>
          <cell r="L254">
            <v>8708.6531939987453</v>
          </cell>
          <cell r="M254">
            <v>8948.5675355880867</v>
          </cell>
          <cell r="N254">
            <v>8072.2233900334595</v>
          </cell>
          <cell r="O254">
            <v>9417.3945247495285</v>
          </cell>
          <cell r="Z254">
            <v>7111.2167782377965</v>
          </cell>
          <cell r="AA254">
            <v>6814.7624991479661</v>
          </cell>
          <cell r="AB254">
            <v>5623.7970233792921</v>
          </cell>
          <cell r="AC254">
            <v>5808.2263833066891</v>
          </cell>
          <cell r="AD254">
            <v>6234.7557257893204</v>
          </cell>
          <cell r="AE254">
            <v>6697.6661431745906</v>
          </cell>
          <cell r="AF254">
            <v>6503.6629997502196</v>
          </cell>
          <cell r="AG254">
            <v>7469.1858848428647</v>
          </cell>
          <cell r="AH254">
            <v>6049.8821911260493</v>
          </cell>
          <cell r="AI254">
            <v>5643.8702982798195</v>
          </cell>
          <cell r="AJ254">
            <v>6947.9751145084438</v>
          </cell>
          <cell r="AK254">
            <v>7165.9774853475383</v>
          </cell>
          <cell r="AL254">
            <v>7363.3927149981964</v>
          </cell>
          <cell r="AM254">
            <v>6642.2866752275331</v>
          </cell>
          <cell r="AN254">
            <v>7749.1703517938977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X254">
            <v>3.9069500607243697</v>
          </cell>
          <cell r="BY254">
            <v>3.7484822569980563</v>
          </cell>
          <cell r="BZ254">
            <v>3.1314712628574863</v>
          </cell>
          <cell r="CA254">
            <v>3.2763994747488305</v>
          </cell>
          <cell r="CB254">
            <v>3.4780517989340063</v>
          </cell>
          <cell r="CC254">
            <v>3.8601063172583676</v>
          </cell>
          <cell r="CD254">
            <v>3.6468429346630766</v>
          </cell>
          <cell r="CE254">
            <v>4.1928219395069659</v>
          </cell>
          <cell r="CF254">
            <v>3.3690318579039578</v>
          </cell>
          <cell r="CG254">
            <v>3.1250661012871839</v>
          </cell>
          <cell r="CH254">
            <v>3.8591701968119101</v>
          </cell>
          <cell r="CI254">
            <v>4.0174460685092539</v>
          </cell>
          <cell r="CJ254">
            <v>4.1739004974665761</v>
          </cell>
          <cell r="CK254">
            <v>3.713463623171529</v>
          </cell>
          <cell r="CL254">
            <v>4.3070571220250482</v>
          </cell>
          <cell r="CM254">
            <v>4.9866994435526433</v>
          </cell>
          <cell r="CN254">
            <v>4.9808378189840159</v>
          </cell>
          <cell r="CO254">
            <v>4.9202632834292404</v>
          </cell>
          <cell r="CP254">
            <v>4.856840296185398</v>
          </cell>
          <cell r="CQ254">
            <v>4.9112329326562758</v>
          </cell>
          <cell r="CR254">
            <v>4.75369555839222</v>
          </cell>
          <cell r="CS254">
            <v>4.8859397328232905</v>
          </cell>
          <cell r="CT254">
            <v>4.8806086371935313</v>
          </cell>
          <cell r="CU254">
            <v>4.9198168497068906</v>
          </cell>
          <cell r="CV254">
            <v>4.9479460114724114</v>
          </cell>
          <cell r="CW254">
            <v>4.932549560693813</v>
          </cell>
          <cell r="CX254">
            <v>4.8868895048128254</v>
          </cell>
          <cell r="CY254">
            <v>4.8332917096305277</v>
          </cell>
          <cell r="CZ254">
            <v>4.9005584899233838</v>
          </cell>
          <cell r="DA254">
            <v>4.9292598407803183</v>
          </cell>
        </row>
        <row r="255">
          <cell r="A255">
            <v>9442.875655185906</v>
          </cell>
          <cell r="B255">
            <v>7870.1459306698489</v>
          </cell>
          <cell r="C255">
            <v>7426.5518680839887</v>
          </cell>
          <cell r="D255">
            <v>7434.6453677336121</v>
          </cell>
          <cell r="E255">
            <v>7946.3153257258182</v>
          </cell>
          <cell r="F255">
            <v>8287.5081948219176</v>
          </cell>
          <cell r="G255">
            <v>8403.1191636287022</v>
          </cell>
          <cell r="H255">
            <v>8055.3702314393195</v>
          </cell>
          <cell r="I255">
            <v>9648.2229660273351</v>
          </cell>
          <cell r="J255">
            <v>8707.9220227148435</v>
          </cell>
          <cell r="K255">
            <v>8298.7387258317394</v>
          </cell>
          <cell r="L255">
            <v>7952.6956774128648</v>
          </cell>
          <cell r="M255">
            <v>9717.5406461603452</v>
          </cell>
          <cell r="N255">
            <v>8793.9617091279542</v>
          </cell>
          <cell r="O255">
            <v>10017.102025791792</v>
          </cell>
          <cell r="Z255">
            <v>7770.1376819815441</v>
          </cell>
          <cell r="AA255">
            <v>6476.005794379761</v>
          </cell>
          <cell r="AB255">
            <v>6110.9912514519692</v>
          </cell>
          <cell r="AC255">
            <v>6117.6510454493718</v>
          </cell>
          <cell r="AD255">
            <v>6538.6823251686728</v>
          </cell>
          <cell r="AE255">
            <v>6819.4353145963205</v>
          </cell>
          <cell r="AF255">
            <v>6914.5666260716162</v>
          </cell>
          <cell r="AG255">
            <v>6628.4189332986398</v>
          </cell>
          <cell r="AH255">
            <v>7939.1091834739218</v>
          </cell>
          <cell r="AI255">
            <v>7165.3758358339273</v>
          </cell>
          <cell r="AJ255">
            <v>6828.6764372558318</v>
          </cell>
          <cell r="AK255">
            <v>6543.9324431283012</v>
          </cell>
          <cell r="AL255">
            <v>7996.1477316976552</v>
          </cell>
          <cell r="AM255">
            <v>7236.174206368145</v>
          </cell>
          <cell r="AN255">
            <v>8242.6439526515296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X255">
            <v>4.3190467807767732</v>
          </cell>
          <cell r="BY255">
            <v>3.7024824094002504</v>
          </cell>
          <cell r="BZ255">
            <v>3.4078187523328261</v>
          </cell>
          <cell r="CA255">
            <v>3.4735583596186523</v>
          </cell>
          <cell r="CB255">
            <v>3.647542362745035</v>
          </cell>
          <cell r="CC255">
            <v>3.9006149497150933</v>
          </cell>
          <cell r="CD255">
            <v>3.8206039242188332</v>
          </cell>
          <cell r="CE255">
            <v>3.703740207547225</v>
          </cell>
          <cell r="CF255">
            <v>4.4183958743375484</v>
          </cell>
          <cell r="CG255">
            <v>4.0989389498465849</v>
          </cell>
          <cell r="CH255">
            <v>3.7663748056893156</v>
          </cell>
          <cell r="CI255">
            <v>3.6920282806024662</v>
          </cell>
          <cell r="CJ255">
            <v>4.3814378946823025</v>
          </cell>
          <cell r="CK255">
            <v>4.1727111448192593</v>
          </cell>
          <cell r="CL255">
            <v>4.6023136844292898</v>
          </cell>
          <cell r="CM255">
            <v>4.9288765610351719</v>
          </cell>
          <cell r="CN255">
            <v>4.792050215658346</v>
          </cell>
          <cell r="CO255">
            <v>4.9129496025394124</v>
          </cell>
          <cell r="CP255">
            <v>4.8252213034911531</v>
          </cell>
          <cell r="CQ255">
            <v>4.9113064001991029</v>
          </cell>
          <cell r="CR255">
            <v>4.7898561289460844</v>
          </cell>
          <cell r="CS255">
            <v>4.9583831586243763</v>
          </cell>
          <cell r="CT255">
            <v>4.903165679667751</v>
          </cell>
          <cell r="CU255">
            <v>4.9228237312649687</v>
          </cell>
          <cell r="CV255">
            <v>4.7893288760137214</v>
          </cell>
          <cell r="CW255">
            <v>4.9672970782312147</v>
          </cell>
          <cell r="CX255">
            <v>4.8560251096024531</v>
          </cell>
          <cell r="CY255">
            <v>5.0000147408306752</v>
          </cell>
          <cell r="CZ255">
            <v>4.7511399960148077</v>
          </cell>
          <cell r="DA255">
            <v>4.9067898713749631</v>
          </cell>
        </row>
        <row r="256">
          <cell r="A256">
            <v>8047.2883334009202</v>
          </cell>
          <cell r="B256">
            <v>8053.0961278912819</v>
          </cell>
          <cell r="C256">
            <v>8349.139665601755</v>
          </cell>
          <cell r="D256">
            <v>7099.3032073847462</v>
          </cell>
          <cell r="E256">
            <v>6390.1837107522661</v>
          </cell>
          <cell r="F256">
            <v>6796.1028351475834</v>
          </cell>
          <cell r="G256">
            <v>7135.9032873110764</v>
          </cell>
          <cell r="H256">
            <v>8248.8998265856299</v>
          </cell>
          <cell r="I256">
            <v>8589.9206046111431</v>
          </cell>
          <cell r="J256">
            <v>7911.4419130483793</v>
          </cell>
          <cell r="K256">
            <v>8982.0144583457932</v>
          </cell>
          <cell r="L256">
            <v>8006.239783069389</v>
          </cell>
          <cell r="M256">
            <v>8701.0713785298285</v>
          </cell>
          <cell r="N256">
            <v>9367.6281499555625</v>
          </cell>
          <cell r="O256">
            <v>7744.0263752767169</v>
          </cell>
          <cell r="Z256">
            <v>6621.7686857699</v>
          </cell>
          <cell r="AA256">
            <v>6626.547670950541</v>
          </cell>
          <cell r="AB256">
            <v>6870.1492105523012</v>
          </cell>
          <cell r="AC256">
            <v>5841.7123535051624</v>
          </cell>
          <cell r="AD256">
            <v>5258.2083105618649</v>
          </cell>
          <cell r="AE256">
            <v>5592.2217614928677</v>
          </cell>
          <cell r="AF256">
            <v>5871.8289907016851</v>
          </cell>
          <cell r="AG256">
            <v>6787.6661430190325</v>
          </cell>
          <cell r="AH256">
            <v>7068.2775260800272</v>
          </cell>
          <cell r="AI256">
            <v>6509.9864884512372</v>
          </cell>
          <cell r="AJ256">
            <v>7390.9147542959672</v>
          </cell>
          <cell r="AK256">
            <v>6587.9915929256686</v>
          </cell>
          <cell r="AL256">
            <v>7159.7387343331147</v>
          </cell>
          <cell r="AM256">
            <v>7708.2197348205782</v>
          </cell>
          <cell r="AN256">
            <v>6372.2274173705555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X256">
            <v>3.7851648870242651</v>
          </cell>
          <cell r="BY256">
            <v>3.7767422131453614</v>
          </cell>
          <cell r="BZ256">
            <v>3.843410967757571</v>
          </cell>
          <cell r="CA256">
            <v>3.3114766935682778</v>
          </cell>
          <cell r="CB256">
            <v>2.8942279408941118</v>
          </cell>
          <cell r="CC256">
            <v>3.0307115113478065</v>
          </cell>
          <cell r="CD256">
            <v>3.2816601442842575</v>
          </cell>
          <cell r="CE256">
            <v>3.8170916390542238</v>
          </cell>
          <cell r="CF256">
            <v>4.1064672662181696</v>
          </cell>
          <cell r="CG256">
            <v>3.647003186794382</v>
          </cell>
          <cell r="CH256">
            <v>4.1219359131937043</v>
          </cell>
          <cell r="CI256">
            <v>3.6382562549375455</v>
          </cell>
          <cell r="CJ256">
            <v>3.9637660222143603</v>
          </cell>
          <cell r="CK256">
            <v>4.3733343912867495</v>
          </cell>
          <cell r="CL256">
            <v>3.6178829162238753</v>
          </cell>
          <cell r="CM256">
            <v>4.7928776043545831</v>
          </cell>
          <cell r="CN256">
            <v>4.8070331786749181</v>
          </cell>
          <cell r="CO256">
            <v>4.897297416839792</v>
          </cell>
          <cell r="CP256">
            <v>4.8330979984099969</v>
          </cell>
          <cell r="CQ256">
            <v>4.9775105693549717</v>
          </cell>
          <cell r="CR256">
            <v>5.0552998705329752</v>
          </cell>
          <cell r="CS256">
            <v>4.9021537901390069</v>
          </cell>
          <cell r="CT256">
            <v>4.8718624952688083</v>
          </cell>
          <cell r="CU256">
            <v>4.7157672645721096</v>
          </cell>
          <cell r="CV256">
            <v>4.890475414169118</v>
          </cell>
          <cell r="CW256">
            <v>4.9125173086279164</v>
          </cell>
          <cell r="CX256">
            <v>4.9609732714450114</v>
          </cell>
          <cell r="CY256">
            <v>4.948758945377512</v>
          </cell>
          <cell r="CZ256">
            <v>4.8289036105861447</v>
          </cell>
          <cell r="DA256">
            <v>4.8255174952113409</v>
          </cell>
        </row>
        <row r="257">
          <cell r="A257">
            <v>8922.0922906253872</v>
          </cell>
          <cell r="B257">
            <v>6901.4097606889509</v>
          </cell>
          <cell r="C257">
            <v>6576.7883572196952</v>
          </cell>
          <cell r="D257">
            <v>7093.1681800205406</v>
          </cell>
          <cell r="E257">
            <v>8138.3500485647728</v>
          </cell>
          <cell r="F257">
            <v>8071.7026299931704</v>
          </cell>
          <cell r="G257">
            <v>7125.4609175794058</v>
          </cell>
          <cell r="H257">
            <v>7829.7821226603755</v>
          </cell>
          <cell r="I257">
            <v>7983.1789804978534</v>
          </cell>
          <cell r="J257">
            <v>7763.4013396915143</v>
          </cell>
          <cell r="K257">
            <v>7566.7989084925548</v>
          </cell>
          <cell r="L257">
            <v>9101.7005061719228</v>
          </cell>
          <cell r="M257">
            <v>9577.8136937452855</v>
          </cell>
          <cell r="N257">
            <v>8386.1200762575918</v>
          </cell>
          <cell r="O257">
            <v>9773.3019938213693</v>
          </cell>
          <cell r="Z257">
            <v>7341.607370571749</v>
          </cell>
          <cell r="AA257">
            <v>5678.8743173669081</v>
          </cell>
          <cell r="AB257">
            <v>5411.7572767979209</v>
          </cell>
          <cell r="AC257">
            <v>5836.6641024169021</v>
          </cell>
          <cell r="AD257">
            <v>6696.6994685332984</v>
          </cell>
          <cell r="AE257">
            <v>6641.8581641086666</v>
          </cell>
          <cell r="AF257">
            <v>5863.2364121796254</v>
          </cell>
          <cell r="AG257">
            <v>6442.7921466462512</v>
          </cell>
          <cell r="AH257">
            <v>6569.0158468096615</v>
          </cell>
          <cell r="AI257">
            <v>6388.1702452318732</v>
          </cell>
          <cell r="AJ257">
            <v>6226.394530416731</v>
          </cell>
          <cell r="AK257">
            <v>7489.3992736500395</v>
          </cell>
          <cell r="AL257">
            <v>7881.1724108532635</v>
          </cell>
          <cell r="AM257">
            <v>6900.5788056062465</v>
          </cell>
          <cell r="AN257">
            <v>8042.0313549158691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X257">
            <v>4.1739777675167797</v>
          </cell>
          <cell r="BY257">
            <v>3.158270362553333</v>
          </cell>
          <cell r="BZ257">
            <v>3.0703310694947157</v>
          </cell>
          <cell r="CA257">
            <v>3.2174838678567714</v>
          </cell>
          <cell r="CB257">
            <v>3.7692861732375555</v>
          </cell>
          <cell r="CC257">
            <v>3.6355922508602263</v>
          </cell>
          <cell r="CD257">
            <v>3.2758071707052596</v>
          </cell>
          <cell r="CE257">
            <v>3.5518525103838514</v>
          </cell>
          <cell r="CF257">
            <v>3.7340701129674567</v>
          </cell>
          <cell r="CG257">
            <v>3.6253248427733724</v>
          </cell>
          <cell r="CH257">
            <v>3.4107493650205183</v>
          </cell>
          <cell r="CI257">
            <v>4.127496279343112</v>
          </cell>
          <cell r="CJ257">
            <v>4.4363798838916848</v>
          </cell>
          <cell r="CK257">
            <v>3.8177489776860072</v>
          </cell>
          <cell r="CL257">
            <v>4.5086560758780152</v>
          </cell>
          <cell r="CM257">
            <v>4.8189027149642385</v>
          </cell>
          <cell r="CN257">
            <v>4.9262912884473593</v>
          </cell>
          <cell r="CO257">
            <v>4.8290337196893294</v>
          </cell>
          <cell r="CP257">
            <v>4.9699893492297997</v>
          </cell>
          <cell r="CQ257">
            <v>4.8675322032763493</v>
          </cell>
          <cell r="CR257">
            <v>5.0052014711451456</v>
          </cell>
          <cell r="CS257">
            <v>4.9037261859871473</v>
          </cell>
          <cell r="CT257">
            <v>4.9696560546005868</v>
          </cell>
          <cell r="CU257">
            <v>4.8197551586911871</v>
          </cell>
          <cell r="CV257">
            <v>4.8276601538739916</v>
          </cell>
          <cell r="CW257">
            <v>5.0014273481288303</v>
          </cell>
          <cell r="CX257">
            <v>4.9712708942416581</v>
          </cell>
          <cell r="CY257">
            <v>4.867088424690702</v>
          </cell>
          <cell r="CZ257">
            <v>4.9520530208574236</v>
          </cell>
          <cell r="DA257">
            <v>4.886813774527516</v>
          </cell>
        </row>
        <row r="258">
          <cell r="A258">
            <v>9396.8790407124143</v>
          </cell>
          <cell r="B258">
            <v>8049.1066387952869</v>
          </cell>
          <cell r="C258">
            <v>7678.2848539230017</v>
          </cell>
          <cell r="D258">
            <v>7295.8539229149701</v>
          </cell>
          <cell r="E258">
            <v>8124.1603627672785</v>
          </cell>
          <cell r="F258">
            <v>9035.4693161986525</v>
          </cell>
          <cell r="G258">
            <v>8996.3622961222609</v>
          </cell>
          <cell r="H258">
            <v>6765.7448427311938</v>
          </cell>
          <cell r="I258">
            <v>7434.5170974404646</v>
          </cell>
          <cell r="J258">
            <v>7417.3704568339972</v>
          </cell>
          <cell r="K258">
            <v>7453.7016302495294</v>
          </cell>
          <cell r="L258">
            <v>8033.7626889146131</v>
          </cell>
          <cell r="M258">
            <v>7377.2124080520089</v>
          </cell>
          <cell r="N258">
            <v>8374.8174512761489</v>
          </cell>
          <cell r="O258">
            <v>10074.117264567662</v>
          </cell>
          <cell r="Z258">
            <v>7732.2890392147847</v>
          </cell>
          <cell r="AA258">
            <v>6623.2648913515504</v>
          </cell>
          <cell r="AB258">
            <v>6318.1315369423546</v>
          </cell>
          <cell r="AC258">
            <v>6003.4455137128889</v>
          </cell>
          <cell r="AD258">
            <v>6685.0233842199314</v>
          </cell>
          <cell r="AE258">
            <v>7434.9004659006059</v>
          </cell>
          <cell r="AF258">
            <v>7402.7209750948887</v>
          </cell>
          <cell r="AG258">
            <v>5567.2414705902393</v>
          </cell>
          <cell r="AH258">
            <v>6117.5454973224396</v>
          </cell>
          <cell r="AI258">
            <v>6103.436261623403</v>
          </cell>
          <cell r="AJ258">
            <v>6133.3316271767553</v>
          </cell>
          <cell r="AK258">
            <v>6610.6390125925946</v>
          </cell>
          <cell r="AL258">
            <v>6070.3919243399378</v>
          </cell>
          <cell r="AM258">
            <v>6891.2783599072309</v>
          </cell>
          <cell r="AN258">
            <v>8289.5593491299624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X258">
            <v>4.3740716444704866</v>
          </cell>
          <cell r="BY258">
            <v>3.6426574917011014</v>
          </cell>
          <cell r="BZ258">
            <v>3.5526280388956302</v>
          </cell>
          <cell r="CA258">
            <v>3.4198903946839709</v>
          </cell>
          <cell r="CB258">
            <v>3.8243772202234836</v>
          </cell>
          <cell r="CC258">
            <v>4.141939783736067</v>
          </cell>
          <cell r="CD258">
            <v>3.9865150021042015</v>
          </cell>
          <cell r="CE258">
            <v>3.2275511761547064</v>
          </cell>
          <cell r="CF258">
            <v>3.4302652134092213</v>
          </cell>
          <cell r="CG258">
            <v>3.4675431782858586</v>
          </cell>
          <cell r="CH258">
            <v>3.3947778579654511</v>
          </cell>
          <cell r="CI258">
            <v>3.567690481330887</v>
          </cell>
          <cell r="CJ258">
            <v>3.4455481025845445</v>
          </cell>
          <cell r="CK258">
            <v>3.8570541118749415</v>
          </cell>
          <cell r="CL258">
            <v>4.6118906658995131</v>
          </cell>
          <cell r="CM258">
            <v>4.8431656483897907</v>
          </cell>
          <cell r="CN258">
            <v>4.9815090357859244</v>
          </cell>
          <cell r="CO258">
            <v>4.872435061245926</v>
          </cell>
          <cell r="CP258">
            <v>4.8094511898824885</v>
          </cell>
          <cell r="CQ258">
            <v>4.7890496948510712</v>
          </cell>
          <cell r="CR258">
            <v>4.9178866379274959</v>
          </cell>
          <cell r="CS258">
            <v>5.0875080912330573</v>
          </cell>
          <cell r="CT258">
            <v>4.7257860604873541</v>
          </cell>
          <cell r="CU258">
            <v>4.8860357960904217</v>
          </cell>
          <cell r="CV258">
            <v>4.8223604790975028</v>
          </cell>
          <cell r="CW258">
            <v>4.9498520953903187</v>
          </cell>
          <cell r="CX258">
            <v>5.0764885169554912</v>
          </cell>
          <cell r="CY258">
            <v>4.8268694142278878</v>
          </cell>
          <cell r="CZ258">
            <v>4.8949830977350581</v>
          </cell>
          <cell r="DA258">
            <v>4.9244709273774649</v>
          </cell>
        </row>
        <row r="259">
          <cell r="A259">
            <v>8488.2323553502938</v>
          </cell>
          <cell r="B259">
            <v>8064.4350056643916</v>
          </cell>
          <cell r="C259">
            <v>6572.8055407027732</v>
          </cell>
          <cell r="D259">
            <v>7510.0552696116192</v>
          </cell>
          <cell r="E259">
            <v>8522.6554348834798</v>
          </cell>
          <cell r="F259">
            <v>9265.1544029651468</v>
          </cell>
          <cell r="G259">
            <v>7323.6369925680638</v>
          </cell>
          <cell r="H259">
            <v>8440.9032934227107</v>
          </cell>
          <cell r="I259">
            <v>8385.3173519571574</v>
          </cell>
          <cell r="J259">
            <v>7230.5157500182177</v>
          </cell>
          <cell r="K259">
            <v>7670.8826279424675</v>
          </cell>
          <cell r="L259">
            <v>8132.2955351348646</v>
          </cell>
          <cell r="M259">
            <v>8529.1899897786661</v>
          </cell>
          <cell r="N259">
            <v>9036.4123157049089</v>
          </cell>
          <cell r="O259">
            <v>8364.471627829329</v>
          </cell>
          <cell r="Z259">
            <v>6984.6026238310997</v>
          </cell>
          <cell r="AA259">
            <v>6635.8779475181291</v>
          </cell>
          <cell r="AB259">
            <v>5408.4799877782825</v>
          </cell>
          <cell r="AC259">
            <v>6179.7026218518467</v>
          </cell>
          <cell r="AD259">
            <v>7012.9279007041196</v>
          </cell>
          <cell r="AE259">
            <v>7623.8984801541783</v>
          </cell>
          <cell r="AF259">
            <v>6026.3070110274357</v>
          </cell>
          <cell r="AG259">
            <v>6945.6575671592573</v>
          </cell>
          <cell r="AH259">
            <v>6899.9182781818881</v>
          </cell>
          <cell r="AI259">
            <v>5949.6815314435617</v>
          </cell>
          <cell r="AJ259">
            <v>6312.0405624212299</v>
          </cell>
          <cell r="AK259">
            <v>6691.7174689109743</v>
          </cell>
          <cell r="AL259">
            <v>7018.3049058750166</v>
          </cell>
          <cell r="AM259">
            <v>7435.6764197800394</v>
          </cell>
          <cell r="AN259">
            <v>6882.765225185276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X259">
            <v>3.8640109814071066</v>
          </cell>
          <cell r="BY259">
            <v>3.6107679207283501</v>
          </cell>
          <cell r="BZ259">
            <v>3.0496042345136751</v>
          </cell>
          <cell r="CA259">
            <v>3.4192851927332217</v>
          </cell>
          <cell r="CB259">
            <v>3.8672328744833311</v>
          </cell>
          <cell r="CC259">
            <v>4.0179424710552345</v>
          </cell>
          <cell r="CD259">
            <v>3.4423871634811047</v>
          </cell>
          <cell r="CE259">
            <v>3.8666176449929801</v>
          </cell>
          <cell r="CF259">
            <v>3.9251935620661076</v>
          </cell>
          <cell r="CG259">
            <v>3.3393050347495232</v>
          </cell>
          <cell r="CH259">
            <v>3.5872058562455797</v>
          </cell>
          <cell r="CI259">
            <v>3.7813849062832627</v>
          </cell>
          <cell r="CJ259">
            <v>3.9247909563505989</v>
          </cell>
          <cell r="CK259">
            <v>4.1009084336901411</v>
          </cell>
          <cell r="CL259">
            <v>3.7619080676122869</v>
          </cell>
          <cell r="CM259">
            <v>4.9523403767783254</v>
          </cell>
          <cell r="CN259">
            <v>5.0350750661869261</v>
          </cell>
          <cell r="CO259">
            <v>4.8589102885792608</v>
          </cell>
          <cell r="CP259">
            <v>4.9515296795494752</v>
          </cell>
          <cell r="CQ259">
            <v>4.9682813839822</v>
          </cell>
          <cell r="CR259">
            <v>5.1985296571026183</v>
          </cell>
          <cell r="CS259">
            <v>4.7962153537960344</v>
          </cell>
          <cell r="CT259">
            <v>4.92140691458762</v>
          </cell>
          <cell r="CU259">
            <v>4.8160391060303676</v>
          </cell>
          <cell r="CV259">
            <v>4.8814041175616634</v>
          </cell>
          <cell r="CW259">
            <v>4.8208166767858858</v>
          </cell>
          <cell r="CX259">
            <v>4.8483486796334496</v>
          </cell>
          <cell r="CY259">
            <v>4.8991736968112845</v>
          </cell>
          <cell r="CZ259">
            <v>4.9676106033521616</v>
          </cell>
          <cell r="DA259">
            <v>5.012586881176361</v>
          </cell>
        </row>
        <row r="260">
          <cell r="A260">
            <v>9318.3604400712393</v>
          </cell>
          <cell r="B260">
            <v>8882.7983840017187</v>
          </cell>
          <cell r="C260">
            <v>7621.2333823007075</v>
          </cell>
          <cell r="D260">
            <v>8645.9189268976934</v>
          </cell>
          <cell r="E260">
            <v>7375.3088807532404</v>
          </cell>
          <cell r="F260">
            <v>8294.3208877946763</v>
          </cell>
          <cell r="G260">
            <v>6805.820506281967</v>
          </cell>
          <cell r="H260">
            <v>8949.9054163374549</v>
          </cell>
          <cell r="I260">
            <v>8357.4599947713123</v>
          </cell>
          <cell r="J260">
            <v>7322.7231555877888</v>
          </cell>
          <cell r="K260">
            <v>8372.2701338052721</v>
          </cell>
          <cell r="L260">
            <v>6918.7639418772369</v>
          </cell>
          <cell r="M260">
            <v>7322.8807606791079</v>
          </cell>
          <cell r="N260">
            <v>9039.6956691242776</v>
          </cell>
          <cell r="O260">
            <v>9418.4198131593912</v>
          </cell>
          <cell r="Z260">
            <v>7667.6794478300471</v>
          </cell>
          <cell r="AA260">
            <v>7309.2740988357009</v>
          </cell>
          <cell r="AB260">
            <v>6271.1863260074388</v>
          </cell>
          <cell r="AC260">
            <v>7114.3561455615318</v>
          </cell>
          <cell r="AD260">
            <v>6068.8255933055243</v>
          </cell>
          <cell r="AE260">
            <v>6825.0411876710486</v>
          </cell>
          <cell r="AF260">
            <v>5600.2180165977315</v>
          </cell>
          <cell r="AG260">
            <v>7364.4935997291068</v>
          </cell>
          <cell r="AH260">
            <v>6876.9956528403927</v>
          </cell>
          <cell r="AI260">
            <v>6025.5550537408099</v>
          </cell>
          <cell r="AJ260">
            <v>6889.1822815311953</v>
          </cell>
          <cell r="AK260">
            <v>5693.1543293161258</v>
          </cell>
          <cell r="AL260">
            <v>6025.684740215951</v>
          </cell>
          <cell r="AM260">
            <v>7438.3781505936922</v>
          </cell>
          <cell r="AN260">
            <v>7750.014017685442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X260">
            <v>4.2077194820482404</v>
          </cell>
          <cell r="BY260">
            <v>4.0268772536863668</v>
          </cell>
          <cell r="BZ260">
            <v>3.4339058977885313</v>
          </cell>
          <cell r="CA260">
            <v>4.0347712027916298</v>
          </cell>
          <cell r="CB260">
            <v>3.3831657213810367</v>
          </cell>
          <cell r="CC260">
            <v>3.8336423662485419</v>
          </cell>
          <cell r="CD260">
            <v>3.1858889783312638</v>
          </cell>
          <cell r="CE260">
            <v>4.1314718448807106</v>
          </cell>
          <cell r="CF260">
            <v>3.8441195811464746</v>
          </cell>
          <cell r="CG260">
            <v>3.3291073070871486</v>
          </cell>
          <cell r="CH260">
            <v>3.7904876057922672</v>
          </cell>
          <cell r="CI260">
            <v>3.2268189842338</v>
          </cell>
          <cell r="CJ260">
            <v>3.4063290273488893</v>
          </cell>
          <cell r="CK260">
            <v>4.2620834778492585</v>
          </cell>
          <cell r="CL260">
            <v>4.2167496450838575</v>
          </cell>
          <cell r="CM260">
            <v>4.9925716394794089</v>
          </cell>
          <cell r="CN260">
            <v>4.9729373974905124</v>
          </cell>
          <cell r="CO260">
            <v>5.0034371678866698</v>
          </cell>
          <cell r="CP260">
            <v>4.8308530324303458</v>
          </cell>
          <cell r="CQ260">
            <v>4.9146038955864446</v>
          </cell>
          <cell r="CR260">
            <v>4.8775397372860754</v>
          </cell>
          <cell r="CS260">
            <v>4.8159440468664441</v>
          </cell>
          <cell r="CT260">
            <v>4.8836578225213447</v>
          </cell>
          <cell r="CU260">
            <v>4.9012741624352518</v>
          </cell>
          <cell r="CV260">
            <v>4.9587978059779134</v>
          </cell>
          <cell r="CW260">
            <v>4.9794311358129386</v>
          </cell>
          <cell r="CX260">
            <v>4.8337645124275275</v>
          </cell>
          <cell r="CY260">
            <v>4.8464858159955</v>
          </cell>
          <cell r="CZ260">
            <v>4.7814920394493043</v>
          </cell>
          <cell r="DA260">
            <v>5.035374851267501</v>
          </cell>
        </row>
        <row r="261">
          <cell r="A261">
            <v>11050.937691618852</v>
          </cell>
          <cell r="B261">
            <v>8127.8650850380336</v>
          </cell>
          <cell r="C261">
            <v>7027.8859847999729</v>
          </cell>
          <cell r="D261">
            <v>7050.2950285250254</v>
          </cell>
          <cell r="E261">
            <v>6722.3579532360327</v>
          </cell>
          <cell r="F261">
            <v>7020.0479734364126</v>
          </cell>
          <cell r="G261">
            <v>6888.8116570627481</v>
          </cell>
          <cell r="H261">
            <v>7787.0882208959529</v>
          </cell>
          <cell r="I261">
            <v>6746.0495631915428</v>
          </cell>
          <cell r="J261">
            <v>7466.2192931050995</v>
          </cell>
          <cell r="K261">
            <v>7466.1180307167933</v>
          </cell>
          <cell r="L261">
            <v>7783.0245069014572</v>
          </cell>
          <cell r="M261">
            <v>8397.9448393354633</v>
          </cell>
          <cell r="N261">
            <v>8524.157534166563</v>
          </cell>
          <cell r="O261">
            <v>9625.7941456101216</v>
          </cell>
          <cell r="Z261">
            <v>9093.3430148177977</v>
          </cell>
          <cell r="AA261">
            <v>6688.0718414027242</v>
          </cell>
          <cell r="AB261">
            <v>5782.946181778264</v>
          </cell>
          <cell r="AC261">
            <v>5801.3856234720206</v>
          </cell>
          <cell r="AD261">
            <v>5531.5402586627924</v>
          </cell>
          <cell r="AE261">
            <v>5776.4966181419613</v>
          </cell>
          <cell r="AF261">
            <v>5668.5078778116331</v>
          </cell>
          <cell r="AG261">
            <v>6407.6611646229558</v>
          </cell>
          <cell r="AH261">
            <v>5551.0350691404692</v>
          </cell>
          <cell r="AI261">
            <v>6143.6318754693393</v>
          </cell>
          <cell r="AJ261">
            <v>6143.5485509898181</v>
          </cell>
          <cell r="AK261">
            <v>6404.3173085360559</v>
          </cell>
          <cell r="AL261">
            <v>6910.3088963674672</v>
          </cell>
          <cell r="AM261">
            <v>7014.1639138284854</v>
          </cell>
          <cell r="AN261">
            <v>7920.6534683877562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X261">
            <v>5.1422153940791624</v>
          </cell>
          <cell r="BY261">
            <v>3.7791652682834962</v>
          </cell>
          <cell r="BZ261">
            <v>3.2618662552835596</v>
          </cell>
          <cell r="CA261">
            <v>3.2486548519797629</v>
          </cell>
          <cell r="CB261">
            <v>3.1313735758643646</v>
          </cell>
          <cell r="CC261">
            <v>3.2414628458658945</v>
          </cell>
          <cell r="CD261">
            <v>3.1304945444671488</v>
          </cell>
          <cell r="CE261">
            <v>3.5380925344295338</v>
          </cell>
          <cell r="CF261">
            <v>3.1621984437732209</v>
          </cell>
          <cell r="CG261">
            <v>3.4462625603817485</v>
          </cell>
          <cell r="CH261">
            <v>3.3858609836265736</v>
          </cell>
          <cell r="CI261">
            <v>3.6149754462647898</v>
          </cell>
          <cell r="CJ261">
            <v>3.8771472598693646</v>
          </cell>
          <cell r="CK261">
            <v>3.927037117946389</v>
          </cell>
          <cell r="CL261">
            <v>4.4290674593170491</v>
          </cell>
          <cell r="CM261">
            <v>4.8448512216024575</v>
          </cell>
          <cell r="CN261">
            <v>4.8485533699129082</v>
          </cell>
          <cell r="CO261">
            <v>4.8572464133353002</v>
          </cell>
          <cell r="CP261">
            <v>4.8925502744338898</v>
          </cell>
          <cell r="CQ261">
            <v>4.8396987619310039</v>
          </cell>
          <cell r="CR261">
            <v>4.8823691291356353</v>
          </cell>
          <cell r="CS261">
            <v>4.9609281692552436</v>
          </cell>
          <cell r="CT261">
            <v>4.9617797998860649</v>
          </cell>
          <cell r="CU261">
            <v>4.8094120367006825</v>
          </cell>
          <cell r="CV261">
            <v>4.8840933785690135</v>
          </cell>
          <cell r="CW261">
            <v>4.9711550317985198</v>
          </cell>
          <cell r="CX261">
            <v>4.8537189473960778</v>
          </cell>
          <cell r="CY261">
            <v>4.8830626932056962</v>
          </cell>
          <cell r="CZ261">
            <v>4.8934825055068094</v>
          </cell>
          <cell r="DA261">
            <v>4.8995461596971177</v>
          </cell>
        </row>
        <row r="262">
          <cell r="A262">
            <v>9761.7978728321159</v>
          </cell>
          <cell r="B262">
            <v>7569.5854296040288</v>
          </cell>
          <cell r="C262">
            <v>7035.9957377803939</v>
          </cell>
          <cell r="D262">
            <v>8932.5987503624983</v>
          </cell>
          <cell r="E262">
            <v>7227.1803497097717</v>
          </cell>
          <cell r="F262">
            <v>7715.0002885877057</v>
          </cell>
          <cell r="G262">
            <v>7271.9247622142457</v>
          </cell>
          <cell r="H262">
            <v>9190.1622371370831</v>
          </cell>
          <cell r="I262">
            <v>8689.8783963456117</v>
          </cell>
          <cell r="J262">
            <v>8314.7830888864482</v>
          </cell>
          <cell r="K262">
            <v>7791.2313004853231</v>
          </cell>
          <cell r="L262">
            <v>8918.8088785879936</v>
          </cell>
          <cell r="M262">
            <v>9679.3513281317628</v>
          </cell>
          <cell r="N262">
            <v>8192.337674043998</v>
          </cell>
          <cell r="O262">
            <v>9990.8294851819337</v>
          </cell>
          <cell r="Z262">
            <v>8032.5651067875679</v>
          </cell>
          <cell r="AA262">
            <v>6228.6874392170303</v>
          </cell>
          <cell r="AB262">
            <v>5789.6193499450101</v>
          </cell>
          <cell r="AC262">
            <v>7350.2526860125699</v>
          </cell>
          <cell r="AD262">
            <v>5946.93697347547</v>
          </cell>
          <cell r="AE262">
            <v>6348.3430946093131</v>
          </cell>
          <cell r="AF262">
            <v>5983.7552329077234</v>
          </cell>
          <cell r="AG262">
            <v>7562.1906408442273</v>
          </cell>
          <cell r="AH262">
            <v>7150.5285089929594</v>
          </cell>
          <cell r="AI262">
            <v>6841.8786559979917</v>
          </cell>
          <cell r="AJ262">
            <v>6411.0703272564951</v>
          </cell>
          <cell r="AK262">
            <v>7338.905591523835</v>
          </cell>
          <cell r="AL262">
            <v>7964.7233785769931</v>
          </cell>
          <cell r="AM262">
            <v>6741.1235717847767</v>
          </cell>
          <cell r="AN262">
            <v>8221.0254049497071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X262">
            <v>4.5091774061799539</v>
          </cell>
          <cell r="BY262">
            <v>3.5192090609982558</v>
          </cell>
          <cell r="BZ262">
            <v>3.2297330622903755</v>
          </cell>
          <cell r="CA262">
            <v>4.239484772708332</v>
          </cell>
          <cell r="CB262">
            <v>3.4878807617175265</v>
          </cell>
          <cell r="CC262">
            <v>3.6350180968639498</v>
          </cell>
          <cell r="CD262">
            <v>3.4204484552204621</v>
          </cell>
          <cell r="CE262">
            <v>4.2853180150488708</v>
          </cell>
          <cell r="CF262">
            <v>4.0847837866943815</v>
          </cell>
          <cell r="CG262">
            <v>3.8709233818703832</v>
          </cell>
          <cell r="CH262">
            <v>3.6774256701460128</v>
          </cell>
          <cell r="CI262">
            <v>4.057838176161054</v>
          </cell>
          <cell r="CJ262">
            <v>4.5103377943186445</v>
          </cell>
          <cell r="CK262">
            <v>3.7338147835400561</v>
          </cell>
          <cell r="CL262">
            <v>4.633536307080159</v>
          </cell>
          <cell r="CM262">
            <v>4.8804971965990305</v>
          </cell>
          <cell r="CN262">
            <v>4.8490717084323123</v>
          </cell>
          <cell r="CO262">
            <v>4.9112327600593044</v>
          </cell>
          <cell r="CP262">
            <v>4.7500297020646221</v>
          </cell>
          <cell r="CQ262">
            <v>4.6713116424022285</v>
          </cell>
          <cell r="CR262">
            <v>4.7847686981679889</v>
          </cell>
          <cell r="CS262">
            <v>4.7928948989570994</v>
          </cell>
          <cell r="CT262">
            <v>4.8347241558511547</v>
          </cell>
          <cell r="CU262">
            <v>4.7959672013846717</v>
          </cell>
          <cell r="CV262">
            <v>4.8424810260838047</v>
          </cell>
          <cell r="CW262">
            <v>4.7763239327041207</v>
          </cell>
          <cell r="CX262">
            <v>4.9550006158035407</v>
          </cell>
          <cell r="CY262">
            <v>4.8380323018806735</v>
          </cell>
          <cell r="CZ262">
            <v>4.9463706086699633</v>
          </cell>
          <cell r="DA262">
            <v>4.8609433014301757</v>
          </cell>
        </row>
        <row r="263">
          <cell r="A263">
            <v>7370.4212078464798</v>
          </cell>
          <cell r="B263">
            <v>8980.9352358013384</v>
          </cell>
          <cell r="C263">
            <v>9778.7101562747448</v>
          </cell>
          <cell r="D263">
            <v>8005.6968313150546</v>
          </cell>
          <cell r="E263">
            <v>7383.5959081314159</v>
          </cell>
          <cell r="F263">
            <v>9303.0290278136454</v>
          </cell>
          <cell r="G263">
            <v>6938.9844501369462</v>
          </cell>
          <cell r="H263">
            <v>7567.4591506793522</v>
          </cell>
          <cell r="I263">
            <v>7173.6665501161115</v>
          </cell>
          <cell r="J263">
            <v>8729.1844505935951</v>
          </cell>
          <cell r="K263">
            <v>7488.7915129022176</v>
          </cell>
          <cell r="L263">
            <v>9082.0806144923263</v>
          </cell>
          <cell r="M263">
            <v>9112.1257138619239</v>
          </cell>
          <cell r="N263">
            <v>9020.9960960010685</v>
          </cell>
          <cell r="O263">
            <v>8324.5327276040098</v>
          </cell>
          <cell r="Z263">
            <v>6064.8037367422457</v>
          </cell>
          <cell r="AA263">
            <v>7390.026708316529</v>
          </cell>
          <cell r="AB263">
            <v>8046.4815000203616</v>
          </cell>
          <cell r="AC263">
            <v>6587.5448211963876</v>
          </cell>
          <cell r="AD263">
            <v>6075.6446329767068</v>
          </cell>
          <cell r="AE263">
            <v>7655.063885743798</v>
          </cell>
          <cell r="AF263">
            <v>5709.7929189698298</v>
          </cell>
          <cell r="AG263">
            <v>6226.9378154161514</v>
          </cell>
          <cell r="AH263">
            <v>5902.9027612384016</v>
          </cell>
          <cell r="AI263">
            <v>7182.8717764884423</v>
          </cell>
          <cell r="AJ263">
            <v>6162.2055877595385</v>
          </cell>
          <cell r="AK263">
            <v>7473.2549056394</v>
          </cell>
          <cell r="AL263">
            <v>7497.9777302635248</v>
          </cell>
          <cell r="AM263">
            <v>7422.9910732808794</v>
          </cell>
          <cell r="AN263">
            <v>6849.9012158570131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X263">
            <v>3.4012304554885202</v>
          </cell>
          <cell r="BY263">
            <v>4.081049376947198</v>
          </cell>
          <cell r="BZ263">
            <v>4.4312419186096212</v>
          </cell>
          <cell r="CA263">
            <v>3.6852823283941309</v>
          </cell>
          <cell r="CB263">
            <v>3.3749525438467352</v>
          </cell>
          <cell r="CC263">
            <v>4.3494808029182694</v>
          </cell>
          <cell r="CD263">
            <v>3.1847357211288982</v>
          </cell>
          <cell r="CE263">
            <v>3.488122275841866</v>
          </cell>
          <cell r="CF263">
            <v>3.3481695678437178</v>
          </cell>
          <cell r="CG263">
            <v>3.956471391385211</v>
          </cell>
          <cell r="CH263">
            <v>3.4671243938698946</v>
          </cell>
          <cell r="CI263">
            <v>4.1744224188702876</v>
          </cell>
          <cell r="CJ263">
            <v>4.3015850890648908</v>
          </cell>
          <cell r="CK263">
            <v>4.1533467587824093</v>
          </cell>
          <cell r="CL263">
            <v>3.8357061551035208</v>
          </cell>
          <cell r="CM263">
            <v>4.8852616328293887</v>
          </cell>
          <cell r="CN263">
            <v>4.9611378461392368</v>
          </cell>
          <cell r="CO263">
            <v>4.9749382226221091</v>
          </cell>
          <cell r="CP263">
            <v>4.8973365932433879</v>
          </cell>
          <cell r="CQ263">
            <v>4.9320994941191909</v>
          </cell>
          <cell r="CR263">
            <v>4.8219037442559758</v>
          </cell>
          <cell r="CS263">
            <v>4.9119517727534152</v>
          </cell>
          <cell r="CT263">
            <v>4.8909132922418479</v>
          </cell>
          <cell r="CU263">
            <v>4.8302022954516257</v>
          </cell>
          <cell r="CV263">
            <v>4.9739019471622363</v>
          </cell>
          <cell r="CW263">
            <v>4.8693825536826623</v>
          </cell>
          <cell r="CX263">
            <v>4.9047913507266774</v>
          </cell>
          <cell r="CY263">
            <v>4.775543041719458</v>
          </cell>
          <cell r="CZ263">
            <v>4.8965239421923705</v>
          </cell>
          <cell r="DA263">
            <v>4.892672141012091</v>
          </cell>
        </row>
        <row r="264">
          <cell r="A264">
            <v>9173.0161646624347</v>
          </cell>
          <cell r="B264">
            <v>7875.7970980405171</v>
          </cell>
          <cell r="C264">
            <v>8901.7072425813749</v>
          </cell>
          <cell r="D264">
            <v>7100.8520071495723</v>
          </cell>
          <cell r="E264">
            <v>7517.1685008126897</v>
          </cell>
          <cell r="F264">
            <v>7054.5472644273459</v>
          </cell>
          <cell r="G264">
            <v>7812.6485825524514</v>
          </cell>
          <cell r="H264">
            <v>8782.9105987548537</v>
          </cell>
          <cell r="I264">
            <v>7944.2291428658436</v>
          </cell>
          <cell r="J264">
            <v>7924.1001611719003</v>
          </cell>
          <cell r="K264">
            <v>8516.9997963634505</v>
          </cell>
          <cell r="L264">
            <v>8400.1988050331674</v>
          </cell>
          <cell r="M264">
            <v>8244.5776001614358</v>
          </cell>
          <cell r="N264">
            <v>8504.6174117725332</v>
          </cell>
          <cell r="O264">
            <v>9842.7168490134809</v>
          </cell>
          <cell r="Z264">
            <v>7548.0818726365169</v>
          </cell>
          <cell r="AA264">
            <v>6480.6558978161966</v>
          </cell>
          <cell r="AB264">
            <v>7324.8333881812459</v>
          </cell>
          <cell r="AC264">
            <v>5842.9867944545049</v>
          </cell>
          <cell r="AD264">
            <v>6185.5557949544418</v>
          </cell>
          <cell r="AE264">
            <v>5804.8846061573586</v>
          </cell>
          <cell r="AF264">
            <v>6428.6936907860172</v>
          </cell>
          <cell r="AG264">
            <v>7227.0807212611362</v>
          </cell>
          <cell r="AH264">
            <v>6536.9656947010371</v>
          </cell>
          <cell r="AI264">
            <v>6520.4024183357351</v>
          </cell>
          <cell r="AJ264">
            <v>7008.2741181504962</v>
          </cell>
          <cell r="AK264">
            <v>6912.1635881415768</v>
          </cell>
          <cell r="AL264">
            <v>6784.1095681328388</v>
          </cell>
          <cell r="AM264">
            <v>6998.0851845442548</v>
          </cell>
          <cell r="AN264">
            <v>8099.1498643310924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X264">
            <v>4.2527808820853776</v>
          </cell>
          <cell r="BY264">
            <v>3.5473107854193842</v>
          </cell>
          <cell r="BZ264">
            <v>4.0039700201060739</v>
          </cell>
          <cell r="CA264">
            <v>3.1658563528474861</v>
          </cell>
          <cell r="CB264">
            <v>3.4732935617077376</v>
          </cell>
          <cell r="CC264">
            <v>3.2133438451197018</v>
          </cell>
          <cell r="CD264">
            <v>3.5667691470272604</v>
          </cell>
          <cell r="CE264">
            <v>4.0476841487818485</v>
          </cell>
          <cell r="CF264">
            <v>3.6525146758267755</v>
          </cell>
          <cell r="CG264">
            <v>3.5819466534740418</v>
          </cell>
          <cell r="CH264">
            <v>4.0157592787526681</v>
          </cell>
          <cell r="CI264">
            <v>3.8576843253685631</v>
          </cell>
          <cell r="CJ264">
            <v>3.6791682293633863</v>
          </cell>
          <cell r="CK264">
            <v>4.0157778792633447</v>
          </cell>
          <cell r="CL264">
            <v>4.65395290842131</v>
          </cell>
          <cell r="CM264">
            <v>4.8626244654409065</v>
          </cell>
          <cell r="CN264">
            <v>5.0052624965459476</v>
          </cell>
          <cell r="CO264">
            <v>5.0120347003539685</v>
          </cell>
          <cell r="CP264">
            <v>5.0565095867685699</v>
          </cell>
          <cell r="CQ264">
            <v>4.8791522813356218</v>
          </cell>
          <cell r="CR264">
            <v>4.949297121028942</v>
          </cell>
          <cell r="CS264">
            <v>4.938043002163603</v>
          </cell>
          <cell r="CT264">
            <v>4.8917406661038463</v>
          </cell>
          <cell r="CU264">
            <v>4.9033328113654981</v>
          </cell>
          <cell r="CV264">
            <v>4.9872647313975174</v>
          </cell>
          <cell r="CW264">
            <v>4.7813500949178973</v>
          </cell>
          <cell r="CX264">
            <v>4.9090161067675835</v>
          </cell>
          <cell r="CY264">
            <v>5.0518487869592201</v>
          </cell>
          <cell r="CZ264">
            <v>4.7743766459404187</v>
          </cell>
          <cell r="DA264">
            <v>4.7678719831795364</v>
          </cell>
        </row>
        <row r="265">
          <cell r="A265">
            <v>8719.4973960470707</v>
          </cell>
          <cell r="B265">
            <v>6905.7687557302479</v>
          </cell>
          <cell r="C265">
            <v>6489.6552321114068</v>
          </cell>
          <cell r="D265">
            <v>7902.1105667210868</v>
          </cell>
          <cell r="E265">
            <v>7635.0831768791377</v>
          </cell>
          <cell r="F265">
            <v>7288.011383103355</v>
          </cell>
          <cell r="G265">
            <v>8127.426894353679</v>
          </cell>
          <cell r="H265">
            <v>8051.5846412651717</v>
          </cell>
          <cell r="I265">
            <v>9006.2813981439012</v>
          </cell>
          <cell r="J265">
            <v>8930.4752237436551</v>
          </cell>
          <cell r="K265">
            <v>8170.1523207421324</v>
          </cell>
          <cell r="L265">
            <v>9202.3345896656247</v>
          </cell>
          <cell r="M265">
            <v>8430.2437129199843</v>
          </cell>
          <cell r="N265">
            <v>8621.695096192936</v>
          </cell>
          <cell r="O265">
            <v>9601.8063786561161</v>
          </cell>
          <cell r="Z265">
            <v>7174.9007144615889</v>
          </cell>
          <cell r="AA265">
            <v>5682.4611475723186</v>
          </cell>
          <cell r="AB265">
            <v>5340.059162423101</v>
          </cell>
          <cell r="AC265">
            <v>6502.3081234733509</v>
          </cell>
          <cell r="AD265">
            <v>6282.5827284034049</v>
          </cell>
          <cell r="AE265">
            <v>5996.9922238107611</v>
          </cell>
          <cell r="AF265">
            <v>6687.7112730681711</v>
          </cell>
          <cell r="AG265">
            <v>6625.3039333839124</v>
          </cell>
          <cell r="AH265">
            <v>7410.882979044125</v>
          </cell>
          <cell r="AI265">
            <v>7348.5053269662076</v>
          </cell>
          <cell r="AJ265">
            <v>6722.8681953535261</v>
          </cell>
          <cell r="AK265">
            <v>7572.2067480677133</v>
          </cell>
          <cell r="AL265">
            <v>6936.8862552027313</v>
          </cell>
          <cell r="AM265">
            <v>7094.4233934387585</v>
          </cell>
          <cell r="AN265">
            <v>7900.9149630084621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X265">
            <v>3.9569978029641888</v>
          </cell>
          <cell r="BY265">
            <v>3.1187017821271952</v>
          </cell>
          <cell r="BZ265">
            <v>2.9650214931322432</v>
          </cell>
          <cell r="CA265">
            <v>3.6955407245294811</v>
          </cell>
          <cell r="CB265">
            <v>3.4990109521092112</v>
          </cell>
          <cell r="CC265">
            <v>3.3796033132698167</v>
          </cell>
          <cell r="CD265">
            <v>3.6756564742799629</v>
          </cell>
          <cell r="CE265">
            <v>3.761205357550498</v>
          </cell>
          <cell r="CF265">
            <v>4.1974007285813864</v>
          </cell>
          <cell r="CG265">
            <v>4.0555609108264479</v>
          </cell>
          <cell r="CH265">
            <v>3.7514708569577095</v>
          </cell>
          <cell r="CI265">
            <v>4.1295920149101768</v>
          </cell>
          <cell r="CJ265">
            <v>3.8754611168313748</v>
          </cell>
          <cell r="CK265">
            <v>3.9618361959009945</v>
          </cell>
          <cell r="CL265">
            <v>4.2437845841956312</v>
          </cell>
          <cell r="CM265">
            <v>4.9677212902863754</v>
          </cell>
          <cell r="CN265">
            <v>4.9919446594405521</v>
          </cell>
          <cell r="CO265">
            <v>4.9342978150476613</v>
          </cell>
          <cell r="CP265">
            <v>4.8205510727539709</v>
          </cell>
          <cell r="CQ265">
            <v>4.9192630877327028</v>
          </cell>
          <cell r="CR265">
            <v>4.8615515368805031</v>
          </cell>
          <cell r="CS265">
            <v>4.9848229198655432</v>
          </cell>
          <cell r="CT265">
            <v>4.825984199259624</v>
          </cell>
          <cell r="CU265">
            <v>4.8372291083450332</v>
          </cell>
          <cell r="CV265">
            <v>4.9642680135838528</v>
          </cell>
          <cell r="CW265">
            <v>4.9097587788561992</v>
          </cell>
          <cell r="CX265">
            <v>5.0236855935429556</v>
          </cell>
          <cell r="CY265">
            <v>4.9039758752661919</v>
          </cell>
          <cell r="CZ265">
            <v>4.906002030192437</v>
          </cell>
          <cell r="DA265">
            <v>5.1007165738384437</v>
          </cell>
        </row>
        <row r="266">
          <cell r="A266">
            <v>10028.60066329222</v>
          </cell>
          <cell r="B266">
            <v>7558.6093549373909</v>
          </cell>
          <cell r="C266">
            <v>8604.7486854143444</v>
          </cell>
          <cell r="D266">
            <v>7822.3567913012839</v>
          </cell>
          <cell r="E266">
            <v>7272.96102175751</v>
          </cell>
          <cell r="F266">
            <v>6617.9419647271961</v>
          </cell>
          <cell r="G266">
            <v>8570.6776027058404</v>
          </cell>
          <cell r="H266">
            <v>7282.7382582194186</v>
          </cell>
          <cell r="I266">
            <v>8043.1430369201007</v>
          </cell>
          <cell r="J266">
            <v>7032.3421156979339</v>
          </cell>
          <cell r="K266">
            <v>8571.0358035118243</v>
          </cell>
          <cell r="L266">
            <v>9887.9759130659568</v>
          </cell>
          <cell r="M266">
            <v>8813.4516314991051</v>
          </cell>
          <cell r="N266">
            <v>8400.9643394490195</v>
          </cell>
          <cell r="O266">
            <v>10220.674488064922</v>
          </cell>
          <cell r="Z266">
            <v>8252.1056886518836</v>
          </cell>
          <cell r="AA266">
            <v>6219.6556977770524</v>
          </cell>
          <cell r="AB266">
            <v>7080.478918283804</v>
          </cell>
          <cell r="AC266">
            <v>6436.6821596993423</v>
          </cell>
          <cell r="AD266">
            <v>5984.6079264747505</v>
          </cell>
          <cell r="AE266">
            <v>5445.6208166898068</v>
          </cell>
          <cell r="AF266">
            <v>7052.4432845122328</v>
          </cell>
          <cell r="AG266">
            <v>5992.6531953348358</v>
          </cell>
          <cell r="AH266">
            <v>6618.3576989513958</v>
          </cell>
          <cell r="AI266">
            <v>5786.6129409171572</v>
          </cell>
          <cell r="AJ266">
            <v>7052.7380326040156</v>
          </cell>
          <cell r="AK266">
            <v>8136.3916084657003</v>
          </cell>
          <cell r="AL266">
            <v>7252.2116282049774</v>
          </cell>
          <cell r="AM266">
            <v>6912.793513603764</v>
          </cell>
          <cell r="AN266">
            <v>8410.1550073219914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X266">
            <v>4.5828081869815023</v>
          </cell>
          <cell r="BY266">
            <v>3.4902576866604309</v>
          </cell>
          <cell r="BZ266">
            <v>3.977516480971051</v>
          </cell>
          <cell r="CA266">
            <v>3.5627473446864841</v>
          </cell>
          <cell r="CB266">
            <v>3.4238473567257013</v>
          </cell>
          <cell r="CC266">
            <v>3.0169464500689962</v>
          </cell>
          <cell r="CD266">
            <v>3.9647836364637716</v>
          </cell>
          <cell r="CE266">
            <v>3.3407656078122745</v>
          </cell>
          <cell r="CF266">
            <v>3.7638735559231056</v>
          </cell>
          <cell r="CG266">
            <v>3.3102230877245766</v>
          </cell>
          <cell r="CH266">
            <v>3.9745788833106404</v>
          </cell>
          <cell r="CI266">
            <v>4.5299142516670043</v>
          </cell>
          <cell r="CJ266">
            <v>3.9054491018492072</v>
          </cell>
          <cell r="CK266">
            <v>3.9140887578259682</v>
          </cell>
          <cell r="CL266">
            <v>4.561173034367215</v>
          </cell>
          <cell r="CM266">
            <v>4.9333307905526382</v>
          </cell>
          <cell r="CN266">
            <v>4.8822047328413509</v>
          </cell>
          <cell r="CO266">
            <v>4.8770564425477545</v>
          </cell>
          <cell r="CP266">
            <v>4.9497603778478778</v>
          </cell>
          <cell r="CQ266">
            <v>4.7888192409403576</v>
          </cell>
          <cell r="CR266">
            <v>4.9452349697755444</v>
          </cell>
          <cell r="CS266">
            <v>4.8733459868076059</v>
          </cell>
          <cell r="CT266">
            <v>4.9145105822541701</v>
          </cell>
          <cell r="CU266">
            <v>4.8175069053283099</v>
          </cell>
          <cell r="CV266">
            <v>4.7893249683066772</v>
          </cell>
          <cell r="CW266">
            <v>4.8615389251615415</v>
          </cell>
          <cell r="CX266">
            <v>4.9209505126078037</v>
          </cell>
          <cell r="CY266">
            <v>5.0875257712559483</v>
          </cell>
          <cell r="CZ266">
            <v>4.8387150836514783</v>
          </cell>
          <cell r="DA266">
            <v>5.0516655242837274</v>
          </cell>
        </row>
        <row r="267">
          <cell r="A267">
            <v>9022.920052397345</v>
          </cell>
          <cell r="B267">
            <v>8151.1622455770348</v>
          </cell>
          <cell r="C267">
            <v>7858.2537493421833</v>
          </cell>
          <cell r="D267">
            <v>7043.6741516117008</v>
          </cell>
          <cell r="E267">
            <v>8399.2636113837361</v>
          </cell>
          <cell r="F267">
            <v>7211.077107963546</v>
          </cell>
          <cell r="G267">
            <v>8192.257851659826</v>
          </cell>
          <cell r="H267">
            <v>6956.2644206863315</v>
          </cell>
          <cell r="I267">
            <v>6719.0157493370752</v>
          </cell>
          <cell r="J267">
            <v>6991.2392505036205</v>
          </cell>
          <cell r="K267">
            <v>7958.7377986586916</v>
          </cell>
          <cell r="L267">
            <v>9511.536068041456</v>
          </cell>
          <cell r="M267">
            <v>8432.6526164662337</v>
          </cell>
          <cell r="N267">
            <v>8343.5223593019036</v>
          </cell>
          <cell r="O267">
            <v>9755.9254371661118</v>
          </cell>
          <cell r="Z267">
            <v>7424.5742145441018</v>
          </cell>
          <cell r="AA267">
            <v>6707.2420763605305</v>
          </cell>
          <cell r="AB267">
            <v>6466.2202280301399</v>
          </cell>
          <cell r="AC267">
            <v>5795.9375876119129</v>
          </cell>
          <cell r="AD267">
            <v>6911.3940573671871</v>
          </cell>
          <cell r="AE267">
            <v>5933.6863059814323</v>
          </cell>
          <cell r="AF267">
            <v>6741.0578893658012</v>
          </cell>
          <cell r="AG267">
            <v>5724.011866164753</v>
          </cell>
          <cell r="AH267">
            <v>5528.7901023116501</v>
          </cell>
          <cell r="AI267">
            <v>5752.7911547001213</v>
          </cell>
          <cell r="AJ267">
            <v>6548.904245753437</v>
          </cell>
          <cell r="AK267">
            <v>7826.6353931312551</v>
          </cell>
          <cell r="AL267">
            <v>6938.8684386922141</v>
          </cell>
          <cell r="AM267">
            <v>6865.5269699398523</v>
          </cell>
          <cell r="AN267">
            <v>8027.7329311538288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X267">
            <v>4.1232308272250542</v>
          </cell>
          <cell r="BY267">
            <v>3.7447549327549292</v>
          </cell>
          <cell r="BZ267">
            <v>3.7177816020017569</v>
          </cell>
          <cell r="CA267">
            <v>3.3129462567115815</v>
          </cell>
          <cell r="CB267">
            <v>3.7913984512599703</v>
          </cell>
          <cell r="CC267">
            <v>3.3773940047005713</v>
          </cell>
          <cell r="CD267">
            <v>3.7300208764009071</v>
          </cell>
          <cell r="CE267">
            <v>3.1779054408393832</v>
          </cell>
          <cell r="CF267">
            <v>3.1471530811525636</v>
          </cell>
          <cell r="CG267">
            <v>3.2493517781659893</v>
          </cell>
          <cell r="CH267">
            <v>3.6696190214122257</v>
          </cell>
          <cell r="CI267">
            <v>4.2136330769013721</v>
          </cell>
          <cell r="CJ267">
            <v>3.9293728104270809</v>
          </cell>
          <cell r="CK267">
            <v>3.8320670178353375</v>
          </cell>
          <cell r="CL267">
            <v>4.4136795561971569</v>
          </cell>
          <cell r="CM267">
            <v>4.933339914811123</v>
          </cell>
          <cell r="CN267">
            <v>4.9071317131933618</v>
          </cell>
          <cell r="CO267">
            <v>4.7651190290678214</v>
          </cell>
          <cell r="CP267">
            <v>4.7930995046421803</v>
          </cell>
          <cell r="CQ267">
            <v>4.9942854669561267</v>
          </cell>
          <cell r="CR267">
            <v>4.8133782402297181</v>
          </cell>
          <cell r="CS267">
            <v>4.9513534544899134</v>
          </cell>
          <cell r="CT267">
            <v>4.9347674381148909</v>
          </cell>
          <cell r="CU267">
            <v>4.8130388807691098</v>
          </cell>
          <cell r="CV267">
            <v>4.8505279614903936</v>
          </cell>
          <cell r="CW267">
            <v>4.889391326001518</v>
          </cell>
          <cell r="CX267">
            <v>5.0889188266195573</v>
          </cell>
          <cell r="CY267">
            <v>4.8380745170637551</v>
          </cell>
          <cell r="CZ267">
            <v>4.9084900769734672</v>
          </cell>
          <cell r="DA267">
            <v>4.983095979769355</v>
          </cell>
        </row>
        <row r="268">
          <cell r="A268">
            <v>8752.5746211583464</v>
          </cell>
          <cell r="B268">
            <v>8686.3683524390599</v>
          </cell>
          <cell r="C268">
            <v>7241.0186052474755</v>
          </cell>
          <cell r="D268">
            <v>7251.4923885332955</v>
          </cell>
          <cell r="E268">
            <v>7073.4593412503564</v>
          </cell>
          <cell r="F268">
            <v>8253.8413957561243</v>
          </cell>
          <cell r="G268">
            <v>8037.6926907190891</v>
          </cell>
          <cell r="H268">
            <v>7035.2532364537183</v>
          </cell>
          <cell r="I268">
            <v>8464.9995684986698</v>
          </cell>
          <cell r="J268">
            <v>9121.5682885643655</v>
          </cell>
          <cell r="K268">
            <v>7747.1696589165622</v>
          </cell>
          <cell r="L268">
            <v>8994.6760121365496</v>
          </cell>
          <cell r="M268">
            <v>7989.4703993572939</v>
          </cell>
          <cell r="N268">
            <v>8842.7696392468879</v>
          </cell>
          <cell r="O268">
            <v>8229.5618114372355</v>
          </cell>
          <cell r="Z268">
            <v>7202.118545410297</v>
          </cell>
          <cell r="AA268">
            <v>7147.640244292711</v>
          </cell>
          <cell r="AB268">
            <v>5958.3238808893502</v>
          </cell>
          <cell r="AC268">
            <v>5966.9423082788253</v>
          </cell>
          <cell r="AD268">
            <v>5820.4465436574355</v>
          </cell>
          <cell r="AE268">
            <v>6791.7323485078969</v>
          </cell>
          <cell r="AF268">
            <v>6613.8728426488497</v>
          </cell>
          <cell r="AG268">
            <v>5789.0083774247732</v>
          </cell>
          <cell r="AH268">
            <v>6965.4853592217623</v>
          </cell>
          <cell r="AI268">
            <v>7505.7476203043916</v>
          </cell>
          <cell r="AJ268">
            <v>6374.8138907656275</v>
          </cell>
          <cell r="AK268">
            <v>7401.3334042723618</v>
          </cell>
          <cell r="AL268">
            <v>6574.192785756858</v>
          </cell>
          <cell r="AM268">
            <v>7276.3361602945806</v>
          </cell>
          <cell r="AN268">
            <v>6771.7537191254969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X268">
            <v>3.9673385787174786</v>
          </cell>
          <cell r="BY268">
            <v>4.0542028337245677</v>
          </cell>
          <cell r="BZ268">
            <v>3.3699623932947951</v>
          </cell>
          <cell r="CA268">
            <v>3.3338369130297831</v>
          </cell>
          <cell r="CB268">
            <v>3.2963048492825062</v>
          </cell>
          <cell r="CC268">
            <v>3.832930945980761</v>
          </cell>
          <cell r="CD268">
            <v>3.5798935599249102</v>
          </cell>
          <cell r="CE268">
            <v>3.3212017842382302</v>
          </cell>
          <cell r="CF268">
            <v>3.8690408176906783</v>
          </cell>
          <cell r="CG268">
            <v>4.2105384567908004</v>
          </cell>
          <cell r="CH268">
            <v>3.5495343967076711</v>
          </cell>
          <cell r="CI268">
            <v>3.9811305890524356</v>
          </cell>
          <cell r="CJ268">
            <v>3.7046284885633249</v>
          </cell>
          <cell r="CK268">
            <v>4.0916166387646564</v>
          </cell>
          <cell r="CL268">
            <v>3.7625537914847378</v>
          </cell>
          <cell r="CM268">
            <v>4.9735688648080538</v>
          </cell>
          <cell r="CN268">
            <v>4.830191486440869</v>
          </cell>
          <cell r="CO268">
            <v>4.8440229032274589</v>
          </cell>
          <cell r="CP268">
            <v>4.9035953384751965</v>
          </cell>
          <cell r="CQ268">
            <v>4.837668121079183</v>
          </cell>
          <cell r="CR268">
            <v>4.854636347110544</v>
          </cell>
          <cell r="CS268">
            <v>5.0616587520219563</v>
          </cell>
          <cell r="CT268">
            <v>4.7754692291571326</v>
          </cell>
          <cell r="CU268">
            <v>4.9323650050052548</v>
          </cell>
          <cell r="CV268">
            <v>4.8838627936666041</v>
          </cell>
          <cell r="CW268">
            <v>4.9204322551554558</v>
          </cell>
          <cell r="CX268">
            <v>5.0934339659418493</v>
          </cell>
          <cell r="CY268">
            <v>4.8618875387556928</v>
          </cell>
          <cell r="CZ268">
            <v>4.8721982830898218</v>
          </cell>
          <cell r="DA268">
            <v>4.930892936972799</v>
          </cell>
        </row>
        <row r="269">
          <cell r="A269">
            <v>8699.4288118125733</v>
          </cell>
          <cell r="B269">
            <v>7202.2277121693332</v>
          </cell>
          <cell r="C269">
            <v>8146.7520805265904</v>
          </cell>
          <cell r="D269">
            <v>7028.7321869231573</v>
          </cell>
          <cell r="E269">
            <v>8533.1333788261782</v>
          </cell>
          <cell r="F269">
            <v>7397.7141013116961</v>
          </cell>
          <cell r="G269">
            <v>7324.8578842669403</v>
          </cell>
          <cell r="H269">
            <v>6516.3034272542354</v>
          </cell>
          <cell r="I269">
            <v>7793.7035893122411</v>
          </cell>
          <cell r="J269">
            <v>7529.1934142340697</v>
          </cell>
          <cell r="K269">
            <v>7481.7929270646027</v>
          </cell>
          <cell r="L269">
            <v>8902.0038023720845</v>
          </cell>
          <cell r="M269">
            <v>8386.4477007597579</v>
          </cell>
          <cell r="N269">
            <v>7548.8806513884592</v>
          </cell>
          <cell r="O269">
            <v>9886.7571665325358</v>
          </cell>
          <cell r="Z269">
            <v>7158.387136577202</v>
          </cell>
          <cell r="AA269">
            <v>5926.4045174421926</v>
          </cell>
          <cell r="AB269">
            <v>6703.6131405475953</v>
          </cell>
          <cell r="AC269">
            <v>5783.6424852396267</v>
          </cell>
          <cell r="AD269">
            <v>7021.5497517198264</v>
          </cell>
          <cell r="AE269">
            <v>6087.2618890793383</v>
          </cell>
          <cell r="AF269">
            <v>6027.3116304825098</v>
          </cell>
          <cell r="AG269">
            <v>5361.986820140628</v>
          </cell>
          <cell r="AH269">
            <v>6413.10466777693</v>
          </cell>
          <cell r="AI269">
            <v>6195.4505808554622</v>
          </cell>
          <cell r="AJ269">
            <v>6156.4467514131584</v>
          </cell>
          <cell r="AK269">
            <v>7325.0774145233136</v>
          </cell>
          <cell r="AL269">
            <v>6900.8483937680294</v>
          </cell>
          <cell r="AM269">
            <v>6211.6503645710764</v>
          </cell>
          <cell r="AN269">
            <v>8135.3887541753438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X269">
            <v>3.937506833313321</v>
          </cell>
          <cell r="BY269">
            <v>3.3420758485154956</v>
          </cell>
          <cell r="BZ269">
            <v>3.6410229422583407</v>
          </cell>
          <cell r="CA269">
            <v>3.1917547825952561</v>
          </cell>
          <cell r="CB269">
            <v>3.9752396686045217</v>
          </cell>
          <cell r="CC269">
            <v>3.4509362727687609</v>
          </cell>
          <cell r="CD269">
            <v>3.4172543037549001</v>
          </cell>
          <cell r="CE269">
            <v>3.0123753195438083</v>
          </cell>
          <cell r="CF269">
            <v>3.5989770400194327</v>
          </cell>
          <cell r="CG269">
            <v>3.4945300840166884</v>
          </cell>
          <cell r="CH269">
            <v>3.5272395618901888</v>
          </cell>
          <cell r="CI269">
            <v>4.1275563580415477</v>
          </cell>
          <cell r="CJ269">
            <v>3.8591599512091199</v>
          </cell>
          <cell r="CK269">
            <v>3.3417273805773338</v>
          </cell>
          <cell r="CL269">
            <v>4.4107740191948208</v>
          </cell>
          <cell r="CM269">
            <v>4.9808217185399135</v>
          </cell>
          <cell r="CN269">
            <v>4.8582753478001433</v>
          </cell>
          <cell r="CO269">
            <v>5.0442042497455404</v>
          </cell>
          <cell r="CP269">
            <v>4.9645404892562972</v>
          </cell>
          <cell r="CQ269">
            <v>4.839235923152434</v>
          </cell>
          <cell r="CR269">
            <v>4.8327261110833017</v>
          </cell>
          <cell r="CS269">
            <v>4.8322954867954557</v>
          </cell>
          <cell r="CT269">
            <v>4.8766748135239171</v>
          </cell>
          <cell r="CU269">
            <v>4.8819844026113728</v>
          </cell>
          <cell r="CV269">
            <v>4.8572588587685264</v>
          </cell>
          <cell r="CW269">
            <v>4.7819199986782888</v>
          </cell>
          <cell r="CX269">
            <v>4.8621274924981517</v>
          </cell>
          <cell r="CY269">
            <v>4.8991060734876353</v>
          </cell>
          <cell r="CZ269">
            <v>5.0926416905878487</v>
          </cell>
          <cell r="DA269">
            <v>5.053248299689117</v>
          </cell>
        </row>
        <row r="270">
          <cell r="A270">
            <v>7893.5000001059734</v>
          </cell>
          <cell r="B270">
            <v>7856.7649951051671</v>
          </cell>
          <cell r="C270">
            <v>7675.8814140873774</v>
          </cell>
          <cell r="D270">
            <v>6906.3296355042339</v>
          </cell>
          <cell r="E270">
            <v>7432.5592009192378</v>
          </cell>
          <cell r="F270">
            <v>6998.8822599890955</v>
          </cell>
          <cell r="G270">
            <v>7037.590027841371</v>
          </cell>
          <cell r="H270">
            <v>7519.0520783245729</v>
          </cell>
          <cell r="I270">
            <v>8591.47433020055</v>
          </cell>
          <cell r="J270">
            <v>6427.3014190440381</v>
          </cell>
          <cell r="K270">
            <v>8410.4897921367028</v>
          </cell>
          <cell r="L270">
            <v>8317.0030666548391</v>
          </cell>
          <cell r="M270">
            <v>8293.8587762619263</v>
          </cell>
          <cell r="N270">
            <v>9699.4990486911101</v>
          </cell>
          <cell r="O270">
            <v>8746.471820491226</v>
          </cell>
          <cell r="Z270">
            <v>6495.2228572300573</v>
          </cell>
          <cell r="AA270">
            <v>6464.9951959722512</v>
          </cell>
          <cell r="AB270">
            <v>6316.1538493061844</v>
          </cell>
          <cell r="AC270">
            <v>5682.9226715006262</v>
          </cell>
          <cell r="AD270">
            <v>6115.9344281849717</v>
          </cell>
          <cell r="AE270">
            <v>5759.080259648169</v>
          </cell>
          <cell r="AF270">
            <v>5790.9312229094712</v>
          </cell>
          <cell r="AG270">
            <v>6187.10571016422</v>
          </cell>
          <cell r="AH270">
            <v>7069.5560202793104</v>
          </cell>
          <cell r="AI270">
            <v>5288.7508819562363</v>
          </cell>
          <cell r="AJ270">
            <v>6920.6316003867723</v>
          </cell>
          <cell r="AK270">
            <v>6843.705380561697</v>
          </cell>
          <cell r="AL270">
            <v>6824.6609358955266</v>
          </cell>
          <cell r="AM270">
            <v>7981.3020743515417</v>
          </cell>
          <cell r="AN270">
            <v>7197.0968122899239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X270">
            <v>3.5870579490489347</v>
          </cell>
          <cell r="BY270">
            <v>3.6054368531699459</v>
          </cell>
          <cell r="BZ270">
            <v>3.6256195295778397</v>
          </cell>
          <cell r="CA270">
            <v>3.1507943113342129</v>
          </cell>
          <cell r="CB270">
            <v>3.3839957400825895</v>
          </cell>
          <cell r="CC270">
            <v>3.2535718236620892</v>
          </cell>
          <cell r="CD270">
            <v>3.2453599842811056</v>
          </cell>
          <cell r="CE270">
            <v>3.4599924134602387</v>
          </cell>
          <cell r="CF270">
            <v>3.9481412104085689</v>
          </cell>
          <cell r="CG270">
            <v>2.9891620700293853</v>
          </cell>
          <cell r="CH270">
            <v>3.8787651531256593</v>
          </cell>
          <cell r="CI270">
            <v>3.7041875808037763</v>
          </cell>
          <cell r="CJ270">
            <v>3.8530833546871555</v>
          </cell>
          <cell r="CK270">
            <v>4.3744850026098252</v>
          </cell>
          <cell r="CL270">
            <v>4.0188896726182604</v>
          </cell>
          <cell r="CM270">
            <v>4.9609265778427005</v>
          </cell>
          <cell r="CN270">
            <v>4.9126683746604902</v>
          </cell>
          <cell r="CO270">
            <v>4.7728480478492052</v>
          </cell>
          <cell r="CP270">
            <v>4.9415003381173497</v>
          </cell>
          <cell r="CQ270">
            <v>4.9515383652180374</v>
          </cell>
          <cell r="CR270">
            <v>4.8495324327798119</v>
          </cell>
          <cell r="CS270">
            <v>4.8886918773625592</v>
          </cell>
          <cell r="CT270">
            <v>4.8991363340715948</v>
          </cell>
          <cell r="CU270">
            <v>4.9057633956557183</v>
          </cell>
          <cell r="CV270">
            <v>4.8474214861067315</v>
          </cell>
          <cell r="CW270">
            <v>4.8883172280560432</v>
          </cell>
          <cell r="CX270">
            <v>5.0618056850390367</v>
          </cell>
          <cell r="CY270">
            <v>4.852659408857364</v>
          </cell>
          <cell r="CZ270">
            <v>4.9986640741881665</v>
          </cell>
          <cell r="DA270">
            <v>4.9063485351869485</v>
          </cell>
        </row>
        <row r="271">
          <cell r="A271">
            <v>7940.9319128620918</v>
          </cell>
          <cell r="B271">
            <v>7666.5008785309092</v>
          </cell>
          <cell r="C271">
            <v>6588.7249368080484</v>
          </cell>
          <cell r="D271">
            <v>7633.2677430512713</v>
          </cell>
          <cell r="E271">
            <v>7269.5733071988834</v>
          </cell>
          <cell r="F271">
            <v>7700.8020719025963</v>
          </cell>
          <cell r="G271">
            <v>8450.7037289332729</v>
          </cell>
          <cell r="H271">
            <v>8553.2182151316647</v>
          </cell>
          <cell r="I271">
            <v>9117.0619819355088</v>
          </cell>
          <cell r="J271">
            <v>7620.0302260413855</v>
          </cell>
          <cell r="K271">
            <v>7273.8019958579416</v>
          </cell>
          <cell r="L271">
            <v>9256.6689941214008</v>
          </cell>
          <cell r="M271">
            <v>8854.7552848305568</v>
          </cell>
          <cell r="N271">
            <v>9166.3885098045139</v>
          </cell>
          <cell r="O271">
            <v>8384.3910678093325</v>
          </cell>
          <cell r="Z271">
            <v>6534.2525454408069</v>
          </cell>
          <cell r="AA271">
            <v>6308.4350086197192</v>
          </cell>
          <cell r="AB271">
            <v>5421.5793765734797</v>
          </cell>
          <cell r="AC271">
            <v>6281.0888857107602</v>
          </cell>
          <cell r="AD271">
            <v>5981.8203213522247</v>
          </cell>
          <cell r="AE271">
            <v>6336.6599905941366</v>
          </cell>
          <cell r="AF271">
            <v>6953.7219255222344</v>
          </cell>
          <cell r="AG271">
            <v>7038.076702736912</v>
          </cell>
          <cell r="AH271">
            <v>7502.0395737069321</v>
          </cell>
          <cell r="AI271">
            <v>6270.1963002854818</v>
          </cell>
          <cell r="AJ271">
            <v>5985.2999280202494</v>
          </cell>
          <cell r="AK271">
            <v>7616.9162008770372</v>
          </cell>
          <cell r="AL271">
            <v>7286.1986343748576</v>
          </cell>
          <cell r="AM271">
            <v>7542.628259496285</v>
          </cell>
          <cell r="AN271">
            <v>6899.1560786545379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X271">
            <v>3.6365024547397664</v>
          </cell>
          <cell r="BY271">
            <v>3.5299646689504436</v>
          </cell>
          <cell r="BZ271">
            <v>2.9340433025173627</v>
          </cell>
          <cell r="CA271">
            <v>3.5103567846250363</v>
          </cell>
          <cell r="CB271">
            <v>3.3694976289388889</v>
          </cell>
          <cell r="CC271">
            <v>3.5148504541613903</v>
          </cell>
          <cell r="CD271">
            <v>3.9098552010704766</v>
          </cell>
          <cell r="CE271">
            <v>3.8941298979597114</v>
          </cell>
          <cell r="CF271">
            <v>4.2866211672484269</v>
          </cell>
          <cell r="CG271">
            <v>3.4890539386961277</v>
          </cell>
          <cell r="CH271">
            <v>3.3366259073561957</v>
          </cell>
          <cell r="CI271">
            <v>4.239147020441778</v>
          </cell>
          <cell r="CJ271">
            <v>4.2291761286532861</v>
          </cell>
          <cell r="CK271">
            <v>4.2714067289401276</v>
          </cell>
          <cell r="CL271">
            <v>3.9358545525097792</v>
          </cell>
          <cell r="CM271">
            <v>4.9228790551200321</v>
          </cell>
          <cell r="CN271">
            <v>4.8961916636968308</v>
          </cell>
          <cell r="CO271">
            <v>5.0625163285267076</v>
          </cell>
          <cell r="CP271">
            <v>4.9021976273034511</v>
          </cell>
          <cell r="CQ271">
            <v>4.8637959216441295</v>
          </cell>
          <cell r="CR271">
            <v>4.9392463575352119</v>
          </cell>
          <cell r="CS271">
            <v>4.8726338871629364</v>
          </cell>
          <cell r="CT271">
            <v>4.9516586324995018</v>
          </cell>
          <cell r="CU271">
            <v>4.7948097759808332</v>
          </cell>
          <cell r="CV271">
            <v>4.923575359572073</v>
          </cell>
          <cell r="CW271">
            <v>4.9145701225970475</v>
          </cell>
          <cell r="CX271">
            <v>4.9227506060575168</v>
          </cell>
          <cell r="CY271">
            <v>4.7201127198596513</v>
          </cell>
          <cell r="CZ271">
            <v>4.8379225554695999</v>
          </cell>
          <cell r="DA271">
            <v>4.8024634100649717</v>
          </cell>
        </row>
        <row r="272">
          <cell r="A272">
            <v>8475.9066988366503</v>
          </cell>
          <cell r="B272">
            <v>9104.4409380159577</v>
          </cell>
          <cell r="C272">
            <v>7422.20755408267</v>
          </cell>
          <cell r="D272">
            <v>6773.0068904964492</v>
          </cell>
          <cell r="E272">
            <v>7113.5577419881774</v>
          </cell>
          <cell r="F272">
            <v>8899.3900270444865</v>
          </cell>
          <cell r="G272">
            <v>6531.8363358632005</v>
          </cell>
          <cell r="H272">
            <v>8159.6650015000732</v>
          </cell>
          <cell r="I272">
            <v>8059.0749128531643</v>
          </cell>
          <cell r="J272">
            <v>8988.1663062651351</v>
          </cell>
          <cell r="K272">
            <v>9480.1861342655429</v>
          </cell>
          <cell r="L272">
            <v>8937.8120747068097</v>
          </cell>
          <cell r="M272">
            <v>7447.4349475127337</v>
          </cell>
          <cell r="N272">
            <v>9195.3306880505661</v>
          </cell>
          <cell r="O272">
            <v>10182.202830791559</v>
          </cell>
          <cell r="Z272">
            <v>6974.4603693284434</v>
          </cell>
          <cell r="AA272">
            <v>7491.6542575674184</v>
          </cell>
          <cell r="AB272">
            <v>6107.4165016451707</v>
          </cell>
          <cell r="AC272">
            <v>5573.2170984656495</v>
          </cell>
          <cell r="AD272">
            <v>5853.4417991216997</v>
          </cell>
          <cell r="AE272">
            <v>7322.9266508251767</v>
          </cell>
          <cell r="AF272">
            <v>5374.7681849388619</v>
          </cell>
          <cell r="AG272">
            <v>6714.2386298057736</v>
          </cell>
          <cell r="AH272">
            <v>6631.4673568620328</v>
          </cell>
          <cell r="AI272">
            <v>7395.9768462981674</v>
          </cell>
          <cell r="AJ272">
            <v>7800.8388761956458</v>
          </cell>
          <cell r="AK272">
            <v>7354.542507187316</v>
          </cell>
          <cell r="AL272">
            <v>6128.1750425247646</v>
          </cell>
          <cell r="AM272">
            <v>7566.4435375958938</v>
          </cell>
          <cell r="AN272">
            <v>8378.4983293370551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X272">
            <v>3.8175844298390733</v>
          </cell>
          <cell r="BY272">
            <v>4.0792981404987652</v>
          </cell>
          <cell r="BZ272">
            <v>3.4644178573366244</v>
          </cell>
          <cell r="CA272">
            <v>3.1442298379883815</v>
          </cell>
          <cell r="CB272">
            <v>3.2967703187033996</v>
          </cell>
          <cell r="CC272">
            <v>4.0449298292452669</v>
          </cell>
          <cell r="CD272">
            <v>3.165783406134635</v>
          </cell>
          <cell r="CE272">
            <v>3.858103229901193</v>
          </cell>
          <cell r="CF272">
            <v>3.766543701466265</v>
          </cell>
          <cell r="CG272">
            <v>4.0564448536921427</v>
          </cell>
          <cell r="CH272">
            <v>4.2239616336995605</v>
          </cell>
          <cell r="CI272">
            <v>4.0924028706192175</v>
          </cell>
          <cell r="CJ272">
            <v>3.5440632643564851</v>
          </cell>
          <cell r="CK272">
            <v>4.1307664565676676</v>
          </cell>
          <cell r="CL272">
            <v>4.8046370817002142</v>
          </cell>
          <cell r="CM272">
            <v>5.0052882790349527</v>
          </cell>
          <cell r="CN272">
            <v>5.031522445968954</v>
          </cell>
          <cell r="CO272">
            <v>4.829858475148411</v>
          </cell>
          <cell r="CP272">
            <v>4.8562251259502869</v>
          </cell>
          <cell r="CQ272">
            <v>4.8644052501710089</v>
          </cell>
          <cell r="CR272">
            <v>4.9599903061186739</v>
          </cell>
          <cell r="CS272">
            <v>4.6514212750527903</v>
          </cell>
          <cell r="CT272">
            <v>4.7679321241764967</v>
          </cell>
          <cell r="CU272">
            <v>4.8236274838275497</v>
          </cell>
          <cell r="CV272">
            <v>4.9952485476013377</v>
          </cell>
          <cell r="CW272">
            <v>5.0597432358604966</v>
          </cell>
          <cell r="CX272">
            <v>4.9236187549374391</v>
          </cell>
          <cell r="CY272">
            <v>4.7373648301676052</v>
          </cell>
          <cell r="CZ272">
            <v>5.018434838363679</v>
          </cell>
          <cell r="DA272">
            <v>4.7776324315563485</v>
          </cell>
        </row>
        <row r="273">
          <cell r="A273">
            <v>9289.4977582233969</v>
          </cell>
          <cell r="B273">
            <v>8653.9065725318433</v>
          </cell>
          <cell r="C273">
            <v>8005.9797497814443</v>
          </cell>
          <cell r="D273">
            <v>8315.273689796486</v>
          </cell>
          <cell r="E273">
            <v>7519.5980413006646</v>
          </cell>
          <cell r="F273">
            <v>7600.2771656961286</v>
          </cell>
          <cell r="G273">
            <v>8042.7002914727027</v>
          </cell>
          <cell r="H273">
            <v>9040.7719210734558</v>
          </cell>
          <cell r="I273">
            <v>7841.3299005016979</v>
          </cell>
          <cell r="J273">
            <v>7869.4709394492502</v>
          </cell>
          <cell r="K273">
            <v>8926.5926637289322</v>
          </cell>
          <cell r="L273">
            <v>9548.2337771523089</v>
          </cell>
          <cell r="M273">
            <v>9920.3126005709291</v>
          </cell>
          <cell r="N273">
            <v>8700.7844920980078</v>
          </cell>
          <cell r="O273">
            <v>9196.7266888755057</v>
          </cell>
          <cell r="Z273">
            <v>7643.9295839095375</v>
          </cell>
          <cell r="AA273">
            <v>7120.9288368262014</v>
          </cell>
          <cell r="AB273">
            <v>6587.7776226773021</v>
          </cell>
          <cell r="AC273">
            <v>6842.2823504611079</v>
          </cell>
          <cell r="AD273">
            <v>6187.5549596988312</v>
          </cell>
          <cell r="AE273">
            <v>6253.9423534871003</v>
          </cell>
          <cell r="AF273">
            <v>6617.9933826975393</v>
          </cell>
          <cell r="AG273">
            <v>7439.2637521975867</v>
          </cell>
          <cell r="AH273">
            <v>6452.2943181271121</v>
          </cell>
          <cell r="AI273">
            <v>6475.4503730325259</v>
          </cell>
          <cell r="AJ273">
            <v>7345.3105347255196</v>
          </cell>
          <cell r="AK273">
            <v>7856.8323651996134</v>
          </cell>
          <cell r="AL273">
            <v>8163.0000827555077</v>
          </cell>
          <cell r="AM273">
            <v>7159.5026677835031</v>
          </cell>
          <cell r="AN273">
            <v>7567.5922468461295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X273">
            <v>4.2835279252743224</v>
          </cell>
          <cell r="BY273">
            <v>3.9297615608295522</v>
          </cell>
          <cell r="BZ273">
            <v>3.6318585449088485</v>
          </cell>
          <cell r="CA273">
            <v>3.8809087153114468</v>
          </cell>
          <cell r="CB273">
            <v>3.5218340125844763</v>
          </cell>
          <cell r="CC273">
            <v>3.4645501859715915</v>
          </cell>
          <cell r="CD273">
            <v>3.6365017282989505</v>
          </cell>
          <cell r="CE273">
            <v>4.1584542394485711</v>
          </cell>
          <cell r="CF273">
            <v>3.7172082495373946</v>
          </cell>
          <cell r="CG273">
            <v>3.5662024692695886</v>
          </cell>
          <cell r="CH273">
            <v>4.0818281002113679</v>
          </cell>
          <cell r="CI273">
            <v>4.5102343705548362</v>
          </cell>
          <cell r="CJ273">
            <v>4.4491278319398893</v>
          </cell>
          <cell r="CK273">
            <v>3.9716907463826061</v>
          </cell>
          <cell r="CL273">
            <v>4.2025437285990277</v>
          </cell>
          <cell r="CM273">
            <v>4.8890244672065961</v>
          </cell>
          <cell r="CN273">
            <v>4.9645236158750841</v>
          </cell>
          <cell r="CO273">
            <v>4.9695508766042087</v>
          </cell>
          <cell r="CP273">
            <v>4.8303066156645782</v>
          </cell>
          <cell r="CQ273">
            <v>4.8134594953830954</v>
          </cell>
          <cell r="CR273">
            <v>4.9455449394466298</v>
          </cell>
          <cell r="CS273">
            <v>4.9859700543028938</v>
          </cell>
          <cell r="CT273">
            <v>4.9012309269204346</v>
          </cell>
          <cell r="CU273">
            <v>4.7555900808087008</v>
          </cell>
          <cell r="CV273">
            <v>4.9747483714098042</v>
          </cell>
          <cell r="CW273">
            <v>4.9301778412130375</v>
          </cell>
          <cell r="CX273">
            <v>4.772605225210623</v>
          </cell>
          <cell r="CY273">
            <v>5.026689417152582</v>
          </cell>
          <cell r="CZ273">
            <v>4.9387218327640152</v>
          </cell>
          <cell r="DA273">
            <v>4.933471435959504</v>
          </cell>
        </row>
        <row r="274">
          <cell r="A274">
            <v>8960.0234874736161</v>
          </cell>
          <cell r="B274">
            <v>7890.0725758975013</v>
          </cell>
          <cell r="C274">
            <v>6871.6919324439386</v>
          </cell>
          <cell r="D274">
            <v>5913.6552365086081</v>
          </cell>
          <cell r="E274">
            <v>7093.2633671396216</v>
          </cell>
          <cell r="F274">
            <v>8297.5668844922493</v>
          </cell>
          <cell r="G274">
            <v>7971.8376100571704</v>
          </cell>
          <cell r="H274">
            <v>7316.4844013789716</v>
          </cell>
          <cell r="I274">
            <v>8314.8604175678192</v>
          </cell>
          <cell r="J274">
            <v>8097.0397868764949</v>
          </cell>
          <cell r="K274">
            <v>8563.5226173296469</v>
          </cell>
          <cell r="L274">
            <v>9372.0959471659298</v>
          </cell>
          <cell r="M274">
            <v>8660.9936673397078</v>
          </cell>
          <cell r="N274">
            <v>7535.754481909712</v>
          </cell>
          <cell r="O274">
            <v>9795.3719086900892</v>
          </cell>
          <cell r="Z274">
            <v>7372.8193268354335</v>
          </cell>
          <cell r="AA274">
            <v>6492.4025767385156</v>
          </cell>
          <cell r="AB274">
            <v>5654.4207901252976</v>
          </cell>
          <cell r="AC274">
            <v>4866.0934517556543</v>
          </cell>
          <cell r="AD274">
            <v>5836.7424278177441</v>
          </cell>
          <cell r="AE274">
            <v>6827.7121792393355</v>
          </cell>
          <cell r="AF274">
            <v>6559.6835191327582</v>
          </cell>
          <cell r="AG274">
            <v>6020.4214502775549</v>
          </cell>
          <cell r="AH274">
            <v>6841.9422864558055</v>
          </cell>
          <cell r="AI274">
            <v>6662.7070246298026</v>
          </cell>
          <cell r="AJ274">
            <v>7046.5557536883935</v>
          </cell>
          <cell r="AK274">
            <v>7711.8960936679669</v>
          </cell>
          <cell r="AL274">
            <v>7126.7605034109602</v>
          </cell>
          <cell r="AM274">
            <v>6200.8494022571349</v>
          </cell>
          <cell r="AN274">
            <v>8060.1917420078435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X274">
            <v>4.1295995474620524</v>
          </cell>
          <cell r="BY274">
            <v>3.7898872203461287</v>
          </cell>
          <cell r="BZ274">
            <v>3.1933539363386871</v>
          </cell>
          <cell r="CA274">
            <v>2.714817153731595</v>
          </cell>
          <cell r="CB274">
            <v>3.3748197475280715</v>
          </cell>
          <cell r="CC274">
            <v>3.8012733180252218</v>
          </cell>
          <cell r="CD274">
            <v>3.6619358802092754</v>
          </cell>
          <cell r="CE274">
            <v>3.4371688597438514</v>
          </cell>
          <cell r="CF274">
            <v>3.8150317730537591</v>
          </cell>
          <cell r="CG274">
            <v>3.6963121682533271</v>
          </cell>
          <cell r="CH274">
            <v>3.9248660364325425</v>
          </cell>
          <cell r="CI274">
            <v>4.2566125469281806</v>
          </cell>
          <cell r="CJ274">
            <v>3.8953277577557137</v>
          </cell>
          <cell r="CK274">
            <v>3.5799053494790258</v>
          </cell>
          <cell r="CL274">
            <v>4.4312110885186282</v>
          </cell>
          <cell r="CM274">
            <v>4.8913955876042969</v>
          </cell>
          <cell r="CN274">
            <v>4.6933861842482569</v>
          </cell>
          <cell r="CO274">
            <v>4.8511891000482645</v>
          </cell>
          <cell r="CP274">
            <v>4.9107406232487687</v>
          </cell>
          <cell r="CQ274">
            <v>4.7383494055998128</v>
          </cell>
          <cell r="CR274">
            <v>4.9209986233658034</v>
          </cell>
          <cell r="CS274">
            <v>4.9077144594431861</v>
          </cell>
          <cell r="CT274">
            <v>4.7988056497333051</v>
          </cell>
          <cell r="CU274">
            <v>4.9134708372686333</v>
          </cell>
          <cell r="CV274">
            <v>4.9384335027435347</v>
          </cell>
          <cell r="CW274">
            <v>4.9188002909351836</v>
          </cell>
          <cell r="CX274">
            <v>4.9636846707255353</v>
          </cell>
          <cell r="CY274">
            <v>5.0125104885837173</v>
          </cell>
          <cell r="CZ274">
            <v>4.7455524213250291</v>
          </cell>
          <cell r="DA274">
            <v>4.9834495943125328</v>
          </cell>
        </row>
        <row r="275">
          <cell r="A275">
            <v>7610.0387578044565</v>
          </cell>
          <cell r="B275">
            <v>7290.6797221417983</v>
          </cell>
          <cell r="C275">
            <v>7558.8412849969445</v>
          </cell>
          <cell r="D275">
            <v>8249.3339211982329</v>
          </cell>
          <cell r="E275">
            <v>7528.2015172596211</v>
          </cell>
          <cell r="F275">
            <v>7047.8637237201738</v>
          </cell>
          <cell r="G275">
            <v>7617.3646153308855</v>
          </cell>
          <cell r="H275">
            <v>8035.8870389535568</v>
          </cell>
          <cell r="I275">
            <v>8441.60180190961</v>
          </cell>
          <cell r="J275">
            <v>8568.4092337862603</v>
          </cell>
          <cell r="K275">
            <v>7906.6960515696956</v>
          </cell>
          <cell r="L275">
            <v>7924.3801073176719</v>
          </cell>
          <cell r="M275">
            <v>7941.952231548983</v>
          </cell>
          <cell r="N275">
            <v>8679.7964321473919</v>
          </cell>
          <cell r="O275">
            <v>8222.5431088751793</v>
          </cell>
          <cell r="Z275">
            <v>6261.9747492790957</v>
          </cell>
          <cell r="AA275">
            <v>5999.187885648108</v>
          </cell>
          <cell r="AB275">
            <v>6219.8465430832002</v>
          </cell>
          <cell r="AC275">
            <v>6788.0233408716895</v>
          </cell>
          <cell r="AD275">
            <v>6194.6343913450592</v>
          </cell>
          <cell r="AE275">
            <v>5799.3850069468854</v>
          </cell>
          <cell r="AF275">
            <v>6268.0028834722716</v>
          </cell>
          <cell r="AG275">
            <v>6612.3870491960697</v>
          </cell>
          <cell r="AH275">
            <v>6946.2323398570497</v>
          </cell>
          <cell r="AI275">
            <v>7050.5767409441232</v>
          </cell>
          <cell r="AJ275">
            <v>6506.081322434492</v>
          </cell>
          <cell r="AK275">
            <v>6520.6327740213992</v>
          </cell>
          <cell r="AL275">
            <v>6535.092121960306</v>
          </cell>
          <cell r="AM275">
            <v>7142.2324927384261</v>
          </cell>
          <cell r="AN275">
            <v>6765.9783295887191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X275">
            <v>3.4860356397663632</v>
          </cell>
          <cell r="BY275">
            <v>3.3101309299826389</v>
          </cell>
          <cell r="BZ275">
            <v>3.5441491653594555</v>
          </cell>
          <cell r="CA275">
            <v>3.7980091801888669</v>
          </cell>
          <cell r="CB275">
            <v>3.4717960306563818</v>
          </cell>
          <cell r="CC275">
            <v>3.2438749336961812</v>
          </cell>
          <cell r="CD275">
            <v>3.6036263287246104</v>
          </cell>
          <cell r="CE275">
            <v>3.7361539283363618</v>
          </cell>
          <cell r="CF275">
            <v>3.895369548730732</v>
          </cell>
          <cell r="CG275">
            <v>3.9238418780916628</v>
          </cell>
          <cell r="CH275">
            <v>3.5657927530721145</v>
          </cell>
          <cell r="CI275">
            <v>3.7017336051210314</v>
          </cell>
          <cell r="CJ275">
            <v>3.7465900446152034</v>
          </cell>
          <cell r="CK275">
            <v>4.0632188698858815</v>
          </cell>
          <cell r="CL275">
            <v>3.7876727243022139</v>
          </cell>
          <cell r="CM275">
            <v>4.9213768808898886</v>
          </cell>
          <cell r="CN275">
            <v>4.9654021370214085</v>
          </cell>
          <cell r="CO275">
            <v>4.808114632154207</v>
          </cell>
          <cell r="CP275">
            <v>4.896598017343778</v>
          </cell>
          <cell r="CQ275">
            <v>4.8884211290977175</v>
          </cell>
          <cell r="CR275">
            <v>4.8980698612586986</v>
          </cell>
          <cell r="CS275">
            <v>4.7653694010299237</v>
          </cell>
          <cell r="CT275">
            <v>4.8488711250646483</v>
          </cell>
          <cell r="CU275">
            <v>4.8854860356075642</v>
          </cell>
          <cell r="CV275">
            <v>4.9228916978481561</v>
          </cell>
          <cell r="CW275">
            <v>4.998854832513727</v>
          </cell>
          <cell r="CX275">
            <v>4.8260488819000038</v>
          </cell>
          <cell r="CY275">
            <v>4.7788420309573318</v>
          </cell>
          <cell r="CZ275">
            <v>4.815827274061526</v>
          </cell>
          <cell r="DA275">
            <v>4.8940149478714599</v>
          </cell>
        </row>
        <row r="276">
          <cell r="A276">
            <v>9204.5636394505818</v>
          </cell>
          <cell r="B276">
            <v>8563.718545285541</v>
          </cell>
          <cell r="C276">
            <v>7462.486181946897</v>
          </cell>
          <cell r="D276">
            <v>7606.6002841618956</v>
          </cell>
          <cell r="E276">
            <v>7416.9545910262432</v>
          </cell>
          <cell r="F276">
            <v>8708.8767349218942</v>
          </cell>
          <cell r="G276">
            <v>8798.5538465758746</v>
          </cell>
          <cell r="H276">
            <v>8608.2672497472013</v>
          </cell>
          <cell r="I276">
            <v>9227.6568591805208</v>
          </cell>
          <cell r="J276">
            <v>8796.5036899431016</v>
          </cell>
          <cell r="K276">
            <v>6792.5118484310487</v>
          </cell>
          <cell r="L276">
            <v>8618.442846766342</v>
          </cell>
          <cell r="M276">
            <v>8310.7201851350746</v>
          </cell>
          <cell r="N276">
            <v>8324.4476831333195</v>
          </cell>
          <cell r="O276">
            <v>9537.8127711036923</v>
          </cell>
          <cell r="Z276">
            <v>7574.0409376050493</v>
          </cell>
          <cell r="AA276">
            <v>7046.7169744063885</v>
          </cell>
          <cell r="AB276">
            <v>6140.5600582877323</v>
          </cell>
          <cell r="AC276">
            <v>6259.1453766817876</v>
          </cell>
          <cell r="AD276">
            <v>6103.0940634730214</v>
          </cell>
          <cell r="AE276">
            <v>7166.1614275928714</v>
          </cell>
          <cell r="AF276">
            <v>7239.9528794681482</v>
          </cell>
          <cell r="AG276">
            <v>7083.3741940776963</v>
          </cell>
          <cell r="AH276">
            <v>7593.0433584113998</v>
          </cell>
          <cell r="AI276">
            <v>7238.2658934388946</v>
          </cell>
          <cell r="AJ276">
            <v>5589.266892423263</v>
          </cell>
          <cell r="AK276">
            <v>7091.7472567677314</v>
          </cell>
          <cell r="AL276">
            <v>6838.5354666254325</v>
          </cell>
          <cell r="AM276">
            <v>6849.8312364068443</v>
          </cell>
          <cell r="AN276">
            <v>7848.2573659367517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X276">
            <v>4.2672943424051972</v>
          </cell>
          <cell r="BY276">
            <v>3.8987956017651264</v>
          </cell>
          <cell r="BZ276">
            <v>3.405457542459196</v>
          </cell>
          <cell r="CA276">
            <v>3.6024765663081588</v>
          </cell>
          <cell r="CB276">
            <v>3.3428229297476446</v>
          </cell>
          <cell r="CC276">
            <v>3.9902965702366964</v>
          </cell>
          <cell r="CD276">
            <v>4.1072471817483978</v>
          </cell>
          <cell r="CE276">
            <v>3.9437405521132853</v>
          </cell>
          <cell r="CF276">
            <v>4.2581316896320516</v>
          </cell>
          <cell r="CG276">
            <v>4.0407810042102765</v>
          </cell>
          <cell r="CH276">
            <v>3.182898658567868</v>
          </cell>
          <cell r="CI276">
            <v>3.9860065572410757</v>
          </cell>
          <cell r="CJ276">
            <v>3.8468215736696774</v>
          </cell>
          <cell r="CK276">
            <v>3.9071125871810017</v>
          </cell>
          <cell r="CL276">
            <v>4.3212843884676788</v>
          </cell>
          <cell r="CM276">
            <v>4.862752700961571</v>
          </cell>
          <cell r="CN276">
            <v>4.9518045761985299</v>
          </cell>
          <cell r="CO276">
            <v>4.9401444606876979</v>
          </cell>
          <cell r="CP276">
            <v>4.7601540723780627</v>
          </cell>
          <cell r="CQ276">
            <v>5.0020016030621841</v>
          </cell>
          <cell r="CR276">
            <v>4.9202656078622971</v>
          </cell>
          <cell r="CS276">
            <v>4.8293872911162206</v>
          </cell>
          <cell r="CT276">
            <v>4.9208370542807698</v>
          </cell>
          <cell r="CU276">
            <v>4.8854427322780163</v>
          </cell>
          <cell r="CV276">
            <v>4.9076813222032394</v>
          </cell>
          <cell r="CW276">
            <v>4.8110422674066111</v>
          </cell>
          <cell r="CX276">
            <v>4.8744135916669977</v>
          </cell>
          <cell r="CY276">
            <v>4.8704399849042188</v>
          </cell>
          <cell r="CZ276">
            <v>4.8032045411833941</v>
          </cell>
          <cell r="DA276">
            <v>4.9758527887107631</v>
          </cell>
        </row>
        <row r="277">
          <cell r="A277">
            <v>8579.1814388524654</v>
          </cell>
          <cell r="B277">
            <v>9183.1109551724494</v>
          </cell>
          <cell r="C277">
            <v>7113.0331102644723</v>
          </cell>
          <cell r="D277">
            <v>7787.4049593677155</v>
          </cell>
          <cell r="E277">
            <v>8085.807670589179</v>
          </cell>
          <cell r="F277">
            <v>6799.1820166781545</v>
          </cell>
          <cell r="G277">
            <v>6742.3141096232084</v>
          </cell>
          <cell r="H277">
            <v>8251.8591707333435</v>
          </cell>
          <cell r="I277">
            <v>8778.4744099057134</v>
          </cell>
          <cell r="J277">
            <v>6705.1474619055616</v>
          </cell>
          <cell r="K277">
            <v>8546.6101253285997</v>
          </cell>
          <cell r="L277">
            <v>7155.7015200458063</v>
          </cell>
          <cell r="M277">
            <v>8579.2730104712373</v>
          </cell>
          <cell r="N277">
            <v>7985.5482090030227</v>
          </cell>
          <cell r="O277">
            <v>8039.3826669088057</v>
          </cell>
          <cell r="Z277">
            <v>7059.4407268271716</v>
          </cell>
          <cell r="AA277">
            <v>7556.3884431133292</v>
          </cell>
          <cell r="AB277">
            <v>5853.0101021604805</v>
          </cell>
          <cell r="AC277">
            <v>6407.9217951368637</v>
          </cell>
          <cell r="AD277">
            <v>6653.4645975133826</v>
          </cell>
          <cell r="AE277">
            <v>5594.7554880094522</v>
          </cell>
          <cell r="AF277">
            <v>5547.9613244899538</v>
          </cell>
          <cell r="AG277">
            <v>6790.1012604891512</v>
          </cell>
          <cell r="AH277">
            <v>7223.4303715795568</v>
          </cell>
          <cell r="AI277">
            <v>5517.3784829394335</v>
          </cell>
          <cell r="AJ277">
            <v>7032.6391888418202</v>
          </cell>
          <cell r="AK277">
            <v>5888.120107923407</v>
          </cell>
          <cell r="AL277">
            <v>7059.5160771877609</v>
          </cell>
          <cell r="AM277">
            <v>6570.9653834082019</v>
          </cell>
          <cell r="AN277">
            <v>6615.2634516278185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X277">
            <v>4.0542326936084914</v>
          </cell>
          <cell r="BY277">
            <v>4.1719392788371321</v>
          </cell>
          <cell r="BZ277">
            <v>3.3392615390202813</v>
          </cell>
          <cell r="CA277">
            <v>3.539144778423605</v>
          </cell>
          <cell r="CB277">
            <v>3.7140012504618256</v>
          </cell>
          <cell r="CC277">
            <v>3.2309507618677693</v>
          </cell>
          <cell r="CD277">
            <v>3.0573517795928904</v>
          </cell>
          <cell r="CE277">
            <v>3.8929976294038848</v>
          </cell>
          <cell r="CF277">
            <v>3.9071039261130753</v>
          </cell>
          <cell r="CG277">
            <v>3.0326810922878682</v>
          </cell>
          <cell r="CH277">
            <v>4.0871037993095953</v>
          </cell>
          <cell r="CI277">
            <v>3.427949176411369</v>
          </cell>
          <cell r="CJ277">
            <v>3.8850403142564018</v>
          </cell>
          <cell r="CK277">
            <v>3.5841622127134092</v>
          </cell>
          <cell r="CL277">
            <v>3.7217208840492653</v>
          </cell>
          <cell r="CM277">
            <v>4.7705533845276484</v>
          </cell>
          <cell r="CN277">
            <v>4.96230474775557</v>
          </cell>
          <cell r="CO277">
            <v>4.8021527898090079</v>
          </cell>
          <cell r="CP277">
            <v>4.9605063434229884</v>
          </cell>
          <cell r="CQ277">
            <v>4.9080947745795633</v>
          </cell>
          <cell r="CR277">
            <v>4.7441444816578358</v>
          </cell>
          <cell r="CS277">
            <v>4.9715882029520611</v>
          </cell>
          <cell r="CT277">
            <v>4.7785842486818204</v>
          </cell>
          <cell r="CU277">
            <v>5.0651890941115516</v>
          </cell>
          <cell r="CV277">
            <v>4.9844032302477013</v>
          </cell>
          <cell r="CW277">
            <v>4.7142195483801048</v>
          </cell>
          <cell r="CX277">
            <v>4.7059728957262204</v>
          </cell>
          <cell r="CY277">
            <v>4.9783627383549085</v>
          </cell>
          <cell r="CZ277">
            <v>5.0228320644061668</v>
          </cell>
          <cell r="DA277">
            <v>4.8697927709171696</v>
          </cell>
        </row>
        <row r="278">
          <cell r="A278">
            <v>10213.257801045987</v>
          </cell>
          <cell r="B278">
            <v>7107.3869064815353</v>
          </cell>
          <cell r="C278">
            <v>7923.8055478701881</v>
          </cell>
          <cell r="D278">
            <v>7855.4119532595523</v>
          </cell>
          <cell r="E278">
            <v>9318.3902752104277</v>
          </cell>
          <cell r="F278">
            <v>8289.9592835074509</v>
          </cell>
          <cell r="G278">
            <v>8585.9132117503796</v>
          </cell>
          <cell r="H278">
            <v>8561.3053888399609</v>
          </cell>
          <cell r="I278">
            <v>8219.6878797803947</v>
          </cell>
          <cell r="J278">
            <v>9268.9737865831667</v>
          </cell>
          <cell r="K278">
            <v>7768.6629906164535</v>
          </cell>
          <cell r="L278">
            <v>9649.2859628301358</v>
          </cell>
          <cell r="M278">
            <v>9157.3432112592382</v>
          </cell>
          <cell r="N278">
            <v>8203.1515776040524</v>
          </cell>
          <cell r="O278">
            <v>9880.8143123252812</v>
          </cell>
          <cell r="Z278">
            <v>8404.0521334321256</v>
          </cell>
          <cell r="AA278">
            <v>5848.3640830476625</v>
          </cell>
          <cell r="AB278">
            <v>6520.1599936760404</v>
          </cell>
          <cell r="AC278">
            <v>6463.8818358250037</v>
          </cell>
          <cell r="AD278">
            <v>7667.7039978874354</v>
          </cell>
          <cell r="AE278">
            <v>6821.4522104289863</v>
          </cell>
          <cell r="AF278">
            <v>7064.9800142403119</v>
          </cell>
          <cell r="AG278">
            <v>7044.7312913883097</v>
          </cell>
          <cell r="AH278">
            <v>6763.628883933583</v>
          </cell>
          <cell r="AI278">
            <v>7627.0412872455772</v>
          </cell>
          <cell r="AJ278">
            <v>6392.4998322786823</v>
          </cell>
          <cell r="AK278">
            <v>7939.9838779859392</v>
          </cell>
          <cell r="AL278">
            <v>7535.1852709790301</v>
          </cell>
          <cell r="AM278">
            <v>6750.0218695713329</v>
          </cell>
          <cell r="AN278">
            <v>8130.4986341419462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X278">
            <v>4.5965156426306688</v>
          </cell>
          <cell r="BY278">
            <v>3.2761396221136105</v>
          </cell>
          <cell r="BZ278">
            <v>3.6732810734515522</v>
          </cell>
          <cell r="CA278">
            <v>3.7352640397047483</v>
          </cell>
          <cell r="CB278">
            <v>4.2061970839857166</v>
          </cell>
          <cell r="CC278">
            <v>3.671017272502874</v>
          </cell>
          <cell r="CD278">
            <v>4.0086654733801286</v>
          </cell>
          <cell r="CE278">
            <v>3.9637680400991542</v>
          </cell>
          <cell r="CF278">
            <v>3.8337737762576274</v>
          </cell>
          <cell r="CG278">
            <v>4.1650167048444162</v>
          </cell>
          <cell r="CH278">
            <v>3.6751614081350108</v>
          </cell>
          <cell r="CI278">
            <v>4.4950533574736911</v>
          </cell>
          <cell r="CJ278">
            <v>4.3111036854097025</v>
          </cell>
          <cell r="CK278">
            <v>3.8126581826189949</v>
          </cell>
          <cell r="CL278">
            <v>4.4380996357443365</v>
          </cell>
          <cell r="CM278">
            <v>5.0091856866585047</v>
          </cell>
          <cell r="CN278">
            <v>4.8907913410856905</v>
          </cell>
          <cell r="CO278">
            <v>4.8630779078072122</v>
          </cell>
          <cell r="CP278">
            <v>4.7411013292195445</v>
          </cell>
          <cell r="CQ278">
            <v>4.9943946500680836</v>
          </cell>
          <cell r="CR278">
            <v>5.0909349584228183</v>
          </cell>
          <cell r="CS278">
            <v>4.8285669524163293</v>
          </cell>
          <cell r="CT278">
            <v>4.8692641647500787</v>
          </cell>
          <cell r="CU278">
            <v>4.8334855352517492</v>
          </cell>
          <cell r="CV278">
            <v>5.0170275433458986</v>
          </cell>
          <cell r="CW278">
            <v>4.7654228551322291</v>
          </cell>
          <cell r="CX278">
            <v>4.8394042868177527</v>
          </cell>
          <cell r="CY278">
            <v>4.7886445594035409</v>
          </cell>
          <cell r="CZ278">
            <v>4.8504769417493181</v>
          </cell>
          <cell r="DA278">
            <v>5.0191164128609413</v>
          </cell>
        </row>
        <row r="279">
          <cell r="A279">
            <v>9429.5805344156634</v>
          </cell>
          <cell r="B279">
            <v>7705.7123575810383</v>
          </cell>
          <cell r="C279">
            <v>7766.7583888307245</v>
          </cell>
          <cell r="D279">
            <v>7039.965375315146</v>
          </cell>
          <cell r="E279">
            <v>6880.6874890313729</v>
          </cell>
          <cell r="F279">
            <v>7610.2475661622311</v>
          </cell>
          <cell r="G279">
            <v>7940.9101714670869</v>
          </cell>
          <cell r="H279">
            <v>7651.5015082955479</v>
          </cell>
          <cell r="I279">
            <v>9008.4363740196859</v>
          </cell>
          <cell r="J279">
            <v>8272.1253638439139</v>
          </cell>
          <cell r="K279">
            <v>8873.0121060077927</v>
          </cell>
          <cell r="L279">
            <v>11612.437642548277</v>
          </cell>
          <cell r="M279">
            <v>9170.0025023280741</v>
          </cell>
          <cell r="N279">
            <v>8282.6734656216868</v>
          </cell>
          <cell r="O279">
            <v>8888.1913616345646</v>
          </cell>
          <cell r="Z279">
            <v>7759.1976968906029</v>
          </cell>
          <cell r="AA279">
            <v>6340.7004542381119</v>
          </cell>
          <cell r="AB279">
            <v>6390.9326170949953</v>
          </cell>
          <cell r="AC279">
            <v>5792.8857945450345</v>
          </cell>
          <cell r="AD279">
            <v>5661.8228481172455</v>
          </cell>
          <cell r="AE279">
            <v>6262.1465687277778</v>
          </cell>
          <cell r="AF279">
            <v>6534.234655378631</v>
          </cell>
          <cell r="AG279">
            <v>6296.0926696831921</v>
          </cell>
          <cell r="AH279">
            <v>7412.6562163361978</v>
          </cell>
          <cell r="AI279">
            <v>6806.7774422487055</v>
          </cell>
          <cell r="AJ279">
            <v>7301.2213900864108</v>
          </cell>
          <cell r="AK279">
            <v>9555.3772601540113</v>
          </cell>
          <cell r="AL279">
            <v>7545.6020590585285</v>
          </cell>
          <cell r="AM279">
            <v>6815.4570231401294</v>
          </cell>
          <cell r="AN279">
            <v>7313.7117490021565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X279">
            <v>4.4037496603190736</v>
          </cell>
          <cell r="BY279">
            <v>3.5444576626151538</v>
          </cell>
          <cell r="BZ279">
            <v>3.6393143253265552</v>
          </cell>
          <cell r="CA279">
            <v>3.2854033613569764</v>
          </cell>
          <cell r="CB279">
            <v>3.1773196681030442</v>
          </cell>
          <cell r="CC279">
            <v>3.5546814642877322</v>
          </cell>
          <cell r="CD279">
            <v>3.631260026914584</v>
          </cell>
          <cell r="CE279">
            <v>3.5107395146510587</v>
          </cell>
          <cell r="CF279">
            <v>4.1270166509696056</v>
          </cell>
          <cell r="CG279">
            <v>3.8230524673618471</v>
          </cell>
          <cell r="CH279">
            <v>3.9822880611939815</v>
          </cell>
          <cell r="CI279">
            <v>5.414607434173166</v>
          </cell>
          <cell r="CJ279">
            <v>4.2191467620681014</v>
          </cell>
          <cell r="CK279">
            <v>3.8568714650671425</v>
          </cell>
          <cell r="CL279">
            <v>4.0760092271309745</v>
          </cell>
          <cell r="CM279">
            <v>4.8272671068118367</v>
          </cell>
          <cell r="CN279">
            <v>4.9011114590627178</v>
          </cell>
          <cell r="CO279">
            <v>4.811182235221227</v>
          </cell>
          <cell r="CP279">
            <v>4.8307371240101524</v>
          </cell>
          <cell r="CQ279">
            <v>4.8820531264832852</v>
          </cell>
          <cell r="CR279">
            <v>4.8264707018291659</v>
          </cell>
          <cell r="CS279">
            <v>4.9299726876549297</v>
          </cell>
          <cell r="CT279">
            <v>4.9133719223685048</v>
          </cell>
          <cell r="CU279">
            <v>4.9209026484720004</v>
          </cell>
          <cell r="CV279">
            <v>4.8779621730114888</v>
          </cell>
          <cell r="CW279">
            <v>5.0230786841200743</v>
          </cell>
          <cell r="CX279">
            <v>4.8349055955598619</v>
          </cell>
          <cell r="CY279">
            <v>4.8997779691957843</v>
          </cell>
          <cell r="CZ279">
            <v>4.8413552704638567</v>
          </cell>
          <cell r="DA279">
            <v>4.9159767113006287</v>
          </cell>
        </row>
        <row r="280">
          <cell r="A280">
            <v>9452.7471224394776</v>
          </cell>
          <cell r="B280">
            <v>7844.7678319978068</v>
          </cell>
          <cell r="C280">
            <v>6182.6110929120678</v>
          </cell>
          <cell r="D280">
            <v>8122.753336604349</v>
          </cell>
          <cell r="E280">
            <v>7885.9327248209429</v>
          </cell>
          <cell r="F280">
            <v>7746.3621801428299</v>
          </cell>
          <cell r="G280">
            <v>7561.1061801637088</v>
          </cell>
          <cell r="H280">
            <v>9904.079082685781</v>
          </cell>
          <cell r="I280">
            <v>8505.5584631379352</v>
          </cell>
          <cell r="J280">
            <v>8012.8723916063564</v>
          </cell>
          <cell r="K280">
            <v>8186.3545864097086</v>
          </cell>
          <cell r="L280">
            <v>8545.4168951100437</v>
          </cell>
          <cell r="M280">
            <v>9929.7361504617911</v>
          </cell>
          <cell r="N280">
            <v>10161.759718122821</v>
          </cell>
          <cell r="O280">
            <v>7634.1356789665388</v>
          </cell>
          <cell r="Z280">
            <v>7778.2604893216267</v>
          </cell>
          <cell r="AA280">
            <v>6455.1232446153381</v>
          </cell>
          <cell r="AB280">
            <v>5087.4056993105014</v>
          </cell>
          <cell r="AC280">
            <v>6683.8656026915787</v>
          </cell>
          <cell r="AD280">
            <v>6488.9960707098044</v>
          </cell>
          <cell r="AE280">
            <v>6374.1494510889561</v>
          </cell>
          <cell r="AF280">
            <v>6221.7102282489941</v>
          </cell>
          <cell r="AG280">
            <v>8149.6422166100137</v>
          </cell>
          <cell r="AH280">
            <v>6998.8595353820729</v>
          </cell>
          <cell r="AI280">
            <v>6593.4492822360871</v>
          </cell>
          <cell r="AJ280">
            <v>6736.20034538856</v>
          </cell>
          <cell r="AK280">
            <v>7031.6573308334073</v>
          </cell>
          <cell r="AL280">
            <v>8170.7543180942739</v>
          </cell>
          <cell r="AM280">
            <v>8361.6765680553508</v>
          </cell>
          <cell r="AN280">
            <v>6281.8030729781804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X280">
            <v>4.2926457312109516</v>
          </cell>
          <cell r="BY280">
            <v>3.6136249578074118</v>
          </cell>
          <cell r="BZ280">
            <v>2.8242611275909351</v>
          </cell>
          <cell r="CA280">
            <v>3.7391114283707196</v>
          </cell>
          <cell r="CB280">
            <v>3.4944286799797086</v>
          </cell>
          <cell r="CC280">
            <v>3.5779592764227464</v>
          </cell>
          <cell r="CD280">
            <v>3.471042761650212</v>
          </cell>
          <cell r="CE280">
            <v>4.5564986277601962</v>
          </cell>
          <cell r="CF280">
            <v>3.9114735656492852</v>
          </cell>
          <cell r="CG280">
            <v>3.7164056092331905</v>
          </cell>
          <cell r="CH280">
            <v>3.8142040979036693</v>
          </cell>
          <cell r="CI280">
            <v>3.8852619701410958</v>
          </cell>
          <cell r="CJ280">
            <v>4.6966039887373547</v>
          </cell>
          <cell r="CK280">
            <v>4.5764541793051192</v>
          </cell>
          <cell r="CL280">
            <v>3.4956071424908619</v>
          </cell>
          <cell r="CM280">
            <v>4.9643748971706065</v>
          </cell>
          <cell r="CN280">
            <v>4.8940521968445596</v>
          </cell>
          <cell r="CO280">
            <v>4.9351307038025878</v>
          </cell>
          <cell r="CP280">
            <v>4.8974096937513973</v>
          </cell>
          <cell r="CQ280">
            <v>5.0875473660276382</v>
          </cell>
          <cell r="CR280">
            <v>4.8808334037631509</v>
          </cell>
          <cell r="CS280">
            <v>4.9108531982341725</v>
          </cell>
          <cell r="CT280">
            <v>4.9002070929619608</v>
          </cell>
          <cell r="CU280">
            <v>4.9022337258211319</v>
          </cell>
          <cell r="CV280">
            <v>4.8606762846300846</v>
          </cell>
          <cell r="CW280">
            <v>4.8385830800629472</v>
          </cell>
          <cell r="CX280">
            <v>4.9584338850446734</v>
          </cell>
          <cell r="CY280">
            <v>4.7663435798362119</v>
          </cell>
          <cell r="CZ280">
            <v>5.0057756570082077</v>
          </cell>
          <cell r="DA280">
            <v>4.923442102180509</v>
          </cell>
        </row>
        <row r="281">
          <cell r="A281">
            <v>9340.8687007158114</v>
          </cell>
          <cell r="B281">
            <v>8113.9123925592457</v>
          </cell>
          <cell r="C281">
            <v>6963.5378055995061</v>
          </cell>
          <cell r="D281">
            <v>7728.8024934705254</v>
          </cell>
          <cell r="E281">
            <v>8094.6820236790163</v>
          </cell>
          <cell r="F281">
            <v>7792.7672986726484</v>
          </cell>
          <cell r="G281">
            <v>8049.0007563537647</v>
          </cell>
          <cell r="H281">
            <v>8696.1866823752152</v>
          </cell>
          <cell r="I281">
            <v>8698.1670944202742</v>
          </cell>
          <cell r="J281">
            <v>8299.9450730610242</v>
          </cell>
          <cell r="K281">
            <v>8065.6939375310894</v>
          </cell>
          <cell r="L281">
            <v>7945.8348280134232</v>
          </cell>
          <cell r="M281">
            <v>8534.4218998932429</v>
          </cell>
          <cell r="N281">
            <v>8000.7786222279256</v>
          </cell>
          <cell r="O281">
            <v>9926.3657072401184</v>
          </cell>
          <cell r="Z281">
            <v>7686.2005308747248</v>
          </cell>
          <cell r="AA281">
            <v>6676.5907687344652</v>
          </cell>
          <cell r="AB281">
            <v>5729.9968228933085</v>
          </cell>
          <cell r="AC281">
            <v>6359.7003374843189</v>
          </cell>
          <cell r="AD281">
            <v>6660.7669223415905</v>
          </cell>
          <cell r="AE281">
            <v>6412.3342343363502</v>
          </cell>
          <cell r="AF281">
            <v>6623.1777652282408</v>
          </cell>
          <cell r="AG281">
            <v>7155.7193272116065</v>
          </cell>
          <cell r="AH281">
            <v>7157.3489234086819</v>
          </cell>
          <cell r="AI281">
            <v>6829.6690886902152</v>
          </cell>
          <cell r="AJ281">
            <v>6636.9138685970111</v>
          </cell>
          <cell r="AK281">
            <v>6538.2869441939019</v>
          </cell>
          <cell r="AL281">
            <v>7022.610020483583</v>
          </cell>
          <cell r="AM281">
            <v>6583.4978377189791</v>
          </cell>
          <cell r="AN281">
            <v>8167.9809248147239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X281">
            <v>4.1776039645628282</v>
          </cell>
          <cell r="BY281">
            <v>3.6982870440692595</v>
          </cell>
          <cell r="BZ281">
            <v>3.1803645267434013</v>
          </cell>
          <cell r="CA281">
            <v>3.5353325978496675</v>
          </cell>
          <cell r="CB281">
            <v>3.6830947172386921</v>
          </cell>
          <cell r="CC281">
            <v>3.5365724842428397</v>
          </cell>
          <cell r="CD281">
            <v>3.7718806692003035</v>
          </cell>
          <cell r="CE281">
            <v>3.9072805085295119</v>
          </cell>
          <cell r="CF281">
            <v>3.9818202509694198</v>
          </cell>
          <cell r="CG281">
            <v>3.8320961682039525</v>
          </cell>
          <cell r="CH281">
            <v>3.743351468637703</v>
          </cell>
          <cell r="CI281">
            <v>3.7008026371201397</v>
          </cell>
          <cell r="CJ281">
            <v>4.0289484907359681</v>
          </cell>
          <cell r="CK281">
            <v>3.6585722118605464</v>
          </cell>
          <cell r="CL281">
            <v>4.5725077908112768</v>
          </cell>
          <cell r="CM281">
            <v>5.0407084598876715</v>
          </cell>
          <cell r="CN281">
            <v>4.9460816008633035</v>
          </cell>
          <cell r="CO281">
            <v>4.9361075752719854</v>
          </cell>
          <cell r="CP281">
            <v>4.9284858096946271</v>
          </cell>
          <cell r="CQ281">
            <v>4.9547127892620395</v>
          </cell>
          <cell r="CR281">
            <v>4.9675325690215564</v>
          </cell>
          <cell r="CS281">
            <v>4.8107811722797145</v>
          </cell>
          <cell r="CT281">
            <v>5.0174822213850723</v>
          </cell>
          <cell r="CU281">
            <v>4.9246761271688362</v>
          </cell>
          <cell r="CV281">
            <v>4.8828164376586818</v>
          </cell>
          <cell r="CW281">
            <v>4.8574989069905392</v>
          </cell>
          <cell r="CX281">
            <v>4.8403324013893405</v>
          </cell>
          <cell r="CY281">
            <v>4.7754463720793563</v>
          </cell>
          <cell r="CZ281">
            <v>4.9300599613256413</v>
          </cell>
          <cell r="DA281">
            <v>4.8940386664773348</v>
          </cell>
        </row>
        <row r="282">
          <cell r="A282">
            <v>9270.9244420234209</v>
          </cell>
          <cell r="B282">
            <v>8218.1493892064318</v>
          </cell>
          <cell r="C282">
            <v>6762.338039195186</v>
          </cell>
          <cell r="D282">
            <v>8590.3312122754905</v>
          </cell>
          <cell r="E282">
            <v>9766.3205898634642</v>
          </cell>
          <cell r="F282">
            <v>8175.6022888107564</v>
          </cell>
          <cell r="G282">
            <v>8284.1890816835476</v>
          </cell>
          <cell r="H282">
            <v>7804.5577438541677</v>
          </cell>
          <cell r="I282">
            <v>8321.9960465780878</v>
          </cell>
          <cell r="J282">
            <v>9748.1703690533632</v>
          </cell>
          <cell r="K282">
            <v>8494.7926954470458</v>
          </cell>
          <cell r="L282">
            <v>10616.203791403736</v>
          </cell>
          <cell r="M282">
            <v>8947.2632810666455</v>
          </cell>
          <cell r="N282">
            <v>9778.4020608783121</v>
          </cell>
          <cell r="O282">
            <v>9324.8764271063956</v>
          </cell>
          <cell r="Z282">
            <v>7628.6463980078443</v>
          </cell>
          <cell r="AA282">
            <v>6762.362925975578</v>
          </cell>
          <cell r="AB282">
            <v>5564.4381579663232</v>
          </cell>
          <cell r="AC282">
            <v>7068.6153975295465</v>
          </cell>
          <cell r="AD282">
            <v>8036.2866568019363</v>
          </cell>
          <cell r="AE282">
            <v>6727.3527405071363</v>
          </cell>
          <cell r="AF282">
            <v>6816.7041586424612</v>
          </cell>
          <cell r="AG282">
            <v>6422.0360863714286</v>
          </cell>
          <cell r="AH282">
            <v>6847.8138897556837</v>
          </cell>
          <cell r="AI282">
            <v>8021.3516179639109</v>
          </cell>
          <cell r="AJ282">
            <v>6990.0008465392821</v>
          </cell>
          <cell r="AK282">
            <v>8735.6191197836451</v>
          </cell>
          <cell r="AL282">
            <v>7362.3194998491244</v>
          </cell>
          <cell r="AM282">
            <v>8046.2279815227257</v>
          </cell>
          <cell r="AN282">
            <v>7673.0411743046916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X282">
            <v>4.2117675702893269</v>
          </cell>
          <cell r="BY282">
            <v>3.8963133897132898</v>
          </cell>
          <cell r="BZ282">
            <v>3.2021627150803353</v>
          </cell>
          <cell r="CA282">
            <v>3.9087963411497633</v>
          </cell>
          <cell r="CB282">
            <v>4.3981358902305407</v>
          </cell>
          <cell r="CC282">
            <v>3.7449842993125784</v>
          </cell>
          <cell r="CD282">
            <v>3.8485183371666998</v>
          </cell>
          <cell r="CE282">
            <v>3.6329898151241546</v>
          </cell>
          <cell r="CF282">
            <v>3.8409001392009365</v>
          </cell>
          <cell r="CG282">
            <v>4.433299890643525</v>
          </cell>
          <cell r="CH282">
            <v>3.8085777963756251</v>
          </cell>
          <cell r="CI282">
            <v>4.9229012587979675</v>
          </cell>
          <cell r="CJ282">
            <v>4.1254755575407662</v>
          </cell>
          <cell r="CK282">
            <v>4.4759292000860409</v>
          </cell>
          <cell r="CL282">
            <v>4.405801408808304</v>
          </cell>
          <cell r="CM282">
            <v>4.9623823588623859</v>
          </cell>
          <cell r="CN282">
            <v>4.7550132296634633</v>
          </cell>
          <cell r="CO282">
            <v>4.7608561480737679</v>
          </cell>
          <cell r="CP282">
            <v>4.954484166493117</v>
          </cell>
          <cell r="CQ282">
            <v>5.0060353446949737</v>
          </cell>
          <cell r="CR282">
            <v>4.9215435701647303</v>
          </cell>
          <cell r="CS282">
            <v>4.8527511546818287</v>
          </cell>
          <cell r="CT282">
            <v>4.8430136912219668</v>
          </cell>
          <cell r="CU282">
            <v>4.8845669672732495</v>
          </cell>
          <cell r="CV282">
            <v>4.957098852938377</v>
          </cell>
          <cell r="CW282">
            <v>5.028304074296976</v>
          </cell>
          <cell r="CX282">
            <v>4.8616053440292246</v>
          </cell>
          <cell r="CY282">
            <v>4.8893122924657417</v>
          </cell>
          <cell r="CZ282">
            <v>4.9251136999499838</v>
          </cell>
          <cell r="DA282">
            <v>4.7714430733316942</v>
          </cell>
        </row>
        <row r="283">
          <cell r="A283">
            <v>8595.9414493669901</v>
          </cell>
          <cell r="B283">
            <v>8029.5429836217163</v>
          </cell>
          <cell r="C283">
            <v>8920.0823931453051</v>
          </cell>
          <cell r="D283">
            <v>8687.962639195197</v>
          </cell>
          <cell r="E283">
            <v>7431.1155692716429</v>
          </cell>
          <cell r="F283">
            <v>8187.8360089994485</v>
          </cell>
          <cell r="G283">
            <v>7980.3409209133151</v>
          </cell>
          <cell r="H283">
            <v>8585.5622949715089</v>
          </cell>
          <cell r="I283">
            <v>7299.8032422137867</v>
          </cell>
          <cell r="J283">
            <v>7650.562904905717</v>
          </cell>
          <cell r="K283">
            <v>8406.8794193575977</v>
          </cell>
          <cell r="L283">
            <v>9406.3310712627499</v>
          </cell>
          <cell r="M283">
            <v>7827.0489708255864</v>
          </cell>
          <cell r="N283">
            <v>8391.0056705336883</v>
          </cell>
          <cell r="O283">
            <v>10157.881344156009</v>
          </cell>
          <cell r="Z283">
            <v>7073.2318211934098</v>
          </cell>
          <cell r="AA283">
            <v>6607.1667979515842</v>
          </cell>
          <cell r="AB283">
            <v>7339.9535120738501</v>
          </cell>
          <cell r="AC283">
            <v>7148.952114537763</v>
          </cell>
          <cell r="AD283">
            <v>6114.7465255720945</v>
          </cell>
          <cell r="AE283">
            <v>6737.4193445481169</v>
          </cell>
          <cell r="AF283">
            <v>6566.6805292086701</v>
          </cell>
          <cell r="AG283">
            <v>7064.6912598622694</v>
          </cell>
          <cell r="AH283">
            <v>6006.6952393073443</v>
          </cell>
          <cell r="AI283">
            <v>6295.3203331795612</v>
          </cell>
          <cell r="AJ283">
            <v>6917.6607793571084</v>
          </cell>
          <cell r="AK283">
            <v>7740.0667100676346</v>
          </cell>
          <cell r="AL283">
            <v>6440.543153136482</v>
          </cell>
          <cell r="AM283">
            <v>6904.5989517534363</v>
          </cell>
          <cell r="AN283">
            <v>8358.485220334087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X283">
            <v>3.9518329343185816</v>
          </cell>
          <cell r="BY283">
            <v>3.6893346807438525</v>
          </cell>
          <cell r="BZ283">
            <v>4.0534658855948527</v>
          </cell>
          <cell r="CA283">
            <v>3.9634489706907812</v>
          </cell>
          <cell r="CB283">
            <v>3.3600967138255684</v>
          </cell>
          <cell r="CC283">
            <v>3.822688677080563</v>
          </cell>
          <cell r="CD283">
            <v>3.6215576765888042</v>
          </cell>
          <cell r="CE283">
            <v>3.8429926374407781</v>
          </cell>
          <cell r="CF283">
            <v>3.3108903767661602</v>
          </cell>
          <cell r="CG283">
            <v>3.4958285469354613</v>
          </cell>
          <cell r="CH283">
            <v>3.9034129981651353</v>
          </cell>
          <cell r="CI283">
            <v>4.2972911842538615</v>
          </cell>
          <cell r="CJ283">
            <v>3.6263451136876483</v>
          </cell>
          <cell r="CK283">
            <v>3.9866439211245637</v>
          </cell>
          <cell r="CL283">
            <v>4.6539582001085238</v>
          </cell>
          <cell r="CM283">
            <v>4.9037288874357738</v>
          </cell>
          <cell r="CN283">
            <v>4.9065287945232541</v>
          </cell>
          <cell r="CO283">
            <v>4.9610536376732233</v>
          </cell>
          <cell r="CP283">
            <v>4.9416985866736551</v>
          </cell>
          <cell r="CQ283">
            <v>4.9857880989304499</v>
          </cell>
          <cell r="CR283">
            <v>4.8287173492363502</v>
          </cell>
          <cell r="CS283">
            <v>4.967725814716748</v>
          </cell>
          <cell r="CT283">
            <v>5.0365224048569033</v>
          </cell>
          <cell r="CU283">
            <v>4.9704754350239968</v>
          </cell>
          <cell r="CV283">
            <v>4.9337239329814455</v>
          </cell>
          <cell r="CW283">
            <v>4.8553651112036631</v>
          </cell>
          <cell r="CX283">
            <v>4.934657976416676</v>
          </cell>
          <cell r="CY283">
            <v>4.8658699472978792</v>
          </cell>
          <cell r="CZ283">
            <v>4.7450210831778152</v>
          </cell>
          <cell r="DA283">
            <v>4.9205339891601581</v>
          </cell>
        </row>
        <row r="284">
          <cell r="A284">
            <v>7789.756595446288</v>
          </cell>
          <cell r="B284">
            <v>6541.3018483084024</v>
          </cell>
          <cell r="C284">
            <v>6810.5004272421083</v>
          </cell>
          <cell r="D284">
            <v>7439.8628608264362</v>
          </cell>
          <cell r="E284">
            <v>7293.1275559162004</v>
          </cell>
          <cell r="F284">
            <v>6445.5263874635575</v>
          </cell>
          <cell r="G284">
            <v>8001.7163169631513</v>
          </cell>
          <cell r="H284">
            <v>9734.7295142049479</v>
          </cell>
          <cell r="I284">
            <v>8314.1299967346749</v>
          </cell>
          <cell r="J284">
            <v>7264.59397313507</v>
          </cell>
          <cell r="K284">
            <v>8340.0854870105086</v>
          </cell>
          <cell r="L284">
            <v>8082.6614826775403</v>
          </cell>
          <cell r="M284">
            <v>8405.8690696953945</v>
          </cell>
          <cell r="N284">
            <v>10465.686601727188</v>
          </cell>
          <cell r="O284">
            <v>9585.6672158663241</v>
          </cell>
          <cell r="Z284">
            <v>6409.8568556815171</v>
          </cell>
          <cell r="AA284">
            <v>5382.5569494651991</v>
          </cell>
          <cell r="AB284">
            <v>5604.0689229877926</v>
          </cell>
          <cell r="AC284">
            <v>6121.9442969086094</v>
          </cell>
          <cell r="AD284">
            <v>6001.2021031539025</v>
          </cell>
          <cell r="AE284">
            <v>5303.7474273985827</v>
          </cell>
          <cell r="AF284">
            <v>6584.2694265296786</v>
          </cell>
          <cell r="AG284">
            <v>8010.2917145457868</v>
          </cell>
          <cell r="AH284">
            <v>6841.3412544559615</v>
          </cell>
          <cell r="AI284">
            <v>5977.7230407511433</v>
          </cell>
          <cell r="AJ284">
            <v>6862.6989150257914</v>
          </cell>
          <cell r="AK284">
            <v>6650.8757343175184</v>
          </cell>
          <cell r="AL284">
            <v>6916.829405920781</v>
          </cell>
          <cell r="AM284">
            <v>8611.7649751355129</v>
          </cell>
          <cell r="AN284">
            <v>7887.6347376271451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X284">
            <v>3.4652522627233591</v>
          </cell>
          <cell r="BY284">
            <v>3.0308221516190179</v>
          </cell>
          <cell r="BZ284">
            <v>3.1664532607619069</v>
          </cell>
          <cell r="CA284">
            <v>3.3736297960181045</v>
          </cell>
          <cell r="CB284">
            <v>3.2696050494020237</v>
          </cell>
          <cell r="CC284">
            <v>2.9732808936530977</v>
          </cell>
          <cell r="CD284">
            <v>3.628287688110305</v>
          </cell>
          <cell r="CE284">
            <v>4.4218964056334977</v>
          </cell>
          <cell r="CF284">
            <v>3.8040789078623458</v>
          </cell>
          <cell r="CG284">
            <v>3.3044334318588162</v>
          </cell>
          <cell r="CH284">
            <v>3.9148988143485988</v>
          </cell>
          <cell r="CI284">
            <v>3.7765535018976752</v>
          </cell>
          <cell r="CJ284">
            <v>4.1011465794440811</v>
          </cell>
          <cell r="CK284">
            <v>4.6947099056447819</v>
          </cell>
          <cell r="CL284">
            <v>4.4236441732010041</v>
          </cell>
          <cell r="CM284">
            <v>5.0678133445903706</v>
          </cell>
          <cell r="CN284">
            <v>4.8655878275537647</v>
          </cell>
          <cell r="CO284">
            <v>4.8488362919790662</v>
          </cell>
          <cell r="CP284">
            <v>4.9716332682125532</v>
          </cell>
          <cell r="CQ284">
            <v>5.0286347584057367</v>
          </cell>
          <cell r="CR284">
            <v>4.8871315524218737</v>
          </cell>
          <cell r="CS284">
            <v>4.9717927215012452</v>
          </cell>
          <cell r="CT284">
            <v>4.9630300405560153</v>
          </cell>
          <cell r="CU284">
            <v>4.9271850429812032</v>
          </cell>
          <cell r="CV284">
            <v>4.9561668398039407</v>
          </cell>
          <cell r="CW284">
            <v>4.8026566527787908</v>
          </cell>
          <cell r="CX284">
            <v>4.8249223386186468</v>
          </cell>
          <cell r="CY284">
            <v>4.6207120821896188</v>
          </cell>
          <cell r="CZ284">
            <v>5.0256303623442848</v>
          </cell>
          <cell r="DA284">
            <v>4.8851031726728182</v>
          </cell>
        </row>
        <row r="285">
          <cell r="A285">
            <v>8815.8168149055255</v>
          </cell>
          <cell r="B285">
            <v>7291.7314997337753</v>
          </cell>
          <cell r="C285">
            <v>7416.1072291358114</v>
          </cell>
          <cell r="D285">
            <v>6105.3025021338608</v>
          </cell>
          <cell r="E285">
            <v>6900.9536565618664</v>
          </cell>
          <cell r="F285">
            <v>8250.183773273995</v>
          </cell>
          <cell r="G285">
            <v>8498.4588360013404</v>
          </cell>
          <cell r="H285">
            <v>7659.1762518562</v>
          </cell>
          <cell r="I285">
            <v>7256.1025231683434</v>
          </cell>
          <cell r="J285">
            <v>7963.256397856755</v>
          </cell>
          <cell r="K285">
            <v>8767.2101479257472</v>
          </cell>
          <cell r="L285">
            <v>8006.9540299731343</v>
          </cell>
          <cell r="M285">
            <v>8579.7153837844708</v>
          </cell>
          <cell r="N285">
            <v>9286.1674288909053</v>
          </cell>
          <cell r="O285">
            <v>9929.3436296314503</v>
          </cell>
          <cell r="Z285">
            <v>7254.157836265118</v>
          </cell>
          <cell r="AA285">
            <v>6000.0533483523632</v>
          </cell>
          <cell r="AB285">
            <v>6102.3968056888962</v>
          </cell>
          <cell r="AC285">
            <v>5023.7917731844336</v>
          </cell>
          <cell r="AD285">
            <v>5678.4990088280501</v>
          </cell>
          <cell r="AE285">
            <v>6788.7226477226013</v>
          </cell>
          <cell r="AF285">
            <v>6993.0175564811034</v>
          </cell>
          <cell r="AG285">
            <v>6302.4078872416731</v>
          </cell>
          <cell r="AH285">
            <v>5970.7357904928085</v>
          </cell>
          <cell r="AI285">
            <v>6552.6224073792719</v>
          </cell>
          <cell r="AJ285">
            <v>7214.1614931503282</v>
          </cell>
          <cell r="AK285">
            <v>6588.5793160921785</v>
          </cell>
          <cell r="AL285">
            <v>7059.8800872283637</v>
          </cell>
          <cell r="AM285">
            <v>7641.1891986302307</v>
          </cell>
          <cell r="AN285">
            <v>8170.4313295253069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X285">
            <v>4.1731763329724751</v>
          </cell>
          <cell r="BY285">
            <v>3.4185503612112029</v>
          </cell>
          <cell r="BZ285">
            <v>3.4391755057092523</v>
          </cell>
          <cell r="CA285">
            <v>2.8190577089659947</v>
          </cell>
          <cell r="CB285">
            <v>3.2618782100568584</v>
          </cell>
          <cell r="CC285">
            <v>3.8600478361871904</v>
          </cell>
          <cell r="CD285">
            <v>3.876471539968529</v>
          </cell>
          <cell r="CE285">
            <v>3.5242543799497397</v>
          </cell>
          <cell r="CF285">
            <v>3.3304907627553089</v>
          </cell>
          <cell r="CG285">
            <v>3.6720349977208464</v>
          </cell>
          <cell r="CH285">
            <v>4.0104827062092454</v>
          </cell>
          <cell r="CI285">
            <v>3.7418273813152165</v>
          </cell>
          <cell r="CJ285">
            <v>3.8844057707197295</v>
          </cell>
          <cell r="CK285">
            <v>4.2526921394183637</v>
          </cell>
          <cell r="CL285">
            <v>4.5166324707865995</v>
          </cell>
          <cell r="CM285">
            <v>4.7624167888221418</v>
          </cell>
          <cell r="CN285">
            <v>4.808617860591891</v>
          </cell>
          <cell r="CO285">
            <v>4.8613091510733693</v>
          </cell>
          <cell r="CP285">
            <v>4.8824162178170063</v>
          </cell>
          <cell r="CQ285">
            <v>4.76950104484881</v>
          </cell>
          <cell r="CR285">
            <v>4.8183962790260342</v>
          </cell>
          <cell r="CS285">
            <v>4.9423688558004502</v>
          </cell>
          <cell r="CT285">
            <v>4.8994394451730914</v>
          </cell>
          <cell r="CU285">
            <v>4.9116425815853066</v>
          </cell>
          <cell r="CV285">
            <v>4.8889485444300371</v>
          </cell>
          <cell r="CW285">
            <v>4.9282910453721867</v>
          </cell>
          <cell r="CX285">
            <v>4.8240873766668155</v>
          </cell>
          <cell r="CY285">
            <v>4.9794327284451914</v>
          </cell>
          <cell r="CZ285">
            <v>4.9227087786837265</v>
          </cell>
          <cell r="DA285">
            <v>4.9560692647334319</v>
          </cell>
        </row>
        <row r="286">
          <cell r="A286">
            <v>7520.237082567658</v>
          </cell>
          <cell r="B286">
            <v>7740.5278001552624</v>
          </cell>
          <cell r="C286">
            <v>8329.2544192548976</v>
          </cell>
          <cell r="D286">
            <v>7654.1546235812875</v>
          </cell>
          <cell r="E286">
            <v>5831.7709252530321</v>
          </cell>
          <cell r="F286">
            <v>7470.8599096335111</v>
          </cell>
          <cell r="G286">
            <v>7130.5345979277054</v>
          </cell>
          <cell r="H286">
            <v>8107.5582046128166</v>
          </cell>
          <cell r="I286">
            <v>7999.1487536275026</v>
          </cell>
          <cell r="J286">
            <v>8626.8427341655752</v>
          </cell>
          <cell r="K286">
            <v>7200.4615037343638</v>
          </cell>
          <cell r="L286">
            <v>9114.7684942846627</v>
          </cell>
          <cell r="M286">
            <v>7745.4674948341735</v>
          </cell>
          <cell r="N286">
            <v>10336.354954585906</v>
          </cell>
          <cell r="O286">
            <v>9092.0317712806864</v>
          </cell>
          <cell r="Z286">
            <v>6188.0807993699582</v>
          </cell>
          <cell r="AA286">
            <v>6369.348589842044</v>
          </cell>
          <cell r="AB286">
            <v>6853.7864935583166</v>
          </cell>
          <cell r="AC286">
            <v>6298.2758045468881</v>
          </cell>
          <cell r="AD286">
            <v>4798.7143613510671</v>
          </cell>
          <cell r="AE286">
            <v>6147.4504399270027</v>
          </cell>
          <cell r="AF286">
            <v>5867.4113262947976</v>
          </cell>
          <cell r="AG286">
            <v>6671.3621797956876</v>
          </cell>
          <cell r="AH286">
            <v>6582.1566886992005</v>
          </cell>
          <cell r="AI286">
            <v>7098.6591641133882</v>
          </cell>
          <cell r="AJ286">
            <v>5924.9511802157049</v>
          </cell>
          <cell r="AK286">
            <v>7500.1523610113791</v>
          </cell>
          <cell r="AL286">
            <v>6373.4132528921191</v>
          </cell>
          <cell r="AM286">
            <v>8505.3435054878319</v>
          </cell>
          <cell r="AN286">
            <v>7481.4432860823918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X286">
            <v>3.5685548136468128</v>
          </cell>
          <cell r="BY286">
            <v>3.489868409209897</v>
          </cell>
          <cell r="BZ286">
            <v>3.778667724684214</v>
          </cell>
          <cell r="CA286">
            <v>3.5134152230998175</v>
          </cell>
          <cell r="CB286">
            <v>2.7439101121624421</v>
          </cell>
          <cell r="CC286">
            <v>3.3960970415653606</v>
          </cell>
          <cell r="CD286">
            <v>3.3654063968633952</v>
          </cell>
          <cell r="CE286">
            <v>3.7391353763818986</v>
          </cell>
          <cell r="CF286">
            <v>3.6877275279151953</v>
          </cell>
          <cell r="CG286">
            <v>4.1008108658979259</v>
          </cell>
          <cell r="CH286">
            <v>3.3544374709466087</v>
          </cell>
          <cell r="CI286">
            <v>4.2544655326051961</v>
          </cell>
          <cell r="CJ286">
            <v>3.6637177567738228</v>
          </cell>
          <cell r="CK286">
            <v>4.6601075146962199</v>
          </cell>
          <cell r="CL286">
            <v>4.1709883586792289</v>
          </cell>
          <cell r="CM286">
            <v>4.7508436638936429</v>
          </cell>
          <cell r="CN286">
            <v>5.0002659306879167</v>
          </cell>
          <cell r="CO286">
            <v>4.9693433270041689</v>
          </cell>
          <cell r="CP286">
            <v>4.9113324368815405</v>
          </cell>
          <cell r="CQ286">
            <v>4.7913969832916354</v>
          </cell>
          <cell r="CR286">
            <v>4.9593194087998222</v>
          </cell>
          <cell r="CS286">
            <v>4.7765700864767915</v>
          </cell>
          <cell r="CT286">
            <v>4.8882168636178216</v>
          </cell>
          <cell r="CU286">
            <v>4.8900863363489986</v>
          </cell>
          <cell r="CV286">
            <v>4.7425696789078939</v>
          </cell>
          <cell r="CW286">
            <v>4.8391848410023472</v>
          </cell>
          <cell r="CX286">
            <v>4.829834082666836</v>
          </cell>
          <cell r="CY286">
            <v>4.7660347580058264</v>
          </cell>
          <cell r="CZ286">
            <v>5.0003805492582671</v>
          </cell>
          <cell r="DA286">
            <v>4.9142081278469361</v>
          </cell>
        </row>
        <row r="287">
          <cell r="A287">
            <v>9493.621786717893</v>
          </cell>
          <cell r="B287">
            <v>8970.9294667321647</v>
          </cell>
          <cell r="C287">
            <v>7057.2083761825506</v>
          </cell>
          <cell r="D287">
            <v>7842.9312364685893</v>
          </cell>
          <cell r="E287">
            <v>7603.8677925820593</v>
          </cell>
          <cell r="F287">
            <v>7616.5328046898285</v>
          </cell>
          <cell r="G287">
            <v>7282.9897611841961</v>
          </cell>
          <cell r="H287">
            <v>8442.3185954576184</v>
          </cell>
          <cell r="I287">
            <v>9051.6754633760756</v>
          </cell>
          <cell r="J287">
            <v>8959.7549461275339</v>
          </cell>
          <cell r="K287">
            <v>8418.2929107652926</v>
          </cell>
          <cell r="L287">
            <v>8738.6401476558658</v>
          </cell>
          <cell r="M287">
            <v>8615.3532993567187</v>
          </cell>
          <cell r="N287">
            <v>9851.4158597453061</v>
          </cell>
          <cell r="O287">
            <v>9398.1908856433856</v>
          </cell>
          <cell r="Z287">
            <v>7811.8944987850082</v>
          </cell>
          <cell r="AA287">
            <v>7381.7933897681796</v>
          </cell>
          <cell r="AB287">
            <v>5807.0743209730699</v>
          </cell>
          <cell r="AC287">
            <v>6453.6119888655812</v>
          </cell>
          <cell r="AD287">
            <v>6256.8969264675243</v>
          </cell>
          <cell r="AE287">
            <v>6267.3184221447718</v>
          </cell>
          <cell r="AF287">
            <v>5992.8601463458535</v>
          </cell>
          <cell r="AG287">
            <v>6946.8221585479832</v>
          </cell>
          <cell r="AH287">
            <v>7448.2358098637424</v>
          </cell>
          <cell r="AI287">
            <v>7372.5983556706569</v>
          </cell>
          <cell r="AJ287">
            <v>6927.0524522868691</v>
          </cell>
          <cell r="AK287">
            <v>7190.6524643568264</v>
          </cell>
          <cell r="AL287">
            <v>7089.2050006135278</v>
          </cell>
          <cell r="AM287">
            <v>8106.3079074475681</v>
          </cell>
          <cell r="AN287">
            <v>7733.368500186557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X287">
            <v>4.4530259717821679</v>
          </cell>
          <cell r="BY287">
            <v>3.8659794784685921</v>
          </cell>
          <cell r="BZ287">
            <v>3.1945030839888919</v>
          </cell>
          <cell r="CA287">
            <v>3.587650874776783</v>
          </cell>
          <cell r="CB287">
            <v>3.5751710374574146</v>
          </cell>
          <cell r="CC287">
            <v>3.5403611656884046</v>
          </cell>
          <cell r="CD287">
            <v>3.3048312930586197</v>
          </cell>
          <cell r="CE287">
            <v>3.840560789433475</v>
          </cell>
          <cell r="CF287">
            <v>4.0826281838322478</v>
          </cell>
          <cell r="CG287">
            <v>4.1016327579470779</v>
          </cell>
          <cell r="CH287">
            <v>3.8235586742479923</v>
          </cell>
          <cell r="CI287">
            <v>4.0248668235552296</v>
          </cell>
          <cell r="CJ287">
            <v>4.0923227270238565</v>
          </cell>
          <cell r="CK287">
            <v>4.330018218128842</v>
          </cell>
          <cell r="CL287">
            <v>4.3901067276231194</v>
          </cell>
          <cell r="CM287">
            <v>4.8062712450422067</v>
          </cell>
          <cell r="CN287">
            <v>5.2312981978963276</v>
          </cell>
          <cell r="CO287">
            <v>4.9803654095503491</v>
          </cell>
          <cell r="CP287">
            <v>4.9283303626131456</v>
          </cell>
          <cell r="CQ287">
            <v>4.7947869292363006</v>
          </cell>
          <cell r="CR287">
            <v>4.84999540994502</v>
          </cell>
          <cell r="CS287">
            <v>4.9681189342345835</v>
          </cell>
          <cell r="CT287">
            <v>4.9556277114107115</v>
          </cell>
          <cell r="CU287">
            <v>4.9982816430080463</v>
          </cell>
          <cell r="CV287">
            <v>4.9245997378582871</v>
          </cell>
          <cell r="CW287">
            <v>4.9634980167811706</v>
          </cell>
          <cell r="CX287">
            <v>4.8946756685889428</v>
          </cell>
          <cell r="CY287">
            <v>4.7460771667587176</v>
          </cell>
          <cell r="CZ287">
            <v>5.1290922211702989</v>
          </cell>
          <cell r="DA287">
            <v>4.8261494022689524</v>
          </cell>
        </row>
        <row r="288">
          <cell r="A288">
            <v>8883.6399253664495</v>
          </cell>
          <cell r="B288">
            <v>7416.4864826595094</v>
          </cell>
          <cell r="C288">
            <v>7946.8453743725149</v>
          </cell>
          <cell r="D288">
            <v>6976.797775173789</v>
          </cell>
          <cell r="E288">
            <v>7512.1027505143975</v>
          </cell>
          <cell r="F288">
            <v>6993.0707769427891</v>
          </cell>
          <cell r="G288">
            <v>7175.7631272070676</v>
          </cell>
          <cell r="H288">
            <v>7848.0136068567772</v>
          </cell>
          <cell r="I288">
            <v>7991.2653112517428</v>
          </cell>
          <cell r="J288">
            <v>9280.2101837740393</v>
          </cell>
          <cell r="K288">
            <v>9188.7605360735342</v>
          </cell>
          <cell r="L288">
            <v>8389.7743794542203</v>
          </cell>
          <cell r="M288">
            <v>9232.5127485400444</v>
          </cell>
          <cell r="N288">
            <v>8669.2097601095102</v>
          </cell>
          <cell r="O288">
            <v>8331.4359652003168</v>
          </cell>
          <cell r="Z288">
            <v>7309.9665671586781</v>
          </cell>
          <cell r="AA288">
            <v>6102.7088771598246</v>
          </cell>
          <cell r="AB288">
            <v>6539.118479483669</v>
          </cell>
          <cell r="AC288">
            <v>5740.9078835715745</v>
          </cell>
          <cell r="AD288">
            <v>6181.3874061375609</v>
          </cell>
          <cell r="AE288">
            <v>5754.2982393129232</v>
          </cell>
          <cell r="AF288">
            <v>5904.6279446732433</v>
          </cell>
          <cell r="AG288">
            <v>6457.7940536421493</v>
          </cell>
          <cell r="AH288">
            <v>6575.6697418300046</v>
          </cell>
          <cell r="AI288">
            <v>7636.2872369340676</v>
          </cell>
          <cell r="AJ288">
            <v>7561.0372411119361</v>
          </cell>
          <cell r="AK288">
            <v>6903.5857750937585</v>
          </cell>
          <cell r="AL288">
            <v>7597.0390616558088</v>
          </cell>
          <cell r="AM288">
            <v>7133.5211740329687</v>
          </cell>
          <cell r="AN288">
            <v>6855.5815942219751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X288">
            <v>4.0455640317871113</v>
          </cell>
          <cell r="BY288">
            <v>3.3977150691719973</v>
          </cell>
          <cell r="BZ288">
            <v>3.700798071477776</v>
          </cell>
          <cell r="CA288">
            <v>3.1438672685778091</v>
          </cell>
          <cell r="CB288">
            <v>3.4153513256404886</v>
          </cell>
          <cell r="CC288">
            <v>3.2195719801789839</v>
          </cell>
          <cell r="CD288">
            <v>3.2895516479586622</v>
          </cell>
          <cell r="CE288">
            <v>3.6379166152012661</v>
          </cell>
          <cell r="CF288">
            <v>3.6246493444186521</v>
          </cell>
          <cell r="CG288">
            <v>4.2697510322745158</v>
          </cell>
          <cell r="CH288">
            <v>4.260283481309922</v>
          </cell>
          <cell r="CI288">
            <v>3.7855669743367621</v>
          </cell>
          <cell r="CJ288">
            <v>4.1528046783443289</v>
          </cell>
          <cell r="CK288">
            <v>3.9811796164236593</v>
          </cell>
          <cell r="CL288">
            <v>3.8952143287879242</v>
          </cell>
          <cell r="CM288">
            <v>4.9504359604960833</v>
          </cell>
          <cell r="CN288">
            <v>4.9208806530259119</v>
          </cell>
          <cell r="CO288">
            <v>4.840953964105899</v>
          </cell>
          <cell r="CP288">
            <v>5.0029194637807564</v>
          </cell>
          <cell r="CQ288">
            <v>4.9585844463145525</v>
          </cell>
          <cell r="CR288">
            <v>4.896675940997417</v>
          </cell>
          <cell r="CS288">
            <v>4.9177105555272815</v>
          </cell>
          <cell r="CT288">
            <v>4.8633842717573721</v>
          </cell>
          <cell r="CU288">
            <v>4.9702831439408524</v>
          </cell>
          <cell r="CV288">
            <v>4.8998957404232728</v>
          </cell>
          <cell r="CW288">
            <v>4.8623925178859206</v>
          </cell>
          <cell r="CX288">
            <v>4.9963278311058312</v>
          </cell>
          <cell r="CY288">
            <v>5.011987622945532</v>
          </cell>
          <cell r="CZ288">
            <v>4.9090710569457041</v>
          </cell>
          <cell r="DA288">
            <v>4.8219208857963105</v>
          </cell>
        </row>
        <row r="289">
          <cell r="A289">
            <v>10331.678238322853</v>
          </cell>
          <cell r="B289">
            <v>8114.5911485483521</v>
          </cell>
          <cell r="C289">
            <v>8782.8847435924035</v>
          </cell>
          <cell r="D289">
            <v>6250.4799158622027</v>
          </cell>
          <cell r="E289">
            <v>7756.4353659557091</v>
          </cell>
          <cell r="F289">
            <v>6847.2947418319391</v>
          </cell>
          <cell r="G289">
            <v>7194.1001113489301</v>
          </cell>
          <cell r="H289">
            <v>7259.3480423330884</v>
          </cell>
          <cell r="I289">
            <v>7128.1595653330787</v>
          </cell>
          <cell r="J289">
            <v>7005.3724206115621</v>
          </cell>
          <cell r="K289">
            <v>9114.8153120621555</v>
          </cell>
          <cell r="L289">
            <v>8352.240591682923</v>
          </cell>
          <cell r="M289">
            <v>9510.671292365887</v>
          </cell>
          <cell r="N289">
            <v>9384.5080912786707</v>
          </cell>
          <cell r="O289">
            <v>8669.1593118662968</v>
          </cell>
          <cell r="Z289">
            <v>8501.4952361056621</v>
          </cell>
          <cell r="AA289">
            <v>6677.1492879483585</v>
          </cell>
          <cell r="AB289">
            <v>7227.0594461560358</v>
          </cell>
          <cell r="AC289">
            <v>5143.252045052327</v>
          </cell>
          <cell r="AD289">
            <v>6382.4382439864112</v>
          </cell>
          <cell r="AE289">
            <v>5634.3453875645655</v>
          </cell>
          <cell r="AF289">
            <v>5919.7166630528354</v>
          </cell>
          <cell r="AG289">
            <v>5973.4063891197984</v>
          </cell>
          <cell r="AH289">
            <v>5865.4570137597893</v>
          </cell>
          <cell r="AI289">
            <v>5764.4207346746562</v>
          </cell>
          <cell r="AJ289">
            <v>7500.1908853540026</v>
          </cell>
          <cell r="AK289">
            <v>6872.7008297276625</v>
          </cell>
          <cell r="AL289">
            <v>7825.923806289642</v>
          </cell>
          <cell r="AM289">
            <v>7722.1095151093041</v>
          </cell>
          <cell r="AN289">
            <v>7133.479662335696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X289">
            <v>4.7067825889523904</v>
          </cell>
          <cell r="BY289">
            <v>3.7424915723733516</v>
          </cell>
          <cell r="BZ289">
            <v>4.1250766209555936</v>
          </cell>
          <cell r="CA289">
            <v>3.0047802253564555</v>
          </cell>
          <cell r="CB289">
            <v>3.4435140692904</v>
          </cell>
          <cell r="CC289">
            <v>3.1713585511073883</v>
          </cell>
          <cell r="CD289">
            <v>3.273264580583243</v>
          </cell>
          <cell r="CE289">
            <v>3.3869368875590573</v>
          </cell>
          <cell r="CF289">
            <v>3.3880783938852876</v>
          </cell>
          <cell r="CG289">
            <v>3.1774193593197348</v>
          </cell>
          <cell r="CH289">
            <v>4.0838629923767451</v>
          </cell>
          <cell r="CI289">
            <v>3.7511172864997033</v>
          </cell>
          <cell r="CJ289">
            <v>4.4427106828420113</v>
          </cell>
          <cell r="CK289">
            <v>4.4639279015552695</v>
          </cell>
          <cell r="CL289">
            <v>3.9646296905594838</v>
          </cell>
          <cell r="CM289">
            <v>4.9485539920246557</v>
          </cell>
          <cell r="CN289">
            <v>4.8880697095085486</v>
          </cell>
          <cell r="CO289">
            <v>4.7999503247030884</v>
          </cell>
          <cell r="CP289">
            <v>4.6895614442558529</v>
          </cell>
          <cell r="CQ289">
            <v>5.0779906291797374</v>
          </cell>
          <cell r="CR289">
            <v>4.8674921037440377</v>
          </cell>
          <cell r="CS289">
            <v>4.9548093095771844</v>
          </cell>
          <cell r="CT289">
            <v>4.8319462392719998</v>
          </cell>
          <cell r="CU289">
            <v>4.7430263928307408</v>
          </cell>
          <cell r="CV289">
            <v>4.9703648570447934</v>
          </cell>
          <cell r="CW289">
            <v>5.0316252571179358</v>
          </cell>
          <cell r="CX289">
            <v>5.0196557195069493</v>
          </cell>
          <cell r="CY289">
            <v>4.826082243735887</v>
          </cell>
          <cell r="CZ289">
            <v>4.739427896580926</v>
          </cell>
          <cell r="DA289">
            <v>4.9295347667267588</v>
          </cell>
        </row>
        <row r="290">
          <cell r="A290">
            <v>9770.1458345473402</v>
          </cell>
          <cell r="B290">
            <v>7929.6284921356437</v>
          </cell>
          <cell r="C290">
            <v>7913.9649820481236</v>
          </cell>
          <cell r="D290">
            <v>7417.2361797328813</v>
          </cell>
          <cell r="E290">
            <v>10191.986933804052</v>
          </cell>
          <cell r="F290">
            <v>9134.6236178035761</v>
          </cell>
          <cell r="G290">
            <v>7276.2225330805004</v>
          </cell>
          <cell r="H290">
            <v>7288.9394639248603</v>
          </cell>
          <cell r="I290">
            <v>8264.4024843306215</v>
          </cell>
          <cell r="J290">
            <v>7933.1086599781574</v>
          </cell>
          <cell r="K290">
            <v>8179.8643124556365</v>
          </cell>
          <cell r="L290">
            <v>6942.6274652280981</v>
          </cell>
          <cell r="M290">
            <v>9364.3473890566183</v>
          </cell>
          <cell r="N290">
            <v>8745.810357499533</v>
          </cell>
          <cell r="O290">
            <v>9312.1886259017028</v>
          </cell>
          <cell r="Z290">
            <v>8039.4342867132391</v>
          </cell>
          <cell r="AA290">
            <v>6524.9514449573317</v>
          </cell>
          <cell r="AB290">
            <v>6512.0626137995978</v>
          </cell>
          <cell r="AC290">
            <v>6103.3257707516286</v>
          </cell>
          <cell r="AD290">
            <v>8386.5492483873331</v>
          </cell>
          <cell r="AE290">
            <v>7516.4902912212274</v>
          </cell>
          <cell r="AF290">
            <v>5987.2916843633839</v>
          </cell>
          <cell r="AG290">
            <v>5997.7559017438853</v>
          </cell>
          <cell r="AH290">
            <v>6800.4226156777695</v>
          </cell>
          <cell r="AI290">
            <v>6527.8151259248834</v>
          </cell>
          <cell r="AJ290">
            <v>6730.8597771063523</v>
          </cell>
          <cell r="AK290">
            <v>5712.7905999591212</v>
          </cell>
          <cell r="AL290">
            <v>7705.5201372808733</v>
          </cell>
          <cell r="AM290">
            <v>7196.5525227424741</v>
          </cell>
          <cell r="AN290">
            <v>7662.6009264562572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X290">
            <v>4.5473448238870233</v>
          </cell>
          <cell r="BY290">
            <v>3.6642940172225273</v>
          </cell>
          <cell r="BZ290">
            <v>3.6689406879854545</v>
          </cell>
          <cell r="CA290">
            <v>3.464172092254064</v>
          </cell>
          <cell r="CB290">
            <v>4.5134049533890712</v>
          </cell>
          <cell r="CC290">
            <v>4.1551044305097635</v>
          </cell>
          <cell r="CD290">
            <v>3.3262434664607046</v>
          </cell>
          <cell r="CE290">
            <v>3.2374516910998836</v>
          </cell>
          <cell r="CF290">
            <v>3.8421032645809312</v>
          </cell>
          <cell r="CG290">
            <v>3.6361514621161342</v>
          </cell>
          <cell r="CH290">
            <v>3.6834298773286442</v>
          </cell>
          <cell r="CI290">
            <v>3.2601957649279592</v>
          </cell>
          <cell r="CJ290">
            <v>4.224245103865381</v>
          </cell>
          <cell r="CK290">
            <v>4.0413616581975305</v>
          </cell>
          <cell r="CL290">
            <v>4.2976129098319902</v>
          </cell>
          <cell r="CM290">
            <v>4.8436721238198785</v>
          </cell>
          <cell r="CN290">
            <v>4.8785875852841922</v>
          </cell>
          <cell r="CO290">
            <v>4.8627843708380283</v>
          </cell>
          <cell r="CP290">
            <v>4.8269658730875546</v>
          </cell>
          <cell r="CQ290">
            <v>5.0908011785210228</v>
          </cell>
          <cell r="CR290">
            <v>4.9561026515550584</v>
          </cell>
          <cell r="CS290">
            <v>4.9315508701242967</v>
          </cell>
          <cell r="CT290">
            <v>5.0756612045076137</v>
          </cell>
          <cell r="CU290">
            <v>4.8492436445498575</v>
          </cell>
          <cell r="CV290">
            <v>4.9185038601570552</v>
          </cell>
          <cell r="CW290">
            <v>5.0063968453971119</v>
          </cell>
          <cell r="CX290">
            <v>4.8007795311409058</v>
          </cell>
          <cell r="CY290">
            <v>4.9975826581238287</v>
          </cell>
          <cell r="CZ290">
            <v>4.8786978057496277</v>
          </cell>
          <cell r="DA290">
            <v>4.8849041633652579</v>
          </cell>
        </row>
        <row r="291">
          <cell r="A291">
            <v>9902.1941842674005</v>
          </cell>
          <cell r="B291">
            <v>7299.9118996322777</v>
          </cell>
          <cell r="C291">
            <v>9169.785729273277</v>
          </cell>
          <cell r="D291">
            <v>8313.6799529720865</v>
          </cell>
          <cell r="E291">
            <v>6749.8524566043643</v>
          </cell>
          <cell r="F291">
            <v>7389.0936711819713</v>
          </cell>
          <cell r="G291">
            <v>7075.9787088909525</v>
          </cell>
          <cell r="H291">
            <v>7133.8983157086041</v>
          </cell>
          <cell r="I291">
            <v>8112.9959441045266</v>
          </cell>
          <cell r="J291">
            <v>8029.1893121895191</v>
          </cell>
          <cell r="K291">
            <v>7711.5647746716377</v>
          </cell>
          <cell r="L291">
            <v>7831.9843592315356</v>
          </cell>
          <cell r="M291">
            <v>8704.9614935353475</v>
          </cell>
          <cell r="N291">
            <v>9410.5359655399807</v>
          </cell>
          <cell r="O291">
            <v>9388.2807132459111</v>
          </cell>
          <cell r="Z291">
            <v>8148.091214482889</v>
          </cell>
          <cell r="AA291">
            <v>6006.7846488402738</v>
          </cell>
          <cell r="AB291">
            <v>7545.4236858020113</v>
          </cell>
          <cell r="AC291">
            <v>6840.9709327313167</v>
          </cell>
          <cell r="AD291">
            <v>5554.1643071487342</v>
          </cell>
          <cell r="AE291">
            <v>6080.1685065725924</v>
          </cell>
          <cell r="AF291">
            <v>5822.5196233159841</v>
          </cell>
          <cell r="AG291">
            <v>5870.1791854973662</v>
          </cell>
          <cell r="AH291">
            <v>6675.8366625774379</v>
          </cell>
          <cell r="AI291">
            <v>6606.8757768873747</v>
          </cell>
          <cell r="AJ291">
            <v>6345.5161574440899</v>
          </cell>
          <cell r="AK291">
            <v>6444.6042727390914</v>
          </cell>
          <cell r="AL291">
            <v>7162.9397432519436</v>
          </cell>
          <cell r="AM291">
            <v>7743.5267373586103</v>
          </cell>
          <cell r="AN291">
            <v>7725.2138440423505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X291">
            <v>4.3927431796102612</v>
          </cell>
          <cell r="BY291">
            <v>3.3902897695266785</v>
          </cell>
          <cell r="BZ291">
            <v>4.2013245006459661</v>
          </cell>
          <cell r="CA291">
            <v>3.7957955071712921</v>
          </cell>
          <cell r="CB291">
            <v>3.1315030219020059</v>
          </cell>
          <cell r="CC291">
            <v>3.4063680539206467</v>
          </cell>
          <cell r="CD291">
            <v>3.2741686165274917</v>
          </cell>
          <cell r="CE291">
            <v>3.2748457876908685</v>
          </cell>
          <cell r="CF291">
            <v>3.7876140790548973</v>
          </cell>
          <cell r="CG291">
            <v>3.7114105014933174</v>
          </cell>
          <cell r="CH291">
            <v>3.5130446687239307</v>
          </cell>
          <cell r="CI291">
            <v>3.7282485706487911</v>
          </cell>
          <cell r="CJ291">
            <v>4.0717949405778473</v>
          </cell>
          <cell r="CK291">
            <v>4.3879600582410996</v>
          </cell>
          <cell r="CL291">
            <v>4.4475068149960899</v>
          </cell>
          <cell r="CM291">
            <v>5.0819127504527462</v>
          </cell>
          <cell r="CN291">
            <v>4.8541409030342502</v>
          </cell>
          <cell r="CO291">
            <v>4.9204467916137151</v>
          </cell>
          <cell r="CP291">
            <v>4.9376701357232298</v>
          </cell>
          <cell r="CQ291">
            <v>4.8592922971199481</v>
          </cell>
          <cell r="CR291">
            <v>4.890251330664376</v>
          </cell>
          <cell r="CS291">
            <v>4.8721096636582315</v>
          </cell>
          <cell r="CT291">
            <v>4.9109740557685519</v>
          </cell>
          <cell r="CU291">
            <v>4.8288878109989666</v>
          </cell>
          <cell r="CV291">
            <v>4.8771294682805184</v>
          </cell>
          <cell r="CW291">
            <v>4.9486919220228129</v>
          </cell>
          <cell r="CX291">
            <v>4.7358564558441714</v>
          </cell>
          <cell r="CY291">
            <v>4.8196170813259558</v>
          </cell>
          <cell r="CZ291">
            <v>4.8348529760072614</v>
          </cell>
          <cell r="DA291">
            <v>4.7588391240612573</v>
          </cell>
        </row>
        <row r="292">
          <cell r="A292">
            <v>9930.5676645833155</v>
          </cell>
          <cell r="B292">
            <v>7368.8589217952458</v>
          </cell>
          <cell r="C292">
            <v>7063.4857736079521</v>
          </cell>
          <cell r="D292">
            <v>7151.5233666955946</v>
          </cell>
          <cell r="E292">
            <v>7487.198598435155</v>
          </cell>
          <cell r="F292">
            <v>6563.2829250418545</v>
          </cell>
          <cell r="G292">
            <v>5614.9082563286302</v>
          </cell>
          <cell r="H292">
            <v>7840.4835204314923</v>
          </cell>
          <cell r="I292">
            <v>8560.0723426128716</v>
          </cell>
          <cell r="J292">
            <v>8781.9396626675789</v>
          </cell>
          <cell r="K292">
            <v>7355.3974940189328</v>
          </cell>
          <cell r="L292">
            <v>8630.87264539637</v>
          </cell>
          <cell r="M292">
            <v>7683.0926263767078</v>
          </cell>
          <cell r="N292">
            <v>8322.1025592293081</v>
          </cell>
          <cell r="O292">
            <v>7543.3591375044425</v>
          </cell>
          <cell r="Z292">
            <v>8171.438535428556</v>
          </cell>
          <cell r="AA292">
            <v>6063.5181985058025</v>
          </cell>
          <cell r="AB292">
            <v>5812.2397222831141</v>
          </cell>
          <cell r="AC292">
            <v>5884.6820845952316</v>
          </cell>
          <cell r="AD292">
            <v>6160.8948467123555</v>
          </cell>
          <cell r="AE292">
            <v>5400.6442354630126</v>
          </cell>
          <cell r="AF292">
            <v>4620.2673652075582</v>
          </cell>
          <cell r="AG292">
            <v>6451.5978682407695</v>
          </cell>
          <cell r="AH292">
            <v>7043.7166704928768</v>
          </cell>
          <cell r="AI292">
            <v>7226.281779566466</v>
          </cell>
          <cell r="AJ292">
            <v>6052.4413665070069</v>
          </cell>
          <cell r="AK292">
            <v>7101.9752053547272</v>
          </cell>
          <cell r="AL292">
            <v>6322.0876468471188</v>
          </cell>
          <cell r="AM292">
            <v>6847.9015344515446</v>
          </cell>
          <cell r="AN292">
            <v>6207.1069474322267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X292">
            <v>4.3453817128851648</v>
          </cell>
          <cell r="BY292">
            <v>3.4443966182309196</v>
          </cell>
          <cell r="BZ292">
            <v>3.2689709169506487</v>
          </cell>
          <cell r="CA292">
            <v>3.3186257687864296</v>
          </cell>
          <cell r="CB292">
            <v>3.5004910055895651</v>
          </cell>
          <cell r="CC292">
            <v>2.9731037755765519</v>
          </cell>
          <cell r="CD292">
            <v>2.6443236382520992</v>
          </cell>
          <cell r="CE292">
            <v>3.625798251463177</v>
          </cell>
          <cell r="CF292">
            <v>4.0415854988275912</v>
          </cell>
          <cell r="CG292">
            <v>4.1420806457391386</v>
          </cell>
          <cell r="CH292">
            <v>3.4698613581554163</v>
          </cell>
          <cell r="CI292">
            <v>3.908704288432951</v>
          </cell>
          <cell r="CJ292">
            <v>3.58146061474703</v>
          </cell>
          <cell r="CK292">
            <v>3.8163049474789705</v>
          </cell>
          <cell r="CL292">
            <v>3.4477320162345335</v>
          </cell>
          <cell r="CM292">
            <v>5.1520221504145214</v>
          </cell>
          <cell r="CN292">
            <v>4.8230156010824325</v>
          </cell>
          <cell r="CO292">
            <v>4.8712407816296501</v>
          </cell>
          <cell r="CP292">
            <v>4.8581605138381247</v>
          </cell>
          <cell r="CQ292">
            <v>4.8219418180600773</v>
          </cell>
          <cell r="CR292">
            <v>4.9767134595702629</v>
          </cell>
          <cell r="CS292">
            <v>4.7869582114995719</v>
          </cell>
          <cell r="CT292">
            <v>4.8749570086496101</v>
          </cell>
          <cell r="CU292">
            <v>4.7748226277433323</v>
          </cell>
          <cell r="CV292">
            <v>4.7797312428357976</v>
          </cell>
          <cell r="CW292">
            <v>4.7788742631290955</v>
          </cell>
          <cell r="CX292">
            <v>4.9779837204929853</v>
          </cell>
          <cell r="CY292">
            <v>4.8362358089974897</v>
          </cell>
          <cell r="CZ292">
            <v>4.9161097777011218</v>
          </cell>
          <cell r="DA292">
            <v>4.9324519361256538</v>
          </cell>
        </row>
        <row r="293">
          <cell r="A293">
            <v>9480.9316548686566</v>
          </cell>
          <cell r="B293">
            <v>6229.361652433272</v>
          </cell>
          <cell r="C293">
            <v>7435.6162506911323</v>
          </cell>
          <cell r="D293">
            <v>7796.3787597931923</v>
          </cell>
          <cell r="E293">
            <v>7560.9419184484796</v>
          </cell>
          <cell r="F293">
            <v>7826.132375578597</v>
          </cell>
          <cell r="G293">
            <v>7877.7846563327048</v>
          </cell>
          <cell r="H293">
            <v>7743.4353190432385</v>
          </cell>
          <cell r="I293">
            <v>7341.9640714639536</v>
          </cell>
          <cell r="J293">
            <v>7724.5799649306955</v>
          </cell>
          <cell r="K293">
            <v>8779.3330132814026</v>
          </cell>
          <cell r="L293">
            <v>7748.8786023721577</v>
          </cell>
          <cell r="M293">
            <v>8026.0109423576123</v>
          </cell>
          <cell r="N293">
            <v>7718.7055787496811</v>
          </cell>
          <cell r="O293">
            <v>8795.6456043602757</v>
          </cell>
          <cell r="Z293">
            <v>7801.4523331490655</v>
          </cell>
          <cell r="AA293">
            <v>5125.8747311450925</v>
          </cell>
          <cell r="AB293">
            <v>6118.4499434258469</v>
          </cell>
          <cell r="AC293">
            <v>6415.305950915541</v>
          </cell>
          <cell r="AD293">
            <v>6221.5750643233187</v>
          </cell>
          <cell r="AE293">
            <v>6439.7889261903902</v>
          </cell>
          <cell r="AF293">
            <v>6482.2913743537683</v>
          </cell>
          <cell r="AG293">
            <v>6371.7410625270068</v>
          </cell>
          <cell r="AH293">
            <v>6041.3875788046244</v>
          </cell>
          <cell r="AI293">
            <v>6356.2257997144006</v>
          </cell>
          <cell r="AJ293">
            <v>7224.1368795001254</v>
          </cell>
          <cell r="AK293">
            <v>6376.220107094804</v>
          </cell>
          <cell r="AL293">
            <v>6604.2604325685497</v>
          </cell>
          <cell r="AM293">
            <v>6351.3920190854506</v>
          </cell>
          <cell r="AN293">
            <v>7237.5598115878847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X293">
            <v>4.4040459479956482</v>
          </cell>
          <cell r="BY293">
            <v>2.8738285230404252</v>
          </cell>
          <cell r="BZ293">
            <v>3.5205054742371638</v>
          </cell>
          <cell r="CA293">
            <v>3.6129903821178271</v>
          </cell>
          <cell r="CB293">
            <v>3.4727282086134466</v>
          </cell>
          <cell r="CC293">
            <v>3.5975875307901126</v>
          </cell>
          <cell r="CD293">
            <v>3.6545568323347677</v>
          </cell>
          <cell r="CE293">
            <v>3.5936196890273351</v>
          </cell>
          <cell r="CF293">
            <v>3.4313500371591021</v>
          </cell>
          <cell r="CG293">
            <v>3.5425053660444163</v>
          </cell>
          <cell r="CH293">
            <v>4.2450851701529002</v>
          </cell>
          <cell r="CI293">
            <v>3.6685072857201884</v>
          </cell>
          <cell r="CJ293">
            <v>3.7411945066752925</v>
          </cell>
          <cell r="CK293">
            <v>3.4955336038178282</v>
          </cell>
          <cell r="CL293">
            <v>4.0840797573046901</v>
          </cell>
          <cell r="CM293">
            <v>4.853228658605425</v>
          </cell>
          <cell r="CN293">
            <v>4.8866841920124537</v>
          </cell>
          <cell r="CO293">
            <v>4.7614970861431001</v>
          </cell>
          <cell r="CP293">
            <v>4.8647183713611781</v>
          </cell>
          <cell r="CQ293">
            <v>4.908363140211911</v>
          </cell>
          <cell r="CR293">
            <v>4.9041912617908148</v>
          </cell>
          <cell r="CS293">
            <v>4.8596049289357275</v>
          </cell>
          <cell r="CT293">
            <v>4.8577274000761212</v>
          </cell>
          <cell r="CU293">
            <v>4.8236835682754</v>
          </cell>
          <cell r="CV293">
            <v>4.9158195853169433</v>
          </cell>
          <cell r="CW293">
            <v>4.6623695499456943</v>
          </cell>
          <cell r="CX293">
            <v>4.761908542970744</v>
          </cell>
          <cell r="CY293">
            <v>4.8363869257622518</v>
          </cell>
          <cell r="CZ293">
            <v>4.978088039515959</v>
          </cell>
          <cell r="DA293">
            <v>4.8551772171408194</v>
          </cell>
        </row>
        <row r="294">
          <cell r="A294">
            <v>10218.63810610287</v>
          </cell>
          <cell r="B294">
            <v>8089.7080944593263</v>
          </cell>
          <cell r="C294">
            <v>8403.1601964369474</v>
          </cell>
          <cell r="D294">
            <v>7469.6237663162347</v>
          </cell>
          <cell r="E294">
            <v>6747.7528332092334</v>
          </cell>
          <cell r="F294">
            <v>8246.9361902816545</v>
          </cell>
          <cell r="G294">
            <v>8442.5876452539142</v>
          </cell>
          <cell r="H294">
            <v>8581.7154987045269</v>
          </cell>
          <cell r="I294">
            <v>6723.778171277072</v>
          </cell>
          <cell r="J294">
            <v>7951.5145224916141</v>
          </cell>
          <cell r="K294">
            <v>8456.6959196567532</v>
          </cell>
          <cell r="L294">
            <v>7983.607629789336</v>
          </cell>
          <cell r="M294">
            <v>8848.1264243216119</v>
          </cell>
          <cell r="N294">
            <v>8619.8759179089266</v>
          </cell>
          <cell r="O294">
            <v>8484.2391350240068</v>
          </cell>
          <cell r="Z294">
            <v>8408.4793558789315</v>
          </cell>
          <cell r="AA294">
            <v>6656.6740891551026</v>
          </cell>
          <cell r="AB294">
            <v>6914.6003902109742</v>
          </cell>
          <cell r="AC294">
            <v>6146.4332705687875</v>
          </cell>
          <cell r="AD294">
            <v>5552.4366170407402</v>
          </cell>
          <cell r="AE294">
            <v>6786.0503508603324</v>
          </cell>
          <cell r="AF294">
            <v>6947.0435480946508</v>
          </cell>
          <cell r="AG294">
            <v>7061.525896076867</v>
          </cell>
          <cell r="AH294">
            <v>5532.7088952222766</v>
          </cell>
          <cell r="AI294">
            <v>6542.9605213645273</v>
          </cell>
          <cell r="AJ294">
            <v>6958.6526424604135</v>
          </cell>
          <cell r="AK294">
            <v>6569.3685639409396</v>
          </cell>
          <cell r="AL294">
            <v>7280.7440291560697</v>
          </cell>
          <cell r="AM294">
            <v>7092.9264695936308</v>
          </cell>
          <cell r="AN294">
            <v>6981.3167739626115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X294">
            <v>4.7005773026627953</v>
          </cell>
          <cell r="BY294">
            <v>3.6046781080822243</v>
          </cell>
          <cell r="BZ294">
            <v>3.9075808441760107</v>
          </cell>
          <cell r="CA294">
            <v>3.3637477796602275</v>
          </cell>
          <cell r="CB294">
            <v>3.0960470006836922</v>
          </cell>
          <cell r="CC294">
            <v>3.8183912330301801</v>
          </cell>
          <cell r="CD294">
            <v>3.9064761041019316</v>
          </cell>
          <cell r="CE294">
            <v>3.9465511044112525</v>
          </cell>
          <cell r="CF294">
            <v>3.0462639492162338</v>
          </cell>
          <cell r="CG294">
            <v>3.6390973312445047</v>
          </cell>
          <cell r="CH294">
            <v>3.9699321328356612</v>
          </cell>
          <cell r="CI294">
            <v>3.7085554739878486</v>
          </cell>
          <cell r="CJ294">
            <v>4.0288252932901081</v>
          </cell>
          <cell r="CK294">
            <v>3.9090348010310367</v>
          </cell>
          <cell r="CL294">
            <v>3.7885593306495982</v>
          </cell>
          <cell r="CM294">
            <v>4.9008724373246748</v>
          </cell>
          <cell r="CN294">
            <v>5.0593874712607709</v>
          </cell>
          <cell r="CO294">
            <v>4.8480406199009787</v>
          </cell>
          <cell r="CP294">
            <v>5.0061848598942031</v>
          </cell>
          <cell r="CQ294">
            <v>4.9134122033098491</v>
          </cell>
          <cell r="CR294">
            <v>4.8690450073986469</v>
          </cell>
          <cell r="CS294">
            <v>4.8721649678573069</v>
          </cell>
          <cell r="CT294">
            <v>4.9021654043696188</v>
          </cell>
          <cell r="CU294">
            <v>4.9759662376442479</v>
          </cell>
          <cell r="CV294">
            <v>4.9259246469466671</v>
          </cell>
          <cell r="CW294">
            <v>4.8022991633733101</v>
          </cell>
          <cell r="CX294">
            <v>4.8531753574770251</v>
          </cell>
          <cell r="CY294">
            <v>4.9511315242975762</v>
          </cell>
          <cell r="CZ294">
            <v>4.971220837950872</v>
          </cell>
          <cell r="DA294">
            <v>5.0485933046879028</v>
          </cell>
        </row>
        <row r="295">
          <cell r="A295">
            <v>8264.123255376855</v>
          </cell>
          <cell r="B295">
            <v>6750.6481893071914</v>
          </cell>
          <cell r="C295">
            <v>8214.7378846653646</v>
          </cell>
          <cell r="D295">
            <v>8611.0877507546684</v>
          </cell>
          <cell r="E295">
            <v>6382.2779280737432</v>
          </cell>
          <cell r="F295">
            <v>7795.2477692910143</v>
          </cell>
          <cell r="G295">
            <v>8995.2044331277611</v>
          </cell>
          <cell r="H295">
            <v>8021.4538458323523</v>
          </cell>
          <cell r="I295">
            <v>8831.8138830903554</v>
          </cell>
          <cell r="J295">
            <v>8161.2785639826843</v>
          </cell>
          <cell r="K295">
            <v>8921.461236528914</v>
          </cell>
          <cell r="L295">
            <v>8722.7436492306188</v>
          </cell>
          <cell r="M295">
            <v>8987.4687973426717</v>
          </cell>
          <cell r="N295">
            <v>8271.4471042624009</v>
          </cell>
          <cell r="O295">
            <v>7517.6580146110482</v>
          </cell>
          <cell r="Z295">
            <v>6800.1928501386701</v>
          </cell>
          <cell r="AA295">
            <v>5554.8190814870613</v>
          </cell>
          <cell r="AB295">
            <v>6759.5557450960714</v>
          </cell>
          <cell r="AC295">
            <v>7085.6950634781269</v>
          </cell>
          <cell r="AD295">
            <v>5251.7029808149655</v>
          </cell>
          <cell r="AE295">
            <v>6414.3753073023208</v>
          </cell>
          <cell r="AF295">
            <v>7401.7682192594148</v>
          </cell>
          <cell r="AG295">
            <v>6600.5105931420494</v>
          </cell>
          <cell r="AH295">
            <v>7267.3211380857792</v>
          </cell>
          <cell r="AI295">
            <v>6715.5663612200369</v>
          </cell>
          <cell r="AJ295">
            <v>7341.0881032009356</v>
          </cell>
          <cell r="AK295">
            <v>7177.5719170811935</v>
          </cell>
          <cell r="AL295">
            <v>7395.4028960991118</v>
          </cell>
          <cell r="AM295">
            <v>6806.2193315073464</v>
          </cell>
          <cell r="AN295">
            <v>6185.9585948799486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X295">
            <v>3.8485763968451523</v>
          </cell>
          <cell r="BY295">
            <v>3.0853817343783558</v>
          </cell>
          <cell r="BZ295">
            <v>3.7336574158264817</v>
          </cell>
          <cell r="CA295">
            <v>3.9550634699075946</v>
          </cell>
          <cell r="CB295">
            <v>3.0285106243312061</v>
          </cell>
          <cell r="CC295">
            <v>3.5989087451018058</v>
          </cell>
          <cell r="CD295">
            <v>3.9910276592748191</v>
          </cell>
          <cell r="CE295">
            <v>3.7802038734643877</v>
          </cell>
          <cell r="CF295">
            <v>4.0369880717665323</v>
          </cell>
          <cell r="CG295">
            <v>3.726505147910363</v>
          </cell>
          <cell r="CH295">
            <v>4.1087917831090355</v>
          </cell>
          <cell r="CI295">
            <v>4.0620063371650392</v>
          </cell>
          <cell r="CJ295">
            <v>4.1075046302426665</v>
          </cell>
          <cell r="CK295">
            <v>3.9358938438164306</v>
          </cell>
          <cell r="CL295">
            <v>3.6125903660451741</v>
          </cell>
          <cell r="CM295">
            <v>4.8409238694385923</v>
          </cell>
          <cell r="CN295">
            <v>4.9325119953428747</v>
          </cell>
          <cell r="CO295">
            <v>4.9601044621773234</v>
          </cell>
          <cell r="CP295">
            <v>4.9083569291151896</v>
          </cell>
          <cell r="CQ295">
            <v>4.7509251673422561</v>
          </cell>
          <cell r="CR295">
            <v>4.8830443402680235</v>
          </cell>
          <cell r="CS295">
            <v>5.0811016034781398</v>
          </cell>
          <cell r="CT295">
            <v>4.7837606836717512</v>
          </cell>
          <cell r="CU295">
            <v>4.9320108252773043</v>
          </cell>
          <cell r="CV295">
            <v>4.9372833843702528</v>
          </cell>
          <cell r="CW295">
            <v>4.8950083643657489</v>
          </cell>
          <cell r="CX295">
            <v>4.8411004224250735</v>
          </cell>
          <cell r="CY295">
            <v>4.932770531371208</v>
          </cell>
          <cell r="CZ295">
            <v>4.7377233712746341</v>
          </cell>
          <cell r="DA295">
            <v>4.6913239668929716</v>
          </cell>
        </row>
        <row r="296">
          <cell r="A296">
            <v>9931.42751775754</v>
          </cell>
          <cell r="B296">
            <v>7888.016638163208</v>
          </cell>
          <cell r="C296">
            <v>7477.8679825469962</v>
          </cell>
          <cell r="D296">
            <v>7629.732158039873</v>
          </cell>
          <cell r="E296">
            <v>7910.9576732117876</v>
          </cell>
          <cell r="F296">
            <v>7797.5018521380816</v>
          </cell>
          <cell r="G296">
            <v>7498.0163294871463</v>
          </cell>
          <cell r="H296">
            <v>7532.8245746181165</v>
          </cell>
          <cell r="I296">
            <v>8190.7676701081573</v>
          </cell>
          <cell r="J296">
            <v>8736.6551546791579</v>
          </cell>
          <cell r="K296">
            <v>8459.5145546340664</v>
          </cell>
          <cell r="L296">
            <v>9179.6410806369113</v>
          </cell>
          <cell r="M296">
            <v>10198.870660352126</v>
          </cell>
          <cell r="N296">
            <v>9002.0031529020489</v>
          </cell>
          <cell r="O296">
            <v>8853.6383076422608</v>
          </cell>
          <cell r="Z296">
            <v>8172.1460717547752</v>
          </cell>
          <cell r="AA296">
            <v>6490.7108336885822</v>
          </cell>
          <cell r="AB296">
            <v>6153.217082781528</v>
          </cell>
          <cell r="AC296">
            <v>6278.1796043299528</v>
          </cell>
          <cell r="AD296">
            <v>6509.5880282428416</v>
          </cell>
          <cell r="AE296">
            <v>6416.2300954736202</v>
          </cell>
          <cell r="AF296">
            <v>6169.7962939779954</v>
          </cell>
          <cell r="AG296">
            <v>6198.438507114337</v>
          </cell>
          <cell r="AH296">
            <v>6739.8316828318548</v>
          </cell>
          <cell r="AI296">
            <v>7189.0190987074211</v>
          </cell>
          <cell r="AJ296">
            <v>6960.9719763846033</v>
          </cell>
          <cell r="AK296">
            <v>7553.533232066944</v>
          </cell>
          <cell r="AL296">
            <v>8392.2135719468915</v>
          </cell>
          <cell r="AM296">
            <v>7407.3625943879715</v>
          </cell>
          <cell r="AN296">
            <v>7285.2795217170597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X296">
            <v>4.5262049259233859</v>
          </cell>
          <cell r="BY296">
            <v>3.6841771400488583</v>
          </cell>
          <cell r="BZ296">
            <v>3.4736642728143128</v>
          </cell>
          <cell r="CA296">
            <v>3.4998139138508559</v>
          </cell>
          <cell r="CB296">
            <v>3.6964498416888083</v>
          </cell>
          <cell r="CC296">
            <v>3.4950264056705147</v>
          </cell>
          <cell r="CD296">
            <v>3.5199049245264722</v>
          </cell>
          <cell r="CE296">
            <v>3.5109747977885633</v>
          </cell>
          <cell r="CF296">
            <v>3.681504766944137</v>
          </cell>
          <cell r="CG296">
            <v>3.9549560329221696</v>
          </cell>
          <cell r="CH296">
            <v>3.8830082488148556</v>
          </cell>
          <cell r="CI296">
            <v>4.2178881554531733</v>
          </cell>
          <cell r="CJ296">
            <v>4.5827193537611448</v>
          </cell>
          <cell r="CK296">
            <v>4.2032421379390943</v>
          </cell>
          <cell r="CL296">
            <v>3.9711489472372778</v>
          </cell>
          <cell r="CM296">
            <v>4.946625629839593</v>
          </cell>
          <cell r="CN296">
            <v>4.8267954366412873</v>
          </cell>
          <cell r="CO296">
            <v>4.8531255958894901</v>
          </cell>
          <cell r="CP296">
            <v>4.9146876062709426</v>
          </cell>
          <cell r="CQ296">
            <v>4.8247611931513257</v>
          </cell>
          <cell r="CR296">
            <v>5.0296365606331497</v>
          </cell>
          <cell r="CS296">
            <v>4.8022750195801613</v>
          </cell>
          <cell r="CT296">
            <v>4.8368399903807147</v>
          </cell>
          <cell r="CU296">
            <v>5.0156915312263406</v>
          </cell>
          <cell r="CV296">
            <v>4.9800661681773786</v>
          </cell>
          <cell r="CW296">
            <v>4.911438471835492</v>
          </cell>
          <cell r="CX296">
            <v>4.9063917372841077</v>
          </cell>
          <cell r="CY296">
            <v>5.0171883058186966</v>
          </cell>
          <cell r="CZ296">
            <v>4.8282119916517852</v>
          </cell>
          <cell r="DA296">
            <v>5.0261700549908621</v>
          </cell>
        </row>
        <row r="297">
          <cell r="A297">
            <v>9252.5045502298144</v>
          </cell>
          <cell r="B297">
            <v>8088.6260341454999</v>
          </cell>
          <cell r="C297">
            <v>8144.211797786963</v>
          </cell>
          <cell r="D297">
            <v>7670.9096497594173</v>
          </cell>
          <cell r="E297">
            <v>6578.4332017399174</v>
          </cell>
          <cell r="F297">
            <v>7945.2537679404413</v>
          </cell>
          <cell r="G297">
            <v>6814.2697672841696</v>
          </cell>
          <cell r="H297">
            <v>7856.7971071808388</v>
          </cell>
          <cell r="I297">
            <v>7343.059167766276</v>
          </cell>
          <cell r="J297">
            <v>7295.9820018947694</v>
          </cell>
          <cell r="K297">
            <v>8174.2825453504984</v>
          </cell>
          <cell r="L297">
            <v>7639.6436998905037</v>
          </cell>
          <cell r="M297">
            <v>8743.2940470859576</v>
          </cell>
          <cell r="N297">
            <v>8418.3122458279795</v>
          </cell>
          <cell r="O297">
            <v>9185.5225647793322</v>
          </cell>
          <cell r="Z297">
            <v>7613.489458474819</v>
          </cell>
          <cell r="AA297">
            <v>6655.7837080968684</v>
          </cell>
          <cell r="AB297">
            <v>6701.5228507504144</v>
          </cell>
          <cell r="AC297">
            <v>6312.0627975163197</v>
          </cell>
          <cell r="AD297">
            <v>5413.1107488602747</v>
          </cell>
          <cell r="AE297">
            <v>6537.8088147624194</v>
          </cell>
          <cell r="AF297">
            <v>5607.1705513652596</v>
          </cell>
          <cell r="AG297">
            <v>6465.0216196230895</v>
          </cell>
          <cell r="AH297">
            <v>6042.2886866191056</v>
          </cell>
          <cell r="AI297">
            <v>6003.5509044162654</v>
          </cell>
          <cell r="AJ297">
            <v>6726.2667801741236</v>
          </cell>
          <cell r="AK297">
            <v>6286.3353873384713</v>
          </cell>
          <cell r="AL297">
            <v>7194.4819587450174</v>
          </cell>
          <cell r="AM297">
            <v>6927.0683622813094</v>
          </cell>
          <cell r="AN297">
            <v>7558.3728533041367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X297">
            <v>4.4486429075985852</v>
          </cell>
          <cell r="BY297">
            <v>3.6899096811654828</v>
          </cell>
          <cell r="BZ297">
            <v>3.7396831927959986</v>
          </cell>
          <cell r="CA297">
            <v>3.5185386584146645</v>
          </cell>
          <cell r="CB297">
            <v>3.094089004494549</v>
          </cell>
          <cell r="CC297">
            <v>3.6434791501043811</v>
          </cell>
          <cell r="CD297">
            <v>3.1423431952214629</v>
          </cell>
          <cell r="CE297">
            <v>3.626889836952655</v>
          </cell>
          <cell r="CF297">
            <v>3.4060363349178551</v>
          </cell>
          <cell r="CG297">
            <v>3.4165391451307312</v>
          </cell>
          <cell r="CH297">
            <v>3.8093627819871649</v>
          </cell>
          <cell r="CI297">
            <v>3.4759713903411122</v>
          </cell>
          <cell r="CJ297">
            <v>4.0743369702057066</v>
          </cell>
          <cell r="CK297">
            <v>3.8451739839278365</v>
          </cell>
          <cell r="CL297">
            <v>4.2428740608690871</v>
          </cell>
          <cell r="CM297">
            <v>4.6888176151584915</v>
          </cell>
          <cell r="CN297">
            <v>4.9418618430898782</v>
          </cell>
          <cell r="CO297">
            <v>4.9095967842321881</v>
          </cell>
          <cell r="CP297">
            <v>4.9149162228370162</v>
          </cell>
          <cell r="CQ297">
            <v>4.7931524873050879</v>
          </cell>
          <cell r="CR297">
            <v>4.9161266564236232</v>
          </cell>
          <cell r="CS297">
            <v>4.8887438911802796</v>
          </cell>
          <cell r="CT297">
            <v>4.8836299957347133</v>
          </cell>
          <cell r="CU297">
            <v>4.8602580689080108</v>
          </cell>
          <cell r="CV297">
            <v>4.8142532460298311</v>
          </cell>
          <cell r="CW297">
            <v>4.8375881268119931</v>
          </cell>
          <cell r="CX297">
            <v>4.9548269371542482</v>
          </cell>
          <cell r="CY297">
            <v>4.8378201459901771</v>
          </cell>
          <cell r="CZ297">
            <v>4.9356074822694911</v>
          </cell>
          <cell r="DA297">
            <v>4.8806234957463124</v>
          </cell>
        </row>
        <row r="298">
          <cell r="A298">
            <v>9880.3688157621964</v>
          </cell>
          <cell r="B298">
            <v>8551.7962856183367</v>
          </cell>
          <cell r="C298">
            <v>7148.2824718759448</v>
          </cell>
          <cell r="D298">
            <v>7762.7107781321656</v>
          </cell>
          <cell r="E298">
            <v>7521.2679524277319</v>
          </cell>
          <cell r="F298">
            <v>6781.3841471516762</v>
          </cell>
          <cell r="G298">
            <v>7591.481737614381</v>
          </cell>
          <cell r="H298">
            <v>6663.7817903029563</v>
          </cell>
          <cell r="I298">
            <v>7847.7014876157509</v>
          </cell>
          <cell r="J298">
            <v>9026.7418008241057</v>
          </cell>
          <cell r="K298">
            <v>9117.0260521618256</v>
          </cell>
          <cell r="L298">
            <v>9166.4939674840716</v>
          </cell>
          <cell r="M298">
            <v>8604.8494217129573</v>
          </cell>
          <cell r="N298">
            <v>8804.4859828879926</v>
          </cell>
          <cell r="O298">
            <v>8570.1342544279833</v>
          </cell>
          <cell r="Z298">
            <v>8130.1320541128925</v>
          </cell>
          <cell r="AA298">
            <v>7036.9066578802303</v>
          </cell>
          <cell r="AB298">
            <v>5882.0152911436335</v>
          </cell>
          <cell r="AC298">
            <v>6387.6020117201833</v>
          </cell>
          <cell r="AD298">
            <v>6188.9290579976769</v>
          </cell>
          <cell r="AE298">
            <v>5580.1103839419511</v>
          </cell>
          <cell r="AF298">
            <v>6246.7049726655478</v>
          </cell>
          <cell r="AG298">
            <v>5483.340444592146</v>
          </cell>
          <cell r="AH298">
            <v>6457.5372240952465</v>
          </cell>
          <cell r="AI298">
            <v>7427.7189675352638</v>
          </cell>
          <cell r="AJ298">
            <v>7502.0100086360162</v>
          </cell>
          <cell r="AK298">
            <v>7542.7150361011782</v>
          </cell>
          <cell r="AL298">
            <v>7080.56180986666</v>
          </cell>
          <cell r="AM298">
            <v>7244.8341802049754</v>
          </cell>
          <cell r="AN298">
            <v>7051.9961865007408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X298">
            <v>4.5654204839954042</v>
          </cell>
          <cell r="BY298">
            <v>3.9275256972557666</v>
          </cell>
          <cell r="BZ298">
            <v>3.2465168324970737</v>
          </cell>
          <cell r="CA298">
            <v>3.5031940370643819</v>
          </cell>
          <cell r="CB298">
            <v>3.460080711174518</v>
          </cell>
          <cell r="CC298">
            <v>3.2098089204890581</v>
          </cell>
          <cell r="CD298">
            <v>3.5390210753849449</v>
          </cell>
          <cell r="CE298">
            <v>3.0977040464549499</v>
          </cell>
          <cell r="CF298">
            <v>3.6135979987109521</v>
          </cell>
          <cell r="CG298">
            <v>4.2003757232605308</v>
          </cell>
          <cell r="CH298">
            <v>4.164896173664526</v>
          </cell>
          <cell r="CI298">
            <v>4.1210214708796853</v>
          </cell>
          <cell r="CJ298">
            <v>4.0250945316579694</v>
          </cell>
          <cell r="CK298">
            <v>4.0782480482125463</v>
          </cell>
          <cell r="CL298">
            <v>3.9098859648404019</v>
          </cell>
          <cell r="CM298">
            <v>4.8789228665607105</v>
          </cell>
          <cell r="CN298">
            <v>4.9087384294978031</v>
          </cell>
          <cell r="CO298">
            <v>4.9638154422565783</v>
          </cell>
          <cell r="CP298">
            <v>4.9955210299540891</v>
          </cell>
          <cell r="CQ298">
            <v>4.9004550579271813</v>
          </cell>
          <cell r="CR298">
            <v>4.7628921326276803</v>
          </cell>
          <cell r="CS298">
            <v>4.8358740551501649</v>
          </cell>
          <cell r="CT298">
            <v>4.8496726310318445</v>
          </cell>
          <cell r="CU298">
            <v>4.8959189184993672</v>
          </cell>
          <cell r="CV298">
            <v>4.8447844479379336</v>
          </cell>
          <cell r="CW298">
            <v>4.9349254390585866</v>
          </cell>
          <cell r="CX298">
            <v>5.014526822456923</v>
          </cell>
          <cell r="CY298">
            <v>4.8194643197848617</v>
          </cell>
          <cell r="CZ298">
            <v>4.8670067472684542</v>
          </cell>
          <cell r="DA298">
            <v>4.941458055555068</v>
          </cell>
        </row>
        <row r="299">
          <cell r="A299">
            <v>9160.3885287812755</v>
          </cell>
          <cell r="B299">
            <v>7428.7419816174988</v>
          </cell>
          <cell r="C299">
            <v>6927.7780340781264</v>
          </cell>
          <cell r="D299">
            <v>8102.0452799759933</v>
          </cell>
          <cell r="E299">
            <v>7257.7114921472767</v>
          </cell>
          <cell r="F299">
            <v>6304.4333351580781</v>
          </cell>
          <cell r="G299">
            <v>7623.7248691862105</v>
          </cell>
          <cell r="H299">
            <v>8769.8812077086059</v>
          </cell>
          <cell r="I299">
            <v>7411.5738130360669</v>
          </cell>
          <cell r="J299">
            <v>7572.260715467246</v>
          </cell>
          <cell r="K299">
            <v>8555.8647460837237</v>
          </cell>
          <cell r="L299">
            <v>8855.5034962546561</v>
          </cell>
          <cell r="M299">
            <v>9421.5554698409833</v>
          </cell>
          <cell r="N299">
            <v>10008.68052762118</v>
          </cell>
          <cell r="O299">
            <v>10466.961999480529</v>
          </cell>
          <cell r="Z299">
            <v>7537.6911322543056</v>
          </cell>
          <cell r="AA299">
            <v>6112.7934020166858</v>
          </cell>
          <cell r="AB299">
            <v>5700.5716394700012</v>
          </cell>
          <cell r="AC299">
            <v>6666.825830380245</v>
          </cell>
          <cell r="AD299">
            <v>5972.0597421097582</v>
          </cell>
          <cell r="AE299">
            <v>5187.648001501504</v>
          </cell>
          <cell r="AF299">
            <v>6273.2364637875098</v>
          </cell>
          <cell r="AG299">
            <v>7216.3593937716523</v>
          </cell>
          <cell r="AH299">
            <v>6098.666451869678</v>
          </cell>
          <cell r="AI299">
            <v>6230.8888172987636</v>
          </cell>
          <cell r="AJ299">
            <v>7040.2544196346062</v>
          </cell>
          <cell r="AK299">
            <v>7286.8143054895454</v>
          </cell>
          <cell r="AL299">
            <v>7752.594215183437</v>
          </cell>
          <cell r="AM299">
            <v>8235.7142627282847</v>
          </cell>
          <cell r="AN299">
            <v>8612.8144452868346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X299">
            <v>4.3103382076754242</v>
          </cell>
          <cell r="BY299">
            <v>3.3974460105071063</v>
          </cell>
          <cell r="BZ299">
            <v>3.209251357844495</v>
          </cell>
          <cell r="CA299">
            <v>3.6850558950895902</v>
          </cell>
          <cell r="CB299">
            <v>3.3183385099423419</v>
          </cell>
          <cell r="CC299">
            <v>2.9267029706416774</v>
          </cell>
          <cell r="CD299">
            <v>3.4166958800626808</v>
          </cell>
          <cell r="CE299">
            <v>3.930436090870979</v>
          </cell>
          <cell r="CF299">
            <v>3.4450063526651671</v>
          </cell>
          <cell r="CG299">
            <v>3.3938785186019675</v>
          </cell>
          <cell r="CH299">
            <v>3.9225997015602299</v>
          </cell>
          <cell r="CI299">
            <v>3.9382802808115027</v>
          </cell>
          <cell r="CJ299">
            <v>4.3775038025777757</v>
          </cell>
          <cell r="CK299">
            <v>4.6623215929175075</v>
          </cell>
          <cell r="CL299">
            <v>4.6704307014372146</v>
          </cell>
          <cell r="CM299">
            <v>4.7910877491573665</v>
          </cell>
          <cell r="CN299">
            <v>4.9294025958951515</v>
          </cell>
          <cell r="CO299">
            <v>4.8665569474709267</v>
          </cell>
          <cell r="CP299">
            <v>4.9565805153609617</v>
          </cell>
          <cell r="CQ299">
            <v>4.9307228492833213</v>
          </cell>
          <cell r="CR299">
            <v>4.8562270900941202</v>
          </cell>
          <cell r="CS299">
            <v>5.0302835895189153</v>
          </cell>
          <cell r="CT299">
            <v>5.0301918660093818</v>
          </cell>
          <cell r="CU299">
            <v>4.8501144846004394</v>
          </cell>
          <cell r="CV299">
            <v>5.0299172975713757</v>
          </cell>
          <cell r="CW299">
            <v>4.9172410494243142</v>
          </cell>
          <cell r="CX299">
            <v>5.0691858847199009</v>
          </cell>
          <cell r="CY299">
            <v>4.8520766877872124</v>
          </cell>
          <cell r="CZ299">
            <v>4.8395633527467714</v>
          </cell>
          <cell r="DA299">
            <v>5.0523717004588242</v>
          </cell>
        </row>
        <row r="300">
          <cell r="A300">
            <v>7885.2306336058737</v>
          </cell>
          <cell r="B300">
            <v>6864.6465396213789</v>
          </cell>
          <cell r="C300">
            <v>7370.7708966810487</v>
          </cell>
          <cell r="D300">
            <v>8540.2832224571193</v>
          </cell>
          <cell r="E300">
            <v>7542.6057906021451</v>
          </cell>
          <cell r="F300">
            <v>7338.5927577739276</v>
          </cell>
          <cell r="G300">
            <v>7211.2606652493914</v>
          </cell>
          <cell r="H300">
            <v>7203.8879518052509</v>
          </cell>
          <cell r="I300">
            <v>8075.1077772721846</v>
          </cell>
          <cell r="J300">
            <v>8505.4357767256188</v>
          </cell>
          <cell r="K300">
            <v>10037.920048448454</v>
          </cell>
          <cell r="L300">
            <v>8197.3495644643845</v>
          </cell>
          <cell r="M300">
            <v>8224.2940170576094</v>
          </cell>
          <cell r="N300">
            <v>8658.2497089258959</v>
          </cell>
          <cell r="O300">
            <v>8352.8462993800531</v>
          </cell>
          <cell r="Z300">
            <v>6488.4183499385472</v>
          </cell>
          <cell r="AA300">
            <v>5648.6234383170204</v>
          </cell>
          <cell r="AB300">
            <v>6065.0914806975488</v>
          </cell>
          <cell r="AC300">
            <v>7027.4330516218579</v>
          </cell>
          <cell r="AD300">
            <v>6206.4870505526214</v>
          </cell>
          <cell r="AE300">
            <v>6038.6134692539763</v>
          </cell>
          <cell r="AF300">
            <v>5933.8373474052132</v>
          </cell>
          <cell r="AG300">
            <v>5927.7706574854637</v>
          </cell>
          <cell r="AH300">
            <v>6644.6601138696833</v>
          </cell>
          <cell r="AI300">
            <v>6998.7585819913656</v>
          </cell>
          <cell r="AJ300">
            <v>8259.7742112947271</v>
          </cell>
          <cell r="AK300">
            <v>6745.2476416164081</v>
          </cell>
          <cell r="AL300">
            <v>6767.4190768931194</v>
          </cell>
          <cell r="AM300">
            <v>7124.50261763045</v>
          </cell>
          <cell r="AN300">
            <v>6873.199240632729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X300">
            <v>3.6857388031170708</v>
          </cell>
          <cell r="BY300">
            <v>3.1228728721849435</v>
          </cell>
          <cell r="BZ300">
            <v>3.5621995289999639</v>
          </cell>
          <cell r="CA300">
            <v>3.9599022954068848</v>
          </cell>
          <cell r="CB300">
            <v>3.4588539271144931</v>
          </cell>
          <cell r="CC300">
            <v>3.321867430764879</v>
          </cell>
          <cell r="CD300">
            <v>3.3216811007715354</v>
          </cell>
          <cell r="CE300">
            <v>3.2814627225726176</v>
          </cell>
          <cell r="CF300">
            <v>3.6682187247574642</v>
          </cell>
          <cell r="CG300">
            <v>3.894384652452425</v>
          </cell>
          <cell r="CH300">
            <v>4.4767207703667022</v>
          </cell>
          <cell r="CI300">
            <v>3.7438615060584479</v>
          </cell>
          <cell r="CJ300">
            <v>3.7827594648573082</v>
          </cell>
          <cell r="CK300">
            <v>4.1102531753660427</v>
          </cell>
          <cell r="CL300">
            <v>3.9840439544072104</v>
          </cell>
          <cell r="CM300">
            <v>4.8230462275120649</v>
          </cell>
          <cell r="CN300">
            <v>4.9555909850712743</v>
          </cell>
          <cell r="CO300">
            <v>4.6647271869347975</v>
          </cell>
          <cell r="CP300">
            <v>4.8620495661350311</v>
          </cell>
          <cell r="CQ300">
            <v>4.9161006707468893</v>
          </cell>
          <cell r="CR300">
            <v>4.9803752967039383</v>
          </cell>
          <cell r="CS300">
            <v>4.8942352169965702</v>
          </cell>
          <cell r="CT300">
            <v>4.9491549737985174</v>
          </cell>
          <cell r="CU300">
            <v>4.9627761110076296</v>
          </cell>
          <cell r="CV300">
            <v>4.9236741507998563</v>
          </cell>
          <cell r="CW300">
            <v>5.0549318458509056</v>
          </cell>
          <cell r="CX300">
            <v>4.9361148896857605</v>
          </cell>
          <cell r="CY300">
            <v>4.9014150530896128</v>
          </cell>
          <cell r="CZ300">
            <v>4.7489009608377115</v>
          </cell>
          <cell r="DA300">
            <v>4.7265248743598276</v>
          </cell>
        </row>
        <row r="301">
          <cell r="A301">
            <v>7854.6789352807655</v>
          </cell>
          <cell r="B301">
            <v>6834.9121853761708</v>
          </cell>
          <cell r="C301">
            <v>7870.3858970422916</v>
          </cell>
          <cell r="D301">
            <v>8202.4342780310653</v>
          </cell>
          <cell r="E301">
            <v>7552.4185703458224</v>
          </cell>
          <cell r="F301">
            <v>7425.0188410952014</v>
          </cell>
          <cell r="G301">
            <v>7797.1585059826684</v>
          </cell>
          <cell r="H301">
            <v>7465.0439925173696</v>
          </cell>
          <cell r="I301">
            <v>7973.9454234484447</v>
          </cell>
          <cell r="J301">
            <v>7313.0132963025926</v>
          </cell>
          <cell r="K301">
            <v>8728.5673803987102</v>
          </cell>
          <cell r="L301">
            <v>7862.3387817049588</v>
          </cell>
          <cell r="M301">
            <v>10322.060739494431</v>
          </cell>
          <cell r="N301">
            <v>9973.0992752943403</v>
          </cell>
          <cell r="O301">
            <v>9139.3789702732956</v>
          </cell>
          <cell r="Z301">
            <v>6463.2786667453147</v>
          </cell>
          <cell r="AA301">
            <v>5624.1563125381053</v>
          </cell>
          <cell r="AB301">
            <v>6476.20325242337</v>
          </cell>
          <cell r="AC301">
            <v>6749.4316344941335</v>
          </cell>
          <cell r="AD301">
            <v>6214.5615664559919</v>
          </cell>
          <cell r="AE301">
            <v>6109.7297892440502</v>
          </cell>
          <cell r="AF301">
            <v>6415.9475706371677</v>
          </cell>
          <cell r="AG301">
            <v>6142.6647709857207</v>
          </cell>
          <cell r="AH301">
            <v>6561.4179484375773</v>
          </cell>
          <cell r="AI301">
            <v>6017.5652266718489</v>
          </cell>
          <cell r="AJ301">
            <v>7182.3640158709386</v>
          </cell>
          <cell r="AK301">
            <v>6469.5816260886522</v>
          </cell>
          <cell r="AL301">
            <v>8493.5814084982758</v>
          </cell>
          <cell r="AM301">
            <v>8206.4359750993408</v>
          </cell>
          <cell r="AN301">
            <v>7520.4032669677399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X301">
            <v>3.5215443859387805</v>
          </cell>
          <cell r="BY301">
            <v>3.2463226493314359</v>
          </cell>
          <cell r="BZ301">
            <v>3.6545171881014937</v>
          </cell>
          <cell r="CA301">
            <v>3.7033394389102234</v>
          </cell>
          <cell r="CB301">
            <v>3.5031306824563404</v>
          </cell>
          <cell r="CC301">
            <v>3.3332251525832906</v>
          </cell>
          <cell r="CD301">
            <v>3.5628111106048537</v>
          </cell>
          <cell r="CE301">
            <v>3.4641087326708644</v>
          </cell>
          <cell r="CF301">
            <v>3.7180591599678405</v>
          </cell>
          <cell r="CG301">
            <v>3.4023185358020616</v>
          </cell>
          <cell r="CH301">
            <v>4.012013375800918</v>
          </cell>
          <cell r="CI301">
            <v>3.7239932593135534</v>
          </cell>
          <cell r="CJ301">
            <v>4.7261423519687797</v>
          </cell>
          <cell r="CK301">
            <v>4.6085769611048359</v>
          </cell>
          <cell r="CL301">
            <v>4.23951373560742</v>
          </cell>
          <cell r="CM301">
            <v>5.028365638754563</v>
          </cell>
          <cell r="CN301">
            <v>4.7464929078397624</v>
          </cell>
          <cell r="CO301">
            <v>4.8550934900915115</v>
          </cell>
          <cell r="CP301">
            <v>4.9932213409536947</v>
          </cell>
          <cell r="CQ301">
            <v>4.860280022595008</v>
          </cell>
          <cell r="CR301">
            <v>5.0218586977190487</v>
          </cell>
          <cell r="CS301">
            <v>4.9337273304693063</v>
          </cell>
          <cell r="CT301">
            <v>4.8581669483770229</v>
          </cell>
          <cell r="CU301">
            <v>4.8349116451717391</v>
          </cell>
          <cell r="CV301">
            <v>4.8456603635400173</v>
          </cell>
          <cell r="CW301">
            <v>4.904696916319442</v>
          </cell>
          <cell r="CX301">
            <v>4.759643730030116</v>
          </cell>
          <cell r="CY301">
            <v>4.9236955465352272</v>
          </cell>
          <cell r="CZ301">
            <v>4.8785962397726417</v>
          </cell>
          <cell r="DA301">
            <v>4.8599546674384984</v>
          </cell>
        </row>
        <row r="302">
          <cell r="A302">
            <v>8735.125279545131</v>
          </cell>
          <cell r="B302">
            <v>7723.1910723696838</v>
          </cell>
          <cell r="C302">
            <v>8317.7680396108663</v>
          </cell>
          <cell r="D302">
            <v>7415.8751132511188</v>
          </cell>
          <cell r="E302">
            <v>7977.3033541662144</v>
          </cell>
          <cell r="F302">
            <v>7803.0226902691356</v>
          </cell>
          <cell r="G302">
            <v>8140.4946954923626</v>
          </cell>
          <cell r="H302">
            <v>8617.3103506699899</v>
          </cell>
          <cell r="I302">
            <v>7624.8490304141551</v>
          </cell>
          <cell r="J302">
            <v>8007.0524028526634</v>
          </cell>
          <cell r="K302">
            <v>7576.1637547704413</v>
          </cell>
          <cell r="L302">
            <v>7807.9878479334047</v>
          </cell>
          <cell r="M302">
            <v>9708.1719165734303</v>
          </cell>
          <cell r="N302">
            <v>7597.678146492176</v>
          </cell>
          <cell r="O302">
            <v>7445.7184796463298</v>
          </cell>
          <cell r="Z302">
            <v>7187.7602300257076</v>
          </cell>
          <cell r="AA302">
            <v>6355.0829395499104</v>
          </cell>
          <cell r="AB302">
            <v>6844.3348440226555</v>
          </cell>
          <cell r="AC302">
            <v>6102.2058074752058</v>
          </cell>
          <cell r="AD302">
            <v>6564.1810457139127</v>
          </cell>
          <cell r="AE302">
            <v>6420.7729565643176</v>
          </cell>
          <cell r="AF302">
            <v>6698.4642065765711</v>
          </cell>
          <cell r="AG302">
            <v>7090.8153742655913</v>
          </cell>
          <cell r="AH302">
            <v>6274.1614878836463</v>
          </cell>
          <cell r="AI302">
            <v>6588.6602629187628</v>
          </cell>
          <cell r="AJ302">
            <v>6234.1004610682485</v>
          </cell>
          <cell r="AK302">
            <v>6424.8585720137717</v>
          </cell>
          <cell r="AL302">
            <v>7988.4386056375643</v>
          </cell>
          <cell r="AM302">
            <v>6251.8037319707046</v>
          </cell>
          <cell r="AN302">
            <v>6126.7626346804082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X302">
            <v>3.9513614373673689</v>
          </cell>
          <cell r="BY302">
            <v>3.5403559826389652</v>
          </cell>
          <cell r="BZ302">
            <v>3.8421531367903028</v>
          </cell>
          <cell r="CA302">
            <v>3.51956135031844</v>
          </cell>
          <cell r="CB302">
            <v>3.6222268524360133</v>
          </cell>
          <cell r="CC302">
            <v>3.6327057066102526</v>
          </cell>
          <cell r="CD302">
            <v>3.7695869333135938</v>
          </cell>
          <cell r="CE302">
            <v>3.9352393549942355</v>
          </cell>
          <cell r="CF302">
            <v>3.4752316120475757</v>
          </cell>
          <cell r="CG302">
            <v>3.6267053611993685</v>
          </cell>
          <cell r="CH302">
            <v>3.527489653219865</v>
          </cell>
          <cell r="CI302">
            <v>3.5947650740999517</v>
          </cell>
          <cell r="CJ302">
            <v>4.4070296848075587</v>
          </cell>
          <cell r="CK302">
            <v>3.4030763206374011</v>
          </cell>
          <cell r="CL302">
            <v>3.5671600097968903</v>
          </cell>
          <cell r="CM302">
            <v>4.9837237349799759</v>
          </cell>
          <cell r="CN302">
            <v>4.9179196163135437</v>
          </cell>
          <cell r="CO302">
            <v>4.8804932142959148</v>
          </cell>
          <cell r="CP302">
            <v>4.7501294653556485</v>
          </cell>
          <cell r="CQ302">
            <v>4.9649175471700699</v>
          </cell>
          <cell r="CR302">
            <v>4.8424398247009028</v>
          </cell>
          <cell r="CS302">
            <v>4.8684264496361633</v>
          </cell>
          <cell r="CT302">
            <v>4.9366479860213088</v>
          </cell>
          <cell r="CU302">
            <v>4.9462842904794062</v>
          </cell>
          <cell r="CV302">
            <v>4.9772788826790766</v>
          </cell>
          <cell r="CW302">
            <v>4.8418929521189948</v>
          </cell>
          <cell r="CX302">
            <v>4.8966627552148898</v>
          </cell>
          <cell r="CY302">
            <v>4.9661869175918687</v>
          </cell>
          <cell r="CZ302">
            <v>5.0331605256068199</v>
          </cell>
          <cell r="DA302">
            <v>4.7056064229859649</v>
          </cell>
        </row>
        <row r="303">
          <cell r="A303">
            <v>8405.583294141481</v>
          </cell>
          <cell r="B303">
            <v>7674.6416956137264</v>
          </cell>
          <cell r="C303">
            <v>7983.1651468279706</v>
          </cell>
          <cell r="D303">
            <v>6334.0618666043556</v>
          </cell>
          <cell r="E303">
            <v>7098.4104968604479</v>
          </cell>
          <cell r="F303">
            <v>6030.2388238567019</v>
          </cell>
          <cell r="G303">
            <v>7659.6289152945992</v>
          </cell>
          <cell r="H303">
            <v>8563.1531627466975</v>
          </cell>
          <cell r="I303">
            <v>7886.980855101473</v>
          </cell>
          <cell r="J303">
            <v>7413.3596174339928</v>
          </cell>
          <cell r="K303">
            <v>8376.3812800994474</v>
          </cell>
          <cell r="L303">
            <v>8484.4097533811801</v>
          </cell>
          <cell r="M303">
            <v>9792.1652300623955</v>
          </cell>
          <cell r="N303">
            <v>8627.9181794150445</v>
          </cell>
          <cell r="O303">
            <v>8465.0480194038355</v>
          </cell>
          <cell r="Z303">
            <v>6916.5942534649885</v>
          </cell>
          <cell r="AA303">
            <v>6315.1337381050089</v>
          </cell>
          <cell r="AB303">
            <v>6569.0044636755865</v>
          </cell>
          <cell r="AC303">
            <v>5212.0280502344413</v>
          </cell>
          <cell r="AD303">
            <v>5840.977780273739</v>
          </cell>
          <cell r="AE303">
            <v>4962.0250893449429</v>
          </cell>
          <cell r="AF303">
            <v>6302.7803645852691</v>
          </cell>
          <cell r="AG303">
            <v>7046.2517453458531</v>
          </cell>
          <cell r="AH303">
            <v>6489.8585321977835</v>
          </cell>
          <cell r="AI303">
            <v>6100.1359137742575</v>
          </cell>
          <cell r="AJ303">
            <v>6892.565167624688</v>
          </cell>
          <cell r="AK303">
            <v>6981.4571684965131</v>
          </cell>
          <cell r="AL303">
            <v>8057.5531035942004</v>
          </cell>
          <cell r="AM303">
            <v>7099.5441019186646</v>
          </cell>
          <cell r="AN303">
            <v>6965.5252273951564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X303">
            <v>4.030770913860886</v>
          </cell>
          <cell r="BY303">
            <v>3.5343771463747391</v>
          </cell>
          <cell r="BZ303">
            <v>3.6853806721716844</v>
          </cell>
          <cell r="CA303">
            <v>2.8969992734119909</v>
          </cell>
          <cell r="CB303">
            <v>3.2330841055441613</v>
          </cell>
          <cell r="CC303">
            <v>2.7307419146779353</v>
          </cell>
          <cell r="CD303">
            <v>3.5476470610535258</v>
          </cell>
          <cell r="CE303">
            <v>3.9725772633040495</v>
          </cell>
          <cell r="CF303">
            <v>3.6629154461693294</v>
          </cell>
          <cell r="CG303">
            <v>3.3519189722001013</v>
          </cell>
          <cell r="CH303">
            <v>3.8358136691915128</v>
          </cell>
          <cell r="CI303">
            <v>3.8327729632237095</v>
          </cell>
          <cell r="CJ303">
            <v>4.4721007499249916</v>
          </cell>
          <cell r="CK303">
            <v>4.0369549870855126</v>
          </cell>
          <cell r="CL303">
            <v>3.9582590254997396</v>
          </cell>
          <cell r="CM303">
            <v>4.7012280534230229</v>
          </cell>
          <cell r="CN303">
            <v>4.8952716567125512</v>
          </cell>
          <cell r="CO303">
            <v>4.883422936229687</v>
          </cell>
          <cell r="CP303">
            <v>4.9290757632582807</v>
          </cell>
          <cell r="CQ303">
            <v>4.9496636424098295</v>
          </cell>
          <cell r="CR303">
            <v>4.9783501006831354</v>
          </cell>
          <cell r="CS303">
            <v>4.8674208884506971</v>
          </cell>
          <cell r="CT303">
            <v>4.8595151265255261</v>
          </cell>
          <cell r="CU303">
            <v>4.8541754774555868</v>
          </cell>
          <cell r="CV303">
            <v>4.9860098863482891</v>
          </cell>
          <cell r="CW303">
            <v>4.9230076885495091</v>
          </cell>
          <cell r="CX303">
            <v>4.9904547170467675</v>
          </cell>
          <cell r="CY303">
            <v>4.9362680291634451</v>
          </cell>
          <cell r="CZ303">
            <v>4.8181874261431439</v>
          </cell>
          <cell r="DA303">
            <v>4.8212182772898178</v>
          </cell>
        </row>
        <row r="304">
          <cell r="A304">
            <v>9383.2835244105318</v>
          </cell>
          <cell r="B304">
            <v>9000.4724044886279</v>
          </cell>
          <cell r="C304">
            <v>8204.3112417198645</v>
          </cell>
          <cell r="D304">
            <v>6960.3031833582218</v>
          </cell>
          <cell r="E304">
            <v>7877.1357180731848</v>
          </cell>
          <cell r="F304">
            <v>7562.6475554215722</v>
          </cell>
          <cell r="G304">
            <v>7951.6197666834541</v>
          </cell>
          <cell r="H304">
            <v>7395.3228946241234</v>
          </cell>
          <cell r="I304">
            <v>7626.5210274272431</v>
          </cell>
          <cell r="J304">
            <v>7520.064094497463</v>
          </cell>
          <cell r="K304">
            <v>6649.2405972908191</v>
          </cell>
          <cell r="L304">
            <v>8383.6949737921677</v>
          </cell>
          <cell r="M304">
            <v>7989.4607509068192</v>
          </cell>
          <cell r="N304">
            <v>9390.4104848890711</v>
          </cell>
          <cell r="O304">
            <v>9288.9523316365176</v>
          </cell>
          <cell r="Z304">
            <v>7721.1018715149521</v>
          </cell>
          <cell r="AA304">
            <v>7406.1030071220721</v>
          </cell>
          <cell r="AB304">
            <v>6750.9761074723456</v>
          </cell>
          <cell r="AC304">
            <v>5727.3351908776231</v>
          </cell>
          <cell r="AD304">
            <v>6481.7573908716486</v>
          </cell>
          <cell r="AE304">
            <v>6222.9785598897506</v>
          </cell>
          <cell r="AF304">
            <v>6543.0471222995266</v>
          </cell>
          <cell r="AG304">
            <v>6085.2942675764207</v>
          </cell>
          <cell r="AH304">
            <v>6275.5373025687031</v>
          </cell>
          <cell r="AI304">
            <v>6187.93845490077</v>
          </cell>
          <cell r="AJ304">
            <v>5471.3751200564466</v>
          </cell>
          <cell r="AK304">
            <v>6898.5832927204128</v>
          </cell>
          <cell r="AL304">
            <v>6574.1848464604691</v>
          </cell>
          <cell r="AM304">
            <v>7726.9663418515784</v>
          </cell>
          <cell r="AN304">
            <v>7643.4807757466197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X304">
            <v>4.3150120458482322</v>
          </cell>
          <cell r="BY304">
            <v>4.1022448369251734</v>
          </cell>
          <cell r="BZ304">
            <v>3.6902774625982659</v>
          </cell>
          <cell r="CA304">
            <v>3.2124795920137235</v>
          </cell>
          <cell r="CB304">
            <v>3.5881290116450413</v>
          </cell>
          <cell r="CC304">
            <v>3.3827968840091991</v>
          </cell>
          <cell r="CD304">
            <v>3.5687252542022634</v>
          </cell>
          <cell r="CE304">
            <v>3.2994777086355582</v>
          </cell>
          <cell r="CF304">
            <v>3.5443092711629074</v>
          </cell>
          <cell r="CG304">
            <v>3.5581723716176423</v>
          </cell>
          <cell r="CH304">
            <v>3.0697236002083605</v>
          </cell>
          <cell r="CI304">
            <v>3.8315113839006032</v>
          </cell>
          <cell r="CJ304">
            <v>3.6847541947230149</v>
          </cell>
          <cell r="CK304">
            <v>4.3165106005224736</v>
          </cell>
          <cell r="CL304">
            <v>4.1816450790407957</v>
          </cell>
          <cell r="CM304">
            <v>4.902351032351957</v>
          </cell>
          <cell r="CN304">
            <v>4.9462413816836666</v>
          </cell>
          <cell r="CO304">
            <v>5.0120418151312691</v>
          </cell>
          <cell r="CP304">
            <v>4.8844915090152101</v>
          </cell>
          <cell r="CQ304">
            <v>4.9491641380263616</v>
          </cell>
          <cell r="CR304">
            <v>5.0399881852376414</v>
          </cell>
          <cell r="CS304">
            <v>5.023125968675302</v>
          </cell>
          <cell r="CT304">
            <v>5.0529327855786308</v>
          </cell>
          <cell r="CU304">
            <v>4.8509460005753589</v>
          </cell>
          <cell r="CV304">
            <v>4.7645966159634403</v>
          </cell>
          <cell r="CW304">
            <v>4.8831982205352267</v>
          </cell>
          <cell r="CX304">
            <v>4.9328388475236524</v>
          </cell>
          <cell r="CY304">
            <v>4.8881049809408905</v>
          </cell>
          <cell r="CZ304">
            <v>4.9043713218336498</v>
          </cell>
          <cell r="DA304">
            <v>5.0078480658686519</v>
          </cell>
        </row>
        <row r="305">
          <cell r="A305">
            <v>8903.6518849658696</v>
          </cell>
          <cell r="B305">
            <v>8667.0003190230509</v>
          </cell>
          <cell r="C305">
            <v>7502.0417947689411</v>
          </cell>
          <cell r="D305">
            <v>7332.8000297715635</v>
          </cell>
          <cell r="E305">
            <v>8359.5316917540586</v>
          </cell>
          <cell r="F305">
            <v>8636.9225855149543</v>
          </cell>
          <cell r="G305">
            <v>7145.4894326082194</v>
          </cell>
          <cell r="H305">
            <v>9825.7647435358849</v>
          </cell>
          <cell r="I305">
            <v>8663.1727984083645</v>
          </cell>
          <cell r="J305">
            <v>8501.3092603976947</v>
          </cell>
          <cell r="K305">
            <v>9221.2888474698866</v>
          </cell>
          <cell r="L305">
            <v>8985.9742852833915</v>
          </cell>
          <cell r="M305">
            <v>10069.138444875509</v>
          </cell>
          <cell r="N305">
            <v>8215.0608104929233</v>
          </cell>
          <cell r="O305">
            <v>10218.849332140086</v>
          </cell>
          <cell r="Z305">
            <v>7326.4335510576284</v>
          </cell>
          <cell r="AA305">
            <v>7131.7031196532535</v>
          </cell>
          <cell r="AB305">
            <v>6173.108676838443</v>
          </cell>
          <cell r="AC305">
            <v>6033.8468816406012</v>
          </cell>
          <cell r="AD305">
            <v>6878.7003635004821</v>
          </cell>
          <cell r="AE305">
            <v>7106.9534417951618</v>
          </cell>
          <cell r="AF305">
            <v>5879.717018831906</v>
          </cell>
          <cell r="AG305">
            <v>8085.2007032523843</v>
          </cell>
          <cell r="AH305">
            <v>7128.5536169760262</v>
          </cell>
          <cell r="AI305">
            <v>6995.3630485558169</v>
          </cell>
          <cell r="AJ305">
            <v>7587.8033944895078</v>
          </cell>
          <cell r="AK305">
            <v>7394.1731261760488</v>
          </cell>
          <cell r="AL305">
            <v>8285.4624917832753</v>
          </cell>
          <cell r="AM305">
            <v>6759.8214669198906</v>
          </cell>
          <cell r="AN305">
            <v>8408.6531647324136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X305">
            <v>4.1267478089217287</v>
          </cell>
          <cell r="BY305">
            <v>3.9242667091371373</v>
          </cell>
          <cell r="BZ305">
            <v>3.4466385546426674</v>
          </cell>
          <cell r="CA305">
            <v>3.4343467308788842</v>
          </cell>
          <cell r="CB305">
            <v>3.8647786789464997</v>
          </cell>
          <cell r="CC305">
            <v>3.9878826603542734</v>
          </cell>
          <cell r="CD305">
            <v>3.2547196200228097</v>
          </cell>
          <cell r="CE305">
            <v>4.6332554281594502</v>
          </cell>
          <cell r="CF305">
            <v>4.0046164889551301</v>
          </cell>
          <cell r="CG305">
            <v>3.8476415406016637</v>
          </cell>
          <cell r="CH305">
            <v>4.2453155736063666</v>
          </cell>
          <cell r="CI305">
            <v>4.1557231710312541</v>
          </cell>
          <cell r="CJ305">
            <v>4.632716469911685</v>
          </cell>
          <cell r="CK305">
            <v>3.8091419528206649</v>
          </cell>
          <cell r="CL305">
            <v>4.7653898289294885</v>
          </cell>
          <cell r="CM305">
            <v>4.8639804556105917</v>
          </cell>
          <cell r="CN305">
            <v>4.9789971234856374</v>
          </cell>
          <cell r="CO305">
            <v>4.906991622055819</v>
          </cell>
          <cell r="CP305">
            <v>4.8134590483617465</v>
          </cell>
          <cell r="CQ305">
            <v>4.8762829610947946</v>
          </cell>
          <cell r="CR305">
            <v>4.8825672614592381</v>
          </cell>
          <cell r="CS305">
            <v>4.9493706465909053</v>
          </cell>
          <cell r="CT305">
            <v>4.7809224306527636</v>
          </cell>
          <cell r="CU305">
            <v>4.876942382870193</v>
          </cell>
          <cell r="CV305">
            <v>4.9810716546699112</v>
          </cell>
          <cell r="CW305">
            <v>4.8968096929945055</v>
          </cell>
          <cell r="CX305">
            <v>4.874725223778273</v>
          </cell>
          <cell r="CY305">
            <v>4.8999107511095179</v>
          </cell>
          <cell r="CZ305">
            <v>4.8620027929820449</v>
          </cell>
          <cell r="DA305">
            <v>4.8343171823886086</v>
          </cell>
        </row>
        <row r="306">
          <cell r="A306">
            <v>9253.5199498435468</v>
          </cell>
          <cell r="B306">
            <v>8844.8735124051691</v>
          </cell>
          <cell r="C306">
            <v>7952.7102355570469</v>
          </cell>
          <cell r="D306">
            <v>6963.157381353536</v>
          </cell>
          <cell r="E306">
            <v>7073.4945247269952</v>
          </cell>
          <cell r="F306">
            <v>7353.7287599511628</v>
          </cell>
          <cell r="G306">
            <v>7884.4515079203329</v>
          </cell>
          <cell r="H306">
            <v>7943.4126474465056</v>
          </cell>
          <cell r="I306">
            <v>8789.5646989555316</v>
          </cell>
          <cell r="J306">
            <v>10015.618092963581</v>
          </cell>
          <cell r="K306">
            <v>7483.548042677975</v>
          </cell>
          <cell r="L306">
            <v>8514.0244316963162</v>
          </cell>
          <cell r="M306">
            <v>8328.4464676802418</v>
          </cell>
          <cell r="N306">
            <v>8282.5758021599559</v>
          </cell>
          <cell r="O306">
            <v>10210.983426525643</v>
          </cell>
          <cell r="Z306">
            <v>7614.324987299834</v>
          </cell>
          <cell r="AA306">
            <v>7278.0673473505376</v>
          </cell>
          <cell r="AB306">
            <v>6543.9444224012268</v>
          </cell>
          <cell r="AC306">
            <v>5729.6837880851954</v>
          </cell>
          <cell r="AD306">
            <v>5820.4754946324974</v>
          </cell>
          <cell r="AE306">
            <v>6051.0682367598138</v>
          </cell>
          <cell r="AF306">
            <v>6487.7772408030169</v>
          </cell>
          <cell r="AG306">
            <v>6536.2938356131253</v>
          </cell>
          <cell r="AH306">
            <v>7232.5560951405523</v>
          </cell>
          <cell r="AI306">
            <v>8241.4228879243183</v>
          </cell>
          <cell r="AJ306">
            <v>6157.8909608321619</v>
          </cell>
          <cell r="AK306">
            <v>7005.8258180815401</v>
          </cell>
          <cell r="AL306">
            <v>6853.1216648340278</v>
          </cell>
          <cell r="AM306">
            <v>6815.3766600630497</v>
          </cell>
          <cell r="AN306">
            <v>8402.1806481125295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X306">
            <v>4.2940412269990906</v>
          </cell>
          <cell r="BY306">
            <v>4.0290350919904467</v>
          </cell>
          <cell r="BZ306">
            <v>3.6632241896183166</v>
          </cell>
          <cell r="CA306">
            <v>3.1282530246163689</v>
          </cell>
          <cell r="CB306">
            <v>3.3186957393519827</v>
          </cell>
          <cell r="CC306">
            <v>3.306929724715888</v>
          </cell>
          <cell r="CD306">
            <v>3.7115792054783463</v>
          </cell>
          <cell r="CE306">
            <v>3.6749635821605455</v>
          </cell>
          <cell r="CF306">
            <v>4.0333411938217241</v>
          </cell>
          <cell r="CG306">
            <v>4.5359402684257946</v>
          </cell>
          <cell r="CH306">
            <v>3.5138052231659338</v>
          </cell>
          <cell r="CI306">
            <v>3.9500449708356826</v>
          </cell>
          <cell r="CJ306">
            <v>3.8208217559427751</v>
          </cell>
          <cell r="CK306">
            <v>3.8900190459607749</v>
          </cell>
          <cell r="CL306">
            <v>4.7418816862008173</v>
          </cell>
          <cell r="CM306">
            <v>4.8581658270071113</v>
          </cell>
          <cell r="CN306">
            <v>4.9490535786908669</v>
          </cell>
          <cell r="CO306">
            <v>4.8942172053525921</v>
          </cell>
          <cell r="CP306">
            <v>5.0180607768766476</v>
          </cell>
          <cell r="CQ306">
            <v>4.805052784858896</v>
          </cell>
          <cell r="CR306">
            <v>5.0131906396142174</v>
          </cell>
          <cell r="CS306">
            <v>4.7889944367475268</v>
          </cell>
          <cell r="CT306">
            <v>4.8728794024177704</v>
          </cell>
          <cell r="CU306">
            <v>4.912855428353109</v>
          </cell>
          <cell r="CV306">
            <v>4.9778523200593012</v>
          </cell>
          <cell r="CW306">
            <v>4.8013287782825671</v>
          </cell>
          <cell r="CX306">
            <v>4.8591961557209693</v>
          </cell>
          <cell r="CY306">
            <v>4.9140412700128673</v>
          </cell>
          <cell r="CZ306">
            <v>4.8000445759973864</v>
          </cell>
          <cell r="DA306">
            <v>4.8545439409667717</v>
          </cell>
        </row>
        <row r="307">
          <cell r="A307">
            <v>9326.7158074279087</v>
          </cell>
          <cell r="B307">
            <v>6797.0030312245972</v>
          </cell>
          <cell r="C307">
            <v>8544.8895256795713</v>
          </cell>
          <cell r="D307">
            <v>7620.9660066800607</v>
          </cell>
          <cell r="E307">
            <v>8712.6721523572323</v>
          </cell>
          <cell r="F307">
            <v>7178.7580181956155</v>
          </cell>
          <cell r="G307">
            <v>7880.0938354325717</v>
          </cell>
          <cell r="H307">
            <v>7013.8877436014518</v>
          </cell>
          <cell r="I307">
            <v>7358.0021572553651</v>
          </cell>
          <cell r="J307">
            <v>9048.2319935095747</v>
          </cell>
          <cell r="K307">
            <v>9311.3658898404192</v>
          </cell>
          <cell r="L307">
            <v>9154.3278840629628</v>
          </cell>
          <cell r="M307">
            <v>8309.9852109761141</v>
          </cell>
          <cell r="N307">
            <v>7674.6142498684785</v>
          </cell>
          <cell r="O307">
            <v>8091.3658601155512</v>
          </cell>
          <cell r="Z307">
            <v>7674.5547215406796</v>
          </cell>
          <cell r="AA307">
            <v>5592.9624942648115</v>
          </cell>
          <cell r="AB307">
            <v>7031.2233811306187</v>
          </cell>
          <cell r="AC307">
            <v>6270.9663140681641</v>
          </cell>
          <cell r="AD307">
            <v>7169.2845139396641</v>
          </cell>
          <cell r="AE307">
            <v>5907.0923121152491</v>
          </cell>
          <cell r="AF307">
            <v>6484.1914988702301</v>
          </cell>
          <cell r="AG307">
            <v>5771.4276290206226</v>
          </cell>
          <cell r="AH307">
            <v>6054.5846322558446</v>
          </cell>
          <cell r="AI307">
            <v>7445.4023260878785</v>
          </cell>
          <cell r="AJ307">
            <v>7661.9239322115445</v>
          </cell>
          <cell r="AK307">
            <v>7532.7040874575241</v>
          </cell>
          <cell r="AL307">
            <v>6837.9306878889174</v>
          </cell>
          <cell r="AM307">
            <v>6315.1111541774908</v>
          </cell>
          <cell r="AN307">
            <v>6658.0381934665102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X307">
            <v>4.3549672198593337</v>
          </cell>
          <cell r="BY307">
            <v>3.1133933897145583</v>
          </cell>
          <cell r="BZ307">
            <v>3.9235748023410744</v>
          </cell>
          <cell r="CA307">
            <v>3.5321336368811629</v>
          </cell>
          <cell r="CB307">
            <v>3.9416870041079641</v>
          </cell>
          <cell r="CC307">
            <v>3.2473393889569855</v>
          </cell>
          <cell r="CD307">
            <v>3.6601340417236616</v>
          </cell>
          <cell r="CE307">
            <v>3.2227770603035988</v>
          </cell>
          <cell r="CF307">
            <v>3.3791168679616388</v>
          </cell>
          <cell r="CG307">
            <v>4.1924958117929778</v>
          </cell>
          <cell r="CH307">
            <v>4.2550980596215924</v>
          </cell>
          <cell r="CI307">
            <v>4.1518978180539081</v>
          </cell>
          <cell r="CJ307">
            <v>3.7986703942497542</v>
          </cell>
          <cell r="CK307">
            <v>3.6053412222572878</v>
          </cell>
          <cell r="CL307">
            <v>3.7682331900274595</v>
          </cell>
          <cell r="CM307">
            <v>4.8280908346237066</v>
          </cell>
          <cell r="CN307">
            <v>4.9216989303105256</v>
          </cell>
          <cell r="CO307">
            <v>4.9097128695580672</v>
          </cell>
          <cell r="CP307">
            <v>4.8641221974699738</v>
          </cell>
          <cell r="CQ307">
            <v>4.9831139205589281</v>
          </cell>
          <cell r="CR307">
            <v>4.9837151634891157</v>
          </cell>
          <cell r="CS307">
            <v>4.8536223027823375</v>
          </cell>
          <cell r="CT307">
            <v>4.906368077777584</v>
          </cell>
          <cell r="CU307">
            <v>4.9089462573329143</v>
          </cell>
          <cell r="CV307">
            <v>4.8654461335057189</v>
          </cell>
          <cell r="CW307">
            <v>4.9332758312236686</v>
          </cell>
          <cell r="CX307">
            <v>4.9706294204423385</v>
          </cell>
          <cell r="CY307">
            <v>4.9317405130770071</v>
          </cell>
          <cell r="CZ307">
            <v>4.798900666654327</v>
          </cell>
          <cell r="DA307">
            <v>4.8407833619002512</v>
          </cell>
        </row>
        <row r="308">
          <cell r="A308">
            <v>8543.8348434404543</v>
          </cell>
          <cell r="B308">
            <v>8181.2320512592132</v>
          </cell>
          <cell r="C308">
            <v>8114.8195990403001</v>
          </cell>
          <cell r="D308">
            <v>7644.8616052022917</v>
          </cell>
          <cell r="E308">
            <v>7130.7442776185044</v>
          </cell>
          <cell r="F308">
            <v>9000.7717596218408</v>
          </cell>
          <cell r="G308">
            <v>7758.9445445303081</v>
          </cell>
          <cell r="H308">
            <v>8790.8373162084481</v>
          </cell>
          <cell r="I308">
            <v>8134.4828103673881</v>
          </cell>
          <cell r="J308">
            <v>7857.0589803428957</v>
          </cell>
          <cell r="K308">
            <v>8079.2915417176573</v>
          </cell>
          <cell r="L308">
            <v>8758.8422160116043</v>
          </cell>
          <cell r="M308">
            <v>8131.5124452793107</v>
          </cell>
          <cell r="N308">
            <v>8558.7698388186018</v>
          </cell>
          <cell r="O308">
            <v>9618.7848648289109</v>
          </cell>
          <cell r="Z308">
            <v>7030.3555283167161</v>
          </cell>
          <cell r="AA308">
            <v>6731.9852307504361</v>
          </cell>
          <cell r="AB308">
            <v>6677.3372700674481</v>
          </cell>
          <cell r="AC308">
            <v>6290.6289779950284</v>
          </cell>
          <cell r="AD308">
            <v>5867.5838627260837</v>
          </cell>
          <cell r="AE308">
            <v>7406.349333631686</v>
          </cell>
          <cell r="AF308">
            <v>6384.5029394992243</v>
          </cell>
          <cell r="AG308">
            <v>7233.6032773372381</v>
          </cell>
          <cell r="AH308">
            <v>6693.5172839594516</v>
          </cell>
          <cell r="AI308">
            <v>6465.2371038250112</v>
          </cell>
          <cell r="AJ308">
            <v>6648.1027543276714</v>
          </cell>
          <cell r="AK308">
            <v>7207.2758806038319</v>
          </cell>
          <cell r="AL308">
            <v>6691.0730978298334</v>
          </cell>
          <cell r="AM308">
            <v>7042.644895942165</v>
          </cell>
          <cell r="AN308">
            <v>7914.8858316306469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X308">
            <v>3.9225833389668128</v>
          </cell>
          <cell r="BY308">
            <v>3.8238572246006228</v>
          </cell>
          <cell r="BZ308">
            <v>3.6509058554130163</v>
          </cell>
          <cell r="CA308">
            <v>3.5383623497090966</v>
          </cell>
          <cell r="CB308">
            <v>3.34114890316161</v>
          </cell>
          <cell r="CC308">
            <v>4.0461520283182226</v>
          </cell>
          <cell r="CD308">
            <v>3.6042205172692277</v>
          </cell>
          <cell r="CE308">
            <v>3.9589582375771961</v>
          </cell>
          <cell r="CF308">
            <v>3.7613811239801396</v>
          </cell>
          <cell r="CG308">
            <v>3.5458438974193984</v>
          </cell>
          <cell r="CH308">
            <v>3.6658319351759925</v>
          </cell>
          <cell r="CI308">
            <v>3.9403248974076024</v>
          </cell>
          <cell r="CJ308">
            <v>3.7516780683712501</v>
          </cell>
          <cell r="CK308">
            <v>3.8026930277442044</v>
          </cell>
          <cell r="CL308">
            <v>4.4220908419093012</v>
          </cell>
          <cell r="CM308">
            <v>4.9103476862925826</v>
          </cell>
          <cell r="CN308">
            <v>4.8233482762074775</v>
          </cell>
          <cell r="CO308">
            <v>5.0108316776752382</v>
          </cell>
          <cell r="CP308">
            <v>4.8707843449468466</v>
          </cell>
          <cell r="CQ308">
            <v>4.8113905403722246</v>
          </cell>
          <cell r="CR308">
            <v>5.0149791444641201</v>
          </cell>
          <cell r="CS308">
            <v>4.853140586579082</v>
          </cell>
          <cell r="CT308">
            <v>5.0058853823411971</v>
          </cell>
          <cell r="CU308">
            <v>4.8754441289619113</v>
          </cell>
          <cell r="CV308">
            <v>4.9954196741529016</v>
          </cell>
          <cell r="CW308">
            <v>4.9685802488838053</v>
          </cell>
          <cell r="CX308">
            <v>5.0112520745977029</v>
          </cell>
          <cell r="CY308">
            <v>4.8862686998355693</v>
          </cell>
          <cell r="CZ308">
            <v>5.0740139638815798</v>
          </cell>
          <cell r="DA308">
            <v>4.9037026809321826</v>
          </cell>
        </row>
        <row r="309">
          <cell r="A309">
            <v>10115.626319577441</v>
          </cell>
          <cell r="B309">
            <v>8489.5726798996857</v>
          </cell>
          <cell r="C309">
            <v>7798.0249965562289</v>
          </cell>
          <cell r="D309">
            <v>8258.1458795644394</v>
          </cell>
          <cell r="E309">
            <v>7987.8539713512273</v>
          </cell>
          <cell r="F309">
            <v>7833.7637821910494</v>
          </cell>
          <cell r="G309">
            <v>6587.6022334623449</v>
          </cell>
          <cell r="H309">
            <v>7154.8054978507398</v>
          </cell>
          <cell r="I309">
            <v>7783.8742828221157</v>
          </cell>
          <cell r="J309">
            <v>7859.7947856935371</v>
          </cell>
          <cell r="K309">
            <v>7555.8366551523713</v>
          </cell>
          <cell r="L309">
            <v>8206.8196680257588</v>
          </cell>
          <cell r="M309">
            <v>9088.729568353865</v>
          </cell>
          <cell r="N309">
            <v>9770.471926591028</v>
          </cell>
          <cell r="O309">
            <v>10278.509734125995</v>
          </cell>
          <cell r="Z309">
            <v>8323.7153715380082</v>
          </cell>
          <cell r="AA309">
            <v>6985.7055194603108</v>
          </cell>
          <cell r="AB309">
            <v>6416.6605685948398</v>
          </cell>
          <cell r="AC309">
            <v>6795.2743237558798</v>
          </cell>
          <cell r="AD309">
            <v>6572.862696426153</v>
          </cell>
          <cell r="AE309">
            <v>6446.0684836314904</v>
          </cell>
          <cell r="AF309">
            <v>5420.6555521061582</v>
          </cell>
          <cell r="AG309">
            <v>5887.3828096600373</v>
          </cell>
          <cell r="AH309">
            <v>6405.0165527221989</v>
          </cell>
          <cell r="AI309">
            <v>6467.4882807992535</v>
          </cell>
          <cell r="AJ309">
            <v>6217.3741619539514</v>
          </cell>
          <cell r="AK309">
            <v>6753.0401839754813</v>
          </cell>
          <cell r="AL309">
            <v>7478.7260448168945</v>
          </cell>
          <cell r="AM309">
            <v>8039.7026138806159</v>
          </cell>
          <cell r="AN309">
            <v>8457.7451526522473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X309">
            <v>4.6060528954324234</v>
          </cell>
          <cell r="BY309">
            <v>3.8954037545718783</v>
          </cell>
          <cell r="BZ309">
            <v>3.6577050140635841</v>
          </cell>
          <cell r="CA309">
            <v>3.7113682332062683</v>
          </cell>
          <cell r="CB309">
            <v>3.6487367096626486</v>
          </cell>
          <cell r="CC309">
            <v>3.5722418567400709</v>
          </cell>
          <cell r="CD309">
            <v>3.062788534433178</v>
          </cell>
          <cell r="CE309">
            <v>3.3679401452243494</v>
          </cell>
          <cell r="CF309">
            <v>3.5936280644126537</v>
          </cell>
          <cell r="CG309">
            <v>3.6750170744996153</v>
          </cell>
          <cell r="CH309">
            <v>3.4171513391598469</v>
          </cell>
          <cell r="CI309">
            <v>3.7584865393073472</v>
          </cell>
          <cell r="CJ309">
            <v>4.2470780854373702</v>
          </cell>
          <cell r="CK309">
            <v>4.5565403544688907</v>
          </cell>
          <cell r="CL309">
            <v>4.6830213624356443</v>
          </cell>
          <cell r="CM309">
            <v>4.9510286064373128</v>
          </cell>
          <cell r="CN309">
            <v>4.9132055204638378</v>
          </cell>
          <cell r="CO309">
            <v>4.8062629165445827</v>
          </cell>
          <cell r="CP309">
            <v>5.016260515873098</v>
          </cell>
          <cell r="CQ309">
            <v>4.9353637811735176</v>
          </cell>
          <cell r="CR309">
            <v>4.9438034453542947</v>
          </cell>
          <cell r="CS309">
            <v>4.848885561212656</v>
          </cell>
          <cell r="CT309">
            <v>4.7892228547316877</v>
          </cell>
          <cell r="CU309">
            <v>4.8830847936600099</v>
          </cell>
          <cell r="CV309">
            <v>4.8215139183278728</v>
          </cell>
          <cell r="CW309">
            <v>4.9848251139384674</v>
          </cell>
          <cell r="CX309">
            <v>4.9225877923476222</v>
          </cell>
          <cell r="CY309">
            <v>4.8244133930606932</v>
          </cell>
          <cell r="CZ309">
            <v>4.8340584720553679</v>
          </cell>
          <cell r="DA309">
            <v>4.9480672272147492</v>
          </cell>
        </row>
        <row r="310">
          <cell r="A310">
            <v>8584.5580166576437</v>
          </cell>
          <cell r="B310">
            <v>7095.8346576423655</v>
          </cell>
          <cell r="C310">
            <v>7941.6899702293222</v>
          </cell>
          <cell r="D310">
            <v>6129.7996041155957</v>
          </cell>
          <cell r="E310">
            <v>7574.6863660893778</v>
          </cell>
          <cell r="F310">
            <v>8391.9097790305277</v>
          </cell>
          <cell r="G310">
            <v>8613.1906355125211</v>
          </cell>
          <cell r="H310">
            <v>8292.9238865846801</v>
          </cell>
          <cell r="I310">
            <v>7867.9811573059333</v>
          </cell>
          <cell r="J310">
            <v>7691.7221290236466</v>
          </cell>
          <cell r="K310">
            <v>7427.9294868697843</v>
          </cell>
          <cell r="L310">
            <v>7878.1595170967776</v>
          </cell>
          <cell r="M310">
            <v>7830.4522915755842</v>
          </cell>
          <cell r="N310">
            <v>8935.3119107299408</v>
          </cell>
          <cell r="O310">
            <v>10024.890166064233</v>
          </cell>
          <cell r="Z310">
            <v>7063.8648822782898</v>
          </cell>
          <cell r="AA310">
            <v>5838.8582325742891</v>
          </cell>
          <cell r="AB310">
            <v>6534.8763183601277</v>
          </cell>
          <cell r="AC310">
            <v>5043.949388529405</v>
          </cell>
          <cell r="AD310">
            <v>6232.8847812392587</v>
          </cell>
          <cell r="AE310">
            <v>6905.3429038879776</v>
          </cell>
          <cell r="AF310">
            <v>7087.425437221732</v>
          </cell>
          <cell r="AG310">
            <v>6823.8916552468227</v>
          </cell>
          <cell r="AH310">
            <v>6474.2244951545963</v>
          </cell>
          <cell r="AI310">
            <v>6329.1884947394583</v>
          </cell>
          <cell r="AJ310">
            <v>6112.1248349099942</v>
          </cell>
          <cell r="AK310">
            <v>6482.5998312110623</v>
          </cell>
          <cell r="AL310">
            <v>6443.3435999250514</v>
          </cell>
          <cell r="AM310">
            <v>7352.4852294006369</v>
          </cell>
          <cell r="AN310">
            <v>8249.0524795042838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X310">
            <v>3.9935708952874083</v>
          </cell>
          <cell r="BY310">
            <v>3.2120844537222446</v>
          </cell>
          <cell r="BZ310">
            <v>3.5542736162987336</v>
          </cell>
          <cell r="CA310">
            <v>2.9508996881011562</v>
          </cell>
          <cell r="CB310">
            <v>3.4671706082666947</v>
          </cell>
          <cell r="CC310">
            <v>3.7713387700390872</v>
          </cell>
          <cell r="CD310">
            <v>3.8663481738509251</v>
          </cell>
          <cell r="CE310">
            <v>3.7574021094843708</v>
          </cell>
          <cell r="CF310">
            <v>3.5546149983031268</v>
          </cell>
          <cell r="CG310">
            <v>3.464429054139277</v>
          </cell>
          <cell r="CH310">
            <v>3.5103793900873796</v>
          </cell>
          <cell r="CI310">
            <v>3.6666875784266435</v>
          </cell>
          <cell r="CJ310">
            <v>3.5825171893436831</v>
          </cell>
          <cell r="CK310">
            <v>4.10771307185294</v>
          </cell>
          <cell r="CL310">
            <v>4.5397231244388783</v>
          </cell>
          <cell r="CM310">
            <v>4.8460525628411357</v>
          </cell>
          <cell r="CN310">
            <v>4.9802152155523078</v>
          </cell>
          <cell r="CO310">
            <v>5.0372516772857336</v>
          </cell>
          <cell r="CP310">
            <v>4.6829919283094226</v>
          </cell>
          <cell r="CQ310">
            <v>4.9251676915507474</v>
          </cell>
          <cell r="CR310">
            <v>5.016454059280596</v>
          </cell>
          <cell r="CS310">
            <v>5.0222077951799253</v>
          </cell>
          <cell r="CT310">
            <v>4.9756701655187747</v>
          </cell>
          <cell r="CU310">
            <v>4.990020400255827</v>
          </cell>
          <cell r="CV310">
            <v>5.0052237122948071</v>
          </cell>
          <cell r="CW310">
            <v>4.7702956381837884</v>
          </cell>
          <cell r="CX310">
            <v>4.8437580521629799</v>
          </cell>
          <cell r="CY310">
            <v>4.9275398361486298</v>
          </cell>
          <cell r="CZ310">
            <v>4.90389537844624</v>
          </cell>
          <cell r="DA310">
            <v>4.9783088439467837</v>
          </cell>
        </row>
        <row r="311">
          <cell r="A311">
            <v>10692.976235292326</v>
          </cell>
          <cell r="B311">
            <v>7861.0298753342786</v>
          </cell>
          <cell r="C311">
            <v>8101.070036590887</v>
          </cell>
          <cell r="D311">
            <v>7997.2036488960912</v>
          </cell>
          <cell r="E311">
            <v>8228.907222991289</v>
          </cell>
          <cell r="F311">
            <v>6148.2258229872914</v>
          </cell>
          <cell r="G311">
            <v>8443.5735642714626</v>
          </cell>
          <cell r="H311">
            <v>8778.8071336021276</v>
          </cell>
          <cell r="I311">
            <v>7157.945092363163</v>
          </cell>
          <cell r="J311">
            <v>8651.1344867069347</v>
          </cell>
          <cell r="K311">
            <v>7713.1923420523399</v>
          </cell>
          <cell r="L311">
            <v>8480.4642740487288</v>
          </cell>
          <cell r="M311">
            <v>8903.7010349356242</v>
          </cell>
          <cell r="N311">
            <v>10588.488311036645</v>
          </cell>
          <cell r="O311">
            <v>9014.4044969503648</v>
          </cell>
          <cell r="Z311">
            <v>8798.79187361197</v>
          </cell>
          <cell r="AA311">
            <v>6468.504583132205</v>
          </cell>
          <cell r="AB311">
            <v>6666.0233443947864</v>
          </cell>
          <cell r="AC311">
            <v>6580.5561453773544</v>
          </cell>
          <cell r="AD311">
            <v>6771.2150863471188</v>
          </cell>
          <cell r="AE311">
            <v>5059.1115343438278</v>
          </cell>
          <cell r="AF311">
            <v>6947.8548186005173</v>
          </cell>
          <cell r="AG311">
            <v>7223.7041556497506</v>
          </cell>
          <cell r="AH311">
            <v>5889.9662474302595</v>
          </cell>
          <cell r="AI311">
            <v>7118.6478062045626</v>
          </cell>
          <cell r="AJ311">
            <v>6346.8554128887827</v>
          </cell>
          <cell r="AK311">
            <v>6978.2106026458114</v>
          </cell>
          <cell r="AL311">
            <v>7326.473994461312</v>
          </cell>
          <cell r="AM311">
            <v>8712.8132387958667</v>
          </cell>
          <cell r="AN311">
            <v>7417.5671289191569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X311">
            <v>4.8823127993888864</v>
          </cell>
          <cell r="BY311">
            <v>3.5791539658867038</v>
          </cell>
          <cell r="BZ311">
            <v>3.6403184342218573</v>
          </cell>
          <cell r="CA311">
            <v>3.7601185620926394</v>
          </cell>
          <cell r="CB311">
            <v>3.6914322015848744</v>
          </cell>
          <cell r="CC311">
            <v>2.9296897989760069</v>
          </cell>
          <cell r="CD311">
            <v>3.8674873386186719</v>
          </cell>
          <cell r="CE311">
            <v>3.9973430414501832</v>
          </cell>
          <cell r="CF311">
            <v>3.2607041793821572</v>
          </cell>
          <cell r="CG311">
            <v>4.0422213017932354</v>
          </cell>
          <cell r="CH311">
            <v>3.5608708415257713</v>
          </cell>
          <cell r="CI311">
            <v>4.031663503575178</v>
          </cell>
          <cell r="CJ311">
            <v>4.0048723359382317</v>
          </cell>
          <cell r="CK311">
            <v>4.8005063762044911</v>
          </cell>
          <cell r="CL311">
            <v>4.1746912554987414</v>
          </cell>
          <cell r="CM311">
            <v>4.9374712551812685</v>
          </cell>
          <cell r="CN311">
            <v>4.9514300121356518</v>
          </cell>
          <cell r="CO311">
            <v>5.0168901391122356</v>
          </cell>
          <cell r="CP311">
            <v>4.7947745924813585</v>
          </cell>
          <cell r="CQ311">
            <v>5.0254950371851361</v>
          </cell>
          <cell r="CR311">
            <v>4.731074105863379</v>
          </cell>
          <cell r="CS311">
            <v>4.9218567546483571</v>
          </cell>
          <cell r="CT311">
            <v>4.9510312435610908</v>
          </cell>
          <cell r="CU311">
            <v>4.9488984405919627</v>
          </cell>
          <cell r="CV311">
            <v>4.8248582198804755</v>
          </cell>
          <cell r="CW311">
            <v>4.8832562990034907</v>
          </cell>
          <cell r="CX311">
            <v>4.7420587545995705</v>
          </cell>
          <cell r="CY311">
            <v>5.0120278021227822</v>
          </cell>
          <cell r="CZ311">
            <v>4.9725423385550807</v>
          </cell>
          <cell r="DA311">
            <v>4.8679292621457213</v>
          </cell>
        </row>
        <row r="312">
          <cell r="A312">
            <v>8792.5695972736739</v>
          </cell>
          <cell r="B312">
            <v>6503.6074987890406</v>
          </cell>
          <cell r="C312">
            <v>7070.5177509489686</v>
          </cell>
          <cell r="D312">
            <v>8457.5676790511425</v>
          </cell>
          <cell r="E312">
            <v>8319.873781012544</v>
          </cell>
          <cell r="F312">
            <v>7164.7201767697452</v>
          </cell>
          <cell r="G312">
            <v>7429.4294024021492</v>
          </cell>
          <cell r="H312">
            <v>7469.4088695775717</v>
          </cell>
          <cell r="I312">
            <v>8271.0310091643587</v>
          </cell>
          <cell r="J312">
            <v>7771.2344899958025</v>
          </cell>
          <cell r="K312">
            <v>9631.679612587368</v>
          </cell>
          <cell r="L312">
            <v>8562.1587906396089</v>
          </cell>
          <cell r="M312">
            <v>8138.9520004492442</v>
          </cell>
          <cell r="N312">
            <v>11208.959639233624</v>
          </cell>
          <cell r="O312">
            <v>8793.2733402612521</v>
          </cell>
          <cell r="Z312">
            <v>7235.0286971851947</v>
          </cell>
          <cell r="AA312">
            <v>5351.5398847178385</v>
          </cell>
          <cell r="AB312">
            <v>5818.0260350665803</v>
          </cell>
          <cell r="AC312">
            <v>6959.3699759049414</v>
          </cell>
          <cell r="AD312">
            <v>6846.0675683760373</v>
          </cell>
          <cell r="AE312">
            <v>5895.5411740276759</v>
          </cell>
          <cell r="AF312">
            <v>6113.3590511194825</v>
          </cell>
          <cell r="AG312">
            <v>6146.2564412524025</v>
          </cell>
          <cell r="AH312">
            <v>6805.876944683816</v>
          </cell>
          <cell r="AI312">
            <v>6394.6158089108321</v>
          </cell>
          <cell r="AJ312">
            <v>7925.4963669290337</v>
          </cell>
          <cell r="AK312">
            <v>7045.433519154878</v>
          </cell>
          <cell r="AL312">
            <v>6697.1947889410912</v>
          </cell>
          <cell r="AM312">
            <v>9223.3725031408103</v>
          </cell>
          <cell r="AN312">
            <v>7235.6077771292585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X312">
            <v>4.0326068787248941</v>
          </cell>
          <cell r="BY312">
            <v>2.9847896112611418</v>
          </cell>
          <cell r="BZ312">
            <v>3.1990021416455097</v>
          </cell>
          <cell r="CA312">
            <v>3.7108193064208681</v>
          </cell>
          <cell r="CB312">
            <v>3.7624799321956117</v>
          </cell>
          <cell r="CC312">
            <v>3.2704861207069875</v>
          </cell>
          <cell r="CD312">
            <v>3.5127028906030717</v>
          </cell>
          <cell r="CE312">
            <v>3.4855608932741688</v>
          </cell>
          <cell r="CF312">
            <v>3.7822940333227995</v>
          </cell>
          <cell r="CG312">
            <v>3.5575408930027321</v>
          </cell>
          <cell r="CH312">
            <v>4.5080382827383634</v>
          </cell>
          <cell r="CI312">
            <v>3.881228291241142</v>
          </cell>
          <cell r="CJ312">
            <v>3.7746176724922189</v>
          </cell>
          <cell r="CK312">
            <v>5.2150674263250494</v>
          </cell>
          <cell r="CL312">
            <v>4.0435634726726111</v>
          </cell>
          <cell r="CM312">
            <v>4.9154299009954725</v>
          </cell>
          <cell r="CN312">
            <v>4.9121563052549861</v>
          </cell>
          <cell r="CO312">
            <v>4.9827404454776785</v>
          </cell>
          <cell r="CP312">
            <v>5.1381556154680963</v>
          </cell>
          <cell r="CQ312">
            <v>4.985102868430384</v>
          </cell>
          <cell r="CR312">
            <v>4.9387665943019439</v>
          </cell>
          <cell r="CS312">
            <v>4.7681029192597491</v>
          </cell>
          <cell r="CT312">
            <v>4.8310901053687978</v>
          </cell>
          <cell r="CU312">
            <v>4.9298753720191888</v>
          </cell>
          <cell r="CV312">
            <v>4.924608288083995</v>
          </cell>
          <cell r="CW312">
            <v>4.8166602221772026</v>
          </cell>
          <cell r="CX312">
            <v>4.9733115751748551</v>
          </cell>
          <cell r="CY312">
            <v>4.8610165229519771</v>
          </cell>
          <cell r="CZ312">
            <v>4.8454816863301815</v>
          </cell>
          <cell r="DA312">
            <v>4.9025032214806759</v>
          </cell>
        </row>
        <row r="313">
          <cell r="A313">
            <v>9442.10947091456</v>
          </cell>
          <cell r="B313">
            <v>9328.856571700675</v>
          </cell>
          <cell r="C313">
            <v>7643.3852794859495</v>
          </cell>
          <cell r="D313">
            <v>8453.0865005296</v>
          </cell>
          <cell r="E313">
            <v>7938.6081842766125</v>
          </cell>
          <cell r="F313">
            <v>7557.8488818135529</v>
          </cell>
          <cell r="G313">
            <v>7453.3638976778993</v>
          </cell>
          <cell r="H313">
            <v>7733.5289468804331</v>
          </cell>
          <cell r="I313">
            <v>7931.5432229275702</v>
          </cell>
          <cell r="J313">
            <v>7940.1383075790991</v>
          </cell>
          <cell r="K313">
            <v>7398.758773284294</v>
          </cell>
          <cell r="L313">
            <v>9912.4956596049615</v>
          </cell>
          <cell r="M313">
            <v>9623.7125675087409</v>
          </cell>
          <cell r="N313">
            <v>10084.72357481053</v>
          </cell>
          <cell r="O313">
            <v>8758.8022602828514</v>
          </cell>
          <cell r="Z313">
            <v>7769.507221781123</v>
          </cell>
          <cell r="AA313">
            <v>7676.3162647136996</v>
          </cell>
          <cell r="AB313">
            <v>6289.4141728341529</v>
          </cell>
          <cell r="AC313">
            <v>6955.6826061500706</v>
          </cell>
          <cell r="AD313">
            <v>6532.3404487761836</v>
          </cell>
          <cell r="AE313">
            <v>6219.0299370351513</v>
          </cell>
          <cell r="AF313">
            <v>6133.0537215178138</v>
          </cell>
          <cell r="AG313">
            <v>6363.5895334330407</v>
          </cell>
          <cell r="AH313">
            <v>6526.5269948661144</v>
          </cell>
          <cell r="AI313">
            <v>6533.5995216650872</v>
          </cell>
          <cell r="AJ313">
            <v>6088.1215048739332</v>
          </cell>
          <cell r="AK313">
            <v>8156.5678570463688</v>
          </cell>
          <cell r="AL313">
            <v>7918.9406269786214</v>
          </cell>
          <cell r="AM313">
            <v>8298.2868272726664</v>
          </cell>
          <cell r="AN313">
            <v>7207.2430027470336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X313">
            <v>4.3883488731948015</v>
          </cell>
          <cell r="BY313">
            <v>4.2179260726020855</v>
          </cell>
          <cell r="BZ313">
            <v>3.5437662301560611</v>
          </cell>
          <cell r="CA313">
            <v>3.7636057941879746</v>
          </cell>
          <cell r="CB313">
            <v>3.6301945707468133</v>
          </cell>
          <cell r="CC313">
            <v>3.5019492119848725</v>
          </cell>
          <cell r="CD313">
            <v>3.3798225388062639</v>
          </cell>
          <cell r="CE313">
            <v>3.5518867758937436</v>
          </cell>
          <cell r="CF313">
            <v>3.6602714360695194</v>
          </cell>
          <cell r="CG313">
            <v>3.6151742765883079</v>
          </cell>
          <cell r="CH313">
            <v>3.4631259016778713</v>
          </cell>
          <cell r="CI313">
            <v>4.5911539552278136</v>
          </cell>
          <cell r="CJ313">
            <v>4.5044646307642209</v>
          </cell>
          <cell r="CK313">
            <v>4.630865428502716</v>
          </cell>
          <cell r="CL313">
            <v>4.0504953996410693</v>
          </cell>
          <cell r="CM313">
            <v>4.850644689073655</v>
          </cell>
          <cell r="CN313">
            <v>4.9861005392147089</v>
          </cell>
          <cell r="CO313">
            <v>4.8624177181224804</v>
          </cell>
          <cell r="CP313">
            <v>5.063406136692743</v>
          </cell>
          <cell r="CQ313">
            <v>4.9299900593620878</v>
          </cell>
          <cell r="CR313">
            <v>4.8654155592395698</v>
          </cell>
          <cell r="CS313">
            <v>4.9715293378103445</v>
          </cell>
          <cell r="CT313">
            <v>4.9085156629274413</v>
          </cell>
          <cell r="CU313">
            <v>4.8851283815023354</v>
          </cell>
          <cell r="CV313">
            <v>4.9514273151414638</v>
          </cell>
          <cell r="CW313">
            <v>4.8163957703006988</v>
          </cell>
          <cell r="CX313">
            <v>4.8673517529805821</v>
          </cell>
          <cell r="CY313">
            <v>4.816494194886384</v>
          </cell>
          <cell r="CZ313">
            <v>4.9094565053767081</v>
          </cell>
          <cell r="DA313">
            <v>4.8749274575531159</v>
          </cell>
        </row>
        <row r="314">
          <cell r="A314">
            <v>7255.2416245627601</v>
          </cell>
          <cell r="B314">
            <v>7539.110505144884</v>
          </cell>
          <cell r="C314">
            <v>7271.3534451430069</v>
          </cell>
          <cell r="D314">
            <v>6842.089512736412</v>
          </cell>
          <cell r="E314">
            <v>8755.1535994811547</v>
          </cell>
          <cell r="F314">
            <v>7648.6126200913313</v>
          </cell>
          <cell r="G314">
            <v>7283.6972362954921</v>
          </cell>
          <cell r="H314">
            <v>8102.4522630999054</v>
          </cell>
          <cell r="I314">
            <v>9455.8155694499128</v>
          </cell>
          <cell r="J314">
            <v>7875.0617709613889</v>
          </cell>
          <cell r="K314">
            <v>8223.4902618267479</v>
          </cell>
          <cell r="L314">
            <v>7278.8887466639881</v>
          </cell>
          <cell r="M314">
            <v>8286.6061356654482</v>
          </cell>
          <cell r="N314">
            <v>9249.5166494743007</v>
          </cell>
          <cell r="O314">
            <v>8503.8310040621272</v>
          </cell>
          <cell r="Z314">
            <v>5970.0273939259278</v>
          </cell>
          <cell r="AA314">
            <v>6203.6109299477912</v>
          </cell>
          <cell r="AB314">
            <v>5983.2851205748157</v>
          </cell>
          <cell r="AC314">
            <v>5630.0622276231052</v>
          </cell>
          <cell r="AD314">
            <v>7204.2406761444927</v>
          </cell>
          <cell r="AE314">
            <v>6293.7155273894386</v>
          </cell>
          <cell r="AF314">
            <v>5993.4422972945758</v>
          </cell>
          <cell r="AG314">
            <v>6667.1607193507798</v>
          </cell>
          <cell r="AH314">
            <v>7780.7853828616417</v>
          </cell>
          <cell r="AI314">
            <v>6480.0508286768008</v>
          </cell>
          <cell r="AJ314">
            <v>6766.7577011602962</v>
          </cell>
          <cell r="AK314">
            <v>5989.4855972549376</v>
          </cell>
          <cell r="AL314">
            <v>6818.6930487761401</v>
          </cell>
          <cell r="AM314">
            <v>7611.0308429959969</v>
          </cell>
          <cell r="AN314">
            <v>6997.4380833425494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X314">
            <v>3.4402538366445365</v>
          </cell>
          <cell r="BY314">
            <v>3.4708573856870686</v>
          </cell>
          <cell r="BZ314">
            <v>3.4152368729798455</v>
          </cell>
          <cell r="CA314">
            <v>3.1994765735142714</v>
          </cell>
          <cell r="CB314">
            <v>4.0252927275281136</v>
          </cell>
          <cell r="CC314">
            <v>3.4291948514586288</v>
          </cell>
          <cell r="CD314">
            <v>3.3668992766936405</v>
          </cell>
          <cell r="CE314">
            <v>3.8271034905980721</v>
          </cell>
          <cell r="CF314">
            <v>4.2964723263980629</v>
          </cell>
          <cell r="CG314">
            <v>3.6394092058181724</v>
          </cell>
          <cell r="CH314">
            <v>3.7220104324052685</v>
          </cell>
          <cell r="CI314">
            <v>3.4273819767039257</v>
          </cell>
          <cell r="CJ314">
            <v>3.8372222771723212</v>
          </cell>
          <cell r="CK314">
            <v>4.288873123072106</v>
          </cell>
          <cell r="CL314">
            <v>3.8765275174534923</v>
          </cell>
          <cell r="CM314">
            <v>4.7543699424710519</v>
          </cell>
          <cell r="CN314">
            <v>4.8968287774404269</v>
          </cell>
          <cell r="CO314">
            <v>4.7998316321394192</v>
          </cell>
          <cell r="CP314">
            <v>4.821047338984811</v>
          </cell>
          <cell r="CQ314">
            <v>4.9034062921897776</v>
          </cell>
          <cell r="CR314">
            <v>5.0283104303882524</v>
          </cell>
          <cell r="CS314">
            <v>4.8770065589032754</v>
          </cell>
          <cell r="CT314">
            <v>4.7728507463986718</v>
          </cell>
          <cell r="CU314">
            <v>4.9615634892007874</v>
          </cell>
          <cell r="CV314">
            <v>4.8781444762521149</v>
          </cell>
          <cell r="CW314">
            <v>4.9809269833183265</v>
          </cell>
          <cell r="CX314">
            <v>4.7877796210217731</v>
          </cell>
          <cell r="CY314">
            <v>4.8684567817976907</v>
          </cell>
          <cell r="CZ314">
            <v>4.8619156355325153</v>
          </cell>
          <cell r="DA314">
            <v>4.945421683638128</v>
          </cell>
        </row>
        <row r="315">
          <cell r="A315">
            <v>8504.0888802277659</v>
          </cell>
          <cell r="B315">
            <v>7230.971317673715</v>
          </cell>
          <cell r="C315">
            <v>7013.8711094428618</v>
          </cell>
          <cell r="D315">
            <v>7020.0261617284223</v>
          </cell>
          <cell r="E315">
            <v>7411.2765142680018</v>
          </cell>
          <cell r="F315">
            <v>8221.7252498543094</v>
          </cell>
          <cell r="G315">
            <v>6759.941069037327</v>
          </cell>
          <cell r="H315">
            <v>7713.8669197341605</v>
          </cell>
          <cell r="I315">
            <v>8065.1336354608393</v>
          </cell>
          <cell r="J315">
            <v>7938.0763061945217</v>
          </cell>
          <cell r="K315">
            <v>8311.2787636479388</v>
          </cell>
          <cell r="L315">
            <v>8423.6543603926839</v>
          </cell>
          <cell r="M315">
            <v>9408.5034322173433</v>
          </cell>
          <cell r="N315">
            <v>9016.9986895174534</v>
          </cell>
          <cell r="O315">
            <v>8765.9757419451944</v>
          </cell>
          <cell r="Z315">
            <v>6997.6502785874191</v>
          </cell>
          <cell r="AA315">
            <v>5950.0563985429417</v>
          </cell>
          <cell r="AB315">
            <v>5771.4139414844112</v>
          </cell>
          <cell r="AC315">
            <v>5776.4786702222436</v>
          </cell>
          <cell r="AD315">
            <v>6098.4218174548132</v>
          </cell>
          <cell r="AE315">
            <v>6765.3053484515476</v>
          </cell>
          <cell r="AF315">
            <v>5562.4657939507151</v>
          </cell>
          <cell r="AG315">
            <v>6347.4104939526815</v>
          </cell>
          <cell r="AH315">
            <v>6636.4528200363475</v>
          </cell>
          <cell r="AI315">
            <v>6531.9027890972066</v>
          </cell>
          <cell r="AJ315">
            <v>6838.995096944589</v>
          </cell>
          <cell r="AK315">
            <v>6931.4641594088371</v>
          </cell>
          <cell r="AL315">
            <v>7741.8542527959853</v>
          </cell>
          <cell r="AM315">
            <v>7419.7017788029316</v>
          </cell>
          <cell r="AN315">
            <v>7213.1457533720468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X315">
            <v>3.905930827541221</v>
          </cell>
          <cell r="BY315">
            <v>3.35097094460059</v>
          </cell>
          <cell r="BZ315">
            <v>3.1461071444694997</v>
          </cell>
          <cell r="CA315">
            <v>3.2854437306067701</v>
          </cell>
          <cell r="CB315">
            <v>3.3659391955711246</v>
          </cell>
          <cell r="CC315">
            <v>3.8023341648643219</v>
          </cell>
          <cell r="CD315">
            <v>3.2435074718466521</v>
          </cell>
          <cell r="CE315">
            <v>3.6164230289600918</v>
          </cell>
          <cell r="CF315">
            <v>3.6801802327552626</v>
          </cell>
          <cell r="CG315">
            <v>3.5685841065609978</v>
          </cell>
          <cell r="CH315">
            <v>3.818566773904827</v>
          </cell>
          <cell r="CI315">
            <v>3.9704446991653484</v>
          </cell>
          <cell r="CJ315">
            <v>4.2156631048917692</v>
          </cell>
          <cell r="CK315">
            <v>4.2288985045638734</v>
          </cell>
          <cell r="CL315">
            <v>3.9912122759097119</v>
          </cell>
          <cell r="CM315">
            <v>4.9083420688579293</v>
          </cell>
          <cell r="CN315">
            <v>4.8647167191456262</v>
          </cell>
          <cell r="CO315">
            <v>5.0259232328320795</v>
          </cell>
          <cell r="CP315">
            <v>4.8169958937601978</v>
          </cell>
          <cell r="CQ315">
            <v>4.9638463467529395</v>
          </cell>
          <cell r="CR315">
            <v>4.8746591811201263</v>
          </cell>
          <cell r="CS315">
            <v>4.6985038402014956</v>
          </cell>
          <cell r="CT315">
            <v>4.8086646937034994</v>
          </cell>
          <cell r="CU315">
            <v>4.9405358897422946</v>
          </cell>
          <cell r="CV315">
            <v>5.014768755713642</v>
          </cell>
          <cell r="CW315">
            <v>4.9068077050230823</v>
          </cell>
          <cell r="CX315">
            <v>4.7829183389698722</v>
          </cell>
          <cell r="CY315">
            <v>5.0313696965227201</v>
          </cell>
          <cell r="CZ315">
            <v>4.8069136814170399</v>
          </cell>
          <cell r="DA315">
            <v>4.9513886493093322</v>
          </cell>
        </row>
        <row r="316">
          <cell r="A316">
            <v>8956.6466876943196</v>
          </cell>
          <cell r="B316">
            <v>7599.7513133099628</v>
          </cell>
          <cell r="C316">
            <v>7910.6197055841731</v>
          </cell>
          <cell r="D316">
            <v>7921.2333481455444</v>
          </cell>
          <cell r="E316">
            <v>7614.7629988403614</v>
          </cell>
          <cell r="F316">
            <v>7467.6688187115951</v>
          </cell>
          <cell r="G316">
            <v>8322.635036636153</v>
          </cell>
          <cell r="H316">
            <v>8381.5602948081396</v>
          </cell>
          <cell r="I316">
            <v>8803.4584524208421</v>
          </cell>
          <cell r="J316">
            <v>8231.0463405720238</v>
          </cell>
          <cell r="K316">
            <v>10417.424042927683</v>
          </cell>
          <cell r="L316">
            <v>9373.8650756948609</v>
          </cell>
          <cell r="M316">
            <v>9693.2145281878256</v>
          </cell>
          <cell r="N316">
            <v>9462.5774650383246</v>
          </cell>
          <cell r="O316">
            <v>9563.6969551131551</v>
          </cell>
          <cell r="Z316">
            <v>7370.0407030170381</v>
          </cell>
          <cell r="AA316">
            <v>6253.5096520950547</v>
          </cell>
          <cell r="AB316">
            <v>6509.3099291664057</v>
          </cell>
          <cell r="AC316">
            <v>6518.0434407597622</v>
          </cell>
          <cell r="AD316">
            <v>6265.8621247600686</v>
          </cell>
          <cell r="AE316">
            <v>6144.824627968399</v>
          </cell>
          <cell r="AF316">
            <v>6848.3396872891763</v>
          </cell>
          <cell r="AG316">
            <v>6896.826756870697</v>
          </cell>
          <cell r="AH316">
            <v>7243.9886694205779</v>
          </cell>
          <cell r="AI316">
            <v>6772.9752745278374</v>
          </cell>
          <cell r="AJ316">
            <v>8572.0517838947799</v>
          </cell>
          <cell r="AK316">
            <v>7713.3518337146288</v>
          </cell>
          <cell r="AL316">
            <v>7976.130811765981</v>
          </cell>
          <cell r="AM316">
            <v>7786.3494569458217</v>
          </cell>
          <cell r="AN316">
            <v>7869.5563516359689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X316">
            <v>4.1766244895316662</v>
          </cell>
          <cell r="BY316">
            <v>3.4649301638915322</v>
          </cell>
          <cell r="BZ316">
            <v>3.6184140816173378</v>
          </cell>
          <cell r="CA316">
            <v>3.6415110090290241</v>
          </cell>
          <cell r="CB316">
            <v>3.5674337867108732</v>
          </cell>
          <cell r="CC316">
            <v>3.410016995401111</v>
          </cell>
          <cell r="CD316">
            <v>3.794414546093837</v>
          </cell>
          <cell r="CE316">
            <v>3.8173945812288532</v>
          </cell>
          <cell r="CF316">
            <v>4.0315390119214429</v>
          </cell>
          <cell r="CG316">
            <v>3.7577709015708192</v>
          </cell>
          <cell r="CH316">
            <v>4.8611202841828893</v>
          </cell>
          <cell r="CI316">
            <v>4.3515321654131176</v>
          </cell>
          <cell r="CJ316">
            <v>4.4744629246195329</v>
          </cell>
          <cell r="CK316">
            <v>4.4933900103485191</v>
          </cell>
          <cell r="CL316">
            <v>4.526929754665507</v>
          </cell>
          <cell r="CM316">
            <v>4.8345002974632134</v>
          </cell>
          <cell r="CN316">
            <v>4.9446604537571694</v>
          </cell>
          <cell r="CO316">
            <v>4.9286028163369853</v>
          </cell>
          <cell r="CP316">
            <v>4.9039130234888662</v>
          </cell>
          <cell r="CQ316">
            <v>4.8120712460693973</v>
          </cell>
          <cell r="CR316">
            <v>4.9369654138795394</v>
          </cell>
          <cell r="CS316">
            <v>4.9447877288576487</v>
          </cell>
          <cell r="CT316">
            <v>4.9498199282731425</v>
          </cell>
          <cell r="CU316">
            <v>4.9228208485879161</v>
          </cell>
          <cell r="CV316">
            <v>4.9380595913351772</v>
          </cell>
          <cell r="CW316">
            <v>4.8312059787842241</v>
          </cell>
          <cell r="CX316">
            <v>4.8563287536435151</v>
          </cell>
          <cell r="CY316">
            <v>4.8838069621011835</v>
          </cell>
          <cell r="CZ316">
            <v>4.7475211847792371</v>
          </cell>
          <cell r="DA316">
            <v>4.7627044220039112</v>
          </cell>
        </row>
        <row r="317">
          <cell r="A317">
            <v>7804.0838323803537</v>
          </cell>
          <cell r="B317">
            <v>6972.9304097701242</v>
          </cell>
          <cell r="C317">
            <v>6937.0167373489776</v>
          </cell>
          <cell r="D317">
            <v>7720.5916580405392</v>
          </cell>
          <cell r="E317">
            <v>7782.0835104307753</v>
          </cell>
          <cell r="F317">
            <v>8404.0845936603564</v>
          </cell>
          <cell r="G317">
            <v>8240.956962582437</v>
          </cell>
          <cell r="H317">
            <v>6953.0966211202867</v>
          </cell>
          <cell r="I317">
            <v>7500.9465538775239</v>
          </cell>
          <cell r="J317">
            <v>9022.4679616544618</v>
          </cell>
          <cell r="K317">
            <v>9006.2533606533798</v>
          </cell>
          <cell r="L317">
            <v>8343.27733081714</v>
          </cell>
          <cell r="M317">
            <v>7290.0534810797271</v>
          </cell>
          <cell r="N317">
            <v>7603.9763951318591</v>
          </cell>
          <cell r="O317">
            <v>8783.7342882721496</v>
          </cell>
          <cell r="Z317">
            <v>6421.6461249301192</v>
          </cell>
          <cell r="AA317">
            <v>5737.7255943251312</v>
          </cell>
          <cell r="AB317">
            <v>5708.1737724471577</v>
          </cell>
          <cell r="AC317">
            <v>6352.9439929019281</v>
          </cell>
          <cell r="AD317">
            <v>6403.5430028687506</v>
          </cell>
          <cell r="AE317">
            <v>6915.3610370690913</v>
          </cell>
          <cell r="AF317">
            <v>6781.1303006392618</v>
          </cell>
          <cell r="AG317">
            <v>5721.4052196646926</v>
          </cell>
          <cell r="AH317">
            <v>6172.2074500477911</v>
          </cell>
          <cell r="AI317">
            <v>7424.2022084471</v>
          </cell>
          <cell r="AJ317">
            <v>7410.8599081947814</v>
          </cell>
          <cell r="AK317">
            <v>6865.3253465009602</v>
          </cell>
          <cell r="AL317">
            <v>5998.6725787170335</v>
          </cell>
          <cell r="AM317">
            <v>6256.9862908513587</v>
          </cell>
          <cell r="AN317">
            <v>7227.7585000639383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X317">
            <v>3.5792562960526593</v>
          </cell>
          <cell r="BY317">
            <v>3.2576011200960795</v>
          </cell>
          <cell r="BZ317">
            <v>3.1531363509820909</v>
          </cell>
          <cell r="CA317">
            <v>3.5518257823298964</v>
          </cell>
          <cell r="CB317">
            <v>3.6057897133671104</v>
          </cell>
          <cell r="CC317">
            <v>3.996055355115788</v>
          </cell>
          <cell r="CD317">
            <v>3.7606762441154014</v>
          </cell>
          <cell r="CE317">
            <v>3.1914568208041794</v>
          </cell>
          <cell r="CF317">
            <v>3.3999153855387476</v>
          </cell>
          <cell r="CG317">
            <v>4.1818086478170784</v>
          </cell>
          <cell r="CH317">
            <v>4.1365076232746985</v>
          </cell>
          <cell r="CI317">
            <v>3.874013500558485</v>
          </cell>
          <cell r="CJ317">
            <v>3.295822512465838</v>
          </cell>
          <cell r="CK317">
            <v>3.6410693447344324</v>
          </cell>
          <cell r="CL317">
            <v>4.0689395309016474</v>
          </cell>
          <cell r="CM317">
            <v>4.9154208505852592</v>
          </cell>
          <cell r="CN317">
            <v>4.8255742705455411</v>
          </cell>
          <cell r="CO317">
            <v>4.9597703722545772</v>
          </cell>
          <cell r="CP317">
            <v>4.900388440936732</v>
          </cell>
          <cell r="CQ317">
            <v>4.8654954468030986</v>
          </cell>
          <cell r="CR317">
            <v>4.7412242670392448</v>
          </cell>
          <cell r="CS317">
            <v>4.9401857468865087</v>
          </cell>
          <cell r="CT317">
            <v>4.9115760211514035</v>
          </cell>
          <cell r="CU317">
            <v>4.9736994836157198</v>
          </cell>
          <cell r="CV317">
            <v>4.8639910948006788</v>
          </cell>
          <cell r="CW317">
            <v>4.9084221824309155</v>
          </cell>
          <cell r="CX317">
            <v>4.8552000491601897</v>
          </cell>
          <cell r="CY317">
            <v>4.9865304735264155</v>
          </cell>
          <cell r="CZ317">
            <v>4.7080751754711834</v>
          </cell>
          <cell r="DA317">
            <v>4.8666434907620655</v>
          </cell>
        </row>
        <row r="318">
          <cell r="A318">
            <v>8457.1623619265447</v>
          </cell>
          <cell r="B318">
            <v>8005.6474636085895</v>
          </cell>
          <cell r="C318">
            <v>7013.0198980166697</v>
          </cell>
          <cell r="D318">
            <v>7133.9058592209904</v>
          </cell>
          <cell r="E318">
            <v>7736.6508974078979</v>
          </cell>
          <cell r="F318">
            <v>8504.0022729061056</v>
          </cell>
          <cell r="G318">
            <v>7506.8959158038078</v>
          </cell>
          <cell r="H318">
            <v>6895.0801951629692</v>
          </cell>
          <cell r="I318">
            <v>7264.070875278906</v>
          </cell>
          <cell r="J318">
            <v>8457.722613014399</v>
          </cell>
          <cell r="K318">
            <v>9090.2180997447012</v>
          </cell>
          <cell r="L318">
            <v>9355.1985771867257</v>
          </cell>
          <cell r="M318">
            <v>7610.5764698200173</v>
          </cell>
          <cell r="N318">
            <v>8501.6746477292854</v>
          </cell>
          <cell r="O318">
            <v>9398.4961268083152</v>
          </cell>
          <cell r="Z318">
            <v>6959.0364578138424</v>
          </cell>
          <cell r="AA318">
            <v>6587.504198626496</v>
          </cell>
          <cell r="AB318">
            <v>5770.7135160822891</v>
          </cell>
          <cell r="AC318">
            <v>5870.1853927304137</v>
          </cell>
          <cell r="AD318">
            <v>6366.1584527242121</v>
          </cell>
          <cell r="AE318">
            <v>6997.5790131341673</v>
          </cell>
          <cell r="AF318">
            <v>6177.1029250042757</v>
          </cell>
          <cell r="AG318">
            <v>5673.6659891626723</v>
          </cell>
          <cell r="AH318">
            <v>5977.292605943785</v>
          </cell>
          <cell r="AI318">
            <v>6959.4974644232752</v>
          </cell>
          <cell r="AJ318">
            <v>7479.9508935042122</v>
          </cell>
          <cell r="AK318">
            <v>7697.9919720850785</v>
          </cell>
          <cell r="AL318">
            <v>6262.417209451899</v>
          </cell>
          <cell r="AM318">
            <v>6995.6637101315273</v>
          </cell>
          <cell r="AN318">
            <v>7733.6196700594119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X318">
            <v>3.9523292337090008</v>
          </cell>
          <cell r="BY318">
            <v>3.6822359733434555</v>
          </cell>
          <cell r="BZ318">
            <v>3.2555828930761397</v>
          </cell>
          <cell r="CA318">
            <v>3.3307647773705145</v>
          </cell>
          <cell r="CB318">
            <v>3.5556907623550962</v>
          </cell>
          <cell r="CC318">
            <v>3.8971967215098169</v>
          </cell>
          <cell r="CD318">
            <v>3.4051979938214498</v>
          </cell>
          <cell r="CE318">
            <v>3.2561728802269161</v>
          </cell>
          <cell r="CF318">
            <v>3.3331013696348308</v>
          </cell>
          <cell r="CG318">
            <v>3.9501657436302171</v>
          </cell>
          <cell r="CH318">
            <v>4.2522446431137872</v>
          </cell>
          <cell r="CI318">
            <v>4.193867911111357</v>
          </cell>
          <cell r="CJ318">
            <v>3.5147041942170829</v>
          </cell>
          <cell r="CK318">
            <v>3.9322395850832526</v>
          </cell>
          <cell r="CL318">
            <v>4.345239273824208</v>
          </cell>
          <cell r="CM318">
            <v>4.823953719864317</v>
          </cell>
          <cell r="CN318">
            <v>4.901357989878707</v>
          </cell>
          <cell r="CO318">
            <v>4.8563266658908706</v>
          </cell>
          <cell r="CP318">
            <v>4.8285306171657298</v>
          </cell>
          <cell r="CQ318">
            <v>4.9052437833236304</v>
          </cell>
          <cell r="CR318">
            <v>4.9192921787189849</v>
          </cell>
          <cell r="CS318">
            <v>4.9699223622981323</v>
          </cell>
          <cell r="CT318">
            <v>4.7737914886706951</v>
          </cell>
          <cell r="CU318">
            <v>4.913185141941101</v>
          </cell>
          <cell r="CV318">
            <v>4.8269155216162991</v>
          </cell>
          <cell r="CW318">
            <v>4.8193408109229763</v>
          </cell>
          <cell r="CX318">
            <v>5.0288634290887311</v>
          </cell>
          <cell r="CY318">
            <v>4.8815793520790907</v>
          </cell>
          <cell r="CZ318">
            <v>4.8741185603928674</v>
          </cell>
          <cell r="DA318">
            <v>4.8761409351356173</v>
          </cell>
        </row>
        <row r="319">
          <cell r="A319">
            <v>9463.6617019366786</v>
          </cell>
          <cell r="B319">
            <v>7475.5819995476058</v>
          </cell>
          <cell r="C319">
            <v>7158.3642629007836</v>
          </cell>
          <cell r="D319">
            <v>6850.9127983191247</v>
          </cell>
          <cell r="E319">
            <v>9125.0557397154153</v>
          </cell>
          <cell r="F319">
            <v>7151.8680198375259</v>
          </cell>
          <cell r="G319">
            <v>8542.860685581858</v>
          </cell>
          <cell r="H319">
            <v>6989.6037148154437</v>
          </cell>
          <cell r="I319">
            <v>8941.4059334691701</v>
          </cell>
          <cell r="J319">
            <v>8626.4070123061865</v>
          </cell>
          <cell r="K319">
            <v>9337.3439386434911</v>
          </cell>
          <cell r="L319">
            <v>9435.8024205181537</v>
          </cell>
          <cell r="M319">
            <v>10131.516473459058</v>
          </cell>
          <cell r="N319">
            <v>10276.339951926984</v>
          </cell>
          <cell r="O319">
            <v>9823.2650921450095</v>
          </cell>
          <cell r="Z319">
            <v>7787.2416290221809</v>
          </cell>
          <cell r="AA319">
            <v>6151.3360453420291</v>
          </cell>
          <cell r="AB319">
            <v>5890.3111649012162</v>
          </cell>
          <cell r="AC319">
            <v>5637.3225311883079</v>
          </cell>
          <cell r="AD319">
            <v>7508.6172943943984</v>
          </cell>
          <cell r="AE319">
            <v>5884.9656848948789</v>
          </cell>
          <cell r="AF319">
            <v>7029.5539355644987</v>
          </cell>
          <cell r="AG319">
            <v>5751.4453424767071</v>
          </cell>
          <cell r="AH319">
            <v>7357.4997395403452</v>
          </cell>
          <cell r="AI319">
            <v>7098.3006272690918</v>
          </cell>
          <cell r="AJ319">
            <v>7683.3001552266433</v>
          </cell>
          <cell r="AK319">
            <v>7764.3174203120807</v>
          </cell>
          <cell r="AL319">
            <v>8336.7906981605975</v>
          </cell>
          <cell r="AM319">
            <v>8455.9597318713459</v>
          </cell>
          <cell r="AN319">
            <v>8083.1438472507498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X319">
            <v>4.2537288374513009</v>
          </cell>
          <cell r="BY319">
            <v>3.5124293864246603</v>
          </cell>
          <cell r="BZ319">
            <v>3.2256661805756841</v>
          </cell>
          <cell r="CA319">
            <v>3.1204414214433918</v>
          </cell>
          <cell r="CB319">
            <v>4.0812715470021921</v>
          </cell>
          <cell r="CC319">
            <v>3.3320147196549321</v>
          </cell>
          <cell r="CD319">
            <v>3.8349307638128693</v>
          </cell>
          <cell r="CE319">
            <v>3.2498039361537976</v>
          </cell>
          <cell r="CF319">
            <v>4.1085424892966795</v>
          </cell>
          <cell r="CG319">
            <v>4.0684914910975847</v>
          </cell>
          <cell r="CH319">
            <v>4.2900906091151407</v>
          </cell>
          <cell r="CI319">
            <v>4.4010190672666818</v>
          </cell>
          <cell r="CJ319">
            <v>4.5188073828482684</v>
          </cell>
          <cell r="CK319">
            <v>4.8006219295185781</v>
          </cell>
          <cell r="CL319">
            <v>4.4862656431333159</v>
          </cell>
          <cell r="CM319">
            <v>5.0155779524128548</v>
          </cell>
          <cell r="CN319">
            <v>4.7980965914435982</v>
          </cell>
          <cell r="CO319">
            <v>5.0029475787443136</v>
          </cell>
          <cell r="CP319">
            <v>4.9495302675432056</v>
          </cell>
          <cell r="CQ319">
            <v>5.0404767225861047</v>
          </cell>
          <cell r="CR319">
            <v>4.8388722781260647</v>
          </cell>
          <cell r="CS319">
            <v>5.0220077139308357</v>
          </cell>
          <cell r="CT319">
            <v>4.8487185102573722</v>
          </cell>
          <cell r="CU319">
            <v>4.9062492563969844</v>
          </cell>
          <cell r="CV319">
            <v>4.7800023722239544</v>
          </cell>
          <cell r="CW319">
            <v>4.9066883032387913</v>
          </cell>
          <cell r="CX319">
            <v>4.8334492980541244</v>
          </cell>
          <cell r="CY319">
            <v>5.0545465928484123</v>
          </cell>
          <cell r="CZ319">
            <v>4.8258357571503963</v>
          </cell>
          <cell r="DA319">
            <v>4.9363103621393858</v>
          </cell>
        </row>
        <row r="320">
          <cell r="A320">
            <v>9694.2881406117303</v>
          </cell>
          <cell r="B320">
            <v>8159.4105562221521</v>
          </cell>
          <cell r="C320">
            <v>8489.2771935878573</v>
          </cell>
          <cell r="D320">
            <v>7564.971171410235</v>
          </cell>
          <cell r="E320">
            <v>8366.3539042392113</v>
          </cell>
          <cell r="F320">
            <v>7878.4648753306492</v>
          </cell>
          <cell r="G320">
            <v>7699.5170905617679</v>
          </cell>
          <cell r="H320">
            <v>8585.7573584838865</v>
          </cell>
          <cell r="I320">
            <v>8472.3396359857015</v>
          </cell>
          <cell r="J320">
            <v>8104.9641671131567</v>
          </cell>
          <cell r="K320">
            <v>7655.1143126546685</v>
          </cell>
          <cell r="L320">
            <v>8696.6502058300939</v>
          </cell>
          <cell r="M320">
            <v>8511.9064970473446</v>
          </cell>
          <cell r="N320">
            <v>8456.7786868059375</v>
          </cell>
          <cell r="O320">
            <v>8453.9213497291312</v>
          </cell>
          <cell r="Z320">
            <v>7977.0142414176507</v>
          </cell>
          <cell r="AA320">
            <v>6714.0292576913698</v>
          </cell>
          <cell r="AB320">
            <v>6985.4623764380085</v>
          </cell>
          <cell r="AC320">
            <v>6224.8905639032782</v>
          </cell>
          <cell r="AD320">
            <v>6884.3140697739791</v>
          </cell>
          <cell r="AE320">
            <v>6482.8510974149322</v>
          </cell>
          <cell r="AF320">
            <v>6335.6026345193977</v>
          </cell>
          <cell r="AG320">
            <v>7064.8517692667401</v>
          </cell>
          <cell r="AH320">
            <v>6971.52518618252</v>
          </cell>
          <cell r="AI320">
            <v>6669.2276575102542</v>
          </cell>
          <cell r="AJ320">
            <v>6299.0654915558416</v>
          </cell>
          <cell r="AK320">
            <v>7156.1007407973348</v>
          </cell>
          <cell r="AL320">
            <v>7004.083060427527</v>
          </cell>
          <cell r="AM320">
            <v>6958.7207480003135</v>
          </cell>
          <cell r="AN320">
            <v>6956.3695677771138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X320">
            <v>4.5184770575255184</v>
          </cell>
          <cell r="BY320">
            <v>3.6746065444247038</v>
          </cell>
          <cell r="BZ320">
            <v>3.9611545537689867</v>
          </cell>
          <cell r="CA320">
            <v>3.5851680445741838</v>
          </cell>
          <cell r="CB320">
            <v>3.9231911395821384</v>
          </cell>
          <cell r="CC320">
            <v>3.5202423570955275</v>
          </cell>
          <cell r="CD320">
            <v>3.5944049419831097</v>
          </cell>
          <cell r="CE320">
            <v>3.9676910712010209</v>
          </cell>
          <cell r="CF320">
            <v>3.8964847776505578</v>
          </cell>
          <cell r="CG320">
            <v>3.7383549311479936</v>
          </cell>
          <cell r="CH320">
            <v>3.4970042167281932</v>
          </cell>
          <cell r="CI320">
            <v>4.0034299240279436</v>
          </cell>
          <cell r="CJ320">
            <v>3.9531165793370406</v>
          </cell>
          <cell r="CK320">
            <v>3.8456953377380469</v>
          </cell>
          <cell r="CL320">
            <v>3.7723949182308938</v>
          </cell>
          <cell r="CM320">
            <v>4.836769836361424</v>
          </cell>
          <cell r="CN320">
            <v>5.0058694675523725</v>
          </cell>
          <cell r="CO320">
            <v>4.8314835551977477</v>
          </cell>
          <cell r="CP320">
            <v>4.7569582467510276</v>
          </cell>
          <cell r="CQ320">
            <v>4.8076001822704564</v>
          </cell>
          <cell r="CR320">
            <v>5.0454582615678136</v>
          </cell>
          <cell r="CS320">
            <v>4.8291207354791723</v>
          </cell>
          <cell r="CT320">
            <v>4.8783430777801664</v>
          </cell>
          <cell r="CU320">
            <v>4.9018718391494511</v>
          </cell>
          <cell r="CV320">
            <v>4.8876730359863094</v>
          </cell>
          <cell r="CW320">
            <v>4.9349993897467535</v>
          </cell>
          <cell r="CX320">
            <v>4.8972395736387631</v>
          </cell>
          <cell r="CY320">
            <v>4.8542126885424919</v>
          </cell>
          <cell r="CZ320">
            <v>4.9574879641660319</v>
          </cell>
          <cell r="DA320">
            <v>5.0521080571200914</v>
          </cell>
        </row>
        <row r="321">
          <cell r="A321">
            <v>8713.0786712952777</v>
          </cell>
          <cell r="B321">
            <v>7676.5259279424808</v>
          </cell>
          <cell r="C321">
            <v>7132.4709550141024</v>
          </cell>
          <cell r="D321">
            <v>7572.6265396162962</v>
          </cell>
          <cell r="E321">
            <v>6564.2016494991722</v>
          </cell>
          <cell r="F321">
            <v>7219.5510780752638</v>
          </cell>
          <cell r="G321">
            <v>7493.3391689055925</v>
          </cell>
          <cell r="H321">
            <v>7106.2417135844498</v>
          </cell>
          <cell r="I321">
            <v>6523.283645363661</v>
          </cell>
          <cell r="J321">
            <v>7261.8786257506035</v>
          </cell>
          <cell r="K321">
            <v>7149.4473094813038</v>
          </cell>
          <cell r="L321">
            <v>8627.887673213083</v>
          </cell>
          <cell r="M321">
            <v>7919.1553147996792</v>
          </cell>
          <cell r="N321">
            <v>8342.2475518586398</v>
          </cell>
          <cell r="O321">
            <v>9230.7968036920647</v>
          </cell>
          <cell r="Z321">
            <v>7169.6190209515416</v>
          </cell>
          <cell r="AA321">
            <v>6316.6841921355272</v>
          </cell>
          <cell r="AB321">
            <v>5869.0046715544604</v>
          </cell>
          <cell r="AC321">
            <v>6231.1898383128382</v>
          </cell>
          <cell r="AD321">
            <v>5401.4002144450324</v>
          </cell>
          <cell r="AE321">
            <v>5940.6591728162175</v>
          </cell>
          <cell r="AF321">
            <v>6165.9476589851729</v>
          </cell>
          <cell r="AG321">
            <v>5847.4217528923473</v>
          </cell>
          <cell r="AH321">
            <v>5367.7305424706683</v>
          </cell>
          <cell r="AI321">
            <v>5975.4886977604965</v>
          </cell>
          <cell r="AJ321">
            <v>5882.9737860874739</v>
          </cell>
          <cell r="AK321">
            <v>7099.5189996724794</v>
          </cell>
          <cell r="AL321">
            <v>6516.3335161780224</v>
          </cell>
          <cell r="AM321">
            <v>6864.4779855293946</v>
          </cell>
          <cell r="AN321">
            <v>7595.6270841808991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X321">
            <v>4.0327177238288137</v>
          </cell>
          <cell r="BY321">
            <v>3.590945337429952</v>
          </cell>
          <cell r="BZ321">
            <v>3.2547901358460387</v>
          </cell>
          <cell r="CA321">
            <v>3.4565136410828856</v>
          </cell>
          <cell r="CB321">
            <v>3.0629836718266881</v>
          </cell>
          <cell r="CC321">
            <v>3.3320113322135616</v>
          </cell>
          <cell r="CD321">
            <v>3.5559360477000665</v>
          </cell>
          <cell r="CE321">
            <v>3.3741206194284827</v>
          </cell>
          <cell r="CF321">
            <v>3.1358641021215128</v>
          </cell>
          <cell r="CG321">
            <v>3.3337034305662674</v>
          </cell>
          <cell r="CH321">
            <v>3.2587920976261682</v>
          </cell>
          <cell r="CI321">
            <v>4.0169058280738801</v>
          </cell>
          <cell r="CJ321">
            <v>3.6633164814465449</v>
          </cell>
          <cell r="CK321">
            <v>3.8065373876653328</v>
          </cell>
          <cell r="CL321">
            <v>4.186137888756976</v>
          </cell>
          <cell r="CM321">
            <v>4.8708571200400801</v>
          </cell>
          <cell r="CN321">
            <v>4.8193393276291063</v>
          </cell>
          <cell r="CO321">
            <v>4.9402462777816627</v>
          </cell>
          <cell r="CP321">
            <v>4.9390092892359094</v>
          </cell>
          <cell r="CQ321">
            <v>4.8313534570946057</v>
          </cell>
          <cell r="CR321">
            <v>4.8846708287898739</v>
          </cell>
          <cell r="CS321">
            <v>4.7506499156015654</v>
          </cell>
          <cell r="CT321">
            <v>4.7480026283949623</v>
          </cell>
          <cell r="CU321">
            <v>4.6896519097600402</v>
          </cell>
          <cell r="CV321">
            <v>4.9108153297522801</v>
          </cell>
          <cell r="CW321">
            <v>4.9459234947760073</v>
          </cell>
          <cell r="CX321">
            <v>4.8422188166484217</v>
          </cell>
          <cell r="CY321">
            <v>4.8734442213478584</v>
          </cell>
          <cell r="CZ321">
            <v>4.9406552691145862</v>
          </cell>
          <cell r="DA321">
            <v>4.9711542643697371</v>
          </cell>
        </row>
        <row r="322">
          <cell r="A322">
            <v>7546.4122369650977</v>
          </cell>
          <cell r="B322">
            <v>8533.3825674445525</v>
          </cell>
          <cell r="C322">
            <v>7274.9246679028374</v>
          </cell>
          <cell r="D322">
            <v>7421.8979878175869</v>
          </cell>
          <cell r="E322">
            <v>7604.7308861777919</v>
          </cell>
          <cell r="F322">
            <v>7329.9248196061899</v>
          </cell>
          <cell r="G322">
            <v>8435.0121879283124</v>
          </cell>
          <cell r="H322">
            <v>7796.7782554375071</v>
          </cell>
          <cell r="I322">
            <v>7139.9139971617278</v>
          </cell>
          <cell r="J322">
            <v>8333.3045180593417</v>
          </cell>
          <cell r="K322">
            <v>8423.4994650160879</v>
          </cell>
          <cell r="L322">
            <v>8735.6869868087433</v>
          </cell>
          <cell r="M322">
            <v>9645.2159682727488</v>
          </cell>
          <cell r="N322">
            <v>8913.2607196153422</v>
          </cell>
          <cell r="O322">
            <v>9886.6657006037549</v>
          </cell>
          <cell r="Z322">
            <v>6209.6192121312806</v>
          </cell>
          <cell r="AA322">
            <v>7021.7547983543745</v>
          </cell>
          <cell r="AB322">
            <v>5986.2237267314767</v>
          </cell>
          <cell r="AC322">
            <v>6107.1617728327583</v>
          </cell>
          <cell r="AD322">
            <v>6257.607129197725</v>
          </cell>
          <cell r="AE322">
            <v>6031.4809944188073</v>
          </cell>
          <cell r="AF322">
            <v>6940.8100289238682</v>
          </cell>
          <cell r="AG322">
            <v>6415.634678760005</v>
          </cell>
          <cell r="AH322">
            <v>5875.1292319502218</v>
          </cell>
          <cell r="AI322">
            <v>6857.1191462888282</v>
          </cell>
          <cell r="AJ322">
            <v>6931.33670264181</v>
          </cell>
          <cell r="AK322">
            <v>7188.2224348597656</v>
          </cell>
          <cell r="AL322">
            <v>7936.6348538930024</v>
          </cell>
          <cell r="AM322">
            <v>7334.3402492834821</v>
          </cell>
          <cell r="AN322">
            <v>8135.3134907825161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X322">
            <v>3.5359775762255019</v>
          </cell>
          <cell r="BY322">
            <v>3.9166132506508755</v>
          </cell>
          <cell r="BZ322">
            <v>3.4352800287325884</v>
          </cell>
          <cell r="CA322">
            <v>3.4818453841975363</v>
          </cell>
          <cell r="CB322">
            <v>3.4921717832680632</v>
          </cell>
          <cell r="CC322">
            <v>3.3822492890143749</v>
          </cell>
          <cell r="CD322">
            <v>3.849121194891449</v>
          </cell>
          <cell r="CE322">
            <v>3.6173289950069361</v>
          </cell>
          <cell r="CF322">
            <v>3.2501159389054846</v>
          </cell>
          <cell r="CG322">
            <v>3.8102528419484751</v>
          </cell>
          <cell r="CH322">
            <v>3.8595199871447288</v>
          </cell>
          <cell r="CI322">
            <v>4.1483816954089487</v>
          </cell>
          <cell r="CJ322">
            <v>4.5070404603380476</v>
          </cell>
          <cell r="CK322">
            <v>4.0690687215993835</v>
          </cell>
          <cell r="CL322">
            <v>4.6953192515945599</v>
          </cell>
          <cell r="CM322">
            <v>4.8113018278420157</v>
          </cell>
          <cell r="CN322">
            <v>4.9118161911585476</v>
          </cell>
          <cell r="CO322">
            <v>4.7741706098993308</v>
          </cell>
          <cell r="CP322">
            <v>4.8054833619246784</v>
          </cell>
          <cell r="CQ322">
            <v>4.9093029166640099</v>
          </cell>
          <cell r="CR322">
            <v>4.8856852502958379</v>
          </cell>
          <cell r="CS322">
            <v>4.9403271356330807</v>
          </cell>
          <cell r="CT322">
            <v>4.8591326185517563</v>
          </cell>
          <cell r="CU322">
            <v>4.9525139329389889</v>
          </cell>
          <cell r="CV322">
            <v>4.9305462333687382</v>
          </cell>
          <cell r="CW322">
            <v>4.9202915471699464</v>
          </cell>
          <cell r="CX322">
            <v>4.747335597710661</v>
          </cell>
          <cell r="CY322">
            <v>4.8244974214249678</v>
          </cell>
          <cell r="CZ322">
            <v>4.9382510469990555</v>
          </cell>
          <cell r="DA322">
            <v>4.7469679732988546</v>
          </cell>
        </row>
        <row r="323">
          <cell r="A323">
            <v>9017.0935436756899</v>
          </cell>
          <cell r="B323">
            <v>8167.6593686673405</v>
          </cell>
          <cell r="C323">
            <v>7419.7374412568506</v>
          </cell>
          <cell r="D323">
            <v>6631.1605585377692</v>
          </cell>
          <cell r="E323">
            <v>7026.5538075439435</v>
          </cell>
          <cell r="F323">
            <v>7149.5274733266497</v>
          </cell>
          <cell r="G323">
            <v>7933.5046838800426</v>
          </cell>
          <cell r="H323">
            <v>7384.8072059207616</v>
          </cell>
          <cell r="I323">
            <v>7593.2946828008471</v>
          </cell>
          <cell r="J323">
            <v>7659.8253120773461</v>
          </cell>
          <cell r="K323">
            <v>8020.9827228510012</v>
          </cell>
          <cell r="L323">
            <v>8480.6677219200537</v>
          </cell>
          <cell r="M323">
            <v>8911.0154612709757</v>
          </cell>
          <cell r="N323">
            <v>7840.9513261870115</v>
          </cell>
          <cell r="O323">
            <v>9417.8386773868096</v>
          </cell>
          <cell r="Z323">
            <v>7419.7798302245683</v>
          </cell>
          <cell r="AA323">
            <v>6720.8168519319825</v>
          </cell>
          <cell r="AB323">
            <v>6105.3839516627795</v>
          </cell>
          <cell r="AC323">
            <v>5456.4978310253646</v>
          </cell>
          <cell r="AD323">
            <v>5781.8499902075882</v>
          </cell>
          <cell r="AE323">
            <v>5883.0397494802146</v>
          </cell>
          <cell r="AF323">
            <v>6528.1409970212926</v>
          </cell>
          <cell r="AG323">
            <v>6076.6413580147973</v>
          </cell>
          <cell r="AH323">
            <v>6248.1967675618407</v>
          </cell>
          <cell r="AI323">
            <v>6302.941971080787</v>
          </cell>
          <cell r="AJ323">
            <v>6600.122926231681</v>
          </cell>
          <cell r="AK323">
            <v>6978.3780111799288</v>
          </cell>
          <cell r="AL323">
            <v>7332.4927224172588</v>
          </cell>
          <cell r="AM323">
            <v>6451.9828055481694</v>
          </cell>
          <cell r="AN323">
            <v>7749.5358259640025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X323">
            <v>4.1807815346738542</v>
          </cell>
          <cell r="BY323">
            <v>3.7601103731294194</v>
          </cell>
          <cell r="BZ323">
            <v>3.3238128713971906</v>
          </cell>
          <cell r="CA323">
            <v>3.000675020063071</v>
          </cell>
          <cell r="CB323">
            <v>3.2658353518282444</v>
          </cell>
          <cell r="CC323">
            <v>3.365688423272958</v>
          </cell>
          <cell r="CD323">
            <v>3.6255451116355975</v>
          </cell>
          <cell r="CE323">
            <v>3.4784072302746352</v>
          </cell>
          <cell r="CF323">
            <v>3.5481859874319142</v>
          </cell>
          <cell r="CG323">
            <v>3.6900061184764961</v>
          </cell>
          <cell r="CH323">
            <v>3.6502512296657801</v>
          </cell>
          <cell r="CI323">
            <v>3.9445310606906041</v>
          </cell>
          <cell r="CJ323">
            <v>4.149276275775712</v>
          </cell>
          <cell r="CK323">
            <v>3.7760745290720337</v>
          </cell>
          <cell r="CL323">
            <v>4.3768825483665159</v>
          </cell>
          <cell r="CM323">
            <v>4.862288007595998</v>
          </cell>
          <cell r="CN323">
            <v>4.8969830742716889</v>
          </cell>
          <cell r="CO323">
            <v>5.0324973055997271</v>
          </cell>
          <cell r="CP323">
            <v>4.981982062750224</v>
          </cell>
          <cell r="CQ323">
            <v>4.8504236123877353</v>
          </cell>
          <cell r="CR323">
            <v>4.7888916307320448</v>
          </cell>
          <cell r="CS323">
            <v>4.9331389485841219</v>
          </cell>
          <cell r="CT323">
            <v>4.7861941933685888</v>
          </cell>
          <cell r="CU323">
            <v>4.8245349508238213</v>
          </cell>
          <cell r="CV323">
            <v>4.6797575973869261</v>
          </cell>
          <cell r="CW323">
            <v>4.9537764464157048</v>
          </cell>
          <cell r="CX323">
            <v>4.8469244054828344</v>
          </cell>
          <cell r="CY323">
            <v>4.8415723181874393</v>
          </cell>
          <cell r="CZ323">
            <v>4.6812278424557308</v>
          </cell>
          <cell r="DA323">
            <v>4.8508509808116491</v>
          </cell>
        </row>
        <row r="324">
          <cell r="A324">
            <v>7955.4893438128756</v>
          </cell>
          <cell r="B324">
            <v>8512.0171609325116</v>
          </cell>
          <cell r="C324">
            <v>7792.0035518776112</v>
          </cell>
          <cell r="D324">
            <v>6771.0456674681818</v>
          </cell>
          <cell r="E324">
            <v>7649.8368305287304</v>
          </cell>
          <cell r="F324">
            <v>8674.803399374643</v>
          </cell>
          <cell r="G324">
            <v>7548.2072029087158</v>
          </cell>
          <cell r="H324">
            <v>8241.8703792122615</v>
          </cell>
          <cell r="I324">
            <v>7118.7718732167177</v>
          </cell>
          <cell r="J324">
            <v>8792.1101713026874</v>
          </cell>
          <cell r="K324">
            <v>7835.6502497700549</v>
          </cell>
          <cell r="L324">
            <v>8951.9880838964473</v>
          </cell>
          <cell r="M324">
            <v>10021.158711143382</v>
          </cell>
          <cell r="N324">
            <v>9846.8675805696093</v>
          </cell>
          <cell r="O324">
            <v>8898.4729197480046</v>
          </cell>
          <cell r="Z324">
            <v>6546.2312314803103</v>
          </cell>
          <cell r="AA324">
            <v>7004.1741209958936</v>
          </cell>
          <cell r="AB324">
            <v>6411.7057798307205</v>
          </cell>
          <cell r="AC324">
            <v>5571.6032920881034</v>
          </cell>
          <cell r="AD324">
            <v>6294.722877692212</v>
          </cell>
          <cell r="AE324">
            <v>7138.1239400568484</v>
          </cell>
          <cell r="AF324">
            <v>6211.096212679171</v>
          </cell>
          <cell r="AG324">
            <v>6781.8819120375174</v>
          </cell>
          <cell r="AH324">
            <v>5857.7322842468984</v>
          </cell>
          <cell r="AI324">
            <v>7234.6506552433548</v>
          </cell>
          <cell r="AJ324">
            <v>6447.620776953645</v>
          </cell>
          <cell r="AK324">
            <v>7366.207337606219</v>
          </cell>
          <cell r="AL324">
            <v>8245.9820251694109</v>
          </cell>
          <cell r="AM324">
            <v>8102.5653234401343</v>
          </cell>
          <cell r="AN324">
            <v>7322.1720025354998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X324">
            <v>3.5650124539208847</v>
          </cell>
          <cell r="BY324">
            <v>3.9136837968575819</v>
          </cell>
          <cell r="BZ324">
            <v>3.5880054882628389</v>
          </cell>
          <cell r="CA324">
            <v>3.0974181571676653</v>
          </cell>
          <cell r="CB324">
            <v>3.6136343735321987</v>
          </cell>
          <cell r="CC324">
            <v>3.9225160643002615</v>
          </cell>
          <cell r="CD324">
            <v>3.3919958582104695</v>
          </cell>
          <cell r="CE324">
            <v>3.7903888336992129</v>
          </cell>
          <cell r="CF324">
            <v>3.2851261009228625</v>
          </cell>
          <cell r="CG324">
            <v>3.892320491457061</v>
          </cell>
          <cell r="CH324">
            <v>3.6521941137232226</v>
          </cell>
          <cell r="CI324">
            <v>4.1249702603146448</v>
          </cell>
          <cell r="CJ324">
            <v>4.6801034203751781</v>
          </cell>
          <cell r="CK324">
            <v>4.5088569256360573</v>
          </cell>
          <cell r="CL324">
            <v>4.0604571965048235</v>
          </cell>
          <cell r="CM324">
            <v>5.0308043290345932</v>
          </cell>
          <cell r="CN324">
            <v>4.9031856265758202</v>
          </cell>
          <cell r="CO324">
            <v>4.8958445750651682</v>
          </cell>
          <cell r="CP324">
            <v>4.9281904409136423</v>
          </cell>
          <cell r="CQ324">
            <v>4.7724297260348356</v>
          </cell>
          <cell r="CR324">
            <v>4.9857039779516921</v>
          </cell>
          <cell r="CS324">
            <v>5.0167225031705236</v>
          </cell>
          <cell r="CT324">
            <v>4.9020032520015446</v>
          </cell>
          <cell r="CU324">
            <v>4.885225439646911</v>
          </cell>
          <cell r="CV324">
            <v>5.0923249364486516</v>
          </cell>
          <cell r="CW324">
            <v>4.8367403011333883</v>
          </cell>
          <cell r="CX324">
            <v>4.892493446608519</v>
          </cell>
          <cell r="CY324">
            <v>4.8271863987987578</v>
          </cell>
          <cell r="CZ324">
            <v>4.9233784685203528</v>
          </cell>
          <cell r="DA324">
            <v>4.9405138982117567</v>
          </cell>
        </row>
        <row r="325">
          <cell r="A325">
            <v>9423.8070047607671</v>
          </cell>
          <cell r="B325">
            <v>8207.3549317021607</v>
          </cell>
          <cell r="C325">
            <v>7619.8908488999132</v>
          </cell>
          <cell r="D325">
            <v>7132.2777529016166</v>
          </cell>
          <cell r="E325">
            <v>7918.8496978014718</v>
          </cell>
          <cell r="F325">
            <v>7286.1027195851429</v>
          </cell>
          <cell r="G325">
            <v>6924.7198531087724</v>
          </cell>
          <cell r="H325">
            <v>7593.7214879725379</v>
          </cell>
          <cell r="I325">
            <v>7566.5364585922725</v>
          </cell>
          <cell r="J325">
            <v>8097.116127040571</v>
          </cell>
          <cell r="K325">
            <v>9393.189676773789</v>
          </cell>
          <cell r="L325">
            <v>9662.9534310142899</v>
          </cell>
          <cell r="M325">
            <v>10131.846579260289</v>
          </cell>
          <cell r="N325">
            <v>9343.1447156731065</v>
          </cell>
          <cell r="O325">
            <v>9799.2461528404783</v>
          </cell>
          <cell r="Z325">
            <v>7754.446906774574</v>
          </cell>
          <cell r="AA325">
            <v>6753.480629514921</v>
          </cell>
          <cell r="AB325">
            <v>6270.0816128090719</v>
          </cell>
          <cell r="AC325">
            <v>5868.845693816188</v>
          </cell>
          <cell r="AD325">
            <v>6516.0820370480687</v>
          </cell>
          <cell r="AE325">
            <v>5995.4216664014884</v>
          </cell>
          <cell r="AF325">
            <v>5698.055193415219</v>
          </cell>
          <cell r="AG325">
            <v>6248.5479672459751</v>
          </cell>
          <cell r="AH325">
            <v>6226.1785716416416</v>
          </cell>
          <cell r="AI325">
            <v>6662.7698416790981</v>
          </cell>
          <cell r="AJ325">
            <v>7729.2532197452883</v>
          </cell>
          <cell r="AK325">
            <v>7951.2302518060442</v>
          </cell>
          <cell r="AL325">
            <v>8337.0623280770378</v>
          </cell>
          <cell r="AM325">
            <v>7688.0733660395854</v>
          </cell>
          <cell r="AN325">
            <v>8063.3796914801651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X325">
            <v>4.194642173164933</v>
          </cell>
          <cell r="BY325">
            <v>3.6863527150167159</v>
          </cell>
          <cell r="BZ325">
            <v>3.4961225633836062</v>
          </cell>
          <cell r="CA325">
            <v>3.2906339978226495</v>
          </cell>
          <cell r="CB325">
            <v>3.6942719615205792</v>
          </cell>
          <cell r="CC325">
            <v>3.3550199034059252</v>
          </cell>
          <cell r="CD325">
            <v>3.1364852927903542</v>
          </cell>
          <cell r="CE325">
            <v>3.5518647255817171</v>
          </cell>
          <cell r="CF325">
            <v>3.4528745494995916</v>
          </cell>
          <cell r="CG325">
            <v>3.6543036272961689</v>
          </cell>
          <cell r="CH325">
            <v>4.2539213167037939</v>
          </cell>
          <cell r="CI325">
            <v>4.3957966487513911</v>
          </cell>
          <cell r="CJ325">
            <v>4.7025831276258376</v>
          </cell>
          <cell r="CK325">
            <v>4.2292884403139013</v>
          </cell>
          <cell r="CL325">
            <v>4.4941351001251499</v>
          </cell>
          <cell r="CM325">
            <v>5.0648086634123297</v>
          </cell>
          <cell r="CN325">
            <v>5.0192393638386177</v>
          </cell>
          <cell r="CO325">
            <v>4.9135307693253614</v>
          </cell>
          <cell r="CP325">
            <v>4.8863013354769116</v>
          </cell>
          <cell r="CQ325">
            <v>4.8324215811681261</v>
          </cell>
          <cell r="CR325">
            <v>4.8958913084201301</v>
          </cell>
          <cell r="CS325">
            <v>4.9772623371868194</v>
          </cell>
          <cell r="CT325">
            <v>4.8198089797747787</v>
          </cell>
          <cell r="CU325">
            <v>4.9402384127804009</v>
          </cell>
          <cell r="CV325">
            <v>4.9952510277073126</v>
          </cell>
          <cell r="CW325">
            <v>4.9780037386513696</v>
          </cell>
          <cell r="CX325">
            <v>4.9556870372721189</v>
          </cell>
          <cell r="CY325">
            <v>4.8571744576044482</v>
          </cell>
          <cell r="CZ325">
            <v>4.9803211577394766</v>
          </cell>
          <cell r="DA325">
            <v>4.9156179592641775</v>
          </cell>
        </row>
        <row r="326">
          <cell r="A326">
            <v>8945.8773550591941</v>
          </cell>
          <cell r="B326">
            <v>6613.6110116105338</v>
          </cell>
          <cell r="C326">
            <v>6830.7708058802073</v>
          </cell>
          <cell r="D326">
            <v>6871.9598165274501</v>
          </cell>
          <cell r="E326">
            <v>6194.3314326588097</v>
          </cell>
          <cell r="F326">
            <v>9921.7437568198748</v>
          </cell>
          <cell r="G326">
            <v>8784.4861500226089</v>
          </cell>
          <cell r="H326">
            <v>7759.4754044571437</v>
          </cell>
          <cell r="I326">
            <v>7941.2642429348398</v>
          </cell>
          <cell r="J326">
            <v>8142.1717810818664</v>
          </cell>
          <cell r="K326">
            <v>8881.8865406880232</v>
          </cell>
          <cell r="L326">
            <v>8852.3390344682302</v>
          </cell>
          <cell r="M326">
            <v>8536.9007128215144</v>
          </cell>
          <cell r="N326">
            <v>8586.898510305351</v>
          </cell>
          <cell r="O326">
            <v>9069.1748412365796</v>
          </cell>
          <cell r="Z326">
            <v>7361.1790807344232</v>
          </cell>
          <cell r="AA326">
            <v>5442.0570609823817</v>
          </cell>
          <cell r="AB326">
            <v>5620.7485488385701</v>
          </cell>
          <cell r="AC326">
            <v>5654.6412204568724</v>
          </cell>
          <cell r="AD326">
            <v>5097.0498645878197</v>
          </cell>
          <cell r="AE326">
            <v>8164.1777198974969</v>
          </cell>
          <cell r="AF326">
            <v>7228.3771748757463</v>
          </cell>
          <cell r="AG326">
            <v>6384.9397613818792</v>
          </cell>
          <cell r="AH326">
            <v>6534.5260056149536</v>
          </cell>
          <cell r="AI326">
            <v>6699.8442084330782</v>
          </cell>
          <cell r="AJ326">
            <v>7308.5237820518578</v>
          </cell>
          <cell r="AK326">
            <v>7284.2104055052869</v>
          </cell>
          <cell r="AL326">
            <v>7024.6497294074179</v>
          </cell>
          <cell r="AM326">
            <v>7065.7907741941171</v>
          </cell>
          <cell r="AN326">
            <v>7462.6352979318135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X326">
            <v>4.1026910148559823</v>
          </cell>
          <cell r="BY326">
            <v>3.1024405920915115</v>
          </cell>
          <cell r="BZ326">
            <v>3.0986587076411731</v>
          </cell>
          <cell r="CA326">
            <v>3.2092631376049261</v>
          </cell>
          <cell r="CB326">
            <v>2.8853935686920669</v>
          </cell>
          <cell r="CC326">
            <v>4.448641610342813</v>
          </cell>
          <cell r="CD326">
            <v>4.0477911105228026</v>
          </cell>
          <cell r="CE326">
            <v>3.6209825179557811</v>
          </cell>
          <cell r="CF326">
            <v>3.6674244562171716</v>
          </cell>
          <cell r="CG326">
            <v>3.7140272011069353</v>
          </cell>
          <cell r="CH326">
            <v>4.1849777690392136</v>
          </cell>
          <cell r="CI326">
            <v>4.1179525764097518</v>
          </cell>
          <cell r="CJ326">
            <v>3.981404390907807</v>
          </cell>
          <cell r="CK326">
            <v>3.9475113378709334</v>
          </cell>
          <cell r="CL326">
            <v>4.1167676291581534</v>
          </cell>
          <cell r="CM326">
            <v>4.9157038262917503</v>
          </cell>
          <cell r="CN326">
            <v>4.8058117246664374</v>
          </cell>
          <cell r="CO326">
            <v>4.9696699590485078</v>
          </cell>
          <cell r="CP326">
            <v>4.8273285994369761</v>
          </cell>
          <cell r="CQ326">
            <v>4.8397280455861598</v>
          </cell>
          <cell r="CR326">
            <v>5.0279640732345579</v>
          </cell>
          <cell r="CS326">
            <v>4.8924889010128672</v>
          </cell>
          <cell r="CT326">
            <v>4.8310052757441149</v>
          </cell>
          <cell r="CU326">
            <v>4.8815759364689706</v>
          </cell>
          <cell r="CV326">
            <v>4.9422733231140912</v>
          </cell>
          <cell r="CW326">
            <v>4.7845780629167587</v>
          </cell>
          <cell r="CX326">
            <v>4.8462774805435291</v>
          </cell>
          <cell r="CY326">
            <v>4.8338761420360008</v>
          </cell>
          <cell r="CZ326">
            <v>4.9039329418731601</v>
          </cell>
          <cell r="DA326">
            <v>4.9664149158931901</v>
          </cell>
        </row>
        <row r="327">
          <cell r="A327">
            <v>9275.9206432910214</v>
          </cell>
          <cell r="B327">
            <v>8977.4992487548225</v>
          </cell>
          <cell r="C327">
            <v>7715.7783545087532</v>
          </cell>
          <cell r="D327">
            <v>8364.8009467059892</v>
          </cell>
          <cell r="E327">
            <v>7626.8342281910645</v>
          </cell>
          <cell r="F327">
            <v>7990.7244864614422</v>
          </cell>
          <cell r="G327">
            <v>7704.2819003003342</v>
          </cell>
          <cell r="H327">
            <v>7382.4283282039505</v>
          </cell>
          <cell r="I327">
            <v>7347.509206160752</v>
          </cell>
          <cell r="J327">
            <v>8604.4977171814899</v>
          </cell>
          <cell r="K327">
            <v>8944.2757948300332</v>
          </cell>
          <cell r="L327">
            <v>9267.6427896898695</v>
          </cell>
          <cell r="M327">
            <v>8264.2814431562529</v>
          </cell>
          <cell r="N327">
            <v>8335.8389885147644</v>
          </cell>
          <cell r="O327">
            <v>8698.989306789792</v>
          </cell>
          <cell r="Z327">
            <v>7632.7575579080403</v>
          </cell>
          <cell r="AA327">
            <v>7387.1993818325391</v>
          </cell>
          <cell r="AB327">
            <v>6348.9833317100592</v>
          </cell>
          <cell r="AC327">
            <v>6883.0362075752146</v>
          </cell>
          <cell r="AD327">
            <v>6275.7950220543607</v>
          </cell>
          <cell r="AE327">
            <v>6575.2247202882727</v>
          </cell>
          <cell r="AF327">
            <v>6339.5233922471325</v>
          </cell>
          <cell r="AG327">
            <v>6074.6838814935363</v>
          </cell>
          <cell r="AH327">
            <v>6045.9504324979907</v>
          </cell>
          <cell r="AI327">
            <v>7080.2724072807678</v>
          </cell>
          <cell r="AJ327">
            <v>7359.861225460143</v>
          </cell>
          <cell r="AK327">
            <v>7625.9460669448054</v>
          </cell>
          <cell r="AL327">
            <v>6800.323016082858</v>
          </cell>
          <cell r="AM327">
            <v>6859.2046534064348</v>
          </cell>
          <cell r="AN327">
            <v>7158.0254867298845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X327">
            <v>4.1617487670368236</v>
          </cell>
          <cell r="BY327">
            <v>4.1296347559401072</v>
          </cell>
          <cell r="BZ327">
            <v>3.6546230755767919</v>
          </cell>
          <cell r="CA327">
            <v>3.854252469339043</v>
          </cell>
          <cell r="CB327">
            <v>3.4584486598048128</v>
          </cell>
          <cell r="CC327">
            <v>3.7301706430822246</v>
          </cell>
          <cell r="CD327">
            <v>3.5389539992114076</v>
          </cell>
          <cell r="CE327">
            <v>3.4542821333193441</v>
          </cell>
          <cell r="CF327">
            <v>3.3787114071062772</v>
          </cell>
          <cell r="CG327">
            <v>3.9042897269295871</v>
          </cell>
          <cell r="CH327">
            <v>4.163013543747196</v>
          </cell>
          <cell r="CI327">
            <v>4.1191106992856685</v>
          </cell>
          <cell r="CJ327">
            <v>3.7769022053939731</v>
          </cell>
          <cell r="CK327">
            <v>3.993505429760507</v>
          </cell>
          <cell r="CL327">
            <v>4.0035837497999056</v>
          </cell>
          <cell r="CM327">
            <v>5.0247301585921944</v>
          </cell>
          <cell r="CN327">
            <v>4.9008940528863292</v>
          </cell>
          <cell r="CO327">
            <v>4.7595810899465016</v>
          </cell>
          <cell r="CP327">
            <v>4.8926824579930539</v>
          </cell>
          <cell r="CQ327">
            <v>4.9715813810874625</v>
          </cell>
          <cell r="CR327">
            <v>4.8293539427125234</v>
          </cell>
          <cell r="CS327">
            <v>4.9078222669476661</v>
          </cell>
          <cell r="CT327">
            <v>4.8180689636794742</v>
          </cell>
          <cell r="CU327">
            <v>4.9025340623735136</v>
          </cell>
          <cell r="CV327">
            <v>4.968382971553897</v>
          </cell>
          <cell r="CW327">
            <v>4.8436074361831407</v>
          </cell>
          <cell r="CX327">
            <v>5.0722120497416334</v>
          </cell>
          <cell r="CY327">
            <v>4.9328843980294215</v>
          </cell>
          <cell r="CZ327">
            <v>4.7057257957225316</v>
          </cell>
          <cell r="DA327">
            <v>4.8983685508631973</v>
          </cell>
        </row>
        <row r="328">
          <cell r="A328">
            <v>8968.1339105896568</v>
          </cell>
          <cell r="B328">
            <v>8847.2769878601939</v>
          </cell>
          <cell r="C328">
            <v>8452.2906643511433</v>
          </cell>
          <cell r="D328">
            <v>6921.2229946397838</v>
          </cell>
          <cell r="E328">
            <v>5970.5393081660432</v>
          </cell>
          <cell r="F328">
            <v>7863.6114896542422</v>
          </cell>
          <cell r="G328">
            <v>9930.3373787042674</v>
          </cell>
          <cell r="H328">
            <v>7606.8396758159643</v>
          </cell>
          <cell r="I328">
            <v>8601.0152464214389</v>
          </cell>
          <cell r="J328">
            <v>9147.649599118804</v>
          </cell>
          <cell r="K328">
            <v>8955.1236249589292</v>
          </cell>
          <cell r="L328">
            <v>7793.9185815709552</v>
          </cell>
          <cell r="M328">
            <v>8434.3858710541299</v>
          </cell>
          <cell r="N328">
            <v>9708.5678136825536</v>
          </cell>
          <cell r="O328">
            <v>8862.0686978516351</v>
          </cell>
          <cell r="Z328">
            <v>7379.4930464280615</v>
          </cell>
          <cell r="AA328">
            <v>7280.045064296387</v>
          </cell>
          <cell r="AB328">
            <v>6955.0277466660837</v>
          </cell>
          <cell r="AC328">
            <v>5695.1777784464502</v>
          </cell>
          <cell r="AD328">
            <v>4912.9009164337722</v>
          </cell>
          <cell r="AE328">
            <v>6470.628882915491</v>
          </cell>
          <cell r="AF328">
            <v>8171.2490430480839</v>
          </cell>
          <cell r="AG328">
            <v>6259.3423618142797</v>
          </cell>
          <cell r="AH328">
            <v>7077.4068313410698</v>
          </cell>
          <cell r="AI328">
            <v>7527.2088129891872</v>
          </cell>
          <cell r="AJ328">
            <v>7368.7874399662051</v>
          </cell>
          <cell r="AK328">
            <v>6413.281575692672</v>
          </cell>
          <cell r="AL328">
            <v>6940.2946596102556</v>
          </cell>
          <cell r="AM328">
            <v>7988.7643724016425</v>
          </cell>
          <cell r="AN328">
            <v>7292.2165285179162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X328">
            <v>4.1985408602802101</v>
          </cell>
          <cell r="BY328">
            <v>4.0972316135282192</v>
          </cell>
          <cell r="BZ328">
            <v>3.8112214657832841</v>
          </cell>
          <cell r="CA328">
            <v>3.2491760639570875</v>
          </cell>
          <cell r="CB328">
            <v>2.8721414692831622</v>
          </cell>
          <cell r="CC328">
            <v>3.6972259204360962</v>
          </cell>
          <cell r="CD328">
            <v>4.5780805305131942</v>
          </cell>
          <cell r="CE328">
            <v>3.4615557670276491</v>
          </cell>
          <cell r="CF328">
            <v>3.9477862352073014</v>
          </cell>
          <cell r="CG328">
            <v>4.122452536637307</v>
          </cell>
          <cell r="CH328">
            <v>4.1039732302468996</v>
          </cell>
          <cell r="CI328">
            <v>3.6215538999883417</v>
          </cell>
          <cell r="CJ328">
            <v>3.9006550259736237</v>
          </cell>
          <cell r="CK328">
            <v>4.5162630914089208</v>
          </cell>
          <cell r="CL328">
            <v>4.2178380867172898</v>
          </cell>
          <cell r="CM328">
            <v>4.8154322754278791</v>
          </cell>
          <cell r="CN328">
            <v>4.8680013298302161</v>
          </cell>
          <cell r="CO328">
            <v>4.9996754872115572</v>
          </cell>
          <cell r="CP328">
            <v>4.8022103090533914</v>
          </cell>
          <cell r="CQ328">
            <v>4.6863995575179125</v>
          </cell>
          <cell r="CR328">
            <v>4.7948788485343634</v>
          </cell>
          <cell r="CS328">
            <v>4.8900371084285519</v>
          </cell>
          <cell r="CT328">
            <v>4.9540970411053449</v>
          </cell>
          <cell r="CU328">
            <v>4.9116528978641893</v>
          </cell>
          <cell r="CV328">
            <v>5.0024808570439774</v>
          </cell>
          <cell r="CW328">
            <v>4.9192471799868143</v>
          </cell>
          <cell r="CX328">
            <v>4.8516838183767161</v>
          </cell>
          <cell r="CY328">
            <v>4.8746956062832822</v>
          </cell>
          <cell r="CZ328">
            <v>4.8462689694600387</v>
          </cell>
          <cell r="DA328">
            <v>4.7367098996790267</v>
          </cell>
        </row>
        <row r="329">
          <cell r="A329">
            <v>9257.8911900497933</v>
          </cell>
          <cell r="B329">
            <v>7154.1652514492007</v>
          </cell>
          <cell r="C329">
            <v>7276.2228603039048</v>
          </cell>
          <cell r="D329">
            <v>7790.9538953486626</v>
          </cell>
          <cell r="E329">
            <v>7299.0030671502673</v>
          </cell>
          <cell r="F329">
            <v>8498.1577826552239</v>
          </cell>
          <cell r="G329">
            <v>7817.0355854923564</v>
          </cell>
          <cell r="H329">
            <v>7373.7782907330247</v>
          </cell>
          <cell r="I329">
            <v>6835.0048989174702</v>
          </cell>
          <cell r="J329">
            <v>7646.9713671780328</v>
          </cell>
          <cell r="K329">
            <v>8713.2786164448753</v>
          </cell>
          <cell r="L329">
            <v>8911.4013545596226</v>
          </cell>
          <cell r="M329">
            <v>9553.731442285969</v>
          </cell>
          <cell r="N329">
            <v>9315.8005695115844</v>
          </cell>
          <cell r="O329">
            <v>8019.3211989689771</v>
          </cell>
          <cell r="Z329">
            <v>7617.9218935266872</v>
          </cell>
          <cell r="AA329">
            <v>5886.855978335343</v>
          </cell>
          <cell r="AB329">
            <v>5987.2919536214995</v>
          </cell>
          <cell r="AC329">
            <v>6410.8420624583287</v>
          </cell>
          <cell r="AD329">
            <v>6006.0368095407903</v>
          </cell>
          <cell r="AE329">
            <v>6992.7698325848696</v>
          </cell>
          <cell r="AF329">
            <v>6432.3035674908533</v>
          </cell>
          <cell r="AG329">
            <v>6067.5661363746021</v>
          </cell>
          <cell r="AH329">
            <v>5624.2326025378034</v>
          </cell>
          <cell r="AI329">
            <v>6292.365010706495</v>
          </cell>
          <cell r="AJ329">
            <v>7169.7835472460683</v>
          </cell>
          <cell r="AK329">
            <v>7332.8102574662025</v>
          </cell>
          <cell r="AL329">
            <v>7861.3561582238835</v>
          </cell>
          <cell r="AM329">
            <v>7665.5730400552466</v>
          </cell>
          <cell r="AN329">
            <v>6598.75572943733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X329">
            <v>4.168822631309351</v>
          </cell>
          <cell r="BY329">
            <v>3.3345818679661421</v>
          </cell>
          <cell r="BZ329">
            <v>3.2906167963441066</v>
          </cell>
          <cell r="CA329">
            <v>3.5681468461963952</v>
          </cell>
          <cell r="CB329">
            <v>3.3509456184940754</v>
          </cell>
          <cell r="CC329">
            <v>3.8737032171971566</v>
          </cell>
          <cell r="CD329">
            <v>3.5938363887043696</v>
          </cell>
          <cell r="CE329">
            <v>3.4620981712584808</v>
          </cell>
          <cell r="CF329">
            <v>3.1447789655265415</v>
          </cell>
          <cell r="CG329">
            <v>3.4803792316742395</v>
          </cell>
          <cell r="CH329">
            <v>4.0935043216945806</v>
          </cell>
          <cell r="CI329">
            <v>4.0859456481432046</v>
          </cell>
          <cell r="CJ329">
            <v>4.5006055312079054</v>
          </cell>
          <cell r="CK329">
            <v>4.159714814055202</v>
          </cell>
          <cell r="CL329">
            <v>3.7218818008910337</v>
          </cell>
          <cell r="CM329">
            <v>5.0064540356372227</v>
          </cell>
          <cell r="CN329">
            <v>4.8367001267303298</v>
          </cell>
          <cell r="CO329">
            <v>4.9849437397838097</v>
          </cell>
          <cell r="CP329">
            <v>4.9224293766870026</v>
          </cell>
          <cell r="CQ329">
            <v>4.910522951428792</v>
          </cell>
          <cell r="CR329">
            <v>4.9457256892780865</v>
          </cell>
          <cell r="CS329">
            <v>4.9036037242441628</v>
          </cell>
          <cell r="CT329">
            <v>4.8015590674995394</v>
          </cell>
          <cell r="CU329">
            <v>4.899821772602416</v>
          </cell>
          <cell r="CV329">
            <v>4.9532982029154962</v>
          </cell>
          <cell r="CW329">
            <v>4.7986373169536627</v>
          </cell>
          <cell r="CX329">
            <v>4.9168277912544687</v>
          </cell>
          <cell r="CY329">
            <v>4.7855698367648749</v>
          </cell>
          <cell r="CZ329">
            <v>5.0488004374223419</v>
          </cell>
          <cell r="DA329">
            <v>4.8574306728515966</v>
          </cell>
        </row>
        <row r="330">
          <cell r="A330">
            <v>9192.690423531898</v>
          </cell>
          <cell r="B330">
            <v>9164.3160245522486</v>
          </cell>
          <cell r="C330">
            <v>6908.1298063167869</v>
          </cell>
          <cell r="D330">
            <v>6670.7208701336604</v>
          </cell>
          <cell r="E330">
            <v>7175.1484304164333</v>
          </cell>
          <cell r="F330">
            <v>6969.804316556686</v>
          </cell>
          <cell r="G330">
            <v>8131.0852259866706</v>
          </cell>
          <cell r="H330">
            <v>6302.3949045902709</v>
          </cell>
          <cell r="I330">
            <v>8807.1472878727163</v>
          </cell>
          <cell r="J330">
            <v>7602.055110596435</v>
          </cell>
          <cell r="K330">
            <v>7067.29537821134</v>
          </cell>
          <cell r="L330">
            <v>7707.1525781780247</v>
          </cell>
          <cell r="M330">
            <v>8165.6116882199303</v>
          </cell>
          <cell r="N330">
            <v>9788.6783355773368</v>
          </cell>
          <cell r="O330">
            <v>10076.119137089347</v>
          </cell>
          <cell r="Z330">
            <v>7564.2709770776746</v>
          </cell>
          <cell r="AA330">
            <v>7540.9229002029942</v>
          </cell>
          <cell r="AB330">
            <v>5684.403954912098</v>
          </cell>
          <cell r="AC330">
            <v>5489.050315995697</v>
          </cell>
          <cell r="AD330">
            <v>5904.1221370283793</v>
          </cell>
          <cell r="AE330">
            <v>5735.1532661952151</v>
          </cell>
          <cell r="AF330">
            <v>6690.7215573833173</v>
          </cell>
          <cell r="AG330">
            <v>5185.9706643485652</v>
          </cell>
          <cell r="AH330">
            <v>7247.0240540209779</v>
          </cell>
          <cell r="AI330">
            <v>6255.4053481479232</v>
          </cell>
          <cell r="AJ330">
            <v>5815.3744826424736</v>
          </cell>
          <cell r="AK330">
            <v>6341.8855500436312</v>
          </cell>
          <cell r="AL330">
            <v>6719.1319034495427</v>
          </cell>
          <cell r="AM330">
            <v>8054.68388756078</v>
          </cell>
          <cell r="AN330">
            <v>8291.2066042335191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X330">
            <v>4.3096586089653366</v>
          </cell>
          <cell r="BY330">
            <v>4.1506735048867105</v>
          </cell>
          <cell r="BZ330">
            <v>3.1125221594393753</v>
          </cell>
          <cell r="CA330">
            <v>3.1508938656738046</v>
          </cell>
          <cell r="CB330">
            <v>3.2878673773389622</v>
          </cell>
          <cell r="CC330">
            <v>3.2269970602021973</v>
          </cell>
          <cell r="CD330">
            <v>3.8088250114774609</v>
          </cell>
          <cell r="CE330">
            <v>2.8463932535751106</v>
          </cell>
          <cell r="CF330">
            <v>3.9413252450992591</v>
          </cell>
          <cell r="CG330">
            <v>3.5902922092166549</v>
          </cell>
          <cell r="CH330">
            <v>3.3330631742054968</v>
          </cell>
          <cell r="CI330">
            <v>3.4923957047743968</v>
          </cell>
          <cell r="CJ330">
            <v>3.7310327832584438</v>
          </cell>
          <cell r="CK330">
            <v>4.483191966009227</v>
          </cell>
          <cell r="CL330">
            <v>4.4565164830187838</v>
          </cell>
          <cell r="CM330">
            <v>4.8087405417852436</v>
          </cell>
          <cell r="CN330">
            <v>4.9775205676761791</v>
          </cell>
          <cell r="CO330">
            <v>5.0035658118230781</v>
          </cell>
          <cell r="CP330">
            <v>4.7727707303180305</v>
          </cell>
          <cell r="CQ330">
            <v>4.9198082621084245</v>
          </cell>
          <cell r="CR330">
            <v>4.8691549392124047</v>
          </cell>
          <cell r="CS330">
            <v>4.8127031138457124</v>
          </cell>
          <cell r="CT330">
            <v>4.9916288933684054</v>
          </cell>
          <cell r="CU330">
            <v>5.0376102420533053</v>
          </cell>
          <cell r="CV330">
            <v>4.7734545952125016</v>
          </cell>
          <cell r="CW330">
            <v>4.7801472688723656</v>
          </cell>
          <cell r="CX330">
            <v>4.9751031592657187</v>
          </cell>
          <cell r="CY330">
            <v>4.9339101602101545</v>
          </cell>
          <cell r="CZ330">
            <v>4.9223025149314337</v>
          </cell>
          <cell r="DA330">
            <v>5.0971727847754673</v>
          </cell>
        </row>
        <row r="331">
          <cell r="A331">
            <v>8393.4020268155709</v>
          </cell>
          <cell r="B331">
            <v>8253.6938155423322</v>
          </cell>
          <cell r="C331">
            <v>7603.9160383041608</v>
          </cell>
          <cell r="D331">
            <v>5977.0299109900388</v>
          </cell>
          <cell r="E331">
            <v>7028.5229872345126</v>
          </cell>
          <cell r="F331">
            <v>6087.8126468743149</v>
          </cell>
          <cell r="G331">
            <v>7308.508952296138</v>
          </cell>
          <cell r="H331">
            <v>6963.981063507099</v>
          </cell>
          <cell r="I331">
            <v>7406.1294890730396</v>
          </cell>
          <cell r="J331">
            <v>7071.685582082805</v>
          </cell>
          <cell r="K331">
            <v>8303.6088702619472</v>
          </cell>
          <cell r="L331">
            <v>8876.4479107502193</v>
          </cell>
          <cell r="M331">
            <v>9773.6360570206562</v>
          </cell>
          <cell r="N331">
            <v>8912.890674628683</v>
          </cell>
          <cell r="O331">
            <v>7703.7021994396846</v>
          </cell>
          <cell r="Z331">
            <v>6906.570810636812</v>
          </cell>
          <cell r="AA331">
            <v>6791.6109110748339</v>
          </cell>
          <cell r="AB331">
            <v>6256.9366258045666</v>
          </cell>
          <cell r="AC331">
            <v>4918.2417553289451</v>
          </cell>
          <cell r="AD331">
            <v>5783.4703437815415</v>
          </cell>
          <cell r="AE331">
            <v>5009.4001208565787</v>
          </cell>
          <cell r="AF331">
            <v>6013.858795032249</v>
          </cell>
          <cell r="AG331">
            <v>5730.3615608286982</v>
          </cell>
          <cell r="AH331">
            <v>6094.1865510086727</v>
          </cell>
          <cell r="AI331">
            <v>5818.9869932567071</v>
          </cell>
          <cell r="AJ331">
            <v>6832.6838703869735</v>
          </cell>
          <cell r="AK331">
            <v>7304.0485665601809</v>
          </cell>
          <cell r="AL331">
            <v>8042.3062412055688</v>
          </cell>
          <cell r="AM331">
            <v>7334.03575512303</v>
          </cell>
          <cell r="AN331">
            <v>6339.0463812532244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X331">
            <v>3.9360161859112548</v>
          </cell>
          <cell r="BY331">
            <v>3.8619175867577611</v>
          </cell>
          <cell r="BZ331">
            <v>3.4774318661352619</v>
          </cell>
          <cell r="CA331">
            <v>2.73706459302689</v>
          </cell>
          <cell r="CB331">
            <v>3.2366102414514661</v>
          </cell>
          <cell r="CC331">
            <v>2.8121776971508368</v>
          </cell>
          <cell r="CD331">
            <v>3.4252791646606902</v>
          </cell>
          <cell r="CE331">
            <v>3.2963261240236092</v>
          </cell>
          <cell r="CF331">
            <v>3.4340707377161017</v>
          </cell>
          <cell r="CG331">
            <v>3.2104227608026696</v>
          </cell>
          <cell r="CH331">
            <v>3.8411577085772062</v>
          </cell>
          <cell r="CI331">
            <v>4.0756456155928147</v>
          </cell>
          <cell r="CJ331">
            <v>4.3450725493856881</v>
          </cell>
          <cell r="CK331">
            <v>4.189041155195711</v>
          </cell>
          <cell r="CL331">
            <v>3.6505033014913297</v>
          </cell>
          <cell r="CM331">
            <v>4.8074273367305977</v>
          </cell>
          <cell r="CN331">
            <v>4.8181124436289204</v>
          </cell>
          <cell r="CO331">
            <v>4.9295838956417892</v>
          </cell>
          <cell r="CP331">
            <v>4.9230240968501393</v>
          </cell>
          <cell r="CQ331">
            <v>4.8955923164948905</v>
          </cell>
          <cell r="CR331">
            <v>4.8803402098888116</v>
          </cell>
          <cell r="CS331">
            <v>4.8102139048493973</v>
          </cell>
          <cell r="CT331">
            <v>4.7627631866217399</v>
          </cell>
          <cell r="CU331">
            <v>4.8619853185427049</v>
          </cell>
          <cell r="CV331">
            <v>4.9658351271237571</v>
          </cell>
          <cell r="CW331">
            <v>4.8734478656984255</v>
          </cell>
          <cell r="CX331">
            <v>4.9099195196508534</v>
          </cell>
          <cell r="CY331">
            <v>5.0709661297704871</v>
          </cell>
          <cell r="CZ331">
            <v>4.7966224011074283</v>
          </cell>
          <cell r="DA331">
            <v>4.7574947685988622</v>
          </cell>
        </row>
        <row r="332">
          <cell r="A332">
            <v>9298.2633093715322</v>
          </cell>
          <cell r="B332">
            <v>9555.7051507082306</v>
          </cell>
          <cell r="C332">
            <v>8175.7179919614182</v>
          </cell>
          <cell r="D332">
            <v>7818.3604607811667</v>
          </cell>
          <cell r="E332">
            <v>6487.4534831500305</v>
          </cell>
          <cell r="F332">
            <v>7378.5819598751177</v>
          </cell>
          <cell r="G332">
            <v>7352.8049056104828</v>
          </cell>
          <cell r="H332">
            <v>6836.5274929202351</v>
          </cell>
          <cell r="I332">
            <v>7656.2268176914349</v>
          </cell>
          <cell r="J332">
            <v>7388.7475011097822</v>
          </cell>
          <cell r="K332">
            <v>7471.3668220491718</v>
          </cell>
          <cell r="L332">
            <v>8954.2135954437072</v>
          </cell>
          <cell r="M332">
            <v>9366.8213471033705</v>
          </cell>
          <cell r="N332">
            <v>9253.5464352169638</v>
          </cell>
          <cell r="O332">
            <v>7928.289468089778</v>
          </cell>
          <cell r="Z332">
            <v>7651.1423802828613</v>
          </cell>
          <cell r="AA332">
            <v>7862.9802382970583</v>
          </cell>
          <cell r="AB332">
            <v>6727.4479476711085</v>
          </cell>
          <cell r="AC332">
            <v>6433.3937505856466</v>
          </cell>
          <cell r="AD332">
            <v>5338.2474375634538</v>
          </cell>
          <cell r="AE332">
            <v>6071.5188698400971</v>
          </cell>
          <cell r="AF332">
            <v>6050.3080366166269</v>
          </cell>
          <cell r="AG332">
            <v>5625.4854798886518</v>
          </cell>
          <cell r="AH332">
            <v>6299.9809242718093</v>
          </cell>
          <cell r="AI332">
            <v>6079.8836580560483</v>
          </cell>
          <cell r="AJ332">
            <v>6147.8675564290324</v>
          </cell>
          <cell r="AK332">
            <v>7368.0386156793929</v>
          </cell>
          <cell r="AL332">
            <v>7707.5558513307715</v>
          </cell>
          <cell r="AM332">
            <v>7614.3467809785288</v>
          </cell>
          <cell r="AN332">
            <v>6523.8496194567315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X332">
            <v>4.4158503873429815</v>
          </cell>
          <cell r="BY332">
            <v>4.4658823252900239</v>
          </cell>
          <cell r="BZ332">
            <v>3.7167688308675633</v>
          </cell>
          <cell r="CA332">
            <v>3.6464082088872849</v>
          </cell>
          <cell r="CB332">
            <v>2.9729858783274561</v>
          </cell>
          <cell r="CC332">
            <v>3.4586493024103468</v>
          </cell>
          <cell r="CD332">
            <v>3.369807992995971</v>
          </cell>
          <cell r="CE332">
            <v>3.0473478817721085</v>
          </cell>
          <cell r="CF332">
            <v>3.6500875259793921</v>
          </cell>
          <cell r="CG332">
            <v>3.3029622374702665</v>
          </cell>
          <cell r="CH332">
            <v>3.4276661991254627</v>
          </cell>
          <cell r="CI332">
            <v>4.1188762261525147</v>
          </cell>
          <cell r="CJ332">
            <v>4.3215861643473046</v>
          </cell>
          <cell r="CK332">
            <v>4.1656804603702851</v>
          </cell>
          <cell r="CL332">
            <v>3.6457566735260145</v>
          </cell>
          <cell r="CM332">
            <v>4.7469982177534877</v>
          </cell>
          <cell r="CN332">
            <v>4.8237750219658446</v>
          </cell>
          <cell r="CO332">
            <v>4.9589751418283914</v>
          </cell>
          <cell r="CP332">
            <v>4.8337254891034087</v>
          </cell>
          <cell r="CQ332">
            <v>4.9194096588199248</v>
          </cell>
          <cell r="CR332">
            <v>4.8094781572511565</v>
          </cell>
          <cell r="CS332">
            <v>4.9190299376529509</v>
          </cell>
          <cell r="CT332">
            <v>5.0576073306844362</v>
          </cell>
          <cell r="CU332">
            <v>4.7287144725940395</v>
          </cell>
          <cell r="CV332">
            <v>5.0431141211838852</v>
          </cell>
          <cell r="CW332">
            <v>4.9139769682465788</v>
          </cell>
          <cell r="CX332">
            <v>4.9009501761846446</v>
          </cell>
          <cell r="CY332">
            <v>4.886305761462987</v>
          </cell>
          <cell r="CZ332">
            <v>5.007879086246831</v>
          </cell>
          <cell r="DA332">
            <v>4.9025654210665692</v>
          </cell>
        </row>
        <row r="333">
          <cell r="A333">
            <v>10485.977559802888</v>
          </cell>
          <cell r="B333">
            <v>7600.7851684036195</v>
          </cell>
          <cell r="C333">
            <v>7781.2844220353991</v>
          </cell>
          <cell r="D333">
            <v>7681.5404991400392</v>
          </cell>
          <cell r="E333">
            <v>7768.5757755684963</v>
          </cell>
          <cell r="F333">
            <v>7390.1343618414467</v>
          </cell>
          <cell r="G333">
            <v>8031.6421242027591</v>
          </cell>
          <cell r="H333">
            <v>9397.6407535214166</v>
          </cell>
          <cell r="I333">
            <v>7195.759163058744</v>
          </cell>
          <cell r="J333">
            <v>7060.7514169770393</v>
          </cell>
          <cell r="K333">
            <v>9336.5709664832648</v>
          </cell>
          <cell r="L333">
            <v>9208.1293498795949</v>
          </cell>
          <cell r="M333">
            <v>8844.8050083251637</v>
          </cell>
          <cell r="N333">
            <v>8530.9694488741243</v>
          </cell>
          <cell r="O333">
            <v>8411.2935812206688</v>
          </cell>
          <cell r="Z333">
            <v>8628.4615349235191</v>
          </cell>
          <cell r="AA333">
            <v>6254.3603671435503</v>
          </cell>
          <cell r="AB333">
            <v>6402.8854672748439</v>
          </cell>
          <cell r="AC333">
            <v>6320.8104678638038</v>
          </cell>
          <cell r="AD333">
            <v>6392.4280667535049</v>
          </cell>
          <cell r="AE333">
            <v>6081.0248463152475</v>
          </cell>
          <cell r="AF333">
            <v>6608.8940907725546</v>
          </cell>
          <cell r="AG333">
            <v>7732.91582004048</v>
          </cell>
          <cell r="AH333">
            <v>5921.0818256026241</v>
          </cell>
          <cell r="AI333">
            <v>5809.9897373982512</v>
          </cell>
          <cell r="AJ333">
            <v>7682.6641095633713</v>
          </cell>
          <cell r="AK333">
            <v>7576.9750079009236</v>
          </cell>
          <cell r="AL333">
            <v>7278.0109782789923</v>
          </cell>
          <cell r="AM333">
            <v>7019.7691465021353</v>
          </cell>
          <cell r="AN333">
            <v>6921.2930039758658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X333">
            <v>4.8097108494780603</v>
          </cell>
          <cell r="BY333">
            <v>3.4049487395618505</v>
          </cell>
          <cell r="BZ333">
            <v>3.5349890934492723</v>
          </cell>
          <cell r="CA333">
            <v>3.4836011995277918</v>
          </cell>
          <cell r="CB333">
            <v>3.6342031623264188</v>
          </cell>
          <cell r="CC333">
            <v>3.5182686893423738</v>
          </cell>
          <cell r="CD333">
            <v>3.6979863912669733</v>
          </cell>
          <cell r="CE333">
            <v>4.4629736545664125</v>
          </cell>
          <cell r="CF333">
            <v>3.3667262017841861</v>
          </cell>
          <cell r="CG333">
            <v>3.2815894182353307</v>
          </cell>
          <cell r="CH333">
            <v>4.3271671301014187</v>
          </cell>
          <cell r="CI333">
            <v>4.2124616284314103</v>
          </cell>
          <cell r="CJ333">
            <v>4.068880187901903</v>
          </cell>
          <cell r="CK333">
            <v>3.9686193735775226</v>
          </cell>
          <cell r="CL333">
            <v>3.9037494876953449</v>
          </cell>
          <cell r="CM333">
            <v>4.9149775076793647</v>
          </cell>
          <cell r="CN333">
            <v>5.0324498819885415</v>
          </cell>
          <cell r="CO333">
            <v>4.9624345369676286</v>
          </cell>
          <cell r="CP333">
            <v>4.9710882392045637</v>
          </cell>
          <cell r="CQ333">
            <v>4.8190760864172875</v>
          </cell>
          <cell r="CR333">
            <v>4.7353808124908783</v>
          </cell>
          <cell r="CS333">
            <v>4.8963293092590323</v>
          </cell>
          <cell r="CT333">
            <v>4.7470750176084566</v>
          </cell>
          <cell r="CU333">
            <v>4.8183728095725513</v>
          </cell>
          <cell r="CV333">
            <v>4.8506312258346815</v>
          </cell>
          <cell r="CW333">
            <v>4.8642435542415114</v>
          </cell>
          <cell r="CX333">
            <v>4.9279583932529887</v>
          </cell>
          <cell r="CY333">
            <v>4.9005513025822918</v>
          </cell>
          <cell r="CZ333">
            <v>4.8460793103610724</v>
          </cell>
          <cell r="DA333">
            <v>4.857495760423423</v>
          </cell>
        </row>
        <row r="334">
          <cell r="A334">
            <v>8079.9490957018606</v>
          </cell>
          <cell r="B334">
            <v>6716.6963796931468</v>
          </cell>
          <cell r="C334">
            <v>6881.2258142057863</v>
          </cell>
          <cell r="D334">
            <v>7858.3172830636895</v>
          </cell>
          <cell r="E334">
            <v>8298.547452696097</v>
          </cell>
          <cell r="F334">
            <v>8722.0029501241024</v>
          </cell>
          <cell r="G334">
            <v>8855.7429759303304</v>
          </cell>
          <cell r="H334">
            <v>8824.1519831238656</v>
          </cell>
          <cell r="I334">
            <v>6456.918489762239</v>
          </cell>
          <cell r="J334">
            <v>8570.5422404242945</v>
          </cell>
          <cell r="K334">
            <v>8546.8141556730934</v>
          </cell>
          <cell r="L334">
            <v>8924.8397582841499</v>
          </cell>
          <cell r="M334">
            <v>8556.899222569733</v>
          </cell>
          <cell r="N334">
            <v>8053.2088771937724</v>
          </cell>
          <cell r="O334">
            <v>8458.9222404720695</v>
          </cell>
          <cell r="Z334">
            <v>6648.6438273203867</v>
          </cell>
          <cell r="AA334">
            <v>5526.8815924332166</v>
          </cell>
          <cell r="AB334">
            <v>5662.2658128321891</v>
          </cell>
          <cell r="AC334">
            <v>6466.2725072066933</v>
          </cell>
          <cell r="AD334">
            <v>6828.519046789932</v>
          </cell>
          <cell r="AE334">
            <v>7176.9624275306887</v>
          </cell>
          <cell r="AF334">
            <v>7287.0113630512424</v>
          </cell>
          <cell r="AG334">
            <v>7261.0164889704938</v>
          </cell>
          <cell r="AH334">
            <v>5313.1215001472128</v>
          </cell>
          <cell r="AI334">
            <v>7052.3319006919901</v>
          </cell>
          <cell r="AJ334">
            <v>7032.8070766681449</v>
          </cell>
          <cell r="AK334">
            <v>7343.8681439595284</v>
          </cell>
          <cell r="AL334">
            <v>7041.1056460002383</v>
          </cell>
          <cell r="AM334">
            <v>6626.6404475194458</v>
          </cell>
          <cell r="AN334">
            <v>6960.4845864455883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X334">
            <v>3.8226512115477864</v>
          </cell>
          <cell r="BY334">
            <v>3.093141622864509</v>
          </cell>
          <cell r="BZ334">
            <v>3.1460937301859908</v>
          </cell>
          <cell r="CA334">
            <v>3.6329561492150493</v>
          </cell>
          <cell r="CB334">
            <v>3.8632489574857813</v>
          </cell>
          <cell r="CC334">
            <v>4.0441232617983287</v>
          </cell>
          <cell r="CD334">
            <v>4.1006793444059175</v>
          </cell>
          <cell r="CE334">
            <v>4.0480419903494207</v>
          </cell>
          <cell r="CF334">
            <v>2.9215301853518834</v>
          </cell>
          <cell r="CG334">
            <v>3.9366874161859147</v>
          </cell>
          <cell r="CH334">
            <v>3.9929883033592124</v>
          </cell>
          <cell r="CI334">
            <v>4.0695510199780296</v>
          </cell>
          <cell r="CJ334">
            <v>3.9691672053148896</v>
          </cell>
          <cell r="CK334">
            <v>3.7311737274864516</v>
          </cell>
          <cell r="CL334">
            <v>3.8885448409334948</v>
          </cell>
          <cell r="CM334">
            <v>4.765138521028808</v>
          </cell>
          <cell r="CN334">
            <v>4.895392191938889</v>
          </cell>
          <cell r="CO334">
            <v>4.9308947386449775</v>
          </cell>
          <cell r="CP334">
            <v>4.8764186410742294</v>
          </cell>
          <cell r="CQ334">
            <v>4.8426263921763217</v>
          </cell>
          <cell r="CR334">
            <v>4.8620948194379237</v>
          </cell>
          <cell r="CS334">
            <v>4.8685627469327049</v>
          </cell>
          <cell r="CT334">
            <v>4.9142760642351897</v>
          </cell>
          <cell r="CU334">
            <v>4.9824907966590253</v>
          </cell>
          <cell r="CV334">
            <v>4.9080496416171027</v>
          </cell>
          <cell r="CW334">
            <v>4.8254497959339488</v>
          </cell>
          <cell r="CX334">
            <v>4.9440802184335695</v>
          </cell>
          <cell r="CY334">
            <v>4.8601380093460298</v>
          </cell>
          <cell r="CZ334">
            <v>4.8658091620147914</v>
          </cell>
          <cell r="DA334">
            <v>4.9041020651325393</v>
          </cell>
        </row>
        <row r="335">
          <cell r="A335">
            <v>8742.2193256854534</v>
          </cell>
          <cell r="B335">
            <v>8163.2495097046512</v>
          </cell>
          <cell r="C335">
            <v>8344.5115511897966</v>
          </cell>
          <cell r="D335">
            <v>8613.3925942561364</v>
          </cell>
          <cell r="E335">
            <v>9202.8694557215749</v>
          </cell>
          <cell r="F335">
            <v>9389.1700496998365</v>
          </cell>
          <cell r="G335">
            <v>9065.6278537555754</v>
          </cell>
          <cell r="H335">
            <v>7883.3859169101288</v>
          </cell>
          <cell r="I335">
            <v>10039.490994279864</v>
          </cell>
          <cell r="J335">
            <v>7305.8372122183609</v>
          </cell>
          <cell r="K335">
            <v>9081.6392133129575</v>
          </cell>
          <cell r="L335">
            <v>8865.6277104998535</v>
          </cell>
          <cell r="M335">
            <v>7522.6636480406369</v>
          </cell>
          <cell r="N335">
            <v>9357.5499482893265</v>
          </cell>
          <cell r="O335">
            <v>9534.2054449756815</v>
          </cell>
          <cell r="Z335">
            <v>7193.5976165640277</v>
          </cell>
          <cell r="AA335">
            <v>6717.1881679855396</v>
          </cell>
          <cell r="AB335">
            <v>6866.3409335504612</v>
          </cell>
          <cell r="AC335">
            <v>7087.5916204164778</v>
          </cell>
          <cell r="AD335">
            <v>7572.6468664223239</v>
          </cell>
          <cell r="AE335">
            <v>7725.9456408958649</v>
          </cell>
          <cell r="AF335">
            <v>7459.7166339474461</v>
          </cell>
          <cell r="AG335">
            <v>6486.9004116289052</v>
          </cell>
          <cell r="AH335">
            <v>8261.0668752931451</v>
          </cell>
          <cell r="AI335">
            <v>6011.6603346253942</v>
          </cell>
          <cell r="AJ335">
            <v>7472.8916955260902</v>
          </cell>
          <cell r="AK335">
            <v>7295.1450874970224</v>
          </cell>
          <cell r="AL335">
            <v>6190.077516102011</v>
          </cell>
          <cell r="AM335">
            <v>7699.9268145923597</v>
          </cell>
          <cell r="AN335">
            <v>7845.289051865705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X335">
            <v>4.0429086665988558</v>
          </cell>
          <cell r="BY335">
            <v>3.8457723022058765</v>
          </cell>
          <cell r="BZ335">
            <v>3.8711058095390811</v>
          </cell>
          <cell r="CA335">
            <v>3.8349657112771838</v>
          </cell>
          <cell r="CB335">
            <v>4.1856253082139032</v>
          </cell>
          <cell r="CC335">
            <v>4.2431101476509436</v>
          </cell>
          <cell r="CD335">
            <v>4.0404330903758323</v>
          </cell>
          <cell r="CE335">
            <v>3.7094332088903559</v>
          </cell>
          <cell r="CF335">
            <v>4.5854496775793026</v>
          </cell>
          <cell r="CG335">
            <v>3.3116719859255639</v>
          </cell>
          <cell r="CH335">
            <v>4.2467723142494487</v>
          </cell>
          <cell r="CI335">
            <v>4.1390832002705231</v>
          </cell>
          <cell r="CJ335">
            <v>3.5477426776767289</v>
          </cell>
          <cell r="CK335">
            <v>4.3074583131771389</v>
          </cell>
          <cell r="CL335">
            <v>4.3570023689735597</v>
          </cell>
          <cell r="CM335">
            <v>4.8748285568625915</v>
          </cell>
          <cell r="CN335">
            <v>4.7853210769132319</v>
          </cell>
          <cell r="CO335">
            <v>4.8595656885109184</v>
          </cell>
          <cell r="CP335">
            <v>5.0634244725882631</v>
          </cell>
          <cell r="CQ335">
            <v>4.9567212037617212</v>
          </cell>
          <cell r="CR335">
            <v>4.988551704305201</v>
          </cell>
          <cell r="CS335">
            <v>5.0582646369557969</v>
          </cell>
          <cell r="CT335">
            <v>4.7911173740179427</v>
          </cell>
          <cell r="CU335">
            <v>4.9358430522038068</v>
          </cell>
          <cell r="CV335">
            <v>4.97340991397785</v>
          </cell>
          <cell r="CW335">
            <v>4.8209968331612982</v>
          </cell>
          <cell r="CX335">
            <v>4.8287743692971814</v>
          </cell>
          <cell r="CY335">
            <v>4.7802555098435411</v>
          </cell>
          <cell r="CZ335">
            <v>4.8974797593416044</v>
          </cell>
          <cell r="DA335">
            <v>4.9331950702874821</v>
          </cell>
        </row>
        <row r="336">
          <cell r="A336">
            <v>9024.1460567810173</v>
          </cell>
          <cell r="B336">
            <v>9174.1118433033425</v>
          </cell>
          <cell r="C336">
            <v>8790.3504262485985</v>
          </cell>
          <cell r="D336">
            <v>7119.6925297047101</v>
          </cell>
          <cell r="E336">
            <v>7071.5228674790706</v>
          </cell>
          <cell r="F336">
            <v>7666.614175138362</v>
          </cell>
          <cell r="G336">
            <v>7424.3504819694981</v>
          </cell>
          <cell r="H336">
            <v>6972.2505697291335</v>
          </cell>
          <cell r="I336">
            <v>7259.4041979151098</v>
          </cell>
          <cell r="J336">
            <v>8007.1609198769265</v>
          </cell>
          <cell r="K336">
            <v>8373.9900080991665</v>
          </cell>
          <cell r="L336">
            <v>8246.2975756196447</v>
          </cell>
          <cell r="M336">
            <v>8888.7275945342662</v>
          </cell>
          <cell r="N336">
            <v>9933.4124635178905</v>
          </cell>
          <cell r="O336">
            <v>8515.4365644096579</v>
          </cell>
          <cell r="Z336">
            <v>7425.5830410083809</v>
          </cell>
          <cell r="AA336">
            <v>7548.9834596324645</v>
          </cell>
          <cell r="AB336">
            <v>7233.2026364559897</v>
          </cell>
          <cell r="AC336">
            <v>5858.4898530141618</v>
          </cell>
          <cell r="AD336">
            <v>5818.8531023827782</v>
          </cell>
          <cell r="AE336">
            <v>6308.5282355424242</v>
          </cell>
          <cell r="AF336">
            <v>6109.1798251634727</v>
          </cell>
          <cell r="AG336">
            <v>5737.1661830914018</v>
          </cell>
          <cell r="AH336">
            <v>5973.452597141576</v>
          </cell>
          <cell r="AI336">
            <v>6588.7495569272996</v>
          </cell>
          <cell r="AJ336">
            <v>6890.5974923787426</v>
          </cell>
          <cell r="AK336">
            <v>6785.5248622241652</v>
          </cell>
          <cell r="AL336">
            <v>7314.1529920739104</v>
          </cell>
          <cell r="AM336">
            <v>8173.7793985518647</v>
          </cell>
          <cell r="AN336">
            <v>7006.9878015713757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X336">
            <v>4.0652215224452526</v>
          </cell>
          <cell r="BY336">
            <v>4.1792412396422129</v>
          </cell>
          <cell r="BZ336">
            <v>4.088601938938786</v>
          </cell>
          <cell r="CA336">
            <v>3.2370217356611288</v>
          </cell>
          <cell r="CB336">
            <v>3.3037509568946448</v>
          </cell>
          <cell r="CC336">
            <v>3.5507269096784095</v>
          </cell>
          <cell r="CD336">
            <v>3.4444678619783162</v>
          </cell>
          <cell r="CE336">
            <v>3.2334129295323284</v>
          </cell>
          <cell r="CF336">
            <v>3.3566490528533115</v>
          </cell>
          <cell r="CG336">
            <v>3.6409364932053241</v>
          </cell>
          <cell r="CH336">
            <v>3.7063740813329891</v>
          </cell>
          <cell r="CI336">
            <v>3.8151947214159452</v>
          </cell>
          <cell r="CJ336">
            <v>4.037855073178954</v>
          </cell>
          <cell r="CK336">
            <v>4.5952308332934857</v>
          </cell>
          <cell r="CL336">
            <v>3.9316297494378865</v>
          </cell>
          <cell r="CM336">
            <v>5.0044168598746603</v>
          </cell>
          <cell r="CN336">
            <v>4.9487802399550134</v>
          </cell>
          <cell r="CO336">
            <v>4.8468874741277803</v>
          </cell>
          <cell r="CP336">
            <v>4.9584644288054074</v>
          </cell>
          <cell r="CQ336">
            <v>4.8254434133207509</v>
          </cell>
          <cell r="CR336">
            <v>4.8676339918947686</v>
          </cell>
          <cell r="CS336">
            <v>4.8592350527658885</v>
          </cell>
          <cell r="CT336">
            <v>4.8611989429980884</v>
          </cell>
          <cell r="CU336">
            <v>4.8755837432277813</v>
          </cell>
          <cell r="CV336">
            <v>4.957891653096163</v>
          </cell>
          <cell r="CW336">
            <v>5.0934818989989212</v>
          </cell>
          <cell r="CX336">
            <v>4.8727471156930129</v>
          </cell>
          <cell r="CY336">
            <v>4.9627277248893815</v>
          </cell>
          <cell r="CZ336">
            <v>4.8732951559619346</v>
          </cell>
          <cell r="DA336">
            <v>4.8827656918520566</v>
          </cell>
        </row>
        <row r="337">
          <cell r="A337">
            <v>9508.5041365668621</v>
          </cell>
          <cell r="B337">
            <v>8576.7531069134166</v>
          </cell>
          <cell r="C337">
            <v>6991.255786145377</v>
          </cell>
          <cell r="D337">
            <v>6898.5798741251565</v>
          </cell>
          <cell r="E337">
            <v>7725.1752240770174</v>
          </cell>
          <cell r="F337">
            <v>7379.7556598427473</v>
          </cell>
          <cell r="G337">
            <v>7954.0754020570976</v>
          </cell>
          <cell r="H337">
            <v>8862.9829311807571</v>
          </cell>
          <cell r="I337">
            <v>8551.7044338458181</v>
          </cell>
          <cell r="J337">
            <v>9469.1025803765497</v>
          </cell>
          <cell r="K337">
            <v>7750.5276755820487</v>
          </cell>
          <cell r="L337">
            <v>8538.1572423873913</v>
          </cell>
          <cell r="M337">
            <v>8716.0094496062866</v>
          </cell>
          <cell r="N337">
            <v>8729.6617368526895</v>
          </cell>
          <cell r="O337">
            <v>9937.6510225536986</v>
          </cell>
          <cell r="Z337">
            <v>7824.140546660733</v>
          </cell>
          <cell r="AA337">
            <v>7057.442556545896</v>
          </cell>
          <cell r="AB337">
            <v>5752.8047611710535</v>
          </cell>
          <cell r="AC337">
            <v>5676.5457249944138</v>
          </cell>
          <cell r="AD337">
            <v>6356.715612954803</v>
          </cell>
          <cell r="AE337">
            <v>6072.4846572420329</v>
          </cell>
          <cell r="AF337">
            <v>6545.0677594069821</v>
          </cell>
          <cell r="AG337">
            <v>7292.968811943023</v>
          </cell>
          <cell r="AH337">
            <v>7036.8310769931304</v>
          </cell>
          <cell r="AI337">
            <v>7791.7186947098462</v>
          </cell>
          <cell r="AJ337">
            <v>6377.5770587646575</v>
          </cell>
          <cell r="AK337">
            <v>7025.6836737359108</v>
          </cell>
          <cell r="AL337">
            <v>7172.0306328188863</v>
          </cell>
          <cell r="AM337">
            <v>7183.2645148959264</v>
          </cell>
          <cell r="AN337">
            <v>8177.2671271298996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X337">
            <v>4.4626014324526917</v>
          </cell>
          <cell r="BY337">
            <v>4.0265936276810157</v>
          </cell>
          <cell r="BZ337">
            <v>3.1804002719094764</v>
          </cell>
          <cell r="CA337">
            <v>3.2332215995559834</v>
          </cell>
          <cell r="CB337">
            <v>3.4696961304373701</v>
          </cell>
          <cell r="CC337">
            <v>3.5109036422820066</v>
          </cell>
          <cell r="CD337">
            <v>3.6462857054271072</v>
          </cell>
          <cell r="CE337">
            <v>4.0892856645504052</v>
          </cell>
          <cell r="CF337">
            <v>3.9220280535272636</v>
          </cell>
          <cell r="CG337">
            <v>4.2123771350270518</v>
          </cell>
          <cell r="CH337">
            <v>3.4962723744283495</v>
          </cell>
          <cell r="CI337">
            <v>3.8702406173287289</v>
          </cell>
          <cell r="CJ337">
            <v>4.0263457549459121</v>
          </cell>
          <cell r="CK337">
            <v>4.0546587920406356</v>
          </cell>
          <cell r="CL337">
            <v>4.5108115892070426</v>
          </cell>
          <cell r="CM337">
            <v>4.8034765869555125</v>
          </cell>
          <cell r="CN337">
            <v>4.801939516843043</v>
          </cell>
          <cell r="CO337">
            <v>4.9556997821700044</v>
          </cell>
          <cell r="CP337">
            <v>4.8101188209968715</v>
          </cell>
          <cell r="CQ337">
            <v>5.0193615114587811</v>
          </cell>
          <cell r="CR337">
            <v>4.7386502056213926</v>
          </cell>
          <cell r="CS337">
            <v>4.9177968870723898</v>
          </cell>
          <cell r="CT337">
            <v>4.8861190217860573</v>
          </cell>
          <cell r="CU337">
            <v>4.9155663827283123</v>
          </cell>
          <cell r="CV337">
            <v>5.0677263269109645</v>
          </cell>
          <cell r="CW337">
            <v>4.9975551068117374</v>
          </cell>
          <cell r="CX337">
            <v>4.973450057603837</v>
          </cell>
          <cell r="CY337">
            <v>4.8802065669316335</v>
          </cell>
          <cell r="CZ337">
            <v>4.8537195760521321</v>
          </cell>
          <cell r="DA337">
            <v>4.9666165695730431</v>
          </cell>
        </row>
        <row r="338">
          <cell r="A338">
            <v>8482.2867042885937</v>
          </cell>
          <cell r="B338">
            <v>7389.174479206511</v>
          </cell>
          <cell r="C338">
            <v>7587.1059946003033</v>
          </cell>
          <cell r="D338">
            <v>6669.7256666622225</v>
          </cell>
          <cell r="E338">
            <v>6505.2583793921103</v>
          </cell>
          <cell r="F338">
            <v>8324.7785775696248</v>
          </cell>
          <cell r="G338">
            <v>7325.7910254945436</v>
          </cell>
          <cell r="H338">
            <v>7641.4646483813112</v>
          </cell>
          <cell r="I338">
            <v>8481.0341467650651</v>
          </cell>
          <cell r="J338">
            <v>7467.036151901606</v>
          </cell>
          <cell r="K338">
            <v>8334.9120645161129</v>
          </cell>
          <cell r="L338">
            <v>9138.7848829514587</v>
          </cell>
          <cell r="M338">
            <v>8624.8103699882522</v>
          </cell>
          <cell r="N338">
            <v>7884.7790490470525</v>
          </cell>
          <cell r="O338">
            <v>7158.0752004005462</v>
          </cell>
          <cell r="Z338">
            <v>6979.7102023860416</v>
          </cell>
          <cell r="AA338">
            <v>6080.235000032786</v>
          </cell>
          <cell r="AB338">
            <v>6243.1043612711064</v>
          </cell>
          <cell r="AC338">
            <v>5488.2314057106296</v>
          </cell>
          <cell r="AD338">
            <v>5352.8983236140793</v>
          </cell>
          <cell r="AE338">
            <v>6850.1035152572895</v>
          </cell>
          <cell r="AF338">
            <v>6028.0794724069374</v>
          </cell>
          <cell r="AG338">
            <v>6287.8337678109065</v>
          </cell>
          <cell r="AH338">
            <v>6978.6795264809671</v>
          </cell>
          <cell r="AI338">
            <v>6144.3040335647502</v>
          </cell>
          <cell r="AJ338">
            <v>6858.4419273732583</v>
          </cell>
          <cell r="AK338">
            <v>7519.9144179714849</v>
          </cell>
          <cell r="AL338">
            <v>7096.9868187331886</v>
          </cell>
          <cell r="AM338">
            <v>6488.0467603587167</v>
          </cell>
          <cell r="AN338">
            <v>5890.0733077581635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X338">
            <v>3.9000276144176831</v>
          </cell>
          <cell r="BY338">
            <v>3.3380481142993799</v>
          </cell>
          <cell r="BZ338">
            <v>3.4373001814502726</v>
          </cell>
          <cell r="CA338">
            <v>2.9935129338032667</v>
          </cell>
          <cell r="CB338">
            <v>2.9984533205183328</v>
          </cell>
          <cell r="CC338">
            <v>3.8787290858926347</v>
          </cell>
          <cell r="CD338">
            <v>3.3590312882807605</v>
          </cell>
          <cell r="CE338">
            <v>3.5497488750775266</v>
          </cell>
          <cell r="CF338">
            <v>3.8193056743540428</v>
          </cell>
          <cell r="CG338">
            <v>3.4385099016261083</v>
          </cell>
          <cell r="CH338">
            <v>3.763207810432379</v>
          </cell>
          <cell r="CI338">
            <v>4.2375041275448444</v>
          </cell>
          <cell r="CJ338">
            <v>3.9333357736196439</v>
          </cell>
          <cell r="CK338">
            <v>3.6059920401456798</v>
          </cell>
          <cell r="CL338">
            <v>3.1982220300218827</v>
          </cell>
          <cell r="CM338">
            <v>4.9031687966707986</v>
          </cell>
          <cell r="CN338">
            <v>4.9903948391043418</v>
          </cell>
          <cell r="CO338">
            <v>4.9761134051187454</v>
          </cell>
          <cell r="CP338">
            <v>5.0229448674874657</v>
          </cell>
          <cell r="CQ338">
            <v>4.8910132296745186</v>
          </cell>
          <cell r="CR338">
            <v>4.8385454295776906</v>
          </cell>
          <cell r="CS338">
            <v>4.9166812715892814</v>
          </cell>
          <cell r="CT338">
            <v>4.8530029689051419</v>
          </cell>
          <cell r="CU338">
            <v>5.0060591022995284</v>
          </cell>
          <cell r="CV338">
            <v>4.8956408917241951</v>
          </cell>
          <cell r="CW338">
            <v>4.993147549207019</v>
          </cell>
          <cell r="CX338">
            <v>4.8619434069208154</v>
          </cell>
          <cell r="CY338">
            <v>4.9433357898874428</v>
          </cell>
          <cell r="CZ338">
            <v>4.9294259051129616</v>
          </cell>
          <cell r="DA338">
            <v>5.0456744381916794</v>
          </cell>
        </row>
        <row r="339">
          <cell r="A339">
            <v>9125.0688113513079</v>
          </cell>
          <cell r="B339">
            <v>7788.672372784562</v>
          </cell>
          <cell r="C339">
            <v>8558.3620394741702</v>
          </cell>
          <cell r="D339">
            <v>7794.4745371280414</v>
          </cell>
          <cell r="E339">
            <v>7497.2024269721524</v>
          </cell>
          <cell r="F339">
            <v>6704.8745765420153</v>
          </cell>
          <cell r="G339">
            <v>8643.5350022723633</v>
          </cell>
          <cell r="H339">
            <v>6803.5258665158372</v>
          </cell>
          <cell r="I339">
            <v>7187.8543587919821</v>
          </cell>
          <cell r="J339">
            <v>8269.3086932868682</v>
          </cell>
          <cell r="K339">
            <v>7789.9377266226948</v>
          </cell>
          <cell r="L339">
            <v>7537.9532089521017</v>
          </cell>
          <cell r="M339">
            <v>8296.6905557146038</v>
          </cell>
          <cell r="N339">
            <v>8328.3737105669188</v>
          </cell>
          <cell r="O339">
            <v>10670.956233118788</v>
          </cell>
          <cell r="Z339">
            <v>7508.6280504833603</v>
          </cell>
          <cell r="AA339">
            <v>6408.964695319868</v>
          </cell>
          <cell r="AB339">
            <v>7042.3093353387458</v>
          </cell>
          <cell r="AC339">
            <v>6413.7390476939308</v>
          </cell>
          <cell r="AD339">
            <v>6169.1265684799419</v>
          </cell>
          <cell r="AE339">
            <v>5517.1539372688585</v>
          </cell>
          <cell r="AF339">
            <v>7112.3945161555439</v>
          </cell>
          <cell r="AG339">
            <v>5598.3298558758879</v>
          </cell>
          <cell r="AH339">
            <v>5914.5773009488312</v>
          </cell>
          <cell r="AI339">
            <v>6804.4597247617658</v>
          </cell>
          <cell r="AJ339">
            <v>6410.0059007638165</v>
          </cell>
          <cell r="AK339">
            <v>6202.6586405091575</v>
          </cell>
          <cell r="AL339">
            <v>6826.9910858451603</v>
          </cell>
          <cell r="AM339">
            <v>6853.0617961236358</v>
          </cell>
          <cell r="AN339">
            <v>8780.6725575377459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X339">
            <v>4.2092677038162796</v>
          </cell>
          <cell r="BY339">
            <v>3.5944710357890757</v>
          </cell>
          <cell r="BZ339">
            <v>3.9366249115151644</v>
          </cell>
          <cell r="CA339">
            <v>3.5944216631599262</v>
          </cell>
          <cell r="CB339">
            <v>3.4255355535772813</v>
          </cell>
          <cell r="CC339">
            <v>3.1099267473370311</v>
          </cell>
          <cell r="CD339">
            <v>3.8978043349276121</v>
          </cell>
          <cell r="CE339">
            <v>3.1594438405490552</v>
          </cell>
          <cell r="CF339">
            <v>3.3171705713037247</v>
          </cell>
          <cell r="CG339">
            <v>3.7613309369683829</v>
          </cell>
          <cell r="CH339">
            <v>3.521387400518003</v>
          </cell>
          <cell r="CI339">
            <v>3.3547320610944298</v>
          </cell>
          <cell r="CJ339">
            <v>3.8765680469868298</v>
          </cell>
          <cell r="CK339">
            <v>3.8617165890953924</v>
          </cell>
          <cell r="CL339">
            <v>5.0515507822857195</v>
          </cell>
          <cell r="CM339">
            <v>4.8872120158343568</v>
          </cell>
          <cell r="CN339">
            <v>4.8849489144884428</v>
          </cell>
          <cell r="CO339">
            <v>4.901152284682416</v>
          </cell>
          <cell r="CP339">
            <v>4.8886551018762194</v>
          </cell>
          <cell r="CQ339">
            <v>4.9340362584536628</v>
          </cell>
          <cell r="CR339">
            <v>4.8604007319580305</v>
          </cell>
          <cell r="CS339">
            <v>4.9992279495452845</v>
          </cell>
          <cell r="CT339">
            <v>4.8546170750839712</v>
          </cell>
          <cell r="CU339">
            <v>4.8849828563666167</v>
          </cell>
          <cell r="CV339">
            <v>4.9563188463634287</v>
          </cell>
          <cell r="CW339">
            <v>4.9871422836093791</v>
          </cell>
          <cell r="CX339">
            <v>5.0655566545960005</v>
          </cell>
          <cell r="CY339">
            <v>4.8249082538967265</v>
          </cell>
          <cell r="CZ339">
            <v>4.8619600473062965</v>
          </cell>
          <cell r="DA339">
            <v>4.7622281118698186</v>
          </cell>
        </row>
        <row r="340">
          <cell r="A340">
            <v>7454.5805071844543</v>
          </cell>
          <cell r="B340">
            <v>7618.720324858944</v>
          </cell>
          <cell r="C340">
            <v>6285.1909062215045</v>
          </cell>
          <cell r="D340">
            <v>7361.2782897952375</v>
          </cell>
          <cell r="E340">
            <v>7393.9752490394658</v>
          </cell>
          <cell r="F340">
            <v>8572.1849159299636</v>
          </cell>
          <cell r="G340">
            <v>6930.6836345423608</v>
          </cell>
          <cell r="H340">
            <v>7549.3502687628552</v>
          </cell>
          <cell r="I340">
            <v>9331.3093722720369</v>
          </cell>
          <cell r="J340">
            <v>8743.5957971050757</v>
          </cell>
          <cell r="K340">
            <v>10110.363731016902</v>
          </cell>
          <cell r="L340">
            <v>7887.7534891695532</v>
          </cell>
          <cell r="M340">
            <v>8503.1937984644555</v>
          </cell>
          <cell r="N340">
            <v>7661.2398787218754</v>
          </cell>
          <cell r="O340">
            <v>9209.296978618484</v>
          </cell>
          <cell r="Z340">
            <v>6134.0548173403513</v>
          </cell>
          <cell r="AA340">
            <v>6269.118438741074</v>
          </cell>
          <cell r="AB340">
            <v>5171.814231405122</v>
          </cell>
          <cell r="AC340">
            <v>6057.2804213172249</v>
          </cell>
          <cell r="AD340">
            <v>6084.1853477810464</v>
          </cell>
          <cell r="AE340">
            <v>7053.6835879652281</v>
          </cell>
          <cell r="AF340">
            <v>5702.9625335662849</v>
          </cell>
          <cell r="AG340">
            <v>6212.0367925820055</v>
          </cell>
          <cell r="AH340">
            <v>7678.3345691838467</v>
          </cell>
          <cell r="AI340">
            <v>7194.7302559036043</v>
          </cell>
          <cell r="AJ340">
            <v>8319.3850129510502</v>
          </cell>
          <cell r="AK340">
            <v>6490.4942996595182</v>
          </cell>
          <cell r="AL340">
            <v>6996.9137541650371</v>
          </cell>
          <cell r="AM340">
            <v>6304.1059573482862</v>
          </cell>
          <cell r="AN340">
            <v>7577.9357995489227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X340">
            <v>3.4789509554382358</v>
          </cell>
          <cell r="BY340">
            <v>3.6285549782624624</v>
          </cell>
          <cell r="BZ340">
            <v>2.862148235875575</v>
          </cell>
          <cell r="CA340">
            <v>3.3877294407316789</v>
          </cell>
          <cell r="CB340">
            <v>3.4544328098177464</v>
          </cell>
          <cell r="CC340">
            <v>3.9931348687563104</v>
          </cell>
          <cell r="CD340">
            <v>3.1642899867124137</v>
          </cell>
          <cell r="CE340">
            <v>3.4528529811587969</v>
          </cell>
          <cell r="CF340">
            <v>4.2964166986788035</v>
          </cell>
          <cell r="CG340">
            <v>4.0498044588641706</v>
          </cell>
          <cell r="CH340">
            <v>4.6505676874879791</v>
          </cell>
          <cell r="CI340">
            <v>3.5496948844320646</v>
          </cell>
          <cell r="CJ340">
            <v>3.9047161804681458</v>
          </cell>
          <cell r="CK340">
            <v>3.6353865447927642</v>
          </cell>
          <cell r="CL340">
            <v>4.285882917097946</v>
          </cell>
          <cell r="CM340">
            <v>4.8306601190449774</v>
          </cell>
          <cell r="CN340">
            <v>4.7334729825919801</v>
          </cell>
          <cell r="CO340">
            <v>4.9506010489039358</v>
          </cell>
          <cell r="CP340">
            <v>4.898646458007109</v>
          </cell>
          <cell r="CQ340">
            <v>4.8253944628624081</v>
          </cell>
          <cell r="CR340">
            <v>4.8395962445897007</v>
          </cell>
          <cell r="CS340">
            <v>4.9377759156379772</v>
          </cell>
          <cell r="CT340">
            <v>4.929048232477756</v>
          </cell>
          <cell r="CU340">
            <v>4.8962972033709127</v>
          </cell>
          <cell r="CV340">
            <v>4.867294197145033</v>
          </cell>
          <cell r="CW340">
            <v>4.901086745440387</v>
          </cell>
          <cell r="CX340">
            <v>5.0094942642642941</v>
          </cell>
          <cell r="CY340">
            <v>4.9093521366875725</v>
          </cell>
          <cell r="CZ340">
            <v>4.7509454518822807</v>
          </cell>
          <cell r="DA340">
            <v>4.8441519158501984</v>
          </cell>
        </row>
        <row r="341">
          <cell r="A341">
            <v>8444.1717769727748</v>
          </cell>
          <cell r="B341">
            <v>7816.4515012864804</v>
          </cell>
          <cell r="C341">
            <v>8503.1105671891892</v>
          </cell>
          <cell r="D341">
            <v>7905.8812348979236</v>
          </cell>
          <cell r="E341">
            <v>7456.8054530159588</v>
          </cell>
          <cell r="F341">
            <v>7263.1927266223784</v>
          </cell>
          <cell r="G341">
            <v>7654.2652510539147</v>
          </cell>
          <cell r="H341">
            <v>7575.4209180531107</v>
          </cell>
          <cell r="I341">
            <v>7414.0826204190525</v>
          </cell>
          <cell r="J341">
            <v>7269.7404917343574</v>
          </cell>
          <cell r="K341">
            <v>9026.3182657859816</v>
          </cell>
          <cell r="L341">
            <v>9753.9021377663285</v>
          </cell>
          <cell r="M341">
            <v>8229.532749043814</v>
          </cell>
          <cell r="N341">
            <v>10013.659358508266</v>
          </cell>
          <cell r="O341">
            <v>9805.2780881528033</v>
          </cell>
          <cell r="Z341">
            <v>6948.3470621947408</v>
          </cell>
          <cell r="AA341">
            <v>6431.8229496300173</v>
          </cell>
          <cell r="AB341">
            <v>6996.8452667156744</v>
          </cell>
          <cell r="AC341">
            <v>6505.4108447160042</v>
          </cell>
          <cell r="AD341">
            <v>6135.8856299102745</v>
          </cell>
          <cell r="AE341">
            <v>5976.5700150492721</v>
          </cell>
          <cell r="AF341">
            <v>6298.3668351529359</v>
          </cell>
          <cell r="AG341">
            <v>6233.4892125694178</v>
          </cell>
          <cell r="AH341">
            <v>6100.7308419448191</v>
          </cell>
          <cell r="AI341">
            <v>5981.957890341414</v>
          </cell>
          <cell r="AJ341">
            <v>7427.370458703891</v>
          </cell>
          <cell r="AK341">
            <v>8026.0680447905779</v>
          </cell>
          <cell r="AL341">
            <v>6771.7298049274805</v>
          </cell>
          <cell r="AM341">
            <v>8239.8111292868016</v>
          </cell>
          <cell r="AN341">
            <v>8068.3431125371626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X341">
            <v>3.880927226680837</v>
          </cell>
          <cell r="BY341">
            <v>3.6579608573766955</v>
          </cell>
          <cell r="BZ341">
            <v>3.9241967145151615</v>
          </cell>
          <cell r="CA341">
            <v>3.732175984624011</v>
          </cell>
          <cell r="CB341">
            <v>3.4819858351623334</v>
          </cell>
          <cell r="CC341">
            <v>3.3917983206280033</v>
          </cell>
          <cell r="CD341">
            <v>3.4657760301731191</v>
          </cell>
          <cell r="CE341">
            <v>3.4776070034712099</v>
          </cell>
          <cell r="CF341">
            <v>3.4058444331401088</v>
          </cell>
          <cell r="CG341">
            <v>3.3246901694259008</v>
          </cell>
          <cell r="CH341">
            <v>4.1839639915502724</v>
          </cell>
          <cell r="CI341">
            <v>4.440818344131733</v>
          </cell>
          <cell r="CJ341">
            <v>3.8550954613587209</v>
          </cell>
          <cell r="CK341">
            <v>4.4634812251880946</v>
          </cell>
          <cell r="CL341">
            <v>4.487968247708757</v>
          </cell>
          <cell r="CM341">
            <v>4.9051595615631385</v>
          </cell>
          <cell r="CN341">
            <v>4.8172830234573851</v>
          </cell>
          <cell r="CO341">
            <v>4.8849332695240948</v>
          </cell>
          <cell r="CP341">
            <v>4.7755099126110405</v>
          </cell>
          <cell r="CQ341">
            <v>4.8278902779092681</v>
          </cell>
          <cell r="CR341">
            <v>4.827576075266407</v>
          </cell>
          <cell r="CS341">
            <v>4.9789136395816849</v>
          </cell>
          <cell r="CT341">
            <v>4.9108633092036706</v>
          </cell>
          <cell r="CU341">
            <v>4.9075439004743977</v>
          </cell>
          <cell r="CV341">
            <v>4.92945955616453</v>
          </cell>
          <cell r="CW341">
            <v>4.8635600597730617</v>
          </cell>
          <cell r="CX341">
            <v>4.9516160797325997</v>
          </cell>
          <cell r="CY341">
            <v>4.8125097246029629</v>
          </cell>
          <cell r="CZ341">
            <v>5.0576722232753069</v>
          </cell>
          <cell r="DA341">
            <v>4.9254024100270275</v>
          </cell>
        </row>
        <row r="342">
          <cell r="A342">
            <v>8103.3609536632284</v>
          </cell>
          <cell r="B342">
            <v>7054.728831625891</v>
          </cell>
          <cell r="C342">
            <v>6911.5980469073011</v>
          </cell>
          <cell r="D342">
            <v>7671.4052453186387</v>
          </cell>
          <cell r="E342">
            <v>7223.7627448186386</v>
          </cell>
          <cell r="F342">
            <v>7625.3083700362131</v>
          </cell>
          <cell r="G342">
            <v>7205.2408427573318</v>
          </cell>
          <cell r="H342">
            <v>8192.7988319512879</v>
          </cell>
          <cell r="I342">
            <v>7108.8270798113545</v>
          </cell>
          <cell r="J342">
            <v>7180.6297015437913</v>
          </cell>
          <cell r="K342">
            <v>8490.2126319195504</v>
          </cell>
          <cell r="L342">
            <v>8556.9479095250827</v>
          </cell>
          <cell r="M342">
            <v>9435.6630439048349</v>
          </cell>
          <cell r="N342">
            <v>8605.7312126799134</v>
          </cell>
          <cell r="O342">
            <v>9220.520187772594</v>
          </cell>
          <cell r="Z342">
            <v>6667.9084418714556</v>
          </cell>
          <cell r="AA342">
            <v>5805.0340100235899</v>
          </cell>
          <cell r="AB342">
            <v>5687.2578214551504</v>
          </cell>
          <cell r="AC342">
            <v>6312.4706018621937</v>
          </cell>
          <cell r="AD342">
            <v>5944.124772879336</v>
          </cell>
          <cell r="AE342">
            <v>6274.5394587726541</v>
          </cell>
          <cell r="AF342">
            <v>5928.8838934688911</v>
          </cell>
          <cell r="AG342">
            <v>6741.5030388627747</v>
          </cell>
          <cell r="AH342">
            <v>5849.5491399590574</v>
          </cell>
          <cell r="AI342">
            <v>5908.6324401274633</v>
          </cell>
          <cell r="AJ342">
            <v>6986.2321085509448</v>
          </cell>
          <cell r="AK342">
            <v>7041.1457084092108</v>
          </cell>
          <cell r="AL342">
            <v>7764.2027332702646</v>
          </cell>
          <cell r="AM342">
            <v>7081.2873978623284</v>
          </cell>
          <cell r="AN342">
            <v>7587.1708973671621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X342">
            <v>3.7136438407784564</v>
          </cell>
          <cell r="BY342">
            <v>3.2613216364580357</v>
          </cell>
          <cell r="BZ342">
            <v>3.1463941527304988</v>
          </cell>
          <cell r="CA342">
            <v>3.5082624744506177</v>
          </cell>
          <cell r="CB342">
            <v>3.3884209272775965</v>
          </cell>
          <cell r="CC342">
            <v>3.5031911042520427</v>
          </cell>
          <cell r="CD342">
            <v>3.2257989875945996</v>
          </cell>
          <cell r="CE342">
            <v>4.001031148522233</v>
          </cell>
          <cell r="CF342">
            <v>3.2160567049489863</v>
          </cell>
          <cell r="CG342">
            <v>3.3906555917724686</v>
          </cell>
          <cell r="CH342">
            <v>3.8082268732859674</v>
          </cell>
          <cell r="CI342">
            <v>3.8761319567711094</v>
          </cell>
          <cell r="CJ342">
            <v>4.2790146497223018</v>
          </cell>
          <cell r="CK342">
            <v>3.9183053208390768</v>
          </cell>
          <cell r="CL342">
            <v>4.3248200247727251</v>
          </cell>
          <cell r="CM342">
            <v>4.9192230299251687</v>
          </cell>
          <cell r="CN342">
            <v>4.8766127785116913</v>
          </cell>
          <cell r="CO342">
            <v>4.9521857471154336</v>
          </cell>
          <cell r="CP342">
            <v>4.9296311581732928</v>
          </cell>
          <cell r="CQ342">
            <v>4.8061541643938073</v>
          </cell>
          <cell r="CR342">
            <v>4.9071028538138695</v>
          </cell>
          <cell r="CS342">
            <v>5.0355020814441769</v>
          </cell>
          <cell r="CT342">
            <v>4.6162778178249999</v>
          </cell>
          <cell r="CU342">
            <v>4.9831714728858607</v>
          </cell>
          <cell r="CV342">
            <v>4.7743079898240808</v>
          </cell>
          <cell r="CW342">
            <v>5.0260561090783984</v>
          </cell>
          <cell r="CX342">
            <v>4.9768197716609324</v>
          </cell>
          <cell r="CY342">
            <v>4.971188474830293</v>
          </cell>
          <cell r="CZ342">
            <v>4.9513209928339892</v>
          </cell>
          <cell r="DA342">
            <v>4.8063895058662496</v>
          </cell>
        </row>
        <row r="343">
          <cell r="A343">
            <v>7868.2077647403421</v>
          </cell>
          <cell r="B343">
            <v>6435.0751979677725</v>
          </cell>
          <cell r="C343">
            <v>7125.8859954758418</v>
          </cell>
          <cell r="D343">
            <v>6663.2879322110093</v>
          </cell>
          <cell r="E343">
            <v>7623.2123047791674</v>
          </cell>
          <cell r="F343">
            <v>7974.3131698509824</v>
          </cell>
          <cell r="G343">
            <v>7296.443610493392</v>
          </cell>
          <cell r="H343">
            <v>7782.3524510626794</v>
          </cell>
          <cell r="I343">
            <v>8959.0756918641473</v>
          </cell>
          <cell r="J343">
            <v>7975.4382493203593</v>
          </cell>
          <cell r="K343">
            <v>7944.5556639372671</v>
          </cell>
          <cell r="L343">
            <v>9886.1222888796838</v>
          </cell>
          <cell r="M343">
            <v>9146.5077629284406</v>
          </cell>
          <cell r="N343">
            <v>7512.5072528893106</v>
          </cell>
          <cell r="O343">
            <v>8888.1294097385362</v>
          </cell>
          <cell r="Z343">
            <v>6474.410960700623</v>
          </cell>
          <cell r="AA343">
            <v>5295.1475914706234</v>
          </cell>
          <cell r="AB343">
            <v>5863.5861905629781</v>
          </cell>
          <cell r="AC343">
            <v>5482.9340699336308</v>
          </cell>
          <cell r="AD343">
            <v>6272.8146965040014</v>
          </cell>
          <cell r="AE343">
            <v>6561.7205511916645</v>
          </cell>
          <cell r="AF343">
            <v>6003.9307423488481</v>
          </cell>
          <cell r="AG343">
            <v>6403.7643025887182</v>
          </cell>
          <cell r="AH343">
            <v>7372.0394264482138</v>
          </cell>
          <cell r="AI343">
            <v>6562.6463308693237</v>
          </cell>
          <cell r="AJ343">
            <v>6537.2343748969506</v>
          </cell>
          <cell r="AK343">
            <v>8134.8663405638526</v>
          </cell>
          <cell r="AL343">
            <v>7526.2692449239739</v>
          </cell>
          <cell r="AM343">
            <v>6181.7202538060601</v>
          </cell>
          <cell r="AN343">
            <v>7313.6607714419943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X343">
            <v>3.7442498865750111</v>
          </cell>
          <cell r="BY343">
            <v>3.0309500218440881</v>
          </cell>
          <cell r="BZ343">
            <v>3.3135478078498024</v>
          </cell>
          <cell r="CA343">
            <v>3.1072065616171525</v>
          </cell>
          <cell r="CB343">
            <v>3.4667640456165802</v>
          </cell>
          <cell r="CC343">
            <v>3.7114942819330925</v>
          </cell>
          <cell r="CD343">
            <v>3.3547952690502219</v>
          </cell>
          <cell r="CE343">
            <v>3.568095744190904</v>
          </cell>
          <cell r="CF343">
            <v>4.1062385588287444</v>
          </cell>
          <cell r="CG343">
            <v>3.6256604923877114</v>
          </cell>
          <cell r="CH343">
            <v>3.6613233364577025</v>
          </cell>
          <cell r="CI343">
            <v>4.6677811638916991</v>
          </cell>
          <cell r="CJ343">
            <v>4.1786857733584846</v>
          </cell>
          <cell r="CK343">
            <v>3.4892453249453594</v>
          </cell>
          <cell r="CL343">
            <v>4.0630777984951942</v>
          </cell>
          <cell r="CM343">
            <v>4.737427457685853</v>
          </cell>
          <cell r="CN343">
            <v>4.786371787956929</v>
          </cell>
          <cell r="CO343">
            <v>4.8481629455037352</v>
          </cell>
          <cell r="CP343">
            <v>4.8344829608245492</v>
          </cell>
          <cell r="CQ343">
            <v>4.9573012362297888</v>
          </cell>
          <cell r="CR343">
            <v>4.8436869931654609</v>
          </cell>
          <cell r="CS343">
            <v>4.9031681525414266</v>
          </cell>
          <cell r="CT343">
            <v>4.9170652894288169</v>
          </cell>
          <cell r="CU343">
            <v>4.9187030909865106</v>
          </cell>
          <cell r="CV343">
            <v>4.959055873829219</v>
          </cell>
          <cell r="CW343">
            <v>4.8917370901825956</v>
          </cell>
          <cell r="CX343">
            <v>4.7747107801555453</v>
          </cell>
          <cell r="CY343">
            <v>4.9345456581065541</v>
          </cell>
          <cell r="CZ343">
            <v>4.8538346536887538</v>
          </cell>
          <cell r="DA343">
            <v>4.9315882601349745</v>
          </cell>
        </row>
        <row r="344">
          <cell r="A344">
            <v>8654.6593462957662</v>
          </cell>
          <cell r="B344">
            <v>7853.9840189293045</v>
          </cell>
          <cell r="C344">
            <v>8114.5432120815867</v>
          </cell>
          <cell r="D344">
            <v>7304.1167564079233</v>
          </cell>
          <cell r="E344">
            <v>7588.4182925019659</v>
          </cell>
          <cell r="F344">
            <v>7930.9669136312332</v>
          </cell>
          <cell r="G344">
            <v>9251.4629276150663</v>
          </cell>
          <cell r="H344">
            <v>7179.7119069600294</v>
          </cell>
          <cell r="I344">
            <v>7309.4239193539488</v>
          </cell>
          <cell r="J344">
            <v>7279.5181010704937</v>
          </cell>
          <cell r="K344">
            <v>8800.7433593801434</v>
          </cell>
          <cell r="L344">
            <v>7844.1665509388113</v>
          </cell>
          <cell r="M344">
            <v>8979.0641792396927</v>
          </cell>
          <cell r="N344">
            <v>9296.7017736462822</v>
          </cell>
          <cell r="O344">
            <v>8929.8263531150424</v>
          </cell>
          <cell r="Z344">
            <v>7121.5482620948023</v>
          </cell>
          <cell r="AA344">
            <v>6462.7068498618282</v>
          </cell>
          <cell r="AB344">
            <v>6677.1098430842767</v>
          </cell>
          <cell r="AC344">
            <v>6010.2446452728054</v>
          </cell>
          <cell r="AD344">
            <v>6244.184194973046</v>
          </cell>
          <cell r="AE344">
            <v>6526.0527746451298</v>
          </cell>
          <cell r="AF344">
            <v>7612.6323518661129</v>
          </cell>
          <cell r="AG344">
            <v>5907.8772262985376</v>
          </cell>
          <cell r="AH344">
            <v>6014.611682211249</v>
          </cell>
          <cell r="AI344">
            <v>5990.0034660237206</v>
          </cell>
          <cell r="AJ344">
            <v>7241.7545357185181</v>
          </cell>
          <cell r="AK344">
            <v>6454.6284762010791</v>
          </cell>
          <cell r="AL344">
            <v>7388.4870960600892</v>
          </cell>
          <cell r="AM344">
            <v>7649.8574594575111</v>
          </cell>
          <cell r="AN344">
            <v>7347.9713991346634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X344">
            <v>3.8753274400595648</v>
          </cell>
          <cell r="BY344">
            <v>3.6360930857916194</v>
          </cell>
          <cell r="BZ344">
            <v>3.6992475440247774</v>
          </cell>
          <cell r="CA344">
            <v>3.3856697159382576</v>
          </cell>
          <cell r="CB344">
            <v>3.5757408805488056</v>
          </cell>
          <cell r="CC344">
            <v>3.6527725246422631</v>
          </cell>
          <cell r="CD344">
            <v>4.0777239941078625</v>
          </cell>
          <cell r="CE344">
            <v>3.2800085874260021</v>
          </cell>
          <cell r="CF344">
            <v>3.5012907282713779</v>
          </cell>
          <cell r="CG344">
            <v>3.4652429647132199</v>
          </cell>
          <cell r="CH344">
            <v>4.1118585620672317</v>
          </cell>
          <cell r="CI344">
            <v>3.6481178626666257</v>
          </cell>
          <cell r="CJ344">
            <v>4.0244884781141828</v>
          </cell>
          <cell r="CK344">
            <v>4.1888725453753857</v>
          </cell>
          <cell r="CL344">
            <v>4.0952315810944118</v>
          </cell>
          <cell r="CM344">
            <v>5.0346948563208285</v>
          </cell>
          <cell r="CN344">
            <v>4.8695249946138821</v>
          </cell>
          <cell r="CO344">
            <v>4.945181799049104</v>
          </cell>
          <cell r="CP344">
            <v>4.8635646909567614</v>
          </cell>
          <cell r="CQ344">
            <v>4.7842823432453594</v>
          </cell>
          <cell r="CR344">
            <v>4.89480155751402</v>
          </cell>
          <cell r="CS344">
            <v>5.1147471044020634</v>
          </cell>
          <cell r="CT344">
            <v>4.9347325082034708</v>
          </cell>
          <cell r="CU344">
            <v>4.7063752910851031</v>
          </cell>
          <cell r="CV344">
            <v>4.7358781381793076</v>
          </cell>
          <cell r="CW344">
            <v>4.8251716556017525</v>
          </cell>
          <cell r="CX344">
            <v>4.8474074301155916</v>
          </cell>
          <cell r="CY344">
            <v>5.0298144746211175</v>
          </cell>
          <cell r="CZ344">
            <v>5.0033782027322653</v>
          </cell>
          <cell r="DA344">
            <v>4.9158217532108326</v>
          </cell>
        </row>
        <row r="345">
          <cell r="A345">
            <v>9062.6883053117799</v>
          </cell>
          <cell r="B345">
            <v>8642.7064773076563</v>
          </cell>
          <cell r="C345">
            <v>7815.8163003066538</v>
          </cell>
          <cell r="D345">
            <v>7050.9359823176292</v>
          </cell>
          <cell r="E345">
            <v>7938.7092259445026</v>
          </cell>
          <cell r="F345">
            <v>7009.2721001883529</v>
          </cell>
          <cell r="G345">
            <v>8847.2108291811583</v>
          </cell>
          <cell r="H345">
            <v>7304.8204857042774</v>
          </cell>
          <cell r="I345">
            <v>8755.0017361920582</v>
          </cell>
          <cell r="J345">
            <v>9080.7986294921066</v>
          </cell>
          <cell r="K345">
            <v>8088.8575331427692</v>
          </cell>
          <cell r="L345">
            <v>7216.0005478635549</v>
          </cell>
          <cell r="M345">
            <v>7979.9876248740384</v>
          </cell>
          <cell r="N345">
            <v>8191.524558328003</v>
          </cell>
          <cell r="O345">
            <v>8813.474027583432</v>
          </cell>
          <cell r="Z345">
            <v>7457.2978055136937</v>
          </cell>
          <cell r="AA345">
            <v>7111.7127584702994</v>
          </cell>
          <cell r="AB345">
            <v>6431.3002699666176</v>
          </cell>
          <cell r="AC345">
            <v>5801.9130368785063</v>
          </cell>
          <cell r="AD345">
            <v>6532.4235916343332</v>
          </cell>
          <cell r="AE345">
            <v>5767.6296138692733</v>
          </cell>
          <cell r="AF345">
            <v>7279.9906251547818</v>
          </cell>
          <cell r="AG345">
            <v>6010.8237139509474</v>
          </cell>
          <cell r="AH345">
            <v>7204.1157143523224</v>
          </cell>
          <cell r="AI345">
            <v>7472.2000151249331</v>
          </cell>
          <cell r="AJ345">
            <v>6655.9741987003345</v>
          </cell>
          <cell r="AK345">
            <v>5937.7375936705821</v>
          </cell>
          <cell r="AL345">
            <v>6566.3898170392094</v>
          </cell>
          <cell r="AM345">
            <v>6740.4544937098981</v>
          </cell>
          <cell r="AN345">
            <v>7252.2300569829367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X345">
            <v>4.1492099632706898</v>
          </cell>
          <cell r="BY345">
            <v>3.930049174036613</v>
          </cell>
          <cell r="BZ345">
            <v>3.6076434974192666</v>
          </cell>
          <cell r="CA345">
            <v>3.2755375706778196</v>
          </cell>
          <cell r="CB345">
            <v>3.7325247046088399</v>
          </cell>
          <cell r="CC345">
            <v>3.2189686368249135</v>
          </cell>
          <cell r="CD345">
            <v>4.0514009641211848</v>
          </cell>
          <cell r="CE345">
            <v>3.432123523885819</v>
          </cell>
          <cell r="CF345">
            <v>4.0477307714910786</v>
          </cell>
          <cell r="CG345">
            <v>4.0991754664761322</v>
          </cell>
          <cell r="CH345">
            <v>3.73479907917701</v>
          </cell>
          <cell r="CI345">
            <v>3.3739185313991324</v>
          </cell>
          <cell r="CJ345">
            <v>3.5925240449584019</v>
          </cell>
          <cell r="CK345">
            <v>3.8691352002340049</v>
          </cell>
          <cell r="CL345">
            <v>4.0155772215396075</v>
          </cell>
          <cell r="CM345">
            <v>4.9240585732405959</v>
          </cell>
          <cell r="CN345">
            <v>4.9577355602758999</v>
          </cell>
          <cell r="CO345">
            <v>4.8840748128907592</v>
          </cell>
          <cell r="CP345">
            <v>4.8528376832332212</v>
          </cell>
          <cell r="CQ345">
            <v>4.7948914882962699</v>
          </cell>
          <cell r="CR345">
            <v>4.9089403322336089</v>
          </cell>
          <cell r="CS345">
            <v>4.9230327907746458</v>
          </cell>
          <cell r="CT345">
            <v>4.7981985673298677</v>
          </cell>
          <cell r="CU345">
            <v>4.876140346587813</v>
          </cell>
          <cell r="CV345">
            <v>4.9941216302591229</v>
          </cell>
          <cell r="CW345">
            <v>4.8826042213446899</v>
          </cell>
          <cell r="CX345">
            <v>4.8216262716006897</v>
          </cell>
          <cell r="CY345">
            <v>5.0076516851780637</v>
          </cell>
          <cell r="CZ345">
            <v>4.7729008311177514</v>
          </cell>
          <cell r="DA345">
            <v>4.9480117919811475</v>
          </cell>
        </row>
        <row r="346">
          <cell r="A346">
            <v>9325.9337558260941</v>
          </cell>
          <cell r="B346">
            <v>7479.0124365412357</v>
          </cell>
          <cell r="C346">
            <v>7711.904153627328</v>
          </cell>
          <cell r="D346">
            <v>6865.2418199887616</v>
          </cell>
          <cell r="E346">
            <v>7564.0378277878408</v>
          </cell>
          <cell r="F346">
            <v>8901.518365488444</v>
          </cell>
          <cell r="G346">
            <v>7299.2744322413673</v>
          </cell>
          <cell r="H346">
            <v>7343.3632265652523</v>
          </cell>
          <cell r="I346">
            <v>9755.479559669162</v>
          </cell>
          <cell r="J346">
            <v>8390.2951261033268</v>
          </cell>
          <cell r="K346">
            <v>8490.309451244093</v>
          </cell>
          <cell r="L346">
            <v>8873.2924988747982</v>
          </cell>
          <cell r="M346">
            <v>9921.5203086250986</v>
          </cell>
          <cell r="N346">
            <v>9009.3089178845512</v>
          </cell>
          <cell r="O346">
            <v>8274.6470745866518</v>
          </cell>
          <cell r="Z346">
            <v>7673.9112047940425</v>
          </cell>
          <cell r="AA346">
            <v>6154.1588049253587</v>
          </cell>
          <cell r="AB346">
            <v>6345.7954178419159</v>
          </cell>
          <cell r="AC346">
            <v>5649.1132690193244</v>
          </cell>
          <cell r="AD346">
            <v>6224.1225554368511</v>
          </cell>
          <cell r="AE346">
            <v>7324.6779693162043</v>
          </cell>
          <cell r="AF346">
            <v>6006.2601042443257</v>
          </cell>
          <cell r="AG346">
            <v>6042.5388835736931</v>
          </cell>
          <cell r="AH346">
            <v>8027.3660376706257</v>
          </cell>
          <cell r="AI346">
            <v>6904.0142751935946</v>
          </cell>
          <cell r="AJ346">
            <v>6986.3117770237104</v>
          </cell>
          <cell r="AK346">
            <v>7301.4521133598346</v>
          </cell>
          <cell r="AL346">
            <v>8163.9938539543655</v>
          </cell>
          <cell r="AM346">
            <v>7413.3741952878599</v>
          </cell>
          <cell r="AN346">
            <v>6808.8524499455889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X346">
            <v>4.2712856904685488</v>
          </cell>
          <cell r="BY346">
            <v>3.4522967451084074</v>
          </cell>
          <cell r="BZ346">
            <v>3.5598655462847</v>
          </cell>
          <cell r="CA346">
            <v>3.1242379562208349</v>
          </cell>
          <cell r="CB346">
            <v>3.5683079975856145</v>
          </cell>
          <cell r="CC346">
            <v>4.1311989536285472</v>
          </cell>
          <cell r="CD346">
            <v>3.3227066970750627</v>
          </cell>
          <cell r="CE346">
            <v>3.3409369051936575</v>
          </cell>
          <cell r="CF346">
            <v>4.4991545372156283</v>
          </cell>
          <cell r="CG346">
            <v>3.916632421141474</v>
          </cell>
          <cell r="CH346">
            <v>3.808882200295665</v>
          </cell>
          <cell r="CI346">
            <v>4.1333944365355011</v>
          </cell>
          <cell r="CJ346">
            <v>4.6215554953836984</v>
          </cell>
          <cell r="CK346">
            <v>4.2234775813089103</v>
          </cell>
          <cell r="CL346">
            <v>3.8583377601310187</v>
          </cell>
          <cell r="CM346">
            <v>4.9222683246466197</v>
          </cell>
          <cell r="CN346">
            <v>4.883910712044127</v>
          </cell>
          <cell r="CO346">
            <v>4.8838195276629541</v>
          </cell>
          <cell r="CP346">
            <v>4.9538552670197058</v>
          </cell>
          <cell r="CQ346">
            <v>4.7788449243671405</v>
          </cell>
          <cell r="CR346">
            <v>4.8575755126034235</v>
          </cell>
          <cell r="CS346">
            <v>4.952440475532053</v>
          </cell>
          <cell r="CT346">
            <v>4.9551672242452076</v>
          </cell>
          <cell r="CU346">
            <v>4.888203657583543</v>
          </cell>
          <cell r="CV346">
            <v>4.8294314016216644</v>
          </cell>
          <cell r="CW346">
            <v>5.0252486699478585</v>
          </cell>
          <cell r="CX346">
            <v>4.8396006478233566</v>
          </cell>
          <cell r="CY346">
            <v>4.8397355547351371</v>
          </cell>
          <cell r="CZ346">
            <v>4.8089788196225838</v>
          </cell>
          <cell r="DA346">
            <v>4.8348256253205983</v>
          </cell>
        </row>
        <row r="347">
          <cell r="A347">
            <v>9482.1094799276361</v>
          </cell>
          <cell r="B347">
            <v>8005.6819003102792</v>
          </cell>
          <cell r="C347">
            <v>7160.8859836986139</v>
          </cell>
          <cell r="D347">
            <v>7273.0507924162457</v>
          </cell>
          <cell r="E347">
            <v>8139.0569559198702</v>
          </cell>
          <cell r="F347">
            <v>8428.8676547591676</v>
          </cell>
          <cell r="G347">
            <v>7948.3112994864405</v>
          </cell>
          <cell r="H347">
            <v>7528.4789930913812</v>
          </cell>
          <cell r="I347">
            <v>7996.8157468646996</v>
          </cell>
          <cell r="J347">
            <v>10172.767068751151</v>
          </cell>
          <cell r="K347">
            <v>7648.8283340145163</v>
          </cell>
          <cell r="L347">
            <v>9087.3805920362702</v>
          </cell>
          <cell r="M347">
            <v>8973.9214335283559</v>
          </cell>
          <cell r="N347">
            <v>8406.2625907470301</v>
          </cell>
          <cell r="O347">
            <v>7994.5024249600447</v>
          </cell>
          <cell r="Z347">
            <v>7802.4215149118836</v>
          </cell>
          <cell r="AA347">
            <v>6587.5325351124575</v>
          </cell>
          <cell r="AB347">
            <v>5892.386180872003</v>
          </cell>
          <cell r="AC347">
            <v>5984.6817949025108</v>
          </cell>
          <cell r="AD347">
            <v>6697.2811522997808</v>
          </cell>
          <cell r="AE347">
            <v>6935.753955916115</v>
          </cell>
          <cell r="AF347">
            <v>6540.3247264345555</v>
          </cell>
          <cell r="AG347">
            <v>6194.8627143151934</v>
          </cell>
          <cell r="AH347">
            <v>6580.2369574200957</v>
          </cell>
          <cell r="AI347">
            <v>8370.7340451438031</v>
          </cell>
          <cell r="AJ347">
            <v>6293.8930291319448</v>
          </cell>
          <cell r="AK347">
            <v>7477.6160300184165</v>
          </cell>
          <cell r="AL347">
            <v>7384.2553510176194</v>
          </cell>
          <cell r="AM347">
            <v>6917.1532175289849</v>
          </cell>
          <cell r="AN347">
            <v>6578.3334239671231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X347">
            <v>4.3629474195757156</v>
          </cell>
          <cell r="BY347">
            <v>3.6437254897865947</v>
          </cell>
          <cell r="BZ347">
            <v>3.2749183599717342</v>
          </cell>
          <cell r="CA347">
            <v>3.4827801274601686</v>
          </cell>
          <cell r="CB347">
            <v>3.9094980550979064</v>
          </cell>
          <cell r="CC347">
            <v>3.772133174160929</v>
          </cell>
          <cell r="CD347">
            <v>3.7050467890289802</v>
          </cell>
          <cell r="CE347">
            <v>3.4023693513466093</v>
          </cell>
          <cell r="CF347">
            <v>3.6577954753855768</v>
          </cell>
          <cell r="CG347">
            <v>4.6450427543177453</v>
          </cell>
          <cell r="CH347">
            <v>3.5559891324511277</v>
          </cell>
          <cell r="CI347">
            <v>4.1066038249919901</v>
          </cell>
          <cell r="CJ347">
            <v>4.0970408005084638</v>
          </cell>
          <cell r="CK347">
            <v>3.8542764043220266</v>
          </cell>
          <cell r="CL347">
            <v>3.7094841973081443</v>
          </cell>
          <cell r="CM347">
            <v>4.899554187890546</v>
          </cell>
          <cell r="CN347">
            <v>4.9531816799489174</v>
          </cell>
          <cell r="CO347">
            <v>4.9294431215532049</v>
          </cell>
          <cell r="CP347">
            <v>4.7078448478291079</v>
          </cell>
          <cell r="CQ347">
            <v>4.6933686184666259</v>
          </cell>
          <cell r="CR347">
            <v>5.0374853578370011</v>
          </cell>
          <cell r="CS347">
            <v>4.8362946275608998</v>
          </cell>
          <cell r="CT347">
            <v>4.9883551319449806</v>
          </cell>
          <cell r="CU347">
            <v>4.9286644318965962</v>
          </cell>
          <cell r="CV347">
            <v>4.937202765374602</v>
          </cell>
          <cell r="CW347">
            <v>4.8491550179966589</v>
          </cell>
          <cell r="CX347">
            <v>4.9887011587645391</v>
          </cell>
          <cell r="CY347">
            <v>4.9379143540917907</v>
          </cell>
          <cell r="CZ347">
            <v>4.9169033866662692</v>
          </cell>
          <cell r="DA347">
            <v>4.8585815007969737</v>
          </cell>
        </row>
        <row r="348">
          <cell r="A348">
            <v>7404.9817268824836</v>
          </cell>
          <cell r="B348">
            <v>7306.0915255147738</v>
          </cell>
          <cell r="C348">
            <v>7175.4468925984065</v>
          </cell>
          <cell r="D348">
            <v>7979.3205299990268</v>
          </cell>
          <cell r="E348">
            <v>7465.4741722903009</v>
          </cell>
          <cell r="F348">
            <v>7092.0372122564931</v>
          </cell>
          <cell r="G348">
            <v>7268.9560637819141</v>
          </cell>
          <cell r="H348">
            <v>9310.9247990750773</v>
          </cell>
          <cell r="I348">
            <v>8563.0700397839792</v>
          </cell>
          <cell r="J348">
            <v>7341.792466973463</v>
          </cell>
          <cell r="K348">
            <v>7637.1049458400394</v>
          </cell>
          <cell r="L348">
            <v>9592.3506570815352</v>
          </cell>
          <cell r="M348">
            <v>9721.7037407721346</v>
          </cell>
          <cell r="N348">
            <v>8222.268886408252</v>
          </cell>
          <cell r="O348">
            <v>7965.1304983585451</v>
          </cell>
          <cell r="Z348">
            <v>6093.2421066918723</v>
          </cell>
          <cell r="AA348">
            <v>6011.8695981378705</v>
          </cell>
          <cell r="AB348">
            <v>5904.3677287666897</v>
          </cell>
          <cell r="AC348">
            <v>6565.8408932563425</v>
          </cell>
          <cell r="AD348">
            <v>6143.0187474845898</v>
          </cell>
          <cell r="AE348">
            <v>5835.7334775139143</v>
          </cell>
          <cell r="AF348">
            <v>5981.31241819769</v>
          </cell>
          <cell r="AG348">
            <v>7661.5609775246348</v>
          </cell>
          <cell r="AH348">
            <v>7046.1833470222455</v>
          </cell>
          <cell r="AI348">
            <v>6041.2463728238772</v>
          </cell>
          <cell r="AJ348">
            <v>6284.2463554340893</v>
          </cell>
          <cell r="AK348">
            <v>7893.1342549699475</v>
          </cell>
          <cell r="AL348">
            <v>7999.5733638353549</v>
          </cell>
          <cell r="AM348">
            <v>6765.7526836730749</v>
          </cell>
          <cell r="AN348">
            <v>6554.1645243636021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X348">
            <v>3.3378891937677042</v>
          </cell>
          <cell r="BY348">
            <v>3.3562904068163015</v>
          </cell>
          <cell r="BZ348">
            <v>3.260416598449162</v>
          </cell>
          <cell r="CA348">
            <v>3.6643228245398638</v>
          </cell>
          <cell r="CB348">
            <v>3.4490201740583912</v>
          </cell>
          <cell r="CC348">
            <v>3.2417788916866246</v>
          </cell>
          <cell r="CD348">
            <v>3.3460950204797815</v>
          </cell>
          <cell r="CE348">
            <v>4.2367561406420107</v>
          </cell>
          <cell r="CF348">
            <v>3.8355350134684811</v>
          </cell>
          <cell r="CG348">
            <v>3.3672884950607549</v>
          </cell>
          <cell r="CH348">
            <v>3.5347768854186898</v>
          </cell>
          <cell r="CI348">
            <v>4.5946323721863704</v>
          </cell>
          <cell r="CJ348">
            <v>4.4253462301474933</v>
          </cell>
          <cell r="CK348">
            <v>3.692628414654537</v>
          </cell>
          <cell r="CL348">
            <v>3.6891779065943253</v>
          </cell>
          <cell r="CM348">
            <v>5.001308618065055</v>
          </cell>
          <cell r="CN348">
            <v>4.9074643773035476</v>
          </cell>
          <cell r="CO348">
            <v>4.9614365076907445</v>
          </cell>
          <cell r="CP348">
            <v>4.9091212888052631</v>
          </cell>
          <cell r="CQ348">
            <v>4.8797013354285808</v>
          </cell>
          <cell r="CR348">
            <v>4.9319560128852702</v>
          </cell>
          <cell r="CS348">
            <v>4.8973974767103226</v>
          </cell>
          <cell r="CT348">
            <v>4.9543984415951448</v>
          </cell>
          <cell r="CU348">
            <v>5.0330949507335596</v>
          </cell>
          <cell r="CV348">
            <v>4.915337652186003</v>
          </cell>
          <cell r="CW348">
            <v>4.8707779474233499</v>
          </cell>
          <cell r="CX348">
            <v>4.7065844673426422</v>
          </cell>
          <cell r="CY348">
            <v>4.9525253422359024</v>
          </cell>
          <cell r="CZ348">
            <v>5.0198142463587541</v>
          </cell>
          <cell r="DA348">
            <v>4.8673757649761722</v>
          </cell>
        </row>
        <row r="349">
          <cell r="A349">
            <v>10815.387127471498</v>
          </cell>
          <cell r="B349">
            <v>7737.355899696594</v>
          </cell>
          <cell r="C349">
            <v>8026.3848527554346</v>
          </cell>
          <cell r="D349">
            <v>6660.8047340902531</v>
          </cell>
          <cell r="E349">
            <v>7486.2857144720401</v>
          </cell>
          <cell r="F349">
            <v>7573.8899347834213</v>
          </cell>
          <cell r="G349">
            <v>7112.787601012029</v>
          </cell>
          <cell r="H349">
            <v>6776.7854915858707</v>
          </cell>
          <cell r="I349">
            <v>7413.9826043647736</v>
          </cell>
          <cell r="J349">
            <v>8444.4301042632105</v>
          </cell>
          <cell r="K349">
            <v>7957.4091733554915</v>
          </cell>
          <cell r="L349">
            <v>8485.485743407251</v>
          </cell>
          <cell r="M349">
            <v>8560.2232956317021</v>
          </cell>
          <cell r="N349">
            <v>9959.4351089266729</v>
          </cell>
          <cell r="O349">
            <v>9191.779037945038</v>
          </cell>
          <cell r="Z349">
            <v>8899.5185506051184</v>
          </cell>
          <cell r="AA349">
            <v>6366.7385688931981</v>
          </cell>
          <cell r="AB349">
            <v>6604.5681074101849</v>
          </cell>
          <cell r="AC349">
            <v>5480.8907526228368</v>
          </cell>
          <cell r="AD349">
            <v>6160.143673622706</v>
          </cell>
          <cell r="AE349">
            <v>6232.2294320503579</v>
          </cell>
          <cell r="AF349">
            <v>5852.8080831184679</v>
          </cell>
          <cell r="AG349">
            <v>5576.3263473620864</v>
          </cell>
          <cell r="AH349">
            <v>6100.6485430201556</v>
          </cell>
          <cell r="AI349">
            <v>6948.5596286508708</v>
          </cell>
          <cell r="AJ349">
            <v>6547.8109769325192</v>
          </cell>
          <cell r="AK349">
            <v>6982.342554575107</v>
          </cell>
          <cell r="AL349">
            <v>7043.8408832626574</v>
          </cell>
          <cell r="AM349">
            <v>8195.1923182025203</v>
          </cell>
          <cell r="AN349">
            <v>7563.5210369376309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X349">
            <v>4.9865665127972214</v>
          </cell>
          <cell r="BY349">
            <v>3.5976748945939452</v>
          </cell>
          <cell r="BZ349">
            <v>3.6892273770460799</v>
          </cell>
          <cell r="CA349">
            <v>3.0945499441752387</v>
          </cell>
          <cell r="CB349">
            <v>3.3562794221112191</v>
          </cell>
          <cell r="CC349">
            <v>3.6034945586977964</v>
          </cell>
          <cell r="CD349">
            <v>3.3415494090233628</v>
          </cell>
          <cell r="CE349">
            <v>3.1602977761118765</v>
          </cell>
          <cell r="CF349">
            <v>3.3813268382213195</v>
          </cell>
          <cell r="CG349">
            <v>3.8931681479456679</v>
          </cell>
          <cell r="CH349">
            <v>3.8395775008336792</v>
          </cell>
          <cell r="CI349">
            <v>3.8769977719752382</v>
          </cell>
          <cell r="CJ349">
            <v>4.0396989356386994</v>
          </cell>
          <cell r="CK349">
            <v>4.569683074890281</v>
          </cell>
          <cell r="CL349">
            <v>4.1873791681564283</v>
          </cell>
          <cell r="CM349">
            <v>4.8895853573444734</v>
          </cell>
          <cell r="CN349">
            <v>4.8484423628832118</v>
          </cell>
          <cell r="CO349">
            <v>4.9047416421586254</v>
          </cell>
          <cell r="CP349">
            <v>4.852446823986825</v>
          </cell>
          <cell r="CQ349">
            <v>5.0285163517507137</v>
          </cell>
          <cell r="CR349">
            <v>4.7383452106196327</v>
          </cell>
          <cell r="CS349">
            <v>4.7986992487318405</v>
          </cell>
          <cell r="CT349">
            <v>4.8342300357294459</v>
          </cell>
          <cell r="CU349">
            <v>4.9430612292148668</v>
          </cell>
          <cell r="CV349">
            <v>4.8898863198554841</v>
          </cell>
          <cell r="CW349">
            <v>4.672182851390394</v>
          </cell>
          <cell r="CX349">
            <v>4.934154403505568</v>
          </cell>
          <cell r="CY349">
            <v>4.7771367391932777</v>
          </cell>
          <cell r="CZ349">
            <v>4.9133783078041189</v>
          </cell>
          <cell r="DA349">
            <v>4.9486742450380907</v>
          </cell>
        </row>
        <row r="350">
          <cell r="A350">
            <v>9214.0307317788738</v>
          </cell>
          <cell r="B350">
            <v>8380.5850473973296</v>
          </cell>
          <cell r="C350">
            <v>7707.3645688200122</v>
          </cell>
          <cell r="D350">
            <v>8289.5220688338322</v>
          </cell>
          <cell r="E350">
            <v>8684.3600760051922</v>
          </cell>
          <cell r="F350">
            <v>6927.006971545562</v>
          </cell>
          <cell r="G350">
            <v>6564.4655885396414</v>
          </cell>
          <cell r="H350">
            <v>8296.398499855617</v>
          </cell>
          <cell r="I350">
            <v>7891.6772836435021</v>
          </cell>
          <cell r="J350">
            <v>8058.5465265706334</v>
          </cell>
          <cell r="K350">
            <v>7524.3577430730511</v>
          </cell>
          <cell r="L350">
            <v>7712.9341601372635</v>
          </cell>
          <cell r="M350">
            <v>9800.6898982766561</v>
          </cell>
          <cell r="N350">
            <v>8371.3239449251887</v>
          </cell>
          <cell r="O350">
            <v>9474.1755633085941</v>
          </cell>
          <cell r="Z350">
            <v>7581.8310021494735</v>
          </cell>
          <cell r="AA350">
            <v>6896.0242675726604</v>
          </cell>
          <cell r="AB350">
            <v>6342.0599880576101</v>
          </cell>
          <cell r="AC350">
            <v>6821.0924452118388</v>
          </cell>
          <cell r="AD350">
            <v>7145.9877196842735</v>
          </cell>
          <cell r="AE350">
            <v>5699.9371651574911</v>
          </cell>
          <cell r="AF350">
            <v>5401.6173985697615</v>
          </cell>
          <cell r="AG350">
            <v>6826.7507655954787</v>
          </cell>
          <cell r="AH350">
            <v>6493.7230219695111</v>
          </cell>
          <cell r="AI350">
            <v>6631.0325704352636</v>
          </cell>
          <cell r="AJ350">
            <v>6191.4715143001094</v>
          </cell>
          <cell r="AK350">
            <v>6346.6429660558069</v>
          </cell>
          <cell r="AL350">
            <v>8064.5676877247906</v>
          </cell>
          <cell r="AM350">
            <v>6888.4037032527276</v>
          </cell>
          <cell r="AN350">
            <v>7795.893034951072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X350">
            <v>4.2742589316820263</v>
          </cell>
          <cell r="BY350">
            <v>3.7783786643503583</v>
          </cell>
          <cell r="BZ350">
            <v>3.4735164146047897</v>
          </cell>
          <cell r="CA350">
            <v>3.8257802941456993</v>
          </cell>
          <cell r="CB350">
            <v>3.9353070625862596</v>
          </cell>
          <cell r="CC350">
            <v>3.1667479518350827</v>
          </cell>
          <cell r="CD350">
            <v>3.0145927379874191</v>
          </cell>
          <cell r="CE350">
            <v>3.7718720049943379</v>
          </cell>
          <cell r="CF350">
            <v>3.5501643298758263</v>
          </cell>
          <cell r="CG350">
            <v>3.7270403839938417</v>
          </cell>
          <cell r="CH350">
            <v>3.4999239842629275</v>
          </cell>
          <cell r="CI350">
            <v>3.4439287156829859</v>
          </cell>
          <cell r="CJ350">
            <v>4.5343873843168963</v>
          </cell>
          <cell r="CK350">
            <v>3.9264645231911808</v>
          </cell>
          <cell r="CL350">
            <v>4.4196551329331655</v>
          </cell>
          <cell r="CM350">
            <v>4.859822501146887</v>
          </cell>
          <cell r="CN350">
            <v>5.000350375067657</v>
          </cell>
          <cell r="CO350">
            <v>5.0022814757802569</v>
          </cell>
          <cell r="CP350">
            <v>4.8847354188180656</v>
          </cell>
          <cell r="CQ350">
            <v>4.9749735498946368</v>
          </cell>
          <cell r="CR350">
            <v>4.9313259038697863</v>
          </cell>
          <cell r="CS350">
            <v>4.9091048321118915</v>
          </cell>
          <cell r="CT350">
            <v>4.9586589179831364</v>
          </cell>
          <cell r="CU350">
            <v>5.0113235120642807</v>
          </cell>
          <cell r="CV350">
            <v>4.8744340414880964</v>
          </cell>
          <cell r="CW350">
            <v>4.8466583079772452</v>
          </cell>
          <cell r="CX350">
            <v>5.0489032602559281</v>
          </cell>
          <cell r="CY350">
            <v>4.8726992471321697</v>
          </cell>
          <cell r="CZ350">
            <v>4.8064457991544343</v>
          </cell>
          <cell r="DA350">
            <v>4.8326420076322858</v>
          </cell>
        </row>
        <row r="351">
          <cell r="A351">
            <v>8542.7579944165282</v>
          </cell>
          <cell r="B351">
            <v>7805.9014301272227</v>
          </cell>
          <cell r="C351">
            <v>7710.1980002214605</v>
          </cell>
          <cell r="D351">
            <v>7037.1810937554237</v>
          </cell>
          <cell r="E351">
            <v>6834.6857312120537</v>
          </cell>
          <cell r="F351">
            <v>6572.3167675198329</v>
          </cell>
          <cell r="G351">
            <v>8149.6594201220187</v>
          </cell>
          <cell r="H351">
            <v>8284.3324825915388</v>
          </cell>
          <cell r="I351">
            <v>7315.5579971614807</v>
          </cell>
          <cell r="J351">
            <v>6957.9870050493164</v>
          </cell>
          <cell r="K351">
            <v>7917.3730731453461</v>
          </cell>
          <cell r="L351">
            <v>7893.7938473212917</v>
          </cell>
          <cell r="M351">
            <v>9348.827030885448</v>
          </cell>
          <cell r="N351">
            <v>9615.9255166083476</v>
          </cell>
          <cell r="O351">
            <v>8163.7413938696591</v>
          </cell>
          <cell r="Z351">
            <v>7029.4694354055991</v>
          </cell>
          <cell r="AA351">
            <v>6423.1417482189718</v>
          </cell>
          <cell r="AB351">
            <v>6344.3914973250876</v>
          </cell>
          <cell r="AC351">
            <v>5790.5947285758921</v>
          </cell>
          <cell r="AD351">
            <v>5623.9699731116334</v>
          </cell>
          <cell r="AE351">
            <v>5408.0777972734631</v>
          </cell>
          <cell r="AF351">
            <v>6706.0054657004048</v>
          </cell>
          <cell r="AG351">
            <v>6816.8221571038957</v>
          </cell>
          <cell r="AH351">
            <v>6019.659151950018</v>
          </cell>
          <cell r="AI351">
            <v>5725.4293070120093</v>
          </cell>
          <cell r="AJ351">
            <v>6514.8669859024558</v>
          </cell>
          <cell r="AK351">
            <v>6495.4646515100912</v>
          </cell>
          <cell r="AL351">
            <v>7692.7490997000268</v>
          </cell>
          <cell r="AM351">
            <v>7912.5329965234396</v>
          </cell>
          <cell r="AN351">
            <v>6717.5929183841763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X351">
            <v>3.9862054174110209</v>
          </cell>
          <cell r="BY351">
            <v>3.5898273762820243</v>
          </cell>
          <cell r="BZ351">
            <v>3.6273178468758629</v>
          </cell>
          <cell r="CA351">
            <v>3.308455581477542</v>
          </cell>
          <cell r="CB351">
            <v>3.0988505367453478</v>
          </cell>
          <cell r="CC351">
            <v>2.9282480161046771</v>
          </cell>
          <cell r="CD351">
            <v>3.6665275923472946</v>
          </cell>
          <cell r="CE351">
            <v>3.9812872883668811</v>
          </cell>
          <cell r="CF351">
            <v>3.39269559679787</v>
          </cell>
          <cell r="CG351">
            <v>3.1546876522955003</v>
          </cell>
          <cell r="CH351">
            <v>3.6936208993650772</v>
          </cell>
          <cell r="CI351">
            <v>3.5584591092291018</v>
          </cell>
          <cell r="CJ351">
            <v>4.2885946679240785</v>
          </cell>
          <cell r="CK351">
            <v>4.4414311756053761</v>
          </cell>
          <cell r="CL351">
            <v>3.791284265201639</v>
          </cell>
          <cell r="CM351">
            <v>4.8313667647069112</v>
          </cell>
          <cell r="CN351">
            <v>4.9020876996830136</v>
          </cell>
          <cell r="CO351">
            <v>4.7919413867163856</v>
          </cell>
          <cell r="CP351">
            <v>4.7951809239354102</v>
          </cell>
          <cell r="CQ351">
            <v>4.9722104147744499</v>
          </cell>
          <cell r="CR351">
            <v>5.0599031973696365</v>
          </cell>
          <cell r="CS351">
            <v>5.0109039824477675</v>
          </cell>
          <cell r="CT351">
            <v>4.6910016120983924</v>
          </cell>
          <cell r="CU351">
            <v>4.8610953691876873</v>
          </cell>
          <cell r="CV351">
            <v>4.9723172051692357</v>
          </cell>
          <cell r="CW351">
            <v>4.8323721173919827</v>
          </cell>
          <cell r="CX351">
            <v>5.0009830152681793</v>
          </cell>
          <cell r="CY351">
            <v>4.9144362110786721</v>
          </cell>
          <cell r="CZ351">
            <v>4.8808980114974139</v>
          </cell>
          <cell r="DA351">
            <v>4.854387820212108</v>
          </cell>
        </row>
        <row r="352">
          <cell r="A352">
            <v>9984.5558542899726</v>
          </cell>
          <cell r="B352">
            <v>7649.5303757982192</v>
          </cell>
          <cell r="C352">
            <v>7770.4754455026359</v>
          </cell>
          <cell r="D352">
            <v>7736.3459581466786</v>
          </cell>
          <cell r="E352">
            <v>7575.6245616378128</v>
          </cell>
          <cell r="F352">
            <v>6205.2718869930923</v>
          </cell>
          <cell r="G352">
            <v>7223.1981853357029</v>
          </cell>
          <cell r="H352">
            <v>7233.7964086132579</v>
          </cell>
          <cell r="I352">
            <v>7689.9641886945728</v>
          </cell>
          <cell r="J352">
            <v>8048.3568899603115</v>
          </cell>
          <cell r="K352">
            <v>7574.7183954188886</v>
          </cell>
          <cell r="L352">
            <v>9436.1369165269152</v>
          </cell>
          <cell r="M352">
            <v>7565.9355173924241</v>
          </cell>
          <cell r="N352">
            <v>7578.7644299113726</v>
          </cell>
          <cell r="O352">
            <v>9109.6556228991503</v>
          </cell>
          <cell r="Z352">
            <v>8215.8631029586068</v>
          </cell>
          <cell r="AA352">
            <v>6294.4707092282488</v>
          </cell>
          <cell r="AB352">
            <v>6393.9912237278822</v>
          </cell>
          <cell r="AC352">
            <v>6365.907531274981</v>
          </cell>
          <cell r="AD352">
            <v>6233.6567821476847</v>
          </cell>
          <cell r="AE352">
            <v>5106.0522955828874</v>
          </cell>
          <cell r="AF352">
            <v>5943.6602210762367</v>
          </cell>
          <cell r="AG352">
            <v>5952.3810448017657</v>
          </cell>
          <cell r="AH352">
            <v>6327.7419609829631</v>
          </cell>
          <cell r="AI352">
            <v>6622.647955167341</v>
          </cell>
          <cell r="AJ352">
            <v>6232.9111368018275</v>
          </cell>
          <cell r="AK352">
            <v>7764.5926627421486</v>
          </cell>
          <cell r="AL352">
            <v>6225.684082882909</v>
          </cell>
          <cell r="AM352">
            <v>6236.2404451842158</v>
          </cell>
          <cell r="AN352">
            <v>7495.9451982712999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X352">
            <v>4.5900977062959933</v>
          </cell>
          <cell r="BY352">
            <v>3.4982421854844969</v>
          </cell>
          <cell r="BZ352">
            <v>3.5699111805229866</v>
          </cell>
          <cell r="CA352">
            <v>3.6195144638138737</v>
          </cell>
          <cell r="CB352">
            <v>3.5310351409283669</v>
          </cell>
          <cell r="CC352">
            <v>2.9607349864768051</v>
          </cell>
          <cell r="CD352">
            <v>3.2811445770546181</v>
          </cell>
          <cell r="CE352">
            <v>3.4345132412627724</v>
          </cell>
          <cell r="CF352">
            <v>3.5701736167102229</v>
          </cell>
          <cell r="CG352">
            <v>3.6955471395980393</v>
          </cell>
          <cell r="CH352">
            <v>3.4631369498370188</v>
          </cell>
          <cell r="CI352">
            <v>4.1920494746412515</v>
          </cell>
          <cell r="CJ352">
            <v>3.5019169849522833</v>
          </cell>
          <cell r="CK352">
            <v>3.5331370737315564</v>
          </cell>
          <cell r="CL352">
            <v>4.2460494778378797</v>
          </cell>
          <cell r="CM352">
            <v>4.9038638000741939</v>
          </cell>
          <cell r="CN352">
            <v>4.9296544711280257</v>
          </cell>
          <cell r="CO352">
            <v>4.9070644306704034</v>
          </cell>
          <cell r="CP352">
            <v>4.8185586011061083</v>
          </cell>
          <cell r="CQ352">
            <v>4.8366869912886923</v>
          </cell>
          <cell r="CR352">
            <v>4.7249025783650831</v>
          </cell>
          <cell r="CS352">
            <v>4.9629024943198212</v>
          </cell>
          <cell r="CT352">
            <v>4.7482400351537297</v>
          </cell>
          <cell r="CU352">
            <v>4.8558645058649876</v>
          </cell>
          <cell r="CV352">
            <v>4.9097576861202583</v>
          </cell>
          <cell r="CW352">
            <v>4.9309250876589967</v>
          </cell>
          <cell r="CX352">
            <v>5.0745719340712112</v>
          </cell>
          <cell r="CY352">
            <v>4.8706662075427696</v>
          </cell>
          <cell r="CZ352">
            <v>4.835813019485701</v>
          </cell>
          <cell r="DA352">
            <v>4.8366926167108417</v>
          </cell>
        </row>
        <row r="353">
          <cell r="A353">
            <v>9844.1597024025341</v>
          </cell>
          <cell r="B353">
            <v>8473.690764842162</v>
          </cell>
          <cell r="C353">
            <v>6077.9679752419433</v>
          </cell>
          <cell r="D353">
            <v>6949.5207814773603</v>
          </cell>
          <cell r="E353">
            <v>8294.1098979634353</v>
          </cell>
          <cell r="F353">
            <v>8566.7585933587525</v>
          </cell>
          <cell r="G353">
            <v>7543.4165818284173</v>
          </cell>
          <cell r="H353">
            <v>7654.3051231690451</v>
          </cell>
          <cell r="I353">
            <v>9063.7321428268515</v>
          </cell>
          <cell r="J353">
            <v>7761.2636119244617</v>
          </cell>
          <cell r="K353">
            <v>7789.8549411921094</v>
          </cell>
          <cell r="L353">
            <v>8346.838617419593</v>
          </cell>
          <cell r="M353">
            <v>8615.4599347896474</v>
          </cell>
          <cell r="N353">
            <v>7928.2779322413217</v>
          </cell>
          <cell r="O353">
            <v>8499.8395748282546</v>
          </cell>
          <cell r="Z353">
            <v>8100.3371265483702</v>
          </cell>
          <cell r="AA353">
            <v>6972.6369722129784</v>
          </cell>
          <cell r="AB353">
            <v>5001.2993624847995</v>
          </cell>
          <cell r="AC353">
            <v>5718.4628144727994</v>
          </cell>
          <cell r="AD353">
            <v>6824.867573181341</v>
          </cell>
          <cell r="AE353">
            <v>7049.2184996780588</v>
          </cell>
          <cell r="AF353">
            <v>6207.1542159045266</v>
          </cell>
          <cell r="AG353">
            <v>6298.3996442076723</v>
          </cell>
          <cell r="AH353">
            <v>7458.1567346689517</v>
          </cell>
          <cell r="AI353">
            <v>6386.4112006692703</v>
          </cell>
          <cell r="AJ353">
            <v>6409.9377801809351</v>
          </cell>
          <cell r="AK353">
            <v>6868.2557766195505</v>
          </cell>
          <cell r="AL353">
            <v>7089.2927463411952</v>
          </cell>
          <cell r="AM353">
            <v>6523.8401271014291</v>
          </cell>
          <cell r="AN353">
            <v>6994.1537072872488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X353">
            <v>4.4643366086246683</v>
          </cell>
          <cell r="BY353">
            <v>3.9975756388883958</v>
          </cell>
          <cell r="BZ353">
            <v>2.8045237324413574</v>
          </cell>
          <cell r="CA353">
            <v>3.291669912504807</v>
          </cell>
          <cell r="CB353">
            <v>3.9474161617691643</v>
          </cell>
          <cell r="CC353">
            <v>3.9150089734348108</v>
          </cell>
          <cell r="CD353">
            <v>3.4553949015905432</v>
          </cell>
          <cell r="CE353">
            <v>3.494789839060255</v>
          </cell>
          <cell r="CF353">
            <v>4.1353049522296992</v>
          </cell>
          <cell r="CG353">
            <v>3.6733506960499489</v>
          </cell>
          <cell r="CH353">
            <v>3.6599471667090628</v>
          </cell>
          <cell r="CI353">
            <v>3.7226135896357513</v>
          </cell>
          <cell r="CJ353">
            <v>3.9251407282283779</v>
          </cell>
          <cell r="CK353">
            <v>3.678702034575386</v>
          </cell>
          <cell r="CL353">
            <v>3.8360457542549682</v>
          </cell>
          <cell r="CM353">
            <v>4.9711091259164322</v>
          </cell>
          <cell r="CN353">
            <v>4.7786750565841256</v>
          </cell>
          <cell r="CO353">
            <v>4.8857457955176864</v>
          </cell>
          <cell r="CP353">
            <v>4.7595967475343386</v>
          </cell>
          <cell r="CQ353">
            <v>4.7368370998927691</v>
          </cell>
          <cell r="CR353">
            <v>4.9330480536380881</v>
          </cell>
          <cell r="CS353">
            <v>4.9215509213011588</v>
          </cell>
          <cell r="CT353">
            <v>4.9376043283980398</v>
          </cell>
          <cell r="CU353">
            <v>4.9411848360453643</v>
          </cell>
          <cell r="CV353">
            <v>4.7632307492312105</v>
          </cell>
          <cell r="CW353">
            <v>4.7982860326777841</v>
          </cell>
          <cell r="CX353">
            <v>5.0548193254372604</v>
          </cell>
          <cell r="CY353">
            <v>4.9482862393461415</v>
          </cell>
          <cell r="CZ353">
            <v>4.8586524341489614</v>
          </cell>
          <cell r="DA353">
            <v>4.9952649626812251</v>
          </cell>
        </row>
        <row r="354">
          <cell r="A354">
            <v>8466.0739283467083</v>
          </cell>
          <cell r="B354">
            <v>7045.8148212864908</v>
          </cell>
          <cell r="C354">
            <v>6382.2312415064061</v>
          </cell>
          <cell r="D354">
            <v>6573.4525255808339</v>
          </cell>
          <cell r="E354">
            <v>8259.4701953623717</v>
          </cell>
          <cell r="F354">
            <v>6817.4940298324673</v>
          </cell>
          <cell r="G354">
            <v>7577.8784961317224</v>
          </cell>
          <cell r="H354">
            <v>7447.9724068065461</v>
          </cell>
          <cell r="I354">
            <v>7287.2162370714841</v>
          </cell>
          <cell r="J354">
            <v>8192.868894034702</v>
          </cell>
          <cell r="K354">
            <v>8862.5185073566372</v>
          </cell>
          <cell r="L354">
            <v>8340.7863849025798</v>
          </cell>
          <cell r="M354">
            <v>8788.3839181008025</v>
          </cell>
          <cell r="N354">
            <v>8640.9250191502688</v>
          </cell>
          <cell r="O354">
            <v>9727.0291657091839</v>
          </cell>
          <cell r="Z354">
            <v>6966.3694038967187</v>
          </cell>
          <cell r="AA354">
            <v>5797.6990529443128</v>
          </cell>
          <cell r="AB354">
            <v>5251.6645644395576</v>
          </cell>
          <cell r="AC354">
            <v>5409.0123639065141</v>
          </cell>
          <cell r="AD354">
            <v>6796.3640464696082</v>
          </cell>
          <cell r="AE354">
            <v>5609.8236588335731</v>
          </cell>
          <cell r="AF354">
            <v>6235.5114482455319</v>
          </cell>
          <cell r="AG354">
            <v>6128.6172947436735</v>
          </cell>
          <cell r="AH354">
            <v>5996.3379322188221</v>
          </cell>
          <cell r="AI354">
            <v>6741.5606899485538</v>
          </cell>
          <cell r="AJ354">
            <v>7292.586657482032</v>
          </cell>
          <cell r="AK354">
            <v>6863.2756538626936</v>
          </cell>
          <cell r="AL354">
            <v>7231.5844811800889</v>
          </cell>
          <cell r="AM354">
            <v>7110.2468729007915</v>
          </cell>
          <cell r="AN354">
            <v>8003.9554277835559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X354">
            <v>3.8970025293897055</v>
          </cell>
          <cell r="BY354">
            <v>3.3105665659660146</v>
          </cell>
          <cell r="BZ354">
            <v>2.9545569258579327</v>
          </cell>
          <cell r="CA354">
            <v>3.0633531406307744</v>
          </cell>
          <cell r="CB354">
            <v>3.8414077068435275</v>
          </cell>
          <cell r="CC354">
            <v>3.1287830645041605</v>
          </cell>
          <cell r="CD354">
            <v>3.5178498623614298</v>
          </cell>
          <cell r="CE354">
            <v>3.4235145850000239</v>
          </cell>
          <cell r="CF354">
            <v>3.3993129486544862</v>
          </cell>
          <cell r="CG354">
            <v>3.749932731483538</v>
          </cell>
          <cell r="CH354">
            <v>4.0704764409673473</v>
          </cell>
          <cell r="CI354">
            <v>3.7183549550507089</v>
          </cell>
          <cell r="CJ354">
            <v>4.0422889076164941</v>
          </cell>
          <cell r="CK354">
            <v>4.0166691717986742</v>
          </cell>
          <cell r="CL354">
            <v>4.4976009581931207</v>
          </cell>
          <cell r="CM354">
            <v>4.8975958902722994</v>
          </cell>
          <cell r="CN354">
            <v>4.7980026010239847</v>
          </cell>
          <cell r="CO354">
            <v>4.8698070321244478</v>
          </cell>
          <cell r="CP354">
            <v>4.8375787170449556</v>
          </cell>
          <cell r="CQ354">
            <v>4.8472270820427674</v>
          </cell>
          <cell r="CR354">
            <v>4.9122548832419479</v>
          </cell>
          <cell r="CS354">
            <v>4.8562598397602308</v>
          </cell>
          <cell r="CT354">
            <v>4.9045306796512769</v>
          </cell>
          <cell r="CU354">
            <v>4.8328363260793692</v>
          </cell>
          <cell r="CV354">
            <v>4.9254294970307964</v>
          </cell>
          <cell r="CW354">
            <v>4.9084400222705495</v>
          </cell>
          <cell r="CX354">
            <v>5.0569392027913969</v>
          </cell>
          <cell r="CY354">
            <v>4.9013221655385175</v>
          </cell>
          <cell r="CZ354">
            <v>4.8498214778746718</v>
          </cell>
          <cell r="DA354">
            <v>4.875631522551938</v>
          </cell>
        </row>
        <row r="355">
          <cell r="A355">
            <v>7574.1799981508275</v>
          </cell>
          <cell r="B355">
            <v>6832.4402890018282</v>
          </cell>
          <cell r="C355">
            <v>7593.960865565733</v>
          </cell>
          <cell r="D355">
            <v>7775.569248618569</v>
          </cell>
          <cell r="E355">
            <v>7474.5360284029539</v>
          </cell>
          <cell r="F355">
            <v>7302.6518127015361</v>
          </cell>
          <cell r="G355">
            <v>8147.9939873294934</v>
          </cell>
          <cell r="H355">
            <v>8359.1004834657288</v>
          </cell>
          <cell r="I355">
            <v>8034.1781515815783</v>
          </cell>
          <cell r="J355">
            <v>7693.2969793883558</v>
          </cell>
          <cell r="K355">
            <v>7951.1222065031143</v>
          </cell>
          <cell r="L355">
            <v>8293.652387146074</v>
          </cell>
          <cell r="M355">
            <v>8508.2406252579567</v>
          </cell>
          <cell r="N355">
            <v>9018.0593409899302</v>
          </cell>
          <cell r="O355">
            <v>10200.064904682131</v>
          </cell>
          <cell r="Z355">
            <v>6232.4681127641088</v>
          </cell>
          <cell r="AA355">
            <v>5622.1222949500761</v>
          </cell>
          <cell r="AB355">
            <v>6248.7449408083748</v>
          </cell>
          <cell r="AC355">
            <v>6398.1826960061362</v>
          </cell>
          <cell r="AD355">
            <v>6150.4753605144306</v>
          </cell>
          <cell r="AE355">
            <v>6009.0392058801208</v>
          </cell>
          <cell r="AF355">
            <v>6704.6350524311247</v>
          </cell>
          <cell r="AG355">
            <v>6878.3455406803705</v>
          </cell>
          <cell r="AH355">
            <v>6610.9808790156994</v>
          </cell>
          <cell r="AI355">
            <v>6330.4843716109908</v>
          </cell>
          <cell r="AJ355">
            <v>6542.6377013511328</v>
          </cell>
          <cell r="AK355">
            <v>6824.4911071373408</v>
          </cell>
          <cell r="AL355">
            <v>7001.0665716408321</v>
          </cell>
          <cell r="AM355">
            <v>7420.5745434431428</v>
          </cell>
          <cell r="AN355">
            <v>8393.1962644241539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X355">
            <v>3.4938523790250398</v>
          </cell>
          <cell r="BY355">
            <v>3.2030673906030782</v>
          </cell>
          <cell r="BZ355">
            <v>3.5203391147544179</v>
          </cell>
          <cell r="CA355">
            <v>3.5768888941527806</v>
          </cell>
          <cell r="CB355">
            <v>3.3980102601921516</v>
          </cell>
          <cell r="CC355">
            <v>3.2947437610024308</v>
          </cell>
          <cell r="CD355">
            <v>3.649859288690088</v>
          </cell>
          <cell r="CE355">
            <v>3.899115973308021</v>
          </cell>
          <cell r="CF355">
            <v>3.6229248483968477</v>
          </cell>
          <cell r="CG355">
            <v>3.5788076078627724</v>
          </cell>
          <cell r="CH355">
            <v>3.7805169869823065</v>
          </cell>
          <cell r="CI355">
            <v>3.8897796019418798</v>
          </cell>
          <cell r="CJ355">
            <v>3.8195846426776696</v>
          </cell>
          <cell r="CK355">
            <v>4.1243220796696756</v>
          </cell>
          <cell r="CL355">
            <v>4.6510021380690674</v>
          </cell>
          <cell r="CM355">
            <v>4.8872285520626848</v>
          </cell>
          <cell r="CN355">
            <v>4.8088512985626028</v>
          </cell>
          <cell r="CO355">
            <v>4.8631249987102318</v>
          </cell>
          <cell r="CP355">
            <v>4.9007023083513346</v>
          </cell>
          <cell r="CQ355">
            <v>4.9589660229907784</v>
          </cell>
          <cell r="CR355">
            <v>4.9967834545626095</v>
          </cell>
          <cell r="CS355">
            <v>5.032759266710805</v>
          </cell>
          <cell r="CT355">
            <v>4.8330909960715855</v>
          </cell>
          <cell r="CU355">
            <v>4.9993519431902245</v>
          </cell>
          <cell r="CV355">
            <v>4.8462490022736251</v>
          </cell>
          <cell r="CW355">
            <v>4.7414242178899579</v>
          </cell>
          <cell r="CX355">
            <v>4.8067597199160508</v>
          </cell>
          <cell r="CY355">
            <v>5.0217513421613047</v>
          </cell>
          <cell r="CZ355">
            <v>4.929377682487158</v>
          </cell>
          <cell r="DA355">
            <v>4.9441082966784125</v>
          </cell>
        </row>
        <row r="356">
          <cell r="A356">
            <v>9026.6413905295194</v>
          </cell>
          <cell r="B356">
            <v>6637.4356920760001</v>
          </cell>
          <cell r="C356">
            <v>7634.231160563435</v>
          </cell>
          <cell r="D356">
            <v>6261.3771698462115</v>
          </cell>
          <cell r="E356">
            <v>6266.4669408801965</v>
          </cell>
          <cell r="F356">
            <v>8727.779725775983</v>
          </cell>
          <cell r="G356">
            <v>9081.7779533113426</v>
          </cell>
          <cell r="H356">
            <v>8625.7508439422436</v>
          </cell>
          <cell r="I356">
            <v>7817.0590378034294</v>
          </cell>
          <cell r="J356">
            <v>8247.6267435078535</v>
          </cell>
          <cell r="K356">
            <v>8603.8947063145697</v>
          </cell>
          <cell r="L356">
            <v>9179.1993215303501</v>
          </cell>
          <cell r="M356">
            <v>8449.7257306448191</v>
          </cell>
          <cell r="N356">
            <v>8573.7155658327538</v>
          </cell>
          <cell r="O356">
            <v>11213.763535403401</v>
          </cell>
          <cell r="Z356">
            <v>7427.6363442071488</v>
          </cell>
          <cell r="AA356">
            <v>5461.6613694796788</v>
          </cell>
          <cell r="AB356">
            <v>6281.8816406921978</v>
          </cell>
          <cell r="AC356">
            <v>5152.218928330597</v>
          </cell>
          <cell r="AD356">
            <v>5156.4070827814185</v>
          </cell>
          <cell r="AE356">
            <v>7181.7158886385232</v>
          </cell>
          <cell r="AF356">
            <v>7473.0058587247622</v>
          </cell>
          <cell r="AG356">
            <v>7097.760694443904</v>
          </cell>
          <cell r="AH356">
            <v>6432.3228653925362</v>
          </cell>
          <cell r="AI356">
            <v>6786.6185775150343</v>
          </cell>
          <cell r="AJ356">
            <v>7079.7762154817028</v>
          </cell>
          <cell r="AK356">
            <v>7553.1697274306871</v>
          </cell>
          <cell r="AL356">
            <v>6952.9171726448803</v>
          </cell>
          <cell r="AM356">
            <v>7054.9430941709525</v>
          </cell>
          <cell r="AN356">
            <v>9227.3254234176547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X356">
            <v>4.1503274303761977</v>
          </cell>
          <cell r="BY356">
            <v>3.1309811812676358</v>
          </cell>
          <cell r="BZ356">
            <v>3.5426126059609762</v>
          </cell>
          <cell r="CA356">
            <v>2.8590942676518147</v>
          </cell>
          <cell r="CB356">
            <v>2.8782103599763214</v>
          </cell>
          <cell r="CC356">
            <v>4.0962971998621871</v>
          </cell>
          <cell r="CD356">
            <v>4.3108112344420721</v>
          </cell>
          <cell r="CE356">
            <v>3.8933369042219361</v>
          </cell>
          <cell r="CF356">
            <v>3.5360832229169499</v>
          </cell>
          <cell r="CG356">
            <v>3.7888462618920187</v>
          </cell>
          <cell r="CH356">
            <v>3.9152957011723948</v>
          </cell>
          <cell r="CI356">
            <v>4.1357111502552035</v>
          </cell>
          <cell r="CJ356">
            <v>3.9305993492618394</v>
          </cell>
          <cell r="CK356">
            <v>3.8196403386393647</v>
          </cell>
          <cell r="CL356">
            <v>5.0915791337108978</v>
          </cell>
          <cell r="CM356">
            <v>4.9031525718493985</v>
          </cell>
          <cell r="CN356">
            <v>4.7791586536254451</v>
          </cell>
          <cell r="CO356">
            <v>4.8581757438208024</v>
          </cell>
          <cell r="CP356">
            <v>4.9371118876711293</v>
          </cell>
          <cell r="CQ356">
            <v>4.9083079155715543</v>
          </cell>
          <cell r="CR356">
            <v>4.8033462860403215</v>
          </cell>
          <cell r="CS356">
            <v>4.7494514467391875</v>
          </cell>
          <cell r="CT356">
            <v>4.9946665775874814</v>
          </cell>
          <cell r="CU356">
            <v>4.9837069039345829</v>
          </cell>
          <cell r="CV356">
            <v>4.9074241258738143</v>
          </cell>
          <cell r="CW356">
            <v>4.9540695380671176</v>
          </cell>
          <cell r="CX356">
            <v>5.0036414391063015</v>
          </cell>
          <cell r="CY356">
            <v>4.8463571205266538</v>
          </cell>
          <cell r="CZ356">
            <v>5.060322308720818</v>
          </cell>
          <cell r="DA356">
            <v>4.9651282955464371</v>
          </cell>
        </row>
        <row r="357">
          <cell r="A357">
            <v>9255.0137213039743</v>
          </cell>
          <cell r="B357">
            <v>8279.3605992784615</v>
          </cell>
          <cell r="C357">
            <v>8260.11139826012</v>
          </cell>
          <cell r="D357">
            <v>8278.0975484531627</v>
          </cell>
          <cell r="E357">
            <v>7903.3816599541087</v>
          </cell>
          <cell r="F357">
            <v>7965.6077347479522</v>
          </cell>
          <cell r="G357">
            <v>7650.3115039068734</v>
          </cell>
          <cell r="H357">
            <v>8489.9830430832644</v>
          </cell>
          <cell r="I357">
            <v>8378.9213649260691</v>
          </cell>
          <cell r="J357">
            <v>7905.5600145953258</v>
          </cell>
          <cell r="K357">
            <v>7997.0547983853057</v>
          </cell>
          <cell r="L357">
            <v>8447.1233123276088</v>
          </cell>
          <cell r="M357">
            <v>9071.3097832165186</v>
          </cell>
          <cell r="N357">
            <v>8423.3895990470628</v>
          </cell>
          <cell r="O357">
            <v>8253.2297914973915</v>
          </cell>
          <cell r="Z357">
            <v>7615.554147815843</v>
          </cell>
          <cell r="AA357">
            <v>6812.731007406278</v>
          </cell>
          <cell r="AB357">
            <v>6796.8916648540417</v>
          </cell>
          <cell r="AC357">
            <v>6811.6916970128877</v>
          </cell>
          <cell r="AD357">
            <v>6503.3540516193807</v>
          </cell>
          <cell r="AE357">
            <v>6554.5572217354584</v>
          </cell>
          <cell r="AF357">
            <v>6295.1134660719417</v>
          </cell>
          <cell r="AG357">
            <v>6986.0431897370854</v>
          </cell>
          <cell r="AH357">
            <v>6894.6552945677358</v>
          </cell>
          <cell r="AI357">
            <v>6505.1465262955817</v>
          </cell>
          <cell r="AJ357">
            <v>6580.4336626713366</v>
          </cell>
          <cell r="AK357">
            <v>6950.7757541438605</v>
          </cell>
          <cell r="AL357">
            <v>7464.3920501895918</v>
          </cell>
          <cell r="AM357">
            <v>6931.2462986444398</v>
          </cell>
          <cell r="AN357">
            <v>6791.2290855749961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X357">
            <v>4.2106003028778707</v>
          </cell>
          <cell r="BY357">
            <v>3.7399360995829452</v>
          </cell>
          <cell r="BZ357">
            <v>3.8124899889303236</v>
          </cell>
          <cell r="CA357">
            <v>3.7601996136200864</v>
          </cell>
          <cell r="CB357">
            <v>3.5763220399909161</v>
          </cell>
          <cell r="CC357">
            <v>3.6149731068553828</v>
          </cell>
          <cell r="CD357">
            <v>3.5845607354821425</v>
          </cell>
          <cell r="CE357">
            <v>3.9401443516641605</v>
          </cell>
          <cell r="CF357">
            <v>3.893715084555891</v>
          </cell>
          <cell r="CG357">
            <v>3.7115523052798776</v>
          </cell>
          <cell r="CH357">
            <v>3.7043239190566872</v>
          </cell>
          <cell r="CI357">
            <v>3.8509543095442318</v>
          </cell>
          <cell r="CJ357">
            <v>4.1311462633583869</v>
          </cell>
          <cell r="CK357">
            <v>3.8684134392134908</v>
          </cell>
          <cell r="CL357">
            <v>3.7876796189166284</v>
          </cell>
          <cell r="CM357">
            <v>4.9552392559236003</v>
          </cell>
          <cell r="CN357">
            <v>4.9907313819422594</v>
          </cell>
          <cell r="CO357">
            <v>4.8843724321030448</v>
          </cell>
          <cell r="CP357">
            <v>4.9630793443290759</v>
          </cell>
          <cell r="CQ357">
            <v>4.982048082181743</v>
          </cell>
          <cell r="CR357">
            <v>4.9675863381662797</v>
          </cell>
          <cell r="CS357">
            <v>4.8114364579448194</v>
          </cell>
          <cell r="CT357">
            <v>4.8576505445441764</v>
          </cell>
          <cell r="CU357">
            <v>4.8512708686321471</v>
          </cell>
          <cell r="CV357">
            <v>4.8018504884793618</v>
          </cell>
          <cell r="CW357">
            <v>4.8669030492810563</v>
          </cell>
          <cell r="CX357">
            <v>4.9450654859843191</v>
          </cell>
          <cell r="CY357">
            <v>4.9502941495895181</v>
          </cell>
          <cell r="CZ357">
            <v>4.9089158087916278</v>
          </cell>
          <cell r="DA357">
            <v>4.912270560277463</v>
          </cell>
        </row>
        <row r="358">
          <cell r="A358">
            <v>8790.4038941863673</v>
          </cell>
          <cell r="B358">
            <v>8105.8828685911567</v>
          </cell>
          <cell r="C358">
            <v>6926.242461464356</v>
          </cell>
          <cell r="D358">
            <v>7672.8394544257053</v>
          </cell>
          <cell r="E358">
            <v>6842.0748922308476</v>
          </cell>
          <cell r="F358">
            <v>7453.4626835535901</v>
          </cell>
          <cell r="G358">
            <v>7614.9186101884043</v>
          </cell>
          <cell r="H358">
            <v>7620.8987961412167</v>
          </cell>
          <cell r="I358">
            <v>8369.3043447200198</v>
          </cell>
          <cell r="J358">
            <v>8901.5005482651595</v>
          </cell>
          <cell r="K358">
            <v>7316.3496734598157</v>
          </cell>
          <cell r="L358">
            <v>8872.7396711151505</v>
          </cell>
          <cell r="M358">
            <v>8467.5805777692658</v>
          </cell>
          <cell r="N358">
            <v>8363.0979372664733</v>
          </cell>
          <cell r="O358">
            <v>8964.2677446530779</v>
          </cell>
          <cell r="Z358">
            <v>7233.2466329304971</v>
          </cell>
          <cell r="AA358">
            <v>6669.9836175835808</v>
          </cell>
          <cell r="AB358">
            <v>5699.3080825763845</v>
          </cell>
          <cell r="AC358">
            <v>6313.6507510702941</v>
          </cell>
          <cell r="AD358">
            <v>5630.050197035669</v>
          </cell>
          <cell r="AE358">
            <v>6133.1350081812398</v>
          </cell>
          <cell r="AF358">
            <v>6265.9901706693145</v>
          </cell>
          <cell r="AG358">
            <v>6270.9110093962008</v>
          </cell>
          <cell r="AH358">
            <v>6886.7418607981881</v>
          </cell>
          <cell r="AI358">
            <v>7324.6633082867593</v>
          </cell>
          <cell r="AJ358">
            <v>6020.3105884469342</v>
          </cell>
          <cell r="AK358">
            <v>7300.9972150890371</v>
          </cell>
          <cell r="AL358">
            <v>6967.6091611358534</v>
          </cell>
          <cell r="AM358">
            <v>6881.6348740935546</v>
          </cell>
          <cell r="AN358">
            <v>7376.3117441716759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X358">
            <v>3.9853874394407125</v>
          </cell>
          <cell r="BY358">
            <v>3.6741050040494661</v>
          </cell>
          <cell r="BZ358">
            <v>3.1553114708048482</v>
          </cell>
          <cell r="CA358">
            <v>3.3832054583788427</v>
          </cell>
          <cell r="CB358">
            <v>3.1655448179322661</v>
          </cell>
          <cell r="CC358">
            <v>3.5226718128807852</v>
          </cell>
          <cell r="CD358">
            <v>3.4807472010361789</v>
          </cell>
          <cell r="CE358">
            <v>3.4432662163269412</v>
          </cell>
          <cell r="CF358">
            <v>3.8336595928074093</v>
          </cell>
          <cell r="CG358">
            <v>4.0832823134256921</v>
          </cell>
          <cell r="CH358">
            <v>3.2627054518223986</v>
          </cell>
          <cell r="CI358">
            <v>4.0437557638782593</v>
          </cell>
          <cell r="CJ358">
            <v>3.968688840508197</v>
          </cell>
          <cell r="CK358">
            <v>3.9417338633261205</v>
          </cell>
          <cell r="CL358">
            <v>4.137804112844659</v>
          </cell>
          <cell r="CM358">
            <v>4.9724435488270382</v>
          </cell>
          <cell r="CN358">
            <v>4.9737086172731058</v>
          </cell>
          <cell r="CO358">
            <v>4.9486533537074804</v>
          </cell>
          <cell r="CP358">
            <v>5.1128060365840762</v>
          </cell>
          <cell r="CQ358">
            <v>4.8727141606060629</v>
          </cell>
          <cell r="CR358">
            <v>4.7699900825317396</v>
          </cell>
          <cell r="CS358">
            <v>4.9320146987082758</v>
          </cell>
          <cell r="CT358">
            <v>4.9896165525830156</v>
          </cell>
          <cell r="CU358">
            <v>4.9216122254031571</v>
          </cell>
          <cell r="CV358">
            <v>4.9145685179918797</v>
          </cell>
          <cell r="CW358">
            <v>5.0553143260206292</v>
          </cell>
          <cell r="CX358">
            <v>4.9465727566469679</v>
          </cell>
          <cell r="CY358">
            <v>4.8099866063198515</v>
          </cell>
          <cell r="CZ358">
            <v>4.7831220547420568</v>
          </cell>
          <cell r="DA358">
            <v>4.8840091798859664</v>
          </cell>
        </row>
        <row r="359">
          <cell r="A359">
            <v>10007.4853430318</v>
          </cell>
          <cell r="B359">
            <v>8592.9671251501331</v>
          </cell>
          <cell r="C359">
            <v>7963.8272055837497</v>
          </cell>
          <cell r="D359">
            <v>6335.244032468876</v>
          </cell>
          <cell r="E359">
            <v>7225.3562367101904</v>
          </cell>
          <cell r="F359">
            <v>7487.8082094584888</v>
          </cell>
          <cell r="G359">
            <v>6934.7962385224628</v>
          </cell>
          <cell r="H359">
            <v>7787.3242551034209</v>
          </cell>
          <cell r="I359">
            <v>8824.0998257766423</v>
          </cell>
          <cell r="J359">
            <v>8576.6532558313738</v>
          </cell>
          <cell r="K359">
            <v>7442.6089137800946</v>
          </cell>
          <cell r="L359">
            <v>7762.7820824754754</v>
          </cell>
          <cell r="M359">
            <v>9528.6325528881225</v>
          </cell>
          <cell r="N359">
            <v>9586.5935581359972</v>
          </cell>
          <cell r="O359">
            <v>9205.5406208886416</v>
          </cell>
          <cell r="Z359">
            <v>8234.7307965518812</v>
          </cell>
          <cell r="AA359">
            <v>7070.7843772663955</v>
          </cell>
          <cell r="AB359">
            <v>6553.0921005946275</v>
          </cell>
          <cell r="AC359">
            <v>5213.0008038601036</v>
          </cell>
          <cell r="AD359">
            <v>5945.4359890643846</v>
          </cell>
          <cell r="AE359">
            <v>6161.396469497271</v>
          </cell>
          <cell r="AF359">
            <v>5706.3466191270554</v>
          </cell>
          <cell r="AG359">
            <v>6407.8553870565302</v>
          </cell>
          <cell r="AH359">
            <v>7260.9735709247789</v>
          </cell>
          <cell r="AI359">
            <v>7057.360393369815</v>
          </cell>
          <cell r="AJ359">
            <v>6124.2039061961914</v>
          </cell>
          <cell r="AK359">
            <v>6387.6606850083899</v>
          </cell>
          <cell r="AL359">
            <v>7840.7033578050841</v>
          </cell>
          <cell r="AM359">
            <v>7888.396984980478</v>
          </cell>
          <cell r="AN359">
            <v>7574.8448537597969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X359">
            <v>4.5302760502509809</v>
          </cell>
          <cell r="BY359">
            <v>3.966880964613404</v>
          </cell>
          <cell r="BZ359">
            <v>3.6148851212246531</v>
          </cell>
          <cell r="CA359">
            <v>2.8686932654999118</v>
          </cell>
          <cell r="CB359">
            <v>3.3874047846057418</v>
          </cell>
          <cell r="CC359">
            <v>3.4580971559149325</v>
          </cell>
          <cell r="CD359">
            <v>3.1826817936563536</v>
          </cell>
          <cell r="CE359">
            <v>3.6031929835131535</v>
          </cell>
          <cell r="CF359">
            <v>4.0822649701871585</v>
          </cell>
          <cell r="CG359">
            <v>3.9187042701253643</v>
          </cell>
          <cell r="CH359">
            <v>3.4154293102269349</v>
          </cell>
          <cell r="CI359">
            <v>3.5751890037942826</v>
          </cell>
          <cell r="CJ359">
            <v>4.384022770145104</v>
          </cell>
          <cell r="CK359">
            <v>4.358973648832964</v>
          </cell>
          <cell r="CL359">
            <v>4.2070566956190181</v>
          </cell>
          <cell r="CM359">
            <v>4.9800290405422576</v>
          </cell>
          <cell r="CN359">
            <v>4.8834366761490635</v>
          </cell>
          <cell r="CO359">
            <v>4.9665968311181432</v>
          </cell>
          <cell r="CP359">
            <v>4.9786410261919318</v>
          </cell>
          <cell r="CQ359">
            <v>4.8086564078464331</v>
          </cell>
          <cell r="CR359">
            <v>4.8814528659849241</v>
          </cell>
          <cell r="CS359">
            <v>4.9121550212571448</v>
          </cell>
          <cell r="CT359">
            <v>4.8722808531336144</v>
          </cell>
          <cell r="CU359">
            <v>4.8730492561814804</v>
          </cell>
          <cell r="CV359">
            <v>4.934088571531654</v>
          </cell>
          <cell r="CW359">
            <v>4.9126008225826334</v>
          </cell>
          <cell r="CX359">
            <v>4.8949692489898586</v>
          </cell>
          <cell r="CY359">
            <v>4.899924153853946</v>
          </cell>
          <cell r="CZ359">
            <v>4.9580585420559551</v>
          </cell>
          <cell r="DA359">
            <v>4.9329022879470257</v>
          </cell>
        </row>
        <row r="360">
          <cell r="A360">
            <v>9488.703942509328</v>
          </cell>
          <cell r="B360">
            <v>7729.3262116258911</v>
          </cell>
          <cell r="C360">
            <v>7415.9038047623035</v>
          </cell>
          <cell r="D360">
            <v>7103.9769135438682</v>
          </cell>
          <cell r="E360">
            <v>7720.2218835918056</v>
          </cell>
          <cell r="F360">
            <v>8050.742124377959</v>
          </cell>
          <cell r="G360">
            <v>9102.4718879226675</v>
          </cell>
          <cell r="H360">
            <v>8824.71571778621</v>
          </cell>
          <cell r="I360">
            <v>7130.1734562302145</v>
          </cell>
          <cell r="J360">
            <v>6477.6833225522469</v>
          </cell>
          <cell r="K360">
            <v>7942.9676521075708</v>
          </cell>
          <cell r="L360">
            <v>8471.2078150432844</v>
          </cell>
          <cell r="M360">
            <v>9211.3756582780261</v>
          </cell>
          <cell r="N360">
            <v>9856.7229122744502</v>
          </cell>
          <cell r="O360">
            <v>10057.309502042892</v>
          </cell>
          <cell r="Z360">
            <v>7807.8478155505327</v>
          </cell>
          <cell r="AA360">
            <v>6360.1312827093043</v>
          </cell>
          <cell r="AB360">
            <v>6102.2294164901241</v>
          </cell>
          <cell r="AC360">
            <v>5845.5581460018111</v>
          </cell>
          <cell r="AD360">
            <v>6352.6397213555429</v>
          </cell>
          <cell r="AE360">
            <v>6624.6106623452915</v>
          </cell>
          <cell r="AF360">
            <v>7490.0340106335098</v>
          </cell>
          <cell r="AG360">
            <v>7261.4803620640814</v>
          </cell>
          <cell r="AH360">
            <v>5867.1141582694336</v>
          </cell>
          <cell r="AI360">
            <v>5330.2079911287055</v>
          </cell>
          <cell r="AJ360">
            <v>6535.9276680199437</v>
          </cell>
          <cell r="AK360">
            <v>6970.5938592356169</v>
          </cell>
          <cell r="AL360">
            <v>7579.6462559544916</v>
          </cell>
          <cell r="AM360">
            <v>8110.6748535286906</v>
          </cell>
          <cell r="AN360">
            <v>8275.7289616810103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X360">
            <v>4.4155692167924805</v>
          </cell>
          <cell r="BY360">
            <v>3.5354236101810064</v>
          </cell>
          <cell r="BZ360">
            <v>3.4417575607422495</v>
          </cell>
          <cell r="CA360">
            <v>3.2616174284507422</v>
          </cell>
          <cell r="CB360">
            <v>3.5958728764473893</v>
          </cell>
          <cell r="CC360">
            <v>3.6646132895570105</v>
          </cell>
          <cell r="CD360">
            <v>4.2700019488171783</v>
          </cell>
          <cell r="CE360">
            <v>3.9705511325576555</v>
          </cell>
          <cell r="CF360">
            <v>3.2254744007193099</v>
          </cell>
          <cell r="CG360">
            <v>2.9910443766878743</v>
          </cell>
          <cell r="CH360">
            <v>3.7008951105486374</v>
          </cell>
          <cell r="CI360">
            <v>3.7727539818304816</v>
          </cell>
          <cell r="CJ360">
            <v>4.0708855119616585</v>
          </cell>
          <cell r="CK360">
            <v>4.5068464286074592</v>
          </cell>
          <cell r="CL360">
            <v>4.6258292478999552</v>
          </cell>
          <cell r="CM360">
            <v>4.8445314359174665</v>
          </cell>
          <cell r="CN360">
            <v>4.9286928906406438</v>
          </cell>
          <cell r="CO360">
            <v>4.8575288823951013</v>
          </cell>
          <cell r="CP360">
            <v>4.9102103936427692</v>
          </cell>
          <cell r="CQ360">
            <v>4.8401300561188245</v>
          </cell>
          <cell r="CR360">
            <v>4.9526694411990135</v>
          </cell>
          <cell r="CS360">
            <v>4.8057685619341886</v>
          </cell>
          <cell r="CT360">
            <v>5.0105051115576238</v>
          </cell>
          <cell r="CU360">
            <v>4.9835414478989586</v>
          </cell>
          <cell r="CV360">
            <v>4.8823446681547136</v>
          </cell>
          <cell r="CW360">
            <v>4.8384649146691316</v>
          </cell>
          <cell r="CX360">
            <v>5.0619567336053848</v>
          </cell>
          <cell r="CY360">
            <v>5.1011393135190435</v>
          </cell>
          <cell r="CZ360">
            <v>4.9305045885122256</v>
          </cell>
          <cell r="DA360">
            <v>4.9014411939861402</v>
          </cell>
        </row>
        <row r="361">
          <cell r="A361">
            <v>9165.6649709882531</v>
          </cell>
          <cell r="B361">
            <v>6927.0070177481157</v>
          </cell>
          <cell r="C361">
            <v>7362.9636152604744</v>
          </cell>
          <cell r="D361">
            <v>6815.7903830085643</v>
          </cell>
          <cell r="E361">
            <v>7318.624065641945</v>
          </cell>
          <cell r="F361">
            <v>9483.6463736090736</v>
          </cell>
          <cell r="G361">
            <v>7593.3811543225102</v>
          </cell>
          <cell r="H361">
            <v>7857.4869796311359</v>
          </cell>
          <cell r="I361">
            <v>6493.441262235473</v>
          </cell>
          <cell r="J361">
            <v>7887.1908298706876</v>
          </cell>
          <cell r="K361">
            <v>7160.702759341636</v>
          </cell>
          <cell r="L361">
            <v>7757.7242742176995</v>
          </cell>
          <cell r="M361">
            <v>8601.1316643255468</v>
          </cell>
          <cell r="N361">
            <v>9553.7248919571703</v>
          </cell>
          <cell r="O361">
            <v>10557.907839597292</v>
          </cell>
          <cell r="Z361">
            <v>7542.0328904131902</v>
          </cell>
          <cell r="AA361">
            <v>5699.937203175592</v>
          </cell>
          <cell r="AB361">
            <v>6058.667203414333</v>
          </cell>
          <cell r="AC361">
            <v>5608.4218008756179</v>
          </cell>
          <cell r="AD361">
            <v>6022.1820882996572</v>
          </cell>
          <cell r="AE361">
            <v>7803.6861588554657</v>
          </cell>
          <cell r="AF361">
            <v>6248.2679212710927</v>
          </cell>
          <cell r="AG361">
            <v>6465.5892860964777</v>
          </cell>
          <cell r="AH361">
            <v>5343.1745243537607</v>
          </cell>
          <cell r="AI361">
            <v>6490.0313114364517</v>
          </cell>
          <cell r="AJ361">
            <v>5892.2354134011166</v>
          </cell>
          <cell r="AK361">
            <v>6383.4988313562781</v>
          </cell>
          <cell r="AL361">
            <v>7077.5026266450213</v>
          </cell>
          <cell r="AM361">
            <v>7861.3507682390418</v>
          </cell>
          <cell r="AN361">
            <v>8687.6498794400559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X361">
            <v>4.1663250381584609</v>
          </cell>
          <cell r="BY361">
            <v>3.1682327315629899</v>
          </cell>
          <cell r="BZ361">
            <v>3.3910696195446324</v>
          </cell>
          <cell r="CA361">
            <v>3.1191489769357319</v>
          </cell>
          <cell r="CB361">
            <v>3.316787564942338</v>
          </cell>
          <cell r="CC361">
            <v>4.3157236532294601</v>
          </cell>
          <cell r="CD361">
            <v>3.4625692731438815</v>
          </cell>
          <cell r="CE361">
            <v>3.5730400485691729</v>
          </cell>
          <cell r="CF361">
            <v>2.9282366158835731</v>
          </cell>
          <cell r="CG361">
            <v>3.5999289271293438</v>
          </cell>
          <cell r="CH361">
            <v>3.2072027476019525</v>
          </cell>
          <cell r="CI361">
            <v>3.5785938149559868</v>
          </cell>
          <cell r="CJ361">
            <v>4.0744769241047036</v>
          </cell>
          <cell r="CK361">
            <v>4.4782473758530577</v>
          </cell>
          <cell r="CL361">
            <v>5.0055763328613683</v>
          </cell>
          <cell r="CM361">
            <v>4.959551552051833</v>
          </cell>
          <cell r="CN361">
            <v>4.9290148903821578</v>
          </cell>
          <cell r="CO361">
            <v>4.8949417413498626</v>
          </cell>
          <cell r="CP361">
            <v>4.9261959893869287</v>
          </cell>
          <cell r="CQ361">
            <v>4.974430434867779</v>
          </cell>
          <cell r="CR361">
            <v>4.9539692058497362</v>
          </cell>
          <cell r="CS361">
            <v>4.9438844105824353</v>
          </cell>
          <cell r="CT361">
            <v>4.9576671430461445</v>
          </cell>
          <cell r="CU361">
            <v>4.9991978905983379</v>
          </cell>
          <cell r="CV361">
            <v>4.9392385412298898</v>
          </cell>
          <cell r="CW361">
            <v>5.0333926452629818</v>
          </cell>
          <cell r="CX361">
            <v>4.8871257254832887</v>
          </cell>
          <cell r="CY361">
            <v>4.7589956984361983</v>
          </cell>
          <cell r="CZ361">
            <v>4.8094590366708374</v>
          </cell>
          <cell r="DA361">
            <v>4.755052946722448</v>
          </cell>
        </row>
        <row r="362">
          <cell r="A362">
            <v>8621.2585055319196</v>
          </cell>
          <cell r="B362">
            <v>6530.6320370005687</v>
          </cell>
          <cell r="C362">
            <v>7695.513320215603</v>
          </cell>
          <cell r="D362">
            <v>8045.668659083397</v>
          </cell>
          <cell r="E362">
            <v>8143.8355926450522</v>
          </cell>
          <cell r="F362">
            <v>7738.4579933994537</v>
          </cell>
          <cell r="G362">
            <v>7177.4117406768728</v>
          </cell>
          <cell r="H362">
            <v>7849.7682377685096</v>
          </cell>
          <cell r="I362">
            <v>8881.6547232772627</v>
          </cell>
          <cell r="J362">
            <v>9026.6429106706801</v>
          </cell>
          <cell r="K362">
            <v>7770.9917948951115</v>
          </cell>
          <cell r="L362">
            <v>8538.1303756179386</v>
          </cell>
          <cell r="M362">
            <v>8785.695816349762</v>
          </cell>
          <cell r="N362">
            <v>9442.3594133887036</v>
          </cell>
          <cell r="O362">
            <v>8479.1444713813653</v>
          </cell>
          <cell r="Z362">
            <v>7094.0641416948365</v>
          </cell>
          <cell r="AA362">
            <v>5373.7772190176111</v>
          </cell>
          <cell r="AB362">
            <v>6332.3081034916959</v>
          </cell>
          <cell r="AC362">
            <v>6620.4359251886235</v>
          </cell>
          <cell r="AD362">
            <v>6701.2132876622145</v>
          </cell>
          <cell r="AE362">
            <v>6367.6454345686934</v>
          </cell>
          <cell r="AF362">
            <v>5905.9845180426837</v>
          </cell>
          <cell r="AG362">
            <v>6459.237864220946</v>
          </cell>
          <cell r="AH362">
            <v>7308.3330294395764</v>
          </cell>
          <cell r="AI362">
            <v>7427.6375950661586</v>
          </cell>
          <cell r="AJ362">
            <v>6394.4161055136929</v>
          </cell>
          <cell r="AK362">
            <v>7025.6615662227614</v>
          </cell>
          <cell r="AL362">
            <v>7229.3725574535174</v>
          </cell>
          <cell r="AM362">
            <v>7769.7128887312765</v>
          </cell>
          <cell r="AN362">
            <v>6977.1245935938105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X362">
            <v>3.9461144044123309</v>
          </cell>
          <cell r="BY362">
            <v>3.0588412616462737</v>
          </cell>
          <cell r="BZ362">
            <v>3.4516899796593044</v>
          </cell>
          <cell r="CA362">
            <v>3.6614496570634376</v>
          </cell>
          <cell r="CB362">
            <v>3.755281440361955</v>
          </cell>
          <cell r="CC362">
            <v>3.561574042358524</v>
          </cell>
          <cell r="CD362">
            <v>3.2964925873039057</v>
          </cell>
          <cell r="CE362">
            <v>3.5885034490626846</v>
          </cell>
          <cell r="CF362">
            <v>4.0887854254953711</v>
          </cell>
          <cell r="CG362">
            <v>4.1095689944333786</v>
          </cell>
          <cell r="CH362">
            <v>3.4850640697972044</v>
          </cell>
          <cell r="CI362">
            <v>4.0117231639584423</v>
          </cell>
          <cell r="CJ362">
            <v>4.0525241858823193</v>
          </cell>
          <cell r="CK362">
            <v>4.332086944866897</v>
          </cell>
          <cell r="CL362">
            <v>3.943278472738827</v>
          </cell>
          <cell r="CM362">
            <v>4.9252987058091628</v>
          </cell>
          <cell r="CN362">
            <v>4.8131550652789503</v>
          </cell>
          <cell r="CO362">
            <v>5.0261725203800545</v>
          </cell>
          <cell r="CP362">
            <v>4.953824937061226</v>
          </cell>
          <cell r="CQ362">
            <v>4.8889780302535577</v>
          </cell>
          <cell r="CR362">
            <v>4.8982847816277504</v>
          </cell>
          <cell r="CS362">
            <v>4.9084835087466523</v>
          </cell>
          <cell r="CT362">
            <v>4.9314546704360405</v>
          </cell>
          <cell r="CU362">
            <v>4.8970117367352035</v>
          </cell>
          <cell r="CV362">
            <v>4.9517825516110925</v>
          </cell>
          <cell r="CW362">
            <v>5.0268654703107121</v>
          </cell>
          <cell r="CX362">
            <v>4.798034925638377</v>
          </cell>
          <cell r="CY362">
            <v>4.8874477360076778</v>
          </cell>
          <cell r="CZ362">
            <v>4.9137713295168108</v>
          </cell>
          <cell r="DA362">
            <v>4.8475931835942019</v>
          </cell>
        </row>
        <row r="363">
          <cell r="A363">
            <v>8255.6613216263104</v>
          </cell>
          <cell r="B363">
            <v>7031.7817011824745</v>
          </cell>
          <cell r="C363">
            <v>6415.051051271349</v>
          </cell>
          <cell r="D363">
            <v>8402.9329594685842</v>
          </cell>
          <cell r="E363">
            <v>7299.7582876256447</v>
          </cell>
          <cell r="F363">
            <v>7674.8112552794073</v>
          </cell>
          <cell r="G363">
            <v>7141.1391198079782</v>
          </cell>
          <cell r="H363">
            <v>8720.6209364491897</v>
          </cell>
          <cell r="I363">
            <v>7694.7693441828142</v>
          </cell>
          <cell r="J363">
            <v>7118.8196228186998</v>
          </cell>
          <cell r="K363">
            <v>8844.1237597833788</v>
          </cell>
          <cell r="L363">
            <v>7909.9695110049015</v>
          </cell>
          <cell r="M363">
            <v>8290.3190379856132</v>
          </cell>
          <cell r="N363">
            <v>7638.9231486896388</v>
          </cell>
          <cell r="O363">
            <v>8552.7225641189925</v>
          </cell>
          <cell r="Z363">
            <v>6793.2298875096485</v>
          </cell>
          <cell r="AA363">
            <v>5786.1517998301497</v>
          </cell>
          <cell r="AB363">
            <v>5278.6705793318524</v>
          </cell>
          <cell r="AC363">
            <v>6914.4134066484348</v>
          </cell>
          <cell r="AD363">
            <v>6006.6582481033893</v>
          </cell>
          <cell r="AE363">
            <v>6315.2732614870547</v>
          </cell>
          <cell r="AF363">
            <v>5876.1373328705649</v>
          </cell>
          <cell r="AG363">
            <v>7175.8252277067613</v>
          </cell>
          <cell r="AH363">
            <v>6331.6959174990016</v>
          </cell>
          <cell r="AI363">
            <v>5857.7715753479588</v>
          </cell>
          <cell r="AJ363">
            <v>7277.450408050322</v>
          </cell>
          <cell r="AK363">
            <v>6508.7749119126047</v>
          </cell>
          <cell r="AL363">
            <v>6821.7482369710187</v>
          </cell>
          <cell r="AM363">
            <v>6285.7424766360455</v>
          </cell>
          <cell r="AN363">
            <v>7037.6688527607694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X363">
            <v>3.754837935947327</v>
          </cell>
          <cell r="BY363">
            <v>3.2835185900484753</v>
          </cell>
          <cell r="BZ363">
            <v>2.9489270209633234</v>
          </cell>
          <cell r="CA363">
            <v>3.6979064710166649</v>
          </cell>
          <cell r="CB363">
            <v>3.3703692668787966</v>
          </cell>
          <cell r="CC363">
            <v>3.5806665911800635</v>
          </cell>
          <cell r="CD363">
            <v>3.2392481384969969</v>
          </cell>
          <cell r="CE363">
            <v>3.9842041119374714</v>
          </cell>
          <cell r="CF363">
            <v>3.5641335696124732</v>
          </cell>
          <cell r="CG363">
            <v>3.3015147446056221</v>
          </cell>
          <cell r="CH363">
            <v>4.107717276988839</v>
          </cell>
          <cell r="CI363">
            <v>3.5721501543860086</v>
          </cell>
          <cell r="CJ363">
            <v>3.8915162791690103</v>
          </cell>
          <cell r="CK363">
            <v>3.604976215822004</v>
          </cell>
          <cell r="CL363">
            <v>3.9867403872695317</v>
          </cell>
          <cell r="CM363">
            <v>4.9566956152017081</v>
          </cell>
          <cell r="CN363">
            <v>4.8278912543729895</v>
          </cell>
          <cell r="CO363">
            <v>4.9041943301558293</v>
          </cell>
          <cell r="CP363">
            <v>5.1227900226397862</v>
          </cell>
          <cell r="CQ363">
            <v>4.8827284599735483</v>
          </cell>
          <cell r="CR363">
            <v>4.8320942718433582</v>
          </cell>
          <cell r="CS363">
            <v>4.9699824474997163</v>
          </cell>
          <cell r="CT363">
            <v>4.9344347307652772</v>
          </cell>
          <cell r="CU363">
            <v>4.8671329971012094</v>
          </cell>
          <cell r="CV363">
            <v>4.8610078975872417</v>
          </cell>
          <cell r="CW363">
            <v>4.8538443499314994</v>
          </cell>
          <cell r="CX363">
            <v>4.9920242044535028</v>
          </cell>
          <cell r="CY363">
            <v>4.8026835445159319</v>
          </cell>
          <cell r="CZ363">
            <v>4.7770668192410035</v>
          </cell>
          <cell r="DA363">
            <v>4.8363531745585284</v>
          </cell>
        </row>
        <row r="364">
          <cell r="A364">
            <v>10476.720676558252</v>
          </cell>
          <cell r="B364">
            <v>8113.496436880484</v>
          </cell>
          <cell r="C364">
            <v>6985.8889784444</v>
          </cell>
          <cell r="D364">
            <v>6806.2364371622025</v>
          </cell>
          <cell r="E364">
            <v>8293.0694202258946</v>
          </cell>
          <cell r="F364">
            <v>7360.6442184269217</v>
          </cell>
          <cell r="G364">
            <v>7159.0390217008162</v>
          </cell>
          <cell r="H364">
            <v>7610.373690259099</v>
          </cell>
          <cell r="I364">
            <v>7772.5175856312944</v>
          </cell>
          <cell r="J364">
            <v>7645.9353467140409</v>
          </cell>
          <cell r="K364">
            <v>9519.5822106137894</v>
          </cell>
          <cell r="L364">
            <v>9902.9514473813906</v>
          </cell>
          <cell r="M364">
            <v>8326.5488485866899</v>
          </cell>
          <cell r="N364">
            <v>8302.288767359476</v>
          </cell>
          <cell r="O364">
            <v>9136.2561180090543</v>
          </cell>
          <cell r="Z364">
            <v>8620.8444424250756</v>
          </cell>
          <cell r="AA364">
            <v>6676.248496633084</v>
          </cell>
          <cell r="AB364">
            <v>5748.3886451199633</v>
          </cell>
          <cell r="AC364">
            <v>5600.5602682934687</v>
          </cell>
          <cell r="AD364">
            <v>6824.0114086430212</v>
          </cell>
          <cell r="AE364">
            <v>6056.7586711627246</v>
          </cell>
          <cell r="AF364">
            <v>5890.8663949995271</v>
          </cell>
          <cell r="AG364">
            <v>6262.2503508417722</v>
          </cell>
          <cell r="AH364">
            <v>6395.6716133194668</v>
          </cell>
          <cell r="AI364">
            <v>6291.5125138675521</v>
          </cell>
          <cell r="AJ364">
            <v>7833.2562190193476</v>
          </cell>
          <cell r="AK364">
            <v>8148.7143338452597</v>
          </cell>
          <cell r="AL364">
            <v>6851.5601954084759</v>
          </cell>
          <cell r="AM364">
            <v>6831.5976142843683</v>
          </cell>
          <cell r="AN364">
            <v>7517.8336056760209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X364">
            <v>4.8648684096451955</v>
          </cell>
          <cell r="BY364">
            <v>3.7648842538367933</v>
          </cell>
          <cell r="BZ364">
            <v>3.1423660935550832</v>
          </cell>
          <cell r="CA364">
            <v>3.1309807096350628</v>
          </cell>
          <cell r="CB364">
            <v>3.8229246526590113</v>
          </cell>
          <cell r="CC364">
            <v>3.3222218988267667</v>
          </cell>
          <cell r="CD364">
            <v>3.2532039353099247</v>
          </cell>
          <cell r="CE364">
            <v>3.5696365383531661</v>
          </cell>
          <cell r="CF364">
            <v>3.5796698067213151</v>
          </cell>
          <cell r="CG364">
            <v>3.5101006709711231</v>
          </cell>
          <cell r="CH364">
            <v>4.3726807604790503</v>
          </cell>
          <cell r="CI364">
            <v>4.5608678644578724</v>
          </cell>
          <cell r="CJ364">
            <v>3.8192114455481243</v>
          </cell>
          <cell r="CK364">
            <v>3.8429893631483392</v>
          </cell>
          <cell r="CL364">
            <v>4.2564789848906637</v>
          </cell>
          <cell r="CM364">
            <v>4.8549621301632628</v>
          </cell>
          <cell r="CN364">
            <v>4.8583410639934126</v>
          </cell>
          <cell r="CO364">
            <v>5.011831695527416</v>
          </cell>
          <cell r="CP364">
            <v>4.9007011406464551</v>
          </cell>
          <cell r="CQ364">
            <v>4.8904761056463135</v>
          </cell>
          <cell r="CR364">
            <v>4.9948076553551806</v>
          </cell>
          <cell r="CS364">
            <v>4.9610661696075065</v>
          </cell>
          <cell r="CT364">
            <v>4.8063297458833318</v>
          </cell>
          <cell r="CU364">
            <v>4.8949732594879309</v>
          </cell>
          <cell r="CV364">
            <v>4.9106912313058002</v>
          </cell>
          <cell r="CW364">
            <v>4.9079677017554779</v>
          </cell>
          <cell r="CX364">
            <v>4.8949553930816796</v>
          </cell>
          <cell r="CY364">
            <v>4.9149930720700468</v>
          </cell>
          <cell r="CZ364">
            <v>4.8703506629605648</v>
          </cell>
          <cell r="DA364">
            <v>4.8389301279826373</v>
          </cell>
        </row>
        <row r="365">
          <cell r="A365">
            <v>8523.6625835014765</v>
          </cell>
          <cell r="B365">
            <v>9003.5037297923882</v>
          </cell>
          <cell r="C365">
            <v>7881.8887526298631</v>
          </cell>
          <cell r="D365">
            <v>6635.9341177174811</v>
          </cell>
          <cell r="E365">
            <v>7734.462674946808</v>
          </cell>
          <cell r="F365">
            <v>9248.9696938888155</v>
          </cell>
          <cell r="G365">
            <v>8932.4637731640032</v>
          </cell>
          <cell r="H365">
            <v>7544.5310276020391</v>
          </cell>
          <cell r="I365">
            <v>8208.5865613741389</v>
          </cell>
          <cell r="J365">
            <v>8234.9954317583524</v>
          </cell>
          <cell r="K365">
            <v>8513.0906937862965</v>
          </cell>
          <cell r="L365">
            <v>9258.7958117870585</v>
          </cell>
          <cell r="M365">
            <v>8099.2970152637681</v>
          </cell>
          <cell r="N365">
            <v>9246.6603366630698</v>
          </cell>
          <cell r="O365">
            <v>9568.7916153320166</v>
          </cell>
          <cell r="Z365">
            <v>7013.7566401383583</v>
          </cell>
          <cell r="AA365">
            <v>7408.5973548005932</v>
          </cell>
          <cell r="AB365">
            <v>6485.6684593068585</v>
          </cell>
          <cell r="AC365">
            <v>5460.4257882932416</v>
          </cell>
          <cell r="AD365">
            <v>6364.3578582419459</v>
          </cell>
          <cell r="AE365">
            <v>7610.5807766856551</v>
          </cell>
          <cell r="AF365">
            <v>7350.141619060666</v>
          </cell>
          <cell r="AG365">
            <v>6208.0712455696785</v>
          </cell>
          <cell r="AH365">
            <v>6754.4940847878624</v>
          </cell>
          <cell r="AI365">
            <v>6776.2248124183006</v>
          </cell>
          <cell r="AJ365">
            <v>7005.0574851727233</v>
          </cell>
          <cell r="AK365">
            <v>7618.6662679847796</v>
          </cell>
          <cell r="AL365">
            <v>6664.5644011313289</v>
          </cell>
          <cell r="AM365">
            <v>7608.6805055970399</v>
          </cell>
          <cell r="AN365">
            <v>7873.7485291874864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X365">
            <v>3.9954958536297323</v>
          </cell>
          <cell r="BY365">
            <v>4.0696576353302474</v>
          </cell>
          <cell r="BZ365">
            <v>3.6210291265321874</v>
          </cell>
          <cell r="CA365">
            <v>3.1084312410800634</v>
          </cell>
          <cell r="CB365">
            <v>3.552307902322172</v>
          </cell>
          <cell r="CC365">
            <v>4.3635286513917286</v>
          </cell>
          <cell r="CD365">
            <v>4.0680350061935888</v>
          </cell>
          <cell r="CE365">
            <v>3.4479868684279169</v>
          </cell>
          <cell r="CF365">
            <v>3.8246969592818552</v>
          </cell>
          <cell r="CG365">
            <v>3.7695442157652401</v>
          </cell>
          <cell r="CH365">
            <v>3.8622348773269377</v>
          </cell>
          <cell r="CI365">
            <v>4.2707458857325893</v>
          </cell>
          <cell r="CJ365">
            <v>3.6954161473147313</v>
          </cell>
          <cell r="CK365">
            <v>4.1392118681076662</v>
          </cell>
          <cell r="CL365">
            <v>4.2968252069571333</v>
          </cell>
          <cell r="CM365">
            <v>4.8093584177695332</v>
          </cell>
          <cell r="CN365">
            <v>4.987526917066222</v>
          </cell>
          <cell r="CO365">
            <v>4.9071559664723239</v>
          </cell>
          <cell r="CP365">
            <v>4.812739768906753</v>
          </cell>
          <cell r="CQ365">
            <v>4.9085263303041096</v>
          </cell>
          <cell r="CR365">
            <v>4.7784506309691901</v>
          </cell>
          <cell r="CS365">
            <v>4.9501477416337778</v>
          </cell>
          <cell r="CT365">
            <v>4.9328535810748697</v>
          </cell>
          <cell r="CU365">
            <v>4.8384129365032944</v>
          </cell>
          <cell r="CV365">
            <v>4.9249984675690373</v>
          </cell>
          <cell r="CW365">
            <v>4.9691277007017494</v>
          </cell>
          <cell r="CX365">
            <v>4.8874503018741322</v>
          </cell>
          <cell r="CY365">
            <v>4.9410079469162547</v>
          </cell>
          <cell r="CZ365">
            <v>5.0361519727823056</v>
          </cell>
          <cell r="DA365">
            <v>5.0204308389524543</v>
          </cell>
        </row>
        <row r="366">
          <cell r="A366">
            <v>9454.1177597336282</v>
          </cell>
          <cell r="B366">
            <v>7238.2580421060402</v>
          </cell>
          <cell r="C366">
            <v>8222.5222615309667</v>
          </cell>
          <cell r="D366">
            <v>8221.2753998968292</v>
          </cell>
          <cell r="E366">
            <v>8518.5713381558035</v>
          </cell>
          <cell r="F366">
            <v>6608.1894308890369</v>
          </cell>
          <cell r="G366">
            <v>7268.3796173985829</v>
          </cell>
          <cell r="H366">
            <v>7650.0903535690341</v>
          </cell>
          <cell r="I366">
            <v>7323.09737610719</v>
          </cell>
          <cell r="J366">
            <v>7312.173376516298</v>
          </cell>
          <cell r="K366">
            <v>8778.8669236617116</v>
          </cell>
          <cell r="L366">
            <v>8613.2207622057849</v>
          </cell>
          <cell r="M366">
            <v>9658.4390288859213</v>
          </cell>
          <cell r="N366">
            <v>10059.90445273536</v>
          </cell>
          <cell r="O366">
            <v>9762.15676691935</v>
          </cell>
          <cell r="Z366">
            <v>7779.388328009386</v>
          </cell>
          <cell r="AA366">
            <v>5956.0523317901116</v>
          </cell>
          <cell r="AB366">
            <v>6765.9611752026249</v>
          </cell>
          <cell r="AC366">
            <v>6764.9351862008198</v>
          </cell>
          <cell r="AD366">
            <v>7009.5672725396316</v>
          </cell>
          <cell r="AE366">
            <v>5437.5958745601201</v>
          </cell>
          <cell r="AF366">
            <v>5980.8380851736902</v>
          </cell>
          <cell r="AG366">
            <v>6294.9314909368049</v>
          </cell>
          <cell r="AH366">
            <v>6025.862983768202</v>
          </cell>
          <cell r="AI366">
            <v>6016.8740926762675</v>
          </cell>
          <cell r="AJ366">
            <v>7223.7533543273512</v>
          </cell>
          <cell r="AK366">
            <v>7087.450227186474</v>
          </cell>
          <cell r="AL366">
            <v>7947.5155437689864</v>
          </cell>
          <cell r="AM366">
            <v>8277.8642353936666</v>
          </cell>
          <cell r="AN366">
            <v>8032.8604253507792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X366">
            <v>4.3445186237502087</v>
          </cell>
          <cell r="BY366">
            <v>3.3772987206795801</v>
          </cell>
          <cell r="BZ366">
            <v>3.8005500158359156</v>
          </cell>
          <cell r="CA366">
            <v>3.8237155076793958</v>
          </cell>
          <cell r="CB366">
            <v>3.8717075357983144</v>
          </cell>
          <cell r="CC366">
            <v>3.0729078467944237</v>
          </cell>
          <cell r="CD366">
            <v>3.3796155753581529</v>
          </cell>
          <cell r="CE366">
            <v>3.529224924178648</v>
          </cell>
          <cell r="CF366">
            <v>3.2980314013558285</v>
          </cell>
          <cell r="CG366">
            <v>3.4017494650743383</v>
          </cell>
          <cell r="CH366">
            <v>4.0120380517088456</v>
          </cell>
          <cell r="CI366">
            <v>3.9449026242500747</v>
          </cell>
          <cell r="CJ366">
            <v>4.2784742449142064</v>
          </cell>
          <cell r="CK366">
            <v>4.7193283271451367</v>
          </cell>
          <cell r="CL366">
            <v>4.4171665421063162</v>
          </cell>
          <cell r="CM366">
            <v>4.905812248787174</v>
          </cell>
          <cell r="CN366">
            <v>4.8316577666135538</v>
          </cell>
          <cell r="CO366">
            <v>4.8774203351682175</v>
          </cell>
          <cell r="CP366">
            <v>4.847135977053429</v>
          </cell>
          <cell r="CQ366">
            <v>4.9601613034567924</v>
          </cell>
          <cell r="CR366">
            <v>4.8480213812923258</v>
          </cell>
          <cell r="CS366">
            <v>4.8484383511170996</v>
          </cell>
          <cell r="CT366">
            <v>4.8867351945316821</v>
          </cell>
          <cell r="CU366">
            <v>5.0057781885801571</v>
          </cell>
          <cell r="CV366">
            <v>4.8459143521662051</v>
          </cell>
          <cell r="CW366">
            <v>4.9329305518224809</v>
          </cell>
          <cell r="CX366">
            <v>4.9222182915089583</v>
          </cell>
          <cell r="CY366">
            <v>5.0892009492147361</v>
          </cell>
          <cell r="CZ366">
            <v>4.8055737013508883</v>
          </cell>
          <cell r="DA366">
            <v>4.9823425428936998</v>
          </cell>
        </row>
        <row r="367">
          <cell r="A367">
            <v>8892.5564632782098</v>
          </cell>
          <cell r="B367">
            <v>8488.3363110749433</v>
          </cell>
          <cell r="C367">
            <v>7838.1511575950717</v>
          </cell>
          <cell r="D367">
            <v>6840.5174131630647</v>
          </cell>
          <cell r="E367">
            <v>6801.481157397624</v>
          </cell>
          <cell r="F367">
            <v>7529.412030314521</v>
          </cell>
          <cell r="G367">
            <v>7574.8694225658473</v>
          </cell>
          <cell r="H367">
            <v>7827.8057423815226</v>
          </cell>
          <cell r="I367">
            <v>8139.4565269402528</v>
          </cell>
          <cell r="J367">
            <v>8446.6598354382822</v>
          </cell>
          <cell r="K367">
            <v>7593.4239558487052</v>
          </cell>
          <cell r="L367">
            <v>8871.9133315883537</v>
          </cell>
          <cell r="M367">
            <v>7559.2684162180285</v>
          </cell>
          <cell r="N367">
            <v>8599.8770767726055</v>
          </cell>
          <cell r="O367">
            <v>9679.8458664242044</v>
          </cell>
          <cell r="Z367">
            <v>7317.3036040689276</v>
          </cell>
          <cell r="AA367">
            <v>6984.688164541667</v>
          </cell>
          <cell r="AB367">
            <v>6449.6786668210871</v>
          </cell>
          <cell r="AC367">
            <v>5628.7686142598923</v>
          </cell>
          <cell r="AD367">
            <v>5596.647352372901</v>
          </cell>
          <cell r="AE367">
            <v>6195.6304706588062</v>
          </cell>
          <cell r="AF367">
            <v>6233.0354105684692</v>
          </cell>
          <cell r="AG367">
            <v>6441.1658680167957</v>
          </cell>
          <cell r="AH367">
            <v>6697.6099421679783</v>
          </cell>
          <cell r="AI367">
            <v>6950.3943788749293</v>
          </cell>
          <cell r="AJ367">
            <v>6248.303140812649</v>
          </cell>
          <cell r="AK367">
            <v>7300.3172557069884</v>
          </cell>
          <cell r="AL367">
            <v>6220.1980110594059</v>
          </cell>
          <cell r="AM367">
            <v>7076.4702803157434</v>
          </cell>
          <cell r="AN367">
            <v>7965.1303129433454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X367">
            <v>3.9804818134212225</v>
          </cell>
          <cell r="BY367">
            <v>3.815519267930124</v>
          </cell>
          <cell r="BZ367">
            <v>3.6436192457522836</v>
          </cell>
          <cell r="CA367">
            <v>3.1359661718186338</v>
          </cell>
          <cell r="CB367">
            <v>3.1417735191129101</v>
          </cell>
          <cell r="CC367">
            <v>3.4140591818410733</v>
          </cell>
          <cell r="CD367">
            <v>3.5424035937567311</v>
          </cell>
          <cell r="CE367">
            <v>3.5715181318671401</v>
          </cell>
          <cell r="CF367">
            <v>3.7283701676195999</v>
          </cell>
          <cell r="CG367">
            <v>3.8582696366885805</v>
          </cell>
          <cell r="CH367">
            <v>3.5187343860232478</v>
          </cell>
          <cell r="CI367">
            <v>4.1585530870918594</v>
          </cell>
          <cell r="CJ367">
            <v>3.6244430239603034</v>
          </cell>
          <cell r="CK367">
            <v>4.0314676911093086</v>
          </cell>
          <cell r="CL367">
            <v>4.3798928905598915</v>
          </cell>
          <cell r="CM367">
            <v>5.0364272653728515</v>
          </cell>
          <cell r="CN367">
            <v>5.0153414552220408</v>
          </cell>
          <cell r="CO367">
            <v>4.8496704293234316</v>
          </cell>
          <cell r="CP367">
            <v>4.9175542814422029</v>
          </cell>
          <cell r="CQ367">
            <v>4.8804537705153885</v>
          </cell>
          <cell r="CR367">
            <v>4.9718909815282855</v>
          </cell>
          <cell r="CS367">
            <v>4.8206842873917672</v>
          </cell>
          <cell r="CT367">
            <v>4.9410444309190336</v>
          </cell>
          <cell r="CU367">
            <v>4.9216186845598786</v>
          </cell>
          <cell r="CV367">
            <v>4.935418768923185</v>
          </cell>
          <cell r="CW367">
            <v>4.8649988501403643</v>
          </cell>
          <cell r="CX367">
            <v>4.8095740934029276</v>
          </cell>
          <cell r="CY367">
            <v>4.7018640585066551</v>
          </cell>
          <cell r="CZ367">
            <v>4.8090649099929887</v>
          </cell>
          <cell r="DA367">
            <v>4.9823763674714376</v>
          </cell>
        </row>
        <row r="368">
          <cell r="A368">
            <v>10400.833028098326</v>
          </cell>
          <cell r="B368">
            <v>7487.380151263259</v>
          </cell>
          <cell r="C368">
            <v>7975.4444700874546</v>
          </cell>
          <cell r="D368">
            <v>6731.7990112386578</v>
          </cell>
          <cell r="E368">
            <v>8505.028563873153</v>
          </cell>
          <cell r="F368">
            <v>7204.8001944376356</v>
          </cell>
          <cell r="G368">
            <v>6484.1786016423466</v>
          </cell>
          <cell r="H368">
            <v>7808.1790423209113</v>
          </cell>
          <cell r="I368">
            <v>8573.0757853042578</v>
          </cell>
          <cell r="J368">
            <v>8345.0338310521875</v>
          </cell>
          <cell r="K368">
            <v>7615.9856582949924</v>
          </cell>
          <cell r="L368">
            <v>7370.0501614678551</v>
          </cell>
          <cell r="M368">
            <v>7511.6891615762133</v>
          </cell>
          <cell r="N368">
            <v>8381.4180372883911</v>
          </cell>
          <cell r="O368">
            <v>10069.975381509439</v>
          </cell>
          <cell r="Z368">
            <v>8558.3997488351943</v>
          </cell>
          <cell r="AA368">
            <v>6161.0442387537669</v>
          </cell>
          <cell r="AB368">
            <v>6562.6514496719628</v>
          </cell>
          <cell r="AC368">
            <v>5539.3089006763821</v>
          </cell>
          <cell r="AD368">
            <v>6998.4235039870509</v>
          </cell>
          <cell r="AE368">
            <v>5928.52130285154</v>
          </cell>
          <cell r="AF368">
            <v>5335.5526779228449</v>
          </cell>
          <cell r="AG368">
            <v>6425.0158976812072</v>
          </cell>
          <cell r="AH368">
            <v>7054.4166461932182</v>
          </cell>
          <cell r="AI368">
            <v>6866.7706952657991</v>
          </cell>
          <cell r="AJ368">
            <v>6266.8681988255948</v>
          </cell>
          <cell r="AK368">
            <v>6064.4984185792637</v>
          </cell>
          <cell r="AL368">
            <v>6181.0470815255703</v>
          </cell>
          <cell r="AM368">
            <v>6896.7096992544475</v>
          </cell>
          <cell r="AN368">
            <v>8286.1511710706254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X368">
            <v>4.6614071392829102</v>
          </cell>
          <cell r="BY368">
            <v>3.4008484097310796</v>
          </cell>
          <cell r="BZ368">
            <v>3.5835043567260283</v>
          </cell>
          <cell r="CA368">
            <v>3.0754916296125128</v>
          </cell>
          <cell r="CB368">
            <v>3.8577052202551454</v>
          </cell>
          <cell r="CC368">
            <v>3.3310387094179856</v>
          </cell>
          <cell r="CD368">
            <v>2.9876228477542655</v>
          </cell>
          <cell r="CE368">
            <v>3.570578600259116</v>
          </cell>
          <cell r="CF368">
            <v>3.8885349075906563</v>
          </cell>
          <cell r="CG368">
            <v>3.829017938511686</v>
          </cell>
          <cell r="CH368">
            <v>3.5464772287436745</v>
          </cell>
          <cell r="CI368">
            <v>3.3762976199398484</v>
          </cell>
          <cell r="CJ368">
            <v>3.4738860830056812</v>
          </cell>
          <cell r="CK368">
            <v>3.7847695718190999</v>
          </cell>
          <cell r="CL368">
            <v>4.4826883751255204</v>
          </cell>
          <cell r="CM368">
            <v>5.0301700418215436</v>
          </cell>
          <cell r="CN368">
            <v>4.9633418556854698</v>
          </cell>
          <cell r="CO368">
            <v>5.0173978306055291</v>
          </cell>
          <cell r="CP368">
            <v>4.9345570063829003</v>
          </cell>
          <cell r="CQ368">
            <v>4.9702509471042271</v>
          </cell>
          <cell r="CR368">
            <v>4.8761138894838751</v>
          </cell>
          <cell r="CS368">
            <v>4.8928373115242385</v>
          </cell>
          <cell r="CT368">
            <v>4.9299526076924751</v>
          </cell>
          <cell r="CU368">
            <v>4.970295844831492</v>
          </cell>
          <cell r="CV368">
            <v>4.9132886552370154</v>
          </cell>
          <cell r="CW368">
            <v>4.8412835631466606</v>
          </cell>
          <cell r="CX368">
            <v>4.9210899129168428</v>
          </cell>
          <cell r="CY368">
            <v>4.874764215403256</v>
          </cell>
          <cell r="CZ368">
            <v>4.9924030268952047</v>
          </cell>
          <cell r="DA368">
            <v>5.0643234886241233</v>
          </cell>
        </row>
        <row r="369">
          <cell r="A369">
            <v>7947.1719439552244</v>
          </cell>
          <cell r="B369">
            <v>8077.3640854729338</v>
          </cell>
          <cell r="C369">
            <v>6972.1905261567972</v>
          </cell>
          <cell r="D369">
            <v>7684.1138401128374</v>
          </cell>
          <cell r="E369">
            <v>7060.5321752659593</v>
          </cell>
          <cell r="F369">
            <v>6200.8354635579708</v>
          </cell>
          <cell r="G369">
            <v>7499.305167905387</v>
          </cell>
          <cell r="H369">
            <v>7319.7073607922675</v>
          </cell>
          <cell r="I369">
            <v>7909.8659379280343</v>
          </cell>
          <cell r="J369">
            <v>7571.0336294060426</v>
          </cell>
          <cell r="K369">
            <v>7992.9563975681258</v>
          </cell>
          <cell r="L369">
            <v>8158.052462770077</v>
          </cell>
          <cell r="M369">
            <v>9982.9156956272982</v>
          </cell>
          <cell r="N369">
            <v>10332.691499322656</v>
          </cell>
          <cell r="O369">
            <v>9305.1307698369328</v>
          </cell>
          <cell r="Z369">
            <v>6539.3871995974423</v>
          </cell>
          <cell r="AA369">
            <v>6646.5167331891553</v>
          </cell>
          <cell r="AB369">
            <v>5737.1167758090214</v>
          </cell>
          <cell r="AC369">
            <v>6322.927959864277</v>
          </cell>
          <cell r="AD369">
            <v>5809.8093327902752</v>
          </cell>
          <cell r="AE369">
            <v>5102.4017528705572</v>
          </cell>
          <cell r="AF369">
            <v>6170.8568238764337</v>
          </cell>
          <cell r="AG369">
            <v>6023.0734854519233</v>
          </cell>
          <cell r="AH369">
            <v>6508.6896860664956</v>
          </cell>
          <cell r="AI369">
            <v>6229.8791007684003</v>
          </cell>
          <cell r="AJ369">
            <v>6577.061264284629</v>
          </cell>
          <cell r="AK369">
            <v>6712.9117407936619</v>
          </cell>
          <cell r="AL369">
            <v>8214.5134866876069</v>
          </cell>
          <cell r="AM369">
            <v>8502.3290051569293</v>
          </cell>
          <cell r="AN369">
            <v>7656.7933191801048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X369">
            <v>3.6424059710648522</v>
          </cell>
          <cell r="BY369">
            <v>3.6724338630178437</v>
          </cell>
          <cell r="BZ369">
            <v>3.2484639320354116</v>
          </cell>
          <cell r="CA369">
            <v>3.552611699754582</v>
          </cell>
          <cell r="CB369">
            <v>3.2708205038269722</v>
          </cell>
          <cell r="CC369">
            <v>2.8861571144643903</v>
          </cell>
          <cell r="CD369">
            <v>3.4765579963464557</v>
          </cell>
          <cell r="CE369">
            <v>3.3786188130358323</v>
          </cell>
          <cell r="CF369">
            <v>3.7318505264355988</v>
          </cell>
          <cell r="CG369">
            <v>3.4833149341679874</v>
          </cell>
          <cell r="CH369">
            <v>3.722525230203837</v>
          </cell>
          <cell r="CI369">
            <v>3.7737396965146153</v>
          </cell>
          <cell r="CJ369">
            <v>4.549280726843608</v>
          </cell>
          <cell r="CK369">
            <v>4.8020048683102514</v>
          </cell>
          <cell r="CL369">
            <v>4.3301750385196698</v>
          </cell>
          <cell r="CM369">
            <v>4.9187623390392803</v>
          </cell>
          <cell r="CN369">
            <v>4.9584650301873294</v>
          </cell>
          <cell r="CO369">
            <v>4.8386340380429642</v>
          </cell>
          <cell r="CP369">
            <v>4.8761564069033252</v>
          </cell>
          <cell r="CQ369">
            <v>4.8664504287646659</v>
          </cell>
          <cell r="CR369">
            <v>4.8435280305837098</v>
          </cell>
          <cell r="CS369">
            <v>4.8629872044370881</v>
          </cell>
          <cell r="CT369">
            <v>4.8841174770442972</v>
          </cell>
          <cell r="CU369">
            <v>4.7783335401164582</v>
          </cell>
          <cell r="CV369">
            <v>4.8999766723620324</v>
          </cell>
          <cell r="CW369">
            <v>4.84062425778649</v>
          </cell>
          <cell r="CX369">
            <v>4.8735579279247245</v>
          </cell>
          <cell r="CY369">
            <v>4.9470493805948701</v>
          </cell>
          <cell r="CZ369">
            <v>4.8509013855123175</v>
          </cell>
          <cell r="DA369">
            <v>4.8444960668681523</v>
          </cell>
        </row>
        <row r="370">
          <cell r="A370">
            <v>9684.1003201800559</v>
          </cell>
          <cell r="B370">
            <v>8528.8157379534259</v>
          </cell>
          <cell r="C370">
            <v>7169.6547604657608</v>
          </cell>
          <cell r="D370">
            <v>6341.0210916454762</v>
          </cell>
          <cell r="E370">
            <v>7094.8693761122704</v>
          </cell>
          <cell r="F370">
            <v>8614.4141071580962</v>
          </cell>
          <cell r="G370">
            <v>7853.4571596920423</v>
          </cell>
          <cell r="H370">
            <v>6741.0486971242435</v>
          </cell>
          <cell r="I370">
            <v>7871.8165020087772</v>
          </cell>
          <cell r="J370">
            <v>8518.9126221005226</v>
          </cell>
          <cell r="K370">
            <v>9140.7611114865213</v>
          </cell>
          <cell r="L370">
            <v>8071.9975664043495</v>
          </cell>
          <cell r="M370">
            <v>9156.3379086383029</v>
          </cell>
          <cell r="N370">
            <v>8241.4968035218608</v>
          </cell>
          <cell r="O370">
            <v>9663.6468329984655</v>
          </cell>
          <cell r="Z370">
            <v>7968.6311206053015</v>
          </cell>
          <cell r="AA370">
            <v>7017.9969500873895</v>
          </cell>
          <cell r="AB370">
            <v>5899.6016314689678</v>
          </cell>
          <cell r="AC370">
            <v>5217.7544982682766</v>
          </cell>
          <cell r="AD370">
            <v>5838.0639437723821</v>
          </cell>
          <cell r="AE370">
            <v>7088.4321796043751</v>
          </cell>
          <cell r="AF370">
            <v>6462.2733199751665</v>
          </cell>
          <cell r="AG370">
            <v>5546.9200707765194</v>
          </cell>
          <cell r="AH370">
            <v>6477.3804359386504</v>
          </cell>
          <cell r="AI370">
            <v>7009.8481004712867</v>
          </cell>
          <cell r="AJ370">
            <v>7521.5405717374815</v>
          </cell>
          <cell r="AK370">
            <v>6642.1008546412932</v>
          </cell>
          <cell r="AL370">
            <v>7534.3580505366599</v>
          </cell>
          <cell r="AM370">
            <v>6781.5745126122729</v>
          </cell>
          <cell r="AN370">
            <v>7951.8008225815938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X370">
            <v>4.5372687479634086</v>
          </cell>
          <cell r="BY370">
            <v>3.8224960706047066</v>
          </cell>
          <cell r="BZ370">
            <v>3.312933322676868</v>
          </cell>
          <cell r="CA370">
            <v>2.9767685477850425</v>
          </cell>
          <cell r="CB370">
            <v>3.2827853048283084</v>
          </cell>
          <cell r="CC370">
            <v>3.8365386380863424</v>
          </cell>
          <cell r="CD370">
            <v>3.5907976318732149</v>
          </cell>
          <cell r="CE370">
            <v>3.1380349103826077</v>
          </cell>
          <cell r="CF370">
            <v>3.5851877362934101</v>
          </cell>
          <cell r="CG370">
            <v>3.865795769504206</v>
          </cell>
          <cell r="CH370">
            <v>4.2230324725149604</v>
          </cell>
          <cell r="CI370">
            <v>3.7642469517186599</v>
          </cell>
          <cell r="CJ370">
            <v>4.2062337263740739</v>
          </cell>
          <cell r="CK370">
            <v>3.7929250835060668</v>
          </cell>
          <cell r="CL370">
            <v>4.4885705425816669</v>
          </cell>
          <cell r="CM370">
            <v>4.8116757672001595</v>
          </cell>
          <cell r="CN370">
            <v>5.0300611300058975</v>
          </cell>
          <cell r="CO370">
            <v>4.8788461966239769</v>
          </cell>
          <cell r="CP370">
            <v>4.8022604290520112</v>
          </cell>
          <cell r="CQ370">
            <v>4.8722941804441957</v>
          </cell>
          <cell r="CR370">
            <v>5.0619487949661925</v>
          </cell>
          <cell r="CS370">
            <v>4.9306199418580867</v>
          </cell>
          <cell r="CT370">
            <v>4.8428528438346055</v>
          </cell>
          <cell r="CU370">
            <v>4.9498796367194169</v>
          </cell>
          <cell r="CV370">
            <v>4.9679456531211184</v>
          </cell>
          <cell r="CW370">
            <v>4.8796594874965518</v>
          </cell>
          <cell r="CX370">
            <v>4.8343099752660494</v>
          </cell>
          <cell r="CY370">
            <v>4.9074963954938351</v>
          </cell>
          <cell r="CZ370">
            <v>4.8985033423763946</v>
          </cell>
          <cell r="DA370">
            <v>4.8536066152088013</v>
          </cell>
        </row>
        <row r="371">
          <cell r="A371">
            <v>10298.81167546703</v>
          </cell>
          <cell r="B371">
            <v>7331.6453348603836</v>
          </cell>
          <cell r="C371">
            <v>7084.4753843211147</v>
          </cell>
          <cell r="D371">
            <v>6449.1636155209098</v>
          </cell>
          <cell r="E371">
            <v>7137.3150176954923</v>
          </cell>
          <cell r="F371">
            <v>6455.7856049197226</v>
          </cell>
          <cell r="G371">
            <v>6431.2976589963664</v>
          </cell>
          <cell r="H371">
            <v>6643.3904186543659</v>
          </cell>
          <cell r="I371">
            <v>7192.3058065180476</v>
          </cell>
          <cell r="J371">
            <v>7434.7747926757902</v>
          </cell>
          <cell r="K371">
            <v>7778.4034828917784</v>
          </cell>
          <cell r="L371">
            <v>8663.6689982764619</v>
          </cell>
          <cell r="M371">
            <v>10070.335286994412</v>
          </cell>
          <cell r="N371">
            <v>8514.2265029207247</v>
          </cell>
          <cell r="O371">
            <v>7855.5540536797171</v>
          </cell>
          <cell r="Z371">
            <v>8474.4507500985837</v>
          </cell>
          <cell r="AA371">
            <v>6032.8967326851152</v>
          </cell>
          <cell r="AB371">
            <v>5829.5111733842323</v>
          </cell>
          <cell r="AC371">
            <v>5306.7403464857762</v>
          </cell>
          <cell r="AD371">
            <v>5872.9906431322906</v>
          </cell>
          <cell r="AE371">
            <v>5312.1892977625148</v>
          </cell>
          <cell r="AF371">
            <v>5292.0392165455814</v>
          </cell>
          <cell r="AG371">
            <v>5466.561258778449</v>
          </cell>
          <cell r="AH371">
            <v>5918.2402065062797</v>
          </cell>
          <cell r="AI371">
            <v>6117.7575436875077</v>
          </cell>
          <cell r="AJ371">
            <v>6400.5148659223778</v>
          </cell>
          <cell r="AK371">
            <v>7128.9619185817737</v>
          </cell>
          <cell r="AL371">
            <v>8286.4473218696858</v>
          </cell>
          <cell r="AM371">
            <v>7005.9920938319119</v>
          </cell>
          <cell r="AN371">
            <v>6463.9987641707385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X371">
            <v>4.7262335889784017</v>
          </cell>
          <cell r="BY371">
            <v>3.4574539766366765</v>
          </cell>
          <cell r="BZ371">
            <v>3.2184608515544428</v>
          </cell>
          <cell r="CA371">
            <v>3.0188661112857944</v>
          </cell>
          <cell r="CB371">
            <v>3.3126183850119748</v>
          </cell>
          <cell r="CC371">
            <v>2.9443922788391927</v>
          </cell>
          <cell r="CD371">
            <v>2.9573554126807875</v>
          </cell>
          <cell r="CE371">
            <v>3.128003471253356</v>
          </cell>
          <cell r="CF371">
            <v>3.3633931103295054</v>
          </cell>
          <cell r="CG371">
            <v>3.3971416678369857</v>
          </cell>
          <cell r="CH371">
            <v>3.6214624277817968</v>
          </cell>
          <cell r="CI371">
            <v>3.9321477284303952</v>
          </cell>
          <cell r="CJ371">
            <v>4.5751087512957387</v>
          </cell>
          <cell r="CK371">
            <v>3.959187650314909</v>
          </cell>
          <cell r="CL371">
            <v>3.5266670587352782</v>
          </cell>
          <cell r="CM371">
            <v>4.9125107447260001</v>
          </cell>
          <cell r="CN371">
            <v>4.7805362879235753</v>
          </cell>
          <cell r="CO371">
            <v>4.9623917224315992</v>
          </cell>
          <cell r="CP371">
            <v>4.8160514948156425</v>
          </cell>
          <cell r="CQ371">
            <v>4.857301220222487</v>
          </cell>
          <cell r="CR371">
            <v>4.9429362337816389</v>
          </cell>
          <cell r="CS371">
            <v>4.9026023444487183</v>
          </cell>
          <cell r="CT371">
            <v>4.7879998531573813</v>
          </cell>
          <cell r="CU371">
            <v>4.820833068949737</v>
          </cell>
          <cell r="CV371">
            <v>4.933847690378653</v>
          </cell>
          <cell r="CW371">
            <v>4.8421480317970582</v>
          </cell>
          <cell r="CX371">
            <v>4.9671080197332236</v>
          </cell>
          <cell r="CY371">
            <v>4.9621979796552358</v>
          </cell>
          <cell r="CZ371">
            <v>4.8480902100419536</v>
          </cell>
          <cell r="DA371">
            <v>5.0216210831121808</v>
          </cell>
        </row>
        <row r="372">
          <cell r="A372">
            <v>8860.6492007839679</v>
          </cell>
          <cell r="B372">
            <v>7859.571936858204</v>
          </cell>
          <cell r="C372">
            <v>9256.855196664992</v>
          </cell>
          <cell r="D372">
            <v>7132.5207543749475</v>
          </cell>
          <cell r="E372">
            <v>9525.9568834997917</v>
          </cell>
          <cell r="F372">
            <v>6876.5314359399226</v>
          </cell>
          <cell r="G372">
            <v>7355.8108229740365</v>
          </cell>
          <cell r="H372">
            <v>8098.6125925551387</v>
          </cell>
          <cell r="I372">
            <v>6959.1759616635254</v>
          </cell>
          <cell r="J372">
            <v>8249.1041961755236</v>
          </cell>
          <cell r="K372">
            <v>8807.6875580679571</v>
          </cell>
          <cell r="L372">
            <v>8215.4761071757493</v>
          </cell>
          <cell r="M372">
            <v>8084.4593979506435</v>
          </cell>
          <cell r="N372">
            <v>8768.9312378805062</v>
          </cell>
          <cell r="O372">
            <v>8730.536648705418</v>
          </cell>
          <cell r="Z372">
            <v>7291.0484852165218</v>
          </cell>
          <cell r="AA372">
            <v>6467.3049080433211</v>
          </cell>
          <cell r="AB372">
            <v>7617.0694189700498</v>
          </cell>
          <cell r="AC372">
            <v>5869.0456493142419</v>
          </cell>
          <cell r="AD372">
            <v>7838.5016641369712</v>
          </cell>
          <cell r="AE372">
            <v>5658.4030101448507</v>
          </cell>
          <cell r="AF372">
            <v>6052.781477190063</v>
          </cell>
          <cell r="AG372">
            <v>6664.0012190168</v>
          </cell>
          <cell r="AH372">
            <v>5726.4076484545576</v>
          </cell>
          <cell r="AI372">
            <v>6787.8343099958583</v>
          </cell>
          <cell r="AJ372">
            <v>7247.4686192102045</v>
          </cell>
          <cell r="AK372">
            <v>6760.1631967617586</v>
          </cell>
          <cell r="AL372">
            <v>6652.3551617422445</v>
          </cell>
          <cell r="AM372">
            <v>7215.577704313102</v>
          </cell>
          <cell r="AN372">
            <v>7183.9844423633149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X372">
            <v>4.282149325494129</v>
          </cell>
          <cell r="BY372">
            <v>3.6400968191893335</v>
          </cell>
          <cell r="BZ372">
            <v>4.1782791727350324</v>
          </cell>
          <cell r="CA372">
            <v>3.3340283209547628</v>
          </cell>
          <cell r="CB372">
            <v>4.3156842795798234</v>
          </cell>
          <cell r="CC372">
            <v>3.1738219593452484</v>
          </cell>
          <cell r="CD372">
            <v>3.3998698992036753</v>
          </cell>
          <cell r="CE372">
            <v>3.7807095312722936</v>
          </cell>
          <cell r="CF372">
            <v>3.2031123435210254</v>
          </cell>
          <cell r="CG372">
            <v>3.8002008673356076</v>
          </cell>
          <cell r="CH372">
            <v>4.1361838094264689</v>
          </cell>
          <cell r="CI372">
            <v>3.8816874242353556</v>
          </cell>
          <cell r="CJ372">
            <v>3.7707079813797315</v>
          </cell>
          <cell r="CK372">
            <v>4.0018457445850668</v>
          </cell>
          <cell r="CL372">
            <v>4.0094145151577694</v>
          </cell>
          <cell r="CM372">
            <v>4.6648245503811445</v>
          </cell>
          <cell r="CN372">
            <v>4.8676297537674715</v>
          </cell>
          <cell r="CO372">
            <v>4.9945641439711839</v>
          </cell>
          <cell r="CP372">
            <v>4.822867586440954</v>
          </cell>
          <cell r="CQ372">
            <v>4.9761163314577876</v>
          </cell>
          <cell r="CR372">
            <v>4.8844812969896312</v>
          </cell>
          <cell r="CS372">
            <v>4.8775286828151128</v>
          </cell>
          <cell r="CT372">
            <v>4.829129938528582</v>
          </cell>
          <cell r="CU372">
            <v>4.8979824606188407</v>
          </cell>
          <cell r="CV372">
            <v>4.8936377254695875</v>
          </cell>
          <cell r="CW372">
            <v>4.8005793078012076</v>
          </cell>
          <cell r="CX372">
            <v>4.7713772479425396</v>
          </cell>
          <cell r="CY372">
            <v>4.8334770738323884</v>
          </cell>
          <cell r="CZ372">
            <v>4.9398970627399095</v>
          </cell>
          <cell r="DA372">
            <v>4.9089833647158532</v>
          </cell>
        </row>
        <row r="373">
          <cell r="A373">
            <v>8901.9150443744747</v>
          </cell>
          <cell r="B373">
            <v>7992.7021730889683</v>
          </cell>
          <cell r="C373">
            <v>7356.2248979831229</v>
          </cell>
          <cell r="D373">
            <v>7274.6383760609961</v>
          </cell>
          <cell r="E373">
            <v>7397.0795148390862</v>
          </cell>
          <cell r="F373">
            <v>7223.9623688810625</v>
          </cell>
          <cell r="G373">
            <v>6875.316059416863</v>
          </cell>
          <cell r="H373">
            <v>8176.5575469368077</v>
          </cell>
          <cell r="I373">
            <v>7274.6097000583613</v>
          </cell>
          <cell r="J373">
            <v>8199.1733420588153</v>
          </cell>
          <cell r="K373">
            <v>7848.6542614130831</v>
          </cell>
          <cell r="L373">
            <v>7637.2089934592386</v>
          </cell>
          <cell r="M373">
            <v>9707.6313869270434</v>
          </cell>
          <cell r="N373">
            <v>9797.8536887251921</v>
          </cell>
          <cell r="O373">
            <v>9171.9684816611207</v>
          </cell>
          <cell r="Z373">
            <v>7325.0043793709965</v>
          </cell>
          <cell r="AA373">
            <v>6576.8520738560655</v>
          </cell>
          <cell r="AB373">
            <v>6053.1222017689688</v>
          </cell>
          <cell r="AC373">
            <v>5985.9881494444762</v>
          </cell>
          <cell r="AD373">
            <v>6086.7397150675906</v>
          </cell>
          <cell r="AE373">
            <v>5944.2890349649888</v>
          </cell>
          <cell r="AF373">
            <v>5657.402928891589</v>
          </cell>
          <cell r="AG373">
            <v>6728.1387814794298</v>
          </cell>
          <cell r="AH373">
            <v>5985.96455319088</v>
          </cell>
          <cell r="AI373">
            <v>6746.7483500369681</v>
          </cell>
          <cell r="AJ373">
            <v>6458.3212208199093</v>
          </cell>
          <cell r="AK373">
            <v>6284.3319717607446</v>
          </cell>
          <cell r="AL373">
            <v>7987.9938269571094</v>
          </cell>
          <cell r="AM373">
            <v>8062.2338924367286</v>
          </cell>
          <cell r="AN373">
            <v>7547.2197791954368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X373">
            <v>4.0808268736756599</v>
          </cell>
          <cell r="BY373">
            <v>3.7449887517323592</v>
          </cell>
          <cell r="BZ373">
            <v>3.3732807298708347</v>
          </cell>
          <cell r="CA373">
            <v>3.3789160647758671</v>
          </cell>
          <cell r="CB373">
            <v>3.3292102008011635</v>
          </cell>
          <cell r="CC373">
            <v>3.3110441437162268</v>
          </cell>
          <cell r="CD373">
            <v>3.2075030255691206</v>
          </cell>
          <cell r="CE373">
            <v>3.7297442741334836</v>
          </cell>
          <cell r="CF373">
            <v>3.3825668506385536</v>
          </cell>
          <cell r="CG373">
            <v>3.9049163092487351</v>
          </cell>
          <cell r="CH373">
            <v>3.623482391723249</v>
          </cell>
          <cell r="CI373">
            <v>3.6015475725106429</v>
          </cell>
          <cell r="CJ373">
            <v>4.3393107886308426</v>
          </cell>
          <cell r="CK373">
            <v>4.5359908620489522</v>
          </cell>
          <cell r="CL373">
            <v>4.213701881176509</v>
          </cell>
          <cell r="CM373">
            <v>4.9177546046901126</v>
          </cell>
          <cell r="CN373">
            <v>4.8114357611221061</v>
          </cell>
          <cell r="CO373">
            <v>4.916251498533792</v>
          </cell>
          <cell r="CP373">
            <v>4.8536179112849451</v>
          </cell>
          <cell r="CQ373">
            <v>5.0089955916121598</v>
          </cell>
          <cell r="CR373">
            <v>4.9186065411943023</v>
          </cell>
          <cell r="CS373">
            <v>4.8323365334963624</v>
          </cell>
          <cell r="CT373">
            <v>4.9422307752835426</v>
          </cell>
          <cell r="CU373">
            <v>4.8483603161777946</v>
          </cell>
          <cell r="CV373">
            <v>4.7335821285378525</v>
          </cell>
          <cell r="CW373">
            <v>4.8831562649204594</v>
          </cell>
          <cell r="CX373">
            <v>4.7805415647572369</v>
          </cell>
          <cell r="CY373">
            <v>5.0434079650949037</v>
          </cell>
          <cell r="CZ373">
            <v>4.8695671366709323</v>
          </cell>
          <cell r="DA373">
            <v>4.9071612199047694</v>
          </cell>
        </row>
        <row r="374">
          <cell r="A374">
            <v>10012.519055795743</v>
          </cell>
          <cell r="B374">
            <v>7512.8789104738962</v>
          </cell>
          <cell r="C374">
            <v>6451.9979940578733</v>
          </cell>
          <cell r="D374">
            <v>8258.6651468676719</v>
          </cell>
          <cell r="E374">
            <v>6509.426683752853</v>
          </cell>
          <cell r="F374">
            <v>7576.7948890971957</v>
          </cell>
          <cell r="G374">
            <v>7793.9725119308014</v>
          </cell>
          <cell r="H374">
            <v>8217.1630784363952</v>
          </cell>
          <cell r="I374">
            <v>7549.8972578407993</v>
          </cell>
          <cell r="J374">
            <v>8902.6349004434742</v>
          </cell>
          <cell r="K374">
            <v>8594.2498537285846</v>
          </cell>
          <cell r="L374">
            <v>7538.4513740336533</v>
          </cell>
          <cell r="M374">
            <v>8833.8603847952254</v>
          </cell>
          <cell r="N374">
            <v>8679.5393184593286</v>
          </cell>
          <cell r="O374">
            <v>9167.8268429997861</v>
          </cell>
          <cell r="Z374">
            <v>8238.8728230547822</v>
          </cell>
          <cell r="AA374">
            <v>6182.0260749042336</v>
          </cell>
          <cell r="AB374">
            <v>5309.0726351104777</v>
          </cell>
          <cell r="AC374">
            <v>6795.7016065653997</v>
          </cell>
          <cell r="AD374">
            <v>5356.3282426309188</v>
          </cell>
          <cell r="AE374">
            <v>6234.6197944571204</v>
          </cell>
          <cell r="AF374">
            <v>6413.3259526744878</v>
          </cell>
          <cell r="AG374">
            <v>6761.551333113377</v>
          </cell>
          <cell r="AH374">
            <v>6212.4868864518576</v>
          </cell>
          <cell r="AI374">
            <v>7325.5967180792004</v>
          </cell>
          <cell r="AJ374">
            <v>7071.8398796395204</v>
          </cell>
          <cell r="AK374">
            <v>6203.0685592048339</v>
          </cell>
          <cell r="AL374">
            <v>7269.0051166314997</v>
          </cell>
          <cell r="AM374">
            <v>7142.0209249036761</v>
          </cell>
          <cell r="AN374">
            <v>7543.811802239823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X374">
            <v>4.5021999547769118</v>
          </cell>
          <cell r="BY374">
            <v>3.433710385982359</v>
          </cell>
          <cell r="BZ374">
            <v>2.9959817760565497</v>
          </cell>
          <cell r="CA374">
            <v>3.7672651474265439</v>
          </cell>
          <cell r="CB374">
            <v>3.08703921595021</v>
          </cell>
          <cell r="CC374">
            <v>3.4046997127176719</v>
          </cell>
          <cell r="CD374">
            <v>3.6281172130399639</v>
          </cell>
          <cell r="CE374">
            <v>3.7846668741897447</v>
          </cell>
          <cell r="CF374">
            <v>3.5196146223068001</v>
          </cell>
          <cell r="CG374">
            <v>4.1912611339873527</v>
          </cell>
          <cell r="CH374">
            <v>3.9109093992511768</v>
          </cell>
          <cell r="CI374">
            <v>3.4956277829569449</v>
          </cell>
          <cell r="CJ374">
            <v>4.1788914656944565</v>
          </cell>
          <cell r="CK374">
            <v>4.1623361812117627</v>
          </cell>
          <cell r="CL374">
            <v>4.1768614295600335</v>
          </cell>
          <cell r="CM374">
            <v>5.0136054676535586</v>
          </cell>
          <cell r="CN374">
            <v>4.9325819115691347</v>
          </cell>
          <cell r="CO374">
            <v>4.8549709467525766</v>
          </cell>
          <cell r="CP374">
            <v>4.9421423333186372</v>
          </cell>
          <cell r="CQ374">
            <v>4.7537043979863851</v>
          </cell>
          <cell r="CR374">
            <v>5.0169329347891161</v>
          </cell>
          <cell r="CS374">
            <v>4.8429405675133248</v>
          </cell>
          <cell r="CT374">
            <v>4.8946971526732623</v>
          </cell>
          <cell r="CU374">
            <v>4.8359021779835833</v>
          </cell>
          <cell r="CV374">
            <v>4.7885653871544474</v>
          </cell>
          <cell r="CW374">
            <v>4.9540661268051931</v>
          </cell>
          <cell r="CX374">
            <v>4.8617042307082574</v>
          </cell>
          <cell r="CY374">
            <v>4.7656376517090635</v>
          </cell>
          <cell r="CZ374">
            <v>4.701009184336943</v>
          </cell>
          <cell r="DA374">
            <v>4.948207616875651</v>
          </cell>
        </row>
        <row r="375">
          <cell r="A375">
            <v>9360.4740965615947</v>
          </cell>
          <cell r="B375">
            <v>8437.9403835072571</v>
          </cell>
          <cell r="C375">
            <v>7600.5604097939631</v>
          </cell>
          <cell r="D375">
            <v>7508.1397501603033</v>
          </cell>
          <cell r="E375">
            <v>8297.4424724187647</v>
          </cell>
          <cell r="F375">
            <v>7361.3070092281841</v>
          </cell>
          <cell r="G375">
            <v>7295.6808241821</v>
          </cell>
          <cell r="H375">
            <v>7914.8610842268981</v>
          </cell>
          <cell r="I375">
            <v>9023.264455744149</v>
          </cell>
          <cell r="J375">
            <v>8403.3494074231094</v>
          </cell>
          <cell r="K375">
            <v>8675.3976236371655</v>
          </cell>
          <cell r="L375">
            <v>8338.295085552656</v>
          </cell>
          <cell r="M375">
            <v>10286.777215316022</v>
          </cell>
          <cell r="N375">
            <v>9404.6753887699106</v>
          </cell>
          <cell r="O375">
            <v>9125.1517999722746</v>
          </cell>
          <cell r="Z375">
            <v>7702.3329708849697</v>
          </cell>
          <cell r="AA375">
            <v>6943.2195155716863</v>
          </cell>
          <cell r="AB375">
            <v>6254.1754229161761</v>
          </cell>
          <cell r="AC375">
            <v>6178.1264229890485</v>
          </cell>
          <cell r="AD375">
            <v>6827.6098058760099</v>
          </cell>
          <cell r="AE375">
            <v>6057.3040533077638</v>
          </cell>
          <cell r="AF375">
            <v>6003.303078184128</v>
          </cell>
          <cell r="AG375">
            <v>6512.7999778781323</v>
          </cell>
          <cell r="AH375">
            <v>7424.8576092980438</v>
          </cell>
          <cell r="AI375">
            <v>6914.7560838224435</v>
          </cell>
          <cell r="AJ375">
            <v>7138.6129017357262</v>
          </cell>
          <cell r="AK375">
            <v>6861.2256703976145</v>
          </cell>
          <cell r="AL375">
            <v>8464.5481086028976</v>
          </cell>
          <cell r="AM375">
            <v>7738.7043199020982</v>
          </cell>
          <cell r="AN375">
            <v>7508.6963382629001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X375">
            <v>4.2439774564384622</v>
          </cell>
          <cell r="BY375">
            <v>3.930824084916221</v>
          </cell>
          <cell r="BZ375">
            <v>3.5363881664294894</v>
          </cell>
          <cell r="CA375">
            <v>3.4343059964718408</v>
          </cell>
          <cell r="CB375">
            <v>3.834828098509508</v>
          </cell>
          <cell r="CC375">
            <v>3.394641192110015</v>
          </cell>
          <cell r="CD375">
            <v>3.5185393326407151</v>
          </cell>
          <cell r="CE375">
            <v>3.7186779193465465</v>
          </cell>
          <cell r="CF375">
            <v>4.1210364970800759</v>
          </cell>
          <cell r="CG375">
            <v>3.9157212808637412</v>
          </cell>
          <cell r="CH375">
            <v>4.0280316732699548</v>
          </cell>
          <cell r="CI375">
            <v>3.8992618772139482</v>
          </cell>
          <cell r="CJ375">
            <v>4.6418113733267621</v>
          </cell>
          <cell r="CK375">
            <v>4.3518826340629673</v>
          </cell>
          <cell r="CL375">
            <v>4.2161329438011084</v>
          </cell>
          <cell r="CM375">
            <v>4.9722889267471766</v>
          </cell>
          <cell r="CN375">
            <v>4.8393209184149431</v>
          </cell>
          <cell r="CO375">
            <v>4.8452619960471628</v>
          </cell>
          <cell r="CP375">
            <v>4.9286154987362139</v>
          </cell>
          <cell r="CQ375">
            <v>4.877866702119368</v>
          </cell>
          <cell r="CR375">
            <v>4.8886915086277467</v>
          </cell>
          <cell r="CS375">
            <v>4.6744981762961073</v>
          </cell>
          <cell r="CT375">
            <v>4.7982879931049469</v>
          </cell>
          <cell r="CU375">
            <v>4.9361551775446895</v>
          </cell>
          <cell r="CV375">
            <v>4.8380709088091836</v>
          </cell>
          <cell r="CW375">
            <v>4.8554344039013468</v>
          </cell>
          <cell r="CX375">
            <v>4.8208812695765344</v>
          </cell>
          <cell r="CY375">
            <v>4.9960114485813474</v>
          </cell>
          <cell r="CZ375">
            <v>4.8718983084736891</v>
          </cell>
          <cell r="DA375">
            <v>4.8792984149154055</v>
          </cell>
        </row>
        <row r="376">
          <cell r="A376">
            <v>9846.9050785751733</v>
          </cell>
          <cell r="B376">
            <v>7902.5206574593194</v>
          </cell>
          <cell r="C376">
            <v>5786.0303105775929</v>
          </cell>
          <cell r="D376">
            <v>6825.7324755895306</v>
          </cell>
          <cell r="E376">
            <v>6744.6016729119428</v>
          </cell>
          <cell r="F376">
            <v>7893.3979584355429</v>
          </cell>
          <cell r="G376">
            <v>7805.0106480365357</v>
          </cell>
          <cell r="H376">
            <v>7655.5050670611836</v>
          </cell>
          <cell r="I376">
            <v>7205.5660141901944</v>
          </cell>
          <cell r="J376">
            <v>7948.8297426358995</v>
          </cell>
          <cell r="K376">
            <v>7498.3593906961778</v>
          </cell>
          <cell r="L376">
            <v>9225.3532312292846</v>
          </cell>
          <cell r="M376">
            <v>8515.9840773480882</v>
          </cell>
          <cell r="N376">
            <v>10406.956176642889</v>
          </cell>
          <cell r="O376">
            <v>10109.619866187044</v>
          </cell>
          <cell r="Z376">
            <v>8102.5961789418579</v>
          </cell>
          <cell r="AA376">
            <v>6502.6455695665254</v>
          </cell>
          <cell r="AB376">
            <v>4761.0763698467044</v>
          </cell>
          <cell r="AC376">
            <v>5616.6027227708137</v>
          </cell>
          <cell r="AD376">
            <v>5549.8436622818272</v>
          </cell>
          <cell r="AE376">
            <v>6495.1388915126763</v>
          </cell>
          <cell r="AF376">
            <v>6422.4087618129215</v>
          </cell>
          <cell r="AG376">
            <v>6299.3870266103449</v>
          </cell>
          <cell r="AH376">
            <v>5929.1514631050741</v>
          </cell>
          <cell r="AI376">
            <v>6540.7513310832546</v>
          </cell>
          <cell r="AJ376">
            <v>6170.0785843442818</v>
          </cell>
          <cell r="AK376">
            <v>7591.1478016972396</v>
          </cell>
          <cell r="AL376">
            <v>7007.4383265035685</v>
          </cell>
          <cell r="AM376">
            <v>8563.4382253518634</v>
          </cell>
          <cell r="AN376">
            <v>8318.7729184624823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X376">
            <v>4.6123233455485844</v>
          </cell>
          <cell r="BY376">
            <v>3.5837845886683013</v>
          </cell>
          <cell r="BZ376">
            <v>2.7190138738726053</v>
          </cell>
          <cell r="CA376">
            <v>3.1639539567989172</v>
          </cell>
          <cell r="CB376">
            <v>3.1384168881509837</v>
          </cell>
          <cell r="CC376">
            <v>3.7210913101303564</v>
          </cell>
          <cell r="CD376">
            <v>3.6592587146454765</v>
          </cell>
          <cell r="CE376">
            <v>3.5085661828605228</v>
          </cell>
          <cell r="CF376">
            <v>3.3654685153937156</v>
          </cell>
          <cell r="CG376">
            <v>3.5863254353275722</v>
          </cell>
          <cell r="CH376">
            <v>3.445446512478163</v>
          </cell>
          <cell r="CI376">
            <v>4.2441002519748778</v>
          </cell>
          <cell r="CJ376">
            <v>3.9934669485704615</v>
          </cell>
          <cell r="CK376">
            <v>4.8712875975574894</v>
          </cell>
          <cell r="CL376">
            <v>4.6800521154770278</v>
          </cell>
          <cell r="CM376">
            <v>4.8129526006369545</v>
          </cell>
          <cell r="CN376">
            <v>4.9711322969054175</v>
          </cell>
          <cell r="CO376">
            <v>4.7973439835071021</v>
          </cell>
          <cell r="CP376">
            <v>4.8635197841798075</v>
          </cell>
          <cell r="CQ376">
            <v>4.8448156097252566</v>
          </cell>
          <cell r="CR376">
            <v>4.7821726449421851</v>
          </cell>
          <cell r="CS376">
            <v>4.8085259380267154</v>
          </cell>
          <cell r="CT376">
            <v>4.9189878981795703</v>
          </cell>
          <cell r="CU376">
            <v>4.8267426985419748</v>
          </cell>
          <cell r="CV376">
            <v>4.9967207337014239</v>
          </cell>
          <cell r="CW376">
            <v>4.9062798761766038</v>
          </cell>
          <cell r="CX376">
            <v>4.9003708619870112</v>
          </cell>
          <cell r="CY376">
            <v>4.8074671496593675</v>
          </cell>
          <cell r="CZ376">
            <v>4.8162778567557609</v>
          </cell>
          <cell r="DA376">
            <v>4.8698514713860348</v>
          </cell>
        </row>
        <row r="377">
          <cell r="A377">
            <v>8681.1528259352417</v>
          </cell>
          <cell r="B377">
            <v>7042.083218672723</v>
          </cell>
          <cell r="C377">
            <v>6731.4298693879518</v>
          </cell>
          <cell r="D377">
            <v>7593.944221550857</v>
          </cell>
          <cell r="E377">
            <v>8303.5392539459444</v>
          </cell>
          <cell r="F377">
            <v>7377.8895611000244</v>
          </cell>
          <cell r="G377">
            <v>7061.0823952855981</v>
          </cell>
          <cell r="H377">
            <v>7651.7883640689715</v>
          </cell>
          <cell r="I377">
            <v>9240.1048605041487</v>
          </cell>
          <cell r="J377">
            <v>8835.5096495661619</v>
          </cell>
          <cell r="K377">
            <v>9409.2946683520931</v>
          </cell>
          <cell r="L377">
            <v>8215.4515297851704</v>
          </cell>
          <cell r="M377">
            <v>8247.0241792072447</v>
          </cell>
          <cell r="N377">
            <v>8841.3486643406904</v>
          </cell>
          <cell r="O377">
            <v>9748.387219182363</v>
          </cell>
          <cell r="Z377">
            <v>7143.3486110552849</v>
          </cell>
          <cell r="AA377">
            <v>5794.628477079269</v>
          </cell>
          <cell r="AB377">
            <v>5539.0051496678007</v>
          </cell>
          <cell r="AC377">
            <v>6248.7312451618491</v>
          </cell>
          <cell r="AD377">
            <v>6832.626586104092</v>
          </cell>
          <cell r="AE377">
            <v>6070.9491245623049</v>
          </cell>
          <cell r="AF377">
            <v>5810.2620852635764</v>
          </cell>
          <cell r="AG377">
            <v>6296.328711005327</v>
          </cell>
          <cell r="AH377">
            <v>7603.2862852148419</v>
          </cell>
          <cell r="AI377">
            <v>7270.3622259287276</v>
          </cell>
          <cell r="AJ377">
            <v>7742.5053271011511</v>
          </cell>
          <cell r="AK377">
            <v>6760.1429730803675</v>
          </cell>
          <cell r="AL377">
            <v>6786.122753176247</v>
          </cell>
          <cell r="AM377">
            <v>7275.1669009431962</v>
          </cell>
          <cell r="AN377">
            <v>8021.5300546414865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X377">
            <v>3.993078988166006</v>
          </cell>
          <cell r="BY377">
            <v>3.2396703079849556</v>
          </cell>
          <cell r="BZ377">
            <v>3.0838579637407908</v>
          </cell>
          <cell r="CA377">
            <v>3.5163100918853356</v>
          </cell>
          <cell r="CB377">
            <v>3.8554636775587077</v>
          </cell>
          <cell r="CC377">
            <v>3.4657132152935763</v>
          </cell>
          <cell r="CD377">
            <v>3.2823985744674555</v>
          </cell>
          <cell r="CE377">
            <v>3.5194704339337726</v>
          </cell>
          <cell r="CF377">
            <v>4.268066486566366</v>
          </cell>
          <cell r="CG377">
            <v>4.0766397411260735</v>
          </cell>
          <cell r="CH377">
            <v>4.4121776340150403</v>
          </cell>
          <cell r="CI377">
            <v>3.717204912869208</v>
          </cell>
          <cell r="CJ377">
            <v>3.870301100743768</v>
          </cell>
          <cell r="CK377">
            <v>4.1120781942446927</v>
          </cell>
          <cell r="CL377">
            <v>4.5308065853597492</v>
          </cell>
          <cell r="CM377">
            <v>4.9011848176509467</v>
          </cell>
          <cell r="CN377">
            <v>4.900404346276197</v>
          </cell>
          <cell r="CO377">
            <v>4.9208999742725741</v>
          </cell>
          <cell r="CP377">
            <v>4.8686865444797274</v>
          </cell>
          <cell r="CQ377">
            <v>4.8553238881215792</v>
          </cell>
          <cell r="CR377">
            <v>4.7992249486110525</v>
          </cell>
          <cell r="CS377">
            <v>4.8496627998867448</v>
          </cell>
          <cell r="CT377">
            <v>4.9013668307220506</v>
          </cell>
          <cell r="CU377">
            <v>4.8806459306387433</v>
          </cell>
          <cell r="CV377">
            <v>4.8860831184167202</v>
          </cell>
          <cell r="CW377">
            <v>4.8076811772915695</v>
          </cell>
          <cell r="CX377">
            <v>4.9824909001261322</v>
          </cell>
          <cell r="CY377">
            <v>4.8037908803572957</v>
          </cell>
          <cell r="CZ377">
            <v>4.8471753625867633</v>
          </cell>
          <cell r="DA377">
            <v>4.8505258956018036</v>
          </cell>
        </row>
        <row r="378">
          <cell r="A378">
            <v>8376.0152343538448</v>
          </cell>
          <cell r="B378">
            <v>8507.5700241414415</v>
          </cell>
          <cell r="C378">
            <v>7917.3150609556624</v>
          </cell>
          <cell r="D378">
            <v>7232.6382811032345</v>
          </cell>
          <cell r="E378">
            <v>7088.395134567636</v>
          </cell>
          <cell r="F378">
            <v>7314.37964300371</v>
          </cell>
          <cell r="G378">
            <v>7216.2178006527192</v>
          </cell>
          <cell r="H378">
            <v>8921.1681347638842</v>
          </cell>
          <cell r="I378">
            <v>7521.8690129379411</v>
          </cell>
          <cell r="J378">
            <v>8498.2595424100091</v>
          </cell>
          <cell r="K378">
            <v>9548.2926239160988</v>
          </cell>
          <cell r="L378">
            <v>7931.2758482554073</v>
          </cell>
          <cell r="M378">
            <v>8319.1302703611145</v>
          </cell>
          <cell r="N378">
            <v>8248.0972556037486</v>
          </cell>
          <cell r="O378">
            <v>9850.2022121190184</v>
          </cell>
          <cell r="Z378">
            <v>6892.2639642683052</v>
          </cell>
          <cell r="AA378">
            <v>7000.5147627221004</v>
          </cell>
          <cell r="AB378">
            <v>6514.8192501578014</v>
          </cell>
          <cell r="AC378">
            <v>5951.4280713078042</v>
          </cell>
          <cell r="AD378">
            <v>5832.7365678727974</v>
          </cell>
          <cell r="AE378">
            <v>6018.6895348144808</v>
          </cell>
          <cell r="AF378">
            <v>5937.9163616799524</v>
          </cell>
          <cell r="AG378">
            <v>7340.8469223199945</v>
          </cell>
          <cell r="AH378">
            <v>6189.4236449317896</v>
          </cell>
          <cell r="AI378">
            <v>6992.8535663259499</v>
          </cell>
          <cell r="AJ378">
            <v>7856.8807876795327</v>
          </cell>
          <cell r="AK378">
            <v>6526.3069837073062</v>
          </cell>
          <cell r="AL378">
            <v>6845.4557653257179</v>
          </cell>
          <cell r="AM378">
            <v>6787.0057417539419</v>
          </cell>
          <cell r="AN378">
            <v>8105.3092488293642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X378">
            <v>3.795215192357515</v>
          </cell>
          <cell r="BY378">
            <v>3.8650792706889159</v>
          </cell>
          <cell r="BZ378">
            <v>3.6746039422714301</v>
          </cell>
          <cell r="CA378">
            <v>3.3771206288141915</v>
          </cell>
          <cell r="CB378">
            <v>3.2204258775149852</v>
          </cell>
          <cell r="CC378">
            <v>3.3460703445473521</v>
          </cell>
          <cell r="CD378">
            <v>3.3405451358026368</v>
          </cell>
          <cell r="CE378">
            <v>4.1633075839684279</v>
          </cell>
          <cell r="CF378">
            <v>3.4414490006091696</v>
          </cell>
          <cell r="CG378">
            <v>3.7726142843068247</v>
          </cell>
          <cell r="CH378">
            <v>4.4396110690057338</v>
          </cell>
          <cell r="CI378">
            <v>3.6431441651159648</v>
          </cell>
          <cell r="CJ378">
            <v>3.7624645421356195</v>
          </cell>
          <cell r="CK378">
            <v>3.8359310621331502</v>
          </cell>
          <cell r="CL378">
            <v>4.452618585881015</v>
          </cell>
          <cell r="CM378">
            <v>4.9754530411405717</v>
          </cell>
          <cell r="CN378">
            <v>4.9622507476256548</v>
          </cell>
          <cell r="CO378">
            <v>4.857345211580248</v>
          </cell>
          <cell r="CP378">
            <v>4.8281610813736151</v>
          </cell>
          <cell r="CQ378">
            <v>4.9621077440489891</v>
          </cell>
          <cell r="CR378">
            <v>4.9280375698692636</v>
          </cell>
          <cell r="CS378">
            <v>4.8699428815512213</v>
          </cell>
          <cell r="CT378">
            <v>4.8307527057726229</v>
          </cell>
          <cell r="CU378">
            <v>4.9273794415102579</v>
          </cell>
          <cell r="CV378">
            <v>5.0783094898240089</v>
          </cell>
          <cell r="CW378">
            <v>4.8485555274065613</v>
          </cell>
          <cell r="CX378">
            <v>4.9079290567899516</v>
          </cell>
          <cell r="CY378">
            <v>4.9846777609800741</v>
          </cell>
          <cell r="CZ378">
            <v>4.8474636216318121</v>
          </cell>
          <cell r="DA378">
            <v>4.9872510480768479</v>
          </cell>
        </row>
        <row r="379">
          <cell r="A379">
            <v>8945.063873143692</v>
          </cell>
          <cell r="B379">
            <v>6752.1272915867139</v>
          </cell>
          <cell r="C379">
            <v>7218.5717386223469</v>
          </cell>
          <cell r="D379">
            <v>8177.5648600615059</v>
          </cell>
          <cell r="E379">
            <v>7900.7131892108082</v>
          </cell>
          <cell r="F379">
            <v>7488.4465659093257</v>
          </cell>
          <cell r="G379">
            <v>8201.1556067124329</v>
          </cell>
          <cell r="H379">
            <v>7936.8532427237451</v>
          </cell>
          <cell r="I379">
            <v>8025.1096599993671</v>
          </cell>
          <cell r="J379">
            <v>8636.3574164626752</v>
          </cell>
          <cell r="K379">
            <v>7724.9796866553024</v>
          </cell>
          <cell r="L379">
            <v>7565.1360151913314</v>
          </cell>
          <cell r="M379">
            <v>7241.4447587556497</v>
          </cell>
          <cell r="N379">
            <v>8319.1390984812606</v>
          </cell>
          <cell r="O379">
            <v>9182.2653188839868</v>
          </cell>
          <cell r="Z379">
            <v>7360.5097013296663</v>
          </cell>
          <cell r="AA379">
            <v>5556.0361713627817</v>
          </cell>
          <cell r="AB379">
            <v>5939.8533163521033</v>
          </cell>
          <cell r="AC379">
            <v>6728.9676562791801</v>
          </cell>
          <cell r="AD379">
            <v>6501.158281407751</v>
          </cell>
          <cell r="AE379">
            <v>6161.9217456625311</v>
          </cell>
          <cell r="AF379">
            <v>6748.3794706662302</v>
          </cell>
          <cell r="AG379">
            <v>6530.8963825841101</v>
          </cell>
          <cell r="AH379">
            <v>6603.5188059423363</v>
          </cell>
          <cell r="AI379">
            <v>7106.4883884035735</v>
          </cell>
          <cell r="AJ379">
            <v>6356.5547135906481</v>
          </cell>
          <cell r="AK379">
            <v>6225.0262067860085</v>
          </cell>
          <cell r="AL379">
            <v>5958.6745443475056</v>
          </cell>
          <cell r="AM379">
            <v>6845.4630296074374</v>
          </cell>
          <cell r="AN379">
            <v>7555.6926052531098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X379">
            <v>4.1206126552862772</v>
          </cell>
          <cell r="BY379">
            <v>3.1602272156398037</v>
          </cell>
          <cell r="BZ379">
            <v>3.3319783677851844</v>
          </cell>
          <cell r="CA379">
            <v>3.7000046868249332</v>
          </cell>
          <cell r="CB379">
            <v>3.6591572672559978</v>
          </cell>
          <cell r="CC379">
            <v>3.5441440847682895</v>
          </cell>
          <cell r="CD379">
            <v>3.7554045928764794</v>
          </cell>
          <cell r="CE379">
            <v>3.7018294101150153</v>
          </cell>
          <cell r="CF379">
            <v>3.6157361217145145</v>
          </cell>
          <cell r="CG379">
            <v>4.000696218988284</v>
          </cell>
          <cell r="CH379">
            <v>3.6186949335402598</v>
          </cell>
          <cell r="CI379">
            <v>3.5061292641885657</v>
          </cell>
          <cell r="CJ379">
            <v>3.2980651857255956</v>
          </cell>
          <cell r="CK379">
            <v>3.6898128052383039</v>
          </cell>
          <cell r="CL379">
            <v>4.4142534933191984</v>
          </cell>
          <cell r="CM379">
            <v>4.8938790637776934</v>
          </cell>
          <cell r="CN379">
            <v>4.8167476162822247</v>
          </cell>
          <cell r="CO379">
            <v>4.8840565374225626</v>
          </cell>
          <cell r="CP379">
            <v>4.9825687764850919</v>
          </cell>
          <cell r="CQ379">
            <v>4.867621490660559</v>
          </cell>
          <cell r="CR379">
            <v>4.7633439785731833</v>
          </cell>
          <cell r="CS379">
            <v>4.9232274236465301</v>
          </cell>
          <cell r="CT379">
            <v>4.8335200840722621</v>
          </cell>
          <cell r="CU379">
            <v>5.0036373607011697</v>
          </cell>
          <cell r="CV379">
            <v>4.8666107435743546</v>
          </cell>
          <cell r="CW379">
            <v>4.812568816449331</v>
          </cell>
          <cell r="CX379">
            <v>4.8643004963220395</v>
          </cell>
          <cell r="CY379">
            <v>4.9499130000812084</v>
          </cell>
          <cell r="CZ379">
            <v>5.0828305450010332</v>
          </cell>
          <cell r="DA379">
            <v>4.6894741584175907</v>
          </cell>
        </row>
        <row r="380">
          <cell r="A380">
            <v>9919.0142084106337</v>
          </cell>
          <cell r="B380">
            <v>8108.1583768390274</v>
          </cell>
          <cell r="C380">
            <v>7673.0981875375501</v>
          </cell>
          <cell r="D380">
            <v>7229.5390399051494</v>
          </cell>
          <cell r="E380">
            <v>8020.7170939200123</v>
          </cell>
          <cell r="F380">
            <v>6551.3343611626624</v>
          </cell>
          <cell r="G380">
            <v>6615.0508597564676</v>
          </cell>
          <cell r="H380">
            <v>7409.0689944873266</v>
          </cell>
          <cell r="I380">
            <v>6437.6091264146735</v>
          </cell>
          <cell r="J380">
            <v>7698.1205438527659</v>
          </cell>
          <cell r="K380">
            <v>8739.9148575315139</v>
          </cell>
          <cell r="L380">
            <v>9404.8742722234838</v>
          </cell>
          <cell r="M380">
            <v>7193.7176317646363</v>
          </cell>
          <cell r="N380">
            <v>7825.0518641644458</v>
          </cell>
          <cell r="O380">
            <v>10218.066523633375</v>
          </cell>
          <cell r="Z380">
            <v>8161.9316914921792</v>
          </cell>
          <cell r="AA380">
            <v>6671.8560357989727</v>
          </cell>
          <cell r="AB380">
            <v>6313.86365145947</v>
          </cell>
          <cell r="AC380">
            <v>5948.8778385505229</v>
          </cell>
          <cell r="AD380">
            <v>6599.9043515684671</v>
          </cell>
          <cell r="AE380">
            <v>5390.8122743281328</v>
          </cell>
          <cell r="AF380">
            <v>5443.2418503138924</v>
          </cell>
          <cell r="AG380">
            <v>6096.6053440352862</v>
          </cell>
          <cell r="AH380">
            <v>5297.2326525926455</v>
          </cell>
          <cell r="AI380">
            <v>6334.4534760845609</v>
          </cell>
          <cell r="AJ380">
            <v>7191.7013684830736</v>
          </cell>
          <cell r="AK380">
            <v>7738.8679725724669</v>
          </cell>
          <cell r="AL380">
            <v>5919.401936994901</v>
          </cell>
          <cell r="AM380">
            <v>6438.8998196553148</v>
          </cell>
          <cell r="AN380">
            <v>8408.0090251611746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X380">
            <v>4.6005979254108862</v>
          </cell>
          <cell r="BY380">
            <v>3.6640833760647191</v>
          </cell>
          <cell r="BZ380">
            <v>3.5996796498232868</v>
          </cell>
          <cell r="CA380">
            <v>3.3233929159114997</v>
          </cell>
          <cell r="CB380">
            <v>3.6745660601642522</v>
          </cell>
          <cell r="CC380">
            <v>3.0784706949869958</v>
          </cell>
          <cell r="CD380">
            <v>3.0605680643031605</v>
          </cell>
          <cell r="CE380">
            <v>3.4233058499365718</v>
          </cell>
          <cell r="CF380">
            <v>2.9718629793152087</v>
          </cell>
          <cell r="CG380">
            <v>3.5704172868999962</v>
          </cell>
          <cell r="CH380">
            <v>4.0388191026411198</v>
          </cell>
          <cell r="CI380">
            <v>4.3413028813654106</v>
          </cell>
          <cell r="CJ380">
            <v>3.2973443705264986</v>
          </cell>
          <cell r="CK380">
            <v>3.5950688562349966</v>
          </cell>
          <cell r="CL380">
            <v>4.6990211530584576</v>
          </cell>
          <cell r="CM380">
            <v>4.8605544434797645</v>
          </cell>
          <cell r="CN380">
            <v>4.9887122524918999</v>
          </cell>
          <cell r="CO380">
            <v>4.8054988949336668</v>
          </cell>
          <cell r="CP380">
            <v>4.9041133144539808</v>
          </cell>
          <cell r="CQ380">
            <v>4.9208340343502517</v>
          </cell>
          <cell r="CR380">
            <v>4.7976252367254695</v>
          </cell>
          <cell r="CS380">
            <v>4.872622028786159</v>
          </cell>
          <cell r="CT380">
            <v>4.8792100595195667</v>
          </cell>
          <cell r="CU380">
            <v>4.8834573708478475</v>
          </cell>
          <cell r="CV380">
            <v>4.8606831255945595</v>
          </cell>
          <cell r="CW380">
            <v>4.8784783174906066</v>
          </cell>
          <cell r="CX380">
            <v>4.8838744004839763</v>
          </cell>
          <cell r="CY380">
            <v>4.9183639107798669</v>
          </cell>
          <cell r="CZ380">
            <v>4.90694952702182</v>
          </cell>
          <cell r="DA380">
            <v>4.9022212104390936</v>
          </cell>
        </row>
        <row r="381">
          <cell r="A381">
            <v>8205.8141257230418</v>
          </cell>
          <cell r="B381">
            <v>7469.4578126617962</v>
          </cell>
          <cell r="C381">
            <v>7099.3232918750891</v>
          </cell>
          <cell r="D381">
            <v>8887.53523428894</v>
          </cell>
          <cell r="E381">
            <v>8701.8641579960095</v>
          </cell>
          <cell r="F381">
            <v>8193.4695626713801</v>
          </cell>
          <cell r="G381">
            <v>7667.7902582060815</v>
          </cell>
          <cell r="H381">
            <v>7133.5825181787059</v>
          </cell>
          <cell r="I381">
            <v>8455.2590049782193</v>
          </cell>
          <cell r="J381">
            <v>8133.1142547605277</v>
          </cell>
          <cell r="K381">
            <v>7933.3149199846002</v>
          </cell>
          <cell r="L381">
            <v>8017.550288402379</v>
          </cell>
          <cell r="M381">
            <v>7764.1989891523326</v>
          </cell>
          <cell r="N381">
            <v>8796.3595201959452</v>
          </cell>
          <cell r="O381">
            <v>9231.2825203671327</v>
          </cell>
          <cell r="Z381">
            <v>6752.2127663092451</v>
          </cell>
          <cell r="AA381">
            <v>6146.2967144188497</v>
          </cell>
          <cell r="AB381">
            <v>5841.7288801715013</v>
          </cell>
          <cell r="AC381">
            <v>7313.1718499291856</v>
          </cell>
          <cell r="AD381">
            <v>7160.3910785795724</v>
          </cell>
          <cell r="AE381">
            <v>6742.0549544267342</v>
          </cell>
          <cell r="AF381">
            <v>6309.49598389529</v>
          </cell>
          <cell r="AG381">
            <v>5869.9193292441923</v>
          </cell>
          <cell r="AH381">
            <v>6957.4702669535054</v>
          </cell>
          <cell r="AI381">
            <v>6692.3911582029496</v>
          </cell>
          <cell r="AJ381">
            <v>6527.984848444471</v>
          </cell>
          <cell r="AK381">
            <v>6597.2985230282429</v>
          </cell>
          <cell r="AL381">
            <v>6388.8265967882053</v>
          </cell>
          <cell r="AM381">
            <v>7238.1472623326636</v>
          </cell>
          <cell r="AN381">
            <v>7596.026759616384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X381">
            <v>3.8579136402947758</v>
          </cell>
          <cell r="BY381">
            <v>3.3944997271967257</v>
          </cell>
          <cell r="BZ381">
            <v>3.3600756025724823</v>
          </cell>
          <cell r="CA381">
            <v>3.9774074280350455</v>
          </cell>
          <cell r="CB381">
            <v>3.9901341737302869</v>
          </cell>
          <cell r="CC381">
            <v>3.6715331757335115</v>
          </cell>
          <cell r="CD381">
            <v>3.4963962432013598</v>
          </cell>
          <cell r="CE381">
            <v>3.3312428779657437</v>
          </cell>
          <cell r="CF381">
            <v>3.9033713504648926</v>
          </cell>
          <cell r="CG381">
            <v>3.8191459711626758</v>
          </cell>
          <cell r="CH381">
            <v>3.6689377763188418</v>
          </cell>
          <cell r="CI381">
            <v>3.8534506820403727</v>
          </cell>
          <cell r="CJ381">
            <v>3.6004583557105021</v>
          </cell>
          <cell r="CK381">
            <v>3.9689169674506872</v>
          </cell>
          <cell r="CL381">
            <v>4.2370888900795265</v>
          </cell>
          <cell r="CM381">
            <v>4.7951340499597093</v>
          </cell>
          <cell r="CN381">
            <v>4.9607218836060571</v>
          </cell>
          <cell r="CO381">
            <v>4.7632073057376587</v>
          </cell>
          <cell r="CP381">
            <v>5.0374741895572832</v>
          </cell>
          <cell r="CQ381">
            <v>4.9165037941537761</v>
          </cell>
          <cell r="CR381">
            <v>5.0309727715030919</v>
          </cell>
          <cell r="CS381">
            <v>4.9440307003100967</v>
          </cell>
          <cell r="CT381">
            <v>4.8276188060094842</v>
          </cell>
          <cell r="CU381">
            <v>4.883358682474535</v>
          </cell>
          <cell r="CV381">
            <v>4.8008948545294885</v>
          </cell>
          <cell r="CW381">
            <v>4.8746779275397625</v>
          </cell>
          <cell r="CX381">
            <v>4.6905467243399404</v>
          </cell>
          <cell r="CY381">
            <v>4.8615017262974014</v>
          </cell>
          <cell r="CZ381">
            <v>4.9964614043020825</v>
          </cell>
          <cell r="DA381">
            <v>4.9116345580695322</v>
          </cell>
        </row>
        <row r="382">
          <cell r="A382">
            <v>9241.4347012553244</v>
          </cell>
          <cell r="B382">
            <v>7817.1155729648181</v>
          </cell>
          <cell r="C382">
            <v>7327.7139658656051</v>
          </cell>
          <cell r="D382">
            <v>7930.2626240719519</v>
          </cell>
          <cell r="E382">
            <v>7218.1324626820933</v>
          </cell>
          <cell r="F382">
            <v>8011.2824599562273</v>
          </cell>
          <cell r="G382">
            <v>7314.7317647814325</v>
          </cell>
          <cell r="H382">
            <v>6959.1102881461138</v>
          </cell>
          <cell r="I382">
            <v>9321.8419616130868</v>
          </cell>
          <cell r="J382">
            <v>8200.5513971529526</v>
          </cell>
          <cell r="K382">
            <v>8628.8100687194474</v>
          </cell>
          <cell r="L382">
            <v>9249.5061716263172</v>
          </cell>
          <cell r="M382">
            <v>8497.9413989044369</v>
          </cell>
          <cell r="N382">
            <v>8378.7547694642799</v>
          </cell>
          <cell r="O382">
            <v>8783.5907776299391</v>
          </cell>
          <cell r="Z382">
            <v>7604.3805541758084</v>
          </cell>
          <cell r="AA382">
            <v>6432.3693857539065</v>
          </cell>
          <cell r="AB382">
            <v>6029.6617776265548</v>
          </cell>
          <cell r="AC382">
            <v>6525.4732449506346</v>
          </cell>
          <cell r="AD382">
            <v>5939.4918550069788</v>
          </cell>
          <cell r="AE382">
            <v>6592.1409956211237</v>
          </cell>
          <cell r="AF382">
            <v>6018.9792807344347</v>
          </cell>
          <cell r="AG382">
            <v>5726.3536085316591</v>
          </cell>
          <cell r="AH382">
            <v>7670.5442426987674</v>
          </cell>
          <cell r="AI382">
            <v>6747.8822925144286</v>
          </cell>
          <cell r="AJ382">
            <v>7100.2779994034299</v>
          </cell>
          <cell r="AK382">
            <v>7611.0222212239405</v>
          </cell>
          <cell r="AL382">
            <v>6992.5917796699359</v>
          </cell>
          <cell r="AM382">
            <v>6894.5182103020361</v>
          </cell>
          <cell r="AN382">
            <v>7227.640411306922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X382">
            <v>4.2287611746178575</v>
          </cell>
          <cell r="BY382">
            <v>3.6505086662631716</v>
          </cell>
          <cell r="BZ382">
            <v>3.3880572919903238</v>
          </cell>
          <cell r="CA382">
            <v>3.5882132257091857</v>
          </cell>
          <cell r="CB382">
            <v>3.3329651784112144</v>
          </cell>
          <cell r="CC382">
            <v>3.7207513285808864</v>
          </cell>
          <cell r="CD382">
            <v>3.3709805860510897</v>
          </cell>
          <cell r="CE382">
            <v>3.3152319161860699</v>
          </cell>
          <cell r="CF382">
            <v>4.2414976608536836</v>
          </cell>
          <cell r="CG382">
            <v>3.8471989819727956</v>
          </cell>
          <cell r="CH382">
            <v>3.9716226748475218</v>
          </cell>
          <cell r="CI382">
            <v>4.1850196248300575</v>
          </cell>
          <cell r="CJ382">
            <v>3.8998397669216551</v>
          </cell>
          <cell r="CK382">
            <v>3.7001239834325208</v>
          </cell>
          <cell r="CL382">
            <v>4.1842954434908792</v>
          </cell>
          <cell r="CM382">
            <v>4.9267193076685807</v>
          </cell>
          <cell r="CN382">
            <v>4.8275271845945094</v>
          </cell>
          <cell r="CO382">
            <v>4.8758388317753045</v>
          </cell>
          <cell r="CP382">
            <v>4.9824265632213782</v>
          </cell>
          <cell r="CQ382">
            <v>4.8823133617116286</v>
          </cell>
          <cell r="CR382">
            <v>4.8540358296032942</v>
          </cell>
          <cell r="CS382">
            <v>4.8918567677396432</v>
          </cell>
          <cell r="CT382">
            <v>4.73229035554865</v>
          </cell>
          <cell r="CU382">
            <v>4.9546625711905516</v>
          </cell>
          <cell r="CV382">
            <v>4.8054048759221679</v>
          </cell>
          <cell r="CW382">
            <v>4.8979518018963262</v>
          </cell>
          <cell r="CX382">
            <v>4.9825610257282573</v>
          </cell>
          <cell r="CY382">
            <v>4.9124545731908578</v>
          </cell>
          <cell r="CZ382">
            <v>5.1049886630030938</v>
          </cell>
          <cell r="DA382">
            <v>4.7323987560031329</v>
          </cell>
        </row>
        <row r="383">
          <cell r="A383">
            <v>9667.7898666964484</v>
          </cell>
          <cell r="B383">
            <v>7559.3728169937986</v>
          </cell>
          <cell r="C383">
            <v>7338.3459859250815</v>
          </cell>
          <cell r="D383">
            <v>7279.3040962539581</v>
          </cell>
          <cell r="E383">
            <v>8445.385165009613</v>
          </cell>
          <cell r="F383">
            <v>7690.273185123312</v>
          </cell>
          <cell r="G383">
            <v>8000.5113774063329</v>
          </cell>
          <cell r="H383">
            <v>9138.2811546531684</v>
          </cell>
          <cell r="I383">
            <v>8135.3154629877054</v>
          </cell>
          <cell r="J383">
            <v>8521.0978622333751</v>
          </cell>
          <cell r="K383">
            <v>7531.1039917454291</v>
          </cell>
          <cell r="L383">
            <v>8195.9862251997711</v>
          </cell>
          <cell r="M383">
            <v>8391.7512052057446</v>
          </cell>
          <cell r="N383">
            <v>8474.3963684869468</v>
          </cell>
          <cell r="O383">
            <v>9470.7812705337637</v>
          </cell>
          <cell r="Z383">
            <v>7955.2099474530769</v>
          </cell>
          <cell r="AA383">
            <v>6220.2839179834682</v>
          </cell>
          <cell r="AB383">
            <v>6038.4104112754967</v>
          </cell>
          <cell r="AC383">
            <v>5989.8273706318278</v>
          </cell>
          <cell r="AD383">
            <v>6949.3455072079105</v>
          </cell>
          <cell r="AE383">
            <v>6327.9962209014675</v>
          </cell>
          <cell r="AF383">
            <v>6583.277933408639</v>
          </cell>
          <cell r="AG383">
            <v>7519.499921543179</v>
          </cell>
          <cell r="AH383">
            <v>6694.2024381155979</v>
          </cell>
          <cell r="AI383">
            <v>7011.6462409234628</v>
          </cell>
          <cell r="AJ383">
            <v>6197.022713207667</v>
          </cell>
          <cell r="AK383">
            <v>6744.1258081643837</v>
          </cell>
          <cell r="AL383">
            <v>6905.212420283583</v>
          </cell>
          <cell r="AM383">
            <v>6973.2175832121156</v>
          </cell>
          <cell r="AN383">
            <v>7793.1000168963537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X383">
            <v>4.4167655309132021</v>
          </cell>
          <cell r="BY383">
            <v>3.4628726308240552</v>
          </cell>
          <cell r="BZ383">
            <v>3.391264568695076</v>
          </cell>
          <cell r="CA383">
            <v>3.2262211872613311</v>
          </cell>
          <cell r="CB383">
            <v>3.9614338296136995</v>
          </cell>
          <cell r="CC383">
            <v>3.4825919418734474</v>
          </cell>
          <cell r="CD383">
            <v>3.6581725833334793</v>
          </cell>
          <cell r="CE383">
            <v>4.1762755875352893</v>
          </cell>
          <cell r="CF383">
            <v>3.8343718134707738</v>
          </cell>
          <cell r="CG383">
            <v>3.8278828317030769</v>
          </cell>
          <cell r="CH383">
            <v>3.5116981985504778</v>
          </cell>
          <cell r="CI383">
            <v>3.7770275507296254</v>
          </cell>
          <cell r="CJ383">
            <v>3.7442615376116168</v>
          </cell>
          <cell r="CK383">
            <v>3.932860708576257</v>
          </cell>
          <cell r="CL383">
            <v>4.3125980730299434</v>
          </cell>
          <cell r="CM383">
            <v>4.9346282010900575</v>
          </cell>
          <cell r="CN383">
            <v>4.9213111669788683</v>
          </cell>
          <cell r="CO383">
            <v>4.8782953475799964</v>
          </cell>
          <cell r="CP383">
            <v>5.0865966697302047</v>
          </cell>
          <cell r="CQ383">
            <v>4.8061645299097044</v>
          </cell>
          <cell r="CR383">
            <v>4.9781818361265984</v>
          </cell>
          <cell r="CS383">
            <v>4.9304338406347679</v>
          </cell>
          <cell r="CT383">
            <v>4.9329526311796403</v>
          </cell>
          <cell r="CU383">
            <v>4.783125253513262</v>
          </cell>
          <cell r="CV383">
            <v>5.0184372264637442</v>
          </cell>
          <cell r="CW383">
            <v>4.8347390521073521</v>
          </cell>
          <cell r="CX383">
            <v>4.8919571701562639</v>
          </cell>
          <cell r="CY383">
            <v>5.0526358809393939</v>
          </cell>
          <cell r="CZ383">
            <v>4.8577122667399495</v>
          </cell>
          <cell r="DA383">
            <v>4.9508344132334647</v>
          </cell>
        </row>
        <row r="384">
          <cell r="A384">
            <v>9699.2774136965418</v>
          </cell>
          <cell r="B384">
            <v>8337.0081226899019</v>
          </cell>
          <cell r="C384">
            <v>7399.929380401235</v>
          </cell>
          <cell r="D384">
            <v>8742.1206875887783</v>
          </cell>
          <cell r="E384">
            <v>6100.2851210883591</v>
          </cell>
          <cell r="F384">
            <v>8446.4481001009372</v>
          </cell>
          <cell r="G384">
            <v>8469.5863710273225</v>
          </cell>
          <cell r="H384">
            <v>8279.4250969629848</v>
          </cell>
          <cell r="I384">
            <v>7336.1601855207791</v>
          </cell>
          <cell r="J384">
            <v>9930.7632258491631</v>
          </cell>
          <cell r="K384">
            <v>8502.9504615867336</v>
          </cell>
          <cell r="L384">
            <v>9246.156667146186</v>
          </cell>
          <cell r="M384">
            <v>8678.1205039612196</v>
          </cell>
          <cell r="N384">
            <v>9017.6142623811702</v>
          </cell>
          <cell r="O384">
            <v>8362.8318490148831</v>
          </cell>
          <cell r="Z384">
            <v>7981.1197004131536</v>
          </cell>
          <cell r="AA384">
            <v>6860.1666838134051</v>
          </cell>
          <cell r="AB384">
            <v>6089.0847473015874</v>
          </cell>
          <cell r="AC384">
            <v>7193.5164515016231</v>
          </cell>
          <cell r="AD384">
            <v>5019.6631853527069</v>
          </cell>
          <cell r="AE384">
            <v>6950.2201509401984</v>
          </cell>
          <cell r="AF384">
            <v>6969.2596424453386</v>
          </cell>
          <cell r="AG384">
            <v>6812.7840797866847</v>
          </cell>
          <cell r="AH384">
            <v>6036.6118097999542</v>
          </cell>
          <cell r="AI384">
            <v>8171.5994544130253</v>
          </cell>
          <cell r="AJ384">
            <v>6996.7135226770824</v>
          </cell>
          <cell r="AK384">
            <v>7608.2660575374348</v>
          </cell>
          <cell r="AL384">
            <v>7140.8534432595179</v>
          </cell>
          <cell r="AM384">
            <v>7420.2083073307913</v>
          </cell>
          <cell r="AN384">
            <v>6881.4159214751035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X384">
            <v>4.4761894769024471</v>
          </cell>
          <cell r="BY384">
            <v>3.831664959358644</v>
          </cell>
          <cell r="BZ384">
            <v>3.4975151857054807</v>
          </cell>
          <cell r="CA384">
            <v>4.1483566563492031</v>
          </cell>
          <cell r="CB384">
            <v>2.8164468575017128</v>
          </cell>
          <cell r="CC384">
            <v>3.9545479401710359</v>
          </cell>
          <cell r="CD384">
            <v>3.8489042040256849</v>
          </cell>
          <cell r="CE384">
            <v>3.7610546196757588</v>
          </cell>
          <cell r="CF384">
            <v>3.4256181562989467</v>
          </cell>
          <cell r="CG384">
            <v>4.4780101985183327</v>
          </cell>
          <cell r="CH384">
            <v>3.9522263606305703</v>
          </cell>
          <cell r="CI384">
            <v>4.2062498470224021</v>
          </cell>
          <cell r="CJ384">
            <v>4.044880646336396</v>
          </cell>
          <cell r="CK384">
            <v>4.1787218127299335</v>
          </cell>
          <cell r="CL384">
            <v>3.8442061333294251</v>
          </cell>
          <cell r="CM384">
            <v>4.8849767159826341</v>
          </cell>
          <cell r="CN384">
            <v>4.9051724029318828</v>
          </cell>
          <cell r="CO384">
            <v>4.7697931472582962</v>
          </cell>
          <cell r="CP384">
            <v>4.7508606138108203</v>
          </cell>
          <cell r="CQ384">
            <v>4.8829261028122506</v>
          </cell>
          <cell r="CR384">
            <v>4.8151392603545515</v>
          </cell>
          <cell r="CS384">
            <v>4.9608566547657835</v>
          </cell>
          <cell r="CT384">
            <v>4.9627468223363369</v>
          </cell>
          <cell r="CU384">
            <v>4.8279352041008154</v>
          </cell>
          <cell r="CV384">
            <v>4.9995294155712857</v>
          </cell>
          <cell r="CW384">
            <v>4.8501974318248271</v>
          </cell>
          <cell r="CX384">
            <v>4.9556173074108489</v>
          </cell>
          <cell r="CY384">
            <v>4.8367266544804721</v>
          </cell>
          <cell r="CZ384">
            <v>4.8649655898061575</v>
          </cell>
          <cell r="DA384">
            <v>4.9043140902235374</v>
          </cell>
        </row>
        <row r="385">
          <cell r="A385">
            <v>9328.9729870451756</v>
          </cell>
          <cell r="B385">
            <v>7901.4785083659563</v>
          </cell>
          <cell r="C385">
            <v>8569.7831451301281</v>
          </cell>
          <cell r="D385">
            <v>7266.4648778054661</v>
          </cell>
          <cell r="E385">
            <v>8246.2095824857843</v>
          </cell>
          <cell r="F385">
            <v>8087.746989992761</v>
          </cell>
          <cell r="G385">
            <v>6667.6713987712646</v>
          </cell>
          <cell r="H385">
            <v>8826.5459972718163</v>
          </cell>
          <cell r="I385">
            <v>7722.6480386143994</v>
          </cell>
          <cell r="J385">
            <v>7477.2347634686876</v>
          </cell>
          <cell r="K385">
            <v>7563.7920743458344</v>
          </cell>
          <cell r="L385">
            <v>8572.0073199698454</v>
          </cell>
          <cell r="M385">
            <v>8388.8511568474514</v>
          </cell>
          <cell r="N385">
            <v>8267.1887079655735</v>
          </cell>
          <cell r="O385">
            <v>8897.7037271386835</v>
          </cell>
          <cell r="Z385">
            <v>7676.4120579114588</v>
          </cell>
          <cell r="AA385">
            <v>6501.7880297411284</v>
          </cell>
          <cell r="AB385">
            <v>7051.7072737070775</v>
          </cell>
          <cell r="AC385">
            <v>5979.262528022783</v>
          </cell>
          <cell r="AD385">
            <v>6785.4524564454459</v>
          </cell>
          <cell r="AE385">
            <v>6655.0603803369004</v>
          </cell>
          <cell r="AF385">
            <v>5486.5410367032118</v>
          </cell>
          <cell r="AG385">
            <v>7262.9864206122375</v>
          </cell>
          <cell r="AH385">
            <v>6354.6361003455631</v>
          </cell>
          <cell r="AI385">
            <v>6152.6960339399484</v>
          </cell>
          <cell r="AJ385">
            <v>6223.9203354617148</v>
          </cell>
          <cell r="AK385">
            <v>7053.5374518609024</v>
          </cell>
          <cell r="AL385">
            <v>6902.8260947773333</v>
          </cell>
          <cell r="AM385">
            <v>6802.715279697386</v>
          </cell>
          <cell r="AN385">
            <v>7321.5390669026874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X385">
            <v>4.2521714733966034</v>
          </cell>
          <cell r="BY385">
            <v>3.7059318307253442</v>
          </cell>
          <cell r="BZ385">
            <v>3.870465714903077</v>
          </cell>
          <cell r="CA385">
            <v>3.341498961612039</v>
          </cell>
          <cell r="CB385">
            <v>3.7326944621568932</v>
          </cell>
          <cell r="CC385">
            <v>3.6790940372835874</v>
          </cell>
          <cell r="CD385">
            <v>3.1457634562298069</v>
          </cell>
          <cell r="CE385">
            <v>4.0835788020618748</v>
          </cell>
          <cell r="CF385">
            <v>3.4642309590272089</v>
          </cell>
          <cell r="CG385">
            <v>3.3783732365225703</v>
          </cell>
          <cell r="CH385">
            <v>3.4406160553850129</v>
          </cell>
          <cell r="CI385">
            <v>3.8858895739137886</v>
          </cell>
          <cell r="CJ385">
            <v>3.8999771703983792</v>
          </cell>
          <cell r="CK385">
            <v>3.8327135867994553</v>
          </cell>
          <cell r="CL385">
            <v>4.1103030621629717</v>
          </cell>
          <cell r="CM385">
            <v>4.9460060685856035</v>
          </cell>
          <cell r="CN385">
            <v>4.8066501768909351</v>
          </cell>
          <cell r="CO385">
            <v>4.9915817316174458</v>
          </cell>
          <cell r="CP385">
            <v>4.9024528694637732</v>
          </cell>
          <cell r="CQ385">
            <v>4.9803917494624219</v>
          </cell>
          <cell r="CR385">
            <v>4.955851074513836</v>
          </cell>
          <cell r="CS385">
            <v>4.7783692219040246</v>
          </cell>
          <cell r="CT385">
            <v>4.8728318706956362</v>
          </cell>
          <cell r="CU385">
            <v>5.0256354511778456</v>
          </cell>
          <cell r="CV385">
            <v>4.9895912271079101</v>
          </cell>
          <cell r="CW385">
            <v>4.9560416684166775</v>
          </cell>
          <cell r="CX385">
            <v>4.9730595207370136</v>
          </cell>
          <cell r="CY385">
            <v>4.8492212872432319</v>
          </cell>
          <cell r="CZ385">
            <v>4.8627625536515637</v>
          </cell>
          <cell r="DA385">
            <v>4.8801781374348234</v>
          </cell>
        </row>
        <row r="386">
          <cell r="A386">
            <v>8253.0658174680102</v>
          </cell>
          <cell r="B386">
            <v>7836.1808971721675</v>
          </cell>
          <cell r="C386">
            <v>7749.9265484658126</v>
          </cell>
          <cell r="D386">
            <v>7120.417043313556</v>
          </cell>
          <cell r="E386">
            <v>7806.5110242855926</v>
          </cell>
          <cell r="F386">
            <v>7812.9886930365947</v>
          </cell>
          <cell r="G386">
            <v>8936.0157330391285</v>
          </cell>
          <cell r="H386">
            <v>9083.115612400863</v>
          </cell>
          <cell r="I386">
            <v>8298.7832412447242</v>
          </cell>
          <cell r="J386">
            <v>8375.0122746691868</v>
          </cell>
          <cell r="K386">
            <v>7978.6708437730185</v>
          </cell>
          <cell r="L386">
            <v>8547.7780794177816</v>
          </cell>
          <cell r="M386">
            <v>8177.2749882713542</v>
          </cell>
          <cell r="N386">
            <v>8999.5010780075772</v>
          </cell>
          <cell r="O386">
            <v>9452.9315655761384</v>
          </cell>
          <cell r="Z386">
            <v>6791.0941583736758</v>
          </cell>
          <cell r="AA386">
            <v>6448.0574239588132</v>
          </cell>
          <cell r="AB386">
            <v>6377.0824170232963</v>
          </cell>
          <cell r="AC386">
            <v>5859.0860242122972</v>
          </cell>
          <cell r="AD386">
            <v>6423.6433571264306</v>
          </cell>
          <cell r="AE386">
            <v>6428.9735531272554</v>
          </cell>
          <cell r="AF386">
            <v>7353.0643746150536</v>
          </cell>
          <cell r="AG386">
            <v>7474.1065610612823</v>
          </cell>
          <cell r="AH386">
            <v>6828.7130670813731</v>
          </cell>
          <cell r="AI386">
            <v>6891.4386717277866</v>
          </cell>
          <cell r="AJ386">
            <v>6565.3062943046534</v>
          </cell>
          <cell r="AK386">
            <v>7033.6002482066315</v>
          </cell>
          <cell r="AL386">
            <v>6728.7291332061423</v>
          </cell>
          <cell r="AM386">
            <v>7405.303744189091</v>
          </cell>
          <cell r="AN386">
            <v>7778.412259674079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X386">
            <v>3.8229955975672971</v>
          </cell>
          <cell r="BY386">
            <v>3.7186479870499833</v>
          </cell>
          <cell r="BZ386">
            <v>3.5097870886417142</v>
          </cell>
          <cell r="CA386">
            <v>3.2511026766157713</v>
          </cell>
          <cell r="CB386">
            <v>3.6113973627179523</v>
          </cell>
          <cell r="CC386">
            <v>3.4293430654246855</v>
          </cell>
          <cell r="CD386">
            <v>4.1463686280442138</v>
          </cell>
          <cell r="CE386">
            <v>4.1412265444040566</v>
          </cell>
          <cell r="CF386">
            <v>3.7152042290748022</v>
          </cell>
          <cell r="CG386">
            <v>3.8680896422762463</v>
          </cell>
          <cell r="CH386">
            <v>3.6220754836737012</v>
          </cell>
          <cell r="CI386">
            <v>3.9783094233990361</v>
          </cell>
          <cell r="CJ386">
            <v>3.8510562212359738</v>
          </cell>
          <cell r="CK386">
            <v>4.0899470643478901</v>
          </cell>
          <cell r="CL386">
            <v>4.316725115669974</v>
          </cell>
          <cell r="CM386">
            <v>4.8667954083026723</v>
          </cell>
          <cell r="CN386">
            <v>4.7506273280215803</v>
          </cell>
          <cell r="CO386">
            <v>4.9779255081645424</v>
          </cell>
          <cell r="CP386">
            <v>4.9374910834878838</v>
          </cell>
          <cell r="CQ386">
            <v>4.8731892751319119</v>
          </cell>
          <cell r="CR386">
            <v>5.1361516876323758</v>
          </cell>
          <cell r="CS386">
            <v>4.8585602621064412</v>
          </cell>
          <cell r="CT386">
            <v>4.944671356980054</v>
          </cell>
          <cell r="CU386">
            <v>5.0357401020103989</v>
          </cell>
          <cell r="CV386">
            <v>4.8811314217717987</v>
          </cell>
          <cell r="CW386">
            <v>4.9659761684750992</v>
          </cell>
          <cell r="CX386">
            <v>4.8438006236969082</v>
          </cell>
          <cell r="CY386">
            <v>4.786965777309403</v>
          </cell>
          <cell r="CZ386">
            <v>4.9605784841550458</v>
          </cell>
          <cell r="DA386">
            <v>4.9367791435910089</v>
          </cell>
        </row>
        <row r="387">
          <cell r="A387">
            <v>8581.1617970296647</v>
          </cell>
          <cell r="B387">
            <v>7021.4815103636338</v>
          </cell>
          <cell r="C387">
            <v>8229.7005989061126</v>
          </cell>
          <cell r="D387">
            <v>8891.3428714823131</v>
          </cell>
          <cell r="E387">
            <v>8069.4876298018598</v>
          </cell>
          <cell r="F387">
            <v>8172.2414472100827</v>
          </cell>
          <cell r="G387">
            <v>7418.2243366686671</v>
          </cell>
          <cell r="H387">
            <v>7992.8868790059059</v>
          </cell>
          <cell r="I387">
            <v>9083.4430912988173</v>
          </cell>
          <cell r="J387">
            <v>8702.80828645578</v>
          </cell>
          <cell r="K387">
            <v>9080.1054859088053</v>
          </cell>
          <cell r="L387">
            <v>8032.6206643848573</v>
          </cell>
          <cell r="M387">
            <v>7118.8362890838225</v>
          </cell>
          <cell r="N387">
            <v>8390.9946492571362</v>
          </cell>
          <cell r="O387">
            <v>9242.4497492523715</v>
          </cell>
          <cell r="Z387">
            <v>7061.0702786986949</v>
          </cell>
          <cell r="AA387">
            <v>5777.6762142420766</v>
          </cell>
          <cell r="AB387">
            <v>6771.8679213856003</v>
          </cell>
          <cell r="AC387">
            <v>7316.30499139116</v>
          </cell>
          <cell r="AD387">
            <v>6640.035535379815</v>
          </cell>
          <cell r="AE387">
            <v>6724.5872479900117</v>
          </cell>
          <cell r="AF387">
            <v>6104.1388827445035</v>
          </cell>
          <cell r="AG387">
            <v>6577.0040604391452</v>
          </cell>
          <cell r="AH387">
            <v>7474.3760294115982</v>
          </cell>
          <cell r="AI387">
            <v>7161.1679614264704</v>
          </cell>
          <cell r="AJ387">
            <v>7471.629656976389</v>
          </cell>
          <cell r="AK387">
            <v>6609.6992895509684</v>
          </cell>
          <cell r="AL387">
            <v>5857.7852893032587</v>
          </cell>
          <cell r="AM387">
            <v>6904.5898828173003</v>
          </cell>
          <cell r="AN387">
            <v>7605.2157936705225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X387">
            <v>3.9315881184172969</v>
          </cell>
          <cell r="BY387">
            <v>3.1499757160154491</v>
          </cell>
          <cell r="BZ387">
            <v>3.7290529449982439</v>
          </cell>
          <cell r="CA387">
            <v>4.0609844257334773</v>
          </cell>
          <cell r="CB387">
            <v>3.7419416105534862</v>
          </cell>
          <cell r="CC387">
            <v>3.8347906850986893</v>
          </cell>
          <cell r="CD387">
            <v>3.388342388341171</v>
          </cell>
          <cell r="CE387">
            <v>3.604868088975985</v>
          </cell>
          <cell r="CF387">
            <v>4.1716996912684081</v>
          </cell>
          <cell r="CG387">
            <v>4.0612795510541781</v>
          </cell>
          <cell r="CH387">
            <v>4.0946445177930419</v>
          </cell>
          <cell r="CI387">
            <v>3.6854204574993172</v>
          </cell>
          <cell r="CJ387">
            <v>3.2383047070844539</v>
          </cell>
          <cell r="CK387">
            <v>3.7838777556468499</v>
          </cell>
          <cell r="CL387">
            <v>4.2229711843034945</v>
          </cell>
          <cell r="CM387">
            <v>4.9205047530817492</v>
          </cell>
          <cell r="CN387">
            <v>5.0251974393174814</v>
          </cell>
          <cell r="CO387">
            <v>4.9752747070008283</v>
          </cell>
          <cell r="CP387">
            <v>4.9359143271450661</v>
          </cell>
          <cell r="CQ387">
            <v>4.861614656897852</v>
          </cell>
          <cell r="CR387">
            <v>4.8043109050025805</v>
          </cell>
          <cell r="CS387">
            <v>4.9356488380414669</v>
          </cell>
          <cell r="CT387">
            <v>4.998571032817237</v>
          </cell>
          <cell r="CU387">
            <v>4.9087288304079424</v>
          </cell>
          <cell r="CV387">
            <v>4.8309007060079994</v>
          </cell>
          <cell r="CW387">
            <v>4.9992662731378319</v>
          </cell>
          <cell r="CX387">
            <v>4.9136225800242554</v>
          </cell>
          <cell r="CY387">
            <v>4.9559038668903064</v>
          </cell>
          <cell r="CZ387">
            <v>4.9992853448365615</v>
          </cell>
          <cell r="DA387">
            <v>4.9340160622782969</v>
          </cell>
        </row>
        <row r="388">
          <cell r="A388">
            <v>9288.6970914919657</v>
          </cell>
          <cell r="B388">
            <v>8556.4143483051648</v>
          </cell>
          <cell r="C388">
            <v>7434.1220105368766</v>
          </cell>
          <cell r="D388">
            <v>8286.2506379592269</v>
          </cell>
          <cell r="E388">
            <v>7915.5581424955944</v>
          </cell>
          <cell r="F388">
            <v>8268.0464698064879</v>
          </cell>
          <cell r="G388">
            <v>8990.5602615712651</v>
          </cell>
          <cell r="H388">
            <v>8179.7056592321769</v>
          </cell>
          <cell r="I388">
            <v>7134.8850867182227</v>
          </cell>
          <cell r="J388">
            <v>8620.5125885707748</v>
          </cell>
          <cell r="K388">
            <v>7623.4416923416948</v>
          </cell>
          <cell r="L388">
            <v>8623.7463314761735</v>
          </cell>
          <cell r="M388">
            <v>9749.9360939228482</v>
          </cell>
          <cell r="N388">
            <v>8077.8845637487575</v>
          </cell>
          <cell r="O388">
            <v>9936.4613638370374</v>
          </cell>
          <cell r="Z388">
            <v>7643.2707495705299</v>
          </cell>
          <cell r="AA388">
            <v>7040.7066637482512</v>
          </cell>
          <cell r="AB388">
            <v>6117.2203972417728</v>
          </cell>
          <cell r="AC388">
            <v>6818.4005249493066</v>
          </cell>
          <cell r="AD388">
            <v>6513.3735572535179</v>
          </cell>
          <cell r="AE388">
            <v>6803.4210951550522</v>
          </cell>
          <cell r="AF388">
            <v>7397.9467295214981</v>
          </cell>
          <cell r="AG388">
            <v>6730.7292281681912</v>
          </cell>
          <cell r="AH388">
            <v>5870.9911570709946</v>
          </cell>
          <cell r="AI388">
            <v>7093.4503585953807</v>
          </cell>
          <cell r="AJ388">
            <v>6273.0034496983089</v>
          </cell>
          <cell r="AK388">
            <v>7096.1112670432512</v>
          </cell>
          <cell r="AL388">
            <v>8022.8045572850879</v>
          </cell>
          <cell r="AM388">
            <v>6646.9450124561199</v>
          </cell>
          <cell r="AN388">
            <v>8176.2882079573337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X388">
            <v>4.2501688380018647</v>
          </cell>
          <cell r="BY388">
            <v>3.8441620401883654</v>
          </cell>
          <cell r="BZ388">
            <v>3.4977225779864844</v>
          </cell>
          <cell r="CA388">
            <v>3.8698292260555625</v>
          </cell>
          <cell r="CB388">
            <v>3.6894875361629591</v>
          </cell>
          <cell r="CC388">
            <v>3.6932489033403741</v>
          </cell>
          <cell r="CD388">
            <v>3.9788610840846039</v>
          </cell>
          <cell r="CE388">
            <v>3.7347049122948817</v>
          </cell>
          <cell r="CF388">
            <v>3.3874247421023096</v>
          </cell>
          <cell r="CG388">
            <v>3.9252686465619475</v>
          </cell>
          <cell r="CH388">
            <v>3.5044793395722533</v>
          </cell>
          <cell r="CI388">
            <v>3.9772902678836757</v>
          </cell>
          <cell r="CJ388">
            <v>4.4430057468685069</v>
          </cell>
          <cell r="CK388">
            <v>3.7297884521555513</v>
          </cell>
          <cell r="CL388">
            <v>4.4313143583295291</v>
          </cell>
          <cell r="CM388">
            <v>4.9269731639384258</v>
          </cell>
          <cell r="CN388">
            <v>5.017896513278929</v>
          </cell>
          <cell r="CO388">
            <v>4.7915486617284984</v>
          </cell>
          <cell r="CP388">
            <v>4.8272283587210021</v>
          </cell>
          <cell r="CQ388">
            <v>4.8366768788510583</v>
          </cell>
          <cell r="CR388">
            <v>5.0469140687705316</v>
          </cell>
          <cell r="CS388">
            <v>5.094007248768154</v>
          </cell>
          <cell r="CT388">
            <v>4.9375665501895663</v>
          </cell>
          <cell r="CU388">
            <v>4.7484176045971482</v>
          </cell>
          <cell r="CV388">
            <v>4.951026877744046</v>
          </cell>
          <cell r="CW388">
            <v>4.9040981999879527</v>
          </cell>
          <cell r="CX388">
            <v>4.888102054962701</v>
          </cell>
          <cell r="CY388">
            <v>4.9471658851234492</v>
          </cell>
          <cell r="CZ388">
            <v>4.8825311373302931</v>
          </cell>
          <cell r="DA388">
            <v>5.0551118244940829</v>
          </cell>
        </row>
        <row r="389">
          <cell r="A389">
            <v>8339.0915109046909</v>
          </cell>
          <cell r="B389">
            <v>7399.6175274410043</v>
          </cell>
          <cell r="C389">
            <v>7424.6283775704942</v>
          </cell>
          <cell r="D389">
            <v>8490.8038969452027</v>
          </cell>
          <cell r="E389">
            <v>7450.5925035391738</v>
          </cell>
          <cell r="F389">
            <v>7730.6326756615881</v>
          </cell>
          <cell r="G389">
            <v>7765.7178652130751</v>
          </cell>
          <cell r="H389">
            <v>8045.2257242474971</v>
          </cell>
          <cell r="I389">
            <v>8645.8187327962423</v>
          </cell>
          <cell r="J389">
            <v>7502.5977575375173</v>
          </cell>
          <cell r="K389">
            <v>8247.4993148799786</v>
          </cell>
          <cell r="L389">
            <v>8316.7086026212382</v>
          </cell>
          <cell r="M389">
            <v>9183.3369590412967</v>
          </cell>
          <cell r="N389">
            <v>9398.9052073512648</v>
          </cell>
          <cell r="O389">
            <v>9493.7460230037595</v>
          </cell>
          <cell r="Z389">
            <v>6861.8810146872884</v>
          </cell>
          <cell r="AA389">
            <v>6088.8281368657408</v>
          </cell>
          <cell r="AB389">
            <v>6109.4084935437213</v>
          </cell>
          <cell r="AC389">
            <v>6986.7186352006229</v>
          </cell>
          <cell r="AD389">
            <v>6130.7732600550908</v>
          </cell>
          <cell r="AE389">
            <v>6361.2063159729651</v>
          </cell>
          <cell r="AF389">
            <v>6390.0764148039016</v>
          </cell>
          <cell r="AG389">
            <v>6620.0714530950845</v>
          </cell>
          <cell r="AH389">
            <v>7114.273700129479</v>
          </cell>
          <cell r="AI389">
            <v>6173.5661547737291</v>
          </cell>
          <cell r="AJ389">
            <v>6786.5137219583821</v>
          </cell>
          <cell r="AK389">
            <v>6843.4630787283322</v>
          </cell>
          <cell r="AL389">
            <v>7556.5744120111249</v>
          </cell>
          <cell r="AM389">
            <v>7733.9562849061831</v>
          </cell>
          <cell r="AN389">
            <v>7811.9967275002355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X389">
            <v>3.8635183983560282</v>
          </cell>
          <cell r="BY389">
            <v>3.4950736377836957</v>
          </cell>
          <cell r="BZ389">
            <v>3.4262870395342735</v>
          </cell>
          <cell r="CA389">
            <v>3.8272902221383731</v>
          </cell>
          <cell r="CB389">
            <v>3.4091228750740048</v>
          </cell>
          <cell r="CC389">
            <v>3.5897203913239077</v>
          </cell>
          <cell r="CD389">
            <v>3.6229098041978625</v>
          </cell>
          <cell r="CE389">
            <v>3.8312090954356433</v>
          </cell>
          <cell r="CF389">
            <v>3.9261702372699285</v>
          </cell>
          <cell r="CG389">
            <v>3.5523947601191446</v>
          </cell>
          <cell r="CH389">
            <v>3.778874476678229</v>
          </cell>
          <cell r="CI389">
            <v>3.9062318238456215</v>
          </cell>
          <cell r="CJ389">
            <v>4.21015410880615</v>
          </cell>
          <cell r="CK389">
            <v>4.2295879658724678</v>
          </cell>
          <cell r="CL389">
            <v>4.3752181813461242</v>
          </cell>
          <cell r="CM389">
            <v>4.8659465477998927</v>
          </cell>
          <cell r="CN389">
            <v>4.7729240215659914</v>
          </cell>
          <cell r="CO389">
            <v>4.8852023396261597</v>
          </cell>
          <cell r="CP389">
            <v>5.0013701025959341</v>
          </cell>
          <cell r="CQ389">
            <v>4.9269679281593701</v>
          </cell>
          <cell r="CR389">
            <v>4.8549637881649739</v>
          </cell>
          <cell r="CS389">
            <v>4.8323197697083726</v>
          </cell>
          <cell r="CT389">
            <v>4.73406217501471</v>
          </cell>
          <cell r="CU389">
            <v>4.9644207062773127</v>
          </cell>
          <cell r="CV389">
            <v>4.761261351349682</v>
          </cell>
          <cell r="CW389">
            <v>4.9202979337070056</v>
          </cell>
          <cell r="CX389">
            <v>4.7998210960930381</v>
          </cell>
          <cell r="CY389">
            <v>4.9173837962956766</v>
          </cell>
          <cell r="CZ389">
            <v>5.0096892414765746</v>
          </cell>
          <cell r="DA389">
            <v>4.8918087905937613</v>
          </cell>
        </row>
        <row r="390">
          <cell r="A390">
            <v>9292.8291113423511</v>
          </cell>
          <cell r="B390">
            <v>7986.0347721436765</v>
          </cell>
          <cell r="C390">
            <v>8064.8793815759682</v>
          </cell>
          <cell r="D390">
            <v>7939.923549602071</v>
          </cell>
          <cell r="E390">
            <v>6546.9151908827953</v>
          </cell>
          <cell r="F390">
            <v>8089.4773104110664</v>
          </cell>
          <cell r="G390">
            <v>8507.5807139542812</v>
          </cell>
          <cell r="H390">
            <v>7620.5701643419334</v>
          </cell>
          <cell r="I390">
            <v>8476.4561934692574</v>
          </cell>
          <cell r="J390">
            <v>9499.1962024316781</v>
          </cell>
          <cell r="K390">
            <v>8437.9720780495281</v>
          </cell>
          <cell r="L390">
            <v>8518.5709400963224</v>
          </cell>
          <cell r="M390">
            <v>8087.278743127782</v>
          </cell>
          <cell r="N390">
            <v>9159.0593577342825</v>
          </cell>
          <cell r="O390">
            <v>8974.3942251536409</v>
          </cell>
          <cell r="Z390">
            <v>7646.6708116188502</v>
          </cell>
          <cell r="AA390">
            <v>6571.3657553639387</v>
          </cell>
          <cell r="AB390">
            <v>6636.2436054110813</v>
          </cell>
          <cell r="AC390">
            <v>6533.4228065297038</v>
          </cell>
          <cell r="AD390">
            <v>5387.1759284978425</v>
          </cell>
          <cell r="AE390">
            <v>6656.4841868525345</v>
          </cell>
          <cell r="AF390">
            <v>7000.5235589109516</v>
          </cell>
          <cell r="AG390">
            <v>6270.6405923727916</v>
          </cell>
          <cell r="AH390">
            <v>6974.912524911846</v>
          </cell>
          <cell r="AI390">
            <v>7816.4814465723512</v>
          </cell>
          <cell r="AJ390">
            <v>6943.2455956521826</v>
          </cell>
          <cell r="AK390">
            <v>7009.5669449935449</v>
          </cell>
          <cell r="AL390">
            <v>6654.6750800594309</v>
          </cell>
          <cell r="AM390">
            <v>7536.5974143642079</v>
          </cell>
          <cell r="AN390">
            <v>7384.6443909835662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X390">
            <v>4.2909515938453984</v>
          </cell>
          <cell r="BY390">
            <v>3.6094907745865146</v>
          </cell>
          <cell r="BZ390">
            <v>3.6614086480348078</v>
          </cell>
          <cell r="CA390">
            <v>3.6782797799923053</v>
          </cell>
          <cell r="CB390">
            <v>2.9568560072465417</v>
          </cell>
          <cell r="CC390">
            <v>3.6472509740348542</v>
          </cell>
          <cell r="CD390">
            <v>3.9329905520886341</v>
          </cell>
          <cell r="CE390">
            <v>3.5667230396585992</v>
          </cell>
          <cell r="CF390">
            <v>3.9043771287215079</v>
          </cell>
          <cell r="CG390">
            <v>4.3771232971290983</v>
          </cell>
          <cell r="CH390">
            <v>3.9751844353681425</v>
          </cell>
          <cell r="CI390">
            <v>3.9414523928338432</v>
          </cell>
          <cell r="CJ390">
            <v>3.6811790498728185</v>
          </cell>
          <cell r="CK390">
            <v>4.1706559775637535</v>
          </cell>
          <cell r="CL390">
            <v>4.1827808486969529</v>
          </cell>
          <cell r="CM390">
            <v>4.8823163317851934</v>
          </cell>
          <cell r="CN390">
            <v>4.9878896830204704</v>
          </cell>
          <cell r="CO390">
            <v>4.9657088507866902</v>
          </cell>
          <cell r="CP390">
            <v>4.8663477445094534</v>
          </cell>
          <cell r="CQ390">
            <v>4.9915809458769189</v>
          </cell>
          <cell r="CR390">
            <v>5.000188664698098</v>
          </cell>
          <cell r="CS390">
            <v>4.8765732705792173</v>
          </cell>
          <cell r="CT390">
            <v>4.8167006656681526</v>
          </cell>
          <cell r="CU390">
            <v>4.8943400581740164</v>
          </cell>
          <cell r="CV390">
            <v>4.8924867334415518</v>
          </cell>
          <cell r="CW390">
            <v>4.785335368032551</v>
          </cell>
          <cell r="CX390">
            <v>4.8723899430825615</v>
          </cell>
          <cell r="CY390">
            <v>4.9527573295682723</v>
          </cell>
          <cell r="CZ390">
            <v>4.9508308058076658</v>
          </cell>
          <cell r="DA390">
            <v>4.8369501470184941</v>
          </cell>
        </row>
        <row r="391">
          <cell r="A391">
            <v>9177.830708015028</v>
          </cell>
          <cell r="B391">
            <v>7834.1538680571139</v>
          </cell>
          <cell r="C391">
            <v>7364.4620199555829</v>
          </cell>
          <cell r="D391">
            <v>7717.2860375445425</v>
          </cell>
          <cell r="E391">
            <v>7252.8335651873194</v>
          </cell>
          <cell r="F391">
            <v>6482.65706331409</v>
          </cell>
          <cell r="G391">
            <v>7304.9675647181248</v>
          </cell>
          <cell r="H391">
            <v>8360.2052413657348</v>
          </cell>
          <cell r="I391">
            <v>7719.0419473188031</v>
          </cell>
          <cell r="J391">
            <v>7781.7403745986348</v>
          </cell>
          <cell r="K391">
            <v>9359.4264009109011</v>
          </cell>
          <cell r="L391">
            <v>7349.1304616835514</v>
          </cell>
          <cell r="M391">
            <v>7300.5826012155567</v>
          </cell>
          <cell r="N391">
            <v>8004.4988506621139</v>
          </cell>
          <cell r="O391">
            <v>8576.4863255356104</v>
          </cell>
          <cell r="Z391">
            <v>7552.0435540237941</v>
          </cell>
          <cell r="AA391">
            <v>6446.3894685727109</v>
          </cell>
          <cell r="AB391">
            <v>6059.9001764205941</v>
          </cell>
          <cell r="AC391">
            <v>6350.2239394652242</v>
          </cell>
          <cell r="AD391">
            <v>5968.045905068424</v>
          </cell>
          <cell r="AE391">
            <v>5334.3006692413092</v>
          </cell>
          <cell r="AF391">
            <v>6010.9447389680563</v>
          </cell>
          <cell r="AG391">
            <v>6879.2545986095192</v>
          </cell>
          <cell r="AH391">
            <v>6351.668802365185</v>
          </cell>
          <cell r="AI391">
            <v>6403.2606510983042</v>
          </cell>
          <cell r="AJ391">
            <v>7701.4708670352557</v>
          </cell>
          <cell r="AK391">
            <v>6047.2844941853218</v>
          </cell>
          <cell r="AL391">
            <v>6007.3365404287988</v>
          </cell>
          <cell r="AM391">
            <v>6586.5590542591108</v>
          </cell>
          <cell r="AN391">
            <v>7057.2230335835893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X391">
            <v>4.2387413644203091</v>
          </cell>
          <cell r="BY391">
            <v>3.6118196507693248</v>
          </cell>
          <cell r="BZ391">
            <v>3.3974689069599702</v>
          </cell>
          <cell r="CA391">
            <v>3.6166291960477008</v>
          </cell>
          <cell r="CB391">
            <v>3.3913158156537544</v>
          </cell>
          <cell r="CC391">
            <v>3.0797495416402363</v>
          </cell>
          <cell r="CD391">
            <v>3.3779105550164217</v>
          </cell>
          <cell r="CE391">
            <v>3.7685746863170926</v>
          </cell>
          <cell r="CF391">
            <v>3.6443688508246734</v>
          </cell>
          <cell r="CG391">
            <v>3.5143494730674081</v>
          </cell>
          <cell r="CH391">
            <v>4.3805027733334887</v>
          </cell>
          <cell r="CI391">
            <v>3.3952497792449114</v>
          </cell>
          <cell r="CJ391">
            <v>3.4275309609464917</v>
          </cell>
          <cell r="CK391">
            <v>3.8259053119710895</v>
          </cell>
          <cell r="CL391">
            <v>3.9513276886705082</v>
          </cell>
          <cell r="CM391">
            <v>4.8812910499025781</v>
          </cell>
          <cell r="CN391">
            <v>4.889873448145825</v>
          </cell>
          <cell r="CO391">
            <v>4.8867161676615654</v>
          </cell>
          <cell r="CP391">
            <v>4.8105218599038739</v>
          </cell>
          <cell r="CQ391">
            <v>4.8213765946966527</v>
          </cell>
          <cell r="CR391">
            <v>4.7453606807583206</v>
          </cell>
          <cell r="CS391">
            <v>4.8753042694220641</v>
          </cell>
          <cell r="CT391">
            <v>5.0011674019181047</v>
          </cell>
          <cell r="CU391">
            <v>4.774992062427839</v>
          </cell>
          <cell r="CV391">
            <v>4.9918711842594998</v>
          </cell>
          <cell r="CW391">
            <v>4.8167804645861576</v>
          </cell>
          <cell r="CX391">
            <v>4.8797301527194357</v>
          </cell>
          <cell r="CY391">
            <v>4.8018402933995654</v>
          </cell>
          <cell r="CZ391">
            <v>4.716626732888451</v>
          </cell>
          <cell r="DA391">
            <v>4.8932559255195436</v>
          </cell>
        </row>
        <row r="392">
          <cell r="A392">
            <v>9902.9881405595679</v>
          </cell>
          <cell r="B392">
            <v>6835.734051989446</v>
          </cell>
          <cell r="C392">
            <v>7322.6465999360535</v>
          </cell>
          <cell r="D392">
            <v>7610.5249922614921</v>
          </cell>
          <cell r="E392">
            <v>7684.6379795655212</v>
          </cell>
          <cell r="F392">
            <v>7275.4051044783055</v>
          </cell>
          <cell r="G392">
            <v>7226.7693279689129</v>
          </cell>
          <cell r="H392">
            <v>7192.9158064979665</v>
          </cell>
          <cell r="I392">
            <v>9437.6995727602807</v>
          </cell>
          <cell r="J392">
            <v>7915.7605954086393</v>
          </cell>
          <cell r="K392">
            <v>8634.8842082747724</v>
          </cell>
          <cell r="L392">
            <v>7993.5153732975386</v>
          </cell>
          <cell r="M392">
            <v>8318.4671198362812</v>
          </cell>
          <cell r="N392">
            <v>8897.0678760753563</v>
          </cell>
          <cell r="O392">
            <v>9832.1813881766193</v>
          </cell>
          <cell r="Z392">
            <v>8148.7445270890157</v>
          </cell>
          <cell r="AA392">
            <v>5624.8325913513154</v>
          </cell>
          <cell r="AB392">
            <v>6025.4920593759516</v>
          </cell>
          <cell r="AC392">
            <v>6262.3748507751698</v>
          </cell>
          <cell r="AD392">
            <v>6323.3592517567722</v>
          </cell>
          <cell r="AE392">
            <v>5986.6190573992926</v>
          </cell>
          <cell r="AF392">
            <v>5946.5987613001334</v>
          </cell>
          <cell r="AG392">
            <v>5918.7421493468983</v>
          </cell>
          <cell r="AH392">
            <v>7765.8785055856015</v>
          </cell>
          <cell r="AI392">
            <v>6513.5401470791085</v>
          </cell>
          <cell r="AJ392">
            <v>7105.2761485232422</v>
          </cell>
          <cell r="AK392">
            <v>6577.5212214562598</v>
          </cell>
          <cell r="AL392">
            <v>6844.9100871795672</v>
          </cell>
          <cell r="AM392">
            <v>7321.015852313436</v>
          </cell>
          <cell r="AN392">
            <v>8090.4806851281883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X392">
            <v>4.4884826643461899</v>
          </cell>
          <cell r="BY392">
            <v>3.0845462004325945</v>
          </cell>
          <cell r="BZ392">
            <v>3.3723635832923722</v>
          </cell>
          <cell r="CA392">
            <v>3.5371337140989039</v>
          </cell>
          <cell r="CB392">
            <v>3.5635153842827427</v>
          </cell>
          <cell r="CC392">
            <v>3.3441098693546571</v>
          </cell>
          <cell r="CD392">
            <v>3.3804768435069779</v>
          </cell>
          <cell r="CE392">
            <v>3.3029157472633592</v>
          </cell>
          <cell r="CF392">
            <v>4.3126679131322216</v>
          </cell>
          <cell r="CG392">
            <v>3.6237296303470043</v>
          </cell>
          <cell r="CH392">
            <v>4.0030925756752547</v>
          </cell>
          <cell r="CI392">
            <v>3.7106695542677812</v>
          </cell>
          <cell r="CJ392">
            <v>3.7553715443074194</v>
          </cell>
          <cell r="CK392">
            <v>4.1845423794265031</v>
          </cell>
          <cell r="CL392">
            <v>4.4409321635019348</v>
          </cell>
          <cell r="CM392">
            <v>4.9739141578546677</v>
          </cell>
          <cell r="CN392">
            <v>4.9960348294074244</v>
          </cell>
          <cell r="CO392">
            <v>4.8951416462726671</v>
          </cell>
          <cell r="CP392">
            <v>4.8505916820726176</v>
          </cell>
          <cell r="CQ392">
            <v>4.8615678773359043</v>
          </cell>
          <cell r="CR392">
            <v>4.9046522657565896</v>
          </cell>
          <cell r="CS392">
            <v>4.8194536318493366</v>
          </cell>
          <cell r="CT392">
            <v>4.909520301707512</v>
          </cell>
          <cell r="CU392">
            <v>4.9334611187127368</v>
          </cell>
          <cell r="CV392">
            <v>4.9245714476056994</v>
          </cell>
          <cell r="CW392">
            <v>4.8628678023191636</v>
          </cell>
          <cell r="CX392">
            <v>4.8564297689766942</v>
          </cell>
          <cell r="CY392">
            <v>4.9936945252373022</v>
          </cell>
          <cell r="CZ392">
            <v>4.7932547597522417</v>
          </cell>
          <cell r="DA392">
            <v>4.9912269971990666</v>
          </cell>
        </row>
        <row r="393">
          <cell r="A393">
            <v>10445.552148937355</v>
          </cell>
          <cell r="B393">
            <v>8693.6723097227568</v>
          </cell>
          <cell r="C393">
            <v>9200.8141576409726</v>
          </cell>
          <cell r="D393">
            <v>7657.2330662000804</v>
          </cell>
          <cell r="E393">
            <v>8461.8459516893563</v>
          </cell>
          <cell r="F393">
            <v>8515.2941513328733</v>
          </cell>
          <cell r="G393">
            <v>7666.2405422908423</v>
          </cell>
          <cell r="H393">
            <v>7653.3696197366353</v>
          </cell>
          <cell r="I393">
            <v>8525.7059616080023</v>
          </cell>
          <cell r="J393">
            <v>7549.8678630701006</v>
          </cell>
          <cell r="K393">
            <v>7870.1700153157217</v>
          </cell>
          <cell r="L393">
            <v>9223.2343813311236</v>
          </cell>
          <cell r="M393">
            <v>8243.3520069113383</v>
          </cell>
          <cell r="N393">
            <v>8953.5952071952579</v>
          </cell>
          <cell r="O393">
            <v>8971.078280974365</v>
          </cell>
          <cell r="Z393">
            <v>8595.1971968398793</v>
          </cell>
          <cell r="AA393">
            <v>7153.6503577147269</v>
          </cell>
          <cell r="AB393">
            <v>7570.9556497159992</v>
          </cell>
          <cell r="AC393">
            <v>6300.8089230446367</v>
          </cell>
          <cell r="AD393">
            <v>6962.8903831043845</v>
          </cell>
          <cell r="AE393">
            <v>7006.8706159539061</v>
          </cell>
          <cell r="AF393">
            <v>6308.2207890850359</v>
          </cell>
          <cell r="AG393">
            <v>6297.6298585261447</v>
          </cell>
          <cell r="AH393">
            <v>7015.4380484088706</v>
          </cell>
          <cell r="AI393">
            <v>6212.4626987548236</v>
          </cell>
          <cell r="AJ393">
            <v>6476.0256126026488</v>
          </cell>
          <cell r="AK393">
            <v>7589.4042909238951</v>
          </cell>
          <cell r="AL393">
            <v>6783.1010799727583</v>
          </cell>
          <cell r="AM393">
            <v>7367.5297704920977</v>
          </cell>
          <cell r="AN393">
            <v>7381.9158426303347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X393">
            <v>4.6856631124961607</v>
          </cell>
          <cell r="BY393">
            <v>3.9741124376047376</v>
          </cell>
          <cell r="BZ393">
            <v>4.2335636224445672</v>
          </cell>
          <cell r="CA393">
            <v>3.5098739519983742</v>
          </cell>
          <cell r="CB393">
            <v>3.9583082004030614</v>
          </cell>
          <cell r="CC393">
            <v>3.9284239582188705</v>
          </cell>
          <cell r="CD393">
            <v>3.5115934295525295</v>
          </cell>
          <cell r="CE393">
            <v>3.4015522947320402</v>
          </cell>
          <cell r="CF393">
            <v>4.0067310392983826</v>
          </cell>
          <cell r="CG393">
            <v>3.402899510136141</v>
          </cell>
          <cell r="CH393">
            <v>3.61737722818784</v>
          </cell>
          <cell r="CI393">
            <v>4.1894104581270826</v>
          </cell>
          <cell r="CJ393">
            <v>3.7441072324734823</v>
          </cell>
          <cell r="CK393">
            <v>4.0223718698227859</v>
          </cell>
          <cell r="CL393">
            <v>4.1668520808742722</v>
          </cell>
          <cell r="CM393">
            <v>5.0256462971042257</v>
          </cell>
          <cell r="CN393">
            <v>4.9316777981609947</v>
          </cell>
          <cell r="CO393">
            <v>4.8994998293707237</v>
          </cell>
          <cell r="CP393">
            <v>4.9182649964662577</v>
          </cell>
          <cell r="CQ393">
            <v>4.8193346861072301</v>
          </cell>
          <cell r="CR393">
            <v>4.8866685473117268</v>
          </cell>
          <cell r="CS393">
            <v>4.9216394292624717</v>
          </cell>
          <cell r="CT393">
            <v>5.0723254971087792</v>
          </cell>
          <cell r="CU393">
            <v>4.7970223172715123</v>
          </cell>
          <cell r="CV393">
            <v>5.0017479797198812</v>
          </cell>
          <cell r="CW393">
            <v>4.9048066612137822</v>
          </cell>
          <cell r="CX393">
            <v>4.9632015473557374</v>
          </cell>
          <cell r="CY393">
            <v>4.9634899380247521</v>
          </cell>
          <cell r="CZ393">
            <v>5.0181867124907713</v>
          </cell>
          <cell r="DA393">
            <v>4.8536464874623286</v>
          </cell>
        </row>
        <row r="394">
          <cell r="A394">
            <v>9234.8183375529334</v>
          </cell>
          <cell r="B394">
            <v>7977.9170474194552</v>
          </cell>
          <cell r="C394">
            <v>9704.6388493184222</v>
          </cell>
          <cell r="D394">
            <v>7049.7555469037525</v>
          </cell>
          <cell r="E394">
            <v>7096.9037117334983</v>
          </cell>
          <cell r="F394">
            <v>7778.7793986054176</v>
          </cell>
          <cell r="G394">
            <v>8711.3049483049672</v>
          </cell>
          <cell r="H394">
            <v>7684.3020704196606</v>
          </cell>
          <cell r="I394">
            <v>7799.8582780253819</v>
          </cell>
          <cell r="J394">
            <v>8867.6183463157231</v>
          </cell>
          <cell r="K394">
            <v>8772.9431279631335</v>
          </cell>
          <cell r="L394">
            <v>8136.8989402103443</v>
          </cell>
          <cell r="M394">
            <v>8461.7008984761596</v>
          </cell>
          <cell r="N394">
            <v>7993.6807003580316</v>
          </cell>
          <cell r="O394">
            <v>8392.2100001350209</v>
          </cell>
          <cell r="Z394">
            <v>7598.9362320435557</v>
          </cell>
          <cell r="AA394">
            <v>6564.6860275908675</v>
          </cell>
          <cell r="AB394">
            <v>7985.5313960105868</v>
          </cell>
          <cell r="AC394">
            <v>5800.9417071665175</v>
          </cell>
          <cell r="AD394">
            <v>5839.7379113692787</v>
          </cell>
          <cell r="AE394">
            <v>6400.8241908524569</v>
          </cell>
          <cell r="AF394">
            <v>7168.1595003195162</v>
          </cell>
          <cell r="AG394">
            <v>6323.0828465167488</v>
          </cell>
          <cell r="AH394">
            <v>6418.1690973465993</v>
          </cell>
          <cell r="AI394">
            <v>7296.7830963969363</v>
          </cell>
          <cell r="AJ394">
            <v>7218.8789167239502</v>
          </cell>
          <cell r="AK394">
            <v>6695.5054136587969</v>
          </cell>
          <cell r="AL394">
            <v>6962.7710250318114</v>
          </cell>
          <cell r="AM394">
            <v>6577.6572620088937</v>
          </cell>
          <cell r="AN394">
            <v>6905.5899429682449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X394">
            <v>4.2636719049820284</v>
          </cell>
          <cell r="BY394">
            <v>3.6368636296833103</v>
          </cell>
          <cell r="BZ394">
            <v>4.4651980415508925</v>
          </cell>
          <cell r="CA394">
            <v>3.2137861790370721</v>
          </cell>
          <cell r="CB394">
            <v>3.2626543766224834</v>
          </cell>
          <cell r="CC394">
            <v>3.4867822424566213</v>
          </cell>
          <cell r="CD394">
            <v>4.0740748005118705</v>
          </cell>
          <cell r="CE394">
            <v>3.584383798247321</v>
          </cell>
          <cell r="CF394">
            <v>3.5166560478605269</v>
          </cell>
          <cell r="CG394">
            <v>4.0737627430246599</v>
          </cell>
          <cell r="CH394">
            <v>4.1110733097060068</v>
          </cell>
          <cell r="CI394">
            <v>3.8892112984401876</v>
          </cell>
          <cell r="CJ394">
            <v>3.9324313328356091</v>
          </cell>
          <cell r="CK394">
            <v>3.7408698482573635</v>
          </cell>
          <cell r="CL394">
            <v>3.8133252070957737</v>
          </cell>
          <cell r="CM394">
            <v>4.8828811971050454</v>
          </cell>
          <cell r="CN394">
            <v>4.9453163502443331</v>
          </cell>
          <cell r="CO394">
            <v>4.8997083678396631</v>
          </cell>
          <cell r="CP394">
            <v>4.9452546290121662</v>
          </cell>
          <cell r="CQ394">
            <v>4.9037624284063659</v>
          </cell>
          <cell r="CR394">
            <v>5.0294235237693243</v>
          </cell>
          <cell r="CS394">
            <v>4.8204301867734198</v>
          </cell>
          <cell r="CT394">
            <v>4.8330523802897121</v>
          </cell>
          <cell r="CU394">
            <v>5.0002117593886037</v>
          </cell>
          <cell r="CV394">
            <v>4.9073026159172288</v>
          </cell>
          <cell r="CW394">
            <v>4.8108484006071643</v>
          </cell>
          <cell r="CX394">
            <v>4.7165990841735121</v>
          </cell>
          <cell r="CY394">
            <v>4.8509645523375777</v>
          </cell>
          <cell r="CZ394">
            <v>4.8173231176217506</v>
          </cell>
          <cell r="DA394">
            <v>4.9613981168136156</v>
          </cell>
        </row>
        <row r="395">
          <cell r="A395">
            <v>9411.6924773379069</v>
          </cell>
          <cell r="B395">
            <v>8455.5267440637726</v>
          </cell>
          <cell r="C395">
            <v>7665.2095251727133</v>
          </cell>
          <cell r="D395">
            <v>7907.4558505416589</v>
          </cell>
          <cell r="E395">
            <v>6509.9274149701241</v>
          </cell>
          <cell r="F395">
            <v>8160.1794527602733</v>
          </cell>
          <cell r="G395">
            <v>6978.0043995783499</v>
          </cell>
          <cell r="H395">
            <v>7877.9272464417118</v>
          </cell>
          <cell r="I395">
            <v>8186.2332646828572</v>
          </cell>
          <cell r="J395">
            <v>7863.6611832721646</v>
          </cell>
          <cell r="K395">
            <v>7102.9056278512062</v>
          </cell>
          <cell r="L395">
            <v>8925.7985397918801</v>
          </cell>
          <cell r="M395">
            <v>8630.3195006626611</v>
          </cell>
          <cell r="N395">
            <v>9524.5101707442282</v>
          </cell>
          <cell r="O395">
            <v>10283.499008799641</v>
          </cell>
          <cell r="Z395">
            <v>7744.4783813523354</v>
          </cell>
          <cell r="AA395">
            <v>6957.6905779724766</v>
          </cell>
          <cell r="AB395">
            <v>6307.3724092849752</v>
          </cell>
          <cell r="AC395">
            <v>6506.7065284457067</v>
          </cell>
          <cell r="AD395">
            <v>5356.7402728897023</v>
          </cell>
          <cell r="AE395">
            <v>6714.661949699881</v>
          </cell>
          <cell r="AF395">
            <v>5741.9007630816131</v>
          </cell>
          <cell r="AG395">
            <v>6482.4087056434646</v>
          </cell>
          <cell r="AH395">
            <v>6736.1005149390376</v>
          </cell>
          <cell r="AI395">
            <v>6470.6697736639526</v>
          </cell>
          <cell r="AJ395">
            <v>5844.6766309175637</v>
          </cell>
          <cell r="AK395">
            <v>7344.6570841716048</v>
          </cell>
          <cell r="AL395">
            <v>7101.5200462595603</v>
          </cell>
          <cell r="AM395">
            <v>7837.3112262123941</v>
          </cell>
          <cell r="AN395">
            <v>8461.8506129551315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X395">
            <v>4.2346831348594565</v>
          </cell>
          <cell r="BY395">
            <v>3.8296893969631554</v>
          </cell>
          <cell r="BZ395">
            <v>3.5652185078238898</v>
          </cell>
          <cell r="CA395">
            <v>3.6241968485839493</v>
          </cell>
          <cell r="CB395">
            <v>3.0576189481095764</v>
          </cell>
          <cell r="CC395">
            <v>3.6857670058853298</v>
          </cell>
          <cell r="CD395">
            <v>3.2516039637258092</v>
          </cell>
          <cell r="CE395">
            <v>3.669402068422988</v>
          </cell>
          <cell r="CF395">
            <v>3.8252670396012847</v>
          </cell>
          <cell r="CG395">
            <v>3.675318884571416</v>
          </cell>
          <cell r="CH395">
            <v>3.2786630653137343</v>
          </cell>
          <cell r="CI395">
            <v>4.1085824093991494</v>
          </cell>
          <cell r="CJ395">
            <v>4.0238393834801558</v>
          </cell>
          <cell r="CK395">
            <v>4.3515912114035435</v>
          </cell>
          <cell r="CL395">
            <v>4.7219680559202741</v>
          </cell>
          <cell r="CM395">
            <v>5.0104690987016642</v>
          </cell>
          <cell r="CN395">
            <v>4.977470492036165</v>
          </cell>
          <cell r="CO395">
            <v>4.8469602399637859</v>
          </cell>
          <cell r="CP395">
            <v>4.9187706886240479</v>
          </cell>
          <cell r="CQ395">
            <v>4.799813513949049</v>
          </cell>
          <cell r="CR395">
            <v>4.9911820468825203</v>
          </cell>
          <cell r="CS395">
            <v>4.8379923086701648</v>
          </cell>
          <cell r="CT395">
            <v>4.840032114199678</v>
          </cell>
          <cell r="CU395">
            <v>4.8245180566181274</v>
          </cell>
          <cell r="CV395">
            <v>4.8234895937926598</v>
          </cell>
          <cell r="CW395">
            <v>4.883945793897281</v>
          </cell>
          <cell r="CX395">
            <v>4.8976377180068207</v>
          </cell>
          <cell r="CY395">
            <v>4.8352375556286082</v>
          </cell>
          <cell r="CZ395">
            <v>4.9343066726944045</v>
          </cell>
          <cell r="DA395">
            <v>4.9096376954931396</v>
          </cell>
        </row>
        <row r="396">
          <cell r="A396">
            <v>9999.1601622063026</v>
          </cell>
          <cell r="B396">
            <v>9339.4888738680947</v>
          </cell>
          <cell r="C396">
            <v>7316.0178590581845</v>
          </cell>
          <cell r="D396">
            <v>7164.505211967321</v>
          </cell>
          <cell r="E396">
            <v>7395.8170698009708</v>
          </cell>
          <cell r="F396">
            <v>7090.162935329432</v>
          </cell>
          <cell r="G396">
            <v>7399.6644090033233</v>
          </cell>
          <cell r="H396">
            <v>7962.4380779384583</v>
          </cell>
          <cell r="I396">
            <v>6527.7157301037496</v>
          </cell>
          <cell r="J396">
            <v>7800.0378882340356</v>
          </cell>
          <cell r="K396">
            <v>7352.8896584434278</v>
          </cell>
          <cell r="L396">
            <v>8483.976317139397</v>
          </cell>
          <cell r="M396">
            <v>7319.2930399980269</v>
          </cell>
          <cell r="N396">
            <v>9084.6535510788617</v>
          </cell>
          <cell r="O396">
            <v>8735.3312582326071</v>
          </cell>
          <cell r="Z396">
            <v>8227.8803620440431</v>
          </cell>
          <cell r="AA396">
            <v>7685.0651304971743</v>
          </cell>
          <cell r="AB396">
            <v>6020.0375525964482</v>
          </cell>
          <cell r="AC396">
            <v>5895.364288704538</v>
          </cell>
          <cell r="AD396">
            <v>6085.7009031505113</v>
          </cell>
          <cell r="AE396">
            <v>5834.1912153567891</v>
          </cell>
          <cell r="AF396">
            <v>6088.8667136941622</v>
          </cell>
          <cell r="AG396">
            <v>6551.9490469893599</v>
          </cell>
          <cell r="AH396">
            <v>5371.3775150567999</v>
          </cell>
          <cell r="AI396">
            <v>6418.3168908897205</v>
          </cell>
          <cell r="AJ396">
            <v>6050.3777760905914</v>
          </cell>
          <cell r="AK396">
            <v>6981.100512388989</v>
          </cell>
          <cell r="AL396">
            <v>6022.7325586269471</v>
          </cell>
          <cell r="AM396">
            <v>7475.3720648877497</v>
          </cell>
          <cell r="AN396">
            <v>7187.9297210599725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X396">
            <v>4.6196398077740266</v>
          </cell>
          <cell r="BY396">
            <v>4.350726913157982</v>
          </cell>
          <cell r="BZ396">
            <v>3.2986840471500076</v>
          </cell>
          <cell r="CA396">
            <v>3.3126811309049145</v>
          </cell>
          <cell r="CB396">
            <v>3.4009887054646768</v>
          </cell>
          <cell r="CC396">
            <v>3.3068688814502423</v>
          </cell>
          <cell r="CD396">
            <v>3.4097118050804318</v>
          </cell>
          <cell r="CE396">
            <v>3.6074514061478258</v>
          </cell>
          <cell r="CF396">
            <v>3.0862681190104291</v>
          </cell>
          <cell r="CG396">
            <v>3.6141944396720302</v>
          </cell>
          <cell r="CH396">
            <v>3.3330049489789055</v>
          </cell>
          <cell r="CI396">
            <v>3.8130889329674553</v>
          </cell>
          <cell r="CJ396">
            <v>3.4607006251959684</v>
          </cell>
          <cell r="CK396">
            <v>4.2418174105539999</v>
          </cell>
          <cell r="CL396">
            <v>4.0428730148147682</v>
          </cell>
          <cell r="CM396">
            <v>4.8796310786543309</v>
          </cell>
          <cell r="CN396">
            <v>4.8394149714589751</v>
          </cell>
          <cell r="CO396">
            <v>4.999949474702559</v>
          </cell>
          <cell r="CP396">
            <v>4.8757131593707168</v>
          </cell>
          <cell r="CQ396">
            <v>4.9024429668132106</v>
          </cell>
          <cell r="CR396">
            <v>4.8336012386785523</v>
          </cell>
          <cell r="CS396">
            <v>4.8924447479710711</v>
          </cell>
          <cell r="CT396">
            <v>4.9759631699060645</v>
          </cell>
          <cell r="CU396">
            <v>4.7682515625687305</v>
          </cell>
          <cell r="CV396">
            <v>4.8653801370049488</v>
          </cell>
          <cell r="CW396">
            <v>4.9734031969618471</v>
          </cell>
          <cell r="CX396">
            <v>5.015960317186682</v>
          </cell>
          <cell r="CY396">
            <v>4.7680047868887145</v>
          </cell>
          <cell r="CZ396">
            <v>4.828230314603883</v>
          </cell>
          <cell r="DA396">
            <v>4.871030593275413</v>
          </cell>
        </row>
        <row r="397">
          <cell r="A397">
            <v>7852.1366967756403</v>
          </cell>
          <cell r="B397">
            <v>8110.7482608281998</v>
          </cell>
          <cell r="C397">
            <v>8365.1406701772594</v>
          </cell>
          <cell r="D397">
            <v>8402.431120481715</v>
          </cell>
          <cell r="E397">
            <v>7179.7286114346916</v>
          </cell>
          <cell r="F397">
            <v>7245.1735444780661</v>
          </cell>
          <cell r="G397">
            <v>7088.2035117449996</v>
          </cell>
          <cell r="H397">
            <v>7409.1230371408628</v>
          </cell>
          <cell r="I397">
            <v>7817.9429885152304</v>
          </cell>
          <cell r="J397">
            <v>8686.2323350611205</v>
          </cell>
          <cell r="K397">
            <v>8257.7698011330485</v>
          </cell>
          <cell r="L397">
            <v>8246.1505007849391</v>
          </cell>
          <cell r="M397">
            <v>10222.497185276554</v>
          </cell>
          <cell r="N397">
            <v>9820.2965687981232</v>
          </cell>
          <cell r="O397">
            <v>10171.440850051116</v>
          </cell>
          <cell r="Z397">
            <v>6461.1867676325273</v>
          </cell>
          <cell r="AA397">
            <v>6673.9871403386323</v>
          </cell>
          <cell r="AB397">
            <v>6883.3157514601435</v>
          </cell>
          <cell r="AC397">
            <v>6914.000464853525</v>
          </cell>
          <cell r="AD397">
            <v>5907.8909716948319</v>
          </cell>
          <cell r="AE397">
            <v>5961.7428023133798</v>
          </cell>
          <cell r="AF397">
            <v>5832.5788896644572</v>
          </cell>
          <cell r="AG397">
            <v>6096.6498134187686</v>
          </cell>
          <cell r="AH397">
            <v>6433.0502305496739</v>
          </cell>
          <cell r="AI397">
            <v>7147.5283214217216</v>
          </cell>
          <cell r="AJ397">
            <v>6794.9648649323353</v>
          </cell>
          <cell r="AK397">
            <v>6785.4038406458931</v>
          </cell>
          <cell r="AL397">
            <v>8411.6548267418493</v>
          </cell>
          <cell r="AM397">
            <v>8080.7011766110272</v>
          </cell>
          <cell r="AN397">
            <v>8369.6427566134898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X397">
            <v>3.7117961672181856</v>
          </cell>
          <cell r="BY397">
            <v>3.7865075150290806</v>
          </cell>
          <cell r="BZ397">
            <v>3.8038172880283443</v>
          </cell>
          <cell r="CA397">
            <v>3.8057099169650375</v>
          </cell>
          <cell r="CB397">
            <v>3.3514976940459458</v>
          </cell>
          <cell r="CC397">
            <v>3.3274323667915691</v>
          </cell>
          <cell r="CD397">
            <v>3.2830615542322459</v>
          </cell>
          <cell r="CE397">
            <v>3.4487825861438703</v>
          </cell>
          <cell r="CF397">
            <v>3.5936637649707408</v>
          </cell>
          <cell r="CG397">
            <v>3.9458583840530235</v>
          </cell>
          <cell r="CH397">
            <v>3.869404660259764</v>
          </cell>
          <cell r="CI397">
            <v>3.7224813153708922</v>
          </cell>
          <cell r="CJ397">
            <v>4.7426804003616176</v>
          </cell>
          <cell r="CK397">
            <v>4.4677187528738029</v>
          </cell>
          <cell r="CL397">
            <v>4.6058376142747104</v>
          </cell>
          <cell r="CM397">
            <v>4.7690877294116953</v>
          </cell>
          <cell r="CN397">
            <v>4.8289607777947152</v>
          </cell>
          <cell r="CO397">
            <v>4.9577563513424892</v>
          </cell>
          <cell r="CP397">
            <v>4.9773806833133838</v>
          </cell>
          <cell r="CQ397">
            <v>4.8294834547947403</v>
          </cell>
          <cell r="CR397">
            <v>4.9087524925099046</v>
          </cell>
          <cell r="CS397">
            <v>4.8673069106066214</v>
          </cell>
          <cell r="CT397">
            <v>4.8432018419653593</v>
          </cell>
          <cell r="CU397">
            <v>4.9044085103310682</v>
          </cell>
          <cell r="CV397">
            <v>4.9627400346902562</v>
          </cell>
          <cell r="CW397">
            <v>4.811164437491338</v>
          </cell>
          <cell r="CX397">
            <v>4.9940203680422339</v>
          </cell>
          <cell r="CY397">
            <v>4.8591993802806668</v>
          </cell>
          <cell r="CZ397">
            <v>4.9553046101973912</v>
          </cell>
          <cell r="DA397">
            <v>4.9785793639886808</v>
          </cell>
        </row>
        <row r="398">
          <cell r="A398">
            <v>8813.7683449230972</v>
          </cell>
          <cell r="B398">
            <v>7758.2115200991329</v>
          </cell>
          <cell r="C398">
            <v>6978.8586153259484</v>
          </cell>
          <cell r="D398">
            <v>8066.1225471311163</v>
          </cell>
          <cell r="E398">
            <v>7349.3031142255095</v>
          </cell>
          <cell r="F398">
            <v>7609.8616563617588</v>
          </cell>
          <cell r="G398">
            <v>8247.6637227171595</v>
          </cell>
          <cell r="H398">
            <v>7684.7720642167042</v>
          </cell>
          <cell r="I398">
            <v>7998.5951673802283</v>
          </cell>
          <cell r="J398">
            <v>7517.0261037881928</v>
          </cell>
          <cell r="K398">
            <v>6618.7509160175596</v>
          </cell>
          <cell r="L398">
            <v>8441.2022807515932</v>
          </cell>
          <cell r="M398">
            <v>9716.07304625713</v>
          </cell>
          <cell r="N398">
            <v>8858.592574233222</v>
          </cell>
          <cell r="O398">
            <v>9828.4302950415968</v>
          </cell>
          <cell r="Z398">
            <v>7252.4722381081492</v>
          </cell>
          <cell r="AA398">
            <v>6383.8997651101436</v>
          </cell>
          <cell r="AB398">
            <v>5742.6036606110656</v>
          </cell>
          <cell r="AC398">
            <v>6637.2665530678887</v>
          </cell>
          <cell r="AD398">
            <v>6047.4265625627049</v>
          </cell>
          <cell r="AE398">
            <v>6261.829020091961</v>
          </cell>
          <cell r="AF398">
            <v>6786.6490061215491</v>
          </cell>
          <cell r="AG398">
            <v>6323.4695842697438</v>
          </cell>
          <cell r="AH398">
            <v>6581.7011663014455</v>
          </cell>
          <cell r="AI398">
            <v>6185.438622545712</v>
          </cell>
          <cell r="AJ398">
            <v>5446.2864680373059</v>
          </cell>
          <cell r="AK398">
            <v>6945.9035910184539</v>
          </cell>
          <cell r="AL398">
            <v>7994.9401066344381</v>
          </cell>
          <cell r="AM398">
            <v>7289.3561753690501</v>
          </cell>
          <cell r="AN398">
            <v>8087.3940713485144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X398">
            <v>4.044350419901817</v>
          </cell>
          <cell r="BY398">
            <v>3.4684441374625194</v>
          </cell>
          <cell r="BZ398">
            <v>3.1727764970756844</v>
          </cell>
          <cell r="CA398">
            <v>3.8485571940630923</v>
          </cell>
          <cell r="CB398">
            <v>3.3696410253935554</v>
          </cell>
          <cell r="CC398">
            <v>3.4952401726763926</v>
          </cell>
          <cell r="CD398">
            <v>3.9467871422464054</v>
          </cell>
          <cell r="CE398">
            <v>3.5718337883302689</v>
          </cell>
          <cell r="CF398">
            <v>3.6633836191844833</v>
          </cell>
          <cell r="CG398">
            <v>3.4510950580635433</v>
          </cell>
          <cell r="CH398">
            <v>3.0101494332795422</v>
          </cell>
          <cell r="CI398">
            <v>3.7539249710999787</v>
          </cell>
          <cell r="CJ398">
            <v>4.4617110452126827</v>
          </cell>
          <cell r="CK398">
            <v>4.1362355496772585</v>
          </cell>
          <cell r="CL398">
            <v>4.5284137375091005</v>
          </cell>
          <cell r="CM398">
            <v>4.9129736275926676</v>
          </cell>
          <cell r="CN398">
            <v>5.0426461115107175</v>
          </cell>
          <cell r="CO398">
            <v>4.9587989347828358</v>
          </cell>
          <cell r="CP398">
            <v>4.7249634107725011</v>
          </cell>
          <cell r="CQ398">
            <v>4.9169308621803429</v>
          </cell>
          <cell r="CR398">
            <v>4.9083024621798401</v>
          </cell>
          <cell r="CS398">
            <v>4.7110619982150848</v>
          </cell>
          <cell r="CT398">
            <v>4.8503304549278869</v>
          </cell>
          <cell r="CU398">
            <v>4.9222412568086833</v>
          </cell>
          <cell r="CV398">
            <v>4.9104434679251074</v>
          </cell>
          <cell r="CW398">
            <v>4.9570073246784263</v>
          </cell>
          <cell r="CX398">
            <v>5.0693269041360729</v>
          </cell>
          <cell r="CY398">
            <v>4.9093151205143704</v>
          </cell>
          <cell r="CZ398">
            <v>4.8282643956739397</v>
          </cell>
          <cell r="DA398">
            <v>4.8929371995235655</v>
          </cell>
        </row>
        <row r="399">
          <cell r="A399">
            <v>8927.5665963542251</v>
          </cell>
          <cell r="B399">
            <v>8267.9944749949045</v>
          </cell>
          <cell r="C399">
            <v>8117.3038576969138</v>
          </cell>
          <cell r="D399">
            <v>7045.3780589915832</v>
          </cell>
          <cell r="E399">
            <v>8019.7460533409585</v>
          </cell>
          <cell r="F399">
            <v>6717.5223136693812</v>
          </cell>
          <cell r="G399">
            <v>7249.8119274192732</v>
          </cell>
          <cell r="H399">
            <v>9047.3903767283646</v>
          </cell>
          <cell r="I399">
            <v>8925.7514220429039</v>
          </cell>
          <cell r="J399">
            <v>7620.0079036665775</v>
          </cell>
          <cell r="K399">
            <v>8805.4953059941745</v>
          </cell>
          <cell r="L399">
            <v>8126.2710232919726</v>
          </cell>
          <cell r="M399">
            <v>7961.5178656489888</v>
          </cell>
          <cell r="N399">
            <v>9161.6470961940795</v>
          </cell>
          <cell r="O399">
            <v>8784.9243585053409</v>
          </cell>
          <cell r="Z399">
            <v>7346.1119421429057</v>
          </cell>
          <cell r="AA399">
            <v>6803.3783108529506</v>
          </cell>
          <cell r="AB399">
            <v>6679.3814600477463</v>
          </cell>
          <cell r="AC399">
            <v>5797.3396599702173</v>
          </cell>
          <cell r="AD399">
            <v>6599.1053238919885</v>
          </cell>
          <cell r="AE399">
            <v>5527.5612181050901</v>
          </cell>
          <cell r="AF399">
            <v>5965.5595288478589</v>
          </cell>
          <cell r="AG399">
            <v>7444.7097957079122</v>
          </cell>
          <cell r="AH399">
            <v>7344.6183129953015</v>
          </cell>
          <cell r="AI399">
            <v>6270.177932159927</v>
          </cell>
          <cell r="AJ399">
            <v>7245.6647089323487</v>
          </cell>
          <cell r="AK399">
            <v>6686.7601563088219</v>
          </cell>
          <cell r="AL399">
            <v>6551.1918437340246</v>
          </cell>
          <cell r="AM399">
            <v>7538.7267534396988</v>
          </cell>
          <cell r="AN399">
            <v>7228.7377578558235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X399">
            <v>4.1672848362798804</v>
          </cell>
          <cell r="BY399">
            <v>3.7940415471253526</v>
          </cell>
          <cell r="BZ399">
            <v>3.7969869359739543</v>
          </cell>
          <cell r="CA399">
            <v>3.2631025547477943</v>
          </cell>
          <cell r="CB399">
            <v>3.7810393830245896</v>
          </cell>
          <cell r="CC399">
            <v>3.0082060186339441</v>
          </cell>
          <cell r="CD399">
            <v>3.38498695137412</v>
          </cell>
          <cell r="CE399">
            <v>4.1931166369854935</v>
          </cell>
          <cell r="CF399">
            <v>4.0781810739286044</v>
          </cell>
          <cell r="CG399">
            <v>3.5122582591716456</v>
          </cell>
          <cell r="CH399">
            <v>4.0902137355793817</v>
          </cell>
          <cell r="CI399">
            <v>3.8500174437805832</v>
          </cell>
          <cell r="CJ399">
            <v>3.6597354120712371</v>
          </cell>
          <cell r="CK399">
            <v>4.2127318479419671</v>
          </cell>
          <cell r="CL399">
            <v>4.1238446730261469</v>
          </cell>
          <cell r="CM399">
            <v>4.8296036577210444</v>
          </cell>
          <cell r="CN399">
            <v>4.9128066735580225</v>
          </cell>
          <cell r="CO399">
            <v>4.8195254662664579</v>
          </cell>
          <cell r="CP399">
            <v>4.8674910118816035</v>
          </cell>
          <cell r="CQ399">
            <v>4.7816853467789251</v>
          </cell>
          <cell r="CR399">
            <v>5.0342307818901517</v>
          </cell>
          <cell r="CS399">
            <v>4.8283786448681711</v>
          </cell>
          <cell r="CT399">
            <v>4.8642732743975587</v>
          </cell>
          <cell r="CU399">
            <v>4.9341217539484026</v>
          </cell>
          <cell r="CV399">
            <v>4.8910326090889438</v>
          </cell>
          <cell r="CW399">
            <v>4.8533249048032507</v>
          </cell>
          <cell r="CX399">
            <v>4.7583916454188211</v>
          </cell>
          <cell r="CY399">
            <v>4.9043083129861476</v>
          </cell>
          <cell r="CZ399">
            <v>4.902767763375409</v>
          </cell>
          <cell r="DA399">
            <v>4.8024992575420757</v>
          </cell>
        </row>
        <row r="400">
          <cell r="A400">
            <v>9467.4680535163989</v>
          </cell>
          <cell r="B400">
            <v>8305.7410061502833</v>
          </cell>
          <cell r="C400">
            <v>8189.5563068386255</v>
          </cell>
          <cell r="D400">
            <v>7491.1797461740125</v>
          </cell>
          <cell r="E400">
            <v>6819.823589095201</v>
          </cell>
          <cell r="F400">
            <v>8459.0399538729398</v>
          </cell>
          <cell r="G400">
            <v>7484.6570305501155</v>
          </cell>
          <cell r="H400">
            <v>6945.2954055542441</v>
          </cell>
          <cell r="I400">
            <v>8825.6211715131067</v>
          </cell>
          <cell r="J400">
            <v>8370.1551239436703</v>
          </cell>
          <cell r="K400">
            <v>7484.8505327730327</v>
          </cell>
          <cell r="L400">
            <v>8460.619765859883</v>
          </cell>
          <cell r="M400">
            <v>9262.0004755192876</v>
          </cell>
          <cell r="N400">
            <v>8332.9790363904249</v>
          </cell>
          <cell r="O400">
            <v>9917.2276416962432</v>
          </cell>
          <cell r="Z400">
            <v>7790.3737126077767</v>
          </cell>
          <cell r="AA400">
            <v>6834.4383136322331</v>
          </cell>
          <cell r="AB400">
            <v>6738.8349039129262</v>
          </cell>
          <cell r="AC400">
            <v>6164.1707625660438</v>
          </cell>
          <cell r="AD400">
            <v>5611.740553312623</v>
          </cell>
          <cell r="AE400">
            <v>6960.5814477583035</v>
          </cell>
          <cell r="AF400">
            <v>6158.8034994240952</v>
          </cell>
          <cell r="AG400">
            <v>5714.9859337132057</v>
          </cell>
          <cell r="AH400">
            <v>7262.2254211307836</v>
          </cell>
          <cell r="AI400">
            <v>6887.4419305593619</v>
          </cell>
          <cell r="AJ400">
            <v>6158.9627241103808</v>
          </cell>
          <cell r="AK400">
            <v>6961.8814073361318</v>
          </cell>
          <cell r="AL400">
            <v>7621.3032484272999</v>
          </cell>
          <cell r="AM400">
            <v>6856.8513213726928</v>
          </cell>
          <cell r="AN400">
            <v>8160.4616023100516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X400">
            <v>4.3456907402641205</v>
          </cell>
          <cell r="BY400">
            <v>3.8338183322260697</v>
          </cell>
          <cell r="BZ400">
            <v>3.7536230119999856</v>
          </cell>
          <cell r="CA400">
            <v>3.475402782492198</v>
          </cell>
          <cell r="CB400">
            <v>3.1308972945601377</v>
          </cell>
          <cell r="CC400">
            <v>3.8326549245633763</v>
          </cell>
          <cell r="CD400">
            <v>3.4369185938169973</v>
          </cell>
          <cell r="CE400">
            <v>3.0979126154693315</v>
          </cell>
          <cell r="CF400">
            <v>4.09965717500764</v>
          </cell>
          <cell r="CG400">
            <v>3.843602486714282</v>
          </cell>
          <cell r="CH400">
            <v>3.5430247831502424</v>
          </cell>
          <cell r="CI400">
            <v>3.9893706256980308</v>
          </cell>
          <cell r="CJ400">
            <v>4.2840755711651211</v>
          </cell>
          <cell r="CK400">
            <v>3.8547757235567688</v>
          </cell>
          <cell r="CL400">
            <v>4.4708338543725743</v>
          </cell>
          <cell r="CM400">
            <v>4.9114147552721956</v>
          </cell>
          <cell r="CN400">
            <v>4.8840312471527767</v>
          </cell>
          <cell r="CO400">
            <v>4.9185976645923839</v>
          </cell>
          <cell r="CP400">
            <v>4.8593328982181996</v>
          </cell>
          <cell r="CQ400">
            <v>4.9106151388690922</v>
          </cell>
          <cell r="CR400">
            <v>4.9756856627040147</v>
          </cell>
          <cell r="CS400">
            <v>4.9094657858212765</v>
          </cell>
          <cell r="CT400">
            <v>5.0542083177614758</v>
          </cell>
          <cell r="CU400">
            <v>4.8532126355323744</v>
          </cell>
          <cell r="CV400">
            <v>4.9093796729930714</v>
          </cell>
          <cell r="CW400">
            <v>4.7625606677273993</v>
          </cell>
          <cell r="CX400">
            <v>4.7811169933589461</v>
          </cell>
          <cell r="CY400">
            <v>4.873929632087429</v>
          </cell>
          <cell r="CZ400">
            <v>4.8734077877362152</v>
          </cell>
          <cell r="DA400">
            <v>5.0007291202643858</v>
          </cell>
        </row>
        <row r="401">
          <cell r="A401">
            <v>9899.5594961605966</v>
          </cell>
          <cell r="B401">
            <v>8364.3644236306664</v>
          </cell>
          <cell r="C401">
            <v>6832.5878957315044</v>
          </cell>
          <cell r="D401">
            <v>6476.8456263057033</v>
          </cell>
          <cell r="E401">
            <v>7864.6505857244811</v>
          </cell>
          <cell r="F401">
            <v>8222.5729284401659</v>
          </cell>
          <cell r="G401">
            <v>7273.3644163602194</v>
          </cell>
          <cell r="H401">
            <v>8192.6030857415517</v>
          </cell>
          <cell r="I401">
            <v>7215.5510540861032</v>
          </cell>
          <cell r="J401">
            <v>8519.273494527406</v>
          </cell>
          <cell r="K401">
            <v>9712.0188952644203</v>
          </cell>
          <cell r="L401">
            <v>9038.1297679788404</v>
          </cell>
          <cell r="M401">
            <v>8243.3803912374606</v>
          </cell>
          <cell r="N401">
            <v>8785.0703867017874</v>
          </cell>
          <cell r="O401">
            <v>9911.6248037300302</v>
          </cell>
          <cell r="Z401">
            <v>8145.9232425550063</v>
          </cell>
          <cell r="AA401">
            <v>6882.6770114446617</v>
          </cell>
          <cell r="AB401">
            <v>5622.2437542019234</v>
          </cell>
          <cell r="AC401">
            <v>5329.5186867886923</v>
          </cell>
          <cell r="AD401">
            <v>6471.483910539001</v>
          </cell>
          <cell r="AE401">
            <v>6766.0028668307659</v>
          </cell>
          <cell r="AF401">
            <v>5984.9398626049806</v>
          </cell>
          <cell r="AG401">
            <v>6741.3419676959038</v>
          </cell>
          <cell r="AH401">
            <v>5937.3677245051358</v>
          </cell>
          <cell r="AI401">
            <v>7010.1450469254096</v>
          </cell>
          <cell r="AJ401">
            <v>7991.6041195318667</v>
          </cell>
          <cell r="AK401">
            <v>7437.08963765116</v>
          </cell>
          <cell r="AL401">
            <v>6783.1244362182515</v>
          </cell>
          <cell r="AM401">
            <v>7228.8579182003268</v>
          </cell>
          <cell r="AN401">
            <v>8155.8512670692808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X401">
            <v>4.4788467180241032</v>
          </cell>
          <cell r="BY401">
            <v>3.8626770985653507</v>
          </cell>
          <cell r="BZ401">
            <v>3.1520699558503793</v>
          </cell>
          <cell r="CA401">
            <v>3.017442074262032</v>
          </cell>
          <cell r="CB401">
            <v>3.6032836340645349</v>
          </cell>
          <cell r="CC401">
            <v>3.7760233195995885</v>
          </cell>
          <cell r="CD401">
            <v>3.3886719028495942</v>
          </cell>
          <cell r="CE401">
            <v>3.6501782308418824</v>
          </cell>
          <cell r="CF401">
            <v>3.3529871512593323</v>
          </cell>
          <cell r="CG401">
            <v>3.8938044513611421</v>
          </cell>
          <cell r="CH401">
            <v>4.4061989306442184</v>
          </cell>
          <cell r="CI401">
            <v>4.0682508421974726</v>
          </cell>
          <cell r="CJ401">
            <v>3.6582284347854834</v>
          </cell>
          <cell r="CK401">
            <v>4.0310067247455672</v>
          </cell>
          <cell r="CL401">
            <v>4.5440016143822275</v>
          </cell>
          <cell r="CM401">
            <v>4.9828894199473543</v>
          </cell>
          <cell r="CN401">
            <v>4.8817565810580801</v>
          </cell>
          <cell r="CO401">
            <v>4.8867594188921153</v>
          </cell>
          <cell r="CP401">
            <v>4.8390062511029575</v>
          </cell>
          <cell r="CQ401">
            <v>4.9205376834536354</v>
          </cell>
          <cell r="CR401">
            <v>4.9091312703191674</v>
          </cell>
          <cell r="CS401">
            <v>4.8387970225732504</v>
          </cell>
          <cell r="CT401">
            <v>5.059870746153158</v>
          </cell>
          <cell r="CU401">
            <v>4.8514235680699258</v>
          </cell>
          <cell r="CV401">
            <v>4.9324194578332792</v>
          </cell>
          <cell r="CW401">
            <v>4.9690915348062692</v>
          </cell>
          <cell r="CX401">
            <v>5.0084394592919042</v>
          </cell>
          <cell r="CY401">
            <v>5.0800279141319562</v>
          </cell>
          <cell r="CZ401">
            <v>4.9131870868065315</v>
          </cell>
          <cell r="DA401">
            <v>4.9174273885042368</v>
          </cell>
        </row>
        <row r="402">
          <cell r="A402">
            <v>8154.6173317788207</v>
          </cell>
          <cell r="B402">
            <v>8391.8139444012722</v>
          </cell>
          <cell r="C402">
            <v>7037.7244168414163</v>
          </cell>
          <cell r="D402">
            <v>6529.8258543129668</v>
          </cell>
          <cell r="E402">
            <v>7206.7055160796544</v>
          </cell>
          <cell r="F402">
            <v>7011.6324363355488</v>
          </cell>
          <cell r="G402">
            <v>6568.4978399799129</v>
          </cell>
          <cell r="H402">
            <v>9070.0013250666416</v>
          </cell>
          <cell r="I402">
            <v>8281.2730772617087</v>
          </cell>
          <cell r="J402">
            <v>7625.2688500130898</v>
          </cell>
          <cell r="K402">
            <v>7229.8640375683481</v>
          </cell>
          <cell r="L402">
            <v>8390.1306670021131</v>
          </cell>
          <cell r="M402">
            <v>9313.0577519973303</v>
          </cell>
          <cell r="N402">
            <v>9421.238609778793</v>
          </cell>
          <cell r="O402">
            <v>9784.4911396727803</v>
          </cell>
          <cell r="Z402">
            <v>6710.0851187208582</v>
          </cell>
          <cell r="AA402">
            <v>6905.2640456787622</v>
          </cell>
          <cell r="AB402">
            <v>5791.0418058580799</v>
          </cell>
          <cell r="AC402">
            <v>5373.1138458346695</v>
          </cell>
          <cell r="AD402">
            <v>5930.089110374116</v>
          </cell>
          <cell r="AE402">
            <v>5769.5718333275372</v>
          </cell>
          <cell r="AF402">
            <v>5404.9353654691849</v>
          </cell>
          <cell r="AG402">
            <v>7463.3153760548348</v>
          </cell>
          <cell r="AH402">
            <v>6814.3047035753489</v>
          </cell>
          <cell r="AI402">
            <v>6274.5069394393422</v>
          </cell>
          <cell r="AJ402">
            <v>5949.1452651990967</v>
          </cell>
          <cell r="AK402">
            <v>6903.8789488474531</v>
          </cell>
          <cell r="AL402">
            <v>7663.3160930720887</v>
          </cell>
          <cell r="AM402">
            <v>7752.3334846179769</v>
          </cell>
          <cell r="AN402">
            <v>8051.2384235021718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X402">
            <v>3.8324510149348581</v>
          </cell>
          <cell r="BY402">
            <v>3.9523453537316477</v>
          </cell>
          <cell r="BZ402">
            <v>3.2443818370910535</v>
          </cell>
          <cell r="CA402">
            <v>2.9537758798548257</v>
          </cell>
          <cell r="CB402">
            <v>3.3647907892181905</v>
          </cell>
          <cell r="CC402">
            <v>3.2191878718862768</v>
          </cell>
          <cell r="CD402">
            <v>2.9231356036762359</v>
          </cell>
          <cell r="CE402">
            <v>4.1107461487603683</v>
          </cell>
          <cell r="CF402">
            <v>3.8405618164892914</v>
          </cell>
          <cell r="CG402">
            <v>3.4057414385334526</v>
          </cell>
          <cell r="CH402">
            <v>3.2965819968390324</v>
          </cell>
          <cell r="CI402">
            <v>3.8348908884117794</v>
          </cell>
          <cell r="CJ402">
            <v>4.381152261685755</v>
          </cell>
          <cell r="CK402">
            <v>4.3570362826877131</v>
          </cell>
          <cell r="CL402">
            <v>4.5359785599825759</v>
          </cell>
          <cell r="CM402">
            <v>4.7968766656559723</v>
          </cell>
          <cell r="CN402">
            <v>4.7866595499136935</v>
          </cell>
          <cell r="CO402">
            <v>4.8902591488677905</v>
          </cell>
          <cell r="CP402">
            <v>4.9837429955333468</v>
          </cell>
          <cell r="CQ402">
            <v>4.8284783507303821</v>
          </cell>
          <cell r="CR402">
            <v>4.9102589683414388</v>
          </cell>
          <cell r="CS402">
            <v>5.0658074427175892</v>
          </cell>
          <cell r="CT402">
            <v>4.9741430500683457</v>
          </cell>
          <cell r="CU402">
            <v>4.8610929460489292</v>
          </cell>
          <cell r="CV402">
            <v>5.0474853365465906</v>
          </cell>
          <cell r="CW402">
            <v>4.9442204499877942</v>
          </cell>
          <cell r="CX402">
            <v>4.9322751015716504</v>
          </cell>
          <cell r="CY402">
            <v>4.7922065480288509</v>
          </cell>
          <cell r="CZ402">
            <v>4.8747057501594542</v>
          </cell>
          <cell r="DA402">
            <v>4.8629390924049076</v>
          </cell>
        </row>
        <row r="403">
          <cell r="A403">
            <v>9755.6786765285397</v>
          </cell>
          <cell r="B403">
            <v>8315.7242832781085</v>
          </cell>
          <cell r="C403">
            <v>7586.3268216409388</v>
          </cell>
          <cell r="D403">
            <v>7778.2690082313402</v>
          </cell>
          <cell r="E403">
            <v>8268.9244447460715</v>
          </cell>
          <cell r="F403">
            <v>8506.4274079930001</v>
          </cell>
          <cell r="G403">
            <v>7171.321384206768</v>
          </cell>
          <cell r="H403">
            <v>7335.6783280322425</v>
          </cell>
          <cell r="I403">
            <v>8084.6608974256824</v>
          </cell>
          <cell r="J403">
            <v>8352.2719285207404</v>
          </cell>
          <cell r="K403">
            <v>8155.5422308765947</v>
          </cell>
          <cell r="L403">
            <v>9071.5539173908346</v>
          </cell>
          <cell r="M403">
            <v>9609.7249055993889</v>
          </cell>
          <cell r="N403">
            <v>8526.7259241629672</v>
          </cell>
          <cell r="O403">
            <v>8873.9004252024715</v>
          </cell>
          <cell r="Z403">
            <v>8027.5298824006268</v>
          </cell>
          <cell r="AA403">
            <v>6842.6531245259866</v>
          </cell>
          <cell r="AB403">
            <v>6242.463213235972</v>
          </cell>
          <cell r="AC403">
            <v>6400.4042124875032</v>
          </cell>
          <cell r="AD403">
            <v>6804.1435431053387</v>
          </cell>
          <cell r="AE403">
            <v>6999.5745528628104</v>
          </cell>
          <cell r="AF403">
            <v>5900.9730247187126</v>
          </cell>
          <cell r="AG403">
            <v>6036.2153099236739</v>
          </cell>
          <cell r="AH403">
            <v>6652.5209670245604</v>
          </cell>
          <cell r="AI403">
            <v>6872.7266154684939</v>
          </cell>
          <cell r="AJ403">
            <v>6710.8461785498839</v>
          </cell>
          <cell r="AK403">
            <v>7464.5929377387429</v>
          </cell>
          <cell r="AL403">
            <v>7907.4307794646384</v>
          </cell>
          <cell r="AM403">
            <v>7016.2773318826694</v>
          </cell>
          <cell r="AN403">
            <v>7301.9523498808903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X403">
            <v>4.4003169221568212</v>
          </cell>
          <cell r="BY403">
            <v>3.7729662988926314</v>
          </cell>
          <cell r="BZ403">
            <v>3.4823283066714534</v>
          </cell>
          <cell r="CA403">
            <v>3.6397672707741919</v>
          </cell>
          <cell r="CB403">
            <v>3.7937435329698719</v>
          </cell>
          <cell r="CC403">
            <v>3.8633930377454138</v>
          </cell>
          <cell r="CD403">
            <v>3.2921722420132138</v>
          </cell>
          <cell r="CE403">
            <v>3.3688000762113983</v>
          </cell>
          <cell r="CF403">
            <v>3.6905772835139299</v>
          </cell>
          <cell r="CG403">
            <v>3.8619736461697318</v>
          </cell>
          <cell r="CH403">
            <v>3.7843997133585563</v>
          </cell>
          <cell r="CI403">
            <v>4.1943550321013499</v>
          </cell>
          <cell r="CJ403">
            <v>4.4034849534948748</v>
          </cell>
          <cell r="CK403">
            <v>3.9363309405448472</v>
          </cell>
          <cell r="CL403">
            <v>4.0524675152383027</v>
          </cell>
          <cell r="CM403">
            <v>4.9981019421079003</v>
          </cell>
          <cell r="CN403">
            <v>4.968768172463478</v>
          </cell>
          <cell r="CO403">
            <v>4.911265519568401</v>
          </cell>
          <cell r="CP403">
            <v>4.8177129751170167</v>
          </cell>
          <cell r="CQ403">
            <v>4.9137452221498785</v>
          </cell>
          <cell r="CR403">
            <v>4.9637498426453099</v>
          </cell>
          <cell r="CS403">
            <v>4.9107544181541956</v>
          </cell>
          <cell r="CT403">
            <v>4.9090405537422415</v>
          </cell>
          <cell r="CU403">
            <v>4.9385457723864477</v>
          </cell>
          <cell r="CV403">
            <v>4.8755868663836486</v>
          </cell>
          <cell r="CW403">
            <v>4.858334566597768</v>
          </cell>
          <cell r="CX403">
            <v>4.8758246259384475</v>
          </cell>
          <cell r="CY403">
            <v>4.919783795138768</v>
          </cell>
          <cell r="CZ403">
            <v>4.8833997730220435</v>
          </cell>
          <cell r="DA403">
            <v>4.9365846434445411</v>
          </cell>
        </row>
        <row r="404">
          <cell r="A404">
            <v>7914.0801753700971</v>
          </cell>
          <cell r="B404">
            <v>7559.0710488180921</v>
          </cell>
          <cell r="C404">
            <v>7397.1079833813592</v>
          </cell>
          <cell r="D404">
            <v>7936.9108328130287</v>
          </cell>
          <cell r="E404">
            <v>7750.4971103944408</v>
          </cell>
          <cell r="F404">
            <v>7168.5603207479908</v>
          </cell>
          <cell r="G404">
            <v>7317.6882828909356</v>
          </cell>
          <cell r="H404">
            <v>7273.7127789758124</v>
          </cell>
          <cell r="I404">
            <v>7807.7084512681386</v>
          </cell>
          <cell r="J404">
            <v>7935.6279810291398</v>
          </cell>
          <cell r="K404">
            <v>8445.4884720586615</v>
          </cell>
          <cell r="L404">
            <v>8717.8581914236256</v>
          </cell>
          <cell r="M404">
            <v>8271.2798828424893</v>
          </cell>
          <cell r="N404">
            <v>9503.3040732395621</v>
          </cell>
          <cell r="O404">
            <v>10242.970755842091</v>
          </cell>
          <cell r="Z404">
            <v>6512.1574014473936</v>
          </cell>
          <cell r="AA404">
            <v>6220.035605884601</v>
          </cell>
          <cell r="AB404">
            <v>6086.7631406109458</v>
          </cell>
          <cell r="AC404">
            <v>6530.9437710004349</v>
          </cell>
          <cell r="AD404">
            <v>6377.5519079817113</v>
          </cell>
          <cell r="AE404">
            <v>5898.701063929775</v>
          </cell>
          <cell r="AF404">
            <v>6021.4120727788268</v>
          </cell>
          <cell r="AG404">
            <v>5985.2265152715254</v>
          </cell>
          <cell r="AH404">
            <v>6424.6286684720671</v>
          </cell>
          <cell r="AI404">
            <v>6529.8881672468342</v>
          </cell>
          <cell r="AJ404">
            <v>6949.4305141511268</v>
          </cell>
          <cell r="AK404">
            <v>7173.5518832285825</v>
          </cell>
          <cell r="AL404">
            <v>6806.081732167534</v>
          </cell>
          <cell r="AM404">
            <v>7819.8616374085532</v>
          </cell>
          <cell r="AN404">
            <v>8428.5016505214899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X404">
            <v>3.723889761177841</v>
          </cell>
          <cell r="BY404">
            <v>3.609456560070079</v>
          </cell>
          <cell r="BZ404">
            <v>3.4165150154285109</v>
          </cell>
          <cell r="CA404">
            <v>3.7391709534931543</v>
          </cell>
          <cell r="CB404">
            <v>3.4992793121960815</v>
          </cell>
          <cell r="CC404">
            <v>3.3273462474493694</v>
          </cell>
          <cell r="CD404">
            <v>3.393706673706566</v>
          </cell>
          <cell r="CE404">
            <v>3.2387273274247987</v>
          </cell>
          <cell r="CF404">
            <v>3.6558885866836444</v>
          </cell>
          <cell r="CG404">
            <v>3.5905707216308858</v>
          </cell>
          <cell r="CH404">
            <v>3.7537339632081106</v>
          </cell>
          <cell r="CI404">
            <v>4.1033536938591384</v>
          </cell>
          <cell r="CJ404">
            <v>3.8834980128416299</v>
          </cell>
          <cell r="CK404">
            <v>4.3865952347438926</v>
          </cell>
          <cell r="CL404">
            <v>4.6677967952261668</v>
          </cell>
          <cell r="CM404">
            <v>4.7910997025889346</v>
          </cell>
          <cell r="CN404">
            <v>4.7212629261976398</v>
          </cell>
          <cell r="CO404">
            <v>4.8810156910264686</v>
          </cell>
          <cell r="CP404">
            <v>4.7852844535396724</v>
          </cell>
          <cell r="CQ404">
            <v>4.9932410060770449</v>
          </cell>
          <cell r="CR404">
            <v>4.8569711808840621</v>
          </cell>
          <cell r="CS404">
            <v>4.861062243620009</v>
          </cell>
          <cell r="CT404">
            <v>5.0630631127554686</v>
          </cell>
          <cell r="CU404">
            <v>4.8146222079876146</v>
          </cell>
          <cell r="CV404">
            <v>4.9825239369393675</v>
          </cell>
          <cell r="CW404">
            <v>5.0721590399913481</v>
          </cell>
          <cell r="CX404">
            <v>4.7896350813673374</v>
          </cell>
          <cell r="CY404">
            <v>4.8015472660350875</v>
          </cell>
          <cell r="CZ404">
            <v>4.8840335869065905</v>
          </cell>
          <cell r="DA404">
            <v>4.9470416894563289</v>
          </cell>
        </row>
        <row r="405">
          <cell r="A405">
            <v>8329.0979864081928</v>
          </cell>
          <cell r="B405">
            <v>7408.4022959284584</v>
          </cell>
          <cell r="C405">
            <v>7332.3134873462532</v>
          </cell>
          <cell r="D405">
            <v>7798.8346763767768</v>
          </cell>
          <cell r="E405">
            <v>7264.3121618830974</v>
          </cell>
          <cell r="F405">
            <v>7105.6447189545515</v>
          </cell>
          <cell r="G405">
            <v>8645.4709900075868</v>
          </cell>
          <cell r="H405">
            <v>8773.7968288970987</v>
          </cell>
          <cell r="I405">
            <v>7283.8631968518448</v>
          </cell>
          <cell r="J405">
            <v>7950.3511668778301</v>
          </cell>
          <cell r="K405">
            <v>8417.1169562262494</v>
          </cell>
          <cell r="L405">
            <v>8946.5453724236668</v>
          </cell>
          <cell r="M405">
            <v>8220.8926224099232</v>
          </cell>
          <cell r="N405">
            <v>8002.9444518710397</v>
          </cell>
          <cell r="O405">
            <v>9436.3572519559293</v>
          </cell>
          <cell r="Z405">
            <v>6853.6577716730271</v>
          </cell>
          <cell r="AA405">
            <v>6096.0567463639891</v>
          </cell>
          <cell r="AB405">
            <v>6033.4465267306305</v>
          </cell>
          <cell r="AC405">
            <v>6417.326819418603</v>
          </cell>
          <cell r="AD405">
            <v>5977.4911503495196</v>
          </cell>
          <cell r="AE405">
            <v>5846.9305115968882</v>
          </cell>
          <cell r="AF405">
            <v>7113.9875574919561</v>
          </cell>
          <cell r="AG405">
            <v>7219.5813906353287</v>
          </cell>
          <cell r="AH405">
            <v>5993.5788591238033</v>
          </cell>
          <cell r="AI405">
            <v>6542.0032458880432</v>
          </cell>
          <cell r="AJ405">
            <v>6926.0848096947429</v>
          </cell>
          <cell r="AK405">
            <v>7361.7287635943321</v>
          </cell>
          <cell r="AL405">
            <v>6764.6202150115942</v>
          </cell>
          <cell r="AM405">
            <v>6585.2800061110274</v>
          </cell>
          <cell r="AN405">
            <v>7764.7739673237365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X405">
            <v>3.8086041697046311</v>
          </cell>
          <cell r="BY405">
            <v>3.4984981996815914</v>
          </cell>
          <cell r="BZ405">
            <v>3.3730794172271743</v>
          </cell>
          <cell r="CA405">
            <v>3.6241523053740212</v>
          </cell>
          <cell r="CB405">
            <v>3.4072857098066027</v>
          </cell>
          <cell r="CC405">
            <v>3.2491041256706796</v>
          </cell>
          <cell r="CD405">
            <v>3.950567633606175</v>
          </cell>
          <cell r="CE405">
            <v>4.0359109091703722</v>
          </cell>
          <cell r="CF405">
            <v>3.4598152106605724</v>
          </cell>
          <cell r="CG405">
            <v>3.6667761687408671</v>
          </cell>
          <cell r="CH405">
            <v>3.8920500353605294</v>
          </cell>
          <cell r="CI405">
            <v>4.1324196217711275</v>
          </cell>
          <cell r="CJ405">
            <v>3.8535442361287546</v>
          </cell>
          <cell r="CK405">
            <v>3.7251717342626649</v>
          </cell>
          <cell r="CL405">
            <v>4.24797196232812</v>
          </cell>
          <cell r="CM405">
            <v>4.9301906271300249</v>
          </cell>
          <cell r="CN405">
            <v>4.7739127989330203</v>
          </cell>
          <cell r="CO405">
            <v>4.9005636807039421</v>
          </cell>
          <cell r="CP405">
            <v>4.8512633664442948</v>
          </cell>
          <cell r="CQ405">
            <v>4.8063735999640924</v>
          </cell>
          <cell r="CR405">
            <v>4.9302783424026266</v>
          </cell>
          <cell r="CS405">
            <v>4.9335636489406669</v>
          </cell>
          <cell r="CT405">
            <v>4.9009196406920825</v>
          </cell>
          <cell r="CU405">
            <v>4.7461390270217043</v>
          </cell>
          <cell r="CV405">
            <v>4.8880258132122378</v>
          </cell>
          <cell r="CW405">
            <v>4.8754704201339321</v>
          </cell>
          <cell r="CX405">
            <v>4.8807047072373768</v>
          </cell>
          <cell r="CY405">
            <v>4.8093923237645901</v>
          </cell>
          <cell r="CZ405">
            <v>4.8432298743435664</v>
          </cell>
          <cell r="DA405">
            <v>5.0078845914685761</v>
          </cell>
        </row>
        <row r="406">
          <cell r="A406">
            <v>8607.7327661405434</v>
          </cell>
          <cell r="B406">
            <v>8346.3736163862923</v>
          </cell>
          <cell r="C406">
            <v>8451.3663299590262</v>
          </cell>
          <cell r="D406">
            <v>8263.117173911216</v>
          </cell>
          <cell r="E406">
            <v>7111.8018784286924</v>
          </cell>
          <cell r="F406">
            <v>7857.6627291023387</v>
          </cell>
          <cell r="G406">
            <v>7919.284026525469</v>
          </cell>
          <cell r="H406">
            <v>8411.5698707978117</v>
          </cell>
          <cell r="I406">
            <v>7719.7591821174819</v>
          </cell>
          <cell r="J406">
            <v>9295.4494517288476</v>
          </cell>
          <cell r="K406">
            <v>9103.6475278458147</v>
          </cell>
          <cell r="L406">
            <v>9629.0505966734872</v>
          </cell>
          <cell r="M406">
            <v>9422.8341748244493</v>
          </cell>
          <cell r="N406">
            <v>9403.0258173347611</v>
          </cell>
          <cell r="O406">
            <v>9006.2577257171761</v>
          </cell>
          <cell r="Z406">
            <v>7082.9343904242178</v>
          </cell>
          <cell r="AA406">
            <v>6867.8731471978626</v>
          </cell>
          <cell r="AB406">
            <v>6954.2671515091406</v>
          </cell>
          <cell r="AC406">
            <v>6799.3649888183709</v>
          </cell>
          <cell r="AD406">
            <v>5851.9969742498952</v>
          </cell>
          <cell r="AE406">
            <v>6465.7339028042115</v>
          </cell>
          <cell r="AF406">
            <v>6516.4394275409559</v>
          </cell>
          <cell r="AG406">
            <v>6921.5203508279137</v>
          </cell>
          <cell r="AH406">
            <v>6352.2589841423842</v>
          </cell>
          <cell r="AI406">
            <v>7648.8269774225946</v>
          </cell>
          <cell r="AJ406">
            <v>7491.0013943416989</v>
          </cell>
          <cell r="AK406">
            <v>7923.3330624056134</v>
          </cell>
          <cell r="AL406">
            <v>7753.6464067126881</v>
          </cell>
          <cell r="AM406">
            <v>7737.34695826403</v>
          </cell>
          <cell r="AN406">
            <v>7410.8635000187041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X406">
            <v>3.9331148926877666</v>
          </cell>
          <cell r="BY406">
            <v>3.8388259987604343</v>
          </cell>
          <cell r="BZ406">
            <v>3.8648783015862862</v>
          </cell>
          <cell r="CA406">
            <v>3.7786794790555365</v>
          </cell>
          <cell r="CB406">
            <v>3.3308428925775764</v>
          </cell>
          <cell r="CC406">
            <v>3.6012105869134579</v>
          </cell>
          <cell r="CD406">
            <v>3.7150879394631993</v>
          </cell>
          <cell r="CE406">
            <v>3.861351511930041</v>
          </cell>
          <cell r="CF406">
            <v>3.6012429343389036</v>
          </cell>
          <cell r="CG406">
            <v>4.268761772635556</v>
          </cell>
          <cell r="CH406">
            <v>4.1228808699484931</v>
          </cell>
          <cell r="CI406">
            <v>4.5035576979359009</v>
          </cell>
          <cell r="CJ406">
            <v>4.1870809038483427</v>
          </cell>
          <cell r="CK406">
            <v>4.2535695643668765</v>
          </cell>
          <cell r="CL406">
            <v>4.1139369755156023</v>
          </cell>
          <cell r="CM406">
            <v>4.9338247748291453</v>
          </cell>
          <cell r="CN406">
            <v>4.9015221894184524</v>
          </cell>
          <cell r="CO406">
            <v>4.9297248786962955</v>
          </cell>
          <cell r="CP406">
            <v>4.9298696364412082</v>
          </cell>
          <cell r="CQ406">
            <v>4.8134568154895465</v>
          </cell>
          <cell r="CR406">
            <v>4.9189957188591551</v>
          </cell>
          <cell r="CS406">
            <v>4.8056086414394041</v>
          </cell>
          <cell r="CT406">
            <v>4.9109927950705101</v>
          </cell>
          <cell r="CU406">
            <v>4.8326229551680608</v>
          </cell>
          <cell r="CV406">
            <v>4.9090793689723391</v>
          </cell>
          <cell r="CW406">
            <v>4.9779006812786024</v>
          </cell>
          <cell r="CX406">
            <v>4.8201362724317125</v>
          </cell>
          <cell r="CY406">
            <v>5.0734311935987897</v>
          </cell>
          <cell r="CZ406">
            <v>4.9836285791917545</v>
          </cell>
          <cell r="DA406">
            <v>4.9353540750207827</v>
          </cell>
        </row>
        <row r="407">
          <cell r="A407">
            <v>9442.9553678445154</v>
          </cell>
          <cell r="B407">
            <v>7296.0538153448906</v>
          </cell>
          <cell r="C407">
            <v>6259.9752386308019</v>
          </cell>
          <cell r="D407">
            <v>7549.5849051055093</v>
          </cell>
          <cell r="E407">
            <v>7121.5395631425799</v>
          </cell>
          <cell r="F407">
            <v>6286.0701849077832</v>
          </cell>
          <cell r="G407">
            <v>6844.6653001517279</v>
          </cell>
          <cell r="H407">
            <v>8280.840924460801</v>
          </cell>
          <cell r="I407">
            <v>7541.1599234172245</v>
          </cell>
          <cell r="J407">
            <v>8945.0809903589688</v>
          </cell>
          <cell r="K407">
            <v>9994.9458765782001</v>
          </cell>
          <cell r="L407">
            <v>8608.7479285973532</v>
          </cell>
          <cell r="M407">
            <v>9172.8882386531714</v>
          </cell>
          <cell r="N407">
            <v>8520.2171768811295</v>
          </cell>
          <cell r="O407">
            <v>10037.592935421702</v>
          </cell>
          <cell r="Z407">
            <v>7770.2032741120574</v>
          </cell>
          <cell r="AA407">
            <v>6003.6099966266547</v>
          </cell>
          <cell r="AB407">
            <v>5151.0653392162012</v>
          </cell>
          <cell r="AC407">
            <v>6212.2298647725338</v>
          </cell>
          <cell r="AD407">
            <v>5860.0096976716086</v>
          </cell>
          <cell r="AE407">
            <v>5172.5377521526898</v>
          </cell>
          <cell r="AF407">
            <v>5632.1817326962791</v>
          </cell>
          <cell r="AG407">
            <v>6813.9491035563142</v>
          </cell>
          <cell r="AH407">
            <v>6205.2973084118867</v>
          </cell>
          <cell r="AI407">
            <v>7360.5237863525217</v>
          </cell>
          <cell r="AJ407">
            <v>8224.4126070129169</v>
          </cell>
          <cell r="AK407">
            <v>7083.7697241029637</v>
          </cell>
          <cell r="AL407">
            <v>7547.9766078060384</v>
          </cell>
          <cell r="AM407">
            <v>7010.921562690758</v>
          </cell>
          <cell r="AN407">
            <v>8259.5050440041432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X407">
            <v>4.2723669847472605</v>
          </cell>
          <cell r="BY407">
            <v>3.4122897535469181</v>
          </cell>
          <cell r="BZ407">
            <v>2.8893128142979934</v>
          </cell>
          <cell r="CA407">
            <v>3.4619818720735664</v>
          </cell>
          <cell r="CB407">
            <v>3.3890764277180541</v>
          </cell>
          <cell r="CC407">
            <v>2.9668772582909</v>
          </cell>
          <cell r="CD407">
            <v>3.2017700432624938</v>
          </cell>
          <cell r="CE407">
            <v>3.8061907761223153</v>
          </cell>
          <cell r="CF407">
            <v>3.3612176903775879</v>
          </cell>
          <cell r="CG407">
            <v>4.2000732821984155</v>
          </cell>
          <cell r="CH407">
            <v>4.5477106111219996</v>
          </cell>
          <cell r="CI407">
            <v>3.9861034194910547</v>
          </cell>
          <cell r="CJ407">
            <v>4.2405917378967608</v>
          </cell>
          <cell r="CK407">
            <v>3.9975041045266568</v>
          </cell>
          <cell r="CL407">
            <v>4.5834148578630964</v>
          </cell>
          <cell r="CM407">
            <v>4.9827714295736127</v>
          </cell>
          <cell r="CN407">
            <v>4.8202959754526198</v>
          </cell>
          <cell r="CO407">
            <v>4.8843820955756891</v>
          </cell>
          <cell r="CP407">
            <v>4.9162036306382495</v>
          </cell>
          <cell r="CQ407">
            <v>4.7372260354486464</v>
          </cell>
          <cell r="CR407">
            <v>4.776515869561516</v>
          </cell>
          <cell r="CS407">
            <v>4.8194076012954721</v>
          </cell>
          <cell r="CT407">
            <v>4.9047341046295312</v>
          </cell>
          <cell r="CU407">
            <v>5.057933198514255</v>
          </cell>
          <cell r="CV407">
            <v>4.801301605430889</v>
          </cell>
          <cell r="CW407">
            <v>4.9547210027790776</v>
          </cell>
          <cell r="CX407">
            <v>4.8688120308959668</v>
          </cell>
          <cell r="CY407">
            <v>4.8765335700173775</v>
          </cell>
          <cell r="CZ407">
            <v>4.804999264314441</v>
          </cell>
          <cell r="DA407">
            <v>4.9371007522167023</v>
          </cell>
        </row>
        <row r="408">
          <cell r="A408">
            <v>7947.2143290208514</v>
          </cell>
          <cell r="B408">
            <v>7244.6889646418877</v>
          </cell>
          <cell r="C408">
            <v>7542.485775149732</v>
          </cell>
          <cell r="D408">
            <v>6168.7473195557977</v>
          </cell>
          <cell r="E408">
            <v>7057.4439111319643</v>
          </cell>
          <cell r="F408">
            <v>6980.1352394485048</v>
          </cell>
          <cell r="G408">
            <v>8652.6334897246197</v>
          </cell>
          <cell r="H408">
            <v>8532.6716081476388</v>
          </cell>
          <cell r="I408">
            <v>8674.3864901632678</v>
          </cell>
          <cell r="J408">
            <v>9349.4599288587706</v>
          </cell>
          <cell r="K408">
            <v>8464.8905642798582</v>
          </cell>
          <cell r="L408">
            <v>9370.7899178987773</v>
          </cell>
          <cell r="M408">
            <v>7093.4744722279083</v>
          </cell>
          <cell r="N408">
            <v>8732.9908076351367</v>
          </cell>
          <cell r="O408">
            <v>9109.7757354532023</v>
          </cell>
          <cell r="Z408">
            <v>6539.4220764514421</v>
          </cell>
          <cell r="AA408">
            <v>5961.3440623338975</v>
          </cell>
          <cell r="AB408">
            <v>6206.388294980351</v>
          </cell>
          <cell r="AC408">
            <v>5075.9977943773411</v>
          </cell>
          <cell r="AD408">
            <v>5807.2681325885869</v>
          </cell>
          <cell r="AE408">
            <v>5743.6541398890549</v>
          </cell>
          <cell r="AF408">
            <v>7119.8812715448294</v>
          </cell>
          <cell r="AG408">
            <v>7021.1697804186279</v>
          </cell>
          <cell r="AH408">
            <v>7137.7808833343461</v>
          </cell>
          <cell r="AI408">
            <v>7693.2698843180733</v>
          </cell>
          <cell r="AJ408">
            <v>6965.3956643217116</v>
          </cell>
          <cell r="AK408">
            <v>7710.8214181567073</v>
          </cell>
          <cell r="AL408">
            <v>5836.9161371475357</v>
          </cell>
          <cell r="AM408">
            <v>7186.0038645683398</v>
          </cell>
          <cell r="AN408">
            <v>7496.0440337443479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X408">
            <v>3.6390599089509545</v>
          </cell>
          <cell r="BY408">
            <v>3.262539038274971</v>
          </cell>
          <cell r="BZ408">
            <v>3.5207526853946938</v>
          </cell>
          <cell r="CA408">
            <v>2.8791704311748272</v>
          </cell>
          <cell r="CB408">
            <v>3.2216189933852895</v>
          </cell>
          <cell r="CC408">
            <v>3.2037816831419654</v>
          </cell>
          <cell r="CD408">
            <v>3.8639905045434655</v>
          </cell>
          <cell r="CE408">
            <v>3.8735862654996613</v>
          </cell>
          <cell r="CF408">
            <v>4.1068530137433301</v>
          </cell>
          <cell r="CG408">
            <v>4.2118024559156355</v>
          </cell>
          <cell r="CH408">
            <v>3.897260738335119</v>
          </cell>
          <cell r="CI408">
            <v>4.3986985083441841</v>
          </cell>
          <cell r="CJ408">
            <v>3.2545540751070394</v>
          </cell>
          <cell r="CK408">
            <v>4.09351327112799</v>
          </cell>
          <cell r="CL408">
            <v>4.1574805107228539</v>
          </cell>
          <cell r="CM408">
            <v>4.923311326346103</v>
          </cell>
          <cell r="CN408">
            <v>5.0060548837085737</v>
          </cell>
          <cell r="CO408">
            <v>4.8295932907838317</v>
          </cell>
          <cell r="CP408">
            <v>4.8301563261720801</v>
          </cell>
          <cell r="CQ408">
            <v>4.9386112025025675</v>
          </cell>
          <cell r="CR408">
            <v>4.9117075680355509</v>
          </cell>
          <cell r="CS408">
            <v>5.0482846706514843</v>
          </cell>
          <cell r="CT408">
            <v>4.9659618430381656</v>
          </cell>
          <cell r="CU408">
            <v>4.7616907638253005</v>
          </cell>
          <cell r="CV408">
            <v>5.0043780444293295</v>
          </cell>
          <cell r="CW408">
            <v>4.8965868783042881</v>
          </cell>
          <cell r="CX408">
            <v>4.8026792679384016</v>
          </cell>
          <cell r="CY408">
            <v>4.9135920595057963</v>
          </cell>
          <cell r="CZ408">
            <v>4.8094828370521272</v>
          </cell>
          <cell r="DA408">
            <v>4.9397963234696167</v>
          </cell>
        </row>
        <row r="409">
          <cell r="A409">
            <v>9014.9865420013448</v>
          </cell>
          <cell r="B409">
            <v>8067.3856996697878</v>
          </cell>
          <cell r="C409">
            <v>7435.7275304125951</v>
          </cell>
          <cell r="D409">
            <v>8976.1725157517412</v>
          </cell>
          <cell r="E409">
            <v>6829.8371146909139</v>
          </cell>
          <cell r="F409">
            <v>6830.3575372542264</v>
          </cell>
          <cell r="G409">
            <v>8141.4565047906017</v>
          </cell>
          <cell r="H409">
            <v>7815.6075392617522</v>
          </cell>
          <cell r="I409">
            <v>8133.1274667095049</v>
          </cell>
          <cell r="J409">
            <v>7153.198573044936</v>
          </cell>
          <cell r="K409">
            <v>7952.9102551924489</v>
          </cell>
          <cell r="L409">
            <v>9242.4772003379876</v>
          </cell>
          <cell r="M409">
            <v>8585.2403929622251</v>
          </cell>
          <cell r="N409">
            <v>9392.8626997464344</v>
          </cell>
          <cell r="O409">
            <v>8483.1599634430677</v>
          </cell>
          <cell r="Z409">
            <v>7418.0460688468229</v>
          </cell>
          <cell r="AA409">
            <v>6638.3059471568549</v>
          </cell>
          <cell r="AB409">
            <v>6118.5415107395056</v>
          </cell>
          <cell r="AC409">
            <v>7386.1076701042884</v>
          </cell>
          <cell r="AD409">
            <v>5619.980254374238</v>
          </cell>
          <cell r="AE409">
            <v>5620.408487797763</v>
          </cell>
          <cell r="AF409">
            <v>6699.2556382276953</v>
          </cell>
          <cell r="AG409">
            <v>6431.1284894496694</v>
          </cell>
          <cell r="AH409">
            <v>6692.4020297495354</v>
          </cell>
          <cell r="AI409">
            <v>5886.0605401055464</v>
          </cell>
          <cell r="AJ409">
            <v>6544.1090099869289</v>
          </cell>
          <cell r="AK409">
            <v>7605.2383819924016</v>
          </cell>
          <cell r="AL409">
            <v>7064.4263804946313</v>
          </cell>
          <cell r="AM409">
            <v>7728.9841643627806</v>
          </cell>
          <cell r="AN409">
            <v>6980.4287699188671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X409">
            <v>4.1667764403359664</v>
          </cell>
          <cell r="BY409">
            <v>3.6114248210425632</v>
          </cell>
          <cell r="BZ409">
            <v>3.4232276826787245</v>
          </cell>
          <cell r="CA409">
            <v>4.0855270649349587</v>
          </cell>
          <cell r="CB409">
            <v>3.1983647399482833</v>
          </cell>
          <cell r="CC409">
            <v>3.1238657000361383</v>
          </cell>
          <cell r="CD409">
            <v>3.7298060748669042</v>
          </cell>
          <cell r="CE409">
            <v>3.6237148300445328</v>
          </cell>
          <cell r="CF409">
            <v>3.6884797643753977</v>
          </cell>
          <cell r="CG409">
            <v>3.2954831842073911</v>
          </cell>
          <cell r="CH409">
            <v>3.7115402424525539</v>
          </cell>
          <cell r="CI409">
            <v>4.1571937037709432</v>
          </cell>
          <cell r="CJ409">
            <v>3.9048349105418114</v>
          </cell>
          <cell r="CK409">
            <v>4.3727889571401235</v>
          </cell>
          <cell r="CL409">
            <v>3.8433169273331376</v>
          </cell>
          <cell r="CM409">
            <v>4.8774908321246278</v>
          </cell>
          <cell r="CN409">
            <v>5.0360011581249831</v>
          </cell>
          <cell r="CO409">
            <v>4.8968777366179141</v>
          </cell>
          <cell r="CP409">
            <v>4.9530724196207014</v>
          </cell>
          <cell r="CQ409">
            <v>4.8140870189235336</v>
          </cell>
          <cell r="CR409">
            <v>4.9292706208355481</v>
          </cell>
          <cell r="CS409">
            <v>4.920932795921626</v>
          </cell>
          <cell r="CT409">
            <v>4.8622838535737527</v>
          </cell>
          <cell r="CU409">
            <v>4.9709769872672567</v>
          </cell>
          <cell r="CV409">
            <v>4.893423015430046</v>
          </cell>
          <cell r="CW409">
            <v>4.8306268043961005</v>
          </cell>
          <cell r="CX409">
            <v>5.012099753928922</v>
          </cell>
          <cell r="CY409">
            <v>4.9565713446736819</v>
          </cell>
          <cell r="CZ409">
            <v>4.8425156777506526</v>
          </cell>
          <cell r="DA409">
            <v>4.9760305342837681</v>
          </cell>
        </row>
        <row r="410">
          <cell r="A410">
            <v>9796.4904779721946</v>
          </cell>
          <cell r="B410">
            <v>8807.4961134238765</v>
          </cell>
          <cell r="C410">
            <v>8061.2295166616505</v>
          </cell>
          <cell r="D410">
            <v>7145.0877268882268</v>
          </cell>
          <cell r="E410">
            <v>6854.0673337195194</v>
          </cell>
          <cell r="F410">
            <v>7986.0778134241555</v>
          </cell>
          <cell r="G410">
            <v>8147.8646589283726</v>
          </cell>
          <cell r="H410">
            <v>9305.1230351794893</v>
          </cell>
          <cell r="I410">
            <v>8919.8188098184291</v>
          </cell>
          <cell r="J410">
            <v>9064.6957885721567</v>
          </cell>
          <cell r="K410">
            <v>8322.5078705826836</v>
          </cell>
          <cell r="L410">
            <v>8154.8293128298083</v>
          </cell>
          <cell r="M410">
            <v>8524.3432346753216</v>
          </cell>
          <cell r="N410">
            <v>8850.891334678643</v>
          </cell>
          <cell r="O410">
            <v>10271.069269104097</v>
          </cell>
          <cell r="Z410">
            <v>8061.1121647314058</v>
          </cell>
          <cell r="AA410">
            <v>7247.3110876173614</v>
          </cell>
          <cell r="AB410">
            <v>6633.2402879958718</v>
          </cell>
          <cell r="AC410">
            <v>5879.3864724108826</v>
          </cell>
          <cell r="AD410">
            <v>5639.9182631749181</v>
          </cell>
          <cell r="AE410">
            <v>6571.4011721890192</v>
          </cell>
          <cell r="AF410">
            <v>6704.5286336324889</v>
          </cell>
          <cell r="AG410">
            <v>7656.7869546619804</v>
          </cell>
          <cell r="AH410">
            <v>7339.7366206505931</v>
          </cell>
          <cell r="AI410">
            <v>7458.9496774536601</v>
          </cell>
          <cell r="AJ410">
            <v>6848.2350477937498</v>
          </cell>
          <cell r="AK410">
            <v>6710.2595488428142</v>
          </cell>
          <cell r="AL410">
            <v>7014.316718818548</v>
          </cell>
          <cell r="AM410">
            <v>7283.0191553927125</v>
          </cell>
          <cell r="AN410">
            <v>8451.6227128627979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X410">
            <v>4.5629202564341744</v>
          </cell>
          <cell r="BY410">
            <v>3.9450435183624877</v>
          </cell>
          <cell r="BZ410">
            <v>3.6740334520653075</v>
          </cell>
          <cell r="CA410">
            <v>3.3582563134146652</v>
          </cell>
          <cell r="CB410">
            <v>3.1066591298558888</v>
          </cell>
          <cell r="CC410">
            <v>3.6770434852756697</v>
          </cell>
          <cell r="CD410">
            <v>3.8044123098053029</v>
          </cell>
          <cell r="CE410">
            <v>4.2332466606311234</v>
          </cell>
          <cell r="CF410">
            <v>4.0401754747073584</v>
          </cell>
          <cell r="CG410">
            <v>4.1941106987766803</v>
          </cell>
          <cell r="CH410">
            <v>3.8138289018092837</v>
          </cell>
          <cell r="CI410">
            <v>3.8262833753353758</v>
          </cell>
          <cell r="CJ410">
            <v>3.9147972762508605</v>
          </cell>
          <cell r="CK410">
            <v>4.0794600045355276</v>
          </cell>
          <cell r="CL410">
            <v>4.7153789435544065</v>
          </cell>
          <cell r="CM410">
            <v>4.8401544551081965</v>
          </cell>
          <cell r="CN410">
            <v>5.0330615424064398</v>
          </cell>
          <cell r="CO410">
            <v>4.9464059868008388</v>
          </cell>
          <cell r="CP410">
            <v>4.7965094502310297</v>
          </cell>
          <cell r="CQ410">
            <v>4.9737773640876561</v>
          </cell>
          <cell r="CR410">
            <v>4.8962811835132172</v>
          </cell>
          <cell r="CS410">
            <v>4.8282284103778341</v>
          </cell>
          <cell r="CT410">
            <v>4.9554160642261635</v>
          </cell>
          <cell r="CU410">
            <v>4.9772262565634691</v>
          </cell>
          <cell r="CV410">
            <v>4.8724223169232808</v>
          </cell>
          <cell r="CW410">
            <v>4.9195410400487063</v>
          </cell>
          <cell r="CX410">
            <v>4.8047337149837377</v>
          </cell>
          <cell r="CY410">
            <v>4.9088892023954402</v>
          </cell>
          <cell r="CZ410">
            <v>4.891205482068222</v>
          </cell>
          <cell r="DA410">
            <v>4.91055565148661</v>
          </cell>
        </row>
        <row r="411">
          <cell r="A411">
            <v>9275.4373227568594</v>
          </cell>
          <cell r="B411">
            <v>7967.0365153935982</v>
          </cell>
          <cell r="C411">
            <v>7189.1524717787097</v>
          </cell>
          <cell r="D411">
            <v>7589.8593920691328</v>
          </cell>
          <cell r="E411">
            <v>6496.8721857977789</v>
          </cell>
          <cell r="F411">
            <v>7243.8702020082173</v>
          </cell>
          <cell r="G411">
            <v>8624.885612688824</v>
          </cell>
          <cell r="H411">
            <v>7717.6192146952362</v>
          </cell>
          <cell r="I411">
            <v>9100.7631668012091</v>
          </cell>
          <cell r="J411">
            <v>8499.2926545300688</v>
          </cell>
          <cell r="K411">
            <v>7736.1813540622652</v>
          </cell>
          <cell r="L411">
            <v>7970.312789662722</v>
          </cell>
          <cell r="M411">
            <v>9427.2919720217869</v>
          </cell>
          <cell r="N411">
            <v>9920.6377520225615</v>
          </cell>
          <cell r="O411">
            <v>10107.882343995612</v>
          </cell>
          <cell r="Z411">
            <v>7632.3598541542151</v>
          </cell>
          <cell r="AA411">
            <v>6555.7329040953036</v>
          </cell>
          <cell r="AB411">
            <v>5915.6454624921953</v>
          </cell>
          <cell r="AC411">
            <v>6245.3700140454584</v>
          </cell>
          <cell r="AD411">
            <v>5345.997684313601</v>
          </cell>
          <cell r="AE411">
            <v>5960.6703376524756</v>
          </cell>
          <cell r="AF411">
            <v>7097.0487327268047</v>
          </cell>
          <cell r="AG411">
            <v>6350.4980966635094</v>
          </cell>
          <cell r="AH411">
            <v>7488.6279772535663</v>
          </cell>
          <cell r="AI411">
            <v>6993.7036700133121</v>
          </cell>
          <cell r="AJ411">
            <v>6365.7720856283777</v>
          </cell>
          <cell r="AK411">
            <v>6558.4288097796107</v>
          </cell>
          <cell r="AL411">
            <v>7757.3145369779277</v>
          </cell>
          <cell r="AM411">
            <v>8163.2676359499928</v>
          </cell>
          <cell r="AN411">
            <v>8317.3431859163884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X411">
            <v>4.2556403179948852</v>
          </cell>
          <cell r="BY411">
            <v>3.5337803495220359</v>
          </cell>
          <cell r="BZ411">
            <v>3.304204622409014</v>
          </cell>
          <cell r="CA411">
            <v>3.378552081512959</v>
          </cell>
          <cell r="CB411">
            <v>3.0727250882489847</v>
          </cell>
          <cell r="CC411">
            <v>3.2868021440288673</v>
          </cell>
          <cell r="CD411">
            <v>3.9151787004040144</v>
          </cell>
          <cell r="CE411">
            <v>3.5212142893310627</v>
          </cell>
          <cell r="CF411">
            <v>4.1304387839602876</v>
          </cell>
          <cell r="CG411">
            <v>3.8165190794120445</v>
          </cell>
          <cell r="CH411">
            <v>3.6010737020429908</v>
          </cell>
          <cell r="CI411">
            <v>3.6905524138262731</v>
          </cell>
          <cell r="CJ411">
            <v>4.3700040204160748</v>
          </cell>
          <cell r="CK411">
            <v>4.627487357832222</v>
          </cell>
          <cell r="CL411">
            <v>4.5614851105523551</v>
          </cell>
          <cell r="CM411">
            <v>4.91361425787521</v>
          </cell>
          <cell r="CN411">
            <v>5.0826339753810243</v>
          </cell>
          <cell r="CO411">
            <v>4.9050375792489707</v>
          </cell>
          <cell r="CP411">
            <v>5.064478026499561</v>
          </cell>
          <cell r="CQ411">
            <v>4.7666382697665641</v>
          </cell>
          <cell r="CR411">
            <v>4.9685387039402737</v>
          </cell>
          <cell r="CS411">
            <v>4.9663043806281202</v>
          </cell>
          <cell r="CT411">
            <v>4.9410866515798038</v>
          </cell>
          <cell r="CU411">
            <v>4.9672177828780901</v>
          </cell>
          <cell r="CV411">
            <v>5.0204994587872056</v>
          </cell>
          <cell r="CW411">
            <v>4.8431309410803047</v>
          </cell>
          <cell r="CX411">
            <v>4.868728605958518</v>
          </cell>
          <cell r="CY411">
            <v>4.8633631549020935</v>
          </cell>
          <cell r="CZ411">
            <v>4.8331016556896635</v>
          </cell>
          <cell r="DA411">
            <v>4.9955751368200891</v>
          </cell>
        </row>
        <row r="412">
          <cell r="A412">
            <v>9084.9039653290238</v>
          </cell>
          <cell r="B412">
            <v>8424.138450438817</v>
          </cell>
          <cell r="C412">
            <v>8234.1928480062688</v>
          </cell>
          <cell r="D412">
            <v>7578.3303104164233</v>
          </cell>
          <cell r="E412">
            <v>8333.8595820266528</v>
          </cell>
          <cell r="F412">
            <v>7583.1587864670491</v>
          </cell>
          <cell r="G412">
            <v>8497.3744065452174</v>
          </cell>
          <cell r="H412">
            <v>7030.2039243081035</v>
          </cell>
          <cell r="I412">
            <v>8142.5587407686562</v>
          </cell>
          <cell r="J412">
            <v>8322.777464180419</v>
          </cell>
          <cell r="K412">
            <v>8484.4306214622084</v>
          </cell>
          <cell r="L412">
            <v>7337.6901396696412</v>
          </cell>
          <cell r="M412">
            <v>8696.0656183954761</v>
          </cell>
          <cell r="N412">
            <v>9131.6999390433721</v>
          </cell>
          <cell r="O412">
            <v>8902.9908255893461</v>
          </cell>
          <cell r="Z412">
            <v>7475.5781200421679</v>
          </cell>
          <cell r="AA412">
            <v>6931.8624963610828</v>
          </cell>
          <cell r="AB412">
            <v>6775.5644006451575</v>
          </cell>
          <cell r="AC412">
            <v>6235.8832268569422</v>
          </cell>
          <cell r="AD412">
            <v>6857.5758846390745</v>
          </cell>
          <cell r="AE412">
            <v>6239.8563728643139</v>
          </cell>
          <cell r="AF412">
            <v>6992.1252259572084</v>
          </cell>
          <cell r="AG412">
            <v>5784.8535148592382</v>
          </cell>
          <cell r="AH412">
            <v>6700.1626209753522</v>
          </cell>
          <cell r="AI412">
            <v>6848.4568848113167</v>
          </cell>
          <cell r="AJ412">
            <v>6981.4743399460458</v>
          </cell>
          <cell r="AK412">
            <v>6037.8707434995895</v>
          </cell>
          <cell r="AL412">
            <v>7155.6197088511326</v>
          </cell>
          <cell r="AM412">
            <v>7514.0845212699742</v>
          </cell>
          <cell r="AN412">
            <v>7325.8895936278032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X412">
            <v>4.2931116893042249</v>
          </cell>
          <cell r="BY412">
            <v>3.7680198125827165</v>
          </cell>
          <cell r="BZ412">
            <v>3.8133854541386172</v>
          </cell>
          <cell r="CA412">
            <v>3.4043518178583487</v>
          </cell>
          <cell r="CB412">
            <v>3.7826183695776048</v>
          </cell>
          <cell r="CC412">
            <v>3.5443089454254948</v>
          </cell>
          <cell r="CD412">
            <v>3.8378481130836017</v>
          </cell>
          <cell r="CE412">
            <v>3.204385895341904</v>
          </cell>
          <cell r="CF412">
            <v>3.6368477761406708</v>
          </cell>
          <cell r="CG412">
            <v>3.8174449202985348</v>
          </cell>
          <cell r="CH412">
            <v>3.9140775364404639</v>
          </cell>
          <cell r="CI412">
            <v>3.4600203755659744</v>
          </cell>
          <cell r="CJ412">
            <v>3.9796118650845087</v>
          </cell>
          <cell r="CK412">
            <v>4.2635016050633761</v>
          </cell>
          <cell r="CL412">
            <v>4.2104724370370521</v>
          </cell>
          <cell r="CM412">
            <v>4.7706739138296967</v>
          </cell>
          <cell r="CN412">
            <v>5.0401550533785846</v>
          </cell>
          <cell r="CO412">
            <v>4.8679029072729776</v>
          </cell>
          <cell r="CP412">
            <v>5.0184623959276262</v>
          </cell>
          <cell r="CQ412">
            <v>4.9668978734683877</v>
          </cell>
          <cell r="CR412">
            <v>4.8233653372744314</v>
          </cell>
          <cell r="CS412">
            <v>4.9914709764228276</v>
          </cell>
          <cell r="CT412">
            <v>4.9460065850306458</v>
          </cell>
          <cell r="CU412">
            <v>5.0473957257457656</v>
          </cell>
          <cell r="CV412">
            <v>4.9150402865166196</v>
          </cell>
          <cell r="CW412">
            <v>4.8868032839612683</v>
          </cell>
          <cell r="CX412">
            <v>4.7809289629747891</v>
          </cell>
          <cell r="CY412">
            <v>4.9262184914306832</v>
          </cell>
          <cell r="CZ412">
            <v>4.8285505300472886</v>
          </cell>
          <cell r="DA412">
            <v>4.7669069667690138</v>
          </cell>
        </row>
        <row r="413">
          <cell r="A413">
            <v>12187.782292068907</v>
          </cell>
          <cell r="B413">
            <v>7359.420777741806</v>
          </cell>
          <cell r="C413">
            <v>7943.3837247523516</v>
          </cell>
          <cell r="D413">
            <v>7720.7354970118995</v>
          </cell>
          <cell r="E413">
            <v>8514.0253815669948</v>
          </cell>
          <cell r="F413">
            <v>8260.0022008959986</v>
          </cell>
          <cell r="G413">
            <v>7672.4153657608358</v>
          </cell>
          <cell r="H413">
            <v>9123.5906916520507</v>
          </cell>
          <cell r="I413">
            <v>8159.5708161999746</v>
          </cell>
          <cell r="J413">
            <v>8254.2962770573467</v>
          </cell>
          <cell r="K413">
            <v>7846.5666015635679</v>
          </cell>
          <cell r="L413">
            <v>7807.9742374531488</v>
          </cell>
          <cell r="M413">
            <v>8111.1241013367044</v>
          </cell>
          <cell r="N413">
            <v>8556.9227489176101</v>
          </cell>
          <cell r="O413">
            <v>8757.2323190146526</v>
          </cell>
          <cell r="Z413">
            <v>10028.803714616699</v>
          </cell>
          <cell r="AA413">
            <v>6055.751954256114</v>
          </cell>
          <cell r="AB413">
            <v>6536.2700363676495</v>
          </cell>
          <cell r="AC413">
            <v>6353.062351826934</v>
          </cell>
          <cell r="AD413">
            <v>7005.8265996894124</v>
          </cell>
          <cell r="AE413">
            <v>6796.8018110229923</v>
          </cell>
          <cell r="AF413">
            <v>6313.3017866832024</v>
          </cell>
          <cell r="AG413">
            <v>7507.4117691308302</v>
          </cell>
          <cell r="AH413">
            <v>6714.1611287588366</v>
          </cell>
          <cell r="AI413">
            <v>6792.1066508357599</v>
          </cell>
          <cell r="AJ413">
            <v>6456.6033750008783</v>
          </cell>
          <cell r="AK413">
            <v>6424.8473725328759</v>
          </cell>
          <cell r="AL413">
            <v>6674.2964033856306</v>
          </cell>
          <cell r="AM413">
            <v>7041.1250048236325</v>
          </cell>
          <cell r="AN413">
            <v>7205.9511653606287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X413">
            <v>5.540029012094096</v>
          </cell>
          <cell r="BY413">
            <v>3.3207005959484621</v>
          </cell>
          <cell r="BZ413">
            <v>3.6419903372360838</v>
          </cell>
          <cell r="CA413">
            <v>3.4907224718919241</v>
          </cell>
          <cell r="CB413">
            <v>3.7986155942277713</v>
          </cell>
          <cell r="CC413">
            <v>3.7950541188348912</v>
          </cell>
          <cell r="CD413">
            <v>3.6027007731979221</v>
          </cell>
          <cell r="CE413">
            <v>4.0999374751973994</v>
          </cell>
          <cell r="CF413">
            <v>3.8199491197337649</v>
          </cell>
          <cell r="CG413">
            <v>3.8050395039418543</v>
          </cell>
          <cell r="CH413">
            <v>3.6048632026532701</v>
          </cell>
          <cell r="CI413">
            <v>3.6706987073336528</v>
          </cell>
          <cell r="CJ413">
            <v>3.5501786111052493</v>
          </cell>
          <cell r="CK413">
            <v>3.9990435092162087</v>
          </cell>
          <cell r="CL413">
            <v>4.0347322899409575</v>
          </cell>
          <cell r="CM413">
            <v>4.9595723236488753</v>
          </cell>
          <cell r="CN413">
            <v>4.9962653256905663</v>
          </cell>
          <cell r="CO413">
            <v>4.9169787623114356</v>
          </cell>
          <cell r="CP413">
            <v>4.9862601278480545</v>
          </cell>
          <cell r="CQ413">
            <v>5.0529054605492734</v>
          </cell>
          <cell r="CR413">
            <v>4.9067481626421241</v>
          </cell>
          <cell r="CS413">
            <v>4.8010418607250136</v>
          </cell>
          <cell r="CT413">
            <v>5.0167231931472198</v>
          </cell>
          <cell r="CU413">
            <v>4.8154992174036098</v>
          </cell>
          <cell r="CV413">
            <v>4.8904909798900018</v>
          </cell>
          <cell r="CW413">
            <v>4.907072285586624</v>
          </cell>
          <cell r="CX413">
            <v>4.7953599497054107</v>
          </cell>
          <cell r="CY413">
            <v>5.1506545371323664</v>
          </cell>
          <cell r="CZ413">
            <v>4.8238418495361284</v>
          </cell>
          <cell r="DA413">
            <v>4.893095883737316</v>
          </cell>
        </row>
        <row r="414">
          <cell r="A414">
            <v>9279.1151458390832</v>
          </cell>
          <cell r="B414">
            <v>7500.227605364611</v>
          </cell>
          <cell r="C414">
            <v>7397.6028345995765</v>
          </cell>
          <cell r="D414">
            <v>9033.5551623585125</v>
          </cell>
          <cell r="E414">
            <v>7280.8245402191696</v>
          </cell>
          <cell r="F414">
            <v>7702.0691110890111</v>
          </cell>
          <cell r="G414">
            <v>6438.1614785699549</v>
          </cell>
          <cell r="H414">
            <v>7768.703911760882</v>
          </cell>
          <cell r="I414">
            <v>8693.0311966531663</v>
          </cell>
          <cell r="J414">
            <v>7611.8808339568113</v>
          </cell>
          <cell r="K414">
            <v>7837.4544104170318</v>
          </cell>
          <cell r="L414">
            <v>8958.762380485774</v>
          </cell>
          <cell r="M414">
            <v>9527.1322315352427</v>
          </cell>
          <cell r="N414">
            <v>9175.3102247031547</v>
          </cell>
          <cell r="O414">
            <v>9171.9550513663198</v>
          </cell>
          <cell r="Z414">
            <v>7635.3861771475895</v>
          </cell>
          <cell r="AA414">
            <v>6171.6158581285936</v>
          </cell>
          <cell r="AB414">
            <v>6087.1703324705086</v>
          </cell>
          <cell r="AC414">
            <v>7433.3253907407197</v>
          </cell>
          <cell r="AD414">
            <v>5991.0784788089168</v>
          </cell>
          <cell r="AE414">
            <v>6337.7025828389578</v>
          </cell>
          <cell r="AF414">
            <v>5297.6871595089906</v>
          </cell>
          <cell r="AG414">
            <v>6392.5335045346683</v>
          </cell>
          <cell r="AH414">
            <v>7153.1228132460337</v>
          </cell>
          <cell r="AI414">
            <v>6263.4905147987474</v>
          </cell>
          <cell r="AJ414">
            <v>6449.1053434288724</v>
          </cell>
          <cell r="AK414">
            <v>7371.7816159425784</v>
          </cell>
          <cell r="AL414">
            <v>7839.4688076632865</v>
          </cell>
          <cell r="AM414">
            <v>7549.9695563271662</v>
          </cell>
          <cell r="AN414">
            <v>7547.2087279814295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X414">
            <v>4.2277040878296344</v>
          </cell>
          <cell r="BY414">
            <v>3.4660012034117869</v>
          </cell>
          <cell r="BZ414">
            <v>3.3918758392749431</v>
          </cell>
          <cell r="CA414">
            <v>4.0939927792140116</v>
          </cell>
          <cell r="CB414">
            <v>3.3118384958304925</v>
          </cell>
          <cell r="CC414">
            <v>3.4437133336849883</v>
          </cell>
          <cell r="CD414">
            <v>2.968074332047749</v>
          </cell>
          <cell r="CE414">
            <v>3.4673430312387574</v>
          </cell>
          <cell r="CF414">
            <v>3.9804601676769855</v>
          </cell>
          <cell r="CG414">
            <v>3.6423170867945505</v>
          </cell>
          <cell r="CH414">
            <v>3.5614784169902705</v>
          </cell>
          <cell r="CI414">
            <v>4.1056532885027899</v>
          </cell>
          <cell r="CJ414">
            <v>4.2321987450510354</v>
          </cell>
          <cell r="CK414">
            <v>4.2269057041808278</v>
          </cell>
          <cell r="CL414">
            <v>4.1178807156186386</v>
          </cell>
          <cell r="CM414">
            <v>4.9480440930054739</v>
          </cell>
          <cell r="CN414">
            <v>4.8783989402451819</v>
          </cell>
          <cell r="CO414">
            <v>4.9168011399364335</v>
          </cell>
          <cell r="CP414">
            <v>4.974428666929672</v>
          </cell>
          <cell r="CQ414">
            <v>4.9561334772927514</v>
          </cell>
          <cell r="CR414">
            <v>5.0421063072420811</v>
          </cell>
          <cell r="CS414">
            <v>4.8901104797807822</v>
          </cell>
          <cell r="CT414">
            <v>5.0510694400852518</v>
          </cell>
          <cell r="CU414">
            <v>4.9234500341844942</v>
          </cell>
          <cell r="CV414">
            <v>4.711354771380436</v>
          </cell>
          <cell r="CW414">
            <v>4.9610806788913067</v>
          </cell>
          <cell r="CX414">
            <v>4.9192322250015517</v>
          </cell>
          <cell r="CY414">
            <v>5.0749026752204358</v>
          </cell>
          <cell r="CZ414">
            <v>4.8936147496896192</v>
          </cell>
          <cell r="DA414">
            <v>5.0213412223972345</v>
          </cell>
        </row>
        <row r="415">
          <cell r="A415">
            <v>8535.5504641810257</v>
          </cell>
          <cell r="B415">
            <v>9273.563386716738</v>
          </cell>
          <cell r="C415">
            <v>8037.0718852267455</v>
          </cell>
          <cell r="D415">
            <v>7554.083169565195</v>
          </cell>
          <cell r="E415">
            <v>7433.0576422390623</v>
          </cell>
          <cell r="F415">
            <v>7304.6057041465965</v>
          </cell>
          <cell r="G415">
            <v>7132.6377715335029</v>
          </cell>
          <cell r="H415">
            <v>7881.3080716718769</v>
          </cell>
          <cell r="I415">
            <v>8988.4122236256117</v>
          </cell>
          <cell r="J415">
            <v>7625.958420367162</v>
          </cell>
          <cell r="K415">
            <v>7728.6066875180268</v>
          </cell>
          <cell r="L415">
            <v>8310.4954483118836</v>
          </cell>
          <cell r="M415">
            <v>8857.7636613943378</v>
          </cell>
          <cell r="N415">
            <v>9855.549789952589</v>
          </cell>
          <cell r="O415">
            <v>9177.3930999090171</v>
          </cell>
          <cell r="Z415">
            <v>7023.5386676689568</v>
          </cell>
          <cell r="AA415">
            <v>7630.8178724983436</v>
          </cell>
          <cell r="AB415">
            <v>6613.3620084151507</v>
          </cell>
          <cell r="AC415">
            <v>6215.9312938136454</v>
          </cell>
          <cell r="AD415">
            <v>6116.3445741852856</v>
          </cell>
          <cell r="AE415">
            <v>6010.6469794120567</v>
          </cell>
          <cell r="AF415">
            <v>5869.1419377189968</v>
          </cell>
          <cell r="AG415">
            <v>6485.190641832859</v>
          </cell>
          <cell r="AH415">
            <v>7396.1792011547886</v>
          </cell>
          <cell r="AI415">
            <v>6275.0743573306936</v>
          </cell>
          <cell r="AJ415">
            <v>6359.5392171576905</v>
          </cell>
          <cell r="AK415">
            <v>6838.3505403252066</v>
          </cell>
          <cell r="AL415">
            <v>7288.6740985187689</v>
          </cell>
          <cell r="AM415">
            <v>8109.7095414467012</v>
          </cell>
          <cell r="AN415">
            <v>7551.6834650679903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X415">
            <v>4.0356918438289826</v>
          </cell>
          <cell r="BY415">
            <v>4.1527098170693151</v>
          </cell>
          <cell r="BZ415">
            <v>3.6891543183801692</v>
          </cell>
          <cell r="CA415">
            <v>3.4456373310115644</v>
          </cell>
          <cell r="CB415">
            <v>3.4206118028343453</v>
          </cell>
          <cell r="CC415">
            <v>3.3548948199401969</v>
          </cell>
          <cell r="CD415">
            <v>3.2854248141206681</v>
          </cell>
          <cell r="CE415">
            <v>3.6266983880490158</v>
          </cell>
          <cell r="CF415">
            <v>4.1178438788188307</v>
          </cell>
          <cell r="CG415">
            <v>3.4601239449015604</v>
          </cell>
          <cell r="CH415">
            <v>3.6161276372662421</v>
          </cell>
          <cell r="CI415">
            <v>3.8220103824026865</v>
          </cell>
          <cell r="CJ415">
            <v>4.0329748375494594</v>
          </cell>
          <cell r="CK415">
            <v>4.665174450190217</v>
          </cell>
          <cell r="CL415">
            <v>4.2031590877098708</v>
          </cell>
          <cell r="CM415">
            <v>4.7680973763315775</v>
          </cell>
          <cell r="CN415">
            <v>5.0343874858961621</v>
          </cell>
          <cell r="CO415">
            <v>4.9113695062262384</v>
          </cell>
          <cell r="CP415">
            <v>4.9424669848160558</v>
          </cell>
          <cell r="CQ415">
            <v>4.8988629485931057</v>
          </cell>
          <cell r="CR415">
            <v>4.9085073764802791</v>
          </cell>
          <cell r="CS415">
            <v>4.89429581713354</v>
          </cell>
          <cell r="CT415">
            <v>4.8991241324649391</v>
          </cell>
          <cell r="CU415">
            <v>4.9209016312950817</v>
          </cell>
          <cell r="CV415">
            <v>4.9686036726991132</v>
          </cell>
          <cell r="CW415">
            <v>4.8182467167205534</v>
          </cell>
          <cell r="CX415">
            <v>4.9019246640605143</v>
          </cell>
          <cell r="CY415">
            <v>4.951424429184339</v>
          </cell>
          <cell r="CZ415">
            <v>4.7626048162952408</v>
          </cell>
          <cell r="DA415">
            <v>4.9223794075292036</v>
          </cell>
        </row>
        <row r="416">
          <cell r="A416">
            <v>9542.2438459103632</v>
          </cell>
          <cell r="B416">
            <v>7051.3523068472441</v>
          </cell>
          <cell r="C416">
            <v>6705.9609534505344</v>
          </cell>
          <cell r="D416">
            <v>7423.9947924842272</v>
          </cell>
          <cell r="E416">
            <v>8163.3676062007617</v>
          </cell>
          <cell r="F416">
            <v>8458.2189979989998</v>
          </cell>
          <cell r="G416">
            <v>7538.4605650176854</v>
          </cell>
          <cell r="H416">
            <v>8427.720097757674</v>
          </cell>
          <cell r="I416">
            <v>8862.5813162296472</v>
          </cell>
          <cell r="J416">
            <v>8648.9916741554916</v>
          </cell>
          <cell r="K416">
            <v>7305.7323008461635</v>
          </cell>
          <cell r="L416">
            <v>8007.0899835025502</v>
          </cell>
          <cell r="M416">
            <v>8429.0049504141243</v>
          </cell>
          <cell r="N416">
            <v>9002.062529526218</v>
          </cell>
          <cell r="O416">
            <v>10337.988434878052</v>
          </cell>
          <cell r="Z416">
            <v>7851.9035074919557</v>
          </cell>
          <cell r="AA416">
            <v>5802.2556124914454</v>
          </cell>
          <cell r="AB416">
            <v>5518.0478702678683</v>
          </cell>
          <cell r="AC416">
            <v>6108.8871435298779</v>
          </cell>
          <cell r="AD416">
            <v>6717.285344530912</v>
          </cell>
          <cell r="AE416">
            <v>6959.9059183534628</v>
          </cell>
          <cell r="AF416">
            <v>6203.076122071694</v>
          </cell>
          <cell r="AG416">
            <v>6934.8096804405995</v>
          </cell>
          <cell r="AH416">
            <v>7292.6383402118245</v>
          </cell>
          <cell r="AI416">
            <v>7116.8845775908048</v>
          </cell>
          <cell r="AJ416">
            <v>6011.574007553414</v>
          </cell>
          <cell r="AK416">
            <v>6588.691186424956</v>
          </cell>
          <cell r="AL416">
            <v>6935.8669306264783</v>
          </cell>
          <cell r="AM416">
            <v>7407.411452867289</v>
          </cell>
          <cell r="AN416">
            <v>8506.687626413941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X416">
            <v>4.3381803345541199</v>
          </cell>
          <cell r="BY416">
            <v>3.2820074364471403</v>
          </cell>
          <cell r="BZ416">
            <v>3.072118317349942</v>
          </cell>
          <cell r="CA416">
            <v>3.3881970318650318</v>
          </cell>
          <cell r="CB416">
            <v>3.706926556720648</v>
          </cell>
          <cell r="CC416">
            <v>3.9220407058394744</v>
          </cell>
          <cell r="CD416">
            <v>3.5142301248076984</v>
          </cell>
          <cell r="CE416">
            <v>3.9136956129242857</v>
          </cell>
          <cell r="CF416">
            <v>4.1163483785384543</v>
          </cell>
          <cell r="CG416">
            <v>3.9987744628787532</v>
          </cell>
          <cell r="CH416">
            <v>3.412914029972256</v>
          </cell>
          <cell r="CI416">
            <v>3.6709219163019604</v>
          </cell>
          <cell r="CJ416">
            <v>3.8648794428105879</v>
          </cell>
          <cell r="CK416">
            <v>4.1447346854723124</v>
          </cell>
          <cell r="CL416">
            <v>4.5611266828322607</v>
          </cell>
          <cell r="CM416">
            <v>4.9587759717458981</v>
          </cell>
          <cell r="CN416">
            <v>4.8435571908280393</v>
          </cell>
          <cell r="CO416">
            <v>4.9210146904881817</v>
          </cell>
          <cell r="CP416">
            <v>4.9397000670733169</v>
          </cell>
          <cell r="CQ416">
            <v>4.9646307285209028</v>
          </cell>
          <cell r="CR416">
            <v>4.8618147599434067</v>
          </cell>
          <cell r="CS416">
            <v>4.8359750209859271</v>
          </cell>
          <cell r="CT416">
            <v>4.8546132493817815</v>
          </cell>
          <cell r="CU416">
            <v>4.8537755388351034</v>
          </cell>
          <cell r="CV416">
            <v>4.8760724297440561</v>
          </cell>
          <cell r="CW416">
            <v>4.8258073978654625</v>
          </cell>
          <cell r="CX416">
            <v>4.9173502301339989</v>
          </cell>
          <cell r="CY416">
            <v>4.916679920702145</v>
          </cell>
          <cell r="CZ416">
            <v>4.8963997681671714</v>
          </cell>
          <cell r="DA416">
            <v>5.1097009834755323</v>
          </cell>
        </row>
        <row r="417">
          <cell r="A417">
            <v>10237.149557059833</v>
          </cell>
          <cell r="B417">
            <v>6998.0861966894454</v>
          </cell>
          <cell r="C417">
            <v>7724.1162430454351</v>
          </cell>
          <cell r="D417">
            <v>7427.7940205733339</v>
          </cell>
          <cell r="E417">
            <v>6612.6830363430636</v>
          </cell>
          <cell r="F417">
            <v>8478.0870586378987</v>
          </cell>
          <cell r="G417">
            <v>7943.4217869250815</v>
          </cell>
          <cell r="H417">
            <v>7481.7830317698936</v>
          </cell>
          <cell r="I417">
            <v>8414.5027514927697</v>
          </cell>
          <cell r="J417">
            <v>8363.3581146450178</v>
          </cell>
          <cell r="K417">
            <v>8597.543143677638</v>
          </cell>
          <cell r="L417">
            <v>8445.3368752497299</v>
          </cell>
          <cell r="M417">
            <v>7766.4591717005906</v>
          </cell>
          <cell r="N417">
            <v>9727.6661040472645</v>
          </cell>
          <cell r="O417">
            <v>9886.8566258666542</v>
          </cell>
          <cell r="Z417">
            <v>8423.7116355235194</v>
          </cell>
          <cell r="AA417">
            <v>5758.4252132758857</v>
          </cell>
          <cell r="AB417">
            <v>6355.8442228488148</v>
          </cell>
          <cell r="AC417">
            <v>6112.0133655003438</v>
          </cell>
          <cell r="AD417">
            <v>5441.2934699051502</v>
          </cell>
          <cell r="AE417">
            <v>6976.2544939648997</v>
          </cell>
          <cell r="AF417">
            <v>6536.3013560983527</v>
          </cell>
          <cell r="AG417">
            <v>6156.4386089992277</v>
          </cell>
          <cell r="AH417">
            <v>6923.9336926569076</v>
          </cell>
          <cell r="AI417">
            <v>6881.8489629078995</v>
          </cell>
          <cell r="AJ417">
            <v>7074.5497867975992</v>
          </cell>
          <cell r="AK417">
            <v>6949.3057716340618</v>
          </cell>
          <cell r="AL417">
            <v>6390.6864041422004</v>
          </cell>
          <cell r="AM417">
            <v>8004.4795370446054</v>
          </cell>
          <cell r="AN417">
            <v>8135.4705949988456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X417">
            <v>4.7323265961519585</v>
          </cell>
          <cell r="BY417">
            <v>3.1133124854312868</v>
          </cell>
          <cell r="BZ417">
            <v>3.5414174535524126</v>
          </cell>
          <cell r="CA417">
            <v>3.4068217317391789</v>
          </cell>
          <cell r="CB417">
            <v>3.0361848036255039</v>
          </cell>
          <cell r="CC417">
            <v>3.8725960719808796</v>
          </cell>
          <cell r="CD417">
            <v>3.7284431551761159</v>
          </cell>
          <cell r="CE417">
            <v>3.4461031714262211</v>
          </cell>
          <cell r="CF417">
            <v>3.8957312633282855</v>
          </cell>
          <cell r="CG417">
            <v>3.8367653602630907</v>
          </cell>
          <cell r="CH417">
            <v>3.8280853421563692</v>
          </cell>
          <cell r="CI417">
            <v>3.7659811967295731</v>
          </cell>
          <cell r="CJ417">
            <v>3.5600784470423084</v>
          </cell>
          <cell r="CK417">
            <v>4.4603029672239165</v>
          </cell>
          <cell r="CL417">
            <v>4.6627059423512689</v>
          </cell>
          <cell r="CM417">
            <v>4.876810918734793</v>
          </cell>
          <cell r="CN417">
            <v>5.0674346078199877</v>
          </cell>
          <cell r="CO417">
            <v>4.9170345128203046</v>
          </cell>
          <cell r="CP417">
            <v>4.9152093698524073</v>
          </cell>
          <cell r="CQ417">
            <v>4.9099953745913893</v>
          </cell>
          <cell r="CR417">
            <v>4.9354556105527925</v>
          </cell>
          <cell r="CS417">
            <v>4.8029899351834917</v>
          </cell>
          <cell r="CT417">
            <v>4.8945009055454154</v>
          </cell>
          <cell r="CU417">
            <v>4.8693505962057468</v>
          </cell>
          <cell r="CV417">
            <v>4.9141344205116448</v>
          </cell>
          <cell r="CW417">
            <v>5.063191243298931</v>
          </cell>
          <cell r="CX417">
            <v>5.0555732756769274</v>
          </cell>
          <cell r="CY417">
            <v>4.9180741758396751</v>
          </cell>
          <cell r="CZ417">
            <v>4.9167245105457749</v>
          </cell>
          <cell r="DA417">
            <v>4.7802629652865756</v>
          </cell>
        </row>
        <row r="418">
          <cell r="A418">
            <v>9402.6158138294177</v>
          </cell>
          <cell r="B418">
            <v>8561.0502328027414</v>
          </cell>
          <cell r="C418">
            <v>7207.5970475199656</v>
          </cell>
          <cell r="D418">
            <v>7672.7301711793752</v>
          </cell>
          <cell r="E418">
            <v>7577.9653354655502</v>
          </cell>
          <cell r="F418">
            <v>8459.3093882594876</v>
          </cell>
          <cell r="G418">
            <v>8879.3191257652852</v>
          </cell>
          <cell r="H418">
            <v>7713.7048736982269</v>
          </cell>
          <cell r="I418">
            <v>8558.8741665617472</v>
          </cell>
          <cell r="J418">
            <v>7847.0140012095671</v>
          </cell>
          <cell r="K418">
            <v>9006.2084974720874</v>
          </cell>
          <cell r="L418">
            <v>8151.3553812046775</v>
          </cell>
          <cell r="M418">
            <v>7258.3149869248482</v>
          </cell>
          <cell r="N418">
            <v>8000.405808393215</v>
          </cell>
          <cell r="O418">
            <v>8637.4698410675719</v>
          </cell>
          <cell r="Z418">
            <v>7737.0095839510632</v>
          </cell>
          <cell r="AA418">
            <v>7044.5213344205413</v>
          </cell>
          <cell r="AB418">
            <v>5930.8227133878581</v>
          </cell>
          <cell r="AC418">
            <v>6313.5608265704568</v>
          </cell>
          <cell r="AD418">
            <v>6235.5829046116514</v>
          </cell>
          <cell r="AE418">
            <v>6960.8031537678071</v>
          </cell>
          <cell r="AF418">
            <v>7306.4111663440062</v>
          </cell>
          <cell r="AG418">
            <v>6347.2771532145398</v>
          </cell>
          <cell r="AH418">
            <v>7042.7307427708092</v>
          </cell>
          <cell r="AI418">
            <v>6456.971520995301</v>
          </cell>
          <cell r="AJ418">
            <v>7410.8229922056025</v>
          </cell>
          <cell r="AK418">
            <v>6707.4009993912787</v>
          </cell>
          <cell r="AL418">
            <v>5972.5563320981601</v>
          </cell>
          <cell r="AM418">
            <v>6583.1910651921316</v>
          </cell>
          <cell r="AN418">
            <v>7107.4037549355999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X418">
            <v>4.2748340678245551</v>
          </cell>
          <cell r="BY418">
            <v>3.8807370215708699</v>
          </cell>
          <cell r="BZ418">
            <v>3.3758324853149868</v>
          </cell>
          <cell r="CA418">
            <v>3.5041437528635799</v>
          </cell>
          <cell r="CB418">
            <v>3.3926529485405084</v>
          </cell>
          <cell r="CC418">
            <v>3.8879430512456348</v>
          </cell>
          <cell r="CD418">
            <v>4.0411506961987174</v>
          </cell>
          <cell r="CE418">
            <v>3.5359406166632219</v>
          </cell>
          <cell r="CF418">
            <v>3.7936012592182782</v>
          </cell>
          <cell r="CG418">
            <v>3.7304774165758285</v>
          </cell>
          <cell r="CH418">
            <v>3.9886565065615165</v>
          </cell>
          <cell r="CI418">
            <v>3.7424896448150804</v>
          </cell>
          <cell r="CJ418">
            <v>3.3948276339893648</v>
          </cell>
          <cell r="CK418">
            <v>3.6502652531059891</v>
          </cell>
          <cell r="CL418">
            <v>3.9841388322059452</v>
          </cell>
          <cell r="CM418">
            <v>4.9586220646360628</v>
          </cell>
          <cell r="CN418">
            <v>4.9732971709211142</v>
          </cell>
          <cell r="CO418">
            <v>4.8132807011102141</v>
          </cell>
          <cell r="CP418">
            <v>4.9362777734148073</v>
          </cell>
          <cell r="CQ418">
            <v>5.0355250121021831</v>
          </cell>
          <cell r="CR418">
            <v>4.9050856251242285</v>
          </cell>
          <cell r="CS418">
            <v>4.9534319168369647</v>
          </cell>
          <cell r="CT418">
            <v>4.9180125757248092</v>
          </cell>
          <cell r="CU418">
            <v>5.0862363758008788</v>
          </cell>
          <cell r="CV418">
            <v>4.742109644097912</v>
          </cell>
          <cell r="CW418">
            <v>5.0903417235300594</v>
          </cell>
          <cell r="CX418">
            <v>4.9102182873589957</v>
          </cell>
          <cell r="CY418">
            <v>4.820029114089893</v>
          </cell>
          <cell r="CZ418">
            <v>4.9410491167153214</v>
          </cell>
          <cell r="DA418">
            <v>4.8874649892249371</v>
          </cell>
        </row>
        <row r="419">
          <cell r="A419">
            <v>8488.2983928505182</v>
          </cell>
          <cell r="B419">
            <v>7419.5909736275444</v>
          </cell>
          <cell r="C419">
            <v>8053.7051527127724</v>
          </cell>
          <cell r="D419">
            <v>7501.6902135063692</v>
          </cell>
          <cell r="E419">
            <v>7918.574997860007</v>
          </cell>
          <cell r="F419">
            <v>7422.3173838053981</v>
          </cell>
          <cell r="G419">
            <v>8282.6052890686824</v>
          </cell>
          <cell r="H419">
            <v>7585.4423580861585</v>
          </cell>
          <cell r="I419">
            <v>8869.3754504818571</v>
          </cell>
          <cell r="J419">
            <v>9053.7070562543267</v>
          </cell>
          <cell r="K419">
            <v>8310.8191369082379</v>
          </cell>
          <cell r="L419">
            <v>8600.2201469162046</v>
          </cell>
          <cell r="M419">
            <v>8949.0517493971547</v>
          </cell>
          <cell r="N419">
            <v>8323.1926273551217</v>
          </cell>
          <cell r="O419">
            <v>8546.2747516511627</v>
          </cell>
          <cell r="Z419">
            <v>6984.6569632598548</v>
          </cell>
          <cell r="AA419">
            <v>6105.2634297278082</v>
          </cell>
          <cell r="AB419">
            <v>6627.0488113750816</v>
          </cell>
          <cell r="AC419">
            <v>6172.8193756852415</v>
          </cell>
          <cell r="AD419">
            <v>6515.8559982390898</v>
          </cell>
          <cell r="AE419">
            <v>6107.5068758170128</v>
          </cell>
          <cell r="AF419">
            <v>6815.4009235765143</v>
          </cell>
          <cell r="AG419">
            <v>6241.7354260823249</v>
          </cell>
          <cell r="AH419">
            <v>7298.2289421107862</v>
          </cell>
          <cell r="AI419">
            <v>7449.9075205749887</v>
          </cell>
          <cell r="AJ419">
            <v>6838.6168897987782</v>
          </cell>
          <cell r="AK419">
            <v>7076.7525780339056</v>
          </cell>
          <cell r="AL419">
            <v>7363.7911537896589</v>
          </cell>
          <cell r="AM419">
            <v>6848.7985047950715</v>
          </cell>
          <cell r="AN419">
            <v>7032.3632242158137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X419">
            <v>3.963493616735116</v>
          </cell>
          <cell r="BY419">
            <v>3.4271906714375859</v>
          </cell>
          <cell r="BZ419">
            <v>3.7813039707720453</v>
          </cell>
          <cell r="CA419">
            <v>3.3546092612403289</v>
          </cell>
          <cell r="CB419">
            <v>3.5321089182307155</v>
          </cell>
          <cell r="CC419">
            <v>3.4637890356186678</v>
          </cell>
          <cell r="CD419">
            <v>3.8405223866541722</v>
          </cell>
          <cell r="CE419">
            <v>3.4599803624281704</v>
          </cell>
          <cell r="CF419">
            <v>4.1836708224991428</v>
          </cell>
          <cell r="CG419">
            <v>3.9365473371051789</v>
          </cell>
          <cell r="CH419">
            <v>3.9429363695819863</v>
          </cell>
          <cell r="CI419">
            <v>3.9716036471012224</v>
          </cell>
          <cell r="CJ419">
            <v>4.1587527558949651</v>
          </cell>
          <cell r="CK419">
            <v>3.8385314284417533</v>
          </cell>
          <cell r="CL419">
            <v>3.837398133355832</v>
          </cell>
          <cell r="CM419">
            <v>4.8280755124433981</v>
          </cell>
          <cell r="CN419">
            <v>4.880600680301705</v>
          </cell>
          <cell r="CO419">
            <v>4.8015970823020977</v>
          </cell>
          <cell r="CP419">
            <v>5.0413722102865721</v>
          </cell>
          <cell r="CQ419">
            <v>5.0541080930455413</v>
          </cell>
          <cell r="CR419">
            <v>4.8308067778137449</v>
          </cell>
          <cell r="CS419">
            <v>4.8619248679180505</v>
          </cell>
          <cell r="CT419">
            <v>4.9424109999758077</v>
          </cell>
          <cell r="CU419">
            <v>4.7793310312737898</v>
          </cell>
          <cell r="CV419">
            <v>5.1849257199155945</v>
          </cell>
          <cell r="CW419">
            <v>4.7517725188059581</v>
          </cell>
          <cell r="CX419">
            <v>4.881746757796753</v>
          </cell>
          <cell r="CY419">
            <v>4.8511588614537899</v>
          </cell>
          <cell r="CZ419">
            <v>4.8882839361311801</v>
          </cell>
          <cell r="DA419">
            <v>5.0207843674136754</v>
          </cell>
        </row>
        <row r="420">
          <cell r="A420">
            <v>9733.0701154492162</v>
          </cell>
          <cell r="B420">
            <v>7742.3175078065951</v>
          </cell>
          <cell r="C420">
            <v>8848.0072665931293</v>
          </cell>
          <cell r="D420">
            <v>6686.5872470071117</v>
          </cell>
          <cell r="E420">
            <v>7451.4642106091487</v>
          </cell>
          <cell r="F420">
            <v>6950.7079624149492</v>
          </cell>
          <cell r="G420">
            <v>7342.5630863345459</v>
          </cell>
          <cell r="H420">
            <v>7822.2335076130848</v>
          </cell>
          <cell r="I420">
            <v>7212.7576683017869</v>
          </cell>
          <cell r="J420">
            <v>9201.3072132192574</v>
          </cell>
          <cell r="K420">
            <v>7710.6182490241745</v>
          </cell>
          <cell r="L420">
            <v>8832.0209923992188</v>
          </cell>
          <cell r="M420">
            <v>9237.56540035324</v>
          </cell>
          <cell r="N420">
            <v>8314.8757039429183</v>
          </cell>
          <cell r="O420">
            <v>8749.6729506620377</v>
          </cell>
          <cell r="Z420">
            <v>8008.9262664267835</v>
          </cell>
          <cell r="AA420">
            <v>6370.8212635665686</v>
          </cell>
          <cell r="AB420">
            <v>7280.6459793680606</v>
          </cell>
          <cell r="AC420">
            <v>5502.1060775372798</v>
          </cell>
          <cell r="AD420">
            <v>6131.4905504440976</v>
          </cell>
          <cell r="AE420">
            <v>5719.4396947871583</v>
          </cell>
          <cell r="AF420">
            <v>6041.880482469569</v>
          </cell>
          <cell r="AG420">
            <v>6436.580714835909</v>
          </cell>
          <cell r="AH420">
            <v>5935.0691670597571</v>
          </cell>
          <cell r="AI420">
            <v>7571.3613640204185</v>
          </cell>
          <cell r="AJ420">
            <v>6344.7373020541781</v>
          </cell>
          <cell r="AK420">
            <v>7267.4915594599261</v>
          </cell>
          <cell r="AL420">
            <v>7601.1966722906664</v>
          </cell>
          <cell r="AM420">
            <v>6841.9548649587441</v>
          </cell>
          <cell r="AN420">
            <v>7199.7308851161897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X420">
            <v>4.357574144990271</v>
          </cell>
          <cell r="BY420">
            <v>3.545519367479427</v>
          </cell>
          <cell r="BZ420">
            <v>3.9165399656815558</v>
          </cell>
          <cell r="CA420">
            <v>2.9795127469911744</v>
          </cell>
          <cell r="CB420">
            <v>3.5099491623921288</v>
          </cell>
          <cell r="CC420">
            <v>3.2020886721936748</v>
          </cell>
          <cell r="CD420">
            <v>3.2558774964984956</v>
          </cell>
          <cell r="CE420">
            <v>3.5433835751587925</v>
          </cell>
          <cell r="CF420">
            <v>3.3846910600977846</v>
          </cell>
          <cell r="CG420">
            <v>4.238481561594039</v>
          </cell>
          <cell r="CH420">
            <v>3.561960644754143</v>
          </cell>
          <cell r="CI420">
            <v>4.0632298407191909</v>
          </cell>
          <cell r="CJ420">
            <v>4.2442637825508962</v>
          </cell>
          <cell r="CK420">
            <v>3.9077941939274226</v>
          </cell>
          <cell r="CL420">
            <v>4.1293321505614404</v>
          </cell>
          <cell r="CM420">
            <v>5.0354309562032737</v>
          </cell>
          <cell r="CN420">
            <v>4.9229190486971746</v>
          </cell>
          <cell r="CO420">
            <v>5.0930095085774827</v>
          </cell>
          <cell r="CP420">
            <v>5.059304828063615</v>
          </cell>
          <cell r="CQ420">
            <v>4.7859964548156961</v>
          </cell>
          <cell r="CR420">
            <v>4.8935864674860747</v>
          </cell>
          <cell r="CS420">
            <v>5.0840663477195545</v>
          </cell>
          <cell r="CT420">
            <v>4.9767312338148253</v>
          </cell>
          <cell r="CU420">
            <v>4.8041204301011815</v>
          </cell>
          <cell r="CV420">
            <v>4.8940771572061319</v>
          </cell>
          <cell r="CW420">
            <v>4.8801330663314832</v>
          </cell>
          <cell r="CX420">
            <v>4.9002730733583197</v>
          </cell>
          <cell r="CY420">
            <v>4.9066687249876297</v>
          </cell>
          <cell r="CZ420">
            <v>4.7968446882218077</v>
          </cell>
          <cell r="DA420">
            <v>4.7768717499576319</v>
          </cell>
        </row>
        <row r="421">
          <cell r="A421">
            <v>7379.4768753139397</v>
          </cell>
          <cell r="B421">
            <v>8061.5372109446726</v>
          </cell>
          <cell r="C421">
            <v>8274.7695246719868</v>
          </cell>
          <cell r="D421">
            <v>8079.1262075092436</v>
          </cell>
          <cell r="E421">
            <v>7759.7629937042557</v>
          </cell>
          <cell r="F421">
            <v>7660.6822649439009</v>
          </cell>
          <cell r="G421">
            <v>7322.9085613739971</v>
          </cell>
          <cell r="H421">
            <v>7002.6243974589925</v>
          </cell>
          <cell r="I421">
            <v>8317.6598823818913</v>
          </cell>
          <cell r="J421">
            <v>7989.99292168588</v>
          </cell>
          <cell r="K421">
            <v>7465.3703543112279</v>
          </cell>
          <cell r="L421">
            <v>8632.3493170316488</v>
          </cell>
          <cell r="M421">
            <v>8107.5816606320377</v>
          </cell>
          <cell r="N421">
            <v>7763.4964187571122</v>
          </cell>
          <cell r="O421">
            <v>9373.2303272158661</v>
          </cell>
          <cell r="Z421">
            <v>6072.2552574011843</v>
          </cell>
          <cell r="AA421">
            <v>6633.4934764344725</v>
          </cell>
          <cell r="AB421">
            <v>6808.9532088729484</v>
          </cell>
          <cell r="AC421">
            <v>6647.9667078933207</v>
          </cell>
          <cell r="AD421">
            <v>6385.1764062480743</v>
          </cell>
          <cell r="AE421">
            <v>6303.6471208681241</v>
          </cell>
          <cell r="AF421">
            <v>6025.7076162163175</v>
          </cell>
          <cell r="AG421">
            <v>5762.1595041948285</v>
          </cell>
          <cell r="AH421">
            <v>6844.2458460742409</v>
          </cell>
          <cell r="AI421">
            <v>6574.6227469872383</v>
          </cell>
          <cell r="AJ421">
            <v>6142.9333201189538</v>
          </cell>
          <cell r="AK421">
            <v>7103.1902951574712</v>
          </cell>
          <cell r="AL421">
            <v>6671.3814807486478</v>
          </cell>
          <cell r="AM421">
            <v>6388.2484817201375</v>
          </cell>
          <cell r="AN421">
            <v>7712.8295263947693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X421">
            <v>3.4080318034912778</v>
          </cell>
          <cell r="BY421">
            <v>3.7178837810386951</v>
          </cell>
          <cell r="BZ421">
            <v>3.7751397764657795</v>
          </cell>
          <cell r="CA421">
            <v>3.7145550182135607</v>
          </cell>
          <cell r="CB421">
            <v>3.5503825138904817</v>
          </cell>
          <cell r="CC421">
            <v>3.4049122616361882</v>
          </cell>
          <cell r="CD421">
            <v>3.3559738281581559</v>
          </cell>
          <cell r="CE421">
            <v>3.1840778491515667</v>
          </cell>
          <cell r="CF421">
            <v>3.8285651730892862</v>
          </cell>
          <cell r="CG421">
            <v>3.695895143436756</v>
          </cell>
          <cell r="CH421">
            <v>3.430196598172579</v>
          </cell>
          <cell r="CI421">
            <v>4.0757421759469956</v>
          </cell>
          <cell r="CJ421">
            <v>3.7594771879291784</v>
          </cell>
          <cell r="CK421">
            <v>3.6778343536226923</v>
          </cell>
          <cell r="CL421">
            <v>4.3853499756241989</v>
          </cell>
          <cell r="CM421">
            <v>4.8815025014318216</v>
          </cell>
          <cell r="CN421">
            <v>4.888252511454259</v>
          </cell>
          <cell r="CO421">
            <v>4.9414504972696633</v>
          </cell>
          <cell r="CP421">
            <v>4.9033080219781677</v>
          </cell>
          <cell r="CQ421">
            <v>4.9272533089825759</v>
          </cell>
          <cell r="CR421">
            <v>5.0721618524969543</v>
          </cell>
          <cell r="CS421">
            <v>4.91922429523063</v>
          </cell>
          <cell r="CT421">
            <v>4.9580252479893412</v>
          </cell>
          <cell r="CU421">
            <v>4.8977508896014497</v>
          </cell>
          <cell r="CV421">
            <v>4.8736948320155289</v>
          </cell>
          <cell r="CW421">
            <v>4.9064109942450065</v>
          </cell>
          <cell r="CX421">
            <v>4.7747856682511696</v>
          </cell>
          <cell r="CY421">
            <v>4.8617817233174989</v>
          </cell>
          <cell r="CZ421">
            <v>4.7587925262621065</v>
          </cell>
          <cell r="DA421">
            <v>4.8185526618851213</v>
          </cell>
        </row>
        <row r="422">
          <cell r="A422">
            <v>8749.8243622305108</v>
          </cell>
          <cell r="B422">
            <v>7934.9624851586277</v>
          </cell>
          <cell r="C422">
            <v>8482.6674110821787</v>
          </cell>
          <cell r="D422">
            <v>7885.6795994597242</v>
          </cell>
          <cell r="E422">
            <v>7310.9041113754265</v>
          </cell>
          <cell r="F422">
            <v>6499.1312428037463</v>
          </cell>
          <cell r="G422">
            <v>7126.2744724960057</v>
          </cell>
          <cell r="H422">
            <v>7366.8615260118759</v>
          </cell>
          <cell r="I422">
            <v>8202.5541721534319</v>
          </cell>
          <cell r="J422">
            <v>9812.997968194979</v>
          </cell>
          <cell r="K422">
            <v>8328.9946263551738</v>
          </cell>
          <cell r="L422">
            <v>9176.9521172483473</v>
          </cell>
          <cell r="M422">
            <v>10102.256457308151</v>
          </cell>
          <cell r="N422">
            <v>9727.0043352292505</v>
          </cell>
          <cell r="O422">
            <v>8188.0653546051908</v>
          </cell>
          <cell r="Z422">
            <v>7199.8554752068212</v>
          </cell>
          <cell r="AA422">
            <v>6529.3405592162426</v>
          </cell>
          <cell r="AB422">
            <v>6980.023469690479</v>
          </cell>
          <cell r="AC422">
            <v>6488.7877846982856</v>
          </cell>
          <cell r="AD422">
            <v>6015.8296687889224</v>
          </cell>
          <cell r="AE422">
            <v>5347.8565655070825</v>
          </cell>
          <cell r="AF422">
            <v>5863.9058516538562</v>
          </cell>
          <cell r="AG422">
            <v>6061.8746271183427</v>
          </cell>
          <cell r="AH422">
            <v>6749.5302902291096</v>
          </cell>
          <cell r="AI422">
            <v>8074.6954709718684</v>
          </cell>
          <cell r="AJ422">
            <v>6853.5727211151152</v>
          </cell>
          <cell r="AK422">
            <v>7551.3205993357824</v>
          </cell>
          <cell r="AL422">
            <v>8312.7138848707073</v>
          </cell>
          <cell r="AM422">
            <v>8003.9349958457824</v>
          </cell>
          <cell r="AN422">
            <v>6737.6080632179855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X422">
            <v>3.9614366772377951</v>
          </cell>
          <cell r="BY422">
            <v>3.6347488182078451</v>
          </cell>
          <cell r="BZ422">
            <v>3.9763670765938794</v>
          </cell>
          <cell r="CA422">
            <v>3.602761952321984</v>
          </cell>
          <cell r="CB422">
            <v>3.3513299053027237</v>
          </cell>
          <cell r="CC422">
            <v>2.9965338572722828</v>
          </cell>
          <cell r="CD422">
            <v>3.3215684022122622</v>
          </cell>
          <cell r="CE422">
            <v>3.3607408726825532</v>
          </cell>
          <cell r="CF422">
            <v>3.7714307441464672</v>
          </cell>
          <cell r="CG422">
            <v>4.5097354498775033</v>
          </cell>
          <cell r="CH422">
            <v>3.7489163187544601</v>
          </cell>
          <cell r="CI422">
            <v>4.3621930083710119</v>
          </cell>
          <cell r="CJ422">
            <v>4.7298446699089762</v>
          </cell>
          <cell r="CK422">
            <v>4.4931254954387789</v>
          </cell>
          <cell r="CL422">
            <v>3.8220012970813175</v>
          </cell>
          <cell r="CM422">
            <v>4.9794135426334662</v>
          </cell>
          <cell r="CN422">
            <v>4.9215517127935966</v>
          </cell>
          <cell r="CO422">
            <v>4.8092521649524445</v>
          </cell>
          <cell r="CP422">
            <v>4.9344089382696197</v>
          </cell>
          <cell r="CQ422">
            <v>4.9179655795423294</v>
          </cell>
          <cell r="CR422">
            <v>4.8895365516224629</v>
          </cell>
          <cell r="CS422">
            <v>4.8367197475996804</v>
          </cell>
          <cell r="CT422">
            <v>4.9417305052378913</v>
          </cell>
          <cell r="CU422">
            <v>4.9031428821933387</v>
          </cell>
          <cell r="CV422">
            <v>4.9054880471379558</v>
          </cell>
          <cell r="CW422">
            <v>5.0086238177056419</v>
          </cell>
          <cell r="CX422">
            <v>4.7426946830459284</v>
          </cell>
          <cell r="CY422">
            <v>4.8150753731041984</v>
          </cell>
          <cell r="CZ422">
            <v>4.8804755291111723</v>
          </cell>
          <cell r="DA422">
            <v>4.8297210645366295</v>
          </cell>
        </row>
        <row r="423">
          <cell r="A423">
            <v>8808.3619570244246</v>
          </cell>
          <cell r="B423">
            <v>8054.1092861881962</v>
          </cell>
          <cell r="C423">
            <v>7644.5611503636319</v>
          </cell>
          <cell r="D423">
            <v>7946.1819670098084</v>
          </cell>
          <cell r="E423">
            <v>7570.4929000128532</v>
          </cell>
          <cell r="F423">
            <v>7139.9714155919019</v>
          </cell>
          <cell r="G423">
            <v>7210.0180592557817</v>
          </cell>
          <cell r="H423">
            <v>7882.8742313612056</v>
          </cell>
          <cell r="I423">
            <v>8913.8433783389683</v>
          </cell>
          <cell r="J423">
            <v>9066.0796649131735</v>
          </cell>
          <cell r="K423">
            <v>8573.8506363125143</v>
          </cell>
          <cell r="L423">
            <v>8090.7322868299416</v>
          </cell>
          <cell r="M423">
            <v>8792.2813764486764</v>
          </cell>
          <cell r="N423">
            <v>9511.3465277016803</v>
          </cell>
          <cell r="O423">
            <v>10085.855496612252</v>
          </cell>
          <cell r="Z423">
            <v>7248.023553208669</v>
          </cell>
          <cell r="AA423">
            <v>6627.3813554920007</v>
          </cell>
          <cell r="AB423">
            <v>6290.3817465849306</v>
          </cell>
          <cell r="AC423">
            <v>6538.5725899966419</v>
          </cell>
          <cell r="AD423">
            <v>6229.4341577248606</v>
          </cell>
          <cell r="AE423">
            <v>5875.1764791156211</v>
          </cell>
          <cell r="AF423">
            <v>5932.8148601876137</v>
          </cell>
          <cell r="AG423">
            <v>6486.4793675200763</v>
          </cell>
          <cell r="AH423">
            <v>7334.8196941760652</v>
          </cell>
          <cell r="AI423">
            <v>7460.0884099856967</v>
          </cell>
          <cell r="AJ423">
            <v>7055.0542378800119</v>
          </cell>
          <cell r="AK423">
            <v>6657.5168531629224</v>
          </cell>
          <cell r="AL423">
            <v>7234.7915326206257</v>
          </cell>
          <cell r="AM423">
            <v>7826.479428508811</v>
          </cell>
          <cell r="AN423">
            <v>8299.218237212368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X423">
            <v>4.0870569015492384</v>
          </cell>
          <cell r="BY423">
            <v>3.7552964865551512</v>
          </cell>
          <cell r="BZ423">
            <v>3.5594666886254593</v>
          </cell>
          <cell r="CA423">
            <v>3.6276959018068973</v>
          </cell>
          <cell r="CB423">
            <v>3.5147008101396406</v>
          </cell>
          <cell r="CC423">
            <v>3.3194245475143256</v>
          </cell>
          <cell r="CD423">
            <v>3.3603809168349361</v>
          </cell>
          <cell r="CE423">
            <v>3.6307923624495917</v>
          </cell>
          <cell r="CF423">
            <v>4.079161161913385</v>
          </cell>
          <cell r="CG423">
            <v>4.0452888638262623</v>
          </cell>
          <cell r="CH423">
            <v>3.9300724713649533</v>
          </cell>
          <cell r="CI423">
            <v>3.7789451337305837</v>
          </cell>
          <cell r="CJ423">
            <v>4.0361003447191646</v>
          </cell>
          <cell r="CK423">
            <v>4.3509593915810152</v>
          </cell>
          <cell r="CL423">
            <v>4.6300507522972172</v>
          </cell>
          <cell r="CM423">
            <v>4.8586548350689585</v>
          </cell>
          <cell r="CN423">
            <v>4.8350933829421638</v>
          </cell>
          <cell r="CO423">
            <v>4.8417148131925645</v>
          </cell>
          <cell r="CP423">
            <v>4.9380923847330997</v>
          </cell>
          <cell r="CQ423">
            <v>4.8558736062652947</v>
          </cell>
          <cell r="CR423">
            <v>4.8491458941094665</v>
          </cell>
          <cell r="CS423">
            <v>4.8370371366990073</v>
          </cell>
          <cell r="CT423">
            <v>4.8945724721587682</v>
          </cell>
          <cell r="CU423">
            <v>4.9263551070323892</v>
          </cell>
          <cell r="CV423">
            <v>5.0524447255888862</v>
          </cell>
          <cell r="CW423">
            <v>4.9182084709766398</v>
          </cell>
          <cell r="CX423">
            <v>4.8266835201282792</v>
          </cell>
          <cell r="CY423">
            <v>4.9110143385429703</v>
          </cell>
          <cell r="CZ423">
            <v>4.92820260162972</v>
          </cell>
          <cell r="DA423">
            <v>4.9108714845640504</v>
          </cell>
        </row>
        <row r="424">
          <cell r="A424">
            <v>9540.858230338541</v>
          </cell>
          <cell r="B424">
            <v>7199.1134423359135</v>
          </cell>
          <cell r="C424">
            <v>6402.9125938528605</v>
          </cell>
          <cell r="D424">
            <v>7566.9720984180221</v>
          </cell>
          <cell r="E424">
            <v>8651.9355284666799</v>
          </cell>
          <cell r="F424">
            <v>7413.2859900322064</v>
          </cell>
          <cell r="G424">
            <v>7786.9411798412957</v>
          </cell>
          <cell r="H424">
            <v>7993.5426624457859</v>
          </cell>
          <cell r="I424">
            <v>7973.9809936414604</v>
          </cell>
          <cell r="J424">
            <v>8489.563605076195</v>
          </cell>
          <cell r="K424">
            <v>8062.6167235632347</v>
          </cell>
          <cell r="L424">
            <v>9225.9621804634717</v>
          </cell>
          <cell r="M424">
            <v>9785.5588144750873</v>
          </cell>
          <cell r="N424">
            <v>8570.0720547717865</v>
          </cell>
          <cell r="O424">
            <v>11498.400625409864</v>
          </cell>
          <cell r="Z424">
            <v>7850.763343821428</v>
          </cell>
          <cell r="AA424">
            <v>5923.8419182649795</v>
          </cell>
          <cell r="AB424">
            <v>5268.6823629417831</v>
          </cell>
          <cell r="AC424">
            <v>6226.5370409839716</v>
          </cell>
          <cell r="AD424">
            <v>7119.3069491382967</v>
          </cell>
          <cell r="AE424">
            <v>6100.0753289407867</v>
          </cell>
          <cell r="AF424">
            <v>6407.5401708408381</v>
          </cell>
          <cell r="AG424">
            <v>6577.5436765268178</v>
          </cell>
          <cell r="AH424">
            <v>6561.4472176249728</v>
          </cell>
          <cell r="AI424">
            <v>6985.6980521769847</v>
          </cell>
          <cell r="AJ424">
            <v>6634.3817611034601</v>
          </cell>
          <cell r="AK424">
            <v>7591.6488799242288</v>
          </cell>
          <cell r="AL424">
            <v>8052.1169673395016</v>
          </cell>
          <cell r="AM424">
            <v>7051.9450050693558</v>
          </cell>
          <cell r="AN424">
            <v>9461.541086051544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X424">
            <v>4.341555426339716</v>
          </cell>
          <cell r="BY424">
            <v>3.3067334164526052</v>
          </cell>
          <cell r="BZ424">
            <v>3.0212502823673169</v>
          </cell>
          <cell r="CA424">
            <v>3.4464772529682457</v>
          </cell>
          <cell r="CB424">
            <v>4.0115598702467787</v>
          </cell>
          <cell r="CC424">
            <v>3.5606437771494766</v>
          </cell>
          <cell r="CD424">
            <v>3.5469847665326388</v>
          </cell>
          <cell r="CE424">
            <v>3.7022218821143085</v>
          </cell>
          <cell r="CF424">
            <v>3.7216275700945656</v>
          </cell>
          <cell r="CG424">
            <v>3.9324740846400714</v>
          </cell>
          <cell r="CH424">
            <v>3.7838640792593083</v>
          </cell>
          <cell r="CI424">
            <v>4.1754454249786956</v>
          </cell>
          <cell r="CJ424">
            <v>4.5095869358981426</v>
          </cell>
          <cell r="CK424">
            <v>4.0320129915623335</v>
          </cell>
          <cell r="CL424">
            <v>5.2142719594582738</v>
          </cell>
          <cell r="CM424">
            <v>4.9542015604618683</v>
          </cell>
          <cell r="CN424">
            <v>4.908077501774657</v>
          </cell>
          <cell r="CO424">
            <v>4.7777392969013075</v>
          </cell>
          <cell r="CP424">
            <v>4.9496933650280157</v>
          </cell>
          <cell r="CQ424">
            <v>4.8621860763565001</v>
          </cell>
          <cell r="CR424">
            <v>4.6936835566186383</v>
          </cell>
          <cell r="CS424">
            <v>4.9492472432597898</v>
          </cell>
          <cell r="CT424">
            <v>4.8675277119347946</v>
          </cell>
          <cell r="CU424">
            <v>4.830297331192571</v>
          </cell>
          <cell r="CV424">
            <v>4.8668849078605838</v>
          </cell>
          <cell r="CW424">
            <v>4.8036578497140026</v>
          </cell>
          <cell r="CX424">
            <v>4.9812740702498317</v>
          </cell>
          <cell r="CY424">
            <v>4.8919323975009421</v>
          </cell>
          <cell r="CZ424">
            <v>4.7917497574025196</v>
          </cell>
          <cell r="DA424">
            <v>4.9713614046776868</v>
          </cell>
        </row>
        <row r="425">
          <cell r="A425">
            <v>9023.3689767345568</v>
          </cell>
          <cell r="B425">
            <v>9308.0488966483354</v>
          </cell>
          <cell r="C425">
            <v>7535.1619810706416</v>
          </cell>
          <cell r="D425">
            <v>7282.023941326247</v>
          </cell>
          <cell r="E425">
            <v>8470.7527279889364</v>
          </cell>
          <cell r="F425">
            <v>7970.9653464072662</v>
          </cell>
          <cell r="G425">
            <v>8169.957378080986</v>
          </cell>
          <cell r="H425">
            <v>7826.2419423330002</v>
          </cell>
          <cell r="I425">
            <v>7962.2424339406798</v>
          </cell>
          <cell r="J425">
            <v>8385.1638044823158</v>
          </cell>
          <cell r="K425">
            <v>8099.6424658493861</v>
          </cell>
          <cell r="L425">
            <v>9527.5180890113643</v>
          </cell>
          <cell r="M425">
            <v>9895.3590903283475</v>
          </cell>
          <cell r="N425">
            <v>8223.4194379226028</v>
          </cell>
          <cell r="O425">
            <v>9000.1893273066962</v>
          </cell>
          <cell r="Z425">
            <v>7424.9436151415775</v>
          </cell>
          <cell r="AA425">
            <v>7659.1945206706305</v>
          </cell>
          <cell r="AB425">
            <v>6200.3618587095571</v>
          </cell>
          <cell r="AC425">
            <v>5992.065414577025</v>
          </cell>
          <cell r="AD425">
            <v>6970.2193876023248</v>
          </cell>
          <cell r="AE425">
            <v>6558.9657707579781</v>
          </cell>
          <cell r="AF425">
            <v>6722.7077853923538</v>
          </cell>
          <cell r="AG425">
            <v>6439.8790839768681</v>
          </cell>
          <cell r="AH425">
            <v>6551.7880599283317</v>
          </cell>
          <cell r="AI425">
            <v>6899.791930545447</v>
          </cell>
          <cell r="AJ425">
            <v>6664.8486576132091</v>
          </cell>
          <cell r="AK425">
            <v>7839.786313243636</v>
          </cell>
          <cell r="AL425">
            <v>8142.4669086130407</v>
          </cell>
          <cell r="AM425">
            <v>6766.6994232048837</v>
          </cell>
          <cell r="AN425">
            <v>7405.870075040938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X425">
            <v>4.2605690440976298</v>
          </cell>
          <cell r="BY425">
            <v>4.2947723355138434</v>
          </cell>
          <cell r="BZ425">
            <v>3.3446801011282745</v>
          </cell>
          <cell r="CA425">
            <v>3.353970817114865</v>
          </cell>
          <cell r="CB425">
            <v>3.9174106088243232</v>
          </cell>
          <cell r="CC425">
            <v>3.6949248141346818</v>
          </cell>
          <cell r="CD425">
            <v>3.803571178993673</v>
          </cell>
          <cell r="CE425">
            <v>3.4853196170994192</v>
          </cell>
          <cell r="CF425">
            <v>3.6920183340849775</v>
          </cell>
          <cell r="CG425">
            <v>3.9069448486490423</v>
          </cell>
          <cell r="CH425">
            <v>3.8006009900781863</v>
          </cell>
          <cell r="CI425">
            <v>4.2844623225203433</v>
          </cell>
          <cell r="CJ425">
            <v>4.502250447240292</v>
          </cell>
          <cell r="CK425">
            <v>3.7089821847593281</v>
          </cell>
          <cell r="CL425">
            <v>4.1427445077125693</v>
          </cell>
          <cell r="CM425">
            <v>4.7745526627579631</v>
          </cell>
          <cell r="CN425">
            <v>4.885962034276071</v>
          </cell>
          <cell r="CO425">
            <v>5.0788991024455328</v>
          </cell>
          <cell r="CP425">
            <v>4.8946811016994616</v>
          </cell>
          <cell r="CQ425">
            <v>4.8747740228881034</v>
          </cell>
          <cell r="CR425">
            <v>4.8633653291702288</v>
          </cell>
          <cell r="CS425">
            <v>4.8423906448619833</v>
          </cell>
          <cell r="CT425">
            <v>5.0622342505121729</v>
          </cell>
          <cell r="CU425">
            <v>4.8618675882672635</v>
          </cell>
          <cell r="CV425">
            <v>4.83844545240445</v>
          </cell>
          <cell r="CW425">
            <v>4.8044662893041439</v>
          </cell>
          <cell r="CX425">
            <v>5.0132000224923008</v>
          </cell>
          <cell r="CY425">
            <v>4.954883958181866</v>
          </cell>
          <cell r="CZ425">
            <v>4.998380042241001</v>
          </cell>
          <cell r="DA425">
            <v>4.8977326413294513</v>
          </cell>
        </row>
        <row r="426">
          <cell r="A426">
            <v>9624.9070774070387</v>
          </cell>
          <cell r="B426">
            <v>7747.3316220385823</v>
          </cell>
          <cell r="C426">
            <v>7539.9184599514301</v>
          </cell>
          <cell r="D426">
            <v>6830.9239950518395</v>
          </cell>
          <cell r="E426">
            <v>7066.8372702288816</v>
          </cell>
          <cell r="F426">
            <v>6837.0948091240525</v>
          </cell>
          <cell r="G426">
            <v>7149.1029074661656</v>
          </cell>
          <cell r="H426">
            <v>7774.9270692289738</v>
          </cell>
          <cell r="I426">
            <v>7624.5581635230474</v>
          </cell>
          <cell r="J426">
            <v>7911.3603166596249</v>
          </cell>
          <cell r="K426">
            <v>8204.3355231199548</v>
          </cell>
          <cell r="L426">
            <v>8686.5432340435509</v>
          </cell>
          <cell r="M426">
            <v>9938.459485125717</v>
          </cell>
          <cell r="N426">
            <v>9476.0591651742143</v>
          </cell>
          <cell r="O426">
            <v>8574.0752271530928</v>
          </cell>
          <cell r="Z426">
            <v>7919.9235379806478</v>
          </cell>
          <cell r="AA426">
            <v>6374.9471632774612</v>
          </cell>
          <cell r="AB426">
            <v>6204.2757613314616</v>
          </cell>
          <cell r="AC426">
            <v>5620.8746016426567</v>
          </cell>
          <cell r="AD426">
            <v>5814.9975252169079</v>
          </cell>
          <cell r="AE426">
            <v>5625.9523000792215</v>
          </cell>
          <cell r="AF426">
            <v>5882.6903924293019</v>
          </cell>
          <cell r="AG426">
            <v>6397.6542741084122</v>
          </cell>
          <cell r="AH426">
            <v>6273.9221459846785</v>
          </cell>
          <cell r="AI426">
            <v>6509.9193462799194</v>
          </cell>
          <cell r="AJ426">
            <v>6750.9960875958486</v>
          </cell>
          <cell r="AK426">
            <v>7147.7841468701208</v>
          </cell>
          <cell r="AL426">
            <v>8177.932376332019</v>
          </cell>
          <cell r="AM426">
            <v>7797.4429702004963</v>
          </cell>
          <cell r="AN426">
            <v>7055.2390440574027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X426">
            <v>4.4338874694509149</v>
          </cell>
          <cell r="BY426">
            <v>3.5233005191296658</v>
          </cell>
          <cell r="BZ426">
            <v>3.4231523377914228</v>
          </cell>
          <cell r="CA426">
            <v>3.22967024289408</v>
          </cell>
          <cell r="CB426">
            <v>3.3002318458447473</v>
          </cell>
          <cell r="CC426">
            <v>3.1628913015061237</v>
          </cell>
          <cell r="CD426">
            <v>3.2819636303614259</v>
          </cell>
          <cell r="CE426">
            <v>3.60829961161815</v>
          </cell>
          <cell r="CF426">
            <v>3.5718076748158083</v>
          </cell>
          <cell r="CG426">
            <v>3.6562294208024384</v>
          </cell>
          <cell r="CH426">
            <v>3.7733757914653236</v>
          </cell>
          <cell r="CI426">
            <v>4.0092607493229258</v>
          </cell>
          <cell r="CJ426">
            <v>4.5872292789061779</v>
          </cell>
          <cell r="CK426">
            <v>4.5903578343285121</v>
          </cell>
          <cell r="CL426">
            <v>4.1463507118404808</v>
          </cell>
          <cell r="CM426">
            <v>4.89376891080388</v>
          </cell>
          <cell r="CN426">
            <v>4.9571725635336916</v>
          </cell>
          <cell r="CO426">
            <v>4.9656030778451052</v>
          </cell>
          <cell r="CP426">
            <v>4.7681822863305987</v>
          </cell>
          <cell r="CQ426">
            <v>4.827388139153447</v>
          </cell>
          <cell r="CR426">
            <v>4.8732525009894596</v>
          </cell>
          <cell r="CS426">
            <v>4.9107673924721347</v>
          </cell>
          <cell r="CT426">
            <v>4.8576398347374914</v>
          </cell>
          <cell r="CU426">
            <v>4.8123609561661791</v>
          </cell>
          <cell r="CV426">
            <v>4.8780843367716491</v>
          </cell>
          <cell r="CW426">
            <v>4.9016797462573622</v>
          </cell>
          <cell r="CX426">
            <v>4.8844341862037073</v>
          </cell>
          <cell r="CY426">
            <v>4.8842760672023982</v>
          </cell>
          <cell r="CZ426">
            <v>4.6538544975392115</v>
          </cell>
          <cell r="DA426">
            <v>4.6617913876208252</v>
          </cell>
        </row>
        <row r="427">
          <cell r="A427">
            <v>7937.855154985411</v>
          </cell>
          <cell r="B427">
            <v>7381.1933713714434</v>
          </cell>
          <cell r="C427">
            <v>6169.8112716472524</v>
          </cell>
          <cell r="D427">
            <v>8408.1206103994082</v>
          </cell>
          <cell r="E427">
            <v>6251.6445748755541</v>
          </cell>
          <cell r="F427">
            <v>7524.0320709877851</v>
          </cell>
          <cell r="G427">
            <v>7900.3689350677068</v>
          </cell>
          <cell r="H427">
            <v>8566.1850633800477</v>
          </cell>
          <cell r="I427">
            <v>7123.6825037571298</v>
          </cell>
          <cell r="J427">
            <v>7706.809025345955</v>
          </cell>
          <cell r="K427">
            <v>9371.4449882221779</v>
          </cell>
          <cell r="L427">
            <v>9131.3535696916151</v>
          </cell>
          <cell r="M427">
            <v>8446.1777624158913</v>
          </cell>
          <cell r="N427">
            <v>9392.975049960889</v>
          </cell>
          <cell r="O427">
            <v>10402.093779463235</v>
          </cell>
          <cell r="Z427">
            <v>6531.7208132451387</v>
          </cell>
          <cell r="AA427">
            <v>6073.667688442787</v>
          </cell>
          <cell r="AB427">
            <v>5076.8732749554529</v>
          </cell>
          <cell r="AC427">
            <v>6918.6821022715112</v>
          </cell>
          <cell r="AD427">
            <v>5144.2103930404555</v>
          </cell>
          <cell r="AE427">
            <v>6191.2035326985197</v>
          </cell>
          <cell r="AF427">
            <v>6500.8750094271418</v>
          </cell>
          <cell r="AG427">
            <v>7048.746566438439</v>
          </cell>
          <cell r="AH427">
            <v>5861.7730316630086</v>
          </cell>
          <cell r="AI427">
            <v>6341.602855141814</v>
          </cell>
          <cell r="AJ427">
            <v>7711.3604474513913</v>
          </cell>
          <cell r="AK427">
            <v>7513.7995087748141</v>
          </cell>
          <cell r="AL427">
            <v>6949.9977016450748</v>
          </cell>
          <cell r="AM427">
            <v>7729.0766125392465</v>
          </cell>
          <cell r="AN427">
            <v>8559.4371671011759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X427">
            <v>3.7116249806610111</v>
          </cell>
          <cell r="BY427">
            <v>3.3702914191293227</v>
          </cell>
          <cell r="BZ427">
            <v>2.8075334924910571</v>
          </cell>
          <cell r="CA427">
            <v>3.7669816660126343</v>
          </cell>
          <cell r="CB427">
            <v>2.8762203200621497</v>
          </cell>
          <cell r="CC427">
            <v>3.4329916173035824</v>
          </cell>
          <cell r="CD427">
            <v>3.5665811304486095</v>
          </cell>
          <cell r="CE427">
            <v>3.9476010755197355</v>
          </cell>
          <cell r="CF427">
            <v>3.3059625104091031</v>
          </cell>
          <cell r="CG427">
            <v>3.5256327344477287</v>
          </cell>
          <cell r="CH427">
            <v>4.4351539603814834</v>
          </cell>
          <cell r="CI427">
            <v>4.3255333141150958</v>
          </cell>
          <cell r="CJ427">
            <v>3.8707519816642808</v>
          </cell>
          <cell r="CK427">
            <v>4.27830575595637</v>
          </cell>
          <cell r="CL427">
            <v>4.6535062665331379</v>
          </cell>
          <cell r="CM427">
            <v>4.8213722046221177</v>
          </cell>
          <cell r="CN427">
            <v>4.937313537144294</v>
          </cell>
          <cell r="CO427">
            <v>4.9542567831850457</v>
          </cell>
          <cell r="CP427">
            <v>5.0319579736487308</v>
          </cell>
          <cell r="CQ427">
            <v>4.9000860629188132</v>
          </cell>
          <cell r="CR427">
            <v>4.9409387934278834</v>
          </cell>
          <cell r="CS427">
            <v>4.9937505450615411</v>
          </cell>
          <cell r="CT427">
            <v>4.8919923921279</v>
          </cell>
          <cell r="CU427">
            <v>4.8577841070421437</v>
          </cell>
          <cell r="CV427">
            <v>4.9279819272980481</v>
          </cell>
          <cell r="CW427">
            <v>4.763535857660993</v>
          </cell>
          <cell r="CX427">
            <v>4.759124617456906</v>
          </cell>
          <cell r="CY427">
            <v>4.9192223329589781</v>
          </cell>
          <cell r="CZ427">
            <v>4.9495182371292801</v>
          </cell>
          <cell r="DA427">
            <v>5.0393212007102752</v>
          </cell>
        </row>
        <row r="428">
          <cell r="A428">
            <v>8992.3863623078214</v>
          </cell>
          <cell r="B428">
            <v>8544.6047745767701</v>
          </cell>
          <cell r="C428">
            <v>6564.7671752352817</v>
          </cell>
          <cell r="D428">
            <v>6540.3955329814225</v>
          </cell>
          <cell r="E428">
            <v>6849.4155186791186</v>
          </cell>
          <cell r="F428">
            <v>6680.2874860366337</v>
          </cell>
          <cell r="G428">
            <v>7794.5466664677215</v>
          </cell>
          <cell r="H428">
            <v>6975.6844541197288</v>
          </cell>
          <cell r="I428">
            <v>8185.6538835386973</v>
          </cell>
          <cell r="J428">
            <v>8498.1633600733276</v>
          </cell>
          <cell r="K428">
            <v>7449.0051421428352</v>
          </cell>
          <cell r="L428">
            <v>8958.8506114951088</v>
          </cell>
          <cell r="M428">
            <v>9123.4572153127883</v>
          </cell>
          <cell r="N428">
            <v>8622.501871609571</v>
          </cell>
          <cell r="O428">
            <v>9933.0021957092977</v>
          </cell>
          <cell r="Z428">
            <v>7399.4493495561492</v>
          </cell>
          <cell r="AA428">
            <v>7030.9890716517421</v>
          </cell>
          <cell r="AB428">
            <v>5401.8655613364599</v>
          </cell>
          <cell r="AC428">
            <v>5381.8111814247141</v>
          </cell>
          <cell r="AD428">
            <v>5636.0904839416744</v>
          </cell>
          <cell r="AE428">
            <v>5496.9222742244283</v>
          </cell>
          <cell r="AF428">
            <v>6413.798399836297</v>
          </cell>
          <cell r="AG428">
            <v>5739.9917793899467</v>
          </cell>
          <cell r="AH428">
            <v>6735.6237670261271</v>
          </cell>
          <cell r="AI428">
            <v>6992.7744220031946</v>
          </cell>
          <cell r="AJ428">
            <v>6129.4670883918188</v>
          </cell>
          <cell r="AK428">
            <v>7371.854217458832</v>
          </cell>
          <cell r="AL428">
            <v>7507.3019371716664</v>
          </cell>
          <cell r="AM428">
            <v>7095.0872543530177</v>
          </cell>
          <cell r="AN428">
            <v>8173.4418067550787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X428">
            <v>4.0572970950146061</v>
          </cell>
          <cell r="BY428">
            <v>3.9642167311265823</v>
          </cell>
          <cell r="BZ428">
            <v>2.9609134097154093</v>
          </cell>
          <cell r="CA428">
            <v>3.0351541716955825</v>
          </cell>
          <cell r="CB428">
            <v>3.1849356353804565</v>
          </cell>
          <cell r="CC428">
            <v>3.2185399929432097</v>
          </cell>
          <cell r="CD428">
            <v>3.4999864427059282</v>
          </cell>
          <cell r="CE428">
            <v>3.2842023620980694</v>
          </cell>
          <cell r="CF428">
            <v>3.7987893989843458</v>
          </cell>
          <cell r="CG428">
            <v>3.8279292427405971</v>
          </cell>
          <cell r="CH428">
            <v>3.5370956094079538</v>
          </cell>
          <cell r="CI428">
            <v>4.1326606962715342</v>
          </cell>
          <cell r="CJ428">
            <v>4.0626696695061701</v>
          </cell>
          <cell r="CK428">
            <v>3.9669385473188838</v>
          </cell>
          <cell r="CL428">
            <v>4.6225779604880097</v>
          </cell>
          <cell r="CM428">
            <v>4.9965441269500452</v>
          </cell>
          <cell r="CN428">
            <v>4.8592155940161401</v>
          </cell>
          <cell r="CO428">
            <v>4.9983331583873944</v>
          </cell>
          <cell r="CP428">
            <v>4.857970084613461</v>
          </cell>
          <cell r="CQ428">
            <v>4.8482435940268163</v>
          </cell>
          <cell r="CR428">
            <v>4.6791592020892248</v>
          </cell>
          <cell r="CS428">
            <v>5.0206052789521678</v>
          </cell>
          <cell r="CT428">
            <v>4.7883787724318543</v>
          </cell>
          <cell r="CU428">
            <v>4.8578012116730944</v>
          </cell>
          <cell r="CV428">
            <v>5.0048694405760896</v>
          </cell>
          <cell r="CW428">
            <v>4.7476976509981386</v>
          </cell>
          <cell r="CX428">
            <v>4.8871326136142104</v>
          </cell>
          <cell r="CY428">
            <v>5.062668684874688</v>
          </cell>
          <cell r="CZ428">
            <v>4.9001503263879398</v>
          </cell>
          <cell r="DA428">
            <v>4.8442647031137858</v>
          </cell>
        </row>
        <row r="429">
          <cell r="A429">
            <v>9371.1664799232076</v>
          </cell>
          <cell r="B429">
            <v>7313.7517174147015</v>
          </cell>
          <cell r="C429">
            <v>7254.8086775606953</v>
          </cell>
          <cell r="D429">
            <v>7106.2611412574261</v>
          </cell>
          <cell r="E429">
            <v>7846.8488210877167</v>
          </cell>
          <cell r="F429">
            <v>8568.7851942824291</v>
          </cell>
          <cell r="G429">
            <v>9763.8338744015709</v>
          </cell>
          <cell r="H429">
            <v>7717.5633693855652</v>
          </cell>
          <cell r="I429">
            <v>8873.4395146830266</v>
          </cell>
          <cell r="J429">
            <v>8315.0695915468641</v>
          </cell>
          <cell r="K429">
            <v>8219.0735746780738</v>
          </cell>
          <cell r="L429">
            <v>9263.7260225123846</v>
          </cell>
          <cell r="M429">
            <v>8341.4385117785332</v>
          </cell>
          <cell r="N429">
            <v>9203.8637309838214</v>
          </cell>
          <cell r="O429">
            <v>8625.4685175862796</v>
          </cell>
          <cell r="Z429">
            <v>7711.1312749082399</v>
          </cell>
          <cell r="AA429">
            <v>6018.1728417583827</v>
          </cell>
          <cell r="AB429">
            <v>5969.6711403927993</v>
          </cell>
          <cell r="AC429">
            <v>5847.4377390918253</v>
          </cell>
          <cell r="AD429">
            <v>6456.8356013521789</v>
          </cell>
          <cell r="AE429">
            <v>7050.8861027238272</v>
          </cell>
          <cell r="AF429">
            <v>8034.2404452218625</v>
          </cell>
          <cell r="AG429">
            <v>6350.4521439515502</v>
          </cell>
          <cell r="AH429">
            <v>7301.5730863677472</v>
          </cell>
          <cell r="AI429">
            <v>6842.1144067585628</v>
          </cell>
          <cell r="AJ429">
            <v>6763.1233985922436</v>
          </cell>
          <cell r="AK429">
            <v>7622.7231270959028</v>
          </cell>
          <cell r="AL429">
            <v>6863.8122611206209</v>
          </cell>
          <cell r="AM429">
            <v>7573.4650129238307</v>
          </cell>
          <cell r="AN429">
            <v>7097.528380185282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X429">
            <v>4.2923686871102191</v>
          </cell>
          <cell r="BY429">
            <v>3.3278031078460728</v>
          </cell>
          <cell r="BZ429">
            <v>3.4183493006829035</v>
          </cell>
          <cell r="CA429">
            <v>3.3118760993278169</v>
          </cell>
          <cell r="CB429">
            <v>3.5827568304230688</v>
          </cell>
          <cell r="CC429">
            <v>3.9610367162868734</v>
          </cell>
          <cell r="CD429">
            <v>4.3869097070908838</v>
          </cell>
          <cell r="CE429">
            <v>3.5296889861447767</v>
          </cell>
          <cell r="CF429">
            <v>4.0575800026458477</v>
          </cell>
          <cell r="CG429">
            <v>3.7745220089377853</v>
          </cell>
          <cell r="CH429">
            <v>3.7053847760445486</v>
          </cell>
          <cell r="CI429">
            <v>4.2754654044899736</v>
          </cell>
          <cell r="CJ429">
            <v>3.830414446748355</v>
          </cell>
          <cell r="CK429">
            <v>4.2629284072874709</v>
          </cell>
          <cell r="CL429">
            <v>3.9558042414849606</v>
          </cell>
          <cell r="CM429">
            <v>4.9218481902509135</v>
          </cell>
          <cell r="CN429">
            <v>4.9546635535816774</v>
          </cell>
          <cell r="CO429">
            <v>4.7845500736478428</v>
          </cell>
          <cell r="CP429">
            <v>4.8372514209170996</v>
          </cell>
          <cell r="CQ429">
            <v>4.9375275490189745</v>
          </cell>
          <cell r="CR429">
            <v>4.8768788464941499</v>
          </cell>
          <cell r="CS429">
            <v>5.017567975598654</v>
          </cell>
          <cell r="CT429">
            <v>4.9291875552831392</v>
          </cell>
          <cell r="CU429">
            <v>4.9301085407116423</v>
          </cell>
          <cell r="CV429">
            <v>4.9663292141993649</v>
          </cell>
          <cell r="CW429">
            <v>5.0005886895779206</v>
          </cell>
          <cell r="CX429">
            <v>4.8846548796806326</v>
          </cell>
          <cell r="CY429">
            <v>4.9093813111853128</v>
          </cell>
          <cell r="CZ429">
            <v>4.867362815199801</v>
          </cell>
          <cell r="DA429">
            <v>4.9156333444055393</v>
          </cell>
        </row>
        <row r="430">
          <cell r="A430">
            <v>8998.5006657525082</v>
          </cell>
          <cell r="B430">
            <v>7092.0430418280121</v>
          </cell>
          <cell r="C430">
            <v>7646.6800782722958</v>
          </cell>
          <cell r="D430">
            <v>8931.7623877925034</v>
          </cell>
          <cell r="E430">
            <v>9129.6954679231185</v>
          </cell>
          <cell r="F430">
            <v>8807.4097972559211</v>
          </cell>
          <cell r="G430">
            <v>8695.8249315797038</v>
          </cell>
          <cell r="H430">
            <v>7727.5541535850907</v>
          </cell>
          <cell r="I430">
            <v>7547.7344226242594</v>
          </cell>
          <cell r="J430">
            <v>8717.7271545219883</v>
          </cell>
          <cell r="K430">
            <v>7564.1684421161117</v>
          </cell>
          <cell r="L430">
            <v>8046.6754549337029</v>
          </cell>
          <cell r="M430">
            <v>10144.130730993485</v>
          </cell>
          <cell r="N430">
            <v>8830.3393429050375</v>
          </cell>
          <cell r="O430">
            <v>8679.121518769105</v>
          </cell>
          <cell r="Z430">
            <v>7404.4805478192056</v>
          </cell>
          <cell r="AA430">
            <v>5835.738274418477</v>
          </cell>
          <cell r="AB430">
            <v>6292.1253215497745</v>
          </cell>
          <cell r="AC430">
            <v>7349.5644790978313</v>
          </cell>
          <cell r="AD430">
            <v>7512.4351278910226</v>
          </cell>
          <cell r="AE430">
            <v>7247.2400617420153</v>
          </cell>
          <cell r="AF430">
            <v>7155.4216579855856</v>
          </cell>
          <cell r="AG430">
            <v>6358.6731320928748</v>
          </cell>
          <cell r="AH430">
            <v>6210.7071820451056</v>
          </cell>
          <cell r="AI430">
            <v>7173.444058578094</v>
          </cell>
          <cell r="AJ430">
            <v>6224.2300323698291</v>
          </cell>
          <cell r="AK430">
            <v>6621.2643743454464</v>
          </cell>
          <cell r="AL430">
            <v>8347.1704300746405</v>
          </cell>
          <cell r="AM430">
            <v>7266.1078021618605</v>
          </cell>
          <cell r="AN430">
            <v>7141.6771354442917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X430">
            <v>4.0685859660261885</v>
          </cell>
          <cell r="BY430">
            <v>3.2327680134627363</v>
          </cell>
          <cell r="BZ430">
            <v>3.5325439860168673</v>
          </cell>
          <cell r="CA430">
            <v>3.9849700981180187</v>
          </cell>
          <cell r="CB430">
            <v>4.1999367768499498</v>
          </cell>
          <cell r="CC430">
            <v>4.1460688045455862</v>
          </cell>
          <cell r="CD430">
            <v>4.0340025672458459</v>
          </cell>
          <cell r="CE430">
            <v>3.6728682599700115</v>
          </cell>
          <cell r="CF430">
            <v>3.5086891133593903</v>
          </cell>
          <cell r="CG430">
            <v>4.0232439247510863</v>
          </cell>
          <cell r="CH430">
            <v>3.4198921957443482</v>
          </cell>
          <cell r="CI430">
            <v>3.7965347130824072</v>
          </cell>
          <cell r="CJ430">
            <v>4.6072444991861898</v>
          </cell>
          <cell r="CK430">
            <v>4.0207666562737128</v>
          </cell>
          <cell r="CL430">
            <v>3.9995148506105545</v>
          </cell>
          <cell r="CM430">
            <v>4.9860684389153267</v>
          </cell>
          <cell r="CN430">
            <v>4.9457071998114079</v>
          </cell>
          <cell r="CO430">
            <v>4.8799674057371982</v>
          </cell>
          <cell r="CP430">
            <v>5.0529345509840198</v>
          </cell>
          <cell r="CQ430">
            <v>4.9005533041508045</v>
          </cell>
          <cell r="CR430">
            <v>4.7889828075650831</v>
          </cell>
          <cell r="CS430">
            <v>4.859663479780437</v>
          </cell>
          <cell r="CT430">
            <v>4.7431655715984613</v>
          </cell>
          <cell r="CU430">
            <v>4.8495707557574024</v>
          </cell>
          <cell r="CV430">
            <v>4.8849316026943521</v>
          </cell>
          <cell r="CW430">
            <v>4.9863223880014003</v>
          </cell>
          <cell r="CX430">
            <v>4.7781600094851289</v>
          </cell>
          <cell r="CY430">
            <v>4.963695780945808</v>
          </cell>
          <cell r="CZ430">
            <v>4.9510818123194209</v>
          </cell>
          <cell r="DA430">
            <v>4.8921530380760325</v>
          </cell>
        </row>
        <row r="431">
          <cell r="A431">
            <v>10196.873937753593</v>
          </cell>
          <cell r="B431">
            <v>8082.1558647575757</v>
          </cell>
          <cell r="C431">
            <v>7556.5585624594705</v>
          </cell>
          <cell r="D431">
            <v>7096.8168891113291</v>
          </cell>
          <cell r="E431">
            <v>7631.8140612446814</v>
          </cell>
          <cell r="F431">
            <v>7563.5150344414196</v>
          </cell>
          <cell r="G431">
            <v>7247.8597899173874</v>
          </cell>
          <cell r="H431">
            <v>7260.7149871915444</v>
          </cell>
          <cell r="I431">
            <v>7471.8052294478093</v>
          </cell>
          <cell r="J431">
            <v>7350.7820481839981</v>
          </cell>
          <cell r="K431">
            <v>9088.4991269240818</v>
          </cell>
          <cell r="L431">
            <v>8485.8200943076899</v>
          </cell>
          <cell r="M431">
            <v>9034.1670692871339</v>
          </cell>
          <cell r="N431">
            <v>9355.0230361457143</v>
          </cell>
          <cell r="O431">
            <v>10128.897657032159</v>
          </cell>
          <cell r="Z431">
            <v>8390.5705544943849</v>
          </cell>
          <cell r="AA431">
            <v>6650.4596830005175</v>
          </cell>
          <cell r="AB431">
            <v>6217.9681885380787</v>
          </cell>
          <cell r="AC431">
            <v>5839.6664687544644</v>
          </cell>
          <cell r="AD431">
            <v>6279.892713252766</v>
          </cell>
          <cell r="AE431">
            <v>6223.6923711975105</v>
          </cell>
          <cell r="AF431">
            <v>5963.9531985605936</v>
          </cell>
          <cell r="AG431">
            <v>5974.5311894604711</v>
          </cell>
          <cell r="AH431">
            <v>6148.2283030884828</v>
          </cell>
          <cell r="AI431">
            <v>6048.6435139342602</v>
          </cell>
          <cell r="AJ431">
            <v>7478.5364244403863</v>
          </cell>
          <cell r="AK431">
            <v>6982.6176776017564</v>
          </cell>
          <cell r="AL431">
            <v>7433.8289027276996</v>
          </cell>
          <cell r="AM431">
            <v>7697.8475268856164</v>
          </cell>
          <cell r="AN431">
            <v>8334.6357863578905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X431">
            <v>4.587927163305964</v>
          </cell>
          <cell r="BY431">
            <v>3.6999029853625909</v>
          </cell>
          <cell r="BZ431">
            <v>3.4013732574747682</v>
          </cell>
          <cell r="CA431">
            <v>3.2497055747702532</v>
          </cell>
          <cell r="CB431">
            <v>3.5588007743947476</v>
          </cell>
          <cell r="CC431">
            <v>3.5564326112007549</v>
          </cell>
          <cell r="CD431">
            <v>3.3958819543339445</v>
          </cell>
          <cell r="CE431">
            <v>3.3016716032607167</v>
          </cell>
          <cell r="CF431">
            <v>3.4740307815728362</v>
          </cell>
          <cell r="CG431">
            <v>3.4441326984226834</v>
          </cell>
          <cell r="CH431">
            <v>4.1634646872881689</v>
          </cell>
          <cell r="CI431">
            <v>3.9198710450936098</v>
          </cell>
          <cell r="CJ431">
            <v>4.2147204391094713</v>
          </cell>
          <cell r="CK431">
            <v>4.3872715039103634</v>
          </cell>
          <cell r="CL431">
            <v>4.7023111561284008</v>
          </cell>
          <cell r="CM431">
            <v>5.0105120928503917</v>
          </cell>
          <cell r="CN431">
            <v>4.9245716873538639</v>
          </cell>
          <cell r="CO431">
            <v>5.0084268894127213</v>
          </cell>
          <cell r="CP431">
            <v>4.9232417668781441</v>
          </cell>
          <cell r="CQ431">
            <v>4.8345458502624732</v>
          </cell>
          <cell r="CR431">
            <v>4.7944707070174468</v>
          </cell>
          <cell r="CS431">
            <v>4.8115918114946332</v>
          </cell>
          <cell r="CT431">
            <v>4.9576640466289943</v>
          </cell>
          <cell r="CU431">
            <v>4.8486792902640401</v>
          </cell>
          <cell r="CV431">
            <v>4.8115527236109861</v>
          </cell>
          <cell r="CW431">
            <v>4.9211756140108323</v>
          </cell>
          <cell r="CX431">
            <v>4.8803797805121141</v>
          </cell>
          <cell r="CY431">
            <v>4.8322670085146537</v>
          </cell>
          <cell r="CZ431">
            <v>4.807086410208874</v>
          </cell>
          <cell r="DA431">
            <v>4.8560416005226656</v>
          </cell>
        </row>
        <row r="432">
          <cell r="A432">
            <v>8922.4761435856435</v>
          </cell>
          <cell r="B432">
            <v>7371.1567257123015</v>
          </cell>
          <cell r="C432">
            <v>7580.5792549295211</v>
          </cell>
          <cell r="D432">
            <v>8853.5381004280698</v>
          </cell>
          <cell r="E432">
            <v>7309.698492604577</v>
          </cell>
          <cell r="F432">
            <v>9043.0332831967062</v>
          </cell>
          <cell r="G432">
            <v>8188.9526301495926</v>
          </cell>
          <cell r="H432">
            <v>8734.649255442293</v>
          </cell>
          <cell r="I432">
            <v>8983.5961878024355</v>
          </cell>
          <cell r="J432">
            <v>7914.6049463416457</v>
          </cell>
          <cell r="K432">
            <v>8439.7993753650844</v>
          </cell>
          <cell r="L432">
            <v>6973.6761805954329</v>
          </cell>
          <cell r="M432">
            <v>8763.2965125387964</v>
          </cell>
          <cell r="N432">
            <v>9400.52950205669</v>
          </cell>
          <cell r="O432">
            <v>8533.7699298878797</v>
          </cell>
          <cell r="Z432">
            <v>7341.9232267219013</v>
          </cell>
          <cell r="AA432">
            <v>6065.4089628718366</v>
          </cell>
          <cell r="AB432">
            <v>6237.7337869134353</v>
          </cell>
          <cell r="AC432">
            <v>7285.1970654950965</v>
          </cell>
          <cell r="AD432">
            <v>6014.8376167717661</v>
          </cell>
          <cell r="AE432">
            <v>7441.1245301732906</v>
          </cell>
          <cell r="AF432">
            <v>6738.3381642373788</v>
          </cell>
          <cell r="AG432">
            <v>7187.3685301925152</v>
          </cell>
          <cell r="AH432">
            <v>7392.2162916774332</v>
          </cell>
          <cell r="AI432">
            <v>6512.5892129896974</v>
          </cell>
          <cell r="AJ432">
            <v>6944.7492003004127</v>
          </cell>
          <cell r="AK432">
            <v>5738.3392571756694</v>
          </cell>
          <cell r="AL432">
            <v>7210.9411303176385</v>
          </cell>
          <cell r="AM432">
            <v>7735.2928474066475</v>
          </cell>
          <cell r="AN432">
            <v>7022.0735423077413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X432">
            <v>4.1391705273428423</v>
          </cell>
          <cell r="BY432">
            <v>3.3967543485377365</v>
          </cell>
          <cell r="BZ432">
            <v>3.3896154640257481</v>
          </cell>
          <cell r="CA432">
            <v>4.0238404787212998</v>
          </cell>
          <cell r="CB432">
            <v>3.4425817324945509</v>
          </cell>
          <cell r="CC432">
            <v>4.105700927776204</v>
          </cell>
          <cell r="CD432">
            <v>3.7324313579686756</v>
          </cell>
          <cell r="CE432">
            <v>4.1888581230935218</v>
          </cell>
          <cell r="CF432">
            <v>4.0293659092534311</v>
          </cell>
          <cell r="CG432">
            <v>3.5365263118725121</v>
          </cell>
          <cell r="CH432">
            <v>3.8979027069578884</v>
          </cell>
          <cell r="CI432">
            <v>3.2935505975303272</v>
          </cell>
          <cell r="CJ432">
            <v>4.0998490757282759</v>
          </cell>
          <cell r="CK432">
            <v>4.1619407685446239</v>
          </cell>
          <cell r="CL432">
            <v>4.0485741877116537</v>
          </cell>
          <cell r="CM432">
            <v>4.8596350458446285</v>
          </cell>
          <cell r="CN432">
            <v>4.8921873933987188</v>
          </cell>
          <cell r="CO432">
            <v>5.0417759151019137</v>
          </cell>
          <cell r="CP432">
            <v>4.9602970397568527</v>
          </cell>
          <cell r="CQ432">
            <v>4.7868165376270548</v>
          </cell>
          <cell r="CR432">
            <v>4.9654475343049684</v>
          </cell>
          <cell r="CS432">
            <v>4.9461594010432588</v>
          </cell>
          <cell r="CT432">
            <v>4.7009041729305636</v>
          </cell>
          <cell r="CU432">
            <v>5.0262616576837944</v>
          </cell>
          <cell r="CV432">
            <v>5.0452643636990766</v>
          </cell>
          <cell r="CW432">
            <v>4.8812686124376645</v>
          </cell>
          <cell r="CX432">
            <v>4.7734130542000512</v>
          </cell>
          <cell r="CY432">
            <v>4.8187147214074706</v>
          </cell>
          <cell r="CZ432">
            <v>5.0919953747901667</v>
          </cell>
          <cell r="DA432">
            <v>4.7519340780642247</v>
          </cell>
        </row>
        <row r="433">
          <cell r="A433">
            <v>8733.6220702276587</v>
          </cell>
          <cell r="B433">
            <v>7184.4860515583032</v>
          </cell>
          <cell r="C433">
            <v>6908.1829190431581</v>
          </cell>
          <cell r="D433">
            <v>7008.8560531088096</v>
          </cell>
          <cell r="E433">
            <v>6981.2222349100557</v>
          </cell>
          <cell r="F433">
            <v>7139.4225242091834</v>
          </cell>
          <cell r="G433">
            <v>7664.3539178783685</v>
          </cell>
          <cell r="H433">
            <v>7759.5199064347444</v>
          </cell>
          <cell r="I433">
            <v>6548.2611741556793</v>
          </cell>
          <cell r="J433">
            <v>8028.3999609581115</v>
          </cell>
          <cell r="K433">
            <v>8194.4867349821961</v>
          </cell>
          <cell r="L433">
            <v>8832.7109980678233</v>
          </cell>
          <cell r="M433">
            <v>7277.2577648756915</v>
          </cell>
          <cell r="N433">
            <v>10819.681312235116</v>
          </cell>
          <cell r="O433">
            <v>9605.6142445066271</v>
          </cell>
          <cell r="Z433">
            <v>7186.5233035016163</v>
          </cell>
          <cell r="AA433">
            <v>5911.8056652822597</v>
          </cell>
          <cell r="AB433">
            <v>5684.4476590983695</v>
          </cell>
          <cell r="AC433">
            <v>5767.2872665581053</v>
          </cell>
          <cell r="AD433">
            <v>5744.5485818688458</v>
          </cell>
          <cell r="AE433">
            <v>5874.724819920697</v>
          </cell>
          <cell r="AF433">
            <v>6306.668366711343</v>
          </cell>
          <cell r="AG433">
            <v>6384.9763801520176</v>
          </cell>
          <cell r="AH433">
            <v>5388.2834804481017</v>
          </cell>
          <cell r="AI433">
            <v>6606.2262535883874</v>
          </cell>
          <cell r="AJ433">
            <v>6742.8919419282065</v>
          </cell>
          <cell r="AK433">
            <v>7268.05933555295</v>
          </cell>
          <cell r="AL433">
            <v>5988.1435322405687</v>
          </cell>
          <cell r="AM433">
            <v>8903.0520512106104</v>
          </cell>
          <cell r="AN433">
            <v>7904.048292622595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X433">
            <v>4.061015587153201</v>
          </cell>
          <cell r="BY433">
            <v>3.286392376581817</v>
          </cell>
          <cell r="BZ433">
            <v>3.3051444322940142</v>
          </cell>
          <cell r="CA433">
            <v>3.278006418960997</v>
          </cell>
          <cell r="CB433">
            <v>3.2013779736675549</v>
          </cell>
          <cell r="CC433">
            <v>3.2592076565100085</v>
          </cell>
          <cell r="CD433">
            <v>3.5000801913428923</v>
          </cell>
          <cell r="CE433">
            <v>3.5077370687707696</v>
          </cell>
          <cell r="CF433">
            <v>2.967475330033801</v>
          </cell>
          <cell r="CG433">
            <v>3.6490838479090719</v>
          </cell>
          <cell r="CH433">
            <v>3.8863138310823353</v>
          </cell>
          <cell r="CI433">
            <v>4.1274240681575014</v>
          </cell>
          <cell r="CJ433">
            <v>3.4187839093840942</v>
          </cell>
          <cell r="CK433">
            <v>4.9329244729514707</v>
          </cell>
          <cell r="CL433">
            <v>4.3812140981525811</v>
          </cell>
          <cell r="CM433">
            <v>4.8483204554510246</v>
          </cell>
          <cell r="CN433">
            <v>4.9284218054737066</v>
          </cell>
          <cell r="CO433">
            <v>4.7119965623408007</v>
          </cell>
          <cell r="CP433">
            <v>4.8202428586684372</v>
          </cell>
          <cell r="CQ433">
            <v>4.9161609140965652</v>
          </cell>
          <cell r="CR433">
            <v>4.9383587022399942</v>
          </cell>
          <cell r="CS433">
            <v>4.9366135990766242</v>
          </cell>
          <cell r="CT433">
            <v>4.9870003452537564</v>
          </cell>
          <cell r="CU433">
            <v>4.9747407653125153</v>
          </cell>
          <cell r="CV433">
            <v>4.9599435815107631</v>
          </cell>
          <cell r="CW433">
            <v>4.7535215518307901</v>
          </cell>
          <cell r="CX433">
            <v>4.8244355320559711</v>
          </cell>
          <cell r="CY433">
            <v>4.7987451462018926</v>
          </cell>
          <cell r="CZ433">
            <v>4.944718606928129</v>
          </cell>
          <cell r="DA433">
            <v>4.9426771538588348</v>
          </cell>
        </row>
        <row r="434">
          <cell r="A434">
            <v>8664.4852630262776</v>
          </cell>
          <cell r="B434">
            <v>8491.15906376776</v>
          </cell>
          <cell r="C434">
            <v>7634.8408107861469</v>
          </cell>
          <cell r="D434">
            <v>7216.7582601842478</v>
          </cell>
          <cell r="E434">
            <v>7041.5112346980277</v>
          </cell>
          <cell r="F434">
            <v>7126.152163305298</v>
          </cell>
          <cell r="G434">
            <v>8340.3634890713365</v>
          </cell>
          <cell r="H434">
            <v>7769.4248920990867</v>
          </cell>
          <cell r="I434">
            <v>8282.3919822610333</v>
          </cell>
          <cell r="J434">
            <v>8126.6600263225137</v>
          </cell>
          <cell r="K434">
            <v>9831.8655755071322</v>
          </cell>
          <cell r="L434">
            <v>8629.3581183736824</v>
          </cell>
          <cell r="M434">
            <v>8347.2931005677037</v>
          </cell>
          <cell r="N434">
            <v>9391.3294209137712</v>
          </cell>
          <cell r="O434">
            <v>9302.5312003886138</v>
          </cell>
          <cell r="Z434">
            <v>7129.6335878616219</v>
          </cell>
          <cell r="AA434">
            <v>6987.0108867574727</v>
          </cell>
          <cell r="AB434">
            <v>6282.3832957326003</v>
          </cell>
          <cell r="AC434">
            <v>5938.3610826658933</v>
          </cell>
          <cell r="AD434">
            <v>5794.1578159800902</v>
          </cell>
          <cell r="AE434">
            <v>5863.8052086626449</v>
          </cell>
          <cell r="AF434">
            <v>6862.9276710072718</v>
          </cell>
          <cell r="AG434">
            <v>6393.1267683558199</v>
          </cell>
          <cell r="AH434">
            <v>6815.2254025462207</v>
          </cell>
          <cell r="AI434">
            <v>6687.0802502310971</v>
          </cell>
          <cell r="AJ434">
            <v>8090.2208164172971</v>
          </cell>
          <cell r="AK434">
            <v>7100.7289659760609</v>
          </cell>
          <cell r="AL434">
            <v>6868.6297513242816</v>
          </cell>
          <cell r="AM434">
            <v>7727.7224949233296</v>
          </cell>
          <cell r="AN434">
            <v>7654.6542448912023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X434">
            <v>3.9964798249740849</v>
          </cell>
          <cell r="BY434">
            <v>3.809412143521453</v>
          </cell>
          <cell r="BZ434">
            <v>3.4887739894645957</v>
          </cell>
          <cell r="CA434">
            <v>3.2950863703389</v>
          </cell>
          <cell r="CB434">
            <v>3.1621935280336615</v>
          </cell>
          <cell r="CC434">
            <v>3.2588262165904531</v>
          </cell>
          <cell r="CD434">
            <v>3.8540797928396988</v>
          </cell>
          <cell r="CE434">
            <v>3.5522924159854212</v>
          </cell>
          <cell r="CF434">
            <v>3.7535129374646021</v>
          </cell>
          <cell r="CG434">
            <v>3.6825380043486633</v>
          </cell>
          <cell r="CH434">
            <v>4.4561167749863282</v>
          </cell>
          <cell r="CI434">
            <v>4.0079193256694081</v>
          </cell>
          <cell r="CJ434">
            <v>3.788686158139956</v>
          </cell>
          <cell r="CK434">
            <v>4.2453812542740348</v>
          </cell>
          <cell r="CL434">
            <v>4.3807320909968412</v>
          </cell>
          <cell r="CM434">
            <v>4.887611989032588</v>
          </cell>
          <cell r="CN434">
            <v>5.0250523857631144</v>
          </cell>
          <cell r="CO434">
            <v>4.9335408603083009</v>
          </cell>
          <cell r="CP434">
            <v>4.9374980166572708</v>
          </cell>
          <cell r="CQ434">
            <v>5.020061180492978</v>
          </cell>
          <cell r="CR434">
            <v>4.9297565080254291</v>
          </cell>
          <cell r="CS434">
            <v>4.8786072357235</v>
          </cell>
          <cell r="CT434">
            <v>4.9307359171487919</v>
          </cell>
          <cell r="CU434">
            <v>4.9745000827270864</v>
          </cell>
          <cell r="CV434">
            <v>4.9750383532274629</v>
          </cell>
          <cell r="CW434">
            <v>4.9740591769383302</v>
          </cell>
          <cell r="CX434">
            <v>4.8539030805788501</v>
          </cell>
          <cell r="CY434">
            <v>4.9669365359882507</v>
          </cell>
          <cell r="CZ434">
            <v>4.9870297115317976</v>
          </cell>
          <cell r="DA434">
            <v>4.7872490327714203</v>
          </cell>
        </row>
        <row r="435">
          <cell r="A435">
            <v>9563.9044177640062</v>
          </cell>
          <cell r="B435">
            <v>7277.4458409344015</v>
          </cell>
          <cell r="C435">
            <v>7840.7857536759302</v>
          </cell>
          <cell r="D435">
            <v>7878.922726288276</v>
          </cell>
          <cell r="E435">
            <v>7170.2844032260809</v>
          </cell>
          <cell r="F435">
            <v>7625.558220223159</v>
          </cell>
          <cell r="G435">
            <v>7456.2435067398492</v>
          </cell>
          <cell r="H435">
            <v>7475.6009239084651</v>
          </cell>
          <cell r="I435">
            <v>7078.7708086516195</v>
          </cell>
          <cell r="J435">
            <v>8410.5327477324099</v>
          </cell>
          <cell r="K435">
            <v>8785.9669651464901</v>
          </cell>
          <cell r="L435">
            <v>8133.2350536020558</v>
          </cell>
          <cell r="M435">
            <v>8516.948063168189</v>
          </cell>
          <cell r="N435">
            <v>8387.9653505122315</v>
          </cell>
          <cell r="O435">
            <v>8557.2846655591729</v>
          </cell>
          <cell r="Z435">
            <v>7869.7270637600968</v>
          </cell>
          <cell r="AA435">
            <v>5988.2982919688793</v>
          </cell>
          <cell r="AB435">
            <v>6451.8465630247656</v>
          </cell>
          <cell r="AC435">
            <v>6483.2278433457814</v>
          </cell>
          <cell r="AD435">
            <v>5900.1197375117463</v>
          </cell>
          <cell r="AE435">
            <v>6274.7450497836271</v>
          </cell>
          <cell r="AF435">
            <v>6135.4232284030768</v>
          </cell>
          <cell r="AG435">
            <v>6151.3516173875369</v>
          </cell>
          <cell r="AH435">
            <v>5824.8171225476171</v>
          </cell>
          <cell r="AI435">
            <v>6920.6669467055262</v>
          </cell>
          <cell r="AJ435">
            <v>7229.5956741776827</v>
          </cell>
          <cell r="AK435">
            <v>6692.4905583925483</v>
          </cell>
          <cell r="AL435">
            <v>7008.2315491212539</v>
          </cell>
          <cell r="AM435">
            <v>6902.0972027072075</v>
          </cell>
          <cell r="AN435">
            <v>7041.4228105172633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X435">
            <v>4.3696646017480818</v>
          </cell>
          <cell r="BY435">
            <v>3.4020849283267274</v>
          </cell>
          <cell r="BZ435">
            <v>3.6096634678054991</v>
          </cell>
          <cell r="CA435">
            <v>3.4022298583605668</v>
          </cell>
          <cell r="CB435">
            <v>3.3619484123635495</v>
          </cell>
          <cell r="CC435">
            <v>3.5464202947665289</v>
          </cell>
          <cell r="CD435">
            <v>3.4751127217217612</v>
          </cell>
          <cell r="CE435">
            <v>3.4713849980728377</v>
          </cell>
          <cell r="CF435">
            <v>3.2430797083829375</v>
          </cell>
          <cell r="CG435">
            <v>3.9410617423199046</v>
          </cell>
          <cell r="CH435">
            <v>3.9937338387892454</v>
          </cell>
          <cell r="CI435">
            <v>3.7661153903393334</v>
          </cell>
          <cell r="CJ435">
            <v>3.9858111661487032</v>
          </cell>
          <cell r="CK435">
            <v>3.8896085409093235</v>
          </cell>
          <cell r="CL435">
            <v>4.057726534885342</v>
          </cell>
          <cell r="CM435">
            <v>4.9342221955595242</v>
          </cell>
          <cell r="CN435">
            <v>4.8224242004431463</v>
          </cell>
          <cell r="CO435">
            <v>4.8969362687538407</v>
          </cell>
          <cell r="CP435">
            <v>5.220772494342917</v>
          </cell>
          <cell r="CQ435">
            <v>4.8081379090100169</v>
          </cell>
          <cell r="CR435">
            <v>4.8474464105518722</v>
          </cell>
          <cell r="CS435">
            <v>4.8370743783025683</v>
          </cell>
          <cell r="CT435">
            <v>4.854839823063398</v>
          </cell>
          <cell r="CU435">
            <v>4.9207557354272042</v>
          </cell>
          <cell r="CV435">
            <v>4.8110718888854125</v>
          </cell>
          <cell r="CW435">
            <v>4.9595471895813761</v>
          </cell>
          <cell r="CX435">
            <v>4.868568450656638</v>
          </cell>
          <cell r="CY435">
            <v>4.8172463723881744</v>
          </cell>
          <cell r="CZ435">
            <v>4.861634570933445</v>
          </cell>
          <cell r="DA435">
            <v>4.7542803040146291</v>
          </cell>
        </row>
        <row r="436">
          <cell r="A436">
            <v>7832.1312202649806</v>
          </cell>
          <cell r="B436">
            <v>7548.8222222177492</v>
          </cell>
          <cell r="C436">
            <v>6902.1258386730824</v>
          </cell>
          <cell r="D436">
            <v>7914.5737360722023</v>
          </cell>
          <cell r="E436">
            <v>7861.2170306771541</v>
          </cell>
          <cell r="F436">
            <v>8917.1838439940802</v>
          </cell>
          <cell r="G436">
            <v>8672.1105010829015</v>
          </cell>
          <cell r="H436">
            <v>8178.6452181998593</v>
          </cell>
          <cell r="I436">
            <v>7266.9745148036918</v>
          </cell>
          <cell r="J436">
            <v>7502.6337749742688</v>
          </cell>
          <cell r="K436">
            <v>8798.9941387706476</v>
          </cell>
          <cell r="L436">
            <v>9061.6105381358229</v>
          </cell>
          <cell r="M436">
            <v>8473.1976120842137</v>
          </cell>
          <cell r="N436">
            <v>10267.204936201197</v>
          </cell>
          <cell r="O436">
            <v>8915.0374815879313</v>
          </cell>
          <cell r="Z436">
            <v>6444.7251183894705</v>
          </cell>
          <cell r="AA436">
            <v>6211.6022857106045</v>
          </cell>
          <cell r="AB436">
            <v>5679.4635472509926</v>
          </cell>
          <cell r="AC436">
            <v>6512.5635313965549</v>
          </cell>
          <cell r="AD436">
            <v>6468.6585852429153</v>
          </cell>
          <cell r="AE436">
            <v>7337.5684202008433</v>
          </cell>
          <cell r="AF436">
            <v>7135.9080694625018</v>
          </cell>
          <cell r="AG436">
            <v>6729.8566366901696</v>
          </cell>
          <cell r="AH436">
            <v>5979.6818864670386</v>
          </cell>
          <cell r="AI436">
            <v>6173.5957919788261</v>
          </cell>
          <cell r="AJ436">
            <v>7240.3151770455606</v>
          </cell>
          <cell r="AK436">
            <v>7456.4109570946193</v>
          </cell>
          <cell r="AL436">
            <v>6972.2311779435822</v>
          </cell>
          <cell r="AM436">
            <v>8448.4429189312705</v>
          </cell>
          <cell r="AN436">
            <v>7335.8022705637841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X436">
            <v>3.7277291238311214</v>
          </cell>
          <cell r="BY436">
            <v>3.334111939222947</v>
          </cell>
          <cell r="BZ436">
            <v>3.2895098870171733</v>
          </cell>
          <cell r="CA436">
            <v>3.5155400293523993</v>
          </cell>
          <cell r="CB436">
            <v>3.7060762715908226</v>
          </cell>
          <cell r="CC436">
            <v>4.0762760703994321</v>
          </cell>
          <cell r="CD436">
            <v>3.8678555152020611</v>
          </cell>
          <cell r="CE436">
            <v>3.7669145024500099</v>
          </cell>
          <cell r="CF436">
            <v>3.3417967944311022</v>
          </cell>
          <cell r="CG436">
            <v>3.4140664541175316</v>
          </cell>
          <cell r="CH436">
            <v>3.9503346641214248</v>
          </cell>
          <cell r="CI436">
            <v>4.1518341736513102</v>
          </cell>
          <cell r="CJ436">
            <v>3.9279955920040024</v>
          </cell>
          <cell r="CK436">
            <v>4.7449514679838245</v>
          </cell>
          <cell r="CL436">
            <v>4.0529182585238361</v>
          </cell>
          <cell r="CM436">
            <v>4.7366051984286912</v>
          </cell>
          <cell r="CN436">
            <v>5.1042342801387512</v>
          </cell>
          <cell r="CO436">
            <v>4.7302408676348451</v>
          </cell>
          <cell r="CP436">
            <v>5.0753624373698747</v>
          </cell>
          <cell r="CQ436">
            <v>4.7819718186019644</v>
          </cell>
          <cell r="CR436">
            <v>4.9316893241390725</v>
          </cell>
          <cell r="CS436">
            <v>5.054592393686975</v>
          </cell>
          <cell r="CT436">
            <v>4.8947124699008038</v>
          </cell>
          <cell r="CU436">
            <v>4.9023597506618097</v>
          </cell>
          <cell r="CV436">
            <v>4.9541979634038835</v>
          </cell>
          <cell r="CW436">
            <v>5.0214682105985222</v>
          </cell>
          <cell r="CX436">
            <v>4.9203610538608</v>
          </cell>
          <cell r="CY436">
            <v>4.8630409021149497</v>
          </cell>
          <cell r="CZ436">
            <v>4.8781150054230622</v>
          </cell>
          <cell r="DA436">
            <v>4.9589177798576412</v>
          </cell>
        </row>
        <row r="437">
          <cell r="A437">
            <v>8933.8832689145256</v>
          </cell>
          <cell r="B437">
            <v>7739.4595173888483</v>
          </cell>
          <cell r="C437">
            <v>7216.6452257217234</v>
          </cell>
          <cell r="D437">
            <v>8161.5146007168378</v>
          </cell>
          <cell r="E437">
            <v>8132.1737071413108</v>
          </cell>
          <cell r="F437">
            <v>7227.7367213691587</v>
          </cell>
          <cell r="G437">
            <v>7472.4784946697018</v>
          </cell>
          <cell r="H437">
            <v>6975.8972215546846</v>
          </cell>
          <cell r="I437">
            <v>7835.4680771127787</v>
          </cell>
          <cell r="J437">
            <v>7850.8793070374695</v>
          </cell>
          <cell r="K437">
            <v>7770.1739376201886</v>
          </cell>
          <cell r="L437">
            <v>9285.6216560022458</v>
          </cell>
          <cell r="M437">
            <v>8906.1045906841719</v>
          </cell>
          <cell r="N437">
            <v>7662.5957734993281</v>
          </cell>
          <cell r="O437">
            <v>9047.4063560191917</v>
          </cell>
          <cell r="Z437">
            <v>7351.3096612782392</v>
          </cell>
          <cell r="AA437">
            <v>6368.4695457371081</v>
          </cell>
          <cell r="AB437">
            <v>5938.2680714510179</v>
          </cell>
          <cell r="AC437">
            <v>6715.7605857327126</v>
          </cell>
          <cell r="AD437">
            <v>6691.6172218762786</v>
          </cell>
          <cell r="AE437">
            <v>5947.3947878694789</v>
          </cell>
          <cell r="AF437">
            <v>6148.7823041853544</v>
          </cell>
          <cell r="AG437">
            <v>5740.1668565935679</v>
          </cell>
          <cell r="AH437">
            <v>6447.4708748813719</v>
          </cell>
          <cell r="AI437">
            <v>6460.1521155051178</v>
          </cell>
          <cell r="AJ437">
            <v>6393.7431258131837</v>
          </cell>
          <cell r="AK437">
            <v>7640.7401055104192</v>
          </cell>
          <cell r="AL437">
            <v>7328.4517774772612</v>
          </cell>
          <cell r="AM437">
            <v>6305.2216650508753</v>
          </cell>
          <cell r="AN437">
            <v>7444.7229443815077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X437">
            <v>4.229159539731139</v>
          </cell>
          <cell r="BY437">
            <v>3.623349919597374</v>
          </cell>
          <cell r="BZ437">
            <v>3.3828747795564111</v>
          </cell>
          <cell r="CA437">
            <v>3.6436376620648172</v>
          </cell>
          <cell r="CB437">
            <v>3.6965481016842889</v>
          </cell>
          <cell r="CC437">
            <v>3.1756607146603688</v>
          </cell>
          <cell r="CD437">
            <v>3.5608916800467081</v>
          </cell>
          <cell r="CE437">
            <v>3.1651918221913218</v>
          </cell>
          <cell r="CF437">
            <v>3.6126698187980932</v>
          </cell>
          <cell r="CG437">
            <v>3.6203148491633796</v>
          </cell>
          <cell r="CH437">
            <v>3.571116381088256</v>
          </cell>
          <cell r="CI437">
            <v>4.1842273758418758</v>
          </cell>
          <cell r="CJ437">
            <v>4.1824459305105774</v>
          </cell>
          <cell r="CK437">
            <v>3.5567252930703952</v>
          </cell>
          <cell r="CL437">
            <v>4.1967205832132013</v>
          </cell>
          <cell r="CM437">
            <v>4.7623113352071194</v>
          </cell>
          <cell r="CN437">
            <v>4.8153951885170301</v>
          </cell>
          <cell r="CO437">
            <v>4.8092905156689945</v>
          </cell>
          <cell r="CP437">
            <v>5.0497183795366301</v>
          </cell>
          <cell r="CQ437">
            <v>4.9595453281943982</v>
          </cell>
          <cell r="CR437">
            <v>5.1309739168012651</v>
          </cell>
          <cell r="CS437">
            <v>4.7308316088276365</v>
          </cell>
          <cell r="CT437">
            <v>4.9685723400248056</v>
          </cell>
          <cell r="CU437">
            <v>4.8895428181352747</v>
          </cell>
          <cell r="CV437">
            <v>4.8888142687050893</v>
          </cell>
          <cell r="CW437">
            <v>4.9052180284711309</v>
          </cell>
          <cell r="CX437">
            <v>5.0029629499838331</v>
          </cell>
          <cell r="CY437">
            <v>4.8005283054141303</v>
          </cell>
          <cell r="CZ437">
            <v>4.8568777402925152</v>
          </cell>
          <cell r="DA437">
            <v>4.8601046491084441</v>
          </cell>
        </row>
        <row r="438">
          <cell r="A438">
            <v>8808.808629050136</v>
          </cell>
          <cell r="B438">
            <v>8402.978226587511</v>
          </cell>
          <cell r="C438">
            <v>8695.9862317124243</v>
          </cell>
          <cell r="D438">
            <v>8720.2463251230183</v>
          </cell>
          <cell r="E438">
            <v>6683.5902720610138</v>
          </cell>
          <cell r="F438">
            <v>6791.7877360566908</v>
          </cell>
          <cell r="G438">
            <v>6840.1153258102131</v>
          </cell>
          <cell r="H438">
            <v>7600.9412164630075</v>
          </cell>
          <cell r="I438">
            <v>8512.824552096703</v>
          </cell>
          <cell r="J438">
            <v>8148.8998683247301</v>
          </cell>
          <cell r="K438">
            <v>9290.5148328790965</v>
          </cell>
          <cell r="L438">
            <v>7765.9227301708897</v>
          </cell>
          <cell r="M438">
            <v>8940.4585828019317</v>
          </cell>
          <cell r="N438">
            <v>10091.434099203643</v>
          </cell>
          <cell r="O438">
            <v>9898.379741240291</v>
          </cell>
          <cell r="Z438">
            <v>7248.39110047554</v>
          </cell>
          <cell r="AA438">
            <v>6914.4506550205788</v>
          </cell>
          <cell r="AB438">
            <v>7155.5543849519372</v>
          </cell>
          <cell r="AC438">
            <v>7175.5169761012257</v>
          </cell>
          <cell r="AD438">
            <v>5499.63999529592</v>
          </cell>
          <cell r="AE438">
            <v>5588.6710513837907</v>
          </cell>
          <cell r="AF438">
            <v>5628.4377538095468</v>
          </cell>
          <cell r="AG438">
            <v>6254.4887724038463</v>
          </cell>
          <cell r="AH438">
            <v>7004.8384885824298</v>
          </cell>
          <cell r="AI438">
            <v>6705.3804630786353</v>
          </cell>
          <cell r="AJ438">
            <v>7644.7664910547992</v>
          </cell>
          <cell r="AK438">
            <v>6390.24498939776</v>
          </cell>
          <cell r="AL438">
            <v>7356.720205277019</v>
          </cell>
          <cell r="AM438">
            <v>8303.8086302018546</v>
          </cell>
          <cell r="AN438">
            <v>8144.9524727920116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X438">
            <v>4.0845965486365046</v>
          </cell>
          <cell r="BY438">
            <v>3.7988674842935812</v>
          </cell>
          <cell r="BZ438">
            <v>3.937143603046771</v>
          </cell>
          <cell r="CA438">
            <v>4.0331642068212918</v>
          </cell>
          <cell r="CB438">
            <v>3.1733045753390914</v>
          </cell>
          <cell r="CC438">
            <v>3.1508135169553495</v>
          </cell>
          <cell r="CD438">
            <v>3.1332141419654285</v>
          </cell>
          <cell r="CE438">
            <v>3.5231314931294886</v>
          </cell>
          <cell r="CF438">
            <v>3.9909506809210975</v>
          </cell>
          <cell r="CG438">
            <v>3.6786987743573056</v>
          </cell>
          <cell r="CH438">
            <v>4.1597879067494352</v>
          </cell>
          <cell r="CI438">
            <v>3.5513458693222506</v>
          </cell>
          <cell r="CJ438">
            <v>4.1296032665774947</v>
          </cell>
          <cell r="CK438">
            <v>4.6156573000526606</v>
          </cell>
          <cell r="CL438">
            <v>4.5391729740535025</v>
          </cell>
          <cell r="CM438">
            <v>4.8618279720567719</v>
          </cell>
          <cell r="CN438">
            <v>4.9866705019421316</v>
          </cell>
          <cell r="CO438">
            <v>4.9793100190042852</v>
          </cell>
          <cell r="CP438">
            <v>4.8743243794056843</v>
          </cell>
          <cell r="CQ438">
            <v>4.7482069491602781</v>
          </cell>
          <cell r="CR438">
            <v>4.859515631643383</v>
          </cell>
          <cell r="CS438">
            <v>4.9215842610822529</v>
          </cell>
          <cell r="CT438">
            <v>4.8637371926750728</v>
          </cell>
          <cell r="CU438">
            <v>4.8087134768736544</v>
          </cell>
          <cell r="CV438">
            <v>4.9938596512314755</v>
          </cell>
          <cell r="CW438">
            <v>5.0350080817663319</v>
          </cell>
          <cell r="CX438">
            <v>4.9298269341023548</v>
          </cell>
          <cell r="CY438">
            <v>4.880710451244151</v>
          </cell>
          <cell r="CZ438">
            <v>4.9289102616934866</v>
          </cell>
          <cell r="DA438">
            <v>4.9160801778599339</v>
          </cell>
        </row>
        <row r="439">
          <cell r="A439">
            <v>8545.3143231360227</v>
          </cell>
          <cell r="B439">
            <v>7428.022182723621</v>
          </cell>
          <cell r="C439">
            <v>7544.1271847378375</v>
          </cell>
          <cell r="D439">
            <v>7641.398250227282</v>
          </cell>
          <cell r="E439">
            <v>6892.3606249709946</v>
          </cell>
          <cell r="F439">
            <v>7356.2286151992857</v>
          </cell>
          <cell r="G439">
            <v>6512.988981843484</v>
          </cell>
          <cell r="H439">
            <v>7101.4690633486807</v>
          </cell>
          <cell r="I439">
            <v>7843.6178406422277</v>
          </cell>
          <cell r="J439">
            <v>7350.323756096418</v>
          </cell>
          <cell r="K439">
            <v>7920.3223594493384</v>
          </cell>
          <cell r="L439">
            <v>8736.4500205549448</v>
          </cell>
          <cell r="M439">
            <v>9675.2743703934102</v>
          </cell>
          <cell r="N439">
            <v>9276.6884174741481</v>
          </cell>
          <cell r="O439">
            <v>9120.8412689956476</v>
          </cell>
          <cell r="Z439">
            <v>7031.5729287519252</v>
          </cell>
          <cell r="AA439">
            <v>6112.201110355436</v>
          </cell>
          <cell r="AB439">
            <v>6207.7389405842787</v>
          </cell>
          <cell r="AC439">
            <v>6287.7791316155917</v>
          </cell>
          <cell r="AD439">
            <v>5671.4281714047029</v>
          </cell>
          <cell r="AE439">
            <v>6053.1252605068403</v>
          </cell>
          <cell r="AF439">
            <v>5359.2595050597802</v>
          </cell>
          <cell r="AG439">
            <v>5843.4945435554855</v>
          </cell>
          <cell r="AH439">
            <v>6454.1769660141763</v>
          </cell>
          <cell r="AI439">
            <v>6048.2664050164813</v>
          </cell>
          <cell r="AJ439">
            <v>6517.2938272040265</v>
          </cell>
          <cell r="AK439">
            <v>7188.8503026280705</v>
          </cell>
          <cell r="AL439">
            <v>7961.3686247808637</v>
          </cell>
          <cell r="AM439">
            <v>7633.3893263787277</v>
          </cell>
          <cell r="AN439">
            <v>7505.1493870592767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X439">
            <v>3.8984475306886597</v>
          </cell>
          <cell r="BY439">
            <v>3.3446594034722161</v>
          </cell>
          <cell r="BZ439">
            <v>3.4202669826202521</v>
          </cell>
          <cell r="CA439">
            <v>3.4457760257255674</v>
          </cell>
          <cell r="CB439">
            <v>3.1853139410973981</v>
          </cell>
          <cell r="CC439">
            <v>3.2713613281924867</v>
          </cell>
          <cell r="CD439">
            <v>2.9217931776408244</v>
          </cell>
          <cell r="CE439">
            <v>3.2908537619815359</v>
          </cell>
          <cell r="CF439">
            <v>3.7128542717313109</v>
          </cell>
          <cell r="CG439">
            <v>3.4058513141560347</v>
          </cell>
          <cell r="CH439">
            <v>3.5751427604008019</v>
          </cell>
          <cell r="CI439">
            <v>4.005173658992442</v>
          </cell>
          <cell r="CJ439">
            <v>4.4456175061699588</v>
          </cell>
          <cell r="CK439">
            <v>4.2299176488948769</v>
          </cell>
          <cell r="CL439">
            <v>4.1422879503802283</v>
          </cell>
          <cell r="CM439">
            <v>4.9416038602013836</v>
          </cell>
          <cell r="CN439">
            <v>5.0067150183790989</v>
          </cell>
          <cell r="CO439">
            <v>4.9725661865661914</v>
          </cell>
          <cell r="CP439">
            <v>4.9993940444185379</v>
          </cell>
          <cell r="CQ439">
            <v>4.878062150557863</v>
          </cell>
          <cell r="CR439">
            <v>5.0694200852675166</v>
          </cell>
          <cell r="CS439">
            <v>5.0253053042734592</v>
          </cell>
          <cell r="CT439">
            <v>4.8648694988782859</v>
          </cell>
          <cell r="CU439">
            <v>4.7625560620162597</v>
          </cell>
          <cell r="CV439">
            <v>4.8653306800512173</v>
          </cell>
          <cell r="CW439">
            <v>4.9943738539225828</v>
          </cell>
          <cell r="CX439">
            <v>4.9175096907352254</v>
          </cell>
          <cell r="CY439">
            <v>4.906397998645585</v>
          </cell>
          <cell r="CZ439">
            <v>4.9441613645126514</v>
          </cell>
          <cell r="DA439">
            <v>4.9639362018141364</v>
          </cell>
        </row>
        <row r="440">
          <cell r="A440">
            <v>9981.079942858958</v>
          </cell>
          <cell r="B440">
            <v>9264.7363276583474</v>
          </cell>
          <cell r="C440">
            <v>7135.5732559918224</v>
          </cell>
          <cell r="D440">
            <v>7959.9436078865456</v>
          </cell>
          <cell r="E440">
            <v>7847.4944877207272</v>
          </cell>
          <cell r="F440">
            <v>8270.627615807005</v>
          </cell>
          <cell r="G440">
            <v>7592.8768551946259</v>
          </cell>
          <cell r="H440">
            <v>6136.9802482577034</v>
          </cell>
          <cell r="I440">
            <v>7337.1512978565524</v>
          </cell>
          <cell r="J440">
            <v>7442.4813711195975</v>
          </cell>
          <cell r="K440">
            <v>8165.0815701559404</v>
          </cell>
          <cell r="L440">
            <v>8625.4452601932717</v>
          </cell>
          <cell r="M440">
            <v>9542.1586531495723</v>
          </cell>
          <cell r="N440">
            <v>8879.3205120177481</v>
          </cell>
          <cell r="O440">
            <v>9765.3166470449214</v>
          </cell>
          <cell r="Z440">
            <v>8213.0029244096568</v>
          </cell>
          <cell r="AA440">
            <v>7623.5544639017262</v>
          </cell>
          <cell r="AB440">
            <v>5871.5574220732715</v>
          </cell>
          <cell r="AC440">
            <v>6549.8964544894998</v>
          </cell>
          <cell r="AD440">
            <v>6457.3668927530553</v>
          </cell>
          <cell r="AE440">
            <v>6805.5450095783353</v>
          </cell>
          <cell r="AF440">
            <v>6247.8529551315778</v>
          </cell>
          <cell r="AG440">
            <v>5049.8580328520529</v>
          </cell>
          <cell r="AH440">
            <v>6037.4273536648207</v>
          </cell>
          <cell r="AI440">
            <v>6124.0989568069845</v>
          </cell>
          <cell r="AJ440">
            <v>6718.695692014031</v>
          </cell>
          <cell r="AK440">
            <v>7097.5092426733208</v>
          </cell>
          <cell r="AL440">
            <v>7851.8334060202187</v>
          </cell>
          <cell r="AM440">
            <v>7306.4123070317473</v>
          </cell>
          <cell r="AN440">
            <v>8035.4605552826788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X440">
            <v>4.6507279776299253</v>
          </cell>
          <cell r="BY440">
            <v>4.3144512453123616</v>
          </cell>
          <cell r="BZ440">
            <v>3.1738065273222076</v>
          </cell>
          <cell r="CA440">
            <v>3.705381318435585</v>
          </cell>
          <cell r="CB440">
            <v>3.5896775175913227</v>
          </cell>
          <cell r="CC440">
            <v>3.9370159915741123</v>
          </cell>
          <cell r="CD440">
            <v>3.4940511737286264</v>
          </cell>
          <cell r="CE440">
            <v>2.7970158249454613</v>
          </cell>
          <cell r="CF440">
            <v>3.318968372099095</v>
          </cell>
          <cell r="CG440">
            <v>3.3986305549991709</v>
          </cell>
          <cell r="CH440">
            <v>3.8277599401545483</v>
          </cell>
          <cell r="CI440">
            <v>3.7703342284812833</v>
          </cell>
          <cell r="CJ440">
            <v>4.3291941479239293</v>
          </cell>
          <cell r="CK440">
            <v>4.0710863268899855</v>
          </cell>
          <cell r="CL440">
            <v>4.6064691405204128</v>
          </cell>
          <cell r="CM440">
            <v>4.8382485458893596</v>
          </cell>
          <cell r="CN440">
            <v>4.8410445265142794</v>
          </cell>
          <cell r="CO440">
            <v>5.0685063982725218</v>
          </cell>
          <cell r="CP440">
            <v>4.8429352476733154</v>
          </cell>
          <cell r="CQ440">
            <v>4.9284137802996515</v>
          </cell>
          <cell r="CR440">
            <v>4.7359037487451143</v>
          </cell>
          <cell r="CS440">
            <v>4.8990139255053542</v>
          </cell>
          <cell r="CT440">
            <v>4.9464244584800197</v>
          </cell>
          <cell r="CU440">
            <v>4.9837464551957495</v>
          </cell>
          <cell r="CV440">
            <v>4.9367982294046655</v>
          </cell>
          <cell r="CW440">
            <v>4.8089184654640267</v>
          </cell>
          <cell r="CX440">
            <v>5.1574289236626614</v>
          </cell>
          <cell r="CY440">
            <v>4.9690246291164648</v>
          </cell>
          <cell r="CZ440">
            <v>4.9170089644752162</v>
          </cell>
          <cell r="DA440">
            <v>4.7791398908502991</v>
          </cell>
        </row>
        <row r="441">
          <cell r="A441">
            <v>8302.9834463510197</v>
          </cell>
          <cell r="B441">
            <v>8452.1617012452516</v>
          </cell>
          <cell r="C441">
            <v>7939.7520750945259</v>
          </cell>
          <cell r="D441">
            <v>6749.4658378835138</v>
          </cell>
          <cell r="E441">
            <v>7594.9027278712256</v>
          </cell>
          <cell r="F441">
            <v>7478.246153346362</v>
          </cell>
          <cell r="G441">
            <v>6947.2219427633127</v>
          </cell>
          <cell r="H441">
            <v>7842.7682572506292</v>
          </cell>
          <cell r="I441">
            <v>7446.1094828609894</v>
          </cell>
          <cell r="J441">
            <v>6922.9727351223592</v>
          </cell>
          <cell r="K441">
            <v>7516.3312287213921</v>
          </cell>
          <cell r="L441">
            <v>8691.6178116554711</v>
          </cell>
          <cell r="M441">
            <v>10655.132057614288</v>
          </cell>
          <cell r="N441">
            <v>9098.4173095622573</v>
          </cell>
          <cell r="O441">
            <v>9577.8600504328424</v>
          </cell>
          <cell r="Z441">
            <v>6832.1692358545533</v>
          </cell>
          <cell r="AA441">
            <v>6954.9216284532331</v>
          </cell>
          <cell r="AB441">
            <v>6533.281707506354</v>
          </cell>
          <cell r="AC441">
            <v>5553.8461751727191</v>
          </cell>
          <cell r="AD441">
            <v>6249.5199589340355</v>
          </cell>
          <cell r="AE441">
            <v>6153.5282633250054</v>
          </cell>
          <cell r="AF441">
            <v>5716.5711986166671</v>
          </cell>
          <cell r="AG441">
            <v>6453.4778802519468</v>
          </cell>
          <cell r="AH441">
            <v>6127.0843744684717</v>
          </cell>
          <cell r="AI441">
            <v>5696.6175649006836</v>
          </cell>
          <cell r="AJ441">
            <v>6184.8668396336025</v>
          </cell>
          <cell r="AK441">
            <v>7151.9597993050729</v>
          </cell>
          <cell r="AL441">
            <v>8767.6515216940425</v>
          </cell>
          <cell r="AM441">
            <v>7486.6976718683709</v>
          </cell>
          <cell r="AN441">
            <v>7881.2105557847381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X441">
            <v>3.9151746077650356</v>
          </cell>
          <cell r="BY441">
            <v>3.8106567508258959</v>
          </cell>
          <cell r="BZ441">
            <v>3.7036614236217082</v>
          </cell>
          <cell r="CA441">
            <v>3.069343337684765</v>
          </cell>
          <cell r="CB441">
            <v>3.5109262670993613</v>
          </cell>
          <cell r="CC441">
            <v>3.3757893354874233</v>
          </cell>
          <cell r="CD441">
            <v>3.1665826014179257</v>
          </cell>
          <cell r="CE441">
            <v>3.5815401936446105</v>
          </cell>
          <cell r="CF441">
            <v>3.3697783741861564</v>
          </cell>
          <cell r="CG441">
            <v>3.2458035210345382</v>
          </cell>
          <cell r="CH441">
            <v>3.4367594002230315</v>
          </cell>
          <cell r="CI441">
            <v>4.105952841245041</v>
          </cell>
          <cell r="CJ441">
            <v>4.80946451052277</v>
          </cell>
          <cell r="CK441">
            <v>4.2107982487295166</v>
          </cell>
          <cell r="CL441">
            <v>4.3158715784632582</v>
          </cell>
          <cell r="CM441">
            <v>4.7809545561337901</v>
          </cell>
          <cell r="CN441">
            <v>5.0003401119378443</v>
          </cell>
          <cell r="CO441">
            <v>4.8328936938491101</v>
          </cell>
          <cell r="CP441">
            <v>4.9574176767591629</v>
          </cell>
          <cell r="CQ441">
            <v>4.8767678919033459</v>
          </cell>
          <cell r="CR441">
            <v>4.9940857879160125</v>
          </cell>
          <cell r="CS441">
            <v>4.9459751636690648</v>
          </cell>
          <cell r="CT441">
            <v>4.9366362960641919</v>
          </cell>
          <cell r="CU441">
            <v>4.9814945283588532</v>
          </cell>
          <cell r="CV441">
            <v>4.808415330608895</v>
          </cell>
          <cell r="CW441">
            <v>4.9304704470818548</v>
          </cell>
          <cell r="CX441">
            <v>4.772195679459732</v>
          </cell>
          <cell r="CY441">
            <v>4.9945192485729306</v>
          </cell>
          <cell r="CZ441">
            <v>4.8711667620411374</v>
          </cell>
          <cell r="DA441">
            <v>5.0030120902646997</v>
          </cell>
        </row>
        <row r="442">
          <cell r="A442">
            <v>9607.2899965122924</v>
          </cell>
          <cell r="B442">
            <v>8990.8220425281179</v>
          </cell>
          <cell r="C442">
            <v>7730.5791726325642</v>
          </cell>
          <cell r="D442">
            <v>7912.4909019935603</v>
          </cell>
          <cell r="E442">
            <v>8315.5285535968251</v>
          </cell>
          <cell r="F442">
            <v>7879.3593975522226</v>
          </cell>
          <cell r="G442">
            <v>7464.4861879740656</v>
          </cell>
          <cell r="H442">
            <v>9029.6470032880552</v>
          </cell>
          <cell r="I442">
            <v>8475.4820267102004</v>
          </cell>
          <cell r="J442">
            <v>9061.4631301297522</v>
          </cell>
          <cell r="K442">
            <v>8060.146241118593</v>
          </cell>
          <cell r="L442">
            <v>8298.9056579256285</v>
          </cell>
          <cell r="M442">
            <v>8537.2580550440471</v>
          </cell>
          <cell r="N442">
            <v>9047.2885789022293</v>
          </cell>
          <cell r="O442">
            <v>8964.7581102839649</v>
          </cell>
          <cell r="Z442">
            <v>7905.427197130115</v>
          </cell>
          <cell r="AA442">
            <v>7398.1621378517093</v>
          </cell>
          <cell r="AB442">
            <v>6361.162290623367</v>
          </cell>
          <cell r="AC442">
            <v>6510.8496564975576</v>
          </cell>
          <cell r="AD442">
            <v>6842.4920669596722</v>
          </cell>
          <cell r="AE442">
            <v>6483.5871614143998</v>
          </cell>
          <cell r="AF442">
            <v>6142.205777532944</v>
          </cell>
          <cell r="AG442">
            <v>7430.1095341341716</v>
          </cell>
          <cell r="AH442">
            <v>6974.1109248358225</v>
          </cell>
          <cell r="AI442">
            <v>7456.2896613639114</v>
          </cell>
          <cell r="AJ442">
            <v>6632.3489069775842</v>
          </cell>
          <cell r="AK442">
            <v>6828.8137985216599</v>
          </cell>
          <cell r="AL442">
            <v>7024.9437710076736</v>
          </cell>
          <cell r="AM442">
            <v>7444.6260306395479</v>
          </cell>
          <cell r="AN442">
            <v>7376.7152450336616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X442">
            <v>4.3984065821818197</v>
          </cell>
          <cell r="BY442">
            <v>4.152755057755928</v>
          </cell>
          <cell r="BZ442">
            <v>3.56757629448202</v>
          </cell>
          <cell r="CA442">
            <v>3.6246230650428384</v>
          </cell>
          <cell r="CB442">
            <v>3.8446573664585864</v>
          </cell>
          <cell r="CC442">
            <v>3.6393319757166878</v>
          </cell>
          <cell r="CD442">
            <v>3.5749650485822748</v>
          </cell>
          <cell r="CE442">
            <v>4.2736072479480418</v>
          </cell>
          <cell r="CF442">
            <v>3.9152739988497438</v>
          </cell>
          <cell r="CG442">
            <v>4.1217910507472135</v>
          </cell>
          <cell r="CH442">
            <v>3.8006747607545015</v>
          </cell>
          <cell r="CI442">
            <v>3.7922091729071745</v>
          </cell>
          <cell r="CJ442">
            <v>3.9698423262643536</v>
          </cell>
          <cell r="CK442">
            <v>4.0653111262061579</v>
          </cell>
          <cell r="CL442">
            <v>4.0137503866553734</v>
          </cell>
          <cell r="CM442">
            <v>4.9242161325904066</v>
          </cell>
          <cell r="CN442">
            <v>4.8808410518029071</v>
          </cell>
          <cell r="CO442">
            <v>4.8850649442520693</v>
          </cell>
          <cell r="CP442">
            <v>4.9213239402497839</v>
          </cell>
          <cell r="CQ442">
            <v>4.8760011156408014</v>
          </cell>
          <cell r="CR442">
            <v>4.8809101822945582</v>
          </cell>
          <cell r="CS442">
            <v>4.7071679878409736</v>
          </cell>
          <cell r="CT442">
            <v>4.763297911115723</v>
          </cell>
          <cell r="CU442">
            <v>4.8801573591890923</v>
          </cell>
          <cell r="CV442">
            <v>4.9561442105000726</v>
          </cell>
          <cell r="CW442">
            <v>4.7809455075864022</v>
          </cell>
          <cell r="CX442">
            <v>4.9335566808190148</v>
          </cell>
          <cell r="CY442">
            <v>4.8481576114744547</v>
          </cell>
          <cell r="CZ442">
            <v>5.0171401566050768</v>
          </cell>
          <cell r="DA442">
            <v>5.0352355793499814</v>
          </cell>
        </row>
        <row r="443">
          <cell r="A443">
            <v>7746.0451850160343</v>
          </cell>
          <cell r="B443">
            <v>6991.5966148598691</v>
          </cell>
          <cell r="C443">
            <v>7858.3244363667245</v>
          </cell>
          <cell r="D443">
            <v>7150.4974905758409</v>
          </cell>
          <cell r="E443">
            <v>6709.2203805614363</v>
          </cell>
          <cell r="F443">
            <v>7160.1978984473508</v>
          </cell>
          <cell r="G443">
            <v>7126.4456580884025</v>
          </cell>
          <cell r="H443">
            <v>6523.9088665352583</v>
          </cell>
          <cell r="I443">
            <v>7816.0839220487796</v>
          </cell>
          <cell r="J443">
            <v>8575.807968256704</v>
          </cell>
          <cell r="K443">
            <v>6858.5628603990517</v>
          </cell>
          <cell r="L443">
            <v>6805.1063955461541</v>
          </cell>
          <cell r="M443">
            <v>7354.7500057136285</v>
          </cell>
          <cell r="N443">
            <v>8417.8989632723278</v>
          </cell>
          <cell r="O443">
            <v>9408.3960817245843</v>
          </cell>
          <cell r="Z443">
            <v>6373.8886093846231</v>
          </cell>
          <cell r="AA443">
            <v>5753.0852145132631</v>
          </cell>
          <cell r="AB443">
            <v>6466.2783933531909</v>
          </cell>
          <cell r="AC443">
            <v>5883.837935102405</v>
          </cell>
          <cell r="AD443">
            <v>5520.7299131476966</v>
          </cell>
          <cell r="AE443">
            <v>5891.8199850081064</v>
          </cell>
          <cell r="AF443">
            <v>5864.0467129413146</v>
          </cell>
          <cell r="AG443">
            <v>5368.245010177583</v>
          </cell>
          <cell r="AH443">
            <v>6431.5204844287091</v>
          </cell>
          <cell r="AI443">
            <v>7056.6648424512314</v>
          </cell>
          <cell r="AJ443">
            <v>5643.6174394140762</v>
          </cell>
          <cell r="AK443">
            <v>5599.6304054779785</v>
          </cell>
          <cell r="AL443">
            <v>6051.9085761300712</v>
          </cell>
          <cell r="AM443">
            <v>6926.7282897783725</v>
          </cell>
          <cell r="AN443">
            <v>7741.7659186762294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X443">
            <v>3.6447372664037307</v>
          </cell>
          <cell r="BY443">
            <v>3.2855806121514628</v>
          </cell>
          <cell r="BZ443">
            <v>3.6011919034835063</v>
          </cell>
          <cell r="CA443">
            <v>3.205406804021635</v>
          </cell>
          <cell r="CB443">
            <v>3.076341833680825</v>
          </cell>
          <cell r="CC443">
            <v>3.2504475331259228</v>
          </cell>
          <cell r="CD443">
            <v>3.2668014468311664</v>
          </cell>
          <cell r="CE443">
            <v>3.1215203607703792</v>
          </cell>
          <cell r="CF443">
            <v>3.5638234375290918</v>
          </cell>
          <cell r="CG443">
            <v>3.8512341258592824</v>
          </cell>
          <cell r="CH443">
            <v>3.1036262913089132</v>
          </cell>
          <cell r="CI443">
            <v>3.1024114464369217</v>
          </cell>
          <cell r="CJ443">
            <v>3.4726650595482327</v>
          </cell>
          <cell r="CK443">
            <v>3.8872722062398881</v>
          </cell>
          <cell r="CL443">
            <v>4.3006203460012502</v>
          </cell>
          <cell r="CM443">
            <v>4.7912118878441046</v>
          </cell>
          <cell r="CN443">
            <v>4.7972882606326159</v>
          </cell>
          <cell r="CO443">
            <v>4.9194354784396221</v>
          </cell>
          <cell r="CP443">
            <v>5.0290352886137475</v>
          </cell>
          <cell r="CQ443">
            <v>4.9166471904014779</v>
          </cell>
          <cell r="CR443">
            <v>4.9660769469927333</v>
          </cell>
          <cell r="CS443">
            <v>4.9179240510324718</v>
          </cell>
          <cell r="CT443">
            <v>4.7116529370320155</v>
          </cell>
          <cell r="CU443">
            <v>4.9442977116579261</v>
          </cell>
          <cell r="CV443">
            <v>5.0200345405303546</v>
          </cell>
          <cell r="CW443">
            <v>4.9819031468878769</v>
          </cell>
          <cell r="CX443">
            <v>4.9450092067293481</v>
          </cell>
          <cell r="CY443">
            <v>4.7745956368188462</v>
          </cell>
          <cell r="CZ443">
            <v>4.8819163602055209</v>
          </cell>
          <cell r="DA443">
            <v>4.9319204856424594</v>
          </cell>
        </row>
        <row r="444">
          <cell r="A444">
            <v>9056.5126777952973</v>
          </cell>
          <cell r="B444">
            <v>7807.7561069660269</v>
          </cell>
          <cell r="C444">
            <v>6844.693806486518</v>
          </cell>
          <cell r="D444">
            <v>8197.4337044758959</v>
          </cell>
          <cell r="E444">
            <v>7899.9388198908155</v>
          </cell>
          <cell r="F444">
            <v>7635.6825278418146</v>
          </cell>
          <cell r="G444">
            <v>7334.5814071208506</v>
          </cell>
          <cell r="H444">
            <v>7502.5506808680384</v>
          </cell>
          <cell r="I444">
            <v>7433.0010627075235</v>
          </cell>
          <cell r="J444">
            <v>7807.9264433176904</v>
          </cell>
          <cell r="K444">
            <v>8754.8114499022995</v>
          </cell>
          <cell r="L444">
            <v>9060.1478533988502</v>
          </cell>
          <cell r="M444">
            <v>9797.9095958525395</v>
          </cell>
          <cell r="N444">
            <v>9432.3561803770481</v>
          </cell>
          <cell r="O444">
            <v>9353.6972719240985</v>
          </cell>
          <cell r="Z444">
            <v>7452.2161463001303</v>
          </cell>
          <cell r="AA444">
            <v>6424.6678823034736</v>
          </cell>
          <cell r="AB444">
            <v>5632.2051893374764</v>
          </cell>
          <cell r="AC444">
            <v>6745.3168768258793</v>
          </cell>
          <cell r="AD444">
            <v>6500.5210860815851</v>
          </cell>
          <cell r="AE444">
            <v>6283.0759086241205</v>
          </cell>
          <cell r="AF444">
            <v>6035.312700716584</v>
          </cell>
          <cell r="AG444">
            <v>6173.5274173999869</v>
          </cell>
          <cell r="AH444">
            <v>6116.2980173136184</v>
          </cell>
          <cell r="AI444">
            <v>6424.808044787128</v>
          </cell>
          <cell r="AJ444">
            <v>7203.9591359196056</v>
          </cell>
          <cell r="AK444">
            <v>7455.2073765110536</v>
          </cell>
          <cell r="AL444">
            <v>8062.2798960158034</v>
          </cell>
          <cell r="AM444">
            <v>7761.4816569959712</v>
          </cell>
          <cell r="AN444">
            <v>7696.7566123261149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X444">
            <v>4.1051105309059555</v>
          </cell>
          <cell r="BY444">
            <v>3.5064943971369664</v>
          </cell>
          <cell r="BZ444">
            <v>3.1238268373868325</v>
          </cell>
          <cell r="CA444">
            <v>3.8170246577414662</v>
          </cell>
          <cell r="CB444">
            <v>3.6024715189000602</v>
          </cell>
          <cell r="CC444">
            <v>3.5477323422865172</v>
          </cell>
          <cell r="CD444">
            <v>3.3927913934477534</v>
          </cell>
          <cell r="CE444">
            <v>3.5334377083491852</v>
          </cell>
          <cell r="CF444">
            <v>3.3464367673272588</v>
          </cell>
          <cell r="CG444">
            <v>3.5986964871569964</v>
          </cell>
          <cell r="CH444">
            <v>3.9967766047472328</v>
          </cell>
          <cell r="CI444">
            <v>4.1566304194429371</v>
          </cell>
          <cell r="CJ444">
            <v>4.4308999814279977</v>
          </cell>
          <cell r="CK444">
            <v>4.3531175038209389</v>
          </cell>
          <cell r="CL444">
            <v>4.338954089515334</v>
          </cell>
          <cell r="CM444">
            <v>4.9735641425720019</v>
          </cell>
          <cell r="CN444">
            <v>5.0197798202392283</v>
          </cell>
          <cell r="CO444">
            <v>4.9396781422679643</v>
          </cell>
          <cell r="CP444">
            <v>4.8415511733729977</v>
          </cell>
          <cell r="CQ444">
            <v>4.9437300802367563</v>
          </cell>
          <cell r="CR444">
            <v>4.8520871751773171</v>
          </cell>
          <cell r="CS444">
            <v>4.873598571833063</v>
          </cell>
          <cell r="CT444">
            <v>4.7867756961826879</v>
          </cell>
          <cell r="CU444">
            <v>5.00740998095592</v>
          </cell>
          <cell r="CV444">
            <v>4.8912749058313914</v>
          </cell>
          <cell r="CW444">
            <v>4.9381980272658836</v>
          </cell>
          <cell r="CX444">
            <v>4.913890249547066</v>
          </cell>
          <cell r="CY444">
            <v>4.9850906506261232</v>
          </cell>
          <cell r="CZ444">
            <v>4.88485166967663</v>
          </cell>
          <cell r="DA444">
            <v>4.8599279877808677</v>
          </cell>
        </row>
        <row r="445">
          <cell r="A445">
            <v>9157.5140782316848</v>
          </cell>
          <cell r="B445">
            <v>6933.2082245587617</v>
          </cell>
          <cell r="C445">
            <v>7120.9790387256153</v>
          </cell>
          <cell r="D445">
            <v>7081.093016375391</v>
          </cell>
          <cell r="E445">
            <v>6618.3670290998116</v>
          </cell>
          <cell r="F445">
            <v>7844.5711778992581</v>
          </cell>
          <cell r="G445">
            <v>8227.6367558885686</v>
          </cell>
          <cell r="H445">
            <v>7926.6063858557882</v>
          </cell>
          <cell r="I445">
            <v>8436.2355894651155</v>
          </cell>
          <cell r="J445">
            <v>7514.1696229075951</v>
          </cell>
          <cell r="K445">
            <v>8772.6086051175716</v>
          </cell>
          <cell r="L445">
            <v>8722.0294599597783</v>
          </cell>
          <cell r="M445">
            <v>8140.5559831864239</v>
          </cell>
          <cell r="N445">
            <v>9080.4524958112688</v>
          </cell>
          <cell r="O445">
            <v>9920.1614013490725</v>
          </cell>
          <cell r="Z445">
            <v>7535.3258700877859</v>
          </cell>
          <cell r="AA445">
            <v>5705.0399104940661</v>
          </cell>
          <cell r="AB445">
            <v>5859.5484661513628</v>
          </cell>
          <cell r="AC445">
            <v>5826.7279677603219</v>
          </cell>
          <cell r="AD445">
            <v>5445.970583944988</v>
          </cell>
          <cell r="AE445">
            <v>6454.9614263856747</v>
          </cell>
          <cell r="AF445">
            <v>6770.16967341688</v>
          </cell>
          <cell r="AG445">
            <v>6522.4646832184762</v>
          </cell>
          <cell r="AH445">
            <v>6941.8167136170096</v>
          </cell>
          <cell r="AI445">
            <v>6183.0881468496782</v>
          </cell>
          <cell r="AJ445">
            <v>7218.6036522110289</v>
          </cell>
          <cell r="AK445">
            <v>7176.9842413383303</v>
          </cell>
          <cell r="AL445">
            <v>6698.5146375933982</v>
          </cell>
          <cell r="AM445">
            <v>7471.9151965532728</v>
          </cell>
          <cell r="AN445">
            <v>8162.8756673958078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X445">
            <v>4.1174819310520778</v>
          </cell>
          <cell r="BY445">
            <v>3.2491900758788019</v>
          </cell>
          <cell r="BZ445">
            <v>3.3196698176739035</v>
          </cell>
          <cell r="CA445">
            <v>3.2455446250670286</v>
          </cell>
          <cell r="CB445">
            <v>3.0141015556729722</v>
          </cell>
          <cell r="CC445">
            <v>3.599731714472437</v>
          </cell>
          <cell r="CD445">
            <v>3.9012464704661465</v>
          </cell>
          <cell r="CE445">
            <v>3.6309841229729698</v>
          </cell>
          <cell r="CF445">
            <v>3.8322593429374106</v>
          </cell>
          <cell r="CG445">
            <v>3.4557064653217133</v>
          </cell>
          <cell r="CH445">
            <v>4.0511304421119521</v>
          </cell>
          <cell r="CI445">
            <v>3.9540993035911138</v>
          </cell>
          <cell r="CJ445">
            <v>3.756313023127102</v>
          </cell>
          <cell r="CK445">
            <v>4.0156950010806591</v>
          </cell>
          <cell r="CL445">
            <v>4.5220440444590038</v>
          </cell>
          <cell r="CM445">
            <v>5.0139208275588905</v>
          </cell>
          <cell r="CN445">
            <v>4.8105053767570825</v>
          </cell>
          <cell r="CO445">
            <v>4.8358898092941454</v>
          </cell>
          <cell r="CP445">
            <v>4.9186315740480104</v>
          </cell>
          <cell r="CQ445">
            <v>4.9502205143657072</v>
          </cell>
          <cell r="CR445">
            <v>4.9128177398925956</v>
          </cell>
          <cell r="CS445">
            <v>4.7544830106413523</v>
          </cell>
          <cell r="CT445">
            <v>4.9214663711505615</v>
          </cell>
          <cell r="CU445">
            <v>4.9627841504954358</v>
          </cell>
          <cell r="CV445">
            <v>4.9020273265711269</v>
          </cell>
          <cell r="CW445">
            <v>4.8818463364801588</v>
          </cell>
          <cell r="CX445">
            <v>4.9728064508538496</v>
          </cell>
          <cell r="CY445">
            <v>4.8856670848581683</v>
          </cell>
          <cell r="CZ445">
            <v>5.0977478451409262</v>
          </cell>
          <cell r="DA445">
            <v>4.9455606147347035</v>
          </cell>
        </row>
        <row r="446">
          <cell r="A446">
            <v>8288.3390022388812</v>
          </cell>
          <cell r="B446">
            <v>6977.0872964933833</v>
          </cell>
          <cell r="C446">
            <v>7850.1284199215061</v>
          </cell>
          <cell r="D446">
            <v>6926.8957991200477</v>
          </cell>
          <cell r="E446">
            <v>6105.2289906213182</v>
          </cell>
          <cell r="F446">
            <v>6635.0532307022577</v>
          </cell>
          <cell r="G446">
            <v>8032.3464590365638</v>
          </cell>
          <cell r="H446">
            <v>7982.1500497885563</v>
          </cell>
          <cell r="I446">
            <v>7451.9058118707544</v>
          </cell>
          <cell r="J446">
            <v>8137.5733098516957</v>
          </cell>
          <cell r="K446">
            <v>8013.4133780494476</v>
          </cell>
          <cell r="L446">
            <v>7911.3000777340139</v>
          </cell>
          <cell r="M446">
            <v>7512.408219471301</v>
          </cell>
          <cell r="N446">
            <v>8324.2580800147152</v>
          </cell>
          <cell r="O446">
            <v>10115.755559145973</v>
          </cell>
          <cell r="Z446">
            <v>6820.1189504137064</v>
          </cell>
          <cell r="AA446">
            <v>5741.146118257413</v>
          </cell>
          <cell r="AB446">
            <v>6459.5342426782681</v>
          </cell>
          <cell r="AC446">
            <v>5699.8456861330687</v>
          </cell>
          <cell r="AD446">
            <v>5023.7312837112549</v>
          </cell>
          <cell r="AE446">
            <v>5459.7009441207147</v>
          </cell>
          <cell r="AF446">
            <v>6609.4736577215153</v>
          </cell>
          <cell r="AG446">
            <v>6568.1691838260122</v>
          </cell>
          <cell r="AH446">
            <v>6131.8539251965058</v>
          </cell>
          <cell r="AI446">
            <v>6696.0603235351109</v>
          </cell>
          <cell r="AJ446">
            <v>6593.8944367949725</v>
          </cell>
          <cell r="AK446">
            <v>6509.869778249702</v>
          </cell>
          <cell r="AL446">
            <v>6181.6387634506709</v>
          </cell>
          <cell r="AM446">
            <v>6849.6752201263935</v>
          </cell>
          <cell r="AN446">
            <v>8323.8217172401146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X446">
            <v>3.7968651182513971</v>
          </cell>
          <cell r="BY446">
            <v>3.1501216824890594</v>
          </cell>
          <cell r="BZ446">
            <v>3.5834410501700558</v>
          </cell>
          <cell r="CA446">
            <v>3.2077432624965145</v>
          </cell>
          <cell r="CB446">
            <v>2.8726777906962178</v>
          </cell>
          <cell r="CC446">
            <v>3.0621922593577602</v>
          </cell>
          <cell r="CD446">
            <v>3.7065349034037083</v>
          </cell>
          <cell r="CE446">
            <v>3.7796340418762724</v>
          </cell>
          <cell r="CF446">
            <v>3.5335834237626429</v>
          </cell>
          <cell r="CG446">
            <v>3.8256804132783522</v>
          </cell>
          <cell r="CH446">
            <v>3.7099197293728179</v>
          </cell>
          <cell r="CI446">
            <v>3.7222495240230056</v>
          </cell>
          <cell r="CJ446">
            <v>3.5818415909739643</v>
          </cell>
          <cell r="CK446">
            <v>3.865288212725098</v>
          </cell>
          <cell r="CL446">
            <v>4.7934067403087122</v>
          </cell>
          <cell r="CM446">
            <v>4.9212328635469147</v>
          </cell>
          <cell r="CN446">
            <v>4.9931936073187586</v>
          </cell>
          <cell r="CO446">
            <v>4.9386480318099988</v>
          </cell>
          <cell r="CP446">
            <v>4.868224886019453</v>
          </cell>
          <cell r="CQ446">
            <v>4.7912255934898429</v>
          </cell>
          <cell r="CR446">
            <v>4.8847634346610578</v>
          </cell>
          <cell r="CS446">
            <v>4.8854651256157089</v>
          </cell>
          <cell r="CT446">
            <v>4.7610387317666714</v>
          </cell>
          <cell r="CU446">
            <v>4.7542672070751086</v>
          </cell>
          <cell r="CV446">
            <v>4.7953223394555602</v>
          </cell>
          <cell r="CW446">
            <v>4.869502719254589</v>
          </cell>
          <cell r="CX446">
            <v>4.7915271534943207</v>
          </cell>
          <cell r="CY446">
            <v>4.7282930252614639</v>
          </cell>
          <cell r="CZ446">
            <v>4.8550670602044974</v>
          </cell>
          <cell r="DA446">
            <v>4.7575747775304746</v>
          </cell>
        </row>
        <row r="447">
          <cell r="A447">
            <v>7894.3370143693301</v>
          </cell>
          <cell r="B447">
            <v>7314.96179755504</v>
          </cell>
          <cell r="C447">
            <v>6956.1764431935981</v>
          </cell>
          <cell r="D447">
            <v>7869.8846405466065</v>
          </cell>
          <cell r="E447">
            <v>8765.5124849670756</v>
          </cell>
          <cell r="F447">
            <v>8677.0763638227436</v>
          </cell>
          <cell r="G447">
            <v>7210.1888366932071</v>
          </cell>
          <cell r="H447">
            <v>8857.5413445372724</v>
          </cell>
          <cell r="I447">
            <v>9414.1801886764497</v>
          </cell>
          <cell r="J447">
            <v>7723.7597928658179</v>
          </cell>
          <cell r="K447">
            <v>8398.256823345615</v>
          </cell>
          <cell r="L447">
            <v>7951.0854641297246</v>
          </cell>
          <cell r="M447">
            <v>7488.6227288098935</v>
          </cell>
          <cell r="N447">
            <v>8070.4903795406171</v>
          </cell>
          <cell r="O447">
            <v>8022.3367814483454</v>
          </cell>
          <cell r="Z447">
            <v>6495.9116003953359</v>
          </cell>
          <cell r="AA447">
            <v>6019.1685648452894</v>
          </cell>
          <cell r="AB447">
            <v>5723.9394732564469</v>
          </cell>
          <cell r="AC447">
            <v>6475.7907899354932</v>
          </cell>
          <cell r="AD447">
            <v>7212.7645590586226</v>
          </cell>
          <cell r="AE447">
            <v>7139.9942650884286</v>
          </cell>
          <cell r="AF447">
            <v>5932.9553856218381</v>
          </cell>
          <cell r="AG447">
            <v>7288.4911635049539</v>
          </cell>
          <cell r="AH447">
            <v>7746.5254123966206</v>
          </cell>
          <cell r="AI447">
            <v>6355.5509152724435</v>
          </cell>
          <cell r="AJ447">
            <v>6910.5656146386764</v>
          </cell>
          <cell r="AK447">
            <v>6542.6074676267435</v>
          </cell>
          <cell r="AL447">
            <v>6162.0667025635685</v>
          </cell>
          <cell r="AM447">
            <v>6640.86065516485</v>
          </cell>
          <cell r="AN447">
            <v>6601.2371230203535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X447">
            <v>3.7133532065485095</v>
          </cell>
          <cell r="BY447">
            <v>3.3798106239040302</v>
          </cell>
          <cell r="BZ447">
            <v>3.2084153855754844</v>
          </cell>
          <cell r="CA447">
            <v>3.5613411414570444</v>
          </cell>
          <cell r="CB447">
            <v>4.0351933165304343</v>
          </cell>
          <cell r="CC447">
            <v>4.0077194378291114</v>
          </cell>
          <cell r="CD447">
            <v>3.3040480761960391</v>
          </cell>
          <cell r="CE447">
            <v>4.1628846617505113</v>
          </cell>
          <cell r="CF447">
            <v>4.3491175915817548</v>
          </cell>
          <cell r="CG447">
            <v>3.6179417772823097</v>
          </cell>
          <cell r="CH447">
            <v>3.916712513493799</v>
          </cell>
          <cell r="CI447">
            <v>3.59229957600428</v>
          </cell>
          <cell r="CJ447">
            <v>3.5296261373623437</v>
          </cell>
          <cell r="CK447">
            <v>3.6732852852484057</v>
          </cell>
          <cell r="CL447">
            <v>3.600516562755828</v>
          </cell>
          <cell r="CM447">
            <v>4.7927081247993852</v>
          </cell>
          <cell r="CN447">
            <v>4.8792298194948547</v>
          </cell>
          <cell r="CO447">
            <v>4.8877791898864151</v>
          </cell>
          <cell r="CP447">
            <v>4.9818009200621063</v>
          </cell>
          <cell r="CQ447">
            <v>4.8971628474376194</v>
          </cell>
          <cell r="CR447">
            <v>4.8809874111661919</v>
          </cell>
          <cell r="CS447">
            <v>4.9196234178556368</v>
          </cell>
          <cell r="CT447">
            <v>4.7967864986950266</v>
          </cell>
          <cell r="CU447">
            <v>4.879922615869873</v>
          </cell>
          <cell r="CV447">
            <v>4.812810524026764</v>
          </cell>
          <cell r="CW447">
            <v>4.8339152830937291</v>
          </cell>
          <cell r="CX447">
            <v>4.9898265962658437</v>
          </cell>
          <cell r="CY447">
            <v>4.7830489322553182</v>
          </cell>
          <cell r="CZ447">
            <v>4.9530971238034907</v>
          </cell>
          <cell r="DA447">
            <v>5.0230517881904158</v>
          </cell>
        </row>
        <row r="448">
          <cell r="A448">
            <v>8490.0122220944413</v>
          </cell>
          <cell r="B448">
            <v>7055.3249922332743</v>
          </cell>
          <cell r="C448">
            <v>7721.1978262610746</v>
          </cell>
          <cell r="D448">
            <v>9108.4940277515616</v>
          </cell>
          <cell r="E448">
            <v>8337.3920418985635</v>
          </cell>
          <cell r="F448">
            <v>8001.425089381527</v>
          </cell>
          <cell r="G448">
            <v>7378.3948993355907</v>
          </cell>
          <cell r="H448">
            <v>7855.5594927857619</v>
          </cell>
          <cell r="I448">
            <v>7546.3912501223313</v>
          </cell>
          <cell r="J448">
            <v>6369.9362053799969</v>
          </cell>
          <cell r="K448">
            <v>8574.9428229350397</v>
          </cell>
          <cell r="L448">
            <v>8395.0175917746528</v>
          </cell>
          <cell r="M448">
            <v>7758.2330458535662</v>
          </cell>
          <cell r="N448">
            <v>9071.8183175952418</v>
          </cell>
          <cell r="O448">
            <v>8699.4202354111203</v>
          </cell>
          <cell r="Z448">
            <v>6986.0671998948537</v>
          </cell>
          <cell r="AA448">
            <v>5805.5245650376646</v>
          </cell>
          <cell r="AB448">
            <v>6353.4427827519694</v>
          </cell>
          <cell r="AC448">
            <v>7494.9893714070004</v>
          </cell>
          <cell r="AD448">
            <v>6860.4825944765334</v>
          </cell>
          <cell r="AE448">
            <v>6584.0297878339425</v>
          </cell>
          <cell r="AF448">
            <v>6071.3649457390002</v>
          </cell>
          <cell r="AG448">
            <v>6464.0032397779978</v>
          </cell>
          <cell r="AH448">
            <v>6209.6019429578046</v>
          </cell>
          <cell r="AI448">
            <v>5241.5475061412544</v>
          </cell>
          <cell r="AJ448">
            <v>7055.9529514436908</v>
          </cell>
          <cell r="AK448">
            <v>6907.9001898031429</v>
          </cell>
          <cell r="AL448">
            <v>6383.9174777309345</v>
          </cell>
          <cell r="AM448">
            <v>7464.8105013355143</v>
          </cell>
          <cell r="AN448">
            <v>7158.3800794240069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X448">
            <v>3.9524977053274561</v>
          </cell>
          <cell r="BY448">
            <v>3.2928858979534632</v>
          </cell>
          <cell r="BZ448">
            <v>3.3962520937407308</v>
          </cell>
          <cell r="CA448">
            <v>4.1694634057728441</v>
          </cell>
          <cell r="CB448">
            <v>3.8146538237263794</v>
          </cell>
          <cell r="CC448">
            <v>3.6714607439507021</v>
          </cell>
          <cell r="CD448">
            <v>3.410171364332427</v>
          </cell>
          <cell r="CE448">
            <v>3.6268323037952452</v>
          </cell>
          <cell r="CF448">
            <v>3.4654210708470163</v>
          </cell>
          <cell r="CG448">
            <v>2.9261363187097853</v>
          </cell>
          <cell r="CH448">
            <v>3.884293274251482</v>
          </cell>
          <cell r="CI448">
            <v>3.9364956487203018</v>
          </cell>
          <cell r="CJ448">
            <v>3.7072531784846099</v>
          </cell>
          <cell r="CK448">
            <v>4.1791502798333484</v>
          </cell>
          <cell r="CL448">
            <v>4.0105344185578371</v>
          </cell>
          <cell r="CM448">
            <v>4.8424848193839818</v>
          </cell>
          <cell r="CN448">
            <v>4.8302757053966507</v>
          </cell>
          <cell r="CO448">
            <v>5.1252651673193705</v>
          </cell>
          <cell r="CP448">
            <v>4.9249065065492292</v>
          </cell>
          <cell r="CQ448">
            <v>4.9272735071494251</v>
          </cell>
          <cell r="CR448">
            <v>4.9131501145991061</v>
          </cell>
          <cell r="CS448">
            <v>4.8777245441812953</v>
          </cell>
          <cell r="CT448">
            <v>4.8829381768404474</v>
          </cell>
          <cell r="CU448">
            <v>4.90924701936434</v>
          </cell>
          <cell r="CV448">
            <v>4.9076333302018877</v>
          </cell>
          <cell r="CW448">
            <v>4.9768069978923064</v>
          </cell>
          <cell r="CX448">
            <v>4.8077670175549754</v>
          </cell>
          <cell r="CY448">
            <v>4.7178285454043527</v>
          </cell>
          <cell r="CZ448">
            <v>4.8937066749638021</v>
          </cell>
          <cell r="DA448">
            <v>4.8901214079724493</v>
          </cell>
        </row>
        <row r="449">
          <cell r="A449">
            <v>9274.8124862148979</v>
          </cell>
          <cell r="B449">
            <v>7390.3131401471674</v>
          </cell>
          <cell r="C449">
            <v>7191.9464312564987</v>
          </cell>
          <cell r="D449">
            <v>6836.4986561804062</v>
          </cell>
          <cell r="E449">
            <v>7298.91259765837</v>
          </cell>
          <cell r="F449">
            <v>9510.2849462693412</v>
          </cell>
          <cell r="G449">
            <v>7389.0421941090099</v>
          </cell>
          <cell r="H449">
            <v>8363.7978792739559</v>
          </cell>
          <cell r="I449">
            <v>7780.900481485357</v>
          </cell>
          <cell r="J449">
            <v>7766.0712714064675</v>
          </cell>
          <cell r="K449">
            <v>7895.8411931990968</v>
          </cell>
          <cell r="L449">
            <v>9533.0401297187072</v>
          </cell>
          <cell r="M449">
            <v>9081.7193299752216</v>
          </cell>
          <cell r="N449">
            <v>8944.5192171584331</v>
          </cell>
          <cell r="O449">
            <v>9067.3035631206931</v>
          </cell>
          <cell r="Z449">
            <v>7631.8457029425444</v>
          </cell>
          <cell r="AA449">
            <v>6081.171955321096</v>
          </cell>
          <cell r="AB449">
            <v>5917.9444920053475</v>
          </cell>
          <cell r="AC449">
            <v>5625.4617513713047</v>
          </cell>
          <cell r="AD449">
            <v>6005.9623660731731</v>
          </cell>
          <cell r="AE449">
            <v>7825.6058986444868</v>
          </cell>
          <cell r="AF449">
            <v>6080.1261482954151</v>
          </cell>
          <cell r="AG449">
            <v>6882.2108263739983</v>
          </cell>
          <cell r="AH449">
            <v>6402.5695390508081</v>
          </cell>
          <cell r="AI449">
            <v>6390.3672176144646</v>
          </cell>
          <cell r="AJ449">
            <v>6497.1493246895416</v>
          </cell>
          <cell r="AK449">
            <v>7844.3301638828225</v>
          </cell>
          <cell r="AL449">
            <v>7472.9576200938964</v>
          </cell>
          <cell r="AM449">
            <v>7360.0615272617961</v>
          </cell>
          <cell r="AN449">
            <v>7461.0955033678838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X449">
            <v>4.2455191353436765</v>
          </cell>
          <cell r="BY449">
            <v>3.4942547843512006</v>
          </cell>
          <cell r="BZ449">
            <v>3.2128800584057289</v>
          </cell>
          <cell r="CA449">
            <v>3.1462469841354666</v>
          </cell>
          <cell r="CB449">
            <v>3.3502778788393388</v>
          </cell>
          <cell r="CC449">
            <v>4.3650546981323464</v>
          </cell>
          <cell r="CD449">
            <v>3.4247001226618927</v>
          </cell>
          <cell r="CE449">
            <v>3.7559216732682148</v>
          </cell>
          <cell r="CF449">
            <v>3.5658424130731565</v>
          </cell>
          <cell r="CG449">
            <v>3.5628027505529456</v>
          </cell>
          <cell r="CH449">
            <v>3.7164449427198729</v>
          </cell>
          <cell r="CI449">
            <v>4.4004071505526632</v>
          </cell>
          <cell r="CJ449">
            <v>4.1815587838181747</v>
          </cell>
          <cell r="CK449">
            <v>4.0797147320691298</v>
          </cell>
          <cell r="CL449">
            <v>4.2011204894645937</v>
          </cell>
          <cell r="CM449">
            <v>4.9249963650768054</v>
          </cell>
          <cell r="CN449">
            <v>4.7680395710368897</v>
          </cell>
          <cell r="CO449">
            <v>5.0464213598700827</v>
          </cell>
          <cell r="CP449">
            <v>4.8986058799813987</v>
          </cell>
          <cell r="CQ449">
            <v>4.9114407846072829</v>
          </cell>
          <cell r="CR449">
            <v>4.9117405492864172</v>
          </cell>
          <cell r="CS449">
            <v>4.8640404303183331</v>
          </cell>
          <cell r="CT449">
            <v>5.0201718159487205</v>
          </cell>
          <cell r="CU449">
            <v>4.919254520067458</v>
          </cell>
          <cell r="CV449">
            <v>4.9140681133715161</v>
          </cell>
          <cell r="CW449">
            <v>4.7896334758322228</v>
          </cell>
          <cell r="CX449">
            <v>4.8839379589654586</v>
          </cell>
          <cell r="CY449">
            <v>4.8962259176261753</v>
          </cell>
          <cell r="CZ449">
            <v>4.9426377709642981</v>
          </cell>
          <cell r="DA449">
            <v>4.8656918064444223</v>
          </cell>
        </row>
        <row r="450">
          <cell r="A450">
            <v>10250.831549907984</v>
          </cell>
          <cell r="B450">
            <v>7669.3702567830142</v>
          </cell>
          <cell r="C450">
            <v>8221.855528093387</v>
          </cell>
          <cell r="D450">
            <v>6962.2616058347176</v>
          </cell>
          <cell r="E450">
            <v>6982.1961957684516</v>
          </cell>
          <cell r="F450">
            <v>7163.7839462422016</v>
          </cell>
          <cell r="G450">
            <v>7981.0139151475778</v>
          </cell>
          <cell r="H450">
            <v>8430.7141336068562</v>
          </cell>
          <cell r="I450">
            <v>7819.2681506937843</v>
          </cell>
          <cell r="J450">
            <v>9048.9104355267573</v>
          </cell>
          <cell r="K450">
            <v>7571.1197737256471</v>
          </cell>
          <cell r="L450">
            <v>8136.447740926621</v>
          </cell>
          <cell r="M450">
            <v>8096.9908455409695</v>
          </cell>
          <cell r="N450">
            <v>9540.8570836016679</v>
          </cell>
          <cell r="O450">
            <v>8853.98265215844</v>
          </cell>
          <cell r="Z450">
            <v>8434.9699610671396</v>
          </cell>
          <cell r="AA450">
            <v>6310.796097010023</v>
          </cell>
          <cell r="AB450">
            <v>6765.4125488311292</v>
          </cell>
          <cell r="AC450">
            <v>5728.9466928011389</v>
          </cell>
          <cell r="AD450">
            <v>5745.350012518039</v>
          </cell>
          <cell r="AE450">
            <v>5894.7707900507248</v>
          </cell>
          <cell r="AF450">
            <v>6567.2343073214342</v>
          </cell>
          <cell r="AG450">
            <v>6937.2733442250701</v>
          </cell>
          <cell r="AH450">
            <v>6434.1406497137432</v>
          </cell>
          <cell r="AI450">
            <v>7445.9605869477327</v>
          </cell>
          <cell r="AJ450">
            <v>6229.9499852371027</v>
          </cell>
          <cell r="AK450">
            <v>6695.1341411053345</v>
          </cell>
          <cell r="AL450">
            <v>6662.6667529022825</v>
          </cell>
          <cell r="AM450">
            <v>7850.7624002208022</v>
          </cell>
          <cell r="AN450">
            <v>7285.562868061802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X450">
            <v>4.7450545467704197</v>
          </cell>
          <cell r="BY450">
            <v>3.5724956513080053</v>
          </cell>
          <cell r="BZ450">
            <v>3.6807176205879166</v>
          </cell>
          <cell r="CA450">
            <v>3.2418330687847718</v>
          </cell>
          <cell r="CB450">
            <v>3.2924102575408667</v>
          </cell>
          <cell r="CC450">
            <v>3.390118551551319</v>
          </cell>
          <cell r="CD450">
            <v>3.6397535302957578</v>
          </cell>
          <cell r="CE450">
            <v>3.8637159090168862</v>
          </cell>
          <cell r="CF450">
            <v>3.5484134362872966</v>
          </cell>
          <cell r="CG450">
            <v>4.1321313445585526</v>
          </cell>
          <cell r="CH450">
            <v>3.4819295953091696</v>
          </cell>
          <cell r="CI450">
            <v>3.6916701168692398</v>
          </cell>
          <cell r="CJ450">
            <v>3.7765848213163209</v>
          </cell>
          <cell r="CK450">
            <v>4.3229702046154017</v>
          </cell>
          <cell r="CL450">
            <v>4.0229354742323702</v>
          </cell>
          <cell r="CM450">
            <v>4.8702299446438397</v>
          </cell>
          <cell r="CN450">
            <v>4.8397126289699015</v>
          </cell>
          <cell r="CO450">
            <v>5.0358051762612668</v>
          </cell>
          <cell r="CP450">
            <v>4.8416263363376748</v>
          </cell>
          <cell r="CQ450">
            <v>4.7809002325122503</v>
          </cell>
          <cell r="CR450">
            <v>4.7638620046643538</v>
          </cell>
          <cell r="CS450">
            <v>4.943308004243554</v>
          </cell>
          <cell r="CT450">
            <v>4.919157823168927</v>
          </cell>
          <cell r="CU450">
            <v>4.9677927666736039</v>
          </cell>
          <cell r="CV450">
            <v>4.9368934135887841</v>
          </cell>
          <cell r="CW450">
            <v>4.9019819777320119</v>
          </cell>
          <cell r="CX450">
            <v>4.9687086555984372</v>
          </cell>
          <cell r="CY450">
            <v>4.8334361277336333</v>
          </cell>
          <cell r="CZ450">
            <v>4.975499960613373</v>
          </cell>
          <cell r="DA450">
            <v>4.961662035525606</v>
          </cell>
        </row>
        <row r="451">
          <cell r="A451">
            <v>9842.8368018348647</v>
          </cell>
          <cell r="B451">
            <v>8380.6465223218911</v>
          </cell>
          <cell r="C451">
            <v>7089.473009889608</v>
          </cell>
          <cell r="D451">
            <v>6163.0869493044847</v>
          </cell>
          <cell r="E451">
            <v>8646.3326305567407</v>
          </cell>
          <cell r="F451">
            <v>8058.3968223701841</v>
          </cell>
          <cell r="G451">
            <v>7269.2314243226783</v>
          </cell>
          <cell r="H451">
            <v>6325.3562052483267</v>
          </cell>
          <cell r="I451">
            <v>8124.0364604814922</v>
          </cell>
          <cell r="J451">
            <v>7387.1221777164465</v>
          </cell>
          <cell r="K451">
            <v>6567.0279109793937</v>
          </cell>
          <cell r="L451">
            <v>8059.9129363091133</v>
          </cell>
          <cell r="M451">
            <v>8246.4628398258465</v>
          </cell>
          <cell r="N451">
            <v>9417.2841883946603</v>
          </cell>
          <cell r="O451">
            <v>8855.9569017003596</v>
          </cell>
          <cell r="Z451">
            <v>8099.2485683669747</v>
          </cell>
          <cell r="AA451">
            <v>6896.0748526534426</v>
          </cell>
          <cell r="AB451">
            <v>5833.6235052805905</v>
          </cell>
          <cell r="AC451">
            <v>5071.3401182848329</v>
          </cell>
          <cell r="AD451">
            <v>7114.696564572404</v>
          </cell>
          <cell r="AE451">
            <v>6630.9093852646092</v>
          </cell>
          <cell r="AF451">
            <v>5981.5390005855179</v>
          </cell>
          <cell r="AG451">
            <v>5204.8645346043368</v>
          </cell>
          <cell r="AH451">
            <v>6684.9214303390572</v>
          </cell>
          <cell r="AI451">
            <v>6078.5462490923901</v>
          </cell>
          <cell r="AJ451">
            <v>5403.7258238916147</v>
          </cell>
          <cell r="AK451">
            <v>6632.1569304486411</v>
          </cell>
          <cell r="AL451">
            <v>6785.6608510566957</v>
          </cell>
          <cell r="AM451">
            <v>7749.0795607361761</v>
          </cell>
          <cell r="AN451">
            <v>7287.1873933991537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X451">
            <v>4.5528969539680713</v>
          </cell>
          <cell r="BY451">
            <v>3.8352924210224093</v>
          </cell>
          <cell r="BZ451">
            <v>3.289139265377933</v>
          </cell>
          <cell r="CA451">
            <v>2.9263582349214468</v>
          </cell>
          <cell r="CB451">
            <v>3.8389462174716087</v>
          </cell>
          <cell r="CC451">
            <v>3.5756411646929789</v>
          </cell>
          <cell r="CD451">
            <v>3.2810512229322968</v>
          </cell>
          <cell r="CE451">
            <v>2.9202724008199108</v>
          </cell>
          <cell r="CF451">
            <v>3.8003723781717285</v>
          </cell>
          <cell r="CG451">
            <v>3.4307688259516187</v>
          </cell>
          <cell r="CH451">
            <v>3.1101611020720639</v>
          </cell>
          <cell r="CI451">
            <v>3.7095317499385314</v>
          </cell>
          <cell r="CJ451">
            <v>3.8576998323296476</v>
          </cell>
          <cell r="CK451">
            <v>4.4654809928931281</v>
          </cell>
          <cell r="CL451">
            <v>4.239270817932824</v>
          </cell>
          <cell r="CM451">
            <v>4.8737589120648943</v>
          </cell>
          <cell r="CN451">
            <v>4.9261838959486131</v>
          </cell>
          <cell r="CO451">
            <v>4.8591831667599603</v>
          </cell>
          <cell r="CP451">
            <v>4.7479089709677398</v>
          </cell>
          <cell r="CQ451">
            <v>5.0775182174421918</v>
          </cell>
          <cell r="CR451">
            <v>5.0807321516229687</v>
          </cell>
          <cell r="CS451">
            <v>4.9946730393163676</v>
          </cell>
          <cell r="CT451">
            <v>4.8830728361260904</v>
          </cell>
          <cell r="CU451">
            <v>4.8192259629611582</v>
          </cell>
          <cell r="CV451">
            <v>4.8541747381527784</v>
          </cell>
          <cell r="CW451">
            <v>4.7601162122345677</v>
          </cell>
          <cell r="CX451">
            <v>4.8982713142795866</v>
          </cell>
          <cell r="CY451">
            <v>4.819154536319572</v>
          </cell>
          <cell r="CZ451">
            <v>4.7543265764000386</v>
          </cell>
          <cell r="DA451">
            <v>4.7095120424394707</v>
          </cell>
        </row>
        <row r="452">
          <cell r="A452">
            <v>9952.3460876689387</v>
          </cell>
          <cell r="B452">
            <v>7977.2511291975325</v>
          </cell>
          <cell r="C452">
            <v>7299.8600081642971</v>
          </cell>
          <cell r="D452">
            <v>8043.1764514341658</v>
          </cell>
          <cell r="E452">
            <v>7083.1573506545164</v>
          </cell>
          <cell r="F452">
            <v>7968.8645540235993</v>
          </cell>
          <cell r="G452">
            <v>7038.0158618779806</v>
          </cell>
          <cell r="H452">
            <v>7660.780163435802</v>
          </cell>
          <cell r="I452">
            <v>7916.1399269102139</v>
          </cell>
          <cell r="J452">
            <v>7988.2231202415433</v>
          </cell>
          <cell r="K452">
            <v>8564.3606153917317</v>
          </cell>
          <cell r="L452">
            <v>8430.9308021518973</v>
          </cell>
          <cell r="M452">
            <v>9060.9508367651852</v>
          </cell>
          <cell r="N452">
            <v>9205.6900385735244</v>
          </cell>
          <cell r="O452">
            <v>9762.8512635475799</v>
          </cell>
          <cell r="Z452">
            <v>8189.3590664247276</v>
          </cell>
          <cell r="AA452">
            <v>6564.1380720253983</v>
          </cell>
          <cell r="AB452">
            <v>6006.7419495751928</v>
          </cell>
          <cell r="AC452">
            <v>6618.3851943229711</v>
          </cell>
          <cell r="AD452">
            <v>5828.4266199671438</v>
          </cell>
          <cell r="AE452">
            <v>6557.2371187394183</v>
          </cell>
          <cell r="AF452">
            <v>5791.2816234881666</v>
          </cell>
          <cell r="AG452">
            <v>6303.7276773414587</v>
          </cell>
          <cell r="AH452">
            <v>6513.8522827146899</v>
          </cell>
          <cell r="AI452">
            <v>6573.1664532273262</v>
          </cell>
          <cell r="AJ452">
            <v>7047.2453063794801</v>
          </cell>
          <cell r="AK452">
            <v>6937.4516314849889</v>
          </cell>
          <cell r="AL452">
            <v>7455.8681171096378</v>
          </cell>
          <cell r="AM452">
            <v>7574.9678031690719</v>
          </cell>
          <cell r="AN452">
            <v>8033.4318968620091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X452">
            <v>4.4750563114213495</v>
          </cell>
          <cell r="BY452">
            <v>3.7006431769406851</v>
          </cell>
          <cell r="BZ452">
            <v>3.3432936484889715</v>
          </cell>
          <cell r="CA452">
            <v>3.6822203851941846</v>
          </cell>
          <cell r="CB452">
            <v>3.2251741864302317</v>
          </cell>
          <cell r="CC452">
            <v>3.6533179972281604</v>
          </cell>
          <cell r="CD452">
            <v>3.2891911921450201</v>
          </cell>
          <cell r="CE452">
            <v>3.4922566355382707</v>
          </cell>
          <cell r="CF452">
            <v>3.6827397640395501</v>
          </cell>
          <cell r="CG452">
            <v>3.6948079103858853</v>
          </cell>
          <cell r="CH452">
            <v>3.9310410888989864</v>
          </cell>
          <cell r="CI452">
            <v>3.9016176834274829</v>
          </cell>
          <cell r="CJ452">
            <v>4.2121612288897756</v>
          </cell>
          <cell r="CK452">
            <v>4.1931992736796966</v>
          </cell>
          <cell r="CL452">
            <v>4.4457185372690704</v>
          </cell>
          <cell r="CM452">
            <v>5.0137023135825816</v>
          </cell>
          <cell r="CN452">
            <v>4.8596795377133724</v>
          </cell>
          <cell r="CO452">
            <v>4.9223397611358228</v>
          </cell>
          <cell r="CP452">
            <v>4.9243554919027703</v>
          </cell>
          <cell r="CQ452">
            <v>4.9511409885037718</v>
          </cell>
          <cell r="CR452">
            <v>4.9174567381367309</v>
          </cell>
          <cell r="CS452">
            <v>4.8238378583005881</v>
          </cell>
          <cell r="CT452">
            <v>4.9453658735979262</v>
          </cell>
          <cell r="CU452">
            <v>4.8458951164117163</v>
          </cell>
          <cell r="CV452">
            <v>4.8740491119173281</v>
          </cell>
          <cell r="CW452">
            <v>4.9115542042702813</v>
          </cell>
          <cell r="CX452">
            <v>4.8714964767875566</v>
          </cell>
          <cell r="CY452">
            <v>4.8495379989694163</v>
          </cell>
          <cell r="CZ452">
            <v>4.9492845659172993</v>
          </cell>
          <cell r="DA452">
            <v>4.9506963323585014</v>
          </cell>
        </row>
        <row r="453">
          <cell r="A453">
            <v>9548.8165749303334</v>
          </cell>
          <cell r="B453">
            <v>9886.9101701638683</v>
          </cell>
          <cell r="C453">
            <v>8697.1360682611648</v>
          </cell>
          <cell r="D453">
            <v>7091.5942186106577</v>
          </cell>
          <cell r="E453">
            <v>7074.209215484083</v>
          </cell>
          <cell r="F453">
            <v>7631.1494452818915</v>
          </cell>
          <cell r="G453">
            <v>7744.3525173491325</v>
          </cell>
          <cell r="H453">
            <v>8333.7064833480654</v>
          </cell>
          <cell r="I453">
            <v>8976.6147580607903</v>
          </cell>
          <cell r="J453">
            <v>7825.4677226303393</v>
          </cell>
          <cell r="K453">
            <v>8623.8144396452135</v>
          </cell>
          <cell r="L453">
            <v>8674.7356547731833</v>
          </cell>
          <cell r="M453">
            <v>8802.7532497151333</v>
          </cell>
          <cell r="N453">
            <v>9501.1443781657781</v>
          </cell>
          <cell r="O453">
            <v>8716.7638384911788</v>
          </cell>
          <cell r="Z453">
            <v>7857.3119245141015</v>
          </cell>
          <cell r="AA453">
            <v>8135.5146543062683</v>
          </cell>
          <cell r="AB453">
            <v>7156.5005361691874</v>
          </cell>
          <cell r="AC453">
            <v>5835.3689570281977</v>
          </cell>
          <cell r="AD453">
            <v>5821.0635830269021</v>
          </cell>
          <cell r="AE453">
            <v>6279.3458292605283</v>
          </cell>
          <cell r="AF453">
            <v>6372.4957857044283</v>
          </cell>
          <cell r="AG453">
            <v>6857.4499062978357</v>
          </cell>
          <cell r="AH453">
            <v>7386.4715723471654</v>
          </cell>
          <cell r="AI453">
            <v>6439.2420117643933</v>
          </cell>
          <cell r="AJ453">
            <v>7096.1673103366329</v>
          </cell>
          <cell r="AK453">
            <v>7138.0681959276471</v>
          </cell>
          <cell r="AL453">
            <v>7243.4083883370231</v>
          </cell>
          <cell r="AM453">
            <v>7818.0845168906972</v>
          </cell>
          <cell r="AN453">
            <v>7172.6513871013121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X453">
            <v>4.3628850975974425</v>
          </cell>
          <cell r="BY453">
            <v>4.3945985900160718</v>
          </cell>
          <cell r="BZ453">
            <v>3.9569780028216641</v>
          </cell>
          <cell r="CA453">
            <v>3.2486112303619454</v>
          </cell>
          <cell r="CB453">
            <v>3.2870624870383627</v>
          </cell>
          <cell r="CC453">
            <v>3.5057216797334765</v>
          </cell>
          <cell r="CD453">
            <v>3.5653088701440137</v>
          </cell>
          <cell r="CE453">
            <v>3.8749008468586941</v>
          </cell>
          <cell r="CF453">
            <v>4.1262845536072534</v>
          </cell>
          <cell r="CG453">
            <v>3.6173659141682197</v>
          </cell>
          <cell r="CH453">
            <v>4.1089103560008882</v>
          </cell>
          <cell r="CI453">
            <v>4.0247219658591549</v>
          </cell>
          <cell r="CJ453">
            <v>4.041437712346645</v>
          </cell>
          <cell r="CK453">
            <v>4.400281183441324</v>
          </cell>
          <cell r="CL453">
            <v>3.9789964450184514</v>
          </cell>
          <cell r="CM453">
            <v>4.9340932670504172</v>
          </cell>
          <cell r="CN453">
            <v>5.0719265453077922</v>
          </cell>
          <cell r="CO453">
            <v>4.9550062623658269</v>
          </cell>
          <cell r="CP453">
            <v>4.9212759168030473</v>
          </cell>
          <cell r="CQ453">
            <v>4.8517846765737582</v>
          </cell>
          <cell r="CR453">
            <v>4.9073168879628275</v>
          </cell>
          <cell r="CS453">
            <v>4.8968808031682709</v>
          </cell>
          <cell r="CT453">
            <v>4.8485199318294221</v>
          </cell>
          <cell r="CU453">
            <v>4.904389931057497</v>
          </cell>
          <cell r="CV453">
            <v>4.8769627831242959</v>
          </cell>
          <cell r="CW453">
            <v>4.7315596083767861</v>
          </cell>
          <cell r="CX453">
            <v>4.8590564485228729</v>
          </cell>
          <cell r="CY453">
            <v>4.9103699972828947</v>
          </cell>
          <cell r="CZ453">
            <v>4.8677365700901687</v>
          </cell>
          <cell r="DA453">
            <v>4.9387075264394715</v>
          </cell>
        </row>
        <row r="454">
          <cell r="A454">
            <v>8340.0894279608146</v>
          </cell>
          <cell r="B454">
            <v>7989.503554129572</v>
          </cell>
          <cell r="C454">
            <v>6871.6103731880276</v>
          </cell>
          <cell r="D454">
            <v>7614.3241308860852</v>
          </cell>
          <cell r="E454">
            <v>6828.0977365141862</v>
          </cell>
          <cell r="F454">
            <v>7805.8437926450024</v>
          </cell>
          <cell r="G454">
            <v>7160.2708214681525</v>
          </cell>
          <cell r="H454">
            <v>7057.7024140429457</v>
          </cell>
          <cell r="I454">
            <v>8523.6807726655043</v>
          </cell>
          <cell r="J454">
            <v>8798.8512463263451</v>
          </cell>
          <cell r="K454">
            <v>7466.5804653856721</v>
          </cell>
          <cell r="L454">
            <v>8680.7210838067804</v>
          </cell>
          <cell r="M454">
            <v>9824.6772396138858</v>
          </cell>
          <cell r="N454">
            <v>9468.0223176368363</v>
          </cell>
          <cell r="O454">
            <v>8414.0845431237467</v>
          </cell>
          <cell r="Z454">
            <v>6862.7021578649001</v>
          </cell>
          <cell r="AA454">
            <v>6574.2200673980469</v>
          </cell>
          <cell r="AB454">
            <v>5654.3536785090055</v>
          </cell>
          <cell r="AC454">
            <v>6265.5009991291208</v>
          </cell>
          <cell r="AD454">
            <v>5618.5489946173866</v>
          </cell>
          <cell r="AE454">
            <v>6423.0943208050312</v>
          </cell>
          <cell r="AF454">
            <v>5891.8799902366518</v>
          </cell>
          <cell r="AG454">
            <v>5807.4808435553387</v>
          </cell>
          <cell r="AH454">
            <v>7013.7716072219</v>
          </cell>
          <cell r="AI454">
            <v>7240.1975969771065</v>
          </cell>
          <cell r="AJ454">
            <v>6143.9290686602089</v>
          </cell>
          <cell r="AK454">
            <v>7142.9933489610066</v>
          </cell>
          <cell r="AL454">
            <v>8084.3058428822824</v>
          </cell>
          <cell r="AM454">
            <v>7790.8297927983094</v>
          </cell>
          <cell r="AN454">
            <v>6923.5895669132551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X454">
            <v>3.9926562334554432</v>
          </cell>
          <cell r="BY454">
            <v>3.6888464517977209</v>
          </cell>
          <cell r="BZ454">
            <v>3.1819085613682252</v>
          </cell>
          <cell r="CA454">
            <v>3.4560375403802683</v>
          </cell>
          <cell r="CB454">
            <v>3.122279244792868</v>
          </cell>
          <cell r="CC454">
            <v>3.6127810427453415</v>
          </cell>
          <cell r="CD454">
            <v>3.2900910403969985</v>
          </cell>
          <cell r="CE454">
            <v>3.4012785158175594</v>
          </cell>
          <cell r="CF454">
            <v>3.8980418105822268</v>
          </cell>
          <cell r="CG454">
            <v>4.0020436295675346</v>
          </cell>
          <cell r="CH454">
            <v>3.4135300554855044</v>
          </cell>
          <cell r="CI454">
            <v>4.0112979920485916</v>
          </cell>
          <cell r="CJ454">
            <v>4.6569904106328925</v>
          </cell>
          <cell r="CK454">
            <v>4.3479876048326558</v>
          </cell>
          <cell r="CL454">
            <v>3.8609140003004003</v>
          </cell>
          <cell r="CM454">
            <v>4.7091266116606505</v>
          </cell>
          <cell r="CN454">
            <v>4.8827084737316877</v>
          </cell>
          <cell r="CO454">
            <v>4.8685811180127843</v>
          </cell>
          <cell r="CP454">
            <v>4.9668893816786612</v>
          </cell>
          <cell r="CQ454">
            <v>4.9301435617688174</v>
          </cell>
          <cell r="CR454">
            <v>4.8709065063530028</v>
          </cell>
          <cell r="CS454">
            <v>4.9062888416621693</v>
          </cell>
          <cell r="CT454">
            <v>4.6779193020231338</v>
          </cell>
          <cell r="CU454">
            <v>4.9296065964093918</v>
          </cell>
          <cell r="CV454">
            <v>4.9565071338517113</v>
          </cell>
          <cell r="CW454">
            <v>4.9311657159253812</v>
          </cell>
          <cell r="CX454">
            <v>4.878681372081151</v>
          </cell>
          <cell r="CY454">
            <v>4.756029361927391</v>
          </cell>
          <cell r="CZ454">
            <v>4.9091076374338112</v>
          </cell>
          <cell r="DA454">
            <v>4.9130176269174859</v>
          </cell>
        </row>
        <row r="455">
          <cell r="A455">
            <v>9185.3891415994567</v>
          </cell>
          <cell r="B455">
            <v>7651.8177213358595</v>
          </cell>
          <cell r="C455">
            <v>7859.2903407490503</v>
          </cell>
          <cell r="D455">
            <v>7438.9746237733707</v>
          </cell>
          <cell r="E455">
            <v>8462.505387615005</v>
          </cell>
          <cell r="F455">
            <v>6765.9389001308045</v>
          </cell>
          <cell r="G455">
            <v>8391.9489408196387</v>
          </cell>
          <cell r="H455">
            <v>7669.367367891984</v>
          </cell>
          <cell r="I455">
            <v>8119.3487088097418</v>
          </cell>
          <cell r="J455">
            <v>7368.2977938147806</v>
          </cell>
          <cell r="K455">
            <v>9126.5542328833017</v>
          </cell>
          <cell r="L455">
            <v>8490.4660129780696</v>
          </cell>
          <cell r="M455">
            <v>8029.706733085437</v>
          </cell>
          <cell r="N455">
            <v>9204.9718649099286</v>
          </cell>
          <cell r="O455">
            <v>9246.2095238182119</v>
          </cell>
          <cell r="Z455">
            <v>7558.2630650875508</v>
          </cell>
          <cell r="AA455">
            <v>6296.352867842078</v>
          </cell>
          <cell r="AB455">
            <v>6467.073194673505</v>
          </cell>
          <cell r="AC455">
            <v>6121.213404704944</v>
          </cell>
          <cell r="AD455">
            <v>6963.4330046660607</v>
          </cell>
          <cell r="AE455">
            <v>5567.4011521076336</v>
          </cell>
          <cell r="AF455">
            <v>6905.3751284458749</v>
          </cell>
          <cell r="AG455">
            <v>6310.7937198654045</v>
          </cell>
          <cell r="AH455">
            <v>6681.0640803920169</v>
          </cell>
          <cell r="AI455">
            <v>6063.0564703390182</v>
          </cell>
          <cell r="AJ455">
            <v>7509.8503402011165</v>
          </cell>
          <cell r="AK455">
            <v>6986.4406049648114</v>
          </cell>
          <cell r="AL455">
            <v>6607.3015403674453</v>
          </cell>
          <cell r="AM455">
            <v>7574.3768488401683</v>
          </cell>
          <cell r="AN455">
            <v>7608.3095510275562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X455">
            <v>4.2557716170374933</v>
          </cell>
          <cell r="BY455">
            <v>3.5685490816120993</v>
          </cell>
          <cell r="BZ455">
            <v>3.5529763565411048</v>
          </cell>
          <cell r="CA455">
            <v>3.4683467217793535</v>
          </cell>
          <cell r="CB455">
            <v>3.9133991787327673</v>
          </cell>
          <cell r="CC455">
            <v>3.1914368406943878</v>
          </cell>
          <cell r="CD455">
            <v>3.8009213192929434</v>
          </cell>
          <cell r="CE455">
            <v>3.5433543208238309</v>
          </cell>
          <cell r="CF455">
            <v>3.6893410415314771</v>
          </cell>
          <cell r="CG455">
            <v>3.2939949741346446</v>
          </cell>
          <cell r="CH455">
            <v>4.1135024764524095</v>
          </cell>
          <cell r="CI455">
            <v>3.9581013218323133</v>
          </cell>
          <cell r="CJ455">
            <v>3.6967513265255296</v>
          </cell>
          <cell r="CK455">
            <v>4.3202152960078211</v>
          </cell>
          <cell r="CL455">
            <v>4.3449855535997584</v>
          </cell>
          <cell r="CM455">
            <v>4.8657615832662113</v>
          </cell>
          <cell r="CN455">
            <v>4.8339763402977978</v>
          </cell>
          <cell r="CO455">
            <v>4.9868073903477912</v>
          </cell>
          <cell r="CP455">
            <v>4.8352858088880604</v>
          </cell>
          <cell r="CQ455">
            <v>4.8750198412160195</v>
          </cell>
          <cell r="CR455">
            <v>4.7794001895622724</v>
          </cell>
          <cell r="CS455">
            <v>4.9774342531942199</v>
          </cell>
          <cell r="CT455">
            <v>4.8795136592014678</v>
          </cell>
          <cell r="CU455">
            <v>4.9613968851631789</v>
          </cell>
          <cell r="CV455">
            <v>5.0428472865933953</v>
          </cell>
          <cell r="CW455">
            <v>5.001803829385687</v>
          </cell>
          <cell r="CX455">
            <v>4.8358876157890505</v>
          </cell>
          <cell r="CY455">
            <v>4.8967848800423459</v>
          </cell>
          <cell r="CZ455">
            <v>4.8033988984897773</v>
          </cell>
          <cell r="DA455">
            <v>4.7974115090384677</v>
          </cell>
        </row>
        <row r="456">
          <cell r="A456">
            <v>9214.2404381253509</v>
          </cell>
          <cell r="B456">
            <v>7557.924350617559</v>
          </cell>
          <cell r="C456">
            <v>7446.9437739274772</v>
          </cell>
          <cell r="D456">
            <v>8593.5487081675856</v>
          </cell>
          <cell r="E456">
            <v>7737.8122875961235</v>
          </cell>
          <cell r="F456">
            <v>8047.0075449713586</v>
          </cell>
          <cell r="G456">
            <v>8272.3491085598453</v>
          </cell>
          <cell r="H456">
            <v>8253.4754674560136</v>
          </cell>
          <cell r="I456">
            <v>7215.5382506418264</v>
          </cell>
          <cell r="J456">
            <v>6715.74596141251</v>
          </cell>
          <cell r="K456">
            <v>8620.4118532671928</v>
          </cell>
          <cell r="L456">
            <v>8884.3292857784509</v>
          </cell>
          <cell r="M456">
            <v>9092.7504579795277</v>
          </cell>
          <cell r="N456">
            <v>10356.253380045697</v>
          </cell>
          <cell r="O456">
            <v>10097.59106221153</v>
          </cell>
          <cell r="Z456">
            <v>7582.0035605145749</v>
          </cell>
          <cell r="AA456">
            <v>6219.0920370795911</v>
          </cell>
          <cell r="AB456">
            <v>6127.7708768317525</v>
          </cell>
          <cell r="AC456">
            <v>7071.2629370064687</v>
          </cell>
          <cell r="AD456">
            <v>6367.1141109362388</v>
          </cell>
          <cell r="AE456">
            <v>6621.5376370050035</v>
          </cell>
          <cell r="AF456">
            <v>6806.9615521863852</v>
          </cell>
          <cell r="AG456">
            <v>6791.4312417923766</v>
          </cell>
          <cell r="AH456">
            <v>5937.357189099559</v>
          </cell>
          <cell r="AI456">
            <v>5526.0995339622932</v>
          </cell>
          <cell r="AJ456">
            <v>7093.3674678312891</v>
          </cell>
          <cell r="AK456">
            <v>7310.5338122976964</v>
          </cell>
          <cell r="AL456">
            <v>7482.0346625660095</v>
          </cell>
          <cell r="AM456">
            <v>8521.7170670090309</v>
          </cell>
          <cell r="AN456">
            <v>8308.8749311912015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X456">
            <v>4.2360971728122374</v>
          </cell>
          <cell r="BY456">
            <v>3.432274966787249</v>
          </cell>
          <cell r="BZ456">
            <v>3.2703030046437855</v>
          </cell>
          <cell r="CA456">
            <v>3.9007061102385294</v>
          </cell>
          <cell r="CB456">
            <v>3.568244167936617</v>
          </cell>
          <cell r="CC456">
            <v>3.8441388289888785</v>
          </cell>
          <cell r="CD456">
            <v>3.7428731822785508</v>
          </cell>
          <cell r="CE456">
            <v>3.8910710826812154</v>
          </cell>
          <cell r="CF456">
            <v>3.3381545682222549</v>
          </cell>
          <cell r="CG456">
            <v>3.1327072298732603</v>
          </cell>
          <cell r="CH456">
            <v>4.0107400633477557</v>
          </cell>
          <cell r="CI456">
            <v>4.063045637882932</v>
          </cell>
          <cell r="CJ456">
            <v>4.1678038933361474</v>
          </cell>
          <cell r="CK456">
            <v>4.6548454204196759</v>
          </cell>
          <cell r="CL456">
            <v>4.6711677663011324</v>
          </cell>
          <cell r="CM456">
            <v>4.9037148221909339</v>
          </cell>
          <cell r="CN456">
            <v>4.9642317371544511</v>
          </cell>
          <cell r="CO456">
            <v>5.1335956751847052</v>
          </cell>
          <cell r="CP456">
            <v>4.9666195215874724</v>
          </cell>
          <cell r="CQ456">
            <v>4.8887204541352007</v>
          </cell>
          <cell r="CR456">
            <v>4.7191841430619794</v>
          </cell>
          <cell r="CS456">
            <v>4.9825919350717633</v>
          </cell>
          <cell r="CT456">
            <v>4.7818866684892845</v>
          </cell>
          <cell r="CU456">
            <v>4.8729714854375965</v>
          </cell>
          <cell r="CV456">
            <v>4.8328801934666847</v>
          </cell>
          <cell r="CW456">
            <v>4.8454607295814034</v>
          </cell>
          <cell r="CX456">
            <v>4.9295187760076065</v>
          </cell>
          <cell r="CY456">
            <v>4.9183516373444887</v>
          </cell>
          <cell r="CZ456">
            <v>5.0156703258462079</v>
          </cell>
          <cell r="DA456">
            <v>4.8733083559100843</v>
          </cell>
        </row>
        <row r="457">
          <cell r="A457">
            <v>9916.6290051146298</v>
          </cell>
          <cell r="B457">
            <v>6894.6369302287558</v>
          </cell>
          <cell r="C457">
            <v>7377.3092710349247</v>
          </cell>
          <cell r="D457">
            <v>6571.5218770689225</v>
          </cell>
          <cell r="E457">
            <v>8262.9358706338244</v>
          </cell>
          <cell r="F457">
            <v>7920.4902286373626</v>
          </cell>
          <cell r="G457">
            <v>8805.0776133682812</v>
          </cell>
          <cell r="H457">
            <v>7996.3678742357542</v>
          </cell>
          <cell r="I457">
            <v>6823.8543324305019</v>
          </cell>
          <cell r="J457">
            <v>8037.2855599886079</v>
          </cell>
          <cell r="K457">
            <v>8232.9543611500612</v>
          </cell>
          <cell r="L457">
            <v>8851.4943061992235</v>
          </cell>
          <cell r="M457">
            <v>9456.1239050431032</v>
          </cell>
          <cell r="N457">
            <v>7612.7140630301537</v>
          </cell>
          <cell r="O457">
            <v>9348.5732830625111</v>
          </cell>
          <cell r="Z457">
            <v>8159.9690099228947</v>
          </cell>
          <cell r="AA457">
            <v>5673.3012454453774</v>
          </cell>
          <cell r="AB457">
            <v>6070.4716287373103</v>
          </cell>
          <cell r="AC457">
            <v>5407.4237159881413</v>
          </cell>
          <cell r="AD457">
            <v>6799.2158021215482</v>
          </cell>
          <cell r="AE457">
            <v>6517.4319595644574</v>
          </cell>
          <cell r="AF457">
            <v>7245.3210075716133</v>
          </cell>
          <cell r="AG457">
            <v>6579.8684222282773</v>
          </cell>
          <cell r="AH457">
            <v>5615.0572792570983</v>
          </cell>
          <cell r="AI457">
            <v>6613.5378322191973</v>
          </cell>
          <cell r="AJ457">
            <v>6774.5453028891934</v>
          </cell>
          <cell r="AK457">
            <v>7283.5153148153613</v>
          </cell>
          <cell r="AL457">
            <v>7781.0390990068972</v>
          </cell>
          <cell r="AM457">
            <v>6264.1761432933827</v>
          </cell>
          <cell r="AN457">
            <v>7692.5403014914373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X457">
            <v>4.5438635515681289</v>
          </cell>
          <cell r="BY457">
            <v>3.2049173680195366</v>
          </cell>
          <cell r="BZ457">
            <v>3.4678664184961359</v>
          </cell>
          <cell r="CA457">
            <v>3.0051973415612543</v>
          </cell>
          <cell r="CB457">
            <v>3.7794899116996383</v>
          </cell>
          <cell r="CC457">
            <v>3.6411207376398891</v>
          </cell>
          <cell r="CD457">
            <v>3.9249445003334249</v>
          </cell>
          <cell r="CE457">
            <v>3.6394804903146305</v>
          </cell>
          <cell r="CF457">
            <v>3.2348174861542609</v>
          </cell>
          <cell r="CG457">
            <v>3.7163032493809425</v>
          </cell>
          <cell r="CH457">
            <v>3.8336376242045489</v>
          </cell>
          <cell r="CI457">
            <v>4.018424382323543</v>
          </cell>
          <cell r="CJ457">
            <v>4.328003824255541</v>
          </cell>
          <cell r="CK457">
            <v>3.5965856880555833</v>
          </cell>
          <cell r="CL457">
            <v>4.2014760243389606</v>
          </cell>
          <cell r="CM457">
            <v>4.9200595980760733</v>
          </cell>
          <cell r="CN457">
            <v>4.8498258452812761</v>
          </cell>
          <cell r="CO457">
            <v>4.7958678659371721</v>
          </cell>
          <cell r="CP457">
            <v>4.929745974073481</v>
          </cell>
          <cell r="CQ457">
            <v>4.9287043844988405</v>
          </cell>
          <cell r="CR457">
            <v>4.9039785434260024</v>
          </cell>
          <cell r="CS457">
            <v>5.0574459179246514</v>
          </cell>
          <cell r="CT457">
            <v>4.9531895613128381</v>
          </cell>
          <cell r="CU457">
            <v>4.7556681757635042</v>
          </cell>
          <cell r="CV457">
            <v>4.8756198071633898</v>
          </cell>
          <cell r="CW457">
            <v>4.8414586639389325</v>
          </cell>
          <cell r="CX457">
            <v>4.9658360044609973</v>
          </cell>
          <cell r="CY457">
            <v>4.9255768260352255</v>
          </cell>
          <cell r="CZ457">
            <v>4.7717829932366227</v>
          </cell>
          <cell r="DA457">
            <v>5.0162021058097945</v>
          </cell>
        </row>
        <row r="458">
          <cell r="A458">
            <v>10140.664009070879</v>
          </cell>
          <cell r="B458">
            <v>6810.3031107251254</v>
          </cell>
          <cell r="C458">
            <v>6413.5087824392222</v>
          </cell>
          <cell r="D458">
            <v>7919.5259216541335</v>
          </cell>
          <cell r="E458">
            <v>7020.0398998463634</v>
          </cell>
          <cell r="F458">
            <v>6936.5547540806347</v>
          </cell>
          <cell r="G458">
            <v>7743.0766501571134</v>
          </cell>
          <cell r="H458">
            <v>7006.2278995983606</v>
          </cell>
          <cell r="I458">
            <v>7174.1573896114987</v>
          </cell>
          <cell r="J458">
            <v>8160.0691871656109</v>
          </cell>
          <cell r="K458">
            <v>8129.6090872257137</v>
          </cell>
          <cell r="L458">
            <v>9550.4645859538286</v>
          </cell>
          <cell r="M458">
            <v>8683.5872723483881</v>
          </cell>
          <cell r="N458">
            <v>10155.628419909455</v>
          </cell>
          <cell r="O458">
            <v>8079.0869994905797</v>
          </cell>
          <cell r="Z458">
            <v>8344.3178131783225</v>
          </cell>
          <cell r="AA458">
            <v>5603.9065596823884</v>
          </cell>
          <cell r="AB458">
            <v>5277.4015124071311</v>
          </cell>
          <cell r="AC458">
            <v>6516.6384726754022</v>
          </cell>
          <cell r="AD458">
            <v>5776.4899747307218</v>
          </cell>
          <cell r="AE458">
            <v>5707.7936262149224</v>
          </cell>
          <cell r="AF458">
            <v>6371.4459292721394</v>
          </cell>
          <cell r="AG458">
            <v>5765.1246716695068</v>
          </cell>
          <cell r="AH458">
            <v>5903.306652023176</v>
          </cell>
          <cell r="AI458">
            <v>6714.5712168677019</v>
          </cell>
          <cell r="AJ458">
            <v>6689.5069060600154</v>
          </cell>
          <cell r="AK458">
            <v>7858.6680021562925</v>
          </cell>
          <cell r="AL458">
            <v>7145.3518126752433</v>
          </cell>
          <cell r="AM458">
            <v>8356.6313855254957</v>
          </cell>
          <cell r="AN458">
            <v>6647.9344452951045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X458">
            <v>4.547085882276189</v>
          </cell>
          <cell r="BY458">
            <v>3.1461226171702363</v>
          </cell>
          <cell r="BZ458">
            <v>2.9721440746925993</v>
          </cell>
          <cell r="CA458">
            <v>3.5394556277177736</v>
          </cell>
          <cell r="CB458">
            <v>3.2102631768722212</v>
          </cell>
          <cell r="CC458">
            <v>3.2325712444443067</v>
          </cell>
          <cell r="CD458">
            <v>3.6314800710699799</v>
          </cell>
          <cell r="CE458">
            <v>3.2146645215729523</v>
          </cell>
          <cell r="CF458">
            <v>3.3652915047653518</v>
          </cell>
          <cell r="CG458">
            <v>3.7544313080509912</v>
          </cell>
          <cell r="CH458">
            <v>3.8120454925838061</v>
          </cell>
          <cell r="CI458">
            <v>4.3389744896736682</v>
          </cell>
          <cell r="CJ458">
            <v>3.9350918878091954</v>
          </cell>
          <cell r="CK458">
            <v>4.7059437905781625</v>
          </cell>
          <cell r="CL458">
            <v>3.7992208227905149</v>
          </cell>
          <cell r="CM458">
            <v>5.0276474395938537</v>
          </cell>
          <cell r="CN458">
            <v>4.8800286971883526</v>
          </cell>
          <cell r="CO458">
            <v>4.8647151407230815</v>
          </cell>
          <cell r="CP458">
            <v>5.0442231553667449</v>
          </cell>
          <cell r="CQ458">
            <v>4.9298138684655965</v>
          </cell>
          <cell r="CR458">
            <v>4.8375703346459167</v>
          </cell>
          <cell r="CS458">
            <v>4.8068599862749517</v>
          </cell>
          <cell r="CT458">
            <v>4.9133780549002743</v>
          </cell>
          <cell r="CU458">
            <v>4.8059559950016828</v>
          </cell>
          <cell r="CV458">
            <v>4.8998327619462438</v>
          </cell>
          <cell r="CW458">
            <v>4.8077642873469522</v>
          </cell>
          <cell r="CX458">
            <v>4.9621396294037501</v>
          </cell>
          <cell r="CY458">
            <v>4.9748028493930239</v>
          </cell>
          <cell r="CZ458">
            <v>4.8650985917271674</v>
          </cell>
          <cell r="DA458">
            <v>4.7940143197120086</v>
          </cell>
        </row>
        <row r="459">
          <cell r="A459">
            <v>9006.1256282276408</v>
          </cell>
          <cell r="B459">
            <v>6640.1129672417655</v>
          </cell>
          <cell r="C459">
            <v>7851.4893274314072</v>
          </cell>
          <cell r="D459">
            <v>7082.6123349610862</v>
          </cell>
          <cell r="E459">
            <v>7508.5169630929349</v>
          </cell>
          <cell r="F459">
            <v>7311.8030763325824</v>
          </cell>
          <cell r="G459">
            <v>5996.744175156452</v>
          </cell>
          <cell r="H459">
            <v>7316.1453844510934</v>
          </cell>
          <cell r="I459">
            <v>7314.6403125990255</v>
          </cell>
          <cell r="J459">
            <v>8536.5174170427781</v>
          </cell>
          <cell r="K459">
            <v>9720.4034956089508</v>
          </cell>
          <cell r="L459">
            <v>9263.6960629367386</v>
          </cell>
          <cell r="M459">
            <v>8357.9489150917107</v>
          </cell>
          <cell r="N459">
            <v>10204.480962016101</v>
          </cell>
          <cell r="O459">
            <v>9222.4846698256588</v>
          </cell>
          <cell r="Z459">
            <v>7410.7548026558861</v>
          </cell>
          <cell r="AA459">
            <v>5463.8643844732233</v>
          </cell>
          <cell r="AB459">
            <v>6460.6540751435577</v>
          </cell>
          <cell r="AC459">
            <v>5827.9781499108358</v>
          </cell>
          <cell r="AD459">
            <v>6178.4368153450432</v>
          </cell>
          <cell r="AE459">
            <v>6016.5693885250957</v>
          </cell>
          <cell r="AF459">
            <v>4934.4637784144525</v>
          </cell>
          <cell r="AG459">
            <v>6020.1424877768995</v>
          </cell>
          <cell r="AH459">
            <v>6018.9040286529125</v>
          </cell>
          <cell r="AI459">
            <v>7024.3343317380559</v>
          </cell>
          <cell r="AJ459">
            <v>7998.5034478153648</v>
          </cell>
          <cell r="AK459">
            <v>7622.698474645088</v>
          </cell>
          <cell r="AL459">
            <v>6877.3979644183219</v>
          </cell>
          <cell r="AM459">
            <v>8396.8300487446777</v>
          </cell>
          <cell r="AN459">
            <v>7588.7873854565414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X459">
            <v>4.0687753771582926</v>
          </cell>
          <cell r="BY459">
            <v>3.0804636546360911</v>
          </cell>
          <cell r="BZ459">
            <v>3.532683126240205</v>
          </cell>
          <cell r="CA459">
            <v>3.3203841199115551</v>
          </cell>
          <cell r="CB459">
            <v>3.4127753120031774</v>
          </cell>
          <cell r="CC459">
            <v>3.3894011509130997</v>
          </cell>
          <cell r="CD459">
            <v>2.7344033610076899</v>
          </cell>
          <cell r="CE459">
            <v>3.3590745138706111</v>
          </cell>
          <cell r="CF459">
            <v>3.3514534322874461</v>
          </cell>
          <cell r="CG459">
            <v>3.9805706552853919</v>
          </cell>
          <cell r="CH459">
            <v>4.3563933867820515</v>
          </cell>
          <cell r="CI459">
            <v>4.2349067002254666</v>
          </cell>
          <cell r="CJ459">
            <v>3.9060218694585682</v>
          </cell>
          <cell r="CK459">
            <v>4.6614894506887765</v>
          </cell>
          <cell r="CL459">
            <v>4.1298705017188402</v>
          </cell>
          <cell r="CM459">
            <v>4.9900611199814797</v>
          </cell>
          <cell r="CN459">
            <v>4.8594929668399587</v>
          </cell>
          <cell r="CO459">
            <v>5.0104754633114634</v>
          </cell>
          <cell r="CP459">
            <v>4.8088000808890037</v>
          </cell>
          <cell r="CQ459">
            <v>4.9599585686449954</v>
          </cell>
          <cell r="CR459">
            <v>4.8633227568660988</v>
          </cell>
          <cell r="CS459">
            <v>4.9440689832933113</v>
          </cell>
          <cell r="CT459">
            <v>4.9101444443389868</v>
          </cell>
          <cell r="CU459">
            <v>4.9202975237080029</v>
          </cell>
          <cell r="CV459">
            <v>4.8346715233530047</v>
          </cell>
          <cell r="CW459">
            <v>5.0302408737227324</v>
          </cell>
          <cell r="CX459">
            <v>4.9314204274853735</v>
          </cell>
          <cell r="CY459">
            <v>4.8238813897111168</v>
          </cell>
          <cell r="CZ459">
            <v>4.9351208611612334</v>
          </cell>
          <cell r="DA459">
            <v>5.0343463088409326</v>
          </cell>
        </row>
        <row r="460">
          <cell r="A460">
            <v>8155.1988421068354</v>
          </cell>
          <cell r="B460">
            <v>6347.1730541375655</v>
          </cell>
          <cell r="C460">
            <v>7479.0033854217954</v>
          </cell>
          <cell r="D460">
            <v>7423.2020215944667</v>
          </cell>
          <cell r="E460">
            <v>7022.8286638036852</v>
          </cell>
          <cell r="F460">
            <v>6250.2010337623615</v>
          </cell>
          <cell r="G460">
            <v>7522.5862619748505</v>
          </cell>
          <cell r="H460">
            <v>8091.2726871212526</v>
          </cell>
          <cell r="I460">
            <v>8318.5530097899446</v>
          </cell>
          <cell r="J460">
            <v>9135.7262835341426</v>
          </cell>
          <cell r="K460">
            <v>8910.3629311354343</v>
          </cell>
          <cell r="L460">
            <v>9677.401882392669</v>
          </cell>
          <cell r="M460">
            <v>8042.8002952899278</v>
          </cell>
          <cell r="N460">
            <v>8733.225840765901</v>
          </cell>
          <cell r="O460">
            <v>8963.8209356299976</v>
          </cell>
          <cell r="Z460">
            <v>6710.5636186479114</v>
          </cell>
          <cell r="AA460">
            <v>5222.8166845474816</v>
          </cell>
          <cell r="AB460">
            <v>6154.1513571470778</v>
          </cell>
          <cell r="AC460">
            <v>6108.2348063405889</v>
          </cell>
          <cell r="AD460">
            <v>5778.7847290727468</v>
          </cell>
          <cell r="AE460">
            <v>5143.0225649244567</v>
          </cell>
          <cell r="AF460">
            <v>6190.0138384250195</v>
          </cell>
          <cell r="AG460">
            <v>6657.9615254026303</v>
          </cell>
          <cell r="AH460">
            <v>6844.9807623414417</v>
          </cell>
          <cell r="AI460">
            <v>7517.3976275938076</v>
          </cell>
          <cell r="AJ460">
            <v>7331.9557833343006</v>
          </cell>
          <cell r="AK460">
            <v>7963.1192632259663</v>
          </cell>
          <cell r="AL460">
            <v>6618.0756715528541</v>
          </cell>
          <cell r="AM460">
            <v>7186.1972632587986</v>
          </cell>
          <cell r="AN460">
            <v>7375.9440841755404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X460">
            <v>3.8218027613758561</v>
          </cell>
          <cell r="BY460">
            <v>2.9550424716485164</v>
          </cell>
          <cell r="BZ460">
            <v>3.417252927258922</v>
          </cell>
          <cell r="CA460">
            <v>3.4099849663631461</v>
          </cell>
          <cell r="CB460">
            <v>3.2779117200633276</v>
          </cell>
          <cell r="CC460">
            <v>2.9395251745836166</v>
          </cell>
          <cell r="CD460">
            <v>3.5202773363444577</v>
          </cell>
          <cell r="CE460">
            <v>3.6620497847671238</v>
          </cell>
          <cell r="CF460">
            <v>3.8472553056749264</v>
          </cell>
          <cell r="CG460">
            <v>4.2742713069370062</v>
          </cell>
          <cell r="CH460">
            <v>4.120034677140274</v>
          </cell>
          <cell r="CI460">
            <v>4.4208543036755108</v>
          </cell>
          <cell r="CJ460">
            <v>3.6589837156151415</v>
          </cell>
          <cell r="CK460">
            <v>4.0496502521008511</v>
          </cell>
          <cell r="CL460">
            <v>4.10765676913263</v>
          </cell>
          <cell r="CM460">
            <v>4.8105846775557177</v>
          </cell>
          <cell r="CN460">
            <v>4.8422609638489744</v>
          </cell>
          <cell r="CO460">
            <v>4.9339890867377116</v>
          </cell>
          <cell r="CP460">
            <v>4.90761397644326</v>
          </cell>
          <cell r="CQ460">
            <v>4.8299918609951327</v>
          </cell>
          <cell r="CR460">
            <v>4.7934519841664098</v>
          </cell>
          <cell r="CS460">
            <v>4.8175016916970597</v>
          </cell>
          <cell r="CT460">
            <v>4.9810875200089963</v>
          </cell>
          <cell r="CU460">
            <v>4.8744807561791044</v>
          </cell>
          <cell r="CV460">
            <v>4.8185078717832335</v>
          </cell>
          <cell r="CW460">
            <v>4.8755779175309435</v>
          </cell>
          <cell r="CX460">
            <v>4.9349658699654846</v>
          </cell>
          <cell r="CY460">
            <v>4.9553962460283012</v>
          </cell>
          <cell r="CZ460">
            <v>4.8617066794712382</v>
          </cell>
          <cell r="DA460">
            <v>4.9196091883572102</v>
          </cell>
        </row>
        <row r="461">
          <cell r="A461">
            <v>9037.3755839237274</v>
          </cell>
          <cell r="B461">
            <v>7860.5625912773612</v>
          </cell>
          <cell r="C461">
            <v>7279.4450893333078</v>
          </cell>
          <cell r="D461">
            <v>6534.3783453370061</v>
          </cell>
          <cell r="E461">
            <v>7752.4581007098395</v>
          </cell>
          <cell r="F461">
            <v>7565.3181810989672</v>
          </cell>
          <cell r="G461">
            <v>8508.8084788170108</v>
          </cell>
          <cell r="H461">
            <v>8938.2676902168496</v>
          </cell>
          <cell r="I461">
            <v>8966.4191263536759</v>
          </cell>
          <cell r="J461">
            <v>8552.1705277030705</v>
          </cell>
          <cell r="K461">
            <v>6838.6682727037278</v>
          </cell>
          <cell r="L461">
            <v>7508.7556913769295</v>
          </cell>
          <cell r="M461">
            <v>9203.6315885290333</v>
          </cell>
          <cell r="N461">
            <v>8827.7728923050472</v>
          </cell>
          <cell r="O461">
            <v>10114.443235830433</v>
          </cell>
          <cell r="Z461">
            <v>7436.4690519143805</v>
          </cell>
          <cell r="AA461">
            <v>6468.1200751082297</v>
          </cell>
          <cell r="AB461">
            <v>5989.9433877942656</v>
          </cell>
          <cell r="AC461">
            <v>5376.8598955915941</v>
          </cell>
          <cell r="AD461">
            <v>6379.165522869811</v>
          </cell>
          <cell r="AE461">
            <v>6225.176103304294</v>
          </cell>
          <cell r="AF461">
            <v>7001.533833997998</v>
          </cell>
          <cell r="AG461">
            <v>7354.9174136641495</v>
          </cell>
          <cell r="AH461">
            <v>7378.0820239710247</v>
          </cell>
          <cell r="AI461">
            <v>7037.2146056528136</v>
          </cell>
          <cell r="AJ461">
            <v>5627.2470358247829</v>
          </cell>
          <cell r="AK461">
            <v>6178.6332546187305</v>
          </cell>
          <cell r="AL461">
            <v>7573.2739928467481</v>
          </cell>
          <cell r="AM461">
            <v>7263.9959799538674</v>
          </cell>
          <cell r="AN461">
            <v>8322.7418626261824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X461">
            <v>4.1863622007676504</v>
          </cell>
          <cell r="BY461">
            <v>3.6373594495665551</v>
          </cell>
          <cell r="BZ461">
            <v>3.3305031260769851</v>
          </cell>
          <cell r="CA461">
            <v>3.0302054171609423</v>
          </cell>
          <cell r="CB461">
            <v>3.4954695520043599</v>
          </cell>
          <cell r="CC461">
            <v>3.3679453274879898</v>
          </cell>
          <cell r="CD461">
            <v>3.8949815850949361</v>
          </cell>
          <cell r="CE461">
            <v>4.1096536174587461</v>
          </cell>
          <cell r="CF461">
            <v>4.0032854831971569</v>
          </cell>
          <cell r="CG461">
            <v>3.9155483913270346</v>
          </cell>
          <cell r="CH461">
            <v>3.1342587197887251</v>
          </cell>
          <cell r="CI461">
            <v>3.4696200810296176</v>
          </cell>
          <cell r="CJ461">
            <v>4.2115397616776269</v>
          </cell>
          <cell r="CK461">
            <v>4.1246594180114808</v>
          </cell>
          <cell r="CL461">
            <v>4.5793539104455148</v>
          </cell>
          <cell r="CM461">
            <v>4.8667283995943089</v>
          </cell>
          <cell r="CN461">
            <v>4.8719069874208998</v>
          </cell>
          <cell r="CO461">
            <v>4.927424830706113</v>
          </cell>
          <cell r="CP461">
            <v>4.861427188465222</v>
          </cell>
          <cell r="CQ461">
            <v>4.9999479486411138</v>
          </cell>
          <cell r="CR461">
            <v>5.0640005513613993</v>
          </cell>
          <cell r="CS461">
            <v>4.924871673363584</v>
          </cell>
          <cell r="CT461">
            <v>4.9032012289233498</v>
          </cell>
          <cell r="CU461">
            <v>5.0493334632737108</v>
          </cell>
          <cell r="CV461">
            <v>4.9239692856797719</v>
          </cell>
          <cell r="CW461">
            <v>4.9189031745542948</v>
          </cell>
          <cell r="CX461">
            <v>4.8788518472021947</v>
          </cell>
          <cell r="CY461">
            <v>4.9266294621300126</v>
          </cell>
          <cell r="CZ461">
            <v>4.8249702174884597</v>
          </cell>
          <cell r="DA461">
            <v>4.9793121357871533</v>
          </cell>
        </row>
        <row r="462">
          <cell r="A462">
            <v>10270.896791056201</v>
          </cell>
          <cell r="B462">
            <v>8075.924274662465</v>
          </cell>
          <cell r="C462">
            <v>8231.1445191792318</v>
          </cell>
          <cell r="D462">
            <v>6492.9960084217846</v>
          </cell>
          <cell r="E462">
            <v>7910.6692712568492</v>
          </cell>
          <cell r="F462">
            <v>7388.6884323595041</v>
          </cell>
          <cell r="G462">
            <v>7074.0734513904272</v>
          </cell>
          <cell r="H462">
            <v>7257.6548090957949</v>
          </cell>
          <cell r="I462">
            <v>8223.6781004754157</v>
          </cell>
          <cell r="J462">
            <v>8801.2796033987179</v>
          </cell>
          <cell r="K462">
            <v>8038.0697889521725</v>
          </cell>
          <cell r="L462">
            <v>8397.4119250761451</v>
          </cell>
          <cell r="M462">
            <v>8251.6546254922578</v>
          </cell>
          <cell r="N462">
            <v>7844.8413099504569</v>
          </cell>
          <cell r="O462">
            <v>8466.7142049557278</v>
          </cell>
          <cell r="Z462">
            <v>8451.4807880691042</v>
          </cell>
          <cell r="AA462">
            <v>6645.3319745794006</v>
          </cell>
          <cell r="AB462">
            <v>6773.0560614960523</v>
          </cell>
          <cell r="AC462">
            <v>5342.8081440727829</v>
          </cell>
          <cell r="AD462">
            <v>6509.3507146342072</v>
          </cell>
          <cell r="AE462">
            <v>6079.835052912963</v>
          </cell>
          <cell r="AF462">
            <v>5820.9518685726944</v>
          </cell>
          <cell r="AG462">
            <v>5972.0131000559686</v>
          </cell>
          <cell r="AH462">
            <v>6766.912265534057</v>
          </cell>
          <cell r="AI462">
            <v>7242.1957879395186</v>
          </cell>
          <cell r="AJ462">
            <v>6614.1831406235015</v>
          </cell>
          <cell r="AK462">
            <v>6909.8703840626567</v>
          </cell>
          <cell r="AL462">
            <v>6789.9329489764859</v>
          </cell>
          <cell r="AM462">
            <v>6455.1837064735182</v>
          </cell>
          <cell r="AN462">
            <v>6966.8962600778568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X462">
            <v>4.7388934394389013</v>
          </cell>
          <cell r="BY462">
            <v>3.6472959473112461</v>
          </cell>
          <cell r="BZ462">
            <v>3.7442824775354602</v>
          </cell>
          <cell r="CA462">
            <v>3.0875393580878279</v>
          </cell>
          <cell r="CB462">
            <v>3.5297411004584087</v>
          </cell>
          <cell r="CC462">
            <v>3.3246993644733767</v>
          </cell>
          <cell r="CD462">
            <v>3.2781067520773668</v>
          </cell>
          <cell r="CE462">
            <v>3.2972191651531104</v>
          </cell>
          <cell r="CF462">
            <v>3.7040986898646566</v>
          </cell>
          <cell r="CG462">
            <v>4.0039695578300956</v>
          </cell>
          <cell r="CH462">
            <v>3.6826557174170254</v>
          </cell>
          <cell r="CI462">
            <v>3.8800679005003622</v>
          </cell>
          <cell r="CJ462">
            <v>3.8438305718123433</v>
          </cell>
          <cell r="CK462">
            <v>3.6281974268616346</v>
          </cell>
          <cell r="CL462">
            <v>4.0345177026462347</v>
          </cell>
          <cell r="CM462">
            <v>4.8861073119767005</v>
          </cell>
          <cell r="CN462">
            <v>4.9917498427491189</v>
          </cell>
          <cell r="CO462">
            <v>4.9559075972589399</v>
          </cell>
          <cell r="CP462">
            <v>4.7409373076856074</v>
          </cell>
          <cell r="CQ462">
            <v>5.0524491929519151</v>
          </cell>
          <cell r="CR462">
            <v>5.0101018199539613</v>
          </cell>
          <cell r="CS462">
            <v>4.8649463073309152</v>
          </cell>
          <cell r="CT462">
            <v>4.9622663543571148</v>
          </cell>
          <cell r="CU462">
            <v>5.0051273497993183</v>
          </cell>
          <cell r="CV462">
            <v>4.9554902976029735</v>
          </cell>
          <cell r="CW462">
            <v>4.9206472423244243</v>
          </cell>
          <cell r="CX462">
            <v>4.8790774343708412</v>
          </cell>
          <cell r="CY462">
            <v>4.8395879259116557</v>
          </cell>
          <cell r="CZ462">
            <v>4.8744411429545584</v>
          </cell>
          <cell r="DA462">
            <v>4.7310207615132152</v>
          </cell>
        </row>
        <row r="463">
          <cell r="A463">
            <v>9582.127226830351</v>
          </cell>
          <cell r="B463">
            <v>7850.268626268934</v>
          </cell>
          <cell r="C463">
            <v>7094.8691806351053</v>
          </cell>
          <cell r="D463">
            <v>7177.0047750987605</v>
          </cell>
          <cell r="E463">
            <v>7396.3895567644468</v>
          </cell>
          <cell r="F463">
            <v>7323.5294230211848</v>
          </cell>
          <cell r="G463">
            <v>7338.4493532080851</v>
          </cell>
          <cell r="H463">
            <v>6913.3236848289816</v>
          </cell>
          <cell r="I463">
            <v>7618.5575535368444</v>
          </cell>
          <cell r="J463">
            <v>8723.5266774621123</v>
          </cell>
          <cell r="K463">
            <v>8978.3241218899875</v>
          </cell>
          <cell r="L463">
            <v>8824.612434033872</v>
          </cell>
          <cell r="M463">
            <v>8740.4244380506389</v>
          </cell>
          <cell r="N463">
            <v>8541.2740925777998</v>
          </cell>
          <cell r="O463">
            <v>8573.0534957111267</v>
          </cell>
          <cell r="Z463">
            <v>7884.7218323632596</v>
          </cell>
          <cell r="AA463">
            <v>6459.6496124727228</v>
          </cell>
          <cell r="AB463">
            <v>5838.0637829226016</v>
          </cell>
          <cell r="AC463">
            <v>5905.649643509837</v>
          </cell>
          <cell r="AD463">
            <v>6086.1719781376032</v>
          </cell>
          <cell r="AE463">
            <v>6026.2184966574314</v>
          </cell>
          <cell r="AF463">
            <v>6038.4954677826527</v>
          </cell>
          <cell r="AG463">
            <v>5688.6777749449902</v>
          </cell>
          <cell r="AH463">
            <v>6268.9845011960306</v>
          </cell>
          <cell r="AI463">
            <v>7178.216237454536</v>
          </cell>
          <cell r="AJ463">
            <v>7387.8781345837597</v>
          </cell>
          <cell r="AK463">
            <v>7261.3953742907288</v>
          </cell>
          <cell r="AL463">
            <v>7192.1206804530966</v>
          </cell>
          <cell r="AM463">
            <v>7028.2483961783046</v>
          </cell>
          <cell r="AN463">
            <v>7054.3983050422976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X463">
            <v>4.4709890254405042</v>
          </cell>
          <cell r="BY463">
            <v>3.6805153268140671</v>
          </cell>
          <cell r="BZ463">
            <v>3.3015019328092037</v>
          </cell>
          <cell r="CA463">
            <v>3.3309774578881286</v>
          </cell>
          <cell r="CB463">
            <v>3.3884466583052482</v>
          </cell>
          <cell r="CC463">
            <v>3.2855240366000515</v>
          </cell>
          <cell r="CD463">
            <v>3.34690124628511</v>
          </cell>
          <cell r="CE463">
            <v>3.1252628764542862</v>
          </cell>
          <cell r="CF463">
            <v>3.4789885394925997</v>
          </cell>
          <cell r="CG463">
            <v>4.0034940301906543</v>
          </cell>
          <cell r="CH463">
            <v>4.0471794743167138</v>
          </cell>
          <cell r="CI463">
            <v>4.111530689848828</v>
          </cell>
          <cell r="CJ463">
            <v>4.1017830608680983</v>
          </cell>
          <cell r="CK463">
            <v>4.0365609626558605</v>
          </cell>
          <cell r="CL463">
            <v>3.8599513864691151</v>
          </cell>
          <cell r="CM463">
            <v>4.8315881564448047</v>
          </cell>
          <cell r="CN463">
            <v>4.808476150669267</v>
          </cell>
          <cell r="CO463">
            <v>4.84467240098469</v>
          </cell>
          <cell r="CP463">
            <v>4.8573916340074659</v>
          </cell>
          <cell r="CQ463">
            <v>4.920969829892285</v>
          </cell>
          <cell r="CR463">
            <v>5.0251306878766107</v>
          </cell>
          <cell r="CS463">
            <v>4.9430269918382947</v>
          </cell>
          <cell r="CT463">
            <v>4.9869144381144972</v>
          </cell>
          <cell r="CU463">
            <v>4.9368659333904459</v>
          </cell>
          <cell r="CV463">
            <v>4.9122955367822234</v>
          </cell>
          <cell r="CW463">
            <v>5.0012019830120087</v>
          </cell>
          <cell r="CX463">
            <v>4.8386441456667928</v>
          </cell>
          <cell r="CY463">
            <v>4.803871859631994</v>
          </cell>
          <cell r="CZ463">
            <v>4.7702673726878606</v>
          </cell>
          <cell r="DA463">
            <v>5.0070886155980725</v>
          </cell>
        </row>
        <row r="464">
          <cell r="A464">
            <v>8968.0944274072717</v>
          </cell>
          <cell r="B464">
            <v>7193.027097348865</v>
          </cell>
          <cell r="C464">
            <v>7552.2331493066768</v>
          </cell>
          <cell r="D464">
            <v>7290.9014458836109</v>
          </cell>
          <cell r="E464">
            <v>6687.1860297789217</v>
          </cell>
          <cell r="F464">
            <v>7039.5394375927017</v>
          </cell>
          <cell r="G464">
            <v>7727.4262584181342</v>
          </cell>
          <cell r="H464">
            <v>7730.9001863396106</v>
          </cell>
          <cell r="I464">
            <v>7740.1182424104054</v>
          </cell>
          <cell r="J464">
            <v>7723.1461346530659</v>
          </cell>
          <cell r="K464">
            <v>7805.9156436955136</v>
          </cell>
          <cell r="L464">
            <v>8518.5860939408358</v>
          </cell>
          <cell r="M464">
            <v>8393.3247639681867</v>
          </cell>
          <cell r="N464">
            <v>7852.8196073079407</v>
          </cell>
          <cell r="O464">
            <v>8691.2064237819486</v>
          </cell>
          <cell r="Z464">
            <v>7379.4605574094121</v>
          </cell>
          <cell r="AA464">
            <v>5918.8337258184947</v>
          </cell>
          <cell r="AB464">
            <v>6214.4089914294946</v>
          </cell>
          <cell r="AC464">
            <v>5999.3703326127998</v>
          </cell>
          <cell r="AD464">
            <v>5502.5987902180832</v>
          </cell>
          <cell r="AE464">
            <v>5792.5353086477089</v>
          </cell>
          <cell r="AF464">
            <v>6358.5678926412074</v>
          </cell>
          <cell r="AG464">
            <v>6361.4264390451644</v>
          </cell>
          <cell r="AH464">
            <v>6369.0115823262759</v>
          </cell>
          <cell r="AI464">
            <v>6355.045962228809</v>
          </cell>
          <cell r="AJ464">
            <v>6423.1534439551651</v>
          </cell>
          <cell r="AK464">
            <v>7009.5794144427446</v>
          </cell>
          <cell r="AL464">
            <v>6906.5072343509646</v>
          </cell>
          <cell r="AM464">
            <v>6461.7487054419626</v>
          </cell>
          <cell r="AN464">
            <v>7151.6212858548606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X464">
            <v>4.2003254816821025</v>
          </cell>
          <cell r="BY464">
            <v>3.2236952702615209</v>
          </cell>
          <cell r="BZ464">
            <v>3.5745332137421015</v>
          </cell>
          <cell r="CA464">
            <v>3.4281230584038282</v>
          </cell>
          <cell r="CB464">
            <v>3.0719710900609232</v>
          </cell>
          <cell r="CC464">
            <v>3.3102817942967082</v>
          </cell>
          <cell r="CD464">
            <v>3.4733782402975009</v>
          </cell>
          <cell r="CE464">
            <v>3.5934663728280576</v>
          </cell>
          <cell r="CF464">
            <v>3.6712141003663574</v>
          </cell>
          <cell r="CG464">
            <v>3.6058007965954544</v>
          </cell>
          <cell r="CH464">
            <v>3.7134054557128149</v>
          </cell>
          <cell r="CI464">
            <v>3.9885181326363432</v>
          </cell>
          <cell r="CJ464">
            <v>3.7916891137584532</v>
          </cell>
          <cell r="CK464">
            <v>3.5862151999548542</v>
          </cell>
          <cell r="CL464">
            <v>4.1420935140390913</v>
          </cell>
          <cell r="CM464">
            <v>4.8133651178835519</v>
          </cell>
          <cell r="CN464">
            <v>5.0302467978451677</v>
          </cell>
          <cell r="CO464">
            <v>4.7630773140549518</v>
          </cell>
          <cell r="CP464">
            <v>4.7946444069330818</v>
          </cell>
          <cell r="CQ464">
            <v>4.9074723302770993</v>
          </cell>
          <cell r="CR464">
            <v>4.7941416277798883</v>
          </cell>
          <cell r="CS464">
            <v>5.0155015512936334</v>
          </cell>
          <cell r="CT464">
            <v>4.8500705942905009</v>
          </cell>
          <cell r="CU464">
            <v>4.7530180272386193</v>
          </cell>
          <cell r="CV464">
            <v>4.8286319212263278</v>
          </cell>
          <cell r="CW464">
            <v>4.7389602019616559</v>
          </cell>
          <cell r="CX464">
            <v>4.8149028095713078</v>
          </cell>
          <cell r="CY464">
            <v>4.9903715891946456</v>
          </cell>
          <cell r="CZ464">
            <v>4.9365194567862973</v>
          </cell>
          <cell r="DA464">
            <v>4.7303333226387192</v>
          </cell>
        </row>
        <row r="465">
          <cell r="A465">
            <v>9155.8408196998498</v>
          </cell>
          <cell r="B465">
            <v>8412.6256140416754</v>
          </cell>
          <cell r="C465">
            <v>7693.1079132768155</v>
          </cell>
          <cell r="D465">
            <v>7397.0151361876924</v>
          </cell>
          <cell r="E465">
            <v>7055.3756223829741</v>
          </cell>
          <cell r="F465">
            <v>9240.9075960527116</v>
          </cell>
          <cell r="G465">
            <v>7518.3581388067332</v>
          </cell>
          <cell r="H465">
            <v>7211.1258896316558</v>
          </cell>
          <cell r="I465">
            <v>7764.7031761876187</v>
          </cell>
          <cell r="J465">
            <v>7983.6447107347267</v>
          </cell>
          <cell r="K465">
            <v>7807.7307964653091</v>
          </cell>
          <cell r="L465">
            <v>9872.935583227254</v>
          </cell>
          <cell r="M465">
            <v>7949.7923523962872</v>
          </cell>
          <cell r="N465">
            <v>8699.6375233119379</v>
          </cell>
          <cell r="O465">
            <v>8480.0228741485862</v>
          </cell>
          <cell r="Z465">
            <v>7533.9490173530194</v>
          </cell>
          <cell r="AA465">
            <v>6922.3890766971508</v>
          </cell>
          <cell r="AB465">
            <v>6330.3287972106355</v>
          </cell>
          <cell r="AC465">
            <v>6086.6867406344427</v>
          </cell>
          <cell r="AD465">
            <v>5805.5662264179909</v>
          </cell>
          <cell r="AE465">
            <v>7603.9468218948023</v>
          </cell>
          <cell r="AF465">
            <v>6186.5346970752553</v>
          </cell>
          <cell r="AG465">
            <v>5933.726446325476</v>
          </cell>
          <cell r="AH465">
            <v>6389.241470691526</v>
          </cell>
          <cell r="AI465">
            <v>6569.3990762617177</v>
          </cell>
          <cell r="AJ465">
            <v>6424.6470553771687</v>
          </cell>
          <cell r="AK465">
            <v>8124.0155656269962</v>
          </cell>
          <cell r="AL465">
            <v>6541.5434214003744</v>
          </cell>
          <cell r="AM465">
            <v>7158.5588763252508</v>
          </cell>
          <cell r="AN465">
            <v>6977.8473935851225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X465">
            <v>4.2157856382854719</v>
          </cell>
          <cell r="BY465">
            <v>3.8508030655601417</v>
          </cell>
          <cell r="BZ465">
            <v>3.5791917008757284</v>
          </cell>
          <cell r="CA465">
            <v>3.3165106177146413</v>
          </cell>
          <cell r="CB465">
            <v>3.2927970276167997</v>
          </cell>
          <cell r="CC465">
            <v>4.1744313004308902</v>
          </cell>
          <cell r="CD465">
            <v>3.4566755424137448</v>
          </cell>
          <cell r="CE465">
            <v>3.3161274967360987</v>
          </cell>
          <cell r="CF465">
            <v>3.6100722485737524</v>
          </cell>
          <cell r="CG465">
            <v>3.6486858085492293</v>
          </cell>
          <cell r="CH465">
            <v>3.5569704725373037</v>
          </cell>
          <cell r="CI465">
            <v>4.5250329625844161</v>
          </cell>
          <cell r="CJ465">
            <v>3.5834961177179179</v>
          </cell>
          <cell r="CK465">
            <v>4.0208092249868894</v>
          </cell>
          <cell r="CL465">
            <v>3.9949532521285853</v>
          </cell>
          <cell r="CM465">
            <v>4.8961114209593921</v>
          </cell>
          <cell r="CN465">
            <v>4.9250634743739976</v>
          </cell>
          <cell r="CO465">
            <v>4.8456098519274429</v>
          </cell>
          <cell r="CP465">
            <v>5.0281322769957137</v>
          </cell>
          <cell r="CQ465">
            <v>4.830440735002659</v>
          </cell>
          <cell r="CR465">
            <v>4.9905554839864026</v>
          </cell>
          <cell r="CS465">
            <v>4.9033847467031233</v>
          </cell>
          <cell r="CT465">
            <v>4.9023400941170427</v>
          </cell>
          <cell r="CU465">
            <v>4.8488700356330021</v>
          </cell>
          <cell r="CV465">
            <v>4.932831868236458</v>
          </cell>
          <cell r="CW465">
            <v>4.9485293426970944</v>
          </cell>
          <cell r="CX465">
            <v>4.9187656921324656</v>
          </cell>
          <cell r="CY465">
            <v>5.0012714349955099</v>
          </cell>
          <cell r="CZ465">
            <v>4.877746984423994</v>
          </cell>
          <cell r="DA465">
            <v>4.7853851879806584</v>
          </cell>
        </row>
        <row r="466">
          <cell r="A466">
            <v>9341.4608040129624</v>
          </cell>
          <cell r="B466">
            <v>7578.8754955955064</v>
          </cell>
          <cell r="C466">
            <v>7076.5931690772468</v>
          </cell>
          <cell r="D466">
            <v>6773.2207787808657</v>
          </cell>
          <cell r="E466">
            <v>6624.0447224591571</v>
          </cell>
          <cell r="F466">
            <v>8487.8134035779694</v>
          </cell>
          <cell r="G466">
            <v>8586.6608012385714</v>
          </cell>
          <cell r="H466">
            <v>8627.9341940323848</v>
          </cell>
          <cell r="I466">
            <v>8568.7968045459966</v>
          </cell>
          <cell r="J466">
            <v>7808.9178314586206</v>
          </cell>
          <cell r="K466">
            <v>8254.6090039902101</v>
          </cell>
          <cell r="L466">
            <v>7156.0985356813408</v>
          </cell>
          <cell r="M466">
            <v>8343.728544695301</v>
          </cell>
          <cell r="N466">
            <v>9160.8997116619776</v>
          </cell>
          <cell r="O466">
            <v>10142.419284063208</v>
          </cell>
          <cell r="Z466">
            <v>7686.6877473020932</v>
          </cell>
          <cell r="AA466">
            <v>6236.3318363757307</v>
          </cell>
          <cell r="AB466">
            <v>5823.0252362692772</v>
          </cell>
          <cell r="AC466">
            <v>5573.3930979682555</v>
          </cell>
          <cell r="AD466">
            <v>5450.6425144806781</v>
          </cell>
          <cell r="AE466">
            <v>6984.2578863727294</v>
          </cell>
          <cell r="AF466">
            <v>7065.5951735905946</v>
          </cell>
          <cell r="AG466">
            <v>7099.557279660934</v>
          </cell>
          <cell r="AH466">
            <v>7050.8956563121328</v>
          </cell>
          <cell r="AI466">
            <v>6425.6238156002355</v>
          </cell>
          <cell r="AJ466">
            <v>6792.3639804262284</v>
          </cell>
          <cell r="AK466">
            <v>5888.4467950749322</v>
          </cell>
          <cell r="AL466">
            <v>6865.6966310635626</v>
          </cell>
          <cell r="AM466">
            <v>7538.1117627389976</v>
          </cell>
          <cell r="AN466">
            <v>8345.7621537434406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X466">
            <v>4.225895433228338</v>
          </cell>
          <cell r="BY466">
            <v>3.5669340644678393</v>
          </cell>
          <cell r="BZ466">
            <v>3.1697447962920697</v>
          </cell>
          <cell r="CA466">
            <v>3.1039856356691105</v>
          </cell>
          <cell r="CB466">
            <v>3.0590391252609153</v>
          </cell>
          <cell r="CC466">
            <v>3.8234306868625594</v>
          </cell>
          <cell r="CD466">
            <v>3.8659111202438439</v>
          </cell>
          <cell r="CE466">
            <v>3.9301295070566726</v>
          </cell>
          <cell r="CF466">
            <v>3.9519814191327325</v>
          </cell>
          <cell r="CG466">
            <v>3.5006584036175319</v>
          </cell>
          <cell r="CH466">
            <v>3.7950916638364709</v>
          </cell>
          <cell r="CI466">
            <v>3.3095111573789171</v>
          </cell>
          <cell r="CJ466">
            <v>3.9136055672162087</v>
          </cell>
          <cell r="CK466">
            <v>4.1575042527523589</v>
          </cell>
          <cell r="CL466">
            <v>4.6511568034685169</v>
          </cell>
          <cell r="CM466">
            <v>4.9834215773935968</v>
          </cell>
          <cell r="CN466">
            <v>4.7900634939698064</v>
          </cell>
          <cell r="CO466">
            <v>5.0330530762792733</v>
          </cell>
          <cell r="CP466">
            <v>4.9193430394623245</v>
          </cell>
          <cell r="CQ466">
            <v>4.8816855723239749</v>
          </cell>
          <cell r="CR466">
            <v>5.004655420875892</v>
          </cell>
          <cell r="CS466">
            <v>5.0073047191311568</v>
          </cell>
          <cell r="CT466">
            <v>4.9491605371171978</v>
          </cell>
          <cell r="CU466">
            <v>4.8880600127669362</v>
          </cell>
          <cell r="CV466">
            <v>5.0288965046322334</v>
          </cell>
          <cell r="CW466">
            <v>4.9034958923540923</v>
          </cell>
          <cell r="CX466">
            <v>4.8746567629606217</v>
          </cell>
          <cell r="CY466">
            <v>4.8063422420257798</v>
          </cell>
          <cell r="CZ466">
            <v>4.9674900464943983</v>
          </cell>
          <cell r="DA466">
            <v>4.9160032132278744</v>
          </cell>
        </row>
        <row r="467">
          <cell r="A467">
            <v>7838.835300835618</v>
          </cell>
          <cell r="B467">
            <v>7577.2767549936389</v>
          </cell>
          <cell r="C467">
            <v>8191.3497388499927</v>
          </cell>
          <cell r="D467">
            <v>7850.0520651946445</v>
          </cell>
          <cell r="E467">
            <v>7832.5676866778404</v>
          </cell>
          <cell r="F467">
            <v>7955.4522180890363</v>
          </cell>
          <cell r="G467">
            <v>6732.8335336842065</v>
          </cell>
          <cell r="H467">
            <v>6593.5191969245243</v>
          </cell>
          <cell r="I467">
            <v>7272.5570339948545</v>
          </cell>
          <cell r="J467">
            <v>8476.0051525041727</v>
          </cell>
          <cell r="K467">
            <v>9039.1106266172392</v>
          </cell>
          <cell r="L467">
            <v>9351.5060444920218</v>
          </cell>
          <cell r="M467">
            <v>8600.1957049929861</v>
          </cell>
          <cell r="N467">
            <v>9292.3618211660523</v>
          </cell>
          <cell r="O467">
            <v>10611.937817928983</v>
          </cell>
          <cell r="Z467">
            <v>6450.2416189733085</v>
          </cell>
          <cell r="AA467">
            <v>6235.0163012519088</v>
          </cell>
          <cell r="AB467">
            <v>6740.3106422537085</v>
          </cell>
          <cell r="AC467">
            <v>6459.4714136458779</v>
          </cell>
          <cell r="AD467">
            <v>6445.0842678949093</v>
          </cell>
          <cell r="AE467">
            <v>6546.2006823132633</v>
          </cell>
          <cell r="AF467">
            <v>5540.1601648601463</v>
          </cell>
          <cell r="AG467">
            <v>5425.5243677550379</v>
          </cell>
          <cell r="AH467">
            <v>5984.2755022586234</v>
          </cell>
          <cell r="AI467">
            <v>6974.5413826320037</v>
          </cell>
          <cell r="AJ467">
            <v>7437.8967441878995</v>
          </cell>
          <cell r="AK467">
            <v>7694.9535451820057</v>
          </cell>
          <cell r="AL467">
            <v>7076.732465822799</v>
          </cell>
          <cell r="AM467">
            <v>7646.2862985594957</v>
          </cell>
          <cell r="AN467">
            <v>8732.1088330387065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X467">
            <v>3.6172036352606702</v>
          </cell>
          <cell r="BY467">
            <v>3.4972851054722938</v>
          </cell>
          <cell r="BZ467">
            <v>3.7142831392976632</v>
          </cell>
          <cell r="CA467">
            <v>3.6363646108217496</v>
          </cell>
          <cell r="CB467">
            <v>3.5156645970847169</v>
          </cell>
          <cell r="CC467">
            <v>3.6962551833668313</v>
          </cell>
          <cell r="CD467">
            <v>3.1554208777699819</v>
          </cell>
          <cell r="CE467">
            <v>3.0881956059525097</v>
          </cell>
          <cell r="CF467">
            <v>3.3280155801301081</v>
          </cell>
          <cell r="CG467">
            <v>3.8686218906408238</v>
          </cell>
          <cell r="CH467">
            <v>4.2140470417790317</v>
          </cell>
          <cell r="CI467">
            <v>4.2111384541543124</v>
          </cell>
          <cell r="CJ467">
            <v>3.8903214716667436</v>
          </cell>
          <cell r="CK467">
            <v>4.2448771662834996</v>
          </cell>
          <cell r="CL467">
            <v>4.7992074662357274</v>
          </cell>
          <cell r="CM467">
            <v>4.8855128514844335</v>
          </cell>
          <cell r="CN467">
            <v>4.8844277565638068</v>
          </cell>
          <cell r="CO467">
            <v>4.9717815812009132</v>
          </cell>
          <cell r="CP467">
            <v>4.866723733513334</v>
          </cell>
          <cell r="CQ467">
            <v>5.0225966186201578</v>
          </cell>
          <cell r="CR467">
            <v>4.8521531929413406</v>
          </cell>
          <cell r="CS467">
            <v>4.8102999845598715</v>
          </cell>
          <cell r="CT467">
            <v>4.8133124384884338</v>
          </cell>
          <cell r="CU467">
            <v>4.9264418852308349</v>
          </cell>
          <cell r="CV467">
            <v>4.9393125240241416</v>
          </cell>
          <cell r="CW467">
            <v>4.8356838680524303</v>
          </cell>
          <cell r="CX467">
            <v>5.0062624957273449</v>
          </cell>
          <cell r="CY467">
            <v>4.9837290482925862</v>
          </cell>
          <cell r="CZ467">
            <v>4.9350614315739234</v>
          </cell>
          <cell r="DA467">
            <v>4.9849034475490592</v>
          </cell>
        </row>
        <row r="468">
          <cell r="A468">
            <v>9689.311496887296</v>
          </cell>
          <cell r="B468">
            <v>7561.0939734845815</v>
          </cell>
          <cell r="C468">
            <v>7618.4347107100975</v>
          </cell>
          <cell r="D468">
            <v>6685.1966401443033</v>
          </cell>
          <cell r="E468">
            <v>8238.6608032091208</v>
          </cell>
          <cell r="F468">
            <v>6415.0267281044071</v>
          </cell>
          <cell r="G468">
            <v>8176.5243104680112</v>
          </cell>
          <cell r="H468">
            <v>6855.475851838909</v>
          </cell>
          <cell r="I468">
            <v>7836.1762136299531</v>
          </cell>
          <cell r="J468">
            <v>8218.2074283506554</v>
          </cell>
          <cell r="K468">
            <v>8227.0341931556704</v>
          </cell>
          <cell r="L468">
            <v>8046.8794259620099</v>
          </cell>
          <cell r="M468">
            <v>8359.5185040826836</v>
          </cell>
          <cell r="N468">
            <v>9741.5558990130248</v>
          </cell>
          <cell r="O468">
            <v>9472.8872217320659</v>
          </cell>
          <cell r="Z468">
            <v>7972.9191745815451</v>
          </cell>
          <cell r="AA468">
            <v>6221.7001838958831</v>
          </cell>
          <cell r="AB468">
            <v>6268.8834190985945</v>
          </cell>
          <cell r="AC468">
            <v>5500.961806747312</v>
          </cell>
          <cell r="AD468">
            <v>6779.2408894977907</v>
          </cell>
          <cell r="AE468">
            <v>5278.6505648401981</v>
          </cell>
          <cell r="AF468">
            <v>6728.1114326136776</v>
          </cell>
          <cell r="AG468">
            <v>5641.0772723703021</v>
          </cell>
          <cell r="AH468">
            <v>6448.0535700726459</v>
          </cell>
          <cell r="AI468">
            <v>6762.4106838999669</v>
          </cell>
          <cell r="AJ468">
            <v>6769.6738503680936</v>
          </cell>
          <cell r="AK468">
            <v>6621.4322133630258</v>
          </cell>
          <cell r="AL468">
            <v>6878.689511930892</v>
          </cell>
          <cell r="AM468">
            <v>8015.908854045003</v>
          </cell>
          <cell r="AN468">
            <v>7794.8329138823838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X468">
            <v>4.3886125633985609</v>
          </cell>
          <cell r="BY468">
            <v>3.5842392206265732</v>
          </cell>
          <cell r="BZ468">
            <v>3.6724101188367668</v>
          </cell>
          <cell r="CA468">
            <v>3.0222986589126108</v>
          </cell>
          <cell r="CB468">
            <v>3.8713617473428505</v>
          </cell>
          <cell r="CC468">
            <v>2.946939934750068</v>
          </cell>
          <cell r="CD468">
            <v>3.7249781425241135</v>
          </cell>
          <cell r="CE468">
            <v>3.1857444356599367</v>
          </cell>
          <cell r="CF468">
            <v>3.7039035222074776</v>
          </cell>
          <cell r="CG468">
            <v>3.7549724882014996</v>
          </cell>
          <cell r="CH468">
            <v>3.7675975276002425</v>
          </cell>
          <cell r="CI468">
            <v>3.6685630635371833</v>
          </cell>
          <cell r="CJ468">
            <v>3.9992612774170673</v>
          </cell>
          <cell r="CK468">
            <v>4.5351929724437072</v>
          </cell>
          <cell r="CL468">
            <v>4.3709636239292307</v>
          </cell>
          <cell r="CM468">
            <v>4.9773393894720908</v>
          </cell>
          <cell r="CN468">
            <v>4.7557523031350692</v>
          </cell>
          <cell r="CO468">
            <v>4.6767715234004745</v>
          </cell>
          <cell r="CP468">
            <v>4.9866442527841679</v>
          </cell>
          <cell r="CQ468">
            <v>4.7976045441118496</v>
          </cell>
          <cell r="CR468">
            <v>4.9074825623327394</v>
          </cell>
          <cell r="CS468">
            <v>4.9485342737259925</v>
          </cell>
          <cell r="CT468">
            <v>4.8513013324844776</v>
          </cell>
          <cell r="CU468">
            <v>4.7695357306313442</v>
          </cell>
          <cell r="CV468">
            <v>4.9340315053823218</v>
          </cell>
          <cell r="CW468">
            <v>4.9227794394104434</v>
          </cell>
          <cell r="CX468">
            <v>4.9449634255724328</v>
          </cell>
          <cell r="CY468">
            <v>4.7123014434288679</v>
          </cell>
          <cell r="CZ468">
            <v>4.8424387350463141</v>
          </cell>
          <cell r="DA468">
            <v>4.8858120201373154</v>
          </cell>
        </row>
        <row r="469">
          <cell r="A469">
            <v>10052.70299460426</v>
          </cell>
          <cell r="B469">
            <v>6736.9486843490977</v>
          </cell>
          <cell r="C469">
            <v>8049.8855448338654</v>
          </cell>
          <cell r="D469">
            <v>7051.6179775441733</v>
          </cell>
          <cell r="E469">
            <v>8322.08428796521</v>
          </cell>
          <cell r="F469">
            <v>7537.3612360395819</v>
          </cell>
          <cell r="G469">
            <v>8773.1466471290732</v>
          </cell>
          <cell r="H469">
            <v>7778.14277300303</v>
          </cell>
          <cell r="I469">
            <v>8695.2104582360662</v>
          </cell>
          <cell r="J469">
            <v>6667.9986790369776</v>
          </cell>
          <cell r="K469">
            <v>7280.1162251566438</v>
          </cell>
          <cell r="L469">
            <v>8154.0948856895984</v>
          </cell>
          <cell r="M469">
            <v>9067.7316001927738</v>
          </cell>
          <cell r="N469">
            <v>7710.9700533156283</v>
          </cell>
          <cell r="O469">
            <v>8999.2504155268562</v>
          </cell>
          <cell r="Z469">
            <v>8271.9384641315064</v>
          </cell>
          <cell r="AA469">
            <v>5543.5463459786852</v>
          </cell>
          <cell r="AB469">
            <v>6623.9058197490085</v>
          </cell>
          <cell r="AC469">
            <v>5802.4742215220631</v>
          </cell>
          <cell r="AD469">
            <v>6847.8864998113731</v>
          </cell>
          <cell r="AE469">
            <v>6202.1715313697132</v>
          </cell>
          <cell r="AF469">
            <v>7219.0463839233516</v>
          </cell>
          <cell r="AG469">
            <v>6400.3003389282067</v>
          </cell>
          <cell r="AH469">
            <v>7154.9160342056784</v>
          </cell>
          <cell r="AI469">
            <v>5486.8103416075701</v>
          </cell>
          <cell r="AJ469">
            <v>5990.4956367003233</v>
          </cell>
          <cell r="AK469">
            <v>6709.6552202245839</v>
          </cell>
          <cell r="AL469">
            <v>7461.4477167300538</v>
          </cell>
          <cell r="AM469">
            <v>6345.0267867282882</v>
          </cell>
          <cell r="AN469">
            <v>7405.0974847763837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X469">
            <v>4.6917739000752849</v>
          </cell>
          <cell r="BY469">
            <v>3.0888933984700082</v>
          </cell>
          <cell r="BZ469">
            <v>3.6854443601471467</v>
          </cell>
          <cell r="CA469">
            <v>3.2279293620743705</v>
          </cell>
          <cell r="CB469">
            <v>3.8262213142858741</v>
          </cell>
          <cell r="CC469">
            <v>3.4479610063485375</v>
          </cell>
          <cell r="CD469">
            <v>4.0365360095949363</v>
          </cell>
          <cell r="CE469">
            <v>3.6108736246645052</v>
          </cell>
          <cell r="CF469">
            <v>4.0202248039765101</v>
          </cell>
          <cell r="CG469">
            <v>3.1702681675257209</v>
          </cell>
          <cell r="CH469">
            <v>3.4137640521899861</v>
          </cell>
          <cell r="CI469">
            <v>3.7186027126308381</v>
          </cell>
          <cell r="CJ469">
            <v>4.1438113059559969</v>
          </cell>
          <cell r="CK469">
            <v>3.5898116687800754</v>
          </cell>
          <cell r="CL469">
            <v>4.1918892597336059</v>
          </cell>
          <cell r="CM469">
            <v>4.830336156404714</v>
          </cell>
          <cell r="CN469">
            <v>4.9169059106033268</v>
          </cell>
          <cell r="CO469">
            <v>4.924151717941001</v>
          </cell>
          <cell r="CP469">
            <v>4.9248877112321967</v>
          </cell>
          <cell r="CQ469">
            <v>4.9033579960852727</v>
          </cell>
          <cell r="CR469">
            <v>4.9282027086701525</v>
          </cell>
          <cell r="CS469">
            <v>4.8997975551338167</v>
          </cell>
          <cell r="CT469">
            <v>4.856184747631632</v>
          </cell>
          <cell r="CU469">
            <v>4.8759735185370543</v>
          </cell>
          <cell r="CV469">
            <v>4.7416673624890606</v>
          </cell>
          <cell r="CW469">
            <v>4.8076892725930565</v>
          </cell>
          <cell r="CX469">
            <v>4.9434205432249172</v>
          </cell>
          <cell r="CY469">
            <v>4.9332175145636965</v>
          </cell>
          <cell r="CZ469">
            <v>4.8424922074086894</v>
          </cell>
          <cell r="DA469">
            <v>4.8398077948617235</v>
          </cell>
        </row>
        <row r="470">
          <cell r="A470">
            <v>8706.4036461615469</v>
          </cell>
          <cell r="B470">
            <v>8310.3938559171911</v>
          </cell>
          <cell r="C470">
            <v>8422.3584747898349</v>
          </cell>
          <cell r="D470">
            <v>7601.2314599405854</v>
          </cell>
          <cell r="E470">
            <v>7187.0273518418344</v>
          </cell>
          <cell r="F470">
            <v>7885.662660919018</v>
          </cell>
          <cell r="G470">
            <v>7707.1019463955508</v>
          </cell>
          <cell r="H470">
            <v>8097.0233862480627</v>
          </cell>
          <cell r="I470">
            <v>8060.9578258833108</v>
          </cell>
          <cell r="J470">
            <v>9343.4539128932483</v>
          </cell>
          <cell r="K470">
            <v>10242.466165546348</v>
          </cell>
          <cell r="L470">
            <v>8738.2239407245124</v>
          </cell>
          <cell r="M470">
            <v>8569.6750861411492</v>
          </cell>
          <cell r="N470">
            <v>8430.9927863398298</v>
          </cell>
          <cell r="O470">
            <v>9438.7200314557995</v>
          </cell>
          <cell r="Z470">
            <v>7164.1264288415005</v>
          </cell>
          <cell r="AA470">
            <v>6838.2669442975748</v>
          </cell>
          <cell r="AB470">
            <v>6930.3978306842064</v>
          </cell>
          <cell r="AC470">
            <v>6254.7276013225382</v>
          </cell>
          <cell r="AD470">
            <v>5913.8967923727105</v>
          </cell>
          <cell r="AE470">
            <v>6488.7738466990777</v>
          </cell>
          <cell r="AF470">
            <v>6341.8438873197674</v>
          </cell>
          <cell r="AG470">
            <v>6662.693529255549</v>
          </cell>
          <cell r="AH470">
            <v>6633.0167252982665</v>
          </cell>
          <cell r="AI470">
            <v>7688.3277911807309</v>
          </cell>
          <cell r="AJ470">
            <v>8428.0864447924232</v>
          </cell>
          <cell r="AK470">
            <v>7190.3099855104547</v>
          </cell>
          <cell r="AL470">
            <v>7051.6183565961446</v>
          </cell>
          <cell r="AM470">
            <v>6937.5026356167746</v>
          </cell>
          <cell r="AN470">
            <v>7766.7181973122015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X470">
            <v>3.8872071920432814</v>
          </cell>
          <cell r="BY470">
            <v>3.8005313579349562</v>
          </cell>
          <cell r="BZ470">
            <v>3.907410021867348</v>
          </cell>
          <cell r="CA470">
            <v>3.5113867000197985</v>
          </cell>
          <cell r="CB470">
            <v>3.3303265460259337</v>
          </cell>
          <cell r="CC470">
            <v>3.7099690331739854</v>
          </cell>
          <cell r="CD470">
            <v>3.5790738981849803</v>
          </cell>
          <cell r="CE470">
            <v>3.7226091615552597</v>
          </cell>
          <cell r="CF470">
            <v>3.6912713135845134</v>
          </cell>
          <cell r="CG470">
            <v>4.4448577019942332</v>
          </cell>
          <cell r="CH470">
            <v>4.7719830999277573</v>
          </cell>
          <cell r="CI470">
            <v>3.9701017663298654</v>
          </cell>
          <cell r="CJ470">
            <v>3.9309697870199378</v>
          </cell>
          <cell r="CK470">
            <v>3.9262058358600282</v>
          </cell>
          <cell r="CL470">
            <v>4.231023861105629</v>
          </cell>
          <cell r="CM470">
            <v>5.0493175874025047</v>
          </cell>
          <cell r="CN470">
            <v>4.929568043285971</v>
          </cell>
          <cell r="CO470">
            <v>4.8593291235581608</v>
          </cell>
          <cell r="CP470">
            <v>4.880191635836284</v>
          </cell>
          <cell r="CQ470">
            <v>4.8651256090004198</v>
          </cell>
          <cell r="CR470">
            <v>4.791808889705738</v>
          </cell>
          <cell r="CS470">
            <v>4.8545839661459214</v>
          </cell>
          <cell r="CT470">
            <v>4.9035378366302798</v>
          </cell>
          <cell r="CU470">
            <v>4.9231408419052078</v>
          </cell>
          <cell r="CV470">
            <v>4.7389395046795277</v>
          </cell>
          <cell r="CW470">
            <v>4.8387949643621777</v>
          </cell>
          <cell r="CX470">
            <v>4.9619583002700871</v>
          </cell>
          <cell r="CY470">
            <v>4.9146911305784515</v>
          </cell>
          <cell r="CZ470">
            <v>4.841023963220958</v>
          </cell>
          <cell r="DA470">
            <v>5.0292034956937668</v>
          </cell>
        </row>
        <row r="471">
          <cell r="A471">
            <v>8396.2092834661107</v>
          </cell>
          <cell r="B471">
            <v>7114.2791699885056</v>
          </cell>
          <cell r="C471">
            <v>8449.7860868856187</v>
          </cell>
          <cell r="D471">
            <v>7576.8253746711334</v>
          </cell>
          <cell r="E471">
            <v>7865.1282357254777</v>
          </cell>
          <cell r="F471">
            <v>9266.588492157096</v>
          </cell>
          <cell r="G471">
            <v>7886.0876174920795</v>
          </cell>
          <cell r="H471">
            <v>8656.6883577940898</v>
          </cell>
          <cell r="I471">
            <v>8400.4387732587056</v>
          </cell>
          <cell r="J471">
            <v>7709.6061500427868</v>
          </cell>
          <cell r="K471">
            <v>7761.7663061911953</v>
          </cell>
          <cell r="L471">
            <v>9114.3966593659989</v>
          </cell>
          <cell r="M471">
            <v>8755.9612219372375</v>
          </cell>
          <cell r="N471">
            <v>9164.236901530523</v>
          </cell>
          <cell r="O471">
            <v>8976.7139827461269</v>
          </cell>
          <cell r="Z471">
            <v>6908.8807818235437</v>
          </cell>
          <cell r="AA471">
            <v>5854.0354313048265</v>
          </cell>
          <cell r="AB471">
            <v>6952.966837208739</v>
          </cell>
          <cell r="AC471">
            <v>6234.6448797293897</v>
          </cell>
          <cell r="AD471">
            <v>6471.8769482541074</v>
          </cell>
          <cell r="AE471">
            <v>7625.0785306892676</v>
          </cell>
          <cell r="AF471">
            <v>6489.1235252506249</v>
          </cell>
          <cell r="AG471">
            <v>7123.217848699137</v>
          </cell>
          <cell r="AH471">
            <v>6912.3610477100201</v>
          </cell>
          <cell r="AI471">
            <v>6343.904489178065</v>
          </cell>
          <cell r="AJ471">
            <v>6386.8248462373267</v>
          </cell>
          <cell r="AK471">
            <v>7499.8463939925932</v>
          </cell>
          <cell r="AL471">
            <v>7204.9052340512135</v>
          </cell>
          <cell r="AM471">
            <v>7540.8577932594026</v>
          </cell>
          <cell r="AN471">
            <v>7386.5532200882417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X471">
            <v>3.928538348761172</v>
          </cell>
          <cell r="BY471">
            <v>3.3000414841911598</v>
          </cell>
          <cell r="BZ471">
            <v>3.8400626292682492</v>
          </cell>
          <cell r="CA471">
            <v>3.5276122237198995</v>
          </cell>
          <cell r="CB471">
            <v>3.6422178069220941</v>
          </cell>
          <cell r="CC471">
            <v>4.1976927250012066</v>
          </cell>
          <cell r="CD471">
            <v>3.6463423002589663</v>
          </cell>
          <cell r="CE471">
            <v>3.9318286203960269</v>
          </cell>
          <cell r="CF471">
            <v>3.8911261636549948</v>
          </cell>
          <cell r="CG471">
            <v>3.6028491989617044</v>
          </cell>
          <cell r="CH471">
            <v>3.6493897291507538</v>
          </cell>
          <cell r="CI471">
            <v>4.163335312980279</v>
          </cell>
          <cell r="CJ471">
            <v>4.0161420417480551</v>
          </cell>
          <cell r="CK471">
            <v>4.19626669786064</v>
          </cell>
          <cell r="CL471">
            <v>4.0952999968467418</v>
          </cell>
          <cell r="CM471">
            <v>4.8181890611085931</v>
          </cell>
          <cell r="CN471">
            <v>4.8600762485210414</v>
          </cell>
          <cell r="CO471">
            <v>4.9606545649388938</v>
          </cell>
          <cell r="CP471">
            <v>4.8421475392670477</v>
          </cell>
          <cell r="CQ471">
            <v>4.8682343179877252</v>
          </cell>
          <cell r="CR471">
            <v>4.9766925499463373</v>
          </cell>
          <cell r="CS471">
            <v>4.8756861405640279</v>
          </cell>
          <cell r="CT471">
            <v>4.9635086426874988</v>
          </cell>
          <cell r="CU471">
            <v>4.866965160386731</v>
          </cell>
          <cell r="CV471">
            <v>4.8241153832728614</v>
          </cell>
          <cell r="CW471">
            <v>4.7948154519895274</v>
          </cell>
          <cell r="CX471">
            <v>4.9353517846714752</v>
          </cell>
          <cell r="CY471">
            <v>4.9150319359892736</v>
          </cell>
          <cell r="CZ471">
            <v>4.9233964027184376</v>
          </cell>
          <cell r="DA471">
            <v>4.9415505885802711</v>
          </cell>
        </row>
        <row r="472">
          <cell r="A472">
            <v>9125.9045003463907</v>
          </cell>
          <cell r="B472">
            <v>6716.6417151575151</v>
          </cell>
          <cell r="C472">
            <v>7325.2362014872297</v>
          </cell>
          <cell r="D472">
            <v>7947.9762036632301</v>
          </cell>
          <cell r="E472">
            <v>8084.7680024432721</v>
          </cell>
          <cell r="F472">
            <v>7371.644629221365</v>
          </cell>
          <cell r="G472">
            <v>7550.5787640546996</v>
          </cell>
          <cell r="H472">
            <v>8411.6925181861789</v>
          </cell>
          <cell r="I472">
            <v>7794.7611771162155</v>
          </cell>
          <cell r="J472">
            <v>8144.2695513906829</v>
          </cell>
          <cell r="K472">
            <v>7441.3855048948535</v>
          </cell>
          <cell r="L472">
            <v>7727.2570293510589</v>
          </cell>
          <cell r="M472">
            <v>8391.2054122773425</v>
          </cell>
          <cell r="N472">
            <v>8628.5149449588898</v>
          </cell>
          <cell r="O472">
            <v>9526.8472175516072</v>
          </cell>
          <cell r="Z472">
            <v>7509.3157031421733</v>
          </cell>
          <cell r="AA472">
            <v>5526.8366113296124</v>
          </cell>
          <cell r="AB472">
            <v>6027.6229315094906</v>
          </cell>
          <cell r="AC472">
            <v>6540.0489904428869</v>
          </cell>
          <cell r="AD472">
            <v>6652.6090991533201</v>
          </cell>
          <cell r="AE472">
            <v>6065.8104377592945</v>
          </cell>
          <cell r="AF472">
            <v>6213.0476687078663</v>
          </cell>
          <cell r="AG472">
            <v>6921.6212721074844</v>
          </cell>
          <cell r="AH472">
            <v>6413.974911455628</v>
          </cell>
          <cell r="AI472">
            <v>6701.5703737157619</v>
          </cell>
          <cell r="AJ472">
            <v>6123.1972154563364</v>
          </cell>
          <cell r="AK472">
            <v>6358.4286412945839</v>
          </cell>
          <cell r="AL472">
            <v>6904.7633106739268</v>
          </cell>
          <cell r="AM472">
            <v>7100.0351547090277</v>
          </cell>
          <cell r="AN472">
            <v>7839.2342818710376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X472">
            <v>4.2312124846476546</v>
          </cell>
          <cell r="BY472">
            <v>3.1472335758363754</v>
          </cell>
          <cell r="BZ472">
            <v>3.3540193707378023</v>
          </cell>
          <cell r="CA472">
            <v>3.561142892594773</v>
          </cell>
          <cell r="CB472">
            <v>3.7114862500161068</v>
          </cell>
          <cell r="CC472">
            <v>3.3443174156169651</v>
          </cell>
          <cell r="CD472">
            <v>3.4215482336048701</v>
          </cell>
          <cell r="CE472">
            <v>3.8287020208990636</v>
          </cell>
          <cell r="CF472">
            <v>3.5273917273722026</v>
          </cell>
          <cell r="CG472">
            <v>3.8266202910236427</v>
          </cell>
          <cell r="CH472">
            <v>3.3606770845119947</v>
          </cell>
          <cell r="CI472">
            <v>3.5579253039127496</v>
          </cell>
          <cell r="CJ472">
            <v>3.8129462014404574</v>
          </cell>
          <cell r="CK472">
            <v>4.0005675507911436</v>
          </cell>
          <cell r="CL472">
            <v>4.4221953823537694</v>
          </cell>
          <cell r="CM472">
            <v>4.8623102135592191</v>
          </cell>
          <cell r="CN472">
            <v>4.8112152302543461</v>
          </cell>
          <cell r="CO472">
            <v>4.9236553529982867</v>
          </cell>
          <cell r="CP472">
            <v>5.031514595168046</v>
          </cell>
          <cell r="CQ472">
            <v>4.9107891209272552</v>
          </cell>
          <cell r="CR472">
            <v>4.9692229140639963</v>
          </cell>
          <cell r="CS472">
            <v>4.974954975129708</v>
          </cell>
          <cell r="CT472">
            <v>4.9529438037923876</v>
          </cell>
          <cell r="CU472">
            <v>4.981735900673276</v>
          </cell>
          <cell r="CV472">
            <v>4.7980895361823128</v>
          </cell>
          <cell r="CW472">
            <v>4.9918163394470216</v>
          </cell>
          <cell r="CX472">
            <v>4.8962108402740565</v>
          </cell>
          <cell r="CY472">
            <v>4.9612973160031721</v>
          </cell>
          <cell r="CZ472">
            <v>4.8623478698528766</v>
          </cell>
          <cell r="DA472">
            <v>4.8567176119376612</v>
          </cell>
        </row>
        <row r="473">
          <cell r="A473">
            <v>7530.49445433849</v>
          </cell>
          <cell r="B473">
            <v>7291.7445281609271</v>
          </cell>
          <cell r="C473">
            <v>6488.9400347912642</v>
          </cell>
          <cell r="D473">
            <v>7472.3034601843301</v>
          </cell>
          <cell r="E473">
            <v>7931.7430759168928</v>
          </cell>
          <cell r="F473">
            <v>9036.5581554326927</v>
          </cell>
          <cell r="G473">
            <v>7798.4851934120734</v>
          </cell>
          <cell r="H473">
            <v>8574.8091312688248</v>
          </cell>
          <cell r="I473">
            <v>8524.3149171588902</v>
          </cell>
          <cell r="J473">
            <v>8762.0484947473487</v>
          </cell>
          <cell r="K473">
            <v>7174.4698605180783</v>
          </cell>
          <cell r="L473">
            <v>7536.4433481423912</v>
          </cell>
          <cell r="M473">
            <v>7898.5577924789022</v>
          </cell>
          <cell r="N473">
            <v>8766.6735958108111</v>
          </cell>
          <cell r="O473">
            <v>8702.6939462555765</v>
          </cell>
          <cell r="Z473">
            <v>6196.5211509985284</v>
          </cell>
          <cell r="AA473">
            <v>6000.0640688867052</v>
          </cell>
          <cell r="AB473">
            <v>5339.4706571996694</v>
          </cell>
          <cell r="AC473">
            <v>6148.6382758088193</v>
          </cell>
          <cell r="AD473">
            <v>6526.6914453259005</v>
          </cell>
          <cell r="AE473">
            <v>7435.7964250417572</v>
          </cell>
          <cell r="AF473">
            <v>6417.0392448647917</v>
          </cell>
          <cell r="AG473">
            <v>7055.842942301203</v>
          </cell>
          <cell r="AH473">
            <v>7014.2934175478867</v>
          </cell>
          <cell r="AI473">
            <v>7209.9141899635324</v>
          </cell>
          <cell r="AJ473">
            <v>5903.5637709405901</v>
          </cell>
          <cell r="AK473">
            <v>6201.4162407571666</v>
          </cell>
          <cell r="AL473">
            <v>6499.3846978112097</v>
          </cell>
          <cell r="AM473">
            <v>7213.7199874100379</v>
          </cell>
          <cell r="AN473">
            <v>7161.0738757760164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X473">
            <v>3.5476005278892622</v>
          </cell>
          <cell r="BY473">
            <v>3.3735611126481952</v>
          </cell>
          <cell r="BZ473">
            <v>2.9692478991336806</v>
          </cell>
          <cell r="CA473">
            <v>3.5839079157968943</v>
          </cell>
          <cell r="CB473">
            <v>3.6508508654711278</v>
          </cell>
          <cell r="CC473">
            <v>4.11657727328907</v>
          </cell>
          <cell r="CD473">
            <v>3.6492061564970277</v>
          </cell>
          <cell r="CE473">
            <v>3.8417916746597496</v>
          </cell>
          <cell r="CF473">
            <v>4.0398462090959866</v>
          </cell>
          <cell r="CG473">
            <v>3.9908503719961161</v>
          </cell>
          <cell r="CH473">
            <v>3.4278400838987131</v>
          </cell>
          <cell r="CI473">
            <v>3.4186375146556247</v>
          </cell>
          <cell r="CJ473">
            <v>3.6911092085816328</v>
          </cell>
          <cell r="CK473">
            <v>3.9848695116096433</v>
          </cell>
          <cell r="CL473">
            <v>4.0785033692912327</v>
          </cell>
          <cell r="CM473">
            <v>4.7854233145040919</v>
          </cell>
          <cell r="CN473">
            <v>4.8727534930220999</v>
          </cell>
          <cell r="CO473">
            <v>4.9267313572309037</v>
          </cell>
          <cell r="CP473">
            <v>4.7003396049975699</v>
          </cell>
          <cell r="CQ473">
            <v>4.8978572624447354</v>
          </cell>
          <cell r="CR473">
            <v>4.9487823615752298</v>
          </cell>
          <cell r="CS473">
            <v>4.8177408137615725</v>
          </cell>
          <cell r="CT473">
            <v>5.0317867784858326</v>
          </cell>
          <cell r="CU473">
            <v>4.7569242107752281</v>
          </cell>
          <cell r="CV473">
            <v>4.9496191839595101</v>
          </cell>
          <cell r="CW473">
            <v>4.7184661249568878</v>
          </cell>
          <cell r="CX473">
            <v>4.9698692560091402</v>
          </cell>
          <cell r="CY473">
            <v>4.8241686746253958</v>
          </cell>
          <cell r="CZ473">
            <v>4.9596646380221943</v>
          </cell>
          <cell r="DA473">
            <v>4.8104362569124479</v>
          </cell>
        </row>
        <row r="474">
          <cell r="A474">
            <v>9408.0681208317001</v>
          </cell>
          <cell r="B474">
            <v>7365.442247964671</v>
          </cell>
          <cell r="C474">
            <v>8438.2544355922146</v>
          </cell>
          <cell r="D474">
            <v>7339.8526507409533</v>
          </cell>
          <cell r="E474">
            <v>7766.4826885039347</v>
          </cell>
          <cell r="F474">
            <v>8048.3199619937623</v>
          </cell>
          <cell r="G474">
            <v>7927.1624334868557</v>
          </cell>
          <cell r="H474">
            <v>7639.15527107663</v>
          </cell>
          <cell r="I474">
            <v>8226.540319466405</v>
          </cell>
          <cell r="J474">
            <v>7453.6904505456487</v>
          </cell>
          <cell r="K474">
            <v>8989.507901005456</v>
          </cell>
          <cell r="L474">
            <v>8857.6949957135384</v>
          </cell>
          <cell r="M474">
            <v>10164.566273309172</v>
          </cell>
          <cell r="N474">
            <v>9112.1569971167446</v>
          </cell>
          <cell r="O474">
            <v>9422.9410394857805</v>
          </cell>
          <cell r="Z474">
            <v>7741.4960537129418</v>
          </cell>
          <cell r="AA474">
            <v>6060.7067640395007</v>
          </cell>
          <cell r="AB474">
            <v>6943.4779355730216</v>
          </cell>
          <cell r="AC474">
            <v>6039.6501811811277</v>
          </cell>
          <cell r="AD474">
            <v>6390.7057551118087</v>
          </cell>
          <cell r="AE474">
            <v>6622.6175687262967</v>
          </cell>
          <cell r="AF474">
            <v>6522.9222309834713</v>
          </cell>
          <cell r="AG474">
            <v>6285.9334802001977</v>
          </cell>
          <cell r="AH474">
            <v>6769.267462875212</v>
          </cell>
          <cell r="AI474">
            <v>6133.3224278775615</v>
          </cell>
          <cell r="AJ474">
            <v>7397.080787113061</v>
          </cell>
          <cell r="AK474">
            <v>7288.6175964728536</v>
          </cell>
          <cell r="AL474">
            <v>8363.9859620372608</v>
          </cell>
          <cell r="AM474">
            <v>7498.0034719132072</v>
          </cell>
          <cell r="AN474">
            <v>7753.7343410625836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X474">
            <v>4.3923722125331865</v>
          </cell>
          <cell r="BY474">
            <v>3.4486765762787512</v>
          </cell>
          <cell r="BZ474">
            <v>3.8256785270258997</v>
          </cell>
          <cell r="CA474">
            <v>3.3852504114598445</v>
          </cell>
          <cell r="CB474">
            <v>3.5934119546806831</v>
          </cell>
          <cell r="CC474">
            <v>3.7133988120318056</v>
          </cell>
          <cell r="CD474">
            <v>3.5779741834544629</v>
          </cell>
          <cell r="CE474">
            <v>3.5689194299451699</v>
          </cell>
          <cell r="CF474">
            <v>3.8042071265110238</v>
          </cell>
          <cell r="CG474">
            <v>3.435460691568784</v>
          </cell>
          <cell r="CH474">
            <v>4.1065950996744007</v>
          </cell>
          <cell r="CI474">
            <v>4.1246177434169047</v>
          </cell>
          <cell r="CJ474">
            <v>4.6121827554514505</v>
          </cell>
          <cell r="CK474">
            <v>4.0670471599735505</v>
          </cell>
          <cell r="CL474">
            <v>4.285575806878331</v>
          </cell>
          <cell r="CM474">
            <v>4.828729716673636</v>
          </cell>
          <cell r="CN474">
            <v>4.8147965454559101</v>
          </cell>
          <cell r="CO474">
            <v>4.9725106504274814</v>
          </cell>
          <cell r="CP474">
            <v>4.8879653752470391</v>
          </cell>
          <cell r="CQ474">
            <v>4.87246747980309</v>
          </cell>
          <cell r="CR474">
            <v>4.8861322580674083</v>
          </cell>
          <cell r="CS474">
            <v>4.9947313464569225</v>
          </cell>
          <cell r="CT474">
            <v>4.8254761420761199</v>
          </cell>
          <cell r="CU474">
            <v>4.8751126417929269</v>
          </cell>
          <cell r="CV474">
            <v>4.8912284548370808</v>
          </cell>
          <cell r="CW474">
            <v>4.9349824531813935</v>
          </cell>
          <cell r="CX474">
            <v>4.8413735708414585</v>
          </cell>
          <cell r="CY474">
            <v>4.9683699124658443</v>
          </cell>
          <cell r="CZ474">
            <v>5.0509557567188947</v>
          </cell>
          <cell r="DA474">
            <v>4.956885315069683</v>
          </cell>
        </row>
        <row r="475">
          <cell r="A475">
            <v>8998.8725765436593</v>
          </cell>
          <cell r="B475">
            <v>7268.755262266719</v>
          </cell>
          <cell r="C475">
            <v>7285.6607066159186</v>
          </cell>
          <cell r="D475">
            <v>7842.3802761490106</v>
          </cell>
          <cell r="E475">
            <v>6774.1973338237522</v>
          </cell>
          <cell r="F475">
            <v>8838.3556013953785</v>
          </cell>
          <cell r="G475">
            <v>8378.3564142574851</v>
          </cell>
          <cell r="H475">
            <v>8274.9895921904499</v>
          </cell>
          <cell r="I475">
            <v>9161.4784055818454</v>
          </cell>
          <cell r="J475">
            <v>8010.453175075153</v>
          </cell>
          <cell r="K475">
            <v>8765.3182472365752</v>
          </cell>
          <cell r="L475">
            <v>8314.4170808850504</v>
          </cell>
          <cell r="M475">
            <v>7363.5504317898885</v>
          </cell>
          <cell r="N475">
            <v>8825.2023081983352</v>
          </cell>
          <cell r="O475">
            <v>8622.5412704818518</v>
          </cell>
          <cell r="Z475">
            <v>7404.7865772702089</v>
          </cell>
          <cell r="AA475">
            <v>5981.1471872366137</v>
          </cell>
          <cell r="AB475">
            <v>5995.0579528725266</v>
          </cell>
          <cell r="AC475">
            <v>6453.1586272311843</v>
          </cell>
          <cell r="AD475">
            <v>5574.1966632606873</v>
          </cell>
          <cell r="AE475">
            <v>7272.7040377196254</v>
          </cell>
          <cell r="AF475">
            <v>6894.1904208747319</v>
          </cell>
          <cell r="AG475">
            <v>6809.1342930024275</v>
          </cell>
          <cell r="AH475">
            <v>7538.5879451644896</v>
          </cell>
          <cell r="AI475">
            <v>6591.4586126332679</v>
          </cell>
          <cell r="AJ475">
            <v>7212.6047291546674</v>
          </cell>
          <cell r="AK475">
            <v>6841.5774836996989</v>
          </cell>
          <cell r="AL475">
            <v>6059.1500695871073</v>
          </cell>
          <cell r="AM475">
            <v>7261.880756460343</v>
          </cell>
          <cell r="AN475">
            <v>7095.1196739964953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X475">
            <v>4.0862900131514932</v>
          </cell>
          <cell r="BY475">
            <v>3.3433547002831112</v>
          </cell>
          <cell r="BZ475">
            <v>3.3003184400115511</v>
          </cell>
          <cell r="CA475">
            <v>3.660175765709397</v>
          </cell>
          <cell r="CB475">
            <v>3.1407186296968468</v>
          </cell>
          <cell r="CC475">
            <v>3.9418343414909018</v>
          </cell>
          <cell r="CD475">
            <v>3.8228374328648429</v>
          </cell>
          <cell r="CE475">
            <v>3.8223544033405896</v>
          </cell>
          <cell r="CF475">
            <v>4.241487035377129</v>
          </cell>
          <cell r="CG475">
            <v>3.7061829809596101</v>
          </cell>
          <cell r="CH475">
            <v>4.0783868349075165</v>
          </cell>
          <cell r="CI475">
            <v>3.8886365535599352</v>
          </cell>
          <cell r="CJ475">
            <v>3.4738765068884341</v>
          </cell>
          <cell r="CK475">
            <v>4.0922861114537072</v>
          </cell>
          <cell r="CL475">
            <v>3.9194917604505051</v>
          </cell>
          <cell r="CM475">
            <v>4.9646712415849654</v>
          </cell>
          <cell r="CN475">
            <v>4.9012761407512215</v>
          </cell>
          <cell r="CO475">
            <v>4.9767368233661449</v>
          </cell>
          <cell r="CP475">
            <v>4.8303381535891416</v>
          </cell>
          <cell r="CQ475">
            <v>4.8625087060537968</v>
          </cell>
          <cell r="CR475">
            <v>5.0548081972824308</v>
          </cell>
          <cell r="CS475">
            <v>4.9408831177392027</v>
          </cell>
          <cell r="CT475">
            <v>4.8805423249811959</v>
          </cell>
          <cell r="CU475">
            <v>4.8694397580196718</v>
          </cell>
          <cell r="CV475">
            <v>4.8726117442985482</v>
          </cell>
          <cell r="CW475">
            <v>4.8451904396758163</v>
          </cell>
          <cell r="CX475">
            <v>4.8202107968633587</v>
          </cell>
          <cell r="CY475">
            <v>4.7786417037670628</v>
          </cell>
          <cell r="CZ475">
            <v>4.8617235389883788</v>
          </cell>
          <cell r="DA475">
            <v>4.959490981583869</v>
          </cell>
        </row>
        <row r="476">
          <cell r="A476">
            <v>8158.811869191386</v>
          </cell>
          <cell r="B476">
            <v>7993.0791150868381</v>
          </cell>
          <cell r="C476">
            <v>7101.9107743209452</v>
          </cell>
          <cell r="D476">
            <v>6822.7151734177041</v>
          </cell>
          <cell r="E476">
            <v>6507.7871758878955</v>
          </cell>
          <cell r="F476">
            <v>8021.6052962864469</v>
          </cell>
          <cell r="G476">
            <v>7550.3522498855846</v>
          </cell>
          <cell r="H476">
            <v>8053.0987294635443</v>
          </cell>
          <cell r="I476">
            <v>7244.6408069141607</v>
          </cell>
          <cell r="J476">
            <v>6991.0505999195775</v>
          </cell>
          <cell r="K476">
            <v>8555.2768339440263</v>
          </cell>
          <cell r="L476">
            <v>9170.9029391373242</v>
          </cell>
          <cell r="M476">
            <v>9638.8646212904532</v>
          </cell>
          <cell r="N476">
            <v>8912.1871480054233</v>
          </cell>
          <cell r="O476">
            <v>10029.346219968062</v>
          </cell>
          <cell r="Z476">
            <v>6713.5366237917697</v>
          </cell>
          <cell r="AA476">
            <v>6577.1622432714566</v>
          </cell>
          <cell r="AB476">
            <v>5843.8580085840922</v>
          </cell>
          <cell r="AC476">
            <v>5614.119914126567</v>
          </cell>
          <cell r="AD476">
            <v>5354.9791618734689</v>
          </cell>
          <cell r="AE476">
            <v>6600.6352152299896</v>
          </cell>
          <cell r="AF476">
            <v>6212.8612799058519</v>
          </cell>
          <cell r="AG476">
            <v>6626.5498116728577</v>
          </cell>
          <cell r="AH476">
            <v>5961.304435403651</v>
          </cell>
          <cell r="AI476">
            <v>5752.6359222195388</v>
          </cell>
          <cell r="AJ476">
            <v>7039.7706519310859</v>
          </cell>
          <cell r="AK476">
            <v>7546.3429899187122</v>
          </cell>
          <cell r="AL476">
            <v>7931.4086026618579</v>
          </cell>
          <cell r="AM476">
            <v>7333.4568532158901</v>
          </cell>
          <cell r="AN476">
            <v>8252.7191752880026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X476">
            <v>3.7111486895145038</v>
          </cell>
          <cell r="BY476">
            <v>3.7762160145779831</v>
          </cell>
          <cell r="BZ476">
            <v>3.2543173733605051</v>
          </cell>
          <cell r="CA476">
            <v>3.1603074977315031</v>
          </cell>
          <cell r="CB476">
            <v>2.9945848675834075</v>
          </cell>
          <cell r="CC476">
            <v>3.648522531828291</v>
          </cell>
          <cell r="CD476">
            <v>3.5703149604106232</v>
          </cell>
          <cell r="CE476">
            <v>3.8104648533722294</v>
          </cell>
          <cell r="CF476">
            <v>3.4173625764784439</v>
          </cell>
          <cell r="CG476">
            <v>3.1230808536024592</v>
          </cell>
          <cell r="CH476">
            <v>3.8171910013294372</v>
          </cell>
          <cell r="CI476">
            <v>4.1676173606984337</v>
          </cell>
          <cell r="CJ476">
            <v>4.3294561717261457</v>
          </cell>
          <cell r="CK476">
            <v>4.0201674233016398</v>
          </cell>
          <cell r="CL476">
            <v>4.6431459428321693</v>
          </cell>
          <cell r="CM476">
            <v>4.9562150597887422</v>
          </cell>
          <cell r="CN476">
            <v>4.7718728257973266</v>
          </cell>
          <cell r="CO476">
            <v>4.9197936309447181</v>
          </cell>
          <cell r="CP476">
            <v>4.8669790710880365</v>
          </cell>
          <cell r="CQ476">
            <v>4.8992352645507635</v>
          </cell>
          <cell r="CR476">
            <v>4.9565082684191566</v>
          </cell>
          <cell r="CS476">
            <v>4.7675171355776031</v>
          </cell>
          <cell r="CT476">
            <v>4.7644924410777811</v>
          </cell>
          <cell r="CU476">
            <v>4.7792239053967807</v>
          </cell>
          <cell r="CV476">
            <v>5.0465060307566096</v>
          </cell>
          <cell r="CW476">
            <v>5.0526795424399129</v>
          </cell>
          <cell r="CX476">
            <v>4.9608470528307649</v>
          </cell>
          <cell r="CY476">
            <v>5.019079930764506</v>
          </cell>
          <cell r="CZ476">
            <v>4.9977178798811615</v>
          </cell>
          <cell r="DA476">
            <v>4.8695840707400873</v>
          </cell>
        </row>
        <row r="477">
          <cell r="A477">
            <v>9856.7022305594637</v>
          </cell>
          <cell r="B477">
            <v>6699.9979065097132</v>
          </cell>
          <cell r="C477">
            <v>8421.2569846551414</v>
          </cell>
          <cell r="D477">
            <v>7890.1952220698668</v>
          </cell>
          <cell r="E477">
            <v>7527.7988465908165</v>
          </cell>
          <cell r="F477">
            <v>8175.2457786453388</v>
          </cell>
          <cell r="G477">
            <v>8230.2368822422814</v>
          </cell>
          <cell r="H477">
            <v>7678.9890893583615</v>
          </cell>
          <cell r="I477">
            <v>7375.7895921222689</v>
          </cell>
          <cell r="J477">
            <v>8558.6387525482405</v>
          </cell>
          <cell r="K477">
            <v>8143.1480612012001</v>
          </cell>
          <cell r="L477">
            <v>8710.1110591760807</v>
          </cell>
          <cell r="M477">
            <v>9175.2603285507321</v>
          </cell>
          <cell r="N477">
            <v>7793.814751743068</v>
          </cell>
          <cell r="O477">
            <v>9269.5736725736224</v>
          </cell>
          <cell r="Z477">
            <v>8110.657835431789</v>
          </cell>
          <cell r="AA477">
            <v>5513.1411344994203</v>
          </cell>
          <cell r="AB477">
            <v>6929.4914616590895</v>
          </cell>
          <cell r="AC477">
            <v>6492.5034970174902</v>
          </cell>
          <cell r="AD477">
            <v>6194.3030509090131</v>
          </cell>
          <cell r="AE477">
            <v>6727.0593835710224</v>
          </cell>
          <cell r="AF477">
            <v>6772.3092059593628</v>
          </cell>
          <cell r="AG477">
            <v>6318.7110221005942</v>
          </cell>
          <cell r="AH477">
            <v>6069.2211500891808</v>
          </cell>
          <cell r="AI477">
            <v>7042.5370306682662</v>
          </cell>
          <cell r="AJ477">
            <v>6700.6475475027019</v>
          </cell>
          <cell r="AK477">
            <v>7167.1771001220322</v>
          </cell>
          <cell r="AL477">
            <v>7549.9284989217431</v>
          </cell>
          <cell r="AM477">
            <v>6413.1961385771538</v>
          </cell>
          <cell r="AN477">
            <v>7627.5349077177243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X477">
            <v>4.5429755106602761</v>
          </cell>
          <cell r="BY477">
            <v>3.0796936372558719</v>
          </cell>
          <cell r="BZ477">
            <v>3.8958400771763451</v>
          </cell>
          <cell r="CA477">
            <v>3.6780647343454418</v>
          </cell>
          <cell r="CB477">
            <v>3.450347429257699</v>
          </cell>
          <cell r="CC477">
            <v>3.7515653511318132</v>
          </cell>
          <cell r="CD477">
            <v>3.8302482173292582</v>
          </cell>
          <cell r="CE477">
            <v>3.5764689111397607</v>
          </cell>
          <cell r="CF477">
            <v>3.4597646120503041</v>
          </cell>
          <cell r="CG477">
            <v>3.9682695242137371</v>
          </cell>
          <cell r="CH477">
            <v>3.7797997822804081</v>
          </cell>
          <cell r="CI477">
            <v>4.0015674356940645</v>
          </cell>
          <cell r="CJ477">
            <v>4.0843777667715893</v>
          </cell>
          <cell r="CK477">
            <v>3.6050291726844588</v>
          </cell>
          <cell r="CL477">
            <v>4.3640657176701199</v>
          </cell>
          <cell r="CM477">
            <v>4.8912833271725908</v>
          </cell>
          <cell r="CN477">
            <v>4.9045450742825256</v>
          </cell>
          <cell r="CO477">
            <v>4.8731230589666579</v>
          </cell>
          <cell r="CP477">
            <v>4.8361521883089127</v>
          </cell>
          <cell r="CQ477">
            <v>4.9185462154495907</v>
          </cell>
          <cell r="CR477">
            <v>4.9126958898520172</v>
          </cell>
          <cell r="CS477">
            <v>4.8441434456397694</v>
          </cell>
          <cell r="CT477">
            <v>4.8403991414353014</v>
          </cell>
          <cell r="CU477">
            <v>4.8061082228005336</v>
          </cell>
          <cell r="CV477">
            <v>4.8622256840414222</v>
          </cell>
          <cell r="CW477">
            <v>4.8568547393357333</v>
          </cell>
          <cell r="CX477">
            <v>4.9071025191317572</v>
          </cell>
          <cell r="CY477">
            <v>5.0643541794210787</v>
          </cell>
          <cell r="CZ477">
            <v>4.8738580294427312</v>
          </cell>
          <cell r="DA477">
            <v>4.7885062378739915</v>
          </cell>
        </row>
        <row r="478">
          <cell r="A478">
            <v>10006.358931137869</v>
          </cell>
          <cell r="B478">
            <v>8293.2237131766196</v>
          </cell>
          <cell r="C478">
            <v>8151.5065305969802</v>
          </cell>
          <cell r="D478">
            <v>6597.5652392155298</v>
          </cell>
          <cell r="E478">
            <v>6084.8453241751768</v>
          </cell>
          <cell r="F478">
            <v>7691.795217910043</v>
          </cell>
          <cell r="G478">
            <v>7905.1193585374449</v>
          </cell>
          <cell r="H478">
            <v>7905.390498957071</v>
          </cell>
          <cell r="I478">
            <v>7755.531600105307</v>
          </cell>
          <cell r="J478">
            <v>7579.5993780690433</v>
          </cell>
          <cell r="K478">
            <v>7322.2912537025404</v>
          </cell>
          <cell r="L478">
            <v>7688.0898925984329</v>
          </cell>
          <cell r="M478">
            <v>9102.4584459333983</v>
          </cell>
          <cell r="N478">
            <v>9474.3880324376987</v>
          </cell>
          <cell r="O478">
            <v>8765.0030268467108</v>
          </cell>
          <cell r="Z478">
            <v>8233.8039204791621</v>
          </cell>
          <cell r="AA478">
            <v>6824.138369699619</v>
          </cell>
          <cell r="AB478">
            <v>6707.5253737483717</v>
          </cell>
          <cell r="AC478">
            <v>5428.8536825544943</v>
          </cell>
          <cell r="AD478">
            <v>5006.9584381784316</v>
          </cell>
          <cell r="AE478">
            <v>6329.2486364516917</v>
          </cell>
          <cell r="AF478">
            <v>6504.7839293108118</v>
          </cell>
          <cell r="AG478">
            <v>6505.0070391418176</v>
          </cell>
          <cell r="AH478">
            <v>6381.6945738009381</v>
          </cell>
          <cell r="AI478">
            <v>6236.9274882396703</v>
          </cell>
          <cell r="AJ478">
            <v>6025.1996601895198</v>
          </cell>
          <cell r="AK478">
            <v>6326.1996830524249</v>
          </cell>
          <cell r="AL478">
            <v>7490.0229497966238</v>
          </cell>
          <cell r="AM478">
            <v>7796.0678666915937</v>
          </cell>
          <cell r="AN478">
            <v>7212.3453478052943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X478">
            <v>4.3358402670738458</v>
          </cell>
          <cell r="BY478">
            <v>3.8306356719932473</v>
          </cell>
          <cell r="BZ478">
            <v>3.6810371505956101</v>
          </cell>
          <cell r="CA478">
            <v>2.9882338200105885</v>
          </cell>
          <cell r="CB478">
            <v>2.816748466702943</v>
          </cell>
          <cell r="CC478">
            <v>3.5036408344451675</v>
          </cell>
          <cell r="CD478">
            <v>3.6787969714355877</v>
          </cell>
          <cell r="CE478">
            <v>3.5731570315802461</v>
          </cell>
          <cell r="CF478">
            <v>3.5692328462197263</v>
          </cell>
          <cell r="CG478">
            <v>3.3894391191939568</v>
          </cell>
          <cell r="CH478">
            <v>3.3778422013710472</v>
          </cell>
          <cell r="CI478">
            <v>3.3972273131551347</v>
          </cell>
          <cell r="CJ478">
            <v>4.16926947191845</v>
          </cell>
          <cell r="CK478">
            <v>4.3234132556542679</v>
          </cell>
          <cell r="CL478">
            <v>4.1360483911352075</v>
          </cell>
          <cell r="CM478">
            <v>5.2027670568792557</v>
          </cell>
          <cell r="CN478">
            <v>4.8807224458122027</v>
          </cell>
          <cell r="CO478">
            <v>4.9922837216985156</v>
          </cell>
          <cell r="CP478">
            <v>4.9773788227098335</v>
          </cell>
          <cell r="CQ478">
            <v>4.8700459104999902</v>
          </cell>
          <cell r="CR478">
            <v>4.9492536599863346</v>
          </cell>
          <cell r="CS478">
            <v>4.8443352465775744</v>
          </cell>
          <cell r="CT478">
            <v>4.9877284810114793</v>
          </cell>
          <cell r="CU478">
            <v>4.8985581709134456</v>
          </cell>
          <cell r="CV478">
            <v>5.0413864859691655</v>
          </cell>
          <cell r="CW478">
            <v>4.8869649158229169</v>
          </cell>
          <cell r="CX478">
            <v>5.1018234367349669</v>
          </cell>
          <cell r="CY478">
            <v>4.9218720352748626</v>
          </cell>
          <cell r="CZ478">
            <v>4.9403304247625277</v>
          </cell>
          <cell r="DA478">
            <v>4.7774707641987453</v>
          </cell>
        </row>
        <row r="479">
          <cell r="A479">
            <v>8112.107801089147</v>
          </cell>
          <cell r="B479">
            <v>7296.9541536651459</v>
          </cell>
          <cell r="C479">
            <v>7855.3018539626974</v>
          </cell>
          <cell r="D479">
            <v>8049.9728699464013</v>
          </cell>
          <cell r="E479">
            <v>7948.6732553263464</v>
          </cell>
          <cell r="F479">
            <v>7616.5905210710052</v>
          </cell>
          <cell r="G479">
            <v>7206.6545164888385</v>
          </cell>
          <cell r="H479">
            <v>7149.1429821426564</v>
          </cell>
          <cell r="I479">
            <v>7964.4727206899797</v>
          </cell>
          <cell r="J479">
            <v>9367.1704259741182</v>
          </cell>
          <cell r="K479">
            <v>8689.2997720485764</v>
          </cell>
          <cell r="L479">
            <v>8866.8363386192814</v>
          </cell>
          <cell r="M479">
            <v>8554.3326957559166</v>
          </cell>
          <cell r="N479">
            <v>9578.9597898960328</v>
          </cell>
          <cell r="O479">
            <v>8976.5928653185765</v>
          </cell>
          <cell r="Z479">
            <v>6675.1058477533534</v>
          </cell>
          <cell r="AA479">
            <v>6004.3508464444631</v>
          </cell>
          <cell r="AB479">
            <v>6463.7912398321623</v>
          </cell>
          <cell r="AC479">
            <v>6623.9776758416101</v>
          </cell>
          <cell r="AD479">
            <v>6540.622564382822</v>
          </cell>
          <cell r="AE479">
            <v>6267.3659144812827</v>
          </cell>
          <cell r="AF479">
            <v>5930.0471449965298</v>
          </cell>
          <cell r="AG479">
            <v>5882.7233681630987</v>
          </cell>
          <cell r="AH479">
            <v>6553.6232673106124</v>
          </cell>
          <cell r="AI479">
            <v>7707.8430933729887</v>
          </cell>
          <cell r="AJ479">
            <v>7150.0523838571135</v>
          </cell>
          <cell r="AK479">
            <v>7296.139615778151</v>
          </cell>
          <cell r="AL479">
            <v>7038.993761079153</v>
          </cell>
          <cell r="AM479">
            <v>7882.115484257306</v>
          </cell>
          <cell r="AN479">
            <v>7386.4535577478573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X479">
            <v>3.821055930550822</v>
          </cell>
          <cell r="BY479">
            <v>3.3565713178438763</v>
          </cell>
          <cell r="BZ479">
            <v>3.597030628329021</v>
          </cell>
          <cell r="CA479">
            <v>3.7855852881324701</v>
          </cell>
          <cell r="CB479">
            <v>3.6689570665337445</v>
          </cell>
          <cell r="CC479">
            <v>3.3700560330806915</v>
          </cell>
          <cell r="CD479">
            <v>3.2948618124747271</v>
          </cell>
          <cell r="CE479">
            <v>3.315054996551412</v>
          </cell>
          <cell r="CF479">
            <v>3.6157301449366428</v>
          </cell>
          <cell r="CG479">
            <v>4.3481794914807947</v>
          </cell>
          <cell r="CH479">
            <v>4.0724616030946441</v>
          </cell>
          <cell r="CI479">
            <v>4.0084278867474916</v>
          </cell>
          <cell r="CJ479">
            <v>3.8930863065169579</v>
          </cell>
          <cell r="CK479">
            <v>4.4584627212833761</v>
          </cell>
          <cell r="CL479">
            <v>4.0341013856979542</v>
          </cell>
          <cell r="CM479">
            <v>4.7861014230391614</v>
          </cell>
          <cell r="CN479">
            <v>4.9009166598598144</v>
          </cell>
          <cell r="CO479">
            <v>4.9232322227006442</v>
          </cell>
          <cell r="CP479">
            <v>4.7939440435522469</v>
          </cell>
          <cell r="CQ479">
            <v>4.8840892793414259</v>
          </cell>
          <cell r="CR479">
            <v>5.09512760339189</v>
          </cell>
          <cell r="CS479">
            <v>4.9309213652991177</v>
          </cell>
          <cell r="CT479">
            <v>4.8617746434073572</v>
          </cell>
          <cell r="CU479">
            <v>4.9658385774035079</v>
          </cell>
          <cell r="CV479">
            <v>4.8566022583434236</v>
          </cell>
          <cell r="CW479">
            <v>4.8101582095756124</v>
          </cell>
          <cell r="CX479">
            <v>4.9868487520905393</v>
          </cell>
          <cell r="CY479">
            <v>4.9536313596831594</v>
          </cell>
          <cell r="CZ479">
            <v>4.8435611763856112</v>
          </cell>
          <cell r="DA479">
            <v>5.016447810178585</v>
          </cell>
        </row>
        <row r="480">
          <cell r="A480">
            <v>9824.5597389929044</v>
          </cell>
          <cell r="B480">
            <v>8387.4068066064101</v>
          </cell>
          <cell r="C480">
            <v>7686.8391604754543</v>
          </cell>
          <cell r="D480">
            <v>7312.3406831423581</v>
          </cell>
          <cell r="E480">
            <v>7657.1935552682007</v>
          </cell>
          <cell r="F480">
            <v>7232.9012825380323</v>
          </cell>
          <cell r="G480">
            <v>7678.3097050799051</v>
          </cell>
          <cell r="H480">
            <v>7878.5510898313132</v>
          </cell>
          <cell r="I480">
            <v>8009.4620139376548</v>
          </cell>
          <cell r="J480">
            <v>8124.7661915806357</v>
          </cell>
          <cell r="K480">
            <v>9041.6202471464603</v>
          </cell>
          <cell r="L480">
            <v>9682.2383043690916</v>
          </cell>
          <cell r="M480">
            <v>8038.395194016618</v>
          </cell>
          <cell r="N480">
            <v>9423.9661437471768</v>
          </cell>
          <cell r="O480">
            <v>9963.1955882632901</v>
          </cell>
          <cell r="Z480">
            <v>8084.2091566570189</v>
          </cell>
          <cell r="AA480">
            <v>6901.6376008647039</v>
          </cell>
          <cell r="AB480">
            <v>6325.1705091912308</v>
          </cell>
          <cell r="AC480">
            <v>6017.011762128569</v>
          </cell>
          <cell r="AD480">
            <v>6300.7764111921188</v>
          </cell>
          <cell r="AE480">
            <v>5951.6444839170099</v>
          </cell>
          <cell r="AF480">
            <v>6318.1519858943229</v>
          </cell>
          <cell r="AG480">
            <v>6482.9220396326236</v>
          </cell>
          <cell r="AH480">
            <v>6590.6430286115556</v>
          </cell>
          <cell r="AI480">
            <v>6685.5218947863514</v>
          </cell>
          <cell r="AJ480">
            <v>7439.9618033662318</v>
          </cell>
          <cell r="AK480">
            <v>7967.0989475951392</v>
          </cell>
          <cell r="AL480">
            <v>6614.4509025051038</v>
          </cell>
          <cell r="AM480">
            <v>7754.5778554262506</v>
          </cell>
          <cell r="AN480">
            <v>8198.2866554852208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X480">
            <v>4.5145308344129473</v>
          </cell>
          <cell r="BY480">
            <v>3.856727768595027</v>
          </cell>
          <cell r="BZ480">
            <v>3.4351992675098715</v>
          </cell>
          <cell r="CA480">
            <v>3.3630857652590431</v>
          </cell>
          <cell r="CB480">
            <v>3.5228626475469991</v>
          </cell>
          <cell r="CC480">
            <v>3.3274073215629798</v>
          </cell>
          <cell r="CD480">
            <v>3.5725506899511195</v>
          </cell>
          <cell r="CE480">
            <v>3.5454542416995891</v>
          </cell>
          <cell r="CF480">
            <v>3.6463484086373987</v>
          </cell>
          <cell r="CG480">
            <v>3.7049996817285926</v>
          </cell>
          <cell r="CH480">
            <v>4.2539723159111871</v>
          </cell>
          <cell r="CI480">
            <v>4.4749847674153047</v>
          </cell>
          <cell r="CJ480">
            <v>3.6799214374596327</v>
          </cell>
          <cell r="CK480">
            <v>4.3092682192821945</v>
          </cell>
          <cell r="CL480">
            <v>4.4508209371982046</v>
          </cell>
          <cell r="CM480">
            <v>4.9060509385792246</v>
          </cell>
          <cell r="CN480">
            <v>4.9027562486322056</v>
          </cell>
          <cell r="CO480">
            <v>5.0446081645559149</v>
          </cell>
          <cell r="CP480">
            <v>4.9017375358517894</v>
          </cell>
          <cell r="CQ480">
            <v>4.9001062072555444</v>
          </cell>
          <cell r="CR480">
            <v>4.9004746706944866</v>
          </cell>
          <cell r="CS480">
            <v>4.8452791697248676</v>
          </cell>
          <cell r="CT480">
            <v>5.0096346010249198</v>
          </cell>
          <cell r="CU480">
            <v>4.9519558251755011</v>
          </cell>
          <cell r="CV480">
            <v>4.9437246735024631</v>
          </cell>
          <cell r="CW480">
            <v>4.7916289721217549</v>
          </cell>
          <cell r="CX480">
            <v>4.8777078546756956</v>
          </cell>
          <cell r="CY480">
            <v>4.9245027652124485</v>
          </cell>
          <cell r="CZ480">
            <v>4.9301685810424276</v>
          </cell>
          <cell r="DA480">
            <v>5.0464980836177498</v>
          </cell>
        </row>
        <row r="481">
          <cell r="A481">
            <v>8277.9123941935868</v>
          </cell>
          <cell r="B481">
            <v>8330.2153828370847</v>
          </cell>
          <cell r="C481">
            <v>6902.0821122042935</v>
          </cell>
          <cell r="D481">
            <v>8014.0509555885546</v>
          </cell>
          <cell r="E481">
            <v>6987.8429502729477</v>
          </cell>
          <cell r="F481">
            <v>6951.1667716027941</v>
          </cell>
          <cell r="G481">
            <v>7184.4431519701875</v>
          </cell>
          <cell r="H481">
            <v>7401.5573648073023</v>
          </cell>
          <cell r="I481">
            <v>8030.7977134591201</v>
          </cell>
          <cell r="J481">
            <v>7921.8919255334577</v>
          </cell>
          <cell r="K481">
            <v>8377.0179841414956</v>
          </cell>
          <cell r="L481">
            <v>8803.0807567148549</v>
          </cell>
          <cell r="M481">
            <v>8397.4850635621115</v>
          </cell>
          <cell r="N481">
            <v>10129.345931819471</v>
          </cell>
          <cell r="O481">
            <v>8959.776220713482</v>
          </cell>
          <cell r="Z481">
            <v>6811.5393415078661</v>
          </cell>
          <cell r="AA481">
            <v>6854.5772293059435</v>
          </cell>
          <cell r="AB481">
            <v>5679.4275666138183</v>
          </cell>
          <cell r="AC481">
            <v>6594.4190720271545</v>
          </cell>
          <cell r="AD481">
            <v>5749.9964847960255</v>
          </cell>
          <cell r="AE481">
            <v>5719.8172292045838</v>
          </cell>
          <cell r="AF481">
            <v>5911.7703650497533</v>
          </cell>
          <cell r="AG481">
            <v>6090.4243458985802</v>
          </cell>
          <cell r="AH481">
            <v>6608.1992613606462</v>
          </cell>
          <cell r="AI481">
            <v>6518.5853558675317</v>
          </cell>
          <cell r="AJ481">
            <v>6893.0890840935735</v>
          </cell>
          <cell r="AK481">
            <v>7243.6778798110809</v>
          </cell>
          <cell r="AL481">
            <v>6909.9305665882512</v>
          </cell>
          <cell r="AM481">
            <v>8335.0046524685931</v>
          </cell>
          <cell r="AN481">
            <v>7372.6158616156645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X481">
            <v>3.840584305179275</v>
          </cell>
          <cell r="BY481">
            <v>3.8696935096682181</v>
          </cell>
          <cell r="BZ481">
            <v>3.1352346134415736</v>
          </cell>
          <cell r="CA481">
            <v>3.6391253492785132</v>
          </cell>
          <cell r="CB481">
            <v>3.2618076556878939</v>
          </cell>
          <cell r="CC481">
            <v>3.1589762488673725</v>
          </cell>
          <cell r="CD481">
            <v>3.3767929131174999</v>
          </cell>
          <cell r="CE481">
            <v>3.4425031099335706</v>
          </cell>
          <cell r="CF481">
            <v>3.65961674045055</v>
          </cell>
          <cell r="CG481">
            <v>3.7192067482726014</v>
          </cell>
          <cell r="CH481">
            <v>3.8776736009079165</v>
          </cell>
          <cell r="CI481">
            <v>4.1010341596000499</v>
          </cell>
          <cell r="CJ481">
            <v>3.7923663273144079</v>
          </cell>
          <cell r="CK481">
            <v>4.6323469131551436</v>
          </cell>
          <cell r="CL481">
            <v>4.1756063879299274</v>
          </cell>
          <cell r="CM481">
            <v>4.8590917781450402</v>
          </cell>
          <cell r="CN481">
            <v>4.8530106053655482</v>
          </cell>
          <cell r="CO481">
            <v>4.9629700623548993</v>
          </cell>
          <cell r="CP481">
            <v>4.9646274401566286</v>
          </cell>
          <cell r="CQ481">
            <v>4.8296578737154672</v>
          </cell>
          <cell r="CR481">
            <v>4.9606995748783183</v>
          </cell>
          <cell r="CS481">
            <v>4.7964537813986547</v>
          </cell>
          <cell r="CT481">
            <v>4.8470817790123251</v>
          </cell>
          <cell r="CU481">
            <v>4.9471452325765073</v>
          </cell>
          <cell r="CV481">
            <v>4.8018674868170867</v>
          </cell>
          <cell r="CW481">
            <v>4.8702334225442128</v>
          </cell>
          <cell r="CX481">
            <v>4.8391922742081368</v>
          </cell>
          <cell r="CY481">
            <v>4.9919535685246101</v>
          </cell>
          <cell r="CZ481">
            <v>4.929602556318879</v>
          </cell>
          <cell r="DA481">
            <v>4.8373686812190213</v>
          </cell>
        </row>
        <row r="482">
          <cell r="A482">
            <v>9099.4831759182762</v>
          </cell>
          <cell r="B482">
            <v>7797.1883273516378</v>
          </cell>
          <cell r="C482">
            <v>6842.6097045928109</v>
          </cell>
          <cell r="D482">
            <v>7510.8369151402176</v>
          </cell>
          <cell r="E482">
            <v>7589.9430845147335</v>
          </cell>
          <cell r="F482">
            <v>7064.5126403839795</v>
          </cell>
          <cell r="G482">
            <v>8418.6453160647634</v>
          </cell>
          <cell r="H482">
            <v>9085.628320136022</v>
          </cell>
          <cell r="I482">
            <v>8126.9685007651533</v>
          </cell>
          <cell r="J482">
            <v>8488.0040506120058</v>
          </cell>
          <cell r="K482">
            <v>7947.2257578417793</v>
          </cell>
          <cell r="L482">
            <v>9394.9314062066951</v>
          </cell>
          <cell r="M482">
            <v>9527.8706303397994</v>
          </cell>
          <cell r="N482">
            <v>9208.5799893424228</v>
          </cell>
          <cell r="O482">
            <v>9774.3480764222459</v>
          </cell>
          <cell r="Z482">
            <v>7487.5747276127531</v>
          </cell>
          <cell r="AA482">
            <v>6415.9721093636326</v>
          </cell>
          <cell r="AB482">
            <v>5630.4902712077983</v>
          </cell>
          <cell r="AC482">
            <v>6180.3458044582358</v>
          </cell>
          <cell r="AD482">
            <v>6245.4388809721231</v>
          </cell>
          <cell r="AE482">
            <v>5813.0846869445304</v>
          </cell>
          <cell r="AF482">
            <v>6927.3424315047205</v>
          </cell>
          <cell r="AG482">
            <v>7476.1741605690713</v>
          </cell>
          <cell r="AH482">
            <v>6687.3340806296119</v>
          </cell>
          <cell r="AI482">
            <v>6984.4147616464497</v>
          </cell>
          <cell r="AJ482">
            <v>6539.431480738378</v>
          </cell>
          <cell r="AK482">
            <v>7730.6864142500817</v>
          </cell>
          <cell r="AL482">
            <v>7840.0764043938925</v>
          </cell>
          <cell r="AM482">
            <v>7577.3458198017643</v>
          </cell>
          <cell r="AN482">
            <v>8042.8921314560193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X482">
            <v>4.2765090282063634</v>
          </cell>
          <cell r="BY482">
            <v>3.5683327386162027</v>
          </cell>
          <cell r="BZ482">
            <v>3.2206420657776538</v>
          </cell>
          <cell r="CA482">
            <v>3.5432214801171393</v>
          </cell>
          <cell r="CB482">
            <v>3.5306396826661768</v>
          </cell>
          <cell r="CC482">
            <v>3.2591242366602828</v>
          </cell>
          <cell r="CD482">
            <v>3.8804018665061126</v>
          </cell>
          <cell r="CE482">
            <v>4.0882625468432527</v>
          </cell>
          <cell r="CF482">
            <v>3.7138358707082726</v>
          </cell>
          <cell r="CG482">
            <v>3.8661680226848936</v>
          </cell>
          <cell r="CH482">
            <v>3.6142614539352471</v>
          </cell>
          <cell r="CI482">
            <v>4.1771126206931894</v>
          </cell>
          <cell r="CJ482">
            <v>4.3517050557434773</v>
          </cell>
          <cell r="CK482">
            <v>4.2089187836781736</v>
          </cell>
          <cell r="CL482">
            <v>4.4107679739067267</v>
          </cell>
          <cell r="CM482">
            <v>4.7968806397975667</v>
          </cell>
          <cell r="CN482">
            <v>4.9261117352792567</v>
          </cell>
          <cell r="CO482">
            <v>4.7897283920342488</v>
          </cell>
          <cell r="CP482">
            <v>4.7788303253992179</v>
          </cell>
          <cell r="CQ482">
            <v>4.8463714773060227</v>
          </cell>
          <cell r="CR482">
            <v>4.8866683991790616</v>
          </cell>
          <cell r="CS482">
            <v>4.8909935138690894</v>
          </cell>
          <cell r="CT482">
            <v>5.0101158373210684</v>
          </cell>
          <cell r="CU482">
            <v>4.9332991204879377</v>
          </cell>
          <cell r="CV482">
            <v>4.9494442032376238</v>
          </cell>
          <cell r="CW482">
            <v>4.9570986660781093</v>
          </cell>
          <cell r="CX482">
            <v>5.0704792286046967</v>
          </cell>
          <cell r="CY482">
            <v>4.9359184748864671</v>
          </cell>
          <cell r="CZ482">
            <v>4.9323478613095721</v>
          </cell>
          <cell r="DA482">
            <v>4.9958014201734242</v>
          </cell>
        </row>
        <row r="483">
          <cell r="A483">
            <v>8438.6697364428346</v>
          </cell>
          <cell r="B483">
            <v>8454.85268106078</v>
          </cell>
          <cell r="C483">
            <v>7667.3150669417146</v>
          </cell>
          <cell r="D483">
            <v>7193.1074751914975</v>
          </cell>
          <cell r="E483">
            <v>7715.641358685958</v>
          </cell>
          <cell r="F483">
            <v>7668.9171564444796</v>
          </cell>
          <cell r="G483">
            <v>7551.4330318049588</v>
          </cell>
          <cell r="H483">
            <v>8074.5262062298716</v>
          </cell>
          <cell r="I483">
            <v>7866.5642490285618</v>
          </cell>
          <cell r="J483">
            <v>8081.2790045252004</v>
          </cell>
          <cell r="K483">
            <v>9638.999646427108</v>
          </cell>
          <cell r="L483">
            <v>7915.328423045722</v>
          </cell>
          <cell r="M483">
            <v>9101.3687796367176</v>
          </cell>
          <cell r="N483">
            <v>8098.6813535508627</v>
          </cell>
          <cell r="O483">
            <v>9841.0860464574325</v>
          </cell>
          <cell r="Z483">
            <v>6943.8196688443886</v>
          </cell>
          <cell r="AA483">
            <v>6957.135920415727</v>
          </cell>
          <cell r="AB483">
            <v>6309.104969369183</v>
          </cell>
          <cell r="AC483">
            <v>5918.8998653004319</v>
          </cell>
          <cell r="AD483">
            <v>6348.8706037187303</v>
          </cell>
          <cell r="AE483">
            <v>6310.4232601600297</v>
          </cell>
          <cell r="AF483">
            <v>6213.7506090280795</v>
          </cell>
          <cell r="AG483">
            <v>6644.1815639834376</v>
          </cell>
          <cell r="AH483">
            <v>6473.0585820577871</v>
          </cell>
          <cell r="AI483">
            <v>6649.7381522950209</v>
          </cell>
          <cell r="AJ483">
            <v>7931.5197090600186</v>
          </cell>
          <cell r="AK483">
            <v>6513.1845309633372</v>
          </cell>
          <cell r="AL483">
            <v>7489.1263101010718</v>
          </cell>
          <cell r="AM483">
            <v>6664.0577994932819</v>
          </cell>
          <cell r="AN483">
            <v>8097.8079467992575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X483">
            <v>3.8230848328252462</v>
          </cell>
          <cell r="BY483">
            <v>3.9994999807413687</v>
          </cell>
          <cell r="BZ483">
            <v>3.5355662169787827</v>
          </cell>
          <cell r="CA483">
            <v>3.3212319030305921</v>
          </cell>
          <cell r="CB483">
            <v>3.527203411123947</v>
          </cell>
          <cell r="CC483">
            <v>3.6414626613113161</v>
          </cell>
          <cell r="CD483">
            <v>3.5481673136679182</v>
          </cell>
          <cell r="CE483">
            <v>3.6794372835379288</v>
          </cell>
          <cell r="CF483">
            <v>3.5443464018929887</v>
          </cell>
          <cell r="CG483">
            <v>3.8012815835625511</v>
          </cell>
          <cell r="CH483">
            <v>4.4107616029038565</v>
          </cell>
          <cell r="CI483">
            <v>3.691686947126644</v>
          </cell>
          <cell r="CJ483">
            <v>4.2360737513716824</v>
          </cell>
          <cell r="CK483">
            <v>3.7404970978929586</v>
          </cell>
          <cell r="CL483">
            <v>4.5025769516180629</v>
          </cell>
          <cell r="CM483">
            <v>4.9761290445201043</v>
          </cell>
          <cell r="CN483">
            <v>4.7657573319378237</v>
          </cell>
          <cell r="CO483">
            <v>4.8889535744384203</v>
          </cell>
          <cell r="CP483">
            <v>4.8825750468447078</v>
          </cell>
          <cell r="CQ483">
            <v>4.9314326422821457</v>
          </cell>
          <cell r="CR483">
            <v>4.7477710079080353</v>
          </cell>
          <cell r="CS483">
            <v>4.7979626568712384</v>
          </cell>
          <cell r="CT483">
            <v>4.9472883375512531</v>
          </cell>
          <cell r="CU483">
            <v>5.0035761359722661</v>
          </cell>
          <cell r="CV483">
            <v>4.7927153752564005</v>
          </cell>
          <cell r="CW483">
            <v>4.9266301242442694</v>
          </cell>
          <cell r="CX483">
            <v>4.8336550298801155</v>
          </cell>
          <cell r="CY483">
            <v>4.8436725794978264</v>
          </cell>
          <cell r="CZ483">
            <v>4.8810872254482192</v>
          </cell>
          <cell r="DA483">
            <v>4.9273505894746634</v>
          </cell>
        </row>
        <row r="484">
          <cell r="A484">
            <v>9028.208362914258</v>
          </cell>
          <cell r="B484">
            <v>7166.8007266591649</v>
          </cell>
          <cell r="C484">
            <v>7988.6385526409322</v>
          </cell>
          <cell r="D484">
            <v>7367.883328883956</v>
          </cell>
          <cell r="E484">
            <v>7846.5063561907773</v>
          </cell>
          <cell r="F484">
            <v>7505.5618053173748</v>
          </cell>
          <cell r="G484">
            <v>7777.8293978055071</v>
          </cell>
          <cell r="H484">
            <v>8274.5151968520695</v>
          </cell>
          <cell r="I484">
            <v>7405.3383624610242</v>
          </cell>
          <cell r="J484">
            <v>8659.466530631471</v>
          </cell>
          <cell r="K484">
            <v>9108.5918744068222</v>
          </cell>
          <cell r="L484">
            <v>8212.6969855282605</v>
          </cell>
          <cell r="M484">
            <v>8519.856527460086</v>
          </cell>
          <cell r="N484">
            <v>8290.2219138758683</v>
          </cell>
          <cell r="O484">
            <v>9044.353909260004</v>
          </cell>
          <cell r="Z484">
            <v>7428.9257386265899</v>
          </cell>
          <cell r="AA484">
            <v>5897.2531693652554</v>
          </cell>
          <cell r="AB484">
            <v>6573.5082947445371</v>
          </cell>
          <cell r="AC484">
            <v>6062.7154249102268</v>
          </cell>
          <cell r="AD484">
            <v>6456.5538016655537</v>
          </cell>
          <cell r="AE484">
            <v>6176.0051426611553</v>
          </cell>
          <cell r="AF484">
            <v>6400.0424759085299</v>
          </cell>
          <cell r="AG484">
            <v>6808.7439334097035</v>
          </cell>
          <cell r="AH484">
            <v>6093.5355668250731</v>
          </cell>
          <cell r="AI484">
            <v>7125.5038880624679</v>
          </cell>
          <cell r="AJ484">
            <v>7495.0698852261849</v>
          </cell>
          <cell r="AK484">
            <v>6757.8763766632537</v>
          </cell>
          <cell r="AL484">
            <v>7010.6247997385854</v>
          </cell>
          <cell r="AM484">
            <v>6821.668317703572</v>
          </cell>
          <cell r="AN484">
            <v>7442.2112167625182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X484">
            <v>4.2922182767751451</v>
          </cell>
          <cell r="BY484">
            <v>3.3205938690348056</v>
          </cell>
          <cell r="BZ484">
            <v>3.6700812990097602</v>
          </cell>
          <cell r="CA484">
            <v>3.4129531867086613</v>
          </cell>
          <cell r="CB484">
            <v>3.5527200333165152</v>
          </cell>
          <cell r="CC484">
            <v>3.4760242697944963</v>
          </cell>
          <cell r="CD484">
            <v>3.5966334292129236</v>
          </cell>
          <cell r="CE484">
            <v>3.7949251136972735</v>
          </cell>
          <cell r="CF484">
            <v>3.5521329831691388</v>
          </cell>
          <cell r="CG484">
            <v>4.0236951976367656</v>
          </cell>
          <cell r="CH484">
            <v>4.1481489673439915</v>
          </cell>
          <cell r="CI484">
            <v>3.8356365785249129</v>
          </cell>
          <cell r="CJ484">
            <v>3.8932071917405096</v>
          </cell>
          <cell r="CK484">
            <v>3.8376321787062664</v>
          </cell>
          <cell r="CL484">
            <v>4.181760059718691</v>
          </cell>
          <cell r="CM484">
            <v>4.7418886667172453</v>
          </cell>
          <cell r="CN484">
            <v>4.8656531438327555</v>
          </cell>
          <cell r="CO484">
            <v>4.9071424579293756</v>
          </cell>
          <cell r="CP484">
            <v>4.8668054724617225</v>
          </cell>
          <cell r="CQ484">
            <v>4.9790550147011539</v>
          </cell>
          <cell r="CR484">
            <v>4.8677916842302267</v>
          </cell>
          <cell r="CS484">
            <v>4.8752154738026139</v>
          </cell>
          <cell r="CT484">
            <v>4.9155365150464538</v>
          </cell>
          <cell r="CU484">
            <v>4.6998854126252274</v>
          </cell>
          <cell r="CV484">
            <v>4.8517413724356953</v>
          </cell>
          <cell r="CW484">
            <v>4.9502653360261366</v>
          </cell>
          <cell r="CX484">
            <v>4.8270292088510889</v>
          </cell>
          <cell r="CY484">
            <v>4.9335137551653601</v>
          </cell>
          <cell r="CZ484">
            <v>4.8700608526230154</v>
          </cell>
          <cell r="DA484">
            <v>4.8758464093522678</v>
          </cell>
        </row>
        <row r="485">
          <cell r="A485">
            <v>9489.5022224287004</v>
          </cell>
          <cell r="B485">
            <v>6450.6526430033928</v>
          </cell>
          <cell r="C485">
            <v>7219.1609391472639</v>
          </cell>
          <cell r="D485">
            <v>8022.0830419062559</v>
          </cell>
          <cell r="E485">
            <v>7759.1058239275635</v>
          </cell>
          <cell r="F485">
            <v>8384.5737359568939</v>
          </cell>
          <cell r="G485">
            <v>8172.3064048603328</v>
          </cell>
          <cell r="H485">
            <v>8614.0349546211492</v>
          </cell>
          <cell r="I485">
            <v>8552.0161973625436</v>
          </cell>
          <cell r="J485">
            <v>7412.4644701408097</v>
          </cell>
          <cell r="K485">
            <v>7848.4904807428557</v>
          </cell>
          <cell r="L485">
            <v>7881.734384241392</v>
          </cell>
          <cell r="M485">
            <v>9294.5604803017068</v>
          </cell>
          <cell r="N485">
            <v>7186.6244590483457</v>
          </cell>
          <cell r="O485">
            <v>8711.6785968990553</v>
          </cell>
          <cell r="Z485">
            <v>7808.504685884187</v>
          </cell>
          <cell r="AA485">
            <v>5307.965603385649</v>
          </cell>
          <cell r="AB485">
            <v>5940.3381442126056</v>
          </cell>
          <cell r="AC485">
            <v>6601.0283316257191</v>
          </cell>
          <cell r="AD485">
            <v>6384.6356494032516</v>
          </cell>
          <cell r="AE485">
            <v>6899.3063884445291</v>
          </cell>
          <cell r="AF485">
            <v>6724.6406988565013</v>
          </cell>
          <cell r="AG485">
            <v>7088.1201912311162</v>
          </cell>
          <cell r="AH485">
            <v>7037.087613829749</v>
          </cell>
          <cell r="AI485">
            <v>6099.399335430152</v>
          </cell>
          <cell r="AJ485">
            <v>6458.1864527255493</v>
          </cell>
          <cell r="AK485">
            <v>6485.541436175773</v>
          </cell>
          <cell r="AL485">
            <v>7648.0954809339755</v>
          </cell>
          <cell r="AM485">
            <v>5913.5652691597807</v>
          </cell>
          <cell r="AN485">
            <v>7168.4669597340808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X485">
            <v>4.3442116535123274</v>
          </cell>
          <cell r="BY485">
            <v>3.074473099247081</v>
          </cell>
          <cell r="BZ485">
            <v>3.3538531010563233</v>
          </cell>
          <cell r="CA485">
            <v>3.7001524237470034</v>
          </cell>
          <cell r="CB485">
            <v>3.6171837732144478</v>
          </cell>
          <cell r="CC485">
            <v>3.950170098327956</v>
          </cell>
          <cell r="CD485">
            <v>3.7671139849227377</v>
          </cell>
          <cell r="CE485">
            <v>4.0259845637162757</v>
          </cell>
          <cell r="CF485">
            <v>3.9393554485265416</v>
          </cell>
          <cell r="CG485">
            <v>3.4114441278780974</v>
          </cell>
          <cell r="CH485">
            <v>3.5930722831460025</v>
          </cell>
          <cell r="CI485">
            <v>3.6830458292540071</v>
          </cell>
          <cell r="CJ485">
            <v>4.216591519790863</v>
          </cell>
          <cell r="CK485">
            <v>3.3431744256625371</v>
          </cell>
          <cell r="CL485">
            <v>3.9920753992499365</v>
          </cell>
          <cell r="CM485">
            <v>4.9245214619489923</v>
          </cell>
          <cell r="CN485">
            <v>4.7300370003843586</v>
          </cell>
          <cell r="CO485">
            <v>4.8525974557782821</v>
          </cell>
          <cell r="CP485">
            <v>4.8876389555400248</v>
          </cell>
          <cell r="CQ485">
            <v>4.8358484281748053</v>
          </cell>
          <cell r="CR485">
            <v>4.7851633759798524</v>
          </cell>
          <cell r="CS485">
            <v>4.8906598582601486</v>
          </cell>
          <cell r="CT485">
            <v>4.8235424318940563</v>
          </cell>
          <cell r="CU485">
            <v>4.8941235043655507</v>
          </cell>
          <cell r="CV485">
            <v>4.8984191106074215</v>
          </cell>
          <cell r="CW485">
            <v>4.9243822890266085</v>
          </cell>
          <cell r="CX485">
            <v>4.8244326837641243</v>
          </cell>
          <cell r="CY485">
            <v>4.9693422165240833</v>
          </cell>
          <cell r="CZ485">
            <v>4.8461571607705682</v>
          </cell>
          <cell r="DA485">
            <v>4.9196554528531253</v>
          </cell>
        </row>
        <row r="486">
          <cell r="A486">
            <v>9798.492771039133</v>
          </cell>
          <cell r="B486">
            <v>8108.3595138900773</v>
          </cell>
          <cell r="C486">
            <v>8905.6874439691564</v>
          </cell>
          <cell r="D486">
            <v>8181.0570621460811</v>
          </cell>
          <cell r="E486">
            <v>7004.9639039551148</v>
          </cell>
          <cell r="F486">
            <v>7668.458215537582</v>
          </cell>
          <cell r="G486">
            <v>7512.3345631320371</v>
          </cell>
          <cell r="H486">
            <v>8140.0413716418579</v>
          </cell>
          <cell r="I486">
            <v>7554.96975436091</v>
          </cell>
          <cell r="J486">
            <v>7390.9152600247598</v>
          </cell>
          <cell r="K486">
            <v>8658.8809578204418</v>
          </cell>
          <cell r="L486">
            <v>8393.388150754352</v>
          </cell>
          <cell r="M486">
            <v>9583.8228696476417</v>
          </cell>
          <cell r="N486">
            <v>8398.6895203568911</v>
          </cell>
          <cell r="O486">
            <v>8310.5332352527421</v>
          </cell>
          <cell r="Z486">
            <v>8062.7597658836285</v>
          </cell>
          <cell r="AA486">
            <v>6672.0215428581196</v>
          </cell>
          <cell r="AB486">
            <v>7328.1085253231895</v>
          </cell>
          <cell r="AC486">
            <v>6731.841239708775</v>
          </cell>
          <cell r="AD486">
            <v>5764.0845838259229</v>
          </cell>
          <cell r="AE486">
            <v>6310.045617356639</v>
          </cell>
          <cell r="AF486">
            <v>6181.5781548057912</v>
          </cell>
          <cell r="AG486">
            <v>6698.0911858081581</v>
          </cell>
          <cell r="AH486">
            <v>6216.6608264455481</v>
          </cell>
          <cell r="AI486">
            <v>6081.6674139632305</v>
          </cell>
          <cell r="AJ486">
            <v>7125.0220452922476</v>
          </cell>
          <cell r="AK486">
            <v>6906.5593926207248</v>
          </cell>
          <cell r="AL486">
            <v>7886.1171041672005</v>
          </cell>
          <cell r="AM486">
            <v>6910.9216624650981</v>
          </cell>
          <cell r="AN486">
            <v>6838.3816335793981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X486">
            <v>4.5051324609821979</v>
          </cell>
          <cell r="BY486">
            <v>3.6958662117478096</v>
          </cell>
          <cell r="BZ486">
            <v>4.1367777498833629</v>
          </cell>
          <cell r="CA486">
            <v>3.736276590814763</v>
          </cell>
          <cell r="CB486">
            <v>3.2695445863725818</v>
          </cell>
          <cell r="CC486">
            <v>3.4846403644758515</v>
          </cell>
          <cell r="CD486">
            <v>3.4200170624613073</v>
          </cell>
          <cell r="CE486">
            <v>3.6931098889992242</v>
          </cell>
          <cell r="CF486">
            <v>3.572348412990161</v>
          </cell>
          <cell r="CG486">
            <v>3.4117798596902023</v>
          </cell>
          <cell r="CH486">
            <v>3.9327956799005808</v>
          </cell>
          <cell r="CI486">
            <v>3.8503369652263935</v>
          </cell>
          <cell r="CJ486">
            <v>4.4783062268740705</v>
          </cell>
          <cell r="CK486">
            <v>3.858878987579462</v>
          </cell>
          <cell r="CL486">
            <v>3.6342232860786674</v>
          </cell>
          <cell r="CM486">
            <v>4.9032415749273808</v>
          </cell>
          <cell r="CN486">
            <v>4.9459341948633648</v>
          </cell>
          <cell r="CO486">
            <v>4.8532966652573428</v>
          </cell>
          <cell r="CP486">
            <v>4.9363049572072635</v>
          </cell>
          <cell r="CQ486">
            <v>4.8300343186167529</v>
          </cell>
          <cell r="CR486">
            <v>4.9611421563545974</v>
          </cell>
          <cell r="CS486">
            <v>4.9519725345824535</v>
          </cell>
          <cell r="CT486">
            <v>4.9689652642888484</v>
          </cell>
          <cell r="CU486">
            <v>4.7677173390424112</v>
          </cell>
          <cell r="CV486">
            <v>4.8836980078549992</v>
          </cell>
          <cell r="CW486">
            <v>4.9635450026124683</v>
          </cell>
          <cell r="CX486">
            <v>4.9143959862784179</v>
          </cell>
          <cell r="CY486">
            <v>4.8245473156199923</v>
          </cell>
          <cell r="CZ486">
            <v>4.9066145927099472</v>
          </cell>
          <cell r="DA486">
            <v>5.1552396955246751</v>
          </cell>
        </row>
        <row r="487">
          <cell r="A487">
            <v>8822.0992398172511</v>
          </cell>
          <cell r="B487">
            <v>8452.8414762920474</v>
          </cell>
          <cell r="C487">
            <v>7521.8810312902997</v>
          </cell>
          <cell r="D487">
            <v>8433.184187909892</v>
          </cell>
          <cell r="E487">
            <v>6646.2485002946569</v>
          </cell>
          <cell r="F487">
            <v>7213.5093362032021</v>
          </cell>
          <cell r="G487">
            <v>8526.1915016309667</v>
          </cell>
          <cell r="H487">
            <v>7242.8871890533201</v>
          </cell>
          <cell r="I487">
            <v>7938.414929809971</v>
          </cell>
          <cell r="J487">
            <v>7933.7028051997977</v>
          </cell>
          <cell r="K487">
            <v>8005.7541816278936</v>
          </cell>
          <cell r="L487">
            <v>9980.5412904784753</v>
          </cell>
          <cell r="M487">
            <v>10196.304496711029</v>
          </cell>
          <cell r="N487">
            <v>9561.8323062641139</v>
          </cell>
          <cell r="O487">
            <v>9897.5267005650167</v>
          </cell>
          <cell r="Z487">
            <v>7259.3273744781955</v>
          </cell>
          <cell r="AA487">
            <v>6955.4809862060256</v>
          </cell>
          <cell r="AB487">
            <v>6189.4335343188732</v>
          </cell>
          <cell r="AC487">
            <v>6939.3058460515695</v>
          </cell>
          <cell r="AD487">
            <v>5468.9130516710311</v>
          </cell>
          <cell r="AE487">
            <v>5935.6876823614921</v>
          </cell>
          <cell r="AF487">
            <v>7015.8375784849104</v>
          </cell>
          <cell r="AG487">
            <v>5959.8614584210163</v>
          </cell>
          <cell r="AH487">
            <v>6532.1814279579194</v>
          </cell>
          <cell r="AI487">
            <v>6528.3040225644045</v>
          </cell>
          <cell r="AJ487">
            <v>6587.5920123109527</v>
          </cell>
          <cell r="AK487">
            <v>8212.5596904508584</v>
          </cell>
          <cell r="AL487">
            <v>8390.1019858650743</v>
          </cell>
          <cell r="AM487">
            <v>7868.0220120116128</v>
          </cell>
          <cell r="AN487">
            <v>8144.2505421792139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X487">
            <v>4.090396374200215</v>
          </cell>
          <cell r="BY487">
            <v>3.8630263537954748</v>
          </cell>
          <cell r="BZ487">
            <v>3.449113984247711</v>
          </cell>
          <cell r="CA487">
            <v>3.7558585890076195</v>
          </cell>
          <cell r="CB487">
            <v>3.0246991738815812</v>
          </cell>
          <cell r="CC487">
            <v>3.399084348069517</v>
          </cell>
          <cell r="CD487">
            <v>3.9090865866008033</v>
          </cell>
          <cell r="CE487">
            <v>3.3530663103884515</v>
          </cell>
          <cell r="CF487">
            <v>3.6064067224715672</v>
          </cell>
          <cell r="CG487">
            <v>3.6711842208515191</v>
          </cell>
          <cell r="CH487">
            <v>3.7233784478721841</v>
          </cell>
          <cell r="CI487">
            <v>4.6140187350663551</v>
          </cell>
          <cell r="CJ487">
            <v>4.7108358388375065</v>
          </cell>
          <cell r="CK487">
            <v>4.4511142388953973</v>
          </cell>
          <cell r="CL487">
            <v>4.5807936444223669</v>
          </cell>
          <cell r="CM487">
            <v>4.8622593826604623</v>
          </cell>
          <cell r="CN487">
            <v>4.932949078189055</v>
          </cell>
          <cell r="CO487">
            <v>4.916437156401317</v>
          </cell>
          <cell r="CP487">
            <v>5.0619043257219074</v>
          </cell>
          <cell r="CQ487">
            <v>4.9536573946319686</v>
          </cell>
          <cell r="CR487">
            <v>4.7842761075061482</v>
          </cell>
          <cell r="CS487">
            <v>4.9171263905108731</v>
          </cell>
          <cell r="CT487">
            <v>4.8696882333431146</v>
          </cell>
          <cell r="CU487">
            <v>4.9623874540674207</v>
          </cell>
          <cell r="CV487">
            <v>4.8719332426291011</v>
          </cell>
          <cell r="CW487">
            <v>4.8472637274668369</v>
          </cell>
          <cell r="CX487">
            <v>4.8764785813463378</v>
          </cell>
          <cell r="CY487">
            <v>4.8795121650565489</v>
          </cell>
          <cell r="CZ487">
            <v>4.8428828229293517</v>
          </cell>
          <cell r="DA487">
            <v>4.8709933072888481</v>
          </cell>
        </row>
        <row r="488">
          <cell r="A488">
            <v>8269.1639988145835</v>
          </cell>
          <cell r="B488">
            <v>8089.4378223210824</v>
          </cell>
          <cell r="C488">
            <v>7652.3538909921826</v>
          </cell>
          <cell r="D488">
            <v>7669.5165334873282</v>
          </cell>
          <cell r="E488">
            <v>8284.4147183065852</v>
          </cell>
          <cell r="F488">
            <v>6833.0026053683077</v>
          </cell>
          <cell r="G488">
            <v>6391.0986641191375</v>
          </cell>
          <cell r="H488">
            <v>8018.3035500011065</v>
          </cell>
          <cell r="I488">
            <v>7553.5425690464645</v>
          </cell>
          <cell r="J488">
            <v>8758.237697464634</v>
          </cell>
          <cell r="K488">
            <v>9291.4619143812833</v>
          </cell>
          <cell r="L488">
            <v>8939.549287713282</v>
          </cell>
          <cell r="M488">
            <v>8187.8427763748323</v>
          </cell>
          <cell r="N488">
            <v>9608.8889923803654</v>
          </cell>
          <cell r="O488">
            <v>10040.506149703759</v>
          </cell>
          <cell r="Z488">
            <v>6804.3406618817135</v>
          </cell>
          <cell r="AA488">
            <v>6656.4516937956314</v>
          </cell>
          <cell r="AB488">
            <v>6296.7940588735655</v>
          </cell>
          <cell r="AC488">
            <v>6310.9164618410005</v>
          </cell>
          <cell r="AD488">
            <v>6816.8898253494172</v>
          </cell>
          <cell r="AE488">
            <v>5622.585000988779</v>
          </cell>
          <cell r="AF488">
            <v>5258.961186475176</v>
          </cell>
          <cell r="AG488">
            <v>6597.9183497151962</v>
          </cell>
          <cell r="AH488">
            <v>6215.4864568153762</v>
          </cell>
          <cell r="AI488">
            <v>7206.7784481994713</v>
          </cell>
          <cell r="AJ488">
            <v>7645.545803833741</v>
          </cell>
          <cell r="AK488">
            <v>7355.9719853183578</v>
          </cell>
          <cell r="AL488">
            <v>6737.4249131312899</v>
          </cell>
          <cell r="AM488">
            <v>7906.7429423015565</v>
          </cell>
          <cell r="AN488">
            <v>8261.9022031848071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X488">
            <v>3.8958775516386965</v>
          </cell>
          <cell r="BY488">
            <v>3.656312704006373</v>
          </cell>
          <cell r="BZ488">
            <v>3.6148964152387939</v>
          </cell>
          <cell r="CA488">
            <v>3.5734632112999738</v>
          </cell>
          <cell r="CB488">
            <v>3.8477772482604813</v>
          </cell>
          <cell r="CC488">
            <v>3.26507545805535</v>
          </cell>
          <cell r="CD488">
            <v>2.9763501794370826</v>
          </cell>
          <cell r="CE488">
            <v>3.84328369814863</v>
          </cell>
          <cell r="CF488">
            <v>3.4802163821703687</v>
          </cell>
          <cell r="CG488">
            <v>3.9693389171887365</v>
          </cell>
          <cell r="CH488">
            <v>4.2858425254132611</v>
          </cell>
          <cell r="CI488">
            <v>3.9753609345882861</v>
          </cell>
          <cell r="CJ488">
            <v>3.7479191075694103</v>
          </cell>
          <cell r="CK488">
            <v>4.5305327644232456</v>
          </cell>
          <cell r="CL488">
            <v>4.6430846586501655</v>
          </cell>
          <cell r="CM488">
            <v>4.7850654861556317</v>
          </cell>
          <cell r="CN488">
            <v>4.9877719527713253</v>
          </cell>
          <cell r="CO488">
            <v>4.7723333093395821</v>
          </cell>
          <cell r="CP488">
            <v>4.8384944981553906</v>
          </cell>
          <cell r="CQ488">
            <v>4.8538180033297591</v>
          </cell>
          <cell r="CR488">
            <v>4.7179131589311254</v>
          </cell>
          <cell r="CS488">
            <v>4.8408661518393723</v>
          </cell>
          <cell r="CT488">
            <v>4.7033968993921604</v>
          </cell>
          <cell r="CU488">
            <v>4.8930089824048899</v>
          </cell>
          <cell r="CV488">
            <v>4.9742788157282716</v>
          </cell>
          <cell r="CW488">
            <v>4.8874172833500058</v>
          </cell>
          <cell r="CX488">
            <v>5.0695643078932182</v>
          </cell>
          <cell r="CY488">
            <v>4.9250525057653398</v>
          </cell>
          <cell r="CZ488">
            <v>4.7814044301963827</v>
          </cell>
          <cell r="DA488">
            <v>4.8750669363105512</v>
          </cell>
        </row>
        <row r="489">
          <cell r="A489">
            <v>9070.7767000059102</v>
          </cell>
          <cell r="B489">
            <v>8286.6692259390911</v>
          </cell>
          <cell r="C489">
            <v>7438.5567661308805</v>
          </cell>
          <cell r="D489">
            <v>7753.433939206996</v>
          </cell>
          <cell r="E489">
            <v>7861.9531539565014</v>
          </cell>
          <cell r="F489">
            <v>7130.8945471701527</v>
          </cell>
          <cell r="G489">
            <v>7701.8672020995118</v>
          </cell>
          <cell r="H489">
            <v>7725.1455719296882</v>
          </cell>
          <cell r="I489">
            <v>6782.4183291941117</v>
          </cell>
          <cell r="J489">
            <v>8365.5867302303923</v>
          </cell>
          <cell r="K489">
            <v>7441.3206918406922</v>
          </cell>
          <cell r="L489">
            <v>9050.8814145245997</v>
          </cell>
          <cell r="M489">
            <v>8617.5509921645444</v>
          </cell>
          <cell r="N489">
            <v>9296.9586830448934</v>
          </cell>
          <cell r="O489">
            <v>10150.057492081216</v>
          </cell>
          <cell r="Z489">
            <v>7463.9533988620078</v>
          </cell>
          <cell r="AA489">
            <v>6818.7449630584506</v>
          </cell>
          <cell r="AB489">
            <v>6120.8695675591234</v>
          </cell>
          <cell r="AC489">
            <v>6379.9684985474714</v>
          </cell>
          <cell r="AD489">
            <v>6469.2643095413505</v>
          </cell>
          <cell r="AE489">
            <v>5867.7075131000111</v>
          </cell>
          <cell r="AF489">
            <v>6337.5364405847395</v>
          </cell>
          <cell r="AG489">
            <v>6356.6912134735712</v>
          </cell>
          <cell r="AH489">
            <v>5580.961368022583</v>
          </cell>
          <cell r="AI489">
            <v>6883.6827951610076</v>
          </cell>
          <cell r="AJ489">
            <v>6123.1438835717718</v>
          </cell>
          <cell r="AK489">
            <v>7447.5824210945275</v>
          </cell>
          <cell r="AL489">
            <v>7091.013387838253</v>
          </cell>
          <cell r="AM489">
            <v>7650.0688591912258</v>
          </cell>
          <cell r="AN489">
            <v>8352.0473077696861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X489">
            <v>4.204793252868094</v>
          </cell>
          <cell r="BY489">
            <v>3.7432593920644472</v>
          </cell>
          <cell r="BZ489">
            <v>3.3488401917832724</v>
          </cell>
          <cell r="CA489">
            <v>3.5963945446834145</v>
          </cell>
          <cell r="CB489">
            <v>3.752971320256171</v>
          </cell>
          <cell r="CC489">
            <v>3.3812598099794182</v>
          </cell>
          <cell r="CD489">
            <v>3.6285701822098191</v>
          </cell>
          <cell r="CE489">
            <v>3.5852603771337193</v>
          </cell>
          <cell r="CF489">
            <v>3.1538285894184805</v>
          </cell>
          <cell r="CG489">
            <v>3.9478188530310612</v>
          </cell>
          <cell r="CH489">
            <v>3.4591277221053258</v>
          </cell>
          <cell r="CI489">
            <v>4.3468242812293676</v>
          </cell>
          <cell r="CJ489">
            <v>4.0392738133036534</v>
          </cell>
          <cell r="CK489">
            <v>4.3378261633108544</v>
          </cell>
          <cell r="CL489">
            <v>4.5459105423134742</v>
          </cell>
          <cell r="CM489">
            <v>4.8633038925740459</v>
          </cell>
          <cell r="CN489">
            <v>4.9907022444341393</v>
          </cell>
          <cell r="CO489">
            <v>5.0075562595346508</v>
          </cell>
          <cell r="CP489">
            <v>4.8602469868844187</v>
          </cell>
          <cell r="CQ489">
            <v>4.7226611382025681</v>
          </cell>
          <cell r="CR489">
            <v>4.7544145964022819</v>
          </cell>
          <cell r="CS489">
            <v>4.7851116731809693</v>
          </cell>
          <cell r="CT489">
            <v>4.8575530181169517</v>
          </cell>
          <cell r="CU489">
            <v>4.8481725256632915</v>
          </cell>
          <cell r="CV489">
            <v>4.7771707923653688</v>
          </cell>
          <cell r="CW489">
            <v>4.84970143198694</v>
          </cell>
          <cell r="CX489">
            <v>4.6940787296992443</v>
          </cell>
          <cell r="CY489">
            <v>4.8096353050632921</v>
          </cell>
          <cell r="CZ489">
            <v>4.8317041706693011</v>
          </cell>
          <cell r="DA489">
            <v>5.0336057382037058</v>
          </cell>
        </row>
        <row r="490">
          <cell r="A490">
            <v>9439.3361131323254</v>
          </cell>
          <cell r="B490">
            <v>7245.3551105701608</v>
          </cell>
          <cell r="C490">
            <v>7549.9792007870428</v>
          </cell>
          <cell r="D490">
            <v>7778.5415485678923</v>
          </cell>
          <cell r="E490">
            <v>8125.1583213309787</v>
          </cell>
          <cell r="F490">
            <v>8166.1923083413503</v>
          </cell>
          <cell r="G490">
            <v>7587.3064649964608</v>
          </cell>
          <cell r="H490">
            <v>8300.8695596537927</v>
          </cell>
          <cell r="I490">
            <v>8671.6805161986795</v>
          </cell>
          <cell r="J490">
            <v>7752.6004253752817</v>
          </cell>
          <cell r="K490">
            <v>8882.0705012511098</v>
          </cell>
          <cell r="L490">
            <v>8766.9101857238074</v>
          </cell>
          <cell r="M490">
            <v>9717.6953717119777</v>
          </cell>
          <cell r="N490">
            <v>6892.3100943814752</v>
          </cell>
          <cell r="O490">
            <v>9087.873026641455</v>
          </cell>
          <cell r="Z490">
            <v>7767.2251445203137</v>
          </cell>
          <cell r="AA490">
            <v>5961.8922052691605</v>
          </cell>
          <cell r="AB490">
            <v>6212.5543137904815</v>
          </cell>
          <cell r="AC490">
            <v>6400.6284742501512</v>
          </cell>
          <cell r="AD490">
            <v>6685.8445615523478</v>
          </cell>
          <cell r="AE490">
            <v>6719.6096708637388</v>
          </cell>
          <cell r="AF490">
            <v>6243.2693197685167</v>
          </cell>
          <cell r="AG490">
            <v>6830.4298090865504</v>
          </cell>
          <cell r="AH490">
            <v>7135.5542533292</v>
          </cell>
          <cell r="AI490">
            <v>6379.2826357373751</v>
          </cell>
          <cell r="AJ490">
            <v>7308.6751553151989</v>
          </cell>
          <cell r="AK490">
            <v>7213.9146671098752</v>
          </cell>
          <cell r="AL490">
            <v>7996.2750487229996</v>
          </cell>
          <cell r="AM490">
            <v>5671.386591948185</v>
          </cell>
          <cell r="AN490">
            <v>7478.0212333506825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X490">
            <v>4.3142040428258577</v>
          </cell>
          <cell r="BY490">
            <v>3.260945398193392</v>
          </cell>
          <cell r="BZ490">
            <v>3.479829044003957</v>
          </cell>
          <cell r="CA490">
            <v>3.653024615268158</v>
          </cell>
          <cell r="CB490">
            <v>3.7082488689005584</v>
          </cell>
          <cell r="CC490">
            <v>3.7732053734404265</v>
          </cell>
          <cell r="CD490">
            <v>3.4881376148854066</v>
          </cell>
          <cell r="CE490">
            <v>3.7416603546645995</v>
          </cell>
          <cell r="CF490">
            <v>3.9178566987388437</v>
          </cell>
          <cell r="CG490">
            <v>3.5396239327281029</v>
          </cell>
          <cell r="CH490">
            <v>4.0531094666732077</v>
          </cell>
          <cell r="CI490">
            <v>4.0225957733417363</v>
          </cell>
          <cell r="CJ490">
            <v>4.5294006423348616</v>
          </cell>
          <cell r="CK490">
            <v>3.1728018131401909</v>
          </cell>
          <cell r="CL490">
            <v>4.2013780533653398</v>
          </cell>
          <cell r="CM490">
            <v>4.932559674474283</v>
          </cell>
          <cell r="CN490">
            <v>5.0089618968664729</v>
          </cell>
          <cell r="CO490">
            <v>4.8912450970656227</v>
          </cell>
          <cell r="CP490">
            <v>4.8003970050762685</v>
          </cell>
          <cell r="CQ490">
            <v>4.9396313483804084</v>
          </cell>
          <cell r="CR490">
            <v>4.8791114416413279</v>
          </cell>
          <cell r="CS490">
            <v>4.903719216359681</v>
          </cell>
          <cell r="CT490">
            <v>5.0013909741794267</v>
          </cell>
          <cell r="CU490">
            <v>4.9898363342498451</v>
          </cell>
          <cell r="CV490">
            <v>4.9376676747076393</v>
          </cell>
          <cell r="CW490">
            <v>4.9403470874533948</v>
          </cell>
          <cell r="CX490">
            <v>4.9132825882936961</v>
          </cell>
          <cell r="CY490">
            <v>4.8367553685691496</v>
          </cell>
          <cell r="CZ490">
            <v>4.8972631675389602</v>
          </cell>
          <cell r="DA490">
            <v>4.8764308153676819</v>
          </cell>
        </row>
        <row r="491">
          <cell r="A491">
            <v>6935.5849442279423</v>
          </cell>
          <cell r="B491">
            <v>6937.8228745073302</v>
          </cell>
          <cell r="C491">
            <v>7523.3845882839805</v>
          </cell>
          <cell r="D491">
            <v>7358.4781984380934</v>
          </cell>
          <cell r="E491">
            <v>8807.4689052852173</v>
          </cell>
          <cell r="F491">
            <v>7306.5537465227053</v>
          </cell>
          <cell r="G491">
            <v>7220.1764513471253</v>
          </cell>
          <cell r="H491">
            <v>7673.1788457556149</v>
          </cell>
          <cell r="I491">
            <v>8925.3093172550343</v>
          </cell>
          <cell r="J491">
            <v>7598.7646345609946</v>
          </cell>
          <cell r="K491">
            <v>7246.2305683535069</v>
          </cell>
          <cell r="L491">
            <v>9133.5802773555806</v>
          </cell>
          <cell r="M491">
            <v>10127.53776863951</v>
          </cell>
          <cell r="N491">
            <v>8082.3635907329381</v>
          </cell>
          <cell r="O491">
            <v>9515.2738474744056</v>
          </cell>
          <cell r="Z491">
            <v>5706.9956112504215</v>
          </cell>
          <cell r="AA491">
            <v>5708.8371081660325</v>
          </cell>
          <cell r="AB491">
            <v>6190.6707469308185</v>
          </cell>
          <cell r="AC491">
            <v>6054.9763461433449</v>
          </cell>
          <cell r="AD491">
            <v>7247.2886992061221</v>
          </cell>
          <cell r="AE491">
            <v>6012.249939995826</v>
          </cell>
          <cell r="AF491">
            <v>5941.1737656799205</v>
          </cell>
          <cell r="AG491">
            <v>6313.9300216503343</v>
          </cell>
          <cell r="AH491">
            <v>7344.2545239127148</v>
          </cell>
          <cell r="AI491">
            <v>6252.6977564387616</v>
          </cell>
          <cell r="AJ491">
            <v>5962.6125819594572</v>
          </cell>
          <cell r="AK491">
            <v>7515.6317710811645</v>
          </cell>
          <cell r="AL491">
            <v>8333.51679248051</v>
          </cell>
          <cell r="AM491">
            <v>6650.6306118031043</v>
          </cell>
          <cell r="AN491">
            <v>7829.7110516360826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X491">
            <v>3.2469385344744564</v>
          </cell>
          <cell r="BY491">
            <v>3.2873117813194384</v>
          </cell>
          <cell r="BZ491">
            <v>3.4270577875688808</v>
          </cell>
          <cell r="CA491">
            <v>3.3895044892344752</v>
          </cell>
          <cell r="CB491">
            <v>3.9611600782375498</v>
          </cell>
          <cell r="CC491">
            <v>3.3551734322486855</v>
          </cell>
          <cell r="CD491">
            <v>3.3228673747739994</v>
          </cell>
          <cell r="CE491">
            <v>3.4971729568903527</v>
          </cell>
          <cell r="CF491">
            <v>4.0196046129905048</v>
          </cell>
          <cell r="CG491">
            <v>3.5683637999608417</v>
          </cell>
          <cell r="CH491">
            <v>3.4239902671763613</v>
          </cell>
          <cell r="CI491">
            <v>4.2974760013715914</v>
          </cell>
          <cell r="CJ491">
            <v>4.7839811655238611</v>
          </cell>
          <cell r="CK491">
            <v>3.7271161339834702</v>
          </cell>
          <cell r="CL491">
            <v>4.5405754591050247</v>
          </cell>
          <cell r="CM491">
            <v>4.8154913461937356</v>
          </cell>
          <cell r="CN491">
            <v>4.7578844514517122</v>
          </cell>
          <cell r="CO491">
            <v>4.9490679246599383</v>
          </cell>
          <cell r="CP491">
            <v>4.8942187105792359</v>
          </cell>
          <cell r="CQ491">
            <v>5.0125683095623463</v>
          </cell>
          <cell r="CR491">
            <v>4.9094087016492809</v>
          </cell>
          <cell r="CS491">
            <v>4.898536884948693</v>
          </cell>
          <cell r="CT491">
            <v>4.9464063198240984</v>
          </cell>
          <cell r="CU491">
            <v>5.0057772363894113</v>
          </cell>
          <cell r="CV491">
            <v>4.8007097216241563</v>
          </cell>
          <cell r="CW491">
            <v>4.7710196605063189</v>
          </cell>
          <cell r="CX491">
            <v>4.7913640399604418</v>
          </cell>
          <cell r="CY491">
            <v>4.77250057350735</v>
          </cell>
          <cell r="CZ491">
            <v>4.8887410884854221</v>
          </cell>
          <cell r="DA491">
            <v>4.7243490056204296</v>
          </cell>
        </row>
        <row r="492">
          <cell r="A492">
            <v>9869.0931146598086</v>
          </cell>
          <cell r="B492">
            <v>8761.948027992521</v>
          </cell>
          <cell r="C492">
            <v>7255.0361717664582</v>
          </cell>
          <cell r="D492">
            <v>8265.7580021713802</v>
          </cell>
          <cell r="E492">
            <v>7339.4636048255079</v>
          </cell>
          <cell r="F492">
            <v>8518.4682284154223</v>
          </cell>
          <cell r="G492">
            <v>8533.9156313900858</v>
          </cell>
          <cell r="H492">
            <v>8896.9089843897582</v>
          </cell>
          <cell r="I492">
            <v>7411.1321182179317</v>
          </cell>
          <cell r="J492">
            <v>7826.577690153631</v>
          </cell>
          <cell r="K492">
            <v>7753.2092654449643</v>
          </cell>
          <cell r="L492">
            <v>8261.2898470444052</v>
          </cell>
          <cell r="M492">
            <v>10018.098702375722</v>
          </cell>
          <cell r="N492">
            <v>8878.9539211885876</v>
          </cell>
          <cell r="O492">
            <v>9489.2552331477655</v>
          </cell>
          <cell r="Z492">
            <v>8120.8537629200709</v>
          </cell>
          <cell r="AA492">
            <v>7209.8315201767018</v>
          </cell>
          <cell r="AB492">
            <v>5969.858335624971</v>
          </cell>
          <cell r="AC492">
            <v>6801.5380132153059</v>
          </cell>
          <cell r="AD492">
            <v>6039.3300519707036</v>
          </cell>
          <cell r="AE492">
            <v>7009.4824279532613</v>
          </cell>
          <cell r="AF492">
            <v>7022.193433829555</v>
          </cell>
          <cell r="AG492">
            <v>7320.8851071549998</v>
          </cell>
          <cell r="AH492">
            <v>6098.3030001336119</v>
          </cell>
          <cell r="AI492">
            <v>6440.1553564692722</v>
          </cell>
          <cell r="AJ492">
            <v>6379.7836241375708</v>
          </cell>
          <cell r="AK492">
            <v>6797.8613598536813</v>
          </cell>
          <cell r="AL492">
            <v>8243.464075097736</v>
          </cell>
          <cell r="AM492">
            <v>7306.1106551494668</v>
          </cell>
          <cell r="AN492">
            <v>7808.3014489901607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X492">
            <v>4.5783504175021106</v>
          </cell>
          <cell r="BY492">
            <v>4.0336865316682866</v>
          </cell>
          <cell r="BZ492">
            <v>3.3503456736176371</v>
          </cell>
          <cell r="CA492">
            <v>3.8026278907080453</v>
          </cell>
          <cell r="CB492">
            <v>3.3903778171284245</v>
          </cell>
          <cell r="CC492">
            <v>3.9636544386255657</v>
          </cell>
          <cell r="CD492">
            <v>3.8815301782276546</v>
          </cell>
          <cell r="CE492">
            <v>4.0912213484996576</v>
          </cell>
          <cell r="CF492">
            <v>3.41908348896126</v>
          </cell>
          <cell r="CG492">
            <v>3.6247944809435659</v>
          </cell>
          <cell r="CH492">
            <v>3.5558211865046125</v>
          </cell>
          <cell r="CI492">
            <v>3.7412476219744764</v>
          </cell>
          <cell r="CJ492">
            <v>4.6170628007693333</v>
          </cell>
          <cell r="CK492">
            <v>4.099246204658888</v>
          </cell>
          <cell r="CL492">
            <v>4.4669722790295685</v>
          </cell>
          <cell r="CM492">
            <v>4.8595918595278302</v>
          </cell>
          <cell r="CN492">
            <v>4.8970000305917836</v>
          </cell>
          <cell r="CO492">
            <v>4.8818175362560652</v>
          </cell>
          <cell r="CP492">
            <v>4.9003876415759757</v>
          </cell>
          <cell r="CQ492">
            <v>4.8803144144686437</v>
          </cell>
          <cell r="CR492">
            <v>4.8450392797376347</v>
          </cell>
          <cell r="CS492">
            <v>4.9565210720236212</v>
          </cell>
          <cell r="CT492">
            <v>4.9025016646955475</v>
          </cell>
          <cell r="CU492">
            <v>4.886595927347992</v>
          </cell>
          <cell r="CV492">
            <v>4.8676583854232174</v>
          </cell>
          <cell r="CW492">
            <v>4.9155619271716855</v>
          </cell>
          <cell r="CX492">
            <v>4.9780927594416049</v>
          </cell>
          <cell r="CY492">
            <v>4.8916018813294633</v>
          </cell>
          <cell r="CZ492">
            <v>4.8830298356336712</v>
          </cell>
          <cell r="DA492">
            <v>4.7890618909794398</v>
          </cell>
        </row>
        <row r="493">
          <cell r="A493">
            <v>10290.512710803325</v>
          </cell>
          <cell r="B493">
            <v>7061.4677909335023</v>
          </cell>
          <cell r="C493">
            <v>8522.4028842201697</v>
          </cell>
          <cell r="D493">
            <v>6939.8226723923608</v>
          </cell>
          <cell r="E493">
            <v>6775.5629978401457</v>
          </cell>
          <cell r="F493">
            <v>7758.7989429705513</v>
          </cell>
          <cell r="G493">
            <v>7145.2379411283573</v>
          </cell>
          <cell r="H493">
            <v>8904.1624702780155</v>
          </cell>
          <cell r="I493">
            <v>7649.4672296262161</v>
          </cell>
          <cell r="J493">
            <v>7726.989550969799</v>
          </cell>
          <cell r="K493">
            <v>7906.0173622777784</v>
          </cell>
          <cell r="L493">
            <v>7798.451586792421</v>
          </cell>
          <cell r="M493">
            <v>7828.118748737309</v>
          </cell>
          <cell r="N493">
            <v>9179.5420019586672</v>
          </cell>
          <cell r="O493">
            <v>9421.2547778112094</v>
          </cell>
          <cell r="Z493">
            <v>8467.6218877467363</v>
          </cell>
          <cell r="AA493">
            <v>5810.5792108252817</v>
          </cell>
          <cell r="AB493">
            <v>7012.7200875868821</v>
          </cell>
          <cell r="AC493">
            <v>5710.4826561399996</v>
          </cell>
          <cell r="AD493">
            <v>5575.3204096513191</v>
          </cell>
          <cell r="AE493">
            <v>6384.3831302157678</v>
          </cell>
          <cell r="AF493">
            <v>5879.5100772713349</v>
          </cell>
          <cell r="AG493">
            <v>7326.8536898287675</v>
          </cell>
          <cell r="AH493">
            <v>6294.4187489495725</v>
          </cell>
          <cell r="AI493">
            <v>6358.2085447980062</v>
          </cell>
          <cell r="AJ493">
            <v>6505.5228581028568</v>
          </cell>
          <cell r="AK493">
            <v>6417.0115914177622</v>
          </cell>
          <cell r="AL493">
            <v>6441.4234275324143</v>
          </cell>
          <cell r="AM493">
            <v>7553.4517044688473</v>
          </cell>
          <cell r="AN493">
            <v>7752.3467885989376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X493">
            <v>4.6394032842153186</v>
          </cell>
          <cell r="BY493">
            <v>3.2185890847028982</v>
          </cell>
          <cell r="BZ493">
            <v>3.8278742649958395</v>
          </cell>
          <cell r="CA493">
            <v>3.2735370547952383</v>
          </cell>
          <cell r="CB493">
            <v>3.1546215054446134</v>
          </cell>
          <cell r="CC493">
            <v>3.5472001313836548</v>
          </cell>
          <cell r="CD493">
            <v>3.4446997388242853</v>
          </cell>
          <cell r="CE493">
            <v>3.9633342302963581</v>
          </cell>
          <cell r="CF493">
            <v>3.5993858229275273</v>
          </cell>
          <cell r="CG493">
            <v>3.6121139550549946</v>
          </cell>
          <cell r="CH493">
            <v>3.6123746702479438</v>
          </cell>
          <cell r="CI493">
            <v>3.4147420621843065</v>
          </cell>
          <cell r="CJ493">
            <v>3.5949282439056263</v>
          </cell>
          <cell r="CK493">
            <v>4.2929969234818044</v>
          </cell>
          <cell r="CL493">
            <v>4.2403105458037018</v>
          </cell>
          <cell r="CM493">
            <v>5.0004198072085027</v>
          </cell>
          <cell r="CN493">
            <v>4.9460787566241766</v>
          </cell>
          <cell r="CO493">
            <v>5.0192170423430191</v>
          </cell>
          <cell r="CP493">
            <v>4.7792823787070313</v>
          </cell>
          <cell r="CQ493">
            <v>4.8420548744240026</v>
          </cell>
          <cell r="CR493">
            <v>4.9310611137988554</v>
          </cell>
          <cell r="CS493">
            <v>4.6762411845343239</v>
          </cell>
          <cell r="CT493">
            <v>5.0648193128679253</v>
          </cell>
          <cell r="CU493">
            <v>4.7910904032534072</v>
          </cell>
          <cell r="CV493">
            <v>4.8225913286663022</v>
          </cell>
          <cell r="CW493">
            <v>4.9339705659459918</v>
          </cell>
          <cell r="CX493">
            <v>5.1485158629730359</v>
          </cell>
          <cell r="CY493">
            <v>4.9090647213375398</v>
          </cell>
          <cell r="CZ493">
            <v>4.8204991991090136</v>
          </cell>
          <cell r="DA493">
            <v>5.0089034849470941</v>
          </cell>
        </row>
        <row r="494">
          <cell r="A494">
            <v>7852.3835599621161</v>
          </cell>
          <cell r="B494">
            <v>9111.1501262478614</v>
          </cell>
          <cell r="C494">
            <v>7900.3235835187215</v>
          </cell>
          <cell r="D494">
            <v>6284.6214583253304</v>
          </cell>
          <cell r="E494">
            <v>9015.3370265902231</v>
          </cell>
          <cell r="F494">
            <v>7223.1040259850761</v>
          </cell>
          <cell r="G494">
            <v>7422.8125085268284</v>
          </cell>
          <cell r="H494">
            <v>7458.3874183752014</v>
          </cell>
          <cell r="I494">
            <v>7907.085422492125</v>
          </cell>
          <cell r="J494">
            <v>7567.2146374923914</v>
          </cell>
          <cell r="K494">
            <v>7697.3045398318709</v>
          </cell>
          <cell r="L494">
            <v>7962.5464901305277</v>
          </cell>
          <cell r="M494">
            <v>9571.3970924115729</v>
          </cell>
          <cell r="N494">
            <v>8502.8409884452467</v>
          </cell>
          <cell r="O494">
            <v>8718.3918791211709</v>
          </cell>
          <cell r="Z494">
            <v>6461.3899007688278</v>
          </cell>
          <cell r="AA494">
            <v>7497.1749610268107</v>
          </cell>
          <cell r="AB494">
            <v>6500.8376915811195</v>
          </cell>
          <cell r="AC494">
            <v>5171.3456571362713</v>
          </cell>
          <cell r="AD494">
            <v>7418.3344675942408</v>
          </cell>
          <cell r="AE494">
            <v>5943.5827413820061</v>
          </cell>
          <cell r="AF494">
            <v>6107.9142927306475</v>
          </cell>
          <cell r="AG494">
            <v>6137.1873614058786</v>
          </cell>
          <cell r="AH494">
            <v>6506.4017190792338</v>
          </cell>
          <cell r="AI494">
            <v>6226.7366159937392</v>
          </cell>
          <cell r="AJ494">
            <v>6333.7820213473669</v>
          </cell>
          <cell r="AK494">
            <v>6552.0382547359759</v>
          </cell>
          <cell r="AL494">
            <v>7875.8924646129517</v>
          </cell>
          <cell r="AM494">
            <v>6996.6234419206612</v>
          </cell>
          <cell r="AN494">
            <v>7173.9910319625651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X494">
            <v>3.7543037584169716</v>
          </cell>
          <cell r="BY494">
            <v>4.1166691679466654</v>
          </cell>
          <cell r="BZ494">
            <v>3.634364267886633</v>
          </cell>
          <cell r="CA494">
            <v>2.973344056735117</v>
          </cell>
          <cell r="CB494">
            <v>4.0704997637180886</v>
          </cell>
          <cell r="CC494">
            <v>3.2599163395881039</v>
          </cell>
          <cell r="CD494">
            <v>3.4656323058525449</v>
          </cell>
          <cell r="CE494">
            <v>3.495492649901569</v>
          </cell>
          <cell r="CF494">
            <v>3.6284439925499448</v>
          </cell>
          <cell r="CG494">
            <v>3.5429740050666276</v>
          </cell>
          <cell r="CH494">
            <v>3.5563784521602426</v>
          </cell>
          <cell r="CI494">
            <v>3.6008535204332741</v>
          </cell>
          <cell r="CJ494">
            <v>4.2627178906249616</v>
          </cell>
          <cell r="CK494">
            <v>3.8435051405406493</v>
          </cell>
          <cell r="CL494">
            <v>4.012889348082946</v>
          </cell>
          <cell r="CM494">
            <v>4.7152386230363295</v>
          </cell>
          <cell r="CN494">
            <v>4.9895205406854082</v>
          </cell>
          <cell r="CO494">
            <v>4.900585882621681</v>
          </cell>
          <cell r="CP494">
            <v>4.7650288776473761</v>
          </cell>
          <cell r="CQ494">
            <v>4.9930488147827674</v>
          </cell>
          <cell r="CR494">
            <v>4.995155285061986</v>
          </cell>
          <cell r="CS494">
            <v>4.8285594904706199</v>
          </cell>
          <cell r="CT494">
            <v>4.8102552724665806</v>
          </cell>
          <cell r="CU494">
            <v>4.9127830472412306</v>
          </cell>
          <cell r="CV494">
            <v>4.8150374087389816</v>
          </cell>
          <cell r="CW494">
            <v>4.879353445976939</v>
          </cell>
          <cell r="CX494">
            <v>4.9851485591234876</v>
          </cell>
          <cell r="CY494">
            <v>5.0619787956736015</v>
          </cell>
          <cell r="CZ494">
            <v>4.9873307428519382</v>
          </cell>
          <cell r="DA494">
            <v>4.897909771664132</v>
          </cell>
        </row>
        <row r="495">
          <cell r="A495">
            <v>8009.5378551370859</v>
          </cell>
          <cell r="B495">
            <v>7535.4801421605744</v>
          </cell>
          <cell r="C495">
            <v>7175.3411284741342</v>
          </cell>
          <cell r="D495">
            <v>7758.2263543306044</v>
          </cell>
          <cell r="E495">
            <v>7532.7120437176436</v>
          </cell>
          <cell r="F495">
            <v>7232.6082807040993</v>
          </cell>
          <cell r="G495">
            <v>6528.7531181503491</v>
          </cell>
          <cell r="H495">
            <v>8792.4466840657424</v>
          </cell>
          <cell r="I495">
            <v>6764.4198795507455</v>
          </cell>
          <cell r="J495">
            <v>8026.9805700846482</v>
          </cell>
          <cell r="K495">
            <v>8666.2083320877246</v>
          </cell>
          <cell r="L495">
            <v>7643.2360765555914</v>
          </cell>
          <cell r="M495">
            <v>8173.5679353969354</v>
          </cell>
          <cell r="N495">
            <v>9071.2342474782599</v>
          </cell>
          <cell r="O495">
            <v>9644.4528436748387</v>
          </cell>
          <cell r="Z495">
            <v>6590.7054350842309</v>
          </cell>
          <cell r="AA495">
            <v>6200.6236598349869</v>
          </cell>
          <cell r="AB495">
            <v>5904.2807000015719</v>
          </cell>
          <cell r="AC495">
            <v>6383.9119715634697</v>
          </cell>
          <cell r="AD495">
            <v>6198.3459102590905</v>
          </cell>
          <cell r="AE495">
            <v>5951.4033852650873</v>
          </cell>
          <cell r="AF495">
            <v>5372.2311372208596</v>
          </cell>
          <cell r="AG495">
            <v>7234.9275571740973</v>
          </cell>
          <cell r="AH495">
            <v>5566.151215173184</v>
          </cell>
          <cell r="AI495">
            <v>6605.0582976696533</v>
          </cell>
          <cell r="AJ495">
            <v>7131.0514275464702</v>
          </cell>
          <cell r="AK495">
            <v>6289.291400137171</v>
          </cell>
          <cell r="AL495">
            <v>6725.6787582694787</v>
          </cell>
          <cell r="AM495">
            <v>7464.3298950678245</v>
          </cell>
          <cell r="AN495">
            <v>7936.006911366725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X495">
            <v>3.7239961867687974</v>
          </cell>
          <cell r="BY495">
            <v>3.461210108254944</v>
          </cell>
          <cell r="BZ495">
            <v>3.31761121814462</v>
          </cell>
          <cell r="CA495">
            <v>3.4900836016482946</v>
          </cell>
          <cell r="CB495">
            <v>3.4938496419685845</v>
          </cell>
          <cell r="CC495">
            <v>3.331173485451743</v>
          </cell>
          <cell r="CD495">
            <v>3.0569921488491789</v>
          </cell>
          <cell r="CE495">
            <v>3.9579830466952277</v>
          </cell>
          <cell r="CF495">
            <v>3.1673944168775083</v>
          </cell>
          <cell r="CG495">
            <v>3.7274797069746746</v>
          </cell>
          <cell r="CH495">
            <v>3.9862020490531056</v>
          </cell>
          <cell r="CI495">
            <v>3.4541539544464706</v>
          </cell>
          <cell r="CJ495">
            <v>3.8447979949533972</v>
          </cell>
          <cell r="CK495">
            <v>4.1425191235110947</v>
          </cell>
          <cell r="CL495">
            <v>4.4580607784776971</v>
          </cell>
          <cell r="CM495">
            <v>4.8487501903368342</v>
          </cell>
          <cell r="CN495">
            <v>4.9081129130037411</v>
          </cell>
          <cell r="CO495">
            <v>4.8758309648772356</v>
          </cell>
          <cell r="CP495">
            <v>5.0113899211025057</v>
          </cell>
          <cell r="CQ495">
            <v>4.8604752228490105</v>
          </cell>
          <cell r="CR495">
            <v>4.8947359917941231</v>
          </cell>
          <cell r="CS495">
            <v>4.8146808219245205</v>
          </cell>
          <cell r="CT495">
            <v>5.0080354313983158</v>
          </cell>
          <cell r="CU495">
            <v>4.8145975365052269</v>
          </cell>
          <cell r="CV495">
            <v>4.8547682491044446</v>
          </cell>
          <cell r="CW495">
            <v>4.9011883889323578</v>
          </cell>
          <cell r="CX495">
            <v>4.9884676740191303</v>
          </cell>
          <cell r="CY495">
            <v>4.7925839459264292</v>
          </cell>
          <cell r="CZ495">
            <v>4.9366625188355657</v>
          </cell>
          <cell r="DA495">
            <v>4.8771171522924837</v>
          </cell>
        </row>
        <row r="496">
          <cell r="A496">
            <v>8776.0020172168715</v>
          </cell>
          <cell r="B496">
            <v>7124.4498002530672</v>
          </cell>
          <cell r="C496">
            <v>7382.6791574745876</v>
          </cell>
          <cell r="D496">
            <v>6722.1954243461814</v>
          </cell>
          <cell r="E496">
            <v>7200.3644755101486</v>
          </cell>
          <cell r="F496">
            <v>6991.8869327513894</v>
          </cell>
          <cell r="G496">
            <v>7361.0946277737285</v>
          </cell>
          <cell r="H496">
            <v>7361.2161806501545</v>
          </cell>
          <cell r="I496">
            <v>8151.2802134004196</v>
          </cell>
          <cell r="J496">
            <v>7346.5735276041351</v>
          </cell>
          <cell r="K496">
            <v>7679.4309486236807</v>
          </cell>
          <cell r="L496">
            <v>9299.4779973727218</v>
          </cell>
          <cell r="M496">
            <v>8241.6426962805836</v>
          </cell>
          <cell r="N496">
            <v>11087.33656496486</v>
          </cell>
          <cell r="O496">
            <v>8148.8586230303754</v>
          </cell>
          <cell r="Z496">
            <v>7221.3959455955965</v>
          </cell>
          <cell r="AA496">
            <v>5862.4044070653799</v>
          </cell>
          <cell r="AB496">
            <v>6074.8902781505176</v>
          </cell>
          <cell r="AC496">
            <v>5531.4065206048572</v>
          </cell>
          <cell r="AD496">
            <v>5924.8713398483515</v>
          </cell>
          <cell r="AE496">
            <v>5753.3241046640005</v>
          </cell>
          <cell r="AF496">
            <v>6057.1292937109529</v>
          </cell>
          <cell r="AG496">
            <v>6057.2293143635552</v>
          </cell>
          <cell r="AH496">
            <v>6707.3391470266315</v>
          </cell>
          <cell r="AI496">
            <v>6045.1805027142591</v>
          </cell>
          <cell r="AJ496">
            <v>6319.0746091531983</v>
          </cell>
          <cell r="AK496">
            <v>7652.1418949809813</v>
          </cell>
          <cell r="AL496">
            <v>6781.6945615108807</v>
          </cell>
          <cell r="AM496">
            <v>9123.2940877425117</v>
          </cell>
          <cell r="AN496">
            <v>6705.3465240935657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X496">
            <v>4.0544851167214793</v>
          </cell>
          <cell r="BY496">
            <v>3.241737876028703</v>
          </cell>
          <cell r="BZ496">
            <v>3.4129790100342574</v>
          </cell>
          <cell r="CA496">
            <v>3.0577407619789763</v>
          </cell>
          <cell r="CB496">
            <v>3.3909488111220303</v>
          </cell>
          <cell r="CC496">
            <v>3.2493767016256219</v>
          </cell>
          <cell r="CD496">
            <v>3.3999886870664504</v>
          </cell>
          <cell r="CE496">
            <v>3.4924567514955771</v>
          </cell>
          <cell r="CF496">
            <v>3.7391506305803759</v>
          </cell>
          <cell r="CG496">
            <v>3.4287281341386433</v>
          </cell>
          <cell r="CH496">
            <v>3.4928838505564133</v>
          </cell>
          <cell r="CI496">
            <v>4.3328877554280796</v>
          </cell>
          <cell r="CJ496">
            <v>3.7747019008559488</v>
          </cell>
          <cell r="CK496">
            <v>5.1887671401454005</v>
          </cell>
          <cell r="CL496">
            <v>3.9136525561809949</v>
          </cell>
          <cell r="CM496">
            <v>4.8796939331935407</v>
          </cell>
          <cell r="CN496">
            <v>4.9545591134720155</v>
          </cell>
          <cell r="CO496">
            <v>4.8765418596771557</v>
          </cell>
          <cell r="CP496">
            <v>4.956122703746801</v>
          </cell>
          <cell r="CQ496">
            <v>4.7870154115925532</v>
          </cell>
          <cell r="CR496">
            <v>4.8509401159041383</v>
          </cell>
          <cell r="CS496">
            <v>4.8808617629867861</v>
          </cell>
          <cell r="CT496">
            <v>4.7517120432111124</v>
          </cell>
          <cell r="CU496">
            <v>4.9145577301434127</v>
          </cell>
          <cell r="CV496">
            <v>4.8304029120003156</v>
          </cell>
          <cell r="CW496">
            <v>4.956515566071376</v>
          </cell>
          <cell r="CX496">
            <v>4.8385219046471963</v>
          </cell>
          <cell r="CY496">
            <v>4.9222390504046487</v>
          </cell>
          <cell r="CZ496">
            <v>4.8171994604266013</v>
          </cell>
          <cell r="DA496">
            <v>4.694032526153376</v>
          </cell>
        </row>
        <row r="497">
          <cell r="A497">
            <v>8395.639714432511</v>
          </cell>
          <cell r="B497">
            <v>6811.2362175312956</v>
          </cell>
          <cell r="C497">
            <v>7489.0980459813291</v>
          </cell>
          <cell r="D497">
            <v>6909.2898448457881</v>
          </cell>
          <cell r="E497">
            <v>7333.5065704765148</v>
          </cell>
          <cell r="F497">
            <v>7574.1163147538191</v>
          </cell>
          <cell r="G497">
            <v>10049.406679050291</v>
          </cell>
          <cell r="H497">
            <v>8495.6406918340963</v>
          </cell>
          <cell r="I497">
            <v>7604.0554422099895</v>
          </cell>
          <cell r="J497">
            <v>8176.2478385825279</v>
          </cell>
          <cell r="K497">
            <v>8198.7709127055805</v>
          </cell>
          <cell r="L497">
            <v>9174.9706991224921</v>
          </cell>
          <cell r="M497">
            <v>9879.7763972736248</v>
          </cell>
          <cell r="N497">
            <v>8713.1361868802687</v>
          </cell>
          <cell r="O497">
            <v>8623.2180149005108</v>
          </cell>
          <cell r="Z497">
            <v>6908.4121078758944</v>
          </cell>
          <cell r="AA497">
            <v>5604.6743732828954</v>
          </cell>
          <cell r="AB497">
            <v>6162.4578206932065</v>
          </cell>
          <cell r="AC497">
            <v>5685.358500901677</v>
          </cell>
          <cell r="AD497">
            <v>6034.4282637063889</v>
          </cell>
          <cell r="AE497">
            <v>6232.4157104259994</v>
          </cell>
          <cell r="AF497">
            <v>8269.2260673328092</v>
          </cell>
          <cell r="AG497">
            <v>6990.6986264234847</v>
          </cell>
          <cell r="AH497">
            <v>6257.0513353042206</v>
          </cell>
          <cell r="AI497">
            <v>6727.8839357479101</v>
          </cell>
          <cell r="AJ497">
            <v>6746.4172081691631</v>
          </cell>
          <cell r="AK497">
            <v>7549.6901752779368</v>
          </cell>
          <cell r="AL497">
            <v>8129.6445783280105</v>
          </cell>
          <cell r="AM497">
            <v>7169.666348061477</v>
          </cell>
          <cell r="AN497">
            <v>7095.6765379752778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X497">
            <v>3.8537223688169129</v>
          </cell>
          <cell r="BY497">
            <v>3.2023578984029659</v>
          </cell>
          <cell r="BZ497">
            <v>3.4316304816331056</v>
          </cell>
          <cell r="CA497">
            <v>3.3355991012890258</v>
          </cell>
          <cell r="CB497">
            <v>3.2755804738372643</v>
          </cell>
          <cell r="CC497">
            <v>3.5399692121036934</v>
          </cell>
          <cell r="CD497">
            <v>4.5892056692007079</v>
          </cell>
          <cell r="CE497">
            <v>3.8979054559071842</v>
          </cell>
          <cell r="CF497">
            <v>3.5290899052344469</v>
          </cell>
          <cell r="CG497">
            <v>3.6337450177193489</v>
          </cell>
          <cell r="CH497">
            <v>3.8034690550281294</v>
          </cell>
          <cell r="CI497">
            <v>4.2885942810816653</v>
          </cell>
          <cell r="CJ497">
            <v>4.600838976163371</v>
          </cell>
          <cell r="CK497">
            <v>4.0623000120876602</v>
          </cell>
          <cell r="CL497">
            <v>4.1266299719279198</v>
          </cell>
          <cell r="CM497">
            <v>4.9113959565656433</v>
          </cell>
          <cell r="CN497">
            <v>4.7949894242699536</v>
          </cell>
          <cell r="CO497">
            <v>4.9199487457799309</v>
          </cell>
          <cell r="CP497">
            <v>4.6697232452140911</v>
          </cell>
          <cell r="CQ497">
            <v>5.0472520234468279</v>
          </cell>
          <cell r="CR497">
            <v>4.8235197857177097</v>
          </cell>
          <cell r="CS497">
            <v>4.9366743432637294</v>
          </cell>
          <cell r="CT497">
            <v>4.9135617046527855</v>
          </cell>
          <cell r="CU497">
            <v>4.857514786650051</v>
          </cell>
          <cell r="CV497">
            <v>5.0726065362850665</v>
          </cell>
          <cell r="CW497">
            <v>4.8595991053133778</v>
          </cell>
          <cell r="CX497">
            <v>4.8230448758555511</v>
          </cell>
          <cell r="CY497">
            <v>4.8410733260018759</v>
          </cell>
          <cell r="CZ497">
            <v>4.8354187142971705</v>
          </cell>
          <cell r="DA497">
            <v>4.7109166136358676</v>
          </cell>
        </row>
        <row r="498">
          <cell r="A498">
            <v>9881.757016550906</v>
          </cell>
          <cell r="B498">
            <v>7475.2818214344643</v>
          </cell>
          <cell r="C498">
            <v>6770.6042744035431</v>
          </cell>
          <cell r="D498">
            <v>7020.9267650533329</v>
          </cell>
          <cell r="E498">
            <v>7553.1159906218536</v>
          </cell>
          <cell r="F498">
            <v>7374.4786858779398</v>
          </cell>
          <cell r="G498">
            <v>7616.904225148819</v>
          </cell>
          <cell r="H498">
            <v>7338.126122693152</v>
          </cell>
          <cell r="I498">
            <v>7717.6736705046542</v>
          </cell>
          <cell r="J498">
            <v>7933.8575880374347</v>
          </cell>
          <cell r="K498">
            <v>8920.1568798867793</v>
          </cell>
          <cell r="L498">
            <v>8890.0761871939376</v>
          </cell>
          <cell r="M498">
            <v>8293.9942973649486</v>
          </cell>
          <cell r="N498">
            <v>9922.8492892409613</v>
          </cell>
          <cell r="O498">
            <v>10605.195769317133</v>
          </cell>
          <cell r="Z498">
            <v>8131.2743450476028</v>
          </cell>
          <cell r="AA498">
            <v>6151.0890416375032</v>
          </cell>
          <cell r="AB498">
            <v>5571.2400886520581</v>
          </cell>
          <cell r="AC498">
            <v>5777.2197381010274</v>
          </cell>
          <cell r="AD498">
            <v>6215.1354437116979</v>
          </cell>
          <cell r="AE498">
            <v>6068.1424615224187</v>
          </cell>
          <cell r="AF498">
            <v>6267.6240481224568</v>
          </cell>
          <cell r="AG498">
            <v>6038.2294952446509</v>
          </cell>
          <cell r="AH498">
            <v>6350.5429060152583</v>
          </cell>
          <cell r="AI498">
            <v>6528.4313867279461</v>
          </cell>
          <cell r="AJ498">
            <v>7340.0148040211207</v>
          </cell>
          <cell r="AK498">
            <v>7315.2626911767256</v>
          </cell>
          <cell r="AL498">
            <v>6824.7724504031576</v>
          </cell>
          <cell r="AM498">
            <v>8165.0874151468479</v>
          </cell>
          <cell r="AN498">
            <v>8726.5610901809559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X498">
            <v>4.5632878208405474</v>
          </cell>
          <cell r="BY498">
            <v>3.4354732585650307</v>
          </cell>
          <cell r="BZ498">
            <v>3.0739070639071802</v>
          </cell>
          <cell r="CA498">
            <v>3.2657072716405424</v>
          </cell>
          <cell r="CB498">
            <v>3.4618156789204906</v>
          </cell>
          <cell r="CC498">
            <v>3.4290961740158856</v>
          </cell>
          <cell r="CD498">
            <v>3.5425826881494231</v>
          </cell>
          <cell r="CE498">
            <v>3.2830437510373649</v>
          </cell>
          <cell r="CF498">
            <v>3.6474997015285608</v>
          </cell>
          <cell r="CG498">
            <v>3.6717164997541016</v>
          </cell>
          <cell r="CH498">
            <v>4.0993817198375799</v>
          </cell>
          <cell r="CI498">
            <v>4.0473464099829952</v>
          </cell>
          <cell r="CJ498">
            <v>3.7501797811405679</v>
          </cell>
          <cell r="CK498">
            <v>4.6451468287306019</v>
          </cell>
          <cell r="CL498">
            <v>4.9585914541543934</v>
          </cell>
          <cell r="CM498">
            <v>4.8818888559457703</v>
          </cell>
          <cell r="CN498">
            <v>4.9053791067060741</v>
          </cell>
          <cell r="CO498">
            <v>4.9655604930221031</v>
          </cell>
          <cell r="CP498">
            <v>4.8467293501530841</v>
          </cell>
          <cell r="CQ498">
            <v>4.9187391583615403</v>
          </cell>
          <cell r="CR498">
            <v>4.8482302613045434</v>
          </cell>
          <cell r="CS498">
            <v>4.8471903823230651</v>
          </cell>
          <cell r="CT498">
            <v>5.0389503649752951</v>
          </cell>
          <cell r="CU498">
            <v>4.7700477344581351</v>
          </cell>
          <cell r="CV498">
            <v>4.871322006885225</v>
          </cell>
          <cell r="CW498">
            <v>4.9055274610666464</v>
          </cell>
          <cell r="CX498">
            <v>4.951840925409992</v>
          </cell>
          <cell r="CY498">
            <v>4.9858960915592574</v>
          </cell>
          <cell r="CZ498">
            <v>4.8158009492597253</v>
          </cell>
          <cell r="DA498">
            <v>4.8216084687537855</v>
          </cell>
        </row>
        <row r="499">
          <cell r="A499">
            <v>9947.0216178772334</v>
          </cell>
          <cell r="B499">
            <v>8277.2468452165995</v>
          </cell>
          <cell r="C499">
            <v>7587.1051532767087</v>
          </cell>
          <cell r="D499">
            <v>6824.3973367023927</v>
          </cell>
          <cell r="E499">
            <v>7397.184667588619</v>
          </cell>
          <cell r="F499">
            <v>7008.578974210126</v>
          </cell>
          <cell r="G499">
            <v>6681.7637433537357</v>
          </cell>
          <cell r="H499">
            <v>7904.1788947055948</v>
          </cell>
          <cell r="I499">
            <v>7175.5818309079032</v>
          </cell>
          <cell r="J499">
            <v>7477.7286055624672</v>
          </cell>
          <cell r="K499">
            <v>7732.1251997198115</v>
          </cell>
          <cell r="L499">
            <v>8073.0799531987168</v>
          </cell>
          <cell r="M499">
            <v>8550.7267301999145</v>
          </cell>
          <cell r="N499">
            <v>7731.3847004587433</v>
          </cell>
          <cell r="O499">
            <v>8623.5244628574546</v>
          </cell>
          <cell r="Z499">
            <v>8184.9777884246951</v>
          </cell>
          <cell r="AA499">
            <v>6810.9916897782296</v>
          </cell>
          <cell r="AB499">
            <v>6243.1036689819775</v>
          </cell>
          <cell r="AC499">
            <v>5615.5040942008263</v>
          </cell>
          <cell r="AD499">
            <v>6086.8262407586362</v>
          </cell>
          <cell r="AE499">
            <v>5767.0592702071899</v>
          </cell>
          <cell r="AF499">
            <v>5498.1370231025021</v>
          </cell>
          <cell r="AG499">
            <v>6504.0100619291761</v>
          </cell>
          <cell r="AH499">
            <v>5904.4787637185027</v>
          </cell>
          <cell r="AI499">
            <v>6153.1023954342581</v>
          </cell>
          <cell r="AJ499">
            <v>6362.4344500551588</v>
          </cell>
          <cell r="AK499">
            <v>6642.9915043463716</v>
          </cell>
          <cell r="AL499">
            <v>7036.0265665645011</v>
          </cell>
          <cell r="AM499">
            <v>6361.8251249489076</v>
          </cell>
          <cell r="AN499">
            <v>7095.928700865562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X499">
            <v>4.5485044175858595</v>
          </cell>
          <cell r="BY499">
            <v>3.778061692488544</v>
          </cell>
          <cell r="BZ499">
            <v>3.5152775312899673</v>
          </cell>
          <cell r="CA499">
            <v>3.2243819976969728</v>
          </cell>
          <cell r="CB499">
            <v>3.4242887285918733</v>
          </cell>
          <cell r="CC499">
            <v>3.1444905972395163</v>
          </cell>
          <cell r="CD499">
            <v>3.0778159057905974</v>
          </cell>
          <cell r="CE499">
            <v>3.6081867375365242</v>
          </cell>
          <cell r="CF499">
            <v>3.3471704972521814</v>
          </cell>
          <cell r="CG499">
            <v>3.294787729345757</v>
          </cell>
          <cell r="CH499">
            <v>3.6337466513350969</v>
          </cell>
          <cell r="CI499">
            <v>3.7105819720777391</v>
          </cell>
          <cell r="CJ499">
            <v>3.9797386907474372</v>
          </cell>
          <cell r="CK499">
            <v>3.6131819679246449</v>
          </cell>
          <cell r="CL499">
            <v>3.8709365123170438</v>
          </cell>
          <cell r="CM499">
            <v>4.9301033091043065</v>
          </cell>
          <cell r="CN499">
            <v>4.9391070669840431</v>
          </cell>
          <cell r="CO499">
            <v>4.8657306461298431</v>
          </cell>
          <cell r="CP499">
            <v>4.7714392199269922</v>
          </cell>
          <cell r="CQ499">
            <v>4.8699854474329367</v>
          </cell>
          <cell r="CR499">
            <v>5.0247128733664921</v>
          </cell>
          <cell r="CS499">
            <v>4.894181317358905</v>
          </cell>
          <cell r="CT499">
            <v>4.9385486243672148</v>
          </cell>
          <cell r="CU499">
            <v>4.8329340141035555</v>
          </cell>
          <cell r="CV499">
            <v>5.1165101265443607</v>
          </cell>
          <cell r="CW499">
            <v>4.7970673062802938</v>
          </cell>
          <cell r="CX499">
            <v>4.9048846949594713</v>
          </cell>
          <cell r="CY499">
            <v>4.8437313632405745</v>
          </cell>
          <cell r="CZ499">
            <v>4.8239081317522663</v>
          </cell>
          <cell r="DA499">
            <v>5.0222731601143682</v>
          </cell>
        </row>
        <row r="500">
          <cell r="A500">
            <v>9026.2764846810642</v>
          </cell>
          <cell r="B500">
            <v>8685.1320058821348</v>
          </cell>
          <cell r="C500">
            <v>6928.6795422083651</v>
          </cell>
          <cell r="D500">
            <v>6799.5431270418194</v>
          </cell>
          <cell r="E500">
            <v>8113.320444882992</v>
          </cell>
          <cell r="F500">
            <v>10061.886836292097</v>
          </cell>
          <cell r="G500">
            <v>8905.693138581506</v>
          </cell>
          <cell r="H500">
            <v>8154.2905867136524</v>
          </cell>
          <cell r="I500">
            <v>8515.952254331838</v>
          </cell>
          <cell r="J500">
            <v>9009.7630669979644</v>
          </cell>
          <cell r="K500">
            <v>8778.8966503809079</v>
          </cell>
          <cell r="L500">
            <v>8833.1519725975395</v>
          </cell>
          <cell r="M500">
            <v>9235.4823061459392</v>
          </cell>
          <cell r="N500">
            <v>8999.9964976156534</v>
          </cell>
          <cell r="O500">
            <v>9853.8785422703713</v>
          </cell>
          <cell r="Z500">
            <v>7427.3360788232758</v>
          </cell>
          <cell r="AA500">
            <v>7146.6229076972977</v>
          </cell>
          <cell r="AB500">
            <v>5701.3134518743109</v>
          </cell>
          <cell r="AC500">
            <v>5595.0526302515545</v>
          </cell>
          <cell r="AD500">
            <v>6676.1036803608622</v>
          </cell>
          <cell r="AE500">
            <v>8279.4954538632082</v>
          </cell>
          <cell r="AF500">
            <v>7328.1132111756397</v>
          </cell>
          <cell r="AG500">
            <v>6709.8162542100908</v>
          </cell>
          <cell r="AH500">
            <v>7007.4121407073399</v>
          </cell>
          <cell r="AI500">
            <v>7413.7478951297526</v>
          </cell>
          <cell r="AJ500">
            <v>7223.7778151705752</v>
          </cell>
          <cell r="AK500">
            <v>7268.4221945945455</v>
          </cell>
          <cell r="AL500">
            <v>7599.4825833429441</v>
          </cell>
          <cell r="AM500">
            <v>7405.7114037523079</v>
          </cell>
          <cell r="AN500">
            <v>8108.3343433539048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X500">
            <v>4.3054162238652376</v>
          </cell>
          <cell r="BY500">
            <v>3.9963799517882315</v>
          </cell>
          <cell r="BZ500">
            <v>3.2388659395687092</v>
          </cell>
          <cell r="CA500">
            <v>3.123326385522637</v>
          </cell>
          <cell r="CB500">
            <v>3.742937407000523</v>
          </cell>
          <cell r="CC500">
            <v>4.6481407769271836</v>
          </cell>
          <cell r="CD500">
            <v>4.1715078245030792</v>
          </cell>
          <cell r="CE500">
            <v>3.6877260685325264</v>
          </cell>
          <cell r="CF500">
            <v>3.9945240293901221</v>
          </cell>
          <cell r="CG500">
            <v>4.0591064516744337</v>
          </cell>
          <cell r="CH500">
            <v>4.0066650874316521</v>
          </cell>
          <cell r="CI500">
            <v>4.077683996979693</v>
          </cell>
          <cell r="CJ500">
            <v>4.2654140820407243</v>
          </cell>
          <cell r="CK500">
            <v>4.1075301899272434</v>
          </cell>
          <cell r="CL500">
            <v>4.5314223732027044</v>
          </cell>
          <cell r="CM500">
            <v>4.7263411738413543</v>
          </cell>
          <cell r="CN500">
            <v>4.8993811960873614</v>
          </cell>
          <cell r="CO500">
            <v>4.8226870595731253</v>
          </cell>
          <cell r="CP500">
            <v>4.9078800687660582</v>
          </cell>
          <cell r="CQ500">
            <v>4.886722118429681</v>
          </cell>
          <cell r="CR500">
            <v>4.880133859384113</v>
          </cell>
          <cell r="CS500">
            <v>4.8128934047398655</v>
          </cell>
          <cell r="CT500">
            <v>4.9849305206196703</v>
          </cell>
          <cell r="CU500">
            <v>4.8061769776176897</v>
          </cell>
          <cell r="CV500">
            <v>5.0039678216543999</v>
          </cell>
          <cell r="CW500">
            <v>4.9395623703213625</v>
          </cell>
          <cell r="CX500">
            <v>4.88352836546244</v>
          </cell>
          <cell r="CY500">
            <v>4.8812377480536595</v>
          </cell>
          <cell r="CZ500">
            <v>4.9396156196267151</v>
          </cell>
          <cell r="DA500">
            <v>4.902349154361656</v>
          </cell>
        </row>
        <row r="501">
          <cell r="A501">
            <v>8572.3885312357688</v>
          </cell>
          <cell r="B501">
            <v>7949.7447431258906</v>
          </cell>
          <cell r="C501">
            <v>7437.3777127402727</v>
          </cell>
          <cell r="D501">
            <v>6942.4746537648743</v>
          </cell>
          <cell r="E501">
            <v>7588.0681620086552</v>
          </cell>
          <cell r="F501">
            <v>6676.6887537435341</v>
          </cell>
          <cell r="G501">
            <v>7431.6568910135293</v>
          </cell>
          <cell r="H501">
            <v>8231.0840784051597</v>
          </cell>
          <cell r="I501">
            <v>8254.1118951570534</v>
          </cell>
          <cell r="J501">
            <v>8478.3844773747678</v>
          </cell>
          <cell r="K501">
            <v>8844.9006745587994</v>
          </cell>
          <cell r="L501">
            <v>8809.9389850386196</v>
          </cell>
          <cell r="M501">
            <v>8100.2516665327666</v>
          </cell>
          <cell r="N501">
            <v>8932.9916201493761</v>
          </cell>
          <cell r="O501">
            <v>10294.395097112096</v>
          </cell>
          <cell r="Z501">
            <v>7053.8511342740039</v>
          </cell>
          <cell r="AA501">
            <v>6541.504245772162</v>
          </cell>
          <cell r="AB501">
            <v>6119.8993750548534</v>
          </cell>
          <cell r="AC501">
            <v>5712.6648579550965</v>
          </cell>
          <cell r="AD501">
            <v>6243.8960875956946</v>
          </cell>
          <cell r="AE501">
            <v>5493.9610316518219</v>
          </cell>
          <cell r="AF501">
            <v>6115.1919560339902</v>
          </cell>
          <cell r="AG501">
            <v>6773.0063273733867</v>
          </cell>
          <cell r="AH501">
            <v>6791.9549308720889</v>
          </cell>
          <cell r="AI501">
            <v>6976.4992270969515</v>
          </cell>
          <cell r="AJ501">
            <v>7278.0896979226682</v>
          </cell>
          <cell r="AK501">
            <v>7249.3212219746356</v>
          </cell>
          <cell r="AL501">
            <v>6665.3499427469615</v>
          </cell>
          <cell r="AM501">
            <v>7350.5759617229169</v>
          </cell>
          <cell r="AN501">
            <v>8470.8165370522365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X501">
            <v>4.0596345146907504</v>
          </cell>
          <cell r="BY501">
            <v>3.6459357548302198</v>
          </cell>
          <cell r="BZ501">
            <v>3.4246454983060577</v>
          </cell>
          <cell r="CA501">
            <v>3.2232517304858734</v>
          </cell>
          <cell r="CB501">
            <v>3.4799497919776119</v>
          </cell>
          <cell r="CC501">
            <v>3.0509161178592681</v>
          </cell>
          <cell r="CD501">
            <v>3.461261871406538</v>
          </cell>
          <cell r="CE501">
            <v>3.8352319403344239</v>
          </cell>
          <cell r="CF501">
            <v>3.797410713471002</v>
          </cell>
          <cell r="CG501">
            <v>3.8850436336143717</v>
          </cell>
          <cell r="CH501">
            <v>4.0671325553018889</v>
          </cell>
          <cell r="CI501">
            <v>3.9671651077323489</v>
          </cell>
          <cell r="CJ501">
            <v>3.7338208720856731</v>
          </cell>
          <cell r="CK501">
            <v>4.0420495415953708</v>
          </cell>
          <cell r="CL501">
            <v>4.5917000130277712</v>
          </cell>
          <cell r="CM501">
            <v>4.7604333533035641</v>
          </cell>
          <cell r="CN501">
            <v>4.9155911254684863</v>
          </cell>
          <cell r="CO501">
            <v>4.8959367067871531</v>
          </cell>
          <cell r="CP501">
            <v>4.8556978808409719</v>
          </cell>
          <cell r="CQ501">
            <v>4.9157504119702828</v>
          </cell>
          <cell r="CR501">
            <v>4.9335830453720497</v>
          </cell>
          <cell r="CS501">
            <v>4.8404169308543112</v>
          </cell>
          <cell r="CT501">
            <v>4.8383466782489144</v>
          </cell>
          <cell r="CU501">
            <v>4.9002062471169454</v>
          </cell>
          <cell r="CV501">
            <v>4.9198151462747788</v>
          </cell>
          <cell r="CW501">
            <v>4.9027100798908005</v>
          </cell>
          <cell r="CX501">
            <v>5.0063845323947094</v>
          </cell>
          <cell r="CY501">
            <v>4.8907629330525859</v>
          </cell>
          <cell r="CZ501">
            <v>4.9822655738020369</v>
          </cell>
          <cell r="DA501">
            <v>5.0542754260999629</v>
          </cell>
        </row>
        <row r="502">
          <cell r="A502">
            <v>9369.2105442834036</v>
          </cell>
          <cell r="B502">
            <v>8053.2249821013202</v>
          </cell>
          <cell r="C502">
            <v>7165.0587174075836</v>
          </cell>
          <cell r="D502">
            <v>6907.2201572134209</v>
          </cell>
          <cell r="E502">
            <v>7670.209648746506</v>
          </cell>
          <cell r="F502">
            <v>6472.5782747681596</v>
          </cell>
          <cell r="G502">
            <v>6915.589569728013</v>
          </cell>
          <cell r="H502">
            <v>7159.6955697266449</v>
          </cell>
          <cell r="I502">
            <v>8135.8441574839117</v>
          </cell>
          <cell r="J502">
            <v>8833.6803752555552</v>
          </cell>
          <cell r="K502">
            <v>7906.9360943958982</v>
          </cell>
          <cell r="L502">
            <v>7508.832764483087</v>
          </cell>
          <cell r="M502">
            <v>9419.6331834152061</v>
          </cell>
          <cell r="N502">
            <v>7994.0648028901787</v>
          </cell>
          <cell r="O502">
            <v>9416.7502519774043</v>
          </cell>
          <cell r="Z502">
            <v>7709.5218192960583</v>
          </cell>
          <cell r="AA502">
            <v>6626.653699557658</v>
          </cell>
          <cell r="AB502">
            <v>5895.8197446096683</v>
          </cell>
          <cell r="AC502">
            <v>5683.6554436499009</v>
          </cell>
          <cell r="AD502">
            <v>6311.4867966828388</v>
          </cell>
          <cell r="AE502">
            <v>5326.0072660949427</v>
          </cell>
          <cell r="AF502">
            <v>5690.5422745190508</v>
          </cell>
          <cell r="AG502">
            <v>5891.4066402322105</v>
          </cell>
          <cell r="AH502">
            <v>6694.637478158189</v>
          </cell>
          <cell r="AI502">
            <v>7268.8569944959991</v>
          </cell>
          <cell r="AJ502">
            <v>6506.2788433886253</v>
          </cell>
          <cell r="AK502">
            <v>6178.6966747746528</v>
          </cell>
          <cell r="AL502">
            <v>7751.0124480673676</v>
          </cell>
          <cell r="AM502">
            <v>6577.9733235210606</v>
          </cell>
          <cell r="AN502">
            <v>7748.6402073414056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X502">
            <v>4.1128652641964445</v>
          </cell>
          <cell r="BY502">
            <v>3.665119733461768</v>
          </cell>
          <cell r="BZ502">
            <v>3.3642103647339057</v>
          </cell>
          <cell r="CA502">
            <v>3.249146035800996</v>
          </cell>
          <cell r="CB502">
            <v>3.4397474141219333</v>
          </cell>
          <cell r="CC502">
            <v>3.0283609594658607</v>
          </cell>
          <cell r="CD502">
            <v>3.2454294841551294</v>
          </cell>
          <cell r="CE502">
            <v>3.3472975249193104</v>
          </cell>
          <cell r="CF502">
            <v>3.7521104554945168</v>
          </cell>
          <cell r="CG502">
            <v>4.1098212618370571</v>
          </cell>
          <cell r="CH502">
            <v>3.8379228397542402</v>
          </cell>
          <cell r="CI502">
            <v>3.5343339073058129</v>
          </cell>
          <cell r="CJ502">
            <v>4.2901917770691655</v>
          </cell>
          <cell r="CK502">
            <v>3.6011664617129724</v>
          </cell>
          <cell r="CL502">
            <v>4.3969768459064529</v>
          </cell>
          <cell r="CM502">
            <v>5.135587049491936</v>
          </cell>
          <cell r="CN502">
            <v>4.9535122821427038</v>
          </cell>
          <cell r="CO502">
            <v>4.8014033178413928</v>
          </cell>
          <cell r="CP502">
            <v>4.7925388942657827</v>
          </cell>
          <cell r="CQ502">
            <v>5.0270390719547091</v>
          </cell>
          <cell r="CR502">
            <v>4.8183822616709895</v>
          </cell>
          <cell r="CS502">
            <v>4.803840864705422</v>
          </cell>
          <cell r="CT502">
            <v>4.8220512189499267</v>
          </cell>
          <cell r="CU502">
            <v>4.8883082628978194</v>
          </cell>
          <cell r="CV502">
            <v>4.8456308507070238</v>
          </cell>
          <cell r="CW502">
            <v>4.6445492087791429</v>
          </cell>
          <cell r="CX502">
            <v>4.7895689935467978</v>
          </cell>
          <cell r="CY502">
            <v>4.949813818616148</v>
          </cell>
          <cell r="CZ502">
            <v>5.0044464518874339</v>
          </cell>
          <cell r="DA502">
            <v>4.8281244129712233</v>
          </cell>
        </row>
        <row r="503">
          <cell r="A503">
            <v>8545.2935207650153</v>
          </cell>
          <cell r="B503">
            <v>8232.6669882822971</v>
          </cell>
          <cell r="C503">
            <v>7878.2192560114518</v>
          </cell>
          <cell r="D503">
            <v>7812.5161835645085</v>
          </cell>
          <cell r="E503">
            <v>7155.831730836524</v>
          </cell>
          <cell r="F503">
            <v>6577.2063126794392</v>
          </cell>
          <cell r="G503">
            <v>7084.5700157860774</v>
          </cell>
          <cell r="H503">
            <v>6999.096990927349</v>
          </cell>
          <cell r="I503">
            <v>7622.2508674312057</v>
          </cell>
          <cell r="J503">
            <v>8619.2382879227116</v>
          </cell>
          <cell r="K503">
            <v>7848.4305350271698</v>
          </cell>
          <cell r="L503">
            <v>7090.1745951815356</v>
          </cell>
          <cell r="M503">
            <v>8557.2029614914263</v>
          </cell>
          <cell r="N503">
            <v>9528.7619891850172</v>
          </cell>
          <cell r="O503">
            <v>8179.6403212112309</v>
          </cell>
          <cell r="Z503">
            <v>7031.5558113723555</v>
          </cell>
          <cell r="AA503">
            <v>6774.3088360722895</v>
          </cell>
          <cell r="AB503">
            <v>6482.6489878037091</v>
          </cell>
          <cell r="AC503">
            <v>6428.5847453330807</v>
          </cell>
          <cell r="AD503">
            <v>5888.227252802626</v>
          </cell>
          <cell r="AE503">
            <v>5412.1011944333668</v>
          </cell>
          <cell r="AF503">
            <v>5829.5890415611148</v>
          </cell>
          <cell r="AG503">
            <v>5759.2569525345034</v>
          </cell>
          <cell r="AH503">
            <v>6272.0235709148201</v>
          </cell>
          <cell r="AI503">
            <v>7092.4017912049721</v>
          </cell>
          <cell r="AJ503">
            <v>6458.1371259652142</v>
          </cell>
          <cell r="AK503">
            <v>5834.2008097493781</v>
          </cell>
          <cell r="AL503">
            <v>7041.3555797415165</v>
          </cell>
          <cell r="AM503">
            <v>7840.8098653865281</v>
          </cell>
          <cell r="AN503">
            <v>6730.6754643109562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X503">
            <v>3.9368678751614001</v>
          </cell>
          <cell r="BY503">
            <v>3.6951305019084995</v>
          </cell>
          <cell r="BZ503">
            <v>3.6155301407197036</v>
          </cell>
          <cell r="CA503">
            <v>3.5790249250955459</v>
          </cell>
          <cell r="CB503">
            <v>3.2907723891682679</v>
          </cell>
          <cell r="CC503">
            <v>3.1250892392451135</v>
          </cell>
          <cell r="CD503">
            <v>3.2887446583718236</v>
          </cell>
          <cell r="CE503">
            <v>3.2205689737375511</v>
          </cell>
          <cell r="CF503">
            <v>3.5271435096128578</v>
          </cell>
          <cell r="CG503">
            <v>4.0363178293795743</v>
          </cell>
          <cell r="CH503">
            <v>3.5925349802855844</v>
          </cell>
          <cell r="CI503">
            <v>3.3689511586752814</v>
          </cell>
          <cell r="CJ503">
            <v>3.9976865107578372</v>
          </cell>
          <cell r="CK503">
            <v>4.5373116206777988</v>
          </cell>
          <cell r="CL503">
            <v>3.8469679236360075</v>
          </cell>
          <cell r="CM503">
            <v>4.8933662699369895</v>
          </cell>
          <cell r="CN503">
            <v>5.0227590679756933</v>
          </cell>
          <cell r="CO503">
            <v>4.912331378001153</v>
          </cell>
          <cell r="CP503">
            <v>4.9210500945722933</v>
          </cell>
          <cell r="CQ503">
            <v>4.902231923676303</v>
          </cell>
          <cell r="CR503">
            <v>4.7447203488111018</v>
          </cell>
          <cell r="CS503">
            <v>4.8564052504161026</v>
          </cell>
          <cell r="CT503">
            <v>4.899378432816401</v>
          </cell>
          <cell r="CU503">
            <v>4.8718250830600676</v>
          </cell>
          <cell r="CV503">
            <v>4.8141000301529786</v>
          </cell>
          <cell r="CW503">
            <v>4.9250811668091004</v>
          </cell>
          <cell r="CX503">
            <v>4.7445365203269132</v>
          </cell>
          <cell r="CY503">
            <v>4.8256373024906623</v>
          </cell>
          <cell r="CZ503">
            <v>4.7344490879080672</v>
          </cell>
          <cell r="DA503">
            <v>4.7934391753669434</v>
          </cell>
        </row>
        <row r="504">
          <cell r="A504">
            <v>8422.6102992778979</v>
          </cell>
          <cell r="B504">
            <v>7243.0407517282601</v>
          </cell>
          <cell r="C504">
            <v>7445.0970335497714</v>
          </cell>
          <cell r="D504">
            <v>7445.8248069643814</v>
          </cell>
          <cell r="E504">
            <v>8113.3629609526315</v>
          </cell>
          <cell r="F504">
            <v>7155.8669139566109</v>
          </cell>
          <cell r="G504">
            <v>7390.7003576313764</v>
          </cell>
          <cell r="H504">
            <v>8425.9111612255747</v>
          </cell>
          <cell r="I504">
            <v>7564.3608718433197</v>
          </cell>
          <cell r="J504">
            <v>8400.8136575100034</v>
          </cell>
          <cell r="K504">
            <v>9158.088459454555</v>
          </cell>
          <cell r="L504">
            <v>7373.2486145764351</v>
          </cell>
          <cell r="M504">
            <v>8264.5001747068782</v>
          </cell>
          <cell r="N504">
            <v>8277.8741810984629</v>
          </cell>
          <cell r="O504">
            <v>10241.194753102794</v>
          </cell>
          <cell r="Z504">
            <v>6930.6050462629564</v>
          </cell>
          <cell r="AA504">
            <v>5959.9878185649686</v>
          </cell>
          <cell r="AB504">
            <v>6126.2512733209542</v>
          </cell>
          <cell r="AC504">
            <v>6126.8501268735481</v>
          </cell>
          <cell r="AD504">
            <v>6676.1386650124505</v>
          </cell>
          <cell r="AE504">
            <v>5888.2562034842967</v>
          </cell>
          <cell r="AF504">
            <v>6081.4905799938188</v>
          </cell>
          <cell r="AG504">
            <v>6933.3211840941876</v>
          </cell>
          <cell r="AH504">
            <v>6224.3883745453604</v>
          </cell>
          <cell r="AI504">
            <v>6912.6695238939465</v>
          </cell>
          <cell r="AJ504">
            <v>7535.7985037797489</v>
          </cell>
          <cell r="AK504">
            <v>6067.1302885657515</v>
          </cell>
          <cell r="AL504">
            <v>6800.5030009016591</v>
          </cell>
          <cell r="AM504">
            <v>6811.5078975895922</v>
          </cell>
          <cell r="AN504">
            <v>8427.0402539817296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X504">
            <v>3.8158434158118304</v>
          </cell>
          <cell r="BY504">
            <v>3.2563653489097928</v>
          </cell>
          <cell r="BZ504">
            <v>3.4485270221511559</v>
          </cell>
          <cell r="CA504">
            <v>3.5652224381155393</v>
          </cell>
          <cell r="CB504">
            <v>3.7509297915158597</v>
          </cell>
          <cell r="CC504">
            <v>3.2883346345180264</v>
          </cell>
          <cell r="CD504">
            <v>3.3236667444061712</v>
          </cell>
          <cell r="CE504">
            <v>3.8844945331565364</v>
          </cell>
          <cell r="CF504">
            <v>3.5376053326604624</v>
          </cell>
          <cell r="CG504">
            <v>3.800430125826288</v>
          </cell>
          <cell r="CH504">
            <v>4.3215319411793223</v>
          </cell>
          <cell r="CI504">
            <v>3.3785719643881347</v>
          </cell>
          <cell r="CJ504">
            <v>3.829901561608724</v>
          </cell>
          <cell r="CK504">
            <v>3.8464728091612312</v>
          </cell>
          <cell r="CL504">
            <v>4.7531631856146186</v>
          </cell>
          <cell r="CM504">
            <v>4.9760844357963983</v>
          </cell>
          <cell r="CN504">
            <v>5.0144047119773596</v>
          </cell>
          <cell r="CO504">
            <v>4.8670780179716218</v>
          </cell>
          <cell r="CP504">
            <v>4.7082309869647689</v>
          </cell>
          <cell r="CQ504">
            <v>4.8763351701275033</v>
          </cell>
          <cell r="CR504">
            <v>4.9058902361480055</v>
          </cell>
          <cell r="CS504">
            <v>5.0130230581698116</v>
          </cell>
          <cell r="CT504">
            <v>4.8900572113643817</v>
          </cell>
          <cell r="CU504">
            <v>4.8205260990903191</v>
          </cell>
          <cell r="CV504">
            <v>4.9833360925930457</v>
          </cell>
          <cell r="CW504">
            <v>4.7774778895635146</v>
          </cell>
          <cell r="CX504">
            <v>4.9199114118038816</v>
          </cell>
          <cell r="CY504">
            <v>4.8647503783719728</v>
          </cell>
          <cell r="CZ504">
            <v>4.8516306753556888</v>
          </cell>
          <cell r="DA504">
            <v>4.8573509084714379</v>
          </cell>
        </row>
        <row r="505">
          <cell r="A505">
            <v>9869.4670540389616</v>
          </cell>
          <cell r="B505">
            <v>6913.3858923243351</v>
          </cell>
          <cell r="C505">
            <v>6976.2185216633106</v>
          </cell>
          <cell r="D505">
            <v>7925.5277831693438</v>
          </cell>
          <cell r="E505">
            <v>7965.0531824847867</v>
          </cell>
          <cell r="F505">
            <v>8372.0156551467007</v>
          </cell>
          <cell r="G505">
            <v>7558.3069438089769</v>
          </cell>
          <cell r="H505">
            <v>8631.5351090594922</v>
          </cell>
          <cell r="I505">
            <v>7936.3125199412134</v>
          </cell>
          <cell r="J505">
            <v>8478.451275313475</v>
          </cell>
          <cell r="K505">
            <v>9616.4497667201231</v>
          </cell>
          <cell r="L505">
            <v>9448.1830837201669</v>
          </cell>
          <cell r="M505">
            <v>9249.1088343889587</v>
          </cell>
          <cell r="N505">
            <v>9758.8247618267997</v>
          </cell>
          <cell r="O505">
            <v>8944.2400720427613</v>
          </cell>
          <cell r="Z505">
            <v>8121.1614616092029</v>
          </cell>
          <cell r="AA505">
            <v>5688.7289628268818</v>
          </cell>
          <cell r="AB505">
            <v>5740.431240682954</v>
          </cell>
          <cell r="AC505">
            <v>6521.5771472936312</v>
          </cell>
          <cell r="AD505">
            <v>6554.1009044446237</v>
          </cell>
          <cell r="AE505">
            <v>6888.9728819492866</v>
          </cell>
          <cell r="AF505">
            <v>6219.4068566199585</v>
          </cell>
          <cell r="AG505">
            <v>7102.5203183118101</v>
          </cell>
          <cell r="AH505">
            <v>6530.4514449801991</v>
          </cell>
          <cell r="AI505">
            <v>6976.554192257945</v>
          </cell>
          <cell r="AJ505">
            <v>7912.9643794725571</v>
          </cell>
          <cell r="AK505">
            <v>7774.5049374611644</v>
          </cell>
          <cell r="AL505">
            <v>7610.6952694400579</v>
          </cell>
          <cell r="AM505">
            <v>8030.1186611603371</v>
          </cell>
          <cell r="AN505">
            <v>7359.8318307094714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X505">
            <v>4.6644732870775902</v>
          </cell>
          <cell r="BY505">
            <v>3.3213750399256567</v>
          </cell>
          <cell r="BZ505">
            <v>3.303040846141831</v>
          </cell>
          <cell r="CA505">
            <v>3.6018152996708586</v>
          </cell>
          <cell r="CB505">
            <v>3.7319929375438021</v>
          </cell>
          <cell r="CC505">
            <v>3.8280991098946107</v>
          </cell>
          <cell r="CD505">
            <v>3.4571002641703825</v>
          </cell>
          <cell r="CE505">
            <v>4.0525027918432963</v>
          </cell>
          <cell r="CF505">
            <v>3.7191801494038614</v>
          </cell>
          <cell r="CG505">
            <v>3.8588746295561052</v>
          </cell>
          <cell r="CH505">
            <v>4.3879009873337793</v>
          </cell>
          <cell r="CI505">
            <v>4.2117472178041053</v>
          </cell>
          <cell r="CJ505">
            <v>4.2859938293243909</v>
          </cell>
          <cell r="CK505">
            <v>4.3896426573790324</v>
          </cell>
          <cell r="CL505">
            <v>4.04598696442189</v>
          </cell>
          <cell r="CM505">
            <v>4.7700471328042147</v>
          </cell>
          <cell r="CN505">
            <v>4.692501935166673</v>
          </cell>
          <cell r="CO505">
            <v>4.7614333613082165</v>
          </cell>
          <cell r="CP505">
            <v>4.9606471080713916</v>
          </cell>
          <cell r="CQ505">
            <v>4.8114884284622539</v>
          </cell>
          <cell r="CR505">
            <v>4.9303578002790998</v>
          </cell>
          <cell r="CS505">
            <v>4.9288332816530929</v>
          </cell>
          <cell r="CT505">
            <v>4.8017140951421178</v>
          </cell>
          <cell r="CU505">
            <v>4.8106429577857659</v>
          </cell>
          <cell r="CV505">
            <v>4.9532179552242335</v>
          </cell>
          <cell r="CW505">
            <v>4.9407118635740694</v>
          </cell>
          <cell r="CX505">
            <v>5.0572867804721033</v>
          </cell>
          <cell r="CY505">
            <v>4.8649673206741291</v>
          </cell>
          <cell r="CZ505">
            <v>5.0118715385833639</v>
          </cell>
          <cell r="DA505">
            <v>4.9836845746591978</v>
          </cell>
        </row>
        <row r="506">
          <cell r="A506">
            <v>7653.8238392456078</v>
          </cell>
          <cell r="B506">
            <v>7864.665667150216</v>
          </cell>
          <cell r="C506">
            <v>6788.5938808954115</v>
          </cell>
          <cell r="D506">
            <v>6395.2751706674771</v>
          </cell>
          <cell r="E506">
            <v>8215.6429152213823</v>
          </cell>
          <cell r="F506">
            <v>6404.6008769481232</v>
          </cell>
          <cell r="G506">
            <v>7490.8041187952504</v>
          </cell>
          <cell r="H506">
            <v>9565.2193531921457</v>
          </cell>
          <cell r="I506">
            <v>8738.598658933839</v>
          </cell>
          <cell r="J506">
            <v>7770.1179899028612</v>
          </cell>
          <cell r="K506">
            <v>8578.0929188110495</v>
          </cell>
          <cell r="L506">
            <v>7716.6739272315135</v>
          </cell>
          <cell r="M506">
            <v>7571.5846695859464</v>
          </cell>
          <cell r="N506">
            <v>9374.6477700634496</v>
          </cell>
          <cell r="O506">
            <v>8855.0699194601493</v>
          </cell>
          <cell r="Z506">
            <v>6298.0036162935294</v>
          </cell>
          <cell r="AA506">
            <v>6471.4963203978905</v>
          </cell>
          <cell r="AB506">
            <v>5586.0429648510808</v>
          </cell>
          <cell r="AC506">
            <v>5262.3978547206671</v>
          </cell>
          <cell r="AD506">
            <v>6760.3004559535939</v>
          </cell>
          <cell r="AE506">
            <v>5270.0715787458848</v>
          </cell>
          <cell r="AF506">
            <v>6163.8616748943768</v>
          </cell>
          <cell r="AG506">
            <v>7870.8090677695354</v>
          </cell>
          <cell r="AH506">
            <v>7190.6183250655577</v>
          </cell>
          <cell r="AI506">
            <v>6393.697088834354</v>
          </cell>
          <cell r="AJ506">
            <v>7058.5450303359494</v>
          </cell>
          <cell r="AK506">
            <v>6349.7202601219315</v>
          </cell>
          <cell r="AL506">
            <v>6230.3325281164352</v>
          </cell>
          <cell r="AM506">
            <v>7713.9958793664946</v>
          </cell>
          <cell r="AN506">
            <v>7286.457533727209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X506">
            <v>3.4802187210636037</v>
          </cell>
          <cell r="BY506">
            <v>3.6301824070649733</v>
          </cell>
          <cell r="BZ506">
            <v>3.1586036604355514</v>
          </cell>
          <cell r="CA506">
            <v>2.9581571976520955</v>
          </cell>
          <cell r="CB506">
            <v>3.8352196083944023</v>
          </cell>
          <cell r="CC506">
            <v>2.9966459184932002</v>
          </cell>
          <cell r="CD506">
            <v>3.4531613272231581</v>
          </cell>
          <cell r="CE506">
            <v>4.3425578866019423</v>
          </cell>
          <cell r="CF506">
            <v>4.0522872159840757</v>
          </cell>
          <cell r="CG506">
            <v>3.576562197615385</v>
          </cell>
          <cell r="CH506">
            <v>4.1113249470467226</v>
          </cell>
          <cell r="CI506">
            <v>3.5739221897790316</v>
          </cell>
          <cell r="CJ506">
            <v>3.610642526637744</v>
          </cell>
          <cell r="CK506">
            <v>4.2643494355099474</v>
          </cell>
          <cell r="CL506">
            <v>4.0451683673607066</v>
          </cell>
          <cell r="CM506">
            <v>4.9579655220428611</v>
          </cell>
          <cell r="CN506">
            <v>4.8840870559820235</v>
          </cell>
          <cell r="CO506">
            <v>4.845250922951033</v>
          </cell>
          <cell r="CP506">
            <v>4.873820897868776</v>
          </cell>
          <cell r="CQ506">
            <v>4.8292856741925965</v>
          </cell>
          <cell r="CR506">
            <v>4.8182376774753521</v>
          </cell>
          <cell r="CS506">
            <v>4.8903861301969416</v>
          </cell>
          <cell r="CT506">
            <v>4.9657047810861341</v>
          </cell>
          <cell r="CU506">
            <v>4.8615320504811965</v>
          </cell>
          <cell r="CV506">
            <v>4.8977138821331652</v>
          </cell>
          <cell r="CW506">
            <v>4.7037098220753251</v>
          </cell>
          <cell r="CX506">
            <v>4.8676196457492953</v>
          </cell>
          <cell r="CY506">
            <v>4.7275253810616142</v>
          </cell>
          <cell r="CZ506">
            <v>4.9560280191738766</v>
          </cell>
          <cell r="DA506">
            <v>4.9349978887781605</v>
          </cell>
        </row>
        <row r="507">
          <cell r="A507">
            <v>7837.1609144737486</v>
          </cell>
          <cell r="B507">
            <v>8621.6030026899316</v>
          </cell>
          <cell r="C507">
            <v>8437.5897034326026</v>
          </cell>
          <cell r="D507">
            <v>8621.6899361295837</v>
          </cell>
          <cell r="E507">
            <v>8224.2089989216056</v>
          </cell>
          <cell r="F507">
            <v>9079.8227605861957</v>
          </cell>
          <cell r="G507">
            <v>7248.7621149211564</v>
          </cell>
          <cell r="H507">
            <v>8748.2608686596377</v>
          </cell>
          <cell r="I507">
            <v>7710.2512503950356</v>
          </cell>
          <cell r="J507">
            <v>7546.8442381594778</v>
          </cell>
          <cell r="K507">
            <v>7745.3279029775022</v>
          </cell>
          <cell r="L507">
            <v>8879.3212753296957</v>
          </cell>
          <cell r="M507">
            <v>9426.8556502012052</v>
          </cell>
          <cell r="N507">
            <v>8546.542303839482</v>
          </cell>
          <cell r="O507">
            <v>10067.784935829863</v>
          </cell>
          <cell r="Z507">
            <v>6448.8638381955425</v>
          </cell>
          <cell r="AA507">
            <v>7094.3476136420013</v>
          </cell>
          <cell r="AB507">
            <v>6942.9309559673993</v>
          </cell>
          <cell r="AC507">
            <v>7094.4191474437712</v>
          </cell>
          <cell r="AD507">
            <v>6767.3491191126359</v>
          </cell>
          <cell r="AE507">
            <v>7471.3970144252125</v>
          </cell>
          <cell r="AF507">
            <v>5964.6956831351235</v>
          </cell>
          <cell r="AG507">
            <v>7198.5689433542157</v>
          </cell>
          <cell r="AH507">
            <v>6344.4353146107715</v>
          </cell>
          <cell r="AI507">
            <v>6209.9746873997992</v>
          </cell>
          <cell r="AJ507">
            <v>6373.2983887357741</v>
          </cell>
          <cell r="AK507">
            <v>7306.4129351284364</v>
          </cell>
          <cell r="AL507">
            <v>7756.9555064512761</v>
          </cell>
          <cell r="AM507">
            <v>7032.5833814450589</v>
          </cell>
          <cell r="AN507">
            <v>8284.3487471971439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X507">
            <v>3.6164679360285152</v>
          </cell>
          <cell r="BY507">
            <v>4.0023999613885675</v>
          </cell>
          <cell r="BZ507">
            <v>3.8815693714607651</v>
          </cell>
          <cell r="CA507">
            <v>3.8280328868545692</v>
          </cell>
          <cell r="CB507">
            <v>3.7405900090766617</v>
          </cell>
          <cell r="CC507">
            <v>4.1191401991606122</v>
          </cell>
          <cell r="CD507">
            <v>3.3640820735288686</v>
          </cell>
          <cell r="CE507">
            <v>4.0400356870105014</v>
          </cell>
          <cell r="CF507">
            <v>3.5377910762876303</v>
          </cell>
          <cell r="CG507">
            <v>3.5283071416299685</v>
          </cell>
          <cell r="CH507">
            <v>3.6561588052063017</v>
          </cell>
          <cell r="CI507">
            <v>4.0959093345878639</v>
          </cell>
          <cell r="CJ507">
            <v>4.3040619943034901</v>
          </cell>
          <cell r="CK507">
            <v>4.0236109281444614</v>
          </cell>
          <cell r="CL507">
            <v>4.6698614698352108</v>
          </cell>
          <cell r="CM507">
            <v>4.8854629481515222</v>
          </cell>
          <cell r="CN507">
            <v>4.8562285108946064</v>
          </cell>
          <cell r="CO507">
            <v>4.9005252324854132</v>
          </cell>
          <cell r="CP507">
            <v>5.0774811403169648</v>
          </cell>
          <cell r="CQ507">
            <v>4.9566198041290948</v>
          </cell>
          <cell r="CR507">
            <v>4.9693819272308764</v>
          </cell>
          <cell r="CS507">
            <v>4.8576793465229775</v>
          </cell>
          <cell r="CT507">
            <v>4.8816664559502625</v>
          </cell>
          <cell r="CU507">
            <v>4.9132394157139485</v>
          </cell>
          <cell r="CV507">
            <v>4.8220374807527744</v>
          </cell>
          <cell r="CW507">
            <v>4.7758022575836021</v>
          </cell>
          <cell r="CX507">
            <v>4.8872101528823473</v>
          </cell>
          <cell r="CY507">
            <v>4.9376456292949324</v>
          </cell>
          <cell r="CZ507">
            <v>4.7885722735303942</v>
          </cell>
          <cell r="DA507">
            <v>4.8602824793286263</v>
          </cell>
        </row>
        <row r="508">
          <cell r="A508">
            <v>8162.0543672286512</v>
          </cell>
          <cell r="B508">
            <v>7395.2088937601611</v>
          </cell>
          <cell r="C508">
            <v>7878.0239667261367</v>
          </cell>
          <cell r="D508">
            <v>7029.4146699167704</v>
          </cell>
          <cell r="E508">
            <v>7570.2902128420092</v>
          </cell>
          <cell r="F508">
            <v>7201.2518479978635</v>
          </cell>
          <cell r="G508">
            <v>7440.6888408655223</v>
          </cell>
          <cell r="H508">
            <v>7592.3994103903342</v>
          </cell>
          <cell r="I508">
            <v>7801.7197488805677</v>
          </cell>
          <cell r="J508">
            <v>8845.4014154286942</v>
          </cell>
          <cell r="K508">
            <v>7386.2072873183051</v>
          </cell>
          <cell r="L508">
            <v>9507.5475115216577</v>
          </cell>
          <cell r="M508">
            <v>8718.5335440053259</v>
          </cell>
          <cell r="N508">
            <v>9885.5388380748391</v>
          </cell>
          <cell r="O508">
            <v>10071.746054357567</v>
          </cell>
          <cell r="Z508">
            <v>6716.2047364624332</v>
          </cell>
          <cell r="AA508">
            <v>6085.2004611512184</v>
          </cell>
          <cell r="AB508">
            <v>6482.4882926203636</v>
          </cell>
          <cell r="AC508">
            <v>5784.2040712458002</v>
          </cell>
          <cell r="AD508">
            <v>6229.2673751385673</v>
          </cell>
          <cell r="AE508">
            <v>5925.6015206382417</v>
          </cell>
          <cell r="AF508">
            <v>6122.6239604836283</v>
          </cell>
          <cell r="AG508">
            <v>6247.4600862640473</v>
          </cell>
          <cell r="AH508">
            <v>6419.7008219360096</v>
          </cell>
          <cell r="AI508">
            <v>7278.5017361241817</v>
          </cell>
          <cell r="AJ508">
            <v>6077.7934249933487</v>
          </cell>
          <cell r="AK508">
            <v>7823.3533809092496</v>
          </cell>
          <cell r="AL508">
            <v>7174.107601924381</v>
          </cell>
          <cell r="AM508">
            <v>8134.386243901582</v>
          </cell>
          <cell r="AN508">
            <v>8287.6081818713701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X508">
            <v>3.6533987129166321</v>
          </cell>
          <cell r="BY508">
            <v>3.3241694346629274</v>
          </cell>
          <cell r="BZ508">
            <v>3.5887037642011026</v>
          </cell>
          <cell r="CA508">
            <v>3.1898854192084607</v>
          </cell>
          <cell r="CB508">
            <v>3.5706142903762657</v>
          </cell>
          <cell r="CC508">
            <v>3.322097783692723</v>
          </cell>
          <cell r="CD508">
            <v>3.4034453397428539</v>
          </cell>
          <cell r="CE508">
            <v>3.47533209218297</v>
          </cell>
          <cell r="CF508">
            <v>3.6400137134648145</v>
          </cell>
          <cell r="CG508">
            <v>4.0464782018444696</v>
          </cell>
          <cell r="CH508">
            <v>3.4360897592338411</v>
          </cell>
          <cell r="CI508">
            <v>4.322189030473619</v>
          </cell>
          <cell r="CJ508">
            <v>4.1635965884063646</v>
          </cell>
          <cell r="CK508">
            <v>4.4908907648587908</v>
          </cell>
          <cell r="CL508">
            <v>4.7999269460375418</v>
          </cell>
          <cell r="CM508">
            <v>5.0365597537327353</v>
          </cell>
          <cell r="CN508">
            <v>5.0153225980300649</v>
          </cell>
          <cell r="CO508">
            <v>4.9489294922462692</v>
          </cell>
          <cell r="CP508">
            <v>4.9679321853828933</v>
          </cell>
          <cell r="CQ508">
            <v>4.7797058352906854</v>
          </cell>
          <cell r="CR508">
            <v>4.8868292781050133</v>
          </cell>
          <cell r="CS508">
            <v>4.9286268901179033</v>
          </cell>
          <cell r="CT508">
            <v>4.9250916313761008</v>
          </cell>
          <cell r="CU508">
            <v>4.8319107603635914</v>
          </cell>
          <cell r="CV508">
            <v>4.9280138560553706</v>
          </cell>
          <cell r="CW508">
            <v>4.8460575835804311</v>
          </cell>
          <cell r="CX508">
            <v>4.959025329083012</v>
          </cell>
          <cell r="CY508">
            <v>4.7206997371145043</v>
          </cell>
          <cell r="CZ508">
            <v>4.9624875946008791</v>
          </cell>
          <cell r="DA508">
            <v>4.7304419621402065</v>
          </cell>
        </row>
        <row r="509">
          <cell r="A509">
            <v>8764.4647765277423</v>
          </cell>
          <cell r="B509">
            <v>6791.3497229532686</v>
          </cell>
          <cell r="C509">
            <v>6929.8683512595371</v>
          </cell>
          <cell r="D509">
            <v>7223.3222015992424</v>
          </cell>
          <cell r="E509">
            <v>6142.9414036288235</v>
          </cell>
          <cell r="F509">
            <v>6043.4741671029942</v>
          </cell>
          <cell r="G509">
            <v>7737.8823583239264</v>
          </cell>
          <cell r="H509">
            <v>7455.9913226775461</v>
          </cell>
          <cell r="I509">
            <v>7111.8200164392019</v>
          </cell>
          <cell r="J509">
            <v>8639.0036456802281</v>
          </cell>
          <cell r="K509">
            <v>7840.5821927611114</v>
          </cell>
          <cell r="L509">
            <v>7803.6400308199154</v>
          </cell>
          <cell r="M509">
            <v>8205.0016425837985</v>
          </cell>
          <cell r="N509">
            <v>8748.6174262926197</v>
          </cell>
          <cell r="O509">
            <v>8840.7296081376735</v>
          </cell>
          <cell r="Z509">
            <v>7211.9024446856838</v>
          </cell>
          <cell r="AA509">
            <v>5588.3106291729746</v>
          </cell>
          <cell r="AB509">
            <v>5702.2916718935612</v>
          </cell>
          <cell r="AC509">
            <v>5943.76226874452</v>
          </cell>
          <cell r="AD509">
            <v>5054.7632121288607</v>
          </cell>
          <cell r="AE509">
            <v>4972.9158860733205</v>
          </cell>
          <cell r="AF509">
            <v>6367.1717691351168</v>
          </cell>
          <cell r="AG509">
            <v>6135.2157169460961</v>
          </cell>
          <cell r="AH509">
            <v>5852.0118992413991</v>
          </cell>
          <cell r="AI509">
            <v>7108.6658570168738</v>
          </cell>
          <cell r="AJ509">
            <v>6451.6790614720003</v>
          </cell>
          <cell r="AK509">
            <v>6421.2809396461016</v>
          </cell>
          <cell r="AL509">
            <v>6751.5442087546671</v>
          </cell>
          <cell r="AM509">
            <v>7198.8623393493554</v>
          </cell>
          <cell r="AN509">
            <v>7274.657506124714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X509">
            <v>4.0535241315111437</v>
          </cell>
          <cell r="BY509">
            <v>3.1696165229378046</v>
          </cell>
          <cell r="BZ509">
            <v>3.1731560373104419</v>
          </cell>
          <cell r="CA509">
            <v>3.3115187851495542</v>
          </cell>
          <cell r="CB509">
            <v>2.8972269938349289</v>
          </cell>
          <cell r="CC509">
            <v>2.8410570483278099</v>
          </cell>
          <cell r="CD509">
            <v>3.4856869439102236</v>
          </cell>
          <cell r="CE509">
            <v>3.3807910598246593</v>
          </cell>
          <cell r="CF509">
            <v>3.3179402463059056</v>
          </cell>
          <cell r="CG509">
            <v>3.9362166686031586</v>
          </cell>
          <cell r="CH509">
            <v>3.6388441376217808</v>
          </cell>
          <cell r="CI509">
            <v>3.6415419846898409</v>
          </cell>
          <cell r="CJ509">
            <v>3.7865323796411183</v>
          </cell>
          <cell r="CK509">
            <v>3.9398818367424924</v>
          </cell>
          <cell r="CL509">
            <v>4.080416660071891</v>
          </cell>
          <cell r="CM509">
            <v>4.8744342438117734</v>
          </cell>
          <cell r="CN509">
            <v>4.8303761572189359</v>
          </cell>
          <cell r="CO509">
            <v>4.9234001497572741</v>
          </cell>
          <cell r="CP509">
            <v>4.9174657445301859</v>
          </cell>
          <cell r="CQ509">
            <v>4.7799728374989225</v>
          </cell>
          <cell r="CR509">
            <v>4.7955485769465467</v>
          </cell>
          <cell r="CS509">
            <v>5.0045533341096933</v>
          </cell>
          <cell r="CT509">
            <v>4.9718571440749519</v>
          </cell>
          <cell r="CU509">
            <v>4.8321874786143875</v>
          </cell>
          <cell r="CV509">
            <v>4.9478467544447282</v>
          </cell>
          <cell r="CW509">
            <v>4.8575405751456735</v>
          </cell>
          <cell r="CX509">
            <v>4.8310717255335343</v>
          </cell>
          <cell r="CY509">
            <v>4.8850450859214778</v>
          </cell>
          <cell r="CZ509">
            <v>5.0059649847449048</v>
          </cell>
          <cell r="DA509">
            <v>4.8844444502340538</v>
          </cell>
        </row>
        <row r="510">
          <cell r="A510">
            <v>9052.2794198589054</v>
          </cell>
          <cell r="B510">
            <v>8019.6325718503449</v>
          </cell>
          <cell r="C510">
            <v>8380.6257846998469</v>
          </cell>
          <cell r="D510">
            <v>7554.9938841943267</v>
          </cell>
          <cell r="E510">
            <v>7746.6402137095774</v>
          </cell>
          <cell r="F510">
            <v>7433.8667990646009</v>
          </cell>
          <cell r="G510">
            <v>6672.2209418155689</v>
          </cell>
          <cell r="H510">
            <v>7277.6089895567693</v>
          </cell>
          <cell r="I510">
            <v>8732.4630303407139</v>
          </cell>
          <cell r="J510">
            <v>8053.3325216639996</v>
          </cell>
          <cell r="K510">
            <v>7352.0549478260291</v>
          </cell>
          <cell r="L510">
            <v>7951.2891756517593</v>
          </cell>
          <cell r="M510">
            <v>8693.2428808213208</v>
          </cell>
          <cell r="N510">
            <v>8105.7267620565062</v>
          </cell>
          <cell r="O510">
            <v>9973.2826702372113</v>
          </cell>
          <cell r="Z510">
            <v>7448.7327797696116</v>
          </cell>
          <cell r="AA510">
            <v>6599.011944836855</v>
          </cell>
          <cell r="AB510">
            <v>6896.0577885530174</v>
          </cell>
          <cell r="AC510">
            <v>6216.6806818513296</v>
          </cell>
          <cell r="AD510">
            <v>6374.3782329953092</v>
          </cell>
          <cell r="AE510">
            <v>6117.0103946588697</v>
          </cell>
          <cell r="AF510">
            <v>5490.2846606939529</v>
          </cell>
          <cell r="AG510">
            <v>5988.4325399781428</v>
          </cell>
          <cell r="AH510">
            <v>7185.5695792517872</v>
          </cell>
          <cell r="AI510">
            <v>6626.7421892549464</v>
          </cell>
          <cell r="AJ510">
            <v>6049.690928496846</v>
          </cell>
          <cell r="AK510">
            <v>6542.7750931077326</v>
          </cell>
          <cell r="AL510">
            <v>7153.2969990758302</v>
          </cell>
          <cell r="AM510">
            <v>6669.8551642064967</v>
          </cell>
          <cell r="AN510">
            <v>8206.5868829380488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X510">
            <v>4.0459871475367351</v>
          </cell>
          <cell r="BY510">
            <v>3.7914141544685527</v>
          </cell>
          <cell r="BZ510">
            <v>3.7780343608342317</v>
          </cell>
          <cell r="CA510">
            <v>3.3769859933804605</v>
          </cell>
          <cell r="CB510">
            <v>3.7009899811268689</v>
          </cell>
          <cell r="CC510">
            <v>3.4225546589393048</v>
          </cell>
          <cell r="CD510">
            <v>3.0411460736679286</v>
          </cell>
          <cell r="CE510">
            <v>3.2495728657714924</v>
          </cell>
          <cell r="CF510">
            <v>4.0526654286296351</v>
          </cell>
          <cell r="CG510">
            <v>3.7560702187166304</v>
          </cell>
          <cell r="CH510">
            <v>3.3508124771603778</v>
          </cell>
          <cell r="CI510">
            <v>3.5827529494222983</v>
          </cell>
          <cell r="CJ510">
            <v>4.1457348558052898</v>
          </cell>
          <cell r="CK510">
            <v>3.644670359211545</v>
          </cell>
          <cell r="CL510">
            <v>4.5757021184246112</v>
          </cell>
          <cell r="CM510">
            <v>5.0438833154194205</v>
          </cell>
          <cell r="CN510">
            <v>4.7685333344727061</v>
          </cell>
          <cell r="CO510">
            <v>5.0008303803680718</v>
          </cell>
          <cell r="CP510">
            <v>5.0435512322147096</v>
          </cell>
          <cell r="CQ510">
            <v>4.7187509402806844</v>
          </cell>
          <cell r="CR510">
            <v>4.8966150312118932</v>
          </cell>
          <cell r="CS510">
            <v>4.9461207776123493</v>
          </cell>
          <cell r="CT510">
            <v>5.0488680115180733</v>
          </cell>
          <cell r="CU510">
            <v>4.8576652439347496</v>
          </cell>
          <cell r="CV510">
            <v>4.8336311611758456</v>
          </cell>
          <cell r="CW510">
            <v>4.946410999566841</v>
          </cell>
          <cell r="CX510">
            <v>5.0032507033129852</v>
          </cell>
          <cell r="CY510">
            <v>4.7272859099099174</v>
          </cell>
          <cell r="CZ510">
            <v>5.0137801203782129</v>
          </cell>
          <cell r="DA510">
            <v>4.9137376291932595</v>
          </cell>
        </row>
        <row r="511">
          <cell r="A511">
            <v>8392.2127756631889</v>
          </cell>
          <cell r="B511">
            <v>8986.6907501641235</v>
          </cell>
          <cell r="C511">
            <v>7440.9397190132149</v>
          </cell>
          <cell r="D511">
            <v>7340.1885282595686</v>
          </cell>
          <cell r="E511">
            <v>7857.1925006693855</v>
          </cell>
          <cell r="F511">
            <v>6599.3553854856191</v>
          </cell>
          <cell r="G511">
            <v>7278.901864104304</v>
          </cell>
          <cell r="H511">
            <v>7569.6904162633982</v>
          </cell>
          <cell r="I511">
            <v>8328.235156513394</v>
          </cell>
          <cell r="J511">
            <v>7579.2505565093015</v>
          </cell>
          <cell r="K511">
            <v>8382.3792165957693</v>
          </cell>
          <cell r="L511">
            <v>7937.2266832750092</v>
          </cell>
          <cell r="M511">
            <v>8294.6670301173217</v>
          </cell>
          <cell r="N511">
            <v>8203.6120090255481</v>
          </cell>
          <cell r="O511">
            <v>8960.0137739266702</v>
          </cell>
          <cell r="Z511">
            <v>6905.5922268314234</v>
          </cell>
          <cell r="AA511">
            <v>7394.7626744207637</v>
          </cell>
          <cell r="AB511">
            <v>6122.8303973594448</v>
          </cell>
          <cell r="AC511">
            <v>6039.9265603964441</v>
          </cell>
          <cell r="AD511">
            <v>6465.3469719793811</v>
          </cell>
          <cell r="AE511">
            <v>5430.326717199594</v>
          </cell>
          <cell r="AF511">
            <v>5989.4963910343977</v>
          </cell>
          <cell r="AG511">
            <v>6228.7738282395949</v>
          </cell>
          <cell r="AH511">
            <v>6852.94778593102</v>
          </cell>
          <cell r="AI511">
            <v>6236.6404579276541</v>
          </cell>
          <cell r="AJ511">
            <v>6897.5006125130903</v>
          </cell>
          <cell r="AK511">
            <v>6531.2036708091509</v>
          </cell>
          <cell r="AL511">
            <v>6825.3260133536796</v>
          </cell>
          <cell r="AM511">
            <v>6750.4007388553064</v>
          </cell>
          <cell r="AN511">
            <v>7372.8113339739466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X511">
            <v>3.787094234451974</v>
          </cell>
          <cell r="BY511">
            <v>4.1532950569553293</v>
          </cell>
          <cell r="BZ511">
            <v>3.455573573842575</v>
          </cell>
          <cell r="CA511">
            <v>3.396719346179617</v>
          </cell>
          <cell r="CB511">
            <v>3.6529899929872425</v>
          </cell>
          <cell r="CC511">
            <v>3.0701156430948244</v>
          </cell>
          <cell r="CD511">
            <v>3.3475596604127147</v>
          </cell>
          <cell r="CE511">
            <v>3.4865011787383846</v>
          </cell>
          <cell r="CF511">
            <v>3.7749159606549383</v>
          </cell>
          <cell r="CG511">
            <v>3.4424812579096469</v>
          </cell>
          <cell r="CH511">
            <v>3.8345144253940209</v>
          </cell>
          <cell r="CI511">
            <v>3.6754030155186999</v>
          </cell>
          <cell r="CJ511">
            <v>3.9385544359045723</v>
          </cell>
          <cell r="CK511">
            <v>3.7238243431992761</v>
          </cell>
          <cell r="CL511">
            <v>4.1533295402151786</v>
          </cell>
          <cell r="CM511">
            <v>4.9957644534768395</v>
          </cell>
          <cell r="CN511">
            <v>4.8779639991164352</v>
          </cell>
          <cell r="CO511">
            <v>4.8544409321695401</v>
          </cell>
          <cell r="CP511">
            <v>4.8716842089700014</v>
          </cell>
          <cell r="CQ511">
            <v>4.8489810837945635</v>
          </cell>
          <cell r="CR511">
            <v>4.8459436626905381</v>
          </cell>
          <cell r="CS511">
            <v>4.9019527112761869</v>
          </cell>
          <cell r="CT511">
            <v>4.8946301467117337</v>
          </cell>
          <cell r="CU511">
            <v>4.973673482853429</v>
          </cell>
          <cell r="CV511">
            <v>4.9634798001713989</v>
          </cell>
          <cell r="CW511">
            <v>4.9282020761074188</v>
          </cell>
          <cell r="CX511">
            <v>4.868502477577433</v>
          </cell>
          <cell r="CY511">
            <v>4.7478138562180154</v>
          </cell>
          <cell r="CZ511">
            <v>4.9664664321181391</v>
          </cell>
          <cell r="DA511">
            <v>4.8634433919085138</v>
          </cell>
        </row>
        <row r="512">
          <cell r="A512">
            <v>9548.7172300845832</v>
          </cell>
          <cell r="B512">
            <v>8665.1798989684903</v>
          </cell>
          <cell r="C512">
            <v>7420.6332715022982</v>
          </cell>
          <cell r="D512">
            <v>7357.924650967765</v>
          </cell>
          <cell r="E512">
            <v>7378.5731251420757</v>
          </cell>
          <cell r="F512">
            <v>7891.2114293937702</v>
          </cell>
          <cell r="G512">
            <v>7654.9035481307174</v>
          </cell>
          <cell r="H512">
            <v>6986.0184427718741</v>
          </cell>
          <cell r="I512">
            <v>8219.8163308074236</v>
          </cell>
          <cell r="J512">
            <v>8493.7308951129544</v>
          </cell>
          <cell r="K512">
            <v>7778.7954615278086</v>
          </cell>
          <cell r="L512">
            <v>7933.9502190030789</v>
          </cell>
          <cell r="M512">
            <v>8537.7377060164472</v>
          </cell>
          <cell r="N512">
            <v>8862.1280189910558</v>
          </cell>
          <cell r="O512">
            <v>8310.6871521234534</v>
          </cell>
          <cell r="Z512">
            <v>7857.230177898171</v>
          </cell>
          <cell r="AA512">
            <v>7130.205174008358</v>
          </cell>
          <cell r="AB512">
            <v>6106.1210919790328</v>
          </cell>
          <cell r="AC512">
            <v>6054.5208556534735</v>
          </cell>
          <cell r="AD512">
            <v>6071.511600116909</v>
          </cell>
          <cell r="AE512">
            <v>6493.3396904725887</v>
          </cell>
          <cell r="AF512">
            <v>6298.8920624618468</v>
          </cell>
          <cell r="AG512">
            <v>5748.4951757665694</v>
          </cell>
          <cell r="AH512">
            <v>6763.7345807786787</v>
          </cell>
          <cell r="AI512">
            <v>6989.127136550087</v>
          </cell>
          <cell r="AJ512">
            <v>6400.8374083428816</v>
          </cell>
          <cell r="AK512">
            <v>6528.507608779676</v>
          </cell>
          <cell r="AL512">
            <v>7025.3384552363914</v>
          </cell>
          <cell r="AM512">
            <v>7292.2653413412118</v>
          </cell>
          <cell r="AN512">
            <v>6838.5082851758716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X512">
            <v>4.3984988582362696</v>
          </cell>
          <cell r="BY512">
            <v>3.9602052757736477</v>
          </cell>
          <cell r="BZ512">
            <v>3.5464159240668391</v>
          </cell>
          <cell r="CA512">
            <v>3.3200036722616599</v>
          </cell>
          <cell r="CB512">
            <v>3.388012925195127</v>
          </cell>
          <cell r="CC512">
            <v>3.4815504334808751</v>
          </cell>
          <cell r="CD512">
            <v>3.606798798971667</v>
          </cell>
          <cell r="CE512">
            <v>3.245769555139828</v>
          </cell>
          <cell r="CF512">
            <v>3.722712766911517</v>
          </cell>
          <cell r="CG512">
            <v>3.7823654682597136</v>
          </cell>
          <cell r="CH512">
            <v>3.5800992716838658</v>
          </cell>
          <cell r="CI512">
            <v>3.6515700163717795</v>
          </cell>
          <cell r="CJ512">
            <v>3.9430536847412179</v>
          </cell>
          <cell r="CK512">
            <v>3.9271660293853041</v>
          </cell>
          <cell r="CL512">
            <v>3.8327811457558174</v>
          </cell>
          <cell r="CM512">
            <v>4.8940919880721951</v>
          </cell>
          <cell r="CN512">
            <v>4.9327767970555714</v>
          </cell>
          <cell r="CO512">
            <v>4.717184684573124</v>
          </cell>
          <cell r="CP512">
            <v>4.996298199981636</v>
          </cell>
          <cell r="CQ512">
            <v>4.9097446567523519</v>
          </cell>
          <cell r="CR512">
            <v>5.1097843028897039</v>
          </cell>
          <cell r="CS512">
            <v>4.7846413091334448</v>
          </cell>
          <cell r="CT512">
            <v>4.8522550920090746</v>
          </cell>
          <cell r="CU512">
            <v>4.97776240973326</v>
          </cell>
          <cell r="CV512">
            <v>5.0625180685157298</v>
          </cell>
          <cell r="CW512">
            <v>4.8983392677060804</v>
          </cell>
          <cell r="CX512">
            <v>4.8982553081665072</v>
          </cell>
          <cell r="CY512">
            <v>4.8813696581331767</v>
          </cell>
          <cell r="CZ512">
            <v>5.0873349903891505</v>
          </cell>
          <cell r="DA512">
            <v>4.8882621848144963</v>
          </cell>
        </row>
        <row r="513">
          <cell r="A513">
            <v>9046.3412058581507</v>
          </cell>
          <cell r="B513">
            <v>8404.6768678608078</v>
          </cell>
          <cell r="C513">
            <v>9048.2695915482509</v>
          </cell>
          <cell r="D513">
            <v>7160.3599078232801</v>
          </cell>
          <cell r="E513">
            <v>7342.0397367370451</v>
          </cell>
          <cell r="F513">
            <v>7345.5275553723386</v>
          </cell>
          <cell r="G513">
            <v>6951.1947545893672</v>
          </cell>
          <cell r="H513">
            <v>7658.3391782652325</v>
          </cell>
          <cell r="I513">
            <v>7490.4365102455276</v>
          </cell>
          <cell r="J513">
            <v>8882.0871263755125</v>
          </cell>
          <cell r="K513">
            <v>9172.2982228628371</v>
          </cell>
          <cell r="L513">
            <v>7856.8751187222961</v>
          </cell>
          <cell r="M513">
            <v>7358.4371565211495</v>
          </cell>
          <cell r="N513">
            <v>8837.0205286811015</v>
          </cell>
          <cell r="O513">
            <v>7847.7322104283703</v>
          </cell>
          <cell r="Z513">
            <v>7443.8464779632786</v>
          </cell>
          <cell r="AA513">
            <v>6915.8483941254644</v>
          </cell>
          <cell r="AB513">
            <v>7445.4332639025597</v>
          </cell>
          <cell r="AC513">
            <v>5891.9532955802988</v>
          </cell>
          <cell r="AD513">
            <v>6041.4498405150543</v>
          </cell>
          <cell r="AE513">
            <v>6044.3198169920961</v>
          </cell>
          <cell r="AF513">
            <v>5719.8402552049656</v>
          </cell>
          <cell r="AG513">
            <v>6301.7190952582478</v>
          </cell>
          <cell r="AH513">
            <v>6163.5591855734629</v>
          </cell>
          <cell r="AI513">
            <v>7308.6888354175644</v>
          </cell>
          <cell r="AJ513">
            <v>7547.4911090985624</v>
          </cell>
          <cell r="AK513">
            <v>6465.0858119772038</v>
          </cell>
          <cell r="AL513">
            <v>6054.9425745088329</v>
          </cell>
          <cell r="AM513">
            <v>7271.6054636004501</v>
          </cell>
          <cell r="AN513">
            <v>6457.5625045810584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X513">
            <v>4.1816024697101026</v>
          </cell>
          <cell r="BY513">
            <v>3.9407623885240244</v>
          </cell>
          <cell r="BZ513">
            <v>4.1749861905065586</v>
          </cell>
          <cell r="CA513">
            <v>3.241390709417038</v>
          </cell>
          <cell r="CB513">
            <v>3.3310992697983459</v>
          </cell>
          <cell r="CC513">
            <v>3.3291917832445002</v>
          </cell>
          <cell r="CD513">
            <v>3.2469259524792626</v>
          </cell>
          <cell r="CE513">
            <v>3.4882374206990554</v>
          </cell>
          <cell r="CF513">
            <v>3.3366893638989557</v>
          </cell>
          <cell r="CG513">
            <v>4.1786121180899984</v>
          </cell>
          <cell r="CH513">
            <v>4.3113547788528486</v>
          </cell>
          <cell r="CI513">
            <v>3.6276716639105797</v>
          </cell>
          <cell r="CJ513">
            <v>3.4278552703890797</v>
          </cell>
          <cell r="CK513">
            <v>4.0368968560910217</v>
          </cell>
          <cell r="CL513">
            <v>3.6671252073194309</v>
          </cell>
          <cell r="CM513">
            <v>4.8771015627028937</v>
          </cell>
          <cell r="CN513">
            <v>4.8080873645405706</v>
          </cell>
          <cell r="CO513">
            <v>4.8858718011443765</v>
          </cell>
          <cell r="CP513">
            <v>4.9800654235272974</v>
          </cell>
          <cell r="CQ513">
            <v>4.9689054665357126</v>
          </cell>
          <cell r="CR513">
            <v>4.974114259163458</v>
          </cell>
          <cell r="CS513">
            <v>4.8263481979851885</v>
          </cell>
          <cell r="CT513">
            <v>4.949486442687542</v>
          </cell>
          <cell r="CU513">
            <v>5.0608437527391139</v>
          </cell>
          <cell r="CV513">
            <v>4.7919750535960137</v>
          </cell>
          <cell r="CW513">
            <v>4.7961856292997291</v>
          </cell>
          <cell r="CX513">
            <v>4.8826259676810988</v>
          </cell>
          <cell r="CY513">
            <v>4.8394352903629727</v>
          </cell>
          <cell r="CZ513">
            <v>4.9350299152505963</v>
          </cell>
          <cell r="DA513">
            <v>4.8244745044518682</v>
          </cell>
        </row>
        <row r="514">
          <cell r="A514">
            <v>9501.2706592598697</v>
          </cell>
          <cell r="B514">
            <v>6745.5634499057542</v>
          </cell>
          <cell r="C514">
            <v>6642.1430673908526</v>
          </cell>
          <cell r="D514">
            <v>7017.057885746005</v>
          </cell>
          <cell r="E514">
            <v>8061.8289550715626</v>
          </cell>
          <cell r="F514">
            <v>6478.9035359117843</v>
          </cell>
          <cell r="G514">
            <v>7705.4405625385143</v>
          </cell>
          <cell r="H514">
            <v>6917.4703455426716</v>
          </cell>
          <cell r="I514">
            <v>7370.127542983827</v>
          </cell>
          <cell r="J514">
            <v>7710.5618664422072</v>
          </cell>
          <cell r="K514">
            <v>8462.3117230252428</v>
          </cell>
          <cell r="L514">
            <v>8571.4551242420657</v>
          </cell>
          <cell r="M514">
            <v>7914.3992347704834</v>
          </cell>
          <cell r="N514">
            <v>9178.3197830559911</v>
          </cell>
          <cell r="O514">
            <v>9058.0761781381971</v>
          </cell>
          <cell r="Z514">
            <v>7818.1884281909779</v>
          </cell>
          <cell r="AA514">
            <v>5550.6350673510206</v>
          </cell>
          <cell r="AB514">
            <v>5465.534866881615</v>
          </cell>
          <cell r="AC514">
            <v>5774.0362031281411</v>
          </cell>
          <cell r="AD514">
            <v>6633.7335401731716</v>
          </cell>
          <cell r="AE514">
            <v>5331.2120524074098</v>
          </cell>
          <cell r="AF514">
            <v>6340.4768057459778</v>
          </cell>
          <cell r="AG514">
            <v>5692.0898843322548</v>
          </cell>
          <cell r="AH514">
            <v>6064.5620925124067</v>
          </cell>
          <cell r="AI514">
            <v>6344.690907243873</v>
          </cell>
          <cell r="AJ514">
            <v>6963.2736463750562</v>
          </cell>
          <cell r="AK514">
            <v>7053.0830736620428</v>
          </cell>
          <cell r="AL514">
            <v>6512.4199417539985</v>
          </cell>
          <cell r="AM514">
            <v>7552.4459929146451</v>
          </cell>
          <cell r="AN514">
            <v>7453.5026837251444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X514">
            <v>4.4057817220299738</v>
          </cell>
          <cell r="BY514">
            <v>3.1744970706605837</v>
          </cell>
          <cell r="BZ514">
            <v>3.056650630303277</v>
          </cell>
          <cell r="CA514">
            <v>3.2732956666715212</v>
          </cell>
          <cell r="CB514">
            <v>3.6275799799505601</v>
          </cell>
          <cell r="CC514">
            <v>2.9485392078629524</v>
          </cell>
          <cell r="CD514">
            <v>3.5448402217695243</v>
          </cell>
          <cell r="CE514">
            <v>3.2763125003574936</v>
          </cell>
          <cell r="CF514">
            <v>3.4239112895771817</v>
          </cell>
          <cell r="CG514">
            <v>3.5742037298212055</v>
          </cell>
          <cell r="CH514">
            <v>3.8548784452474858</v>
          </cell>
          <cell r="CI514">
            <v>3.9233584671238959</v>
          </cell>
          <cell r="CJ514">
            <v>3.665594133543157</v>
          </cell>
          <cell r="CK514">
            <v>4.1164820400899709</v>
          </cell>
          <cell r="CL514">
            <v>4.1712710589972897</v>
          </cell>
          <cell r="CM514">
            <v>4.8617239062723527</v>
          </cell>
          <cell r="CN514">
            <v>4.7904342086669667</v>
          </cell>
          <cell r="CO514">
            <v>4.8988484257872393</v>
          </cell>
          <cell r="CP514">
            <v>4.8328287083611334</v>
          </cell>
          <cell r="CQ514">
            <v>5.0101203941141792</v>
          </cell>
          <cell r="CR514">
            <v>4.953659893212258</v>
          </cell>
          <cell r="CS514">
            <v>4.9004096783068842</v>
          </cell>
          <cell r="CT514">
            <v>4.7598532816048902</v>
          </cell>
          <cell r="CU514">
            <v>4.8527070955961724</v>
          </cell>
          <cell r="CV514">
            <v>4.8633810852288271</v>
          </cell>
          <cell r="CW514">
            <v>4.9489140360269861</v>
          </cell>
          <cell r="CX514">
            <v>4.9252484656270763</v>
          </cell>
          <cell r="CY514">
            <v>4.867490989385149</v>
          </cell>
          <cell r="CZ514">
            <v>5.0265330094451608</v>
          </cell>
          <cell r="DA514">
            <v>4.8955234529366454</v>
          </cell>
        </row>
        <row r="515">
          <cell r="A515">
            <v>9361.3740243854318</v>
          </cell>
          <cell r="B515">
            <v>7653.9579217070122</v>
          </cell>
          <cell r="C515">
            <v>6490.843498623477</v>
          </cell>
          <cell r="D515">
            <v>8303.8280770333004</v>
          </cell>
          <cell r="E515">
            <v>6827.1551666463056</v>
          </cell>
          <cell r="F515">
            <v>7433.7561533987209</v>
          </cell>
          <cell r="G515">
            <v>7124.4546395756879</v>
          </cell>
          <cell r="H515">
            <v>8430.9703194079157</v>
          </cell>
          <cell r="I515">
            <v>7379.1057476870019</v>
          </cell>
          <cell r="J515">
            <v>8588.9240239245664</v>
          </cell>
          <cell r="K515">
            <v>8011.1076802849402</v>
          </cell>
          <cell r="L515">
            <v>8171.8285618188775</v>
          </cell>
          <cell r="M515">
            <v>8238.9559970074333</v>
          </cell>
          <cell r="N515">
            <v>7685.7605201297274</v>
          </cell>
          <cell r="O515">
            <v>9093.4643895903901</v>
          </cell>
          <cell r="Z515">
            <v>7703.0734829228695</v>
          </cell>
          <cell r="AA515">
            <v>6298.1139470046273</v>
          </cell>
          <cell r="AB515">
            <v>5341.0369360101749</v>
          </cell>
          <cell r="AC515">
            <v>6832.8642462445441</v>
          </cell>
          <cell r="AD515">
            <v>5617.7733942689601</v>
          </cell>
          <cell r="AE515">
            <v>6116.9193490823754</v>
          </cell>
          <cell r="AF515">
            <v>5862.4083891365672</v>
          </cell>
          <cell r="AG515">
            <v>6937.4841485413717</v>
          </cell>
          <cell r="AH515">
            <v>6071.9498723824463</v>
          </cell>
          <cell r="AI515">
            <v>7067.4574825436421</v>
          </cell>
          <cell r="AJ515">
            <v>6591.9971769201793</v>
          </cell>
          <cell r="AK515">
            <v>6724.2475022966755</v>
          </cell>
          <cell r="AL515">
            <v>6779.4837918232606</v>
          </cell>
          <cell r="AM515">
            <v>6324.2829422781761</v>
          </cell>
          <cell r="AN515">
            <v>7482.6221262915205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X515">
            <v>4.3210963034304966</v>
          </cell>
          <cell r="BY515">
            <v>3.5592608409297699</v>
          </cell>
          <cell r="BZ515">
            <v>3.002029729362746</v>
          </cell>
          <cell r="CA515">
            <v>3.8570292440695861</v>
          </cell>
          <cell r="CB515">
            <v>3.2221404284537729</v>
          </cell>
          <cell r="CC515">
            <v>3.3313130477963866</v>
          </cell>
          <cell r="CD515">
            <v>3.2796465078896477</v>
          </cell>
          <cell r="CE515">
            <v>3.8988857570568083</v>
          </cell>
          <cell r="CF515">
            <v>3.4781029589321277</v>
          </cell>
          <cell r="CG515">
            <v>3.9883484429615641</v>
          </cell>
          <cell r="CH515">
            <v>3.609810260018405</v>
          </cell>
          <cell r="CI515">
            <v>3.7798925377931929</v>
          </cell>
          <cell r="CJ515">
            <v>3.7645054623006247</v>
          </cell>
          <cell r="CK515">
            <v>3.554782978395334</v>
          </cell>
          <cell r="CL515">
            <v>4.1485917100577963</v>
          </cell>
          <cell r="CM515">
            <v>4.8840177191521619</v>
          </cell>
          <cell r="CN515">
            <v>4.8479466595133811</v>
          </cell>
          <cell r="CO515">
            <v>4.8743614241233368</v>
          </cell>
          <cell r="CP515">
            <v>4.8535219290576377</v>
          </cell>
          <cell r="CQ515">
            <v>4.7766881444345879</v>
          </cell>
          <cell r="CR515">
            <v>5.0306539516772544</v>
          </cell>
          <cell r="CS515">
            <v>4.8972939029592286</v>
          </cell>
          <cell r="CT515">
            <v>4.8749327553425363</v>
          </cell>
          <cell r="CU515">
            <v>4.7829173830797718</v>
          </cell>
          <cell r="CV515">
            <v>4.8548659901115201</v>
          </cell>
          <cell r="CW515">
            <v>5.0031067943292387</v>
          </cell>
          <cell r="CX515">
            <v>4.8738411773629018</v>
          </cell>
          <cell r="CY515">
            <v>4.9339623445319321</v>
          </cell>
          <cell r="CZ515">
            <v>4.8742223328090599</v>
          </cell>
          <cell r="DA515">
            <v>4.941516549550717</v>
          </cell>
        </row>
        <row r="516">
          <cell r="A516">
            <v>7873.247808418465</v>
          </cell>
          <cell r="B516">
            <v>6941.2289567091329</v>
          </cell>
          <cell r="C516">
            <v>9409.8533924512085</v>
          </cell>
          <cell r="D516">
            <v>7684.0372347666071</v>
          </cell>
          <cell r="E516">
            <v>8028.7580119758695</v>
          </cell>
          <cell r="F516">
            <v>7481.5115020240783</v>
          </cell>
          <cell r="G516">
            <v>7808.9466365592652</v>
          </cell>
          <cell r="H516">
            <v>9329.7273441548969</v>
          </cell>
          <cell r="I516">
            <v>7995.0489302256838</v>
          </cell>
          <cell r="J516">
            <v>8867.6578127497432</v>
          </cell>
          <cell r="K516">
            <v>8582.7763822238394</v>
          </cell>
          <cell r="L516">
            <v>7643.0906447836605</v>
          </cell>
          <cell r="M516">
            <v>8915.7367163026865</v>
          </cell>
          <cell r="N516">
            <v>8708.9433908309929</v>
          </cell>
          <cell r="O516">
            <v>10263.415196024227</v>
          </cell>
          <cell r="Z516">
            <v>6478.5581966414802</v>
          </cell>
          <cell r="AA516">
            <v>5711.6398272349434</v>
          </cell>
          <cell r="AB516">
            <v>7742.9650772169944</v>
          </cell>
          <cell r="AC516">
            <v>6322.8649246079513</v>
          </cell>
          <cell r="AD516">
            <v>6606.5208784258584</v>
          </cell>
          <cell r="AE516">
            <v>6156.2151788083838</v>
          </cell>
          <cell r="AF516">
            <v>6425.6475180830539</v>
          </cell>
          <cell r="AG516">
            <v>7677.0327860474563</v>
          </cell>
          <cell r="AH516">
            <v>6578.7831197285614</v>
          </cell>
          <cell r="AI516">
            <v>7296.8155716340734</v>
          </cell>
          <cell r="AJ516">
            <v>7062.3988516584723</v>
          </cell>
          <cell r="AK516">
            <v>6289.1717305648408</v>
          </cell>
          <cell r="AL516">
            <v>7336.3776408433532</v>
          </cell>
          <cell r="AM516">
            <v>7166.2162758837876</v>
          </cell>
          <cell r="AN516">
            <v>8445.3245041570772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X516">
            <v>3.6832090083903033</v>
          </cell>
          <cell r="BY516">
            <v>3.2628659148365737</v>
          </cell>
          <cell r="BZ516">
            <v>4.2271574116299417</v>
          </cell>
          <cell r="CA516">
            <v>3.5344187152831004</v>
          </cell>
          <cell r="CB516">
            <v>3.7185640580838353</v>
          </cell>
          <cell r="CC516">
            <v>3.4749614451084816</v>
          </cell>
          <cell r="CD516">
            <v>3.6734291857851935</v>
          </cell>
          <cell r="CE516">
            <v>4.2544017044070257</v>
          </cell>
          <cell r="CF516">
            <v>3.6311545493141968</v>
          </cell>
          <cell r="CG516">
            <v>4.2441934112222102</v>
          </cell>
          <cell r="CH516">
            <v>3.8224969509850051</v>
          </cell>
          <cell r="CI516">
            <v>3.4845149009863685</v>
          </cell>
          <cell r="CJ516">
            <v>4.0681428921391642</v>
          </cell>
          <cell r="CK516">
            <v>3.9884699009528872</v>
          </cell>
          <cell r="CL516">
            <v>4.718417690873963</v>
          </cell>
          <cell r="CM516">
            <v>4.8190245166411794</v>
          </cell>
          <cell r="CN516">
            <v>4.7958845696477663</v>
          </cell>
          <cell r="CO516">
            <v>5.0184085629069877</v>
          </cell>
          <cell r="CP516">
            <v>4.9012069585190856</v>
          </cell>
          <cell r="CQ516">
            <v>4.8674856526456178</v>
          </cell>
          <cell r="CR516">
            <v>4.8536777233546751</v>
          </cell>
          <cell r="CS516">
            <v>4.792392300985596</v>
          </cell>
          <cell r="CT516">
            <v>4.9438130196612153</v>
          </cell>
          <cell r="CU516">
            <v>4.9637279539991566</v>
          </cell>
          <cell r="CV516">
            <v>4.7102649671581664</v>
          </cell>
          <cell r="CW516">
            <v>5.0618844691984011</v>
          </cell>
          <cell r="CX516">
            <v>4.9449085369450021</v>
          </cell>
          <cell r="CY516">
            <v>4.9407469949672231</v>
          </cell>
          <cell r="CZ516">
            <v>4.9225567038392439</v>
          </cell>
          <cell r="DA516">
            <v>4.9037361398942449</v>
          </cell>
        </row>
        <row r="517">
          <cell r="A517">
            <v>8846.061484593607</v>
          </cell>
          <cell r="B517">
            <v>6956.6242665295995</v>
          </cell>
          <cell r="C517">
            <v>7953.5839996104241</v>
          </cell>
          <cell r="D517">
            <v>7546.2613516259298</v>
          </cell>
          <cell r="E517">
            <v>7494.6501503768513</v>
          </cell>
          <cell r="F517">
            <v>7185.1632674613857</v>
          </cell>
          <cell r="G517">
            <v>6346.8661532817168</v>
          </cell>
          <cell r="H517">
            <v>8027.6088690521683</v>
          </cell>
          <cell r="I517">
            <v>7427.6413110791609</v>
          </cell>
          <cell r="J517">
            <v>7355.5428657264574</v>
          </cell>
          <cell r="K517">
            <v>8730.3627329360988</v>
          </cell>
          <cell r="L517">
            <v>9908.3419528736085</v>
          </cell>
          <cell r="M517">
            <v>8494.17422146225</v>
          </cell>
          <cell r="N517">
            <v>8822.7731473892236</v>
          </cell>
          <cell r="O517">
            <v>10082.868880398762</v>
          </cell>
          <cell r="Z517">
            <v>7279.0448787513105</v>
          </cell>
          <cell r="AA517">
            <v>5724.3079678872136</v>
          </cell>
          <cell r="AB517">
            <v>6544.6634053937214</v>
          </cell>
          <cell r="AC517">
            <v>6209.4950550521935</v>
          </cell>
          <cell r="AD517">
            <v>6167.0264094529512</v>
          </cell>
          <cell r="AE517">
            <v>5912.3629172253686</v>
          </cell>
          <cell r="AF517">
            <v>5222.5641489860973</v>
          </cell>
          <cell r="AG517">
            <v>6605.5752979629269</v>
          </cell>
          <cell r="AH517">
            <v>6111.8877074022821</v>
          </cell>
          <cell r="AI517">
            <v>6052.5609866549148</v>
          </cell>
          <cell r="AJ517">
            <v>7183.8413345302761</v>
          </cell>
          <cell r="AK517">
            <v>8153.1499497931409</v>
          </cell>
          <cell r="AL517">
            <v>6989.4919308032231</v>
          </cell>
          <cell r="AM517">
            <v>7259.881904137419</v>
          </cell>
          <cell r="AN517">
            <v>8296.7606787281238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X517">
            <v>4.084133792410392</v>
          </cell>
          <cell r="BY517">
            <v>3.1768205553267475</v>
          </cell>
          <cell r="BZ517">
            <v>3.6910491418400979</v>
          </cell>
          <cell r="CA517">
            <v>3.4581457084122533</v>
          </cell>
          <cell r="CB517">
            <v>3.4562143428012573</v>
          </cell>
          <cell r="CC517">
            <v>3.2717032430936013</v>
          </cell>
          <cell r="CD517">
            <v>2.9123032090149441</v>
          </cell>
          <cell r="CE517">
            <v>3.6062667049683417</v>
          </cell>
          <cell r="CF517">
            <v>3.3304303448949</v>
          </cell>
          <cell r="CG517">
            <v>3.3908163186131777</v>
          </cell>
          <cell r="CH517">
            <v>4.0489135298818795</v>
          </cell>
          <cell r="CI517">
            <v>4.4943102386855935</v>
          </cell>
          <cell r="CJ517">
            <v>4.0150024818797077</v>
          </cell>
          <cell r="CK517">
            <v>3.9903486068220455</v>
          </cell>
          <cell r="CL517">
            <v>4.6508187896916615</v>
          </cell>
          <cell r="CM517">
            <v>4.8829420686382301</v>
          </cell>
          <cell r="CN517">
            <v>4.9367080246825781</v>
          </cell>
          <cell r="CO517">
            <v>4.8578558516218058</v>
          </cell>
          <cell r="CP517">
            <v>4.9194905749451436</v>
          </cell>
          <cell r="CQ517">
            <v>4.8885749232584832</v>
          </cell>
          <cell r="CR517">
            <v>4.9510158361503063</v>
          </cell>
          <cell r="CS517">
            <v>4.9130855895903434</v>
          </cell>
          <cell r="CT517">
            <v>5.0183383677165709</v>
          </cell>
          <cell r="CU517">
            <v>5.0278480840072426</v>
          </cell>
          <cell r="CV517">
            <v>4.8903736768406816</v>
          </cell>
          <cell r="CW517">
            <v>4.8609971380344712</v>
          </cell>
          <cell r="CX517">
            <v>4.9701502425105684</v>
          </cell>
          <cell r="CY517">
            <v>4.7694349001098439</v>
          </cell>
          <cell r="CZ517">
            <v>4.984548812249348</v>
          </cell>
          <cell r="DA517">
            <v>4.8874944826875533</v>
          </cell>
        </row>
        <row r="518">
          <cell r="A518">
            <v>9409.5522305860231</v>
          </cell>
          <cell r="B518">
            <v>7805.5235988578488</v>
          </cell>
          <cell r="C518">
            <v>7965.2525871606149</v>
          </cell>
          <cell r="D518">
            <v>6794.6930576689347</v>
          </cell>
          <cell r="E518">
            <v>7403.9570178835002</v>
          </cell>
          <cell r="F518">
            <v>7062.8205009795547</v>
          </cell>
          <cell r="G518">
            <v>8146.3896199266264</v>
          </cell>
          <cell r="H518">
            <v>7950.0958861099798</v>
          </cell>
          <cell r="I518">
            <v>7469.9939341860254</v>
          </cell>
          <cell r="J518">
            <v>7912.9609079254669</v>
          </cell>
          <cell r="K518">
            <v>8192.8841049068451</v>
          </cell>
          <cell r="L518">
            <v>7651.8930711726325</v>
          </cell>
          <cell r="M518">
            <v>9293.7209777592361</v>
          </cell>
          <cell r="N518">
            <v>8956.1185065177651</v>
          </cell>
          <cell r="O518">
            <v>8797.5711156410707</v>
          </cell>
          <cell r="Z518">
            <v>7742.7172640250701</v>
          </cell>
          <cell r="AA518">
            <v>6422.8308470601742</v>
          </cell>
          <cell r="AB518">
            <v>6554.2649860064485</v>
          </cell>
          <cell r="AC518">
            <v>5591.061716024722</v>
          </cell>
          <cell r="AD518">
            <v>6092.3989175727083</v>
          </cell>
          <cell r="AE518">
            <v>5811.69229794889</v>
          </cell>
          <cell r="AF518">
            <v>6703.3148872539095</v>
          </cell>
          <cell r="AG518">
            <v>6541.7931862847827</v>
          </cell>
          <cell r="AH518">
            <v>6146.7378658445004</v>
          </cell>
          <cell r="AI518">
            <v>6511.2364042358122</v>
          </cell>
          <cell r="AJ518">
            <v>6741.5732063233481</v>
          </cell>
          <cell r="AK518">
            <v>6296.4148699934804</v>
          </cell>
          <cell r="AL518">
            <v>7647.4046902704576</v>
          </cell>
          <cell r="AM518">
            <v>7369.606085363188</v>
          </cell>
          <cell r="AN518">
            <v>7239.1442322989387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X518">
            <v>4.3247463342932768</v>
          </cell>
          <cell r="BY518">
            <v>3.6308533972275128</v>
          </cell>
          <cell r="BZ518">
            <v>3.7261802093754639</v>
          </cell>
          <cell r="CA518">
            <v>3.2123185711243778</v>
          </cell>
          <cell r="CB518">
            <v>3.34692455574368</v>
          </cell>
          <cell r="CC518">
            <v>3.3428853824246763</v>
          </cell>
          <cell r="CD518">
            <v>3.7979370019453516</v>
          </cell>
          <cell r="CE518">
            <v>3.7497145857985701</v>
          </cell>
          <cell r="CF518">
            <v>3.5154280460443434</v>
          </cell>
          <cell r="CG518">
            <v>3.6441470705942085</v>
          </cell>
          <cell r="CH518">
            <v>3.8353372614919596</v>
          </cell>
          <cell r="CI518">
            <v>3.5028157025873079</v>
          </cell>
          <cell r="CJ518">
            <v>4.1926959087561624</v>
          </cell>
          <cell r="CK518">
            <v>4.0531134399877606</v>
          </cell>
          <cell r="CL518">
            <v>4.0833258859864001</v>
          </cell>
          <cell r="CM518">
            <v>4.905009998579275</v>
          </cell>
          <cell r="CN518">
            <v>4.8464630532032791</v>
          </cell>
          <cell r="CO518">
            <v>4.8191148478108952</v>
          </cell>
          <cell r="CP518">
            <v>4.7685112684249473</v>
          </cell>
          <cell r="CQ518">
            <v>4.9871168607958136</v>
          </cell>
          <cell r="CR518">
            <v>4.7630842312534902</v>
          </cell>
          <cell r="CS518">
            <v>4.8355847548398394</v>
          </cell>
          <cell r="CT518">
            <v>4.779756071620449</v>
          </cell>
          <cell r="CU518">
            <v>4.7904202543959693</v>
          </cell>
          <cell r="CV518">
            <v>4.8952480516415067</v>
          </cell>
          <cell r="CW518">
            <v>4.8157599500866732</v>
          </cell>
          <cell r="CX518">
            <v>4.9247385998271218</v>
          </cell>
          <cell r="CY518">
            <v>4.9972128024399405</v>
          </cell>
          <cell r="CZ518">
            <v>4.9815288672985512</v>
          </cell>
          <cell r="DA518">
            <v>4.8571366633699578</v>
          </cell>
        </row>
        <row r="519">
          <cell r="A519">
            <v>9489.8817862319811</v>
          </cell>
          <cell r="B519">
            <v>8240.6892127158808</v>
          </cell>
          <cell r="C519">
            <v>6543.3656458216374</v>
          </cell>
          <cell r="D519">
            <v>7202.6177242677995</v>
          </cell>
          <cell r="E519">
            <v>7178.0439855519489</v>
          </cell>
          <cell r="F519">
            <v>8488.8278276086821</v>
          </cell>
          <cell r="G519">
            <v>8162.7441288818873</v>
          </cell>
          <cell r="H519">
            <v>7595.0821695997847</v>
          </cell>
          <cell r="I519">
            <v>8147.4767237329843</v>
          </cell>
          <cell r="J519">
            <v>7668.8515634854575</v>
          </cell>
          <cell r="K519">
            <v>8987.341862213374</v>
          </cell>
          <cell r="L519">
            <v>7974.4737845229865</v>
          </cell>
          <cell r="M519">
            <v>8301.4765653602335</v>
          </cell>
          <cell r="N519">
            <v>8927.586059748659</v>
          </cell>
          <cell r="O519">
            <v>7914.8851199757364</v>
          </cell>
          <cell r="Z519">
            <v>7808.8170126708865</v>
          </cell>
          <cell r="AA519">
            <v>6780.9099807490684</v>
          </cell>
          <cell r="AB519">
            <v>5384.2551599903745</v>
          </cell>
          <cell r="AC519">
            <v>5926.7254416832166</v>
          </cell>
          <cell r="AD519">
            <v>5906.5047652541753</v>
          </cell>
          <cell r="AE519">
            <v>6985.0926124322859</v>
          </cell>
          <cell r="AF519">
            <v>6716.7723117656669</v>
          </cell>
          <cell r="AG519">
            <v>6249.667613842108</v>
          </cell>
          <cell r="AH519">
            <v>6704.209418385999</v>
          </cell>
          <cell r="AI519">
            <v>6310.3692865251769</v>
          </cell>
          <cell r="AJ519">
            <v>7395.298446621292</v>
          </cell>
          <cell r="AK519">
            <v>6561.8527141217719</v>
          </cell>
          <cell r="AL519">
            <v>6830.9292880678486</v>
          </cell>
          <cell r="AM519">
            <v>7346.1279577360401</v>
          </cell>
          <cell r="AN519">
            <v>6512.8197558657494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X519">
            <v>4.4110923189693043</v>
          </cell>
          <cell r="BY519">
            <v>3.6400569731218795</v>
          </cell>
          <cell r="BZ519">
            <v>3.0548445516052531</v>
          </cell>
          <cell r="CA519">
            <v>3.313465162534349</v>
          </cell>
          <cell r="CB519">
            <v>3.4353526279542361</v>
          </cell>
          <cell r="CC519">
            <v>3.838003879413558</v>
          </cell>
          <cell r="CD519">
            <v>3.8310594576256638</v>
          </cell>
          <cell r="CE519">
            <v>3.5169999439211708</v>
          </cell>
          <cell r="CF519">
            <v>3.6138696959977943</v>
          </cell>
          <cell r="CG519">
            <v>3.5479463694754787</v>
          </cell>
          <cell r="CH519">
            <v>3.9954997186191643</v>
          </cell>
          <cell r="CI519">
            <v>3.7529079451536185</v>
          </cell>
          <cell r="CJ519">
            <v>3.8233501086108621</v>
          </cell>
          <cell r="CK519">
            <v>4.0370592273093466</v>
          </cell>
          <cell r="CL519">
            <v>3.6872883835570462</v>
          </cell>
          <cell r="CM519">
            <v>4.8500502065655873</v>
          </cell>
          <cell r="CN519">
            <v>5.1037210958164962</v>
          </cell>
          <cell r="CO519">
            <v>4.8288493082969159</v>
          </cell>
          <cell r="CP519">
            <v>4.9004903185393625</v>
          </cell>
          <cell r="CQ519">
            <v>4.7104930960025975</v>
          </cell>
          <cell r="CR519">
            <v>4.9862482257274854</v>
          </cell>
          <cell r="CS519">
            <v>4.8034012852545374</v>
          </cell>
          <cell r="CT519">
            <v>4.8684609886956345</v>
          </cell>
          <cell r="CU519">
            <v>5.082556534070779</v>
          </cell>
          <cell r="CV519">
            <v>4.8728704372544476</v>
          </cell>
          <cell r="CW519">
            <v>5.0709781157439471</v>
          </cell>
          <cell r="CX519">
            <v>4.7903329715407903</v>
          </cell>
          <cell r="CY519">
            <v>4.894889097307753</v>
          </cell>
          <cell r="CZ519">
            <v>4.9854056711013648</v>
          </cell>
          <cell r="DA519">
            <v>4.8391500584717981</v>
          </cell>
        </row>
        <row r="520">
          <cell r="A520">
            <v>9647.2618529638203</v>
          </cell>
          <cell r="B520">
            <v>7685.2687433847386</v>
          </cell>
          <cell r="C520">
            <v>7110.8342809696478</v>
          </cell>
          <cell r="D520">
            <v>8491.9413341283962</v>
          </cell>
          <cell r="E520">
            <v>7571.3112570037238</v>
          </cell>
          <cell r="F520">
            <v>7501.9143521550195</v>
          </cell>
          <cell r="G520">
            <v>6845.4079621848532</v>
          </cell>
          <cell r="H520">
            <v>8587.0951956859299</v>
          </cell>
          <cell r="I520">
            <v>7469.1133150322885</v>
          </cell>
          <cell r="J520">
            <v>7137.3019184083532</v>
          </cell>
          <cell r="K520">
            <v>7672.618115786272</v>
          </cell>
          <cell r="L520">
            <v>8434.1297132499585</v>
          </cell>
          <cell r="M520">
            <v>8184.3542377751064</v>
          </cell>
          <cell r="N520">
            <v>9136.3520231691236</v>
          </cell>
          <cell r="O520">
            <v>8455.7136079841621</v>
          </cell>
          <cell r="Z520">
            <v>7938.3183247245142</v>
          </cell>
          <cell r="AA520">
            <v>6323.8782802708711</v>
          </cell>
          <cell r="AB520">
            <v>5851.2007797693104</v>
          </cell>
          <cell r="AC520">
            <v>6987.6545835113657</v>
          </cell>
          <cell r="AD520">
            <v>6230.1075486202071</v>
          </cell>
          <cell r="AE520">
            <v>6173.003809773274</v>
          </cell>
          <cell r="AF520">
            <v>5632.7928374549656</v>
          </cell>
          <cell r="AG520">
            <v>7065.9526181644223</v>
          </cell>
          <cell r="AH520">
            <v>6146.0132420837108</v>
          </cell>
          <cell r="AI520">
            <v>5872.9798642903006</v>
          </cell>
          <cell r="AJ520">
            <v>6313.4686209898464</v>
          </cell>
          <cell r="AK520">
            <v>6940.0838783313939</v>
          </cell>
          <cell r="AL520">
            <v>6734.5543442263734</v>
          </cell>
          <cell r="AM520">
            <v>7517.9125219220223</v>
          </cell>
          <cell r="AN520">
            <v>6957.8443402841103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X520">
            <v>4.4198224427101289</v>
          </cell>
          <cell r="BY520">
            <v>3.5324068623693066</v>
          </cell>
          <cell r="BZ520">
            <v>3.2623691219123399</v>
          </cell>
          <cell r="CA520">
            <v>4.0020783583997561</v>
          </cell>
          <cell r="CB520">
            <v>3.566190525329469</v>
          </cell>
          <cell r="CC520">
            <v>3.4907716233745476</v>
          </cell>
          <cell r="CD520">
            <v>3.1509075889692171</v>
          </cell>
          <cell r="CE520">
            <v>3.991772098526809</v>
          </cell>
          <cell r="CF520">
            <v>3.4410437948709265</v>
          </cell>
          <cell r="CG520">
            <v>3.3020837315426497</v>
          </cell>
          <cell r="CH520">
            <v>3.5388011036201914</v>
          </cell>
          <cell r="CI520">
            <v>3.9160971856677764</v>
          </cell>
          <cell r="CJ520">
            <v>3.802933465982425</v>
          </cell>
          <cell r="CK520">
            <v>4.2249566697929941</v>
          </cell>
          <cell r="CL520">
            <v>3.9871740654842012</v>
          </cell>
          <cell r="CM520">
            <v>4.9207445796570317</v>
          </cell>
          <cell r="CN520">
            <v>4.9047843562758207</v>
          </cell>
          <cell r="CO520">
            <v>4.9138176793630981</v>
          </cell>
          <cell r="CP520">
            <v>4.7835792851798997</v>
          </cell>
          <cell r="CQ520">
            <v>4.786280397304906</v>
          </cell>
          <cell r="CR520">
            <v>4.8448712862255467</v>
          </cell>
          <cell r="CS520">
            <v>4.8977346075581778</v>
          </cell>
          <cell r="CT520">
            <v>4.8496692242238408</v>
          </cell>
          <cell r="CU520">
            <v>4.8933967272266496</v>
          </cell>
          <cell r="CV520">
            <v>4.8727885482961879</v>
          </cell>
          <cell r="CW520">
            <v>4.8878628093527983</v>
          </cell>
          <cell r="CX520">
            <v>4.8553259871517644</v>
          </cell>
          <cell r="CY520">
            <v>4.8517372141381436</v>
          </cell>
          <cell r="CZ520">
            <v>4.8750844606921637</v>
          </cell>
          <cell r="DA520">
            <v>4.7809769326787954</v>
          </cell>
        </row>
        <row r="521">
          <cell r="A521">
            <v>8373.5458744732096</v>
          </cell>
          <cell r="B521">
            <v>8285.4097559014517</v>
          </cell>
          <cell r="C521">
            <v>7820.8890178525744</v>
          </cell>
          <cell r="D521">
            <v>7343.2302239892542</v>
          </cell>
          <cell r="E521">
            <v>7808.9129968941297</v>
          </cell>
          <cell r="F521">
            <v>8091.0379151497264</v>
          </cell>
          <cell r="G521">
            <v>7481.9606050580987</v>
          </cell>
          <cell r="H521">
            <v>7090.8630995931435</v>
          </cell>
          <cell r="I521">
            <v>7027.4850064081675</v>
          </cell>
          <cell r="J521">
            <v>9252.10615150985</v>
          </cell>
          <cell r="K521">
            <v>9896.875731910106</v>
          </cell>
          <cell r="L521">
            <v>9232.1325678615995</v>
          </cell>
          <cell r="M521">
            <v>7435.1896434895098</v>
          </cell>
          <cell r="N521">
            <v>8632.4846585229698</v>
          </cell>
          <cell r="O521">
            <v>9763.8854310977622</v>
          </cell>
          <cell r="Z521">
            <v>6890.2320338522404</v>
          </cell>
          <cell r="AA521">
            <v>6817.7085991417644</v>
          </cell>
          <cell r="AB521">
            <v>6435.4743918329768</v>
          </cell>
          <cell r="AC521">
            <v>6042.4294414540136</v>
          </cell>
          <cell r="AD521">
            <v>6425.6198374443111</v>
          </cell>
          <cell r="AE521">
            <v>6657.7683416089194</v>
          </cell>
          <cell r="AF521">
            <v>6156.584726447807</v>
          </cell>
          <cell r="AG521">
            <v>5834.7673505223574</v>
          </cell>
          <cell r="AH521">
            <v>5782.6162338444346</v>
          </cell>
          <cell r="AI521">
            <v>7613.161633242391</v>
          </cell>
          <cell r="AJ521">
            <v>8143.7148879717433</v>
          </cell>
          <cell r="AK521">
            <v>7596.7262272689713</v>
          </cell>
          <cell r="AL521">
            <v>6118.0989066427965</v>
          </cell>
          <cell r="AM521">
            <v>7103.3016618703277</v>
          </cell>
          <cell r="AN521">
            <v>8034.2828690175857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X521">
            <v>3.8730098142099707</v>
          </cell>
          <cell r="BY521">
            <v>3.9121266320941595</v>
          </cell>
          <cell r="BZ521">
            <v>3.7039050069279758</v>
          </cell>
          <cell r="CA521">
            <v>3.4198834550331672</v>
          </cell>
          <cell r="CB521">
            <v>3.5840419137214883</v>
          </cell>
          <cell r="CC521">
            <v>3.6922096514430636</v>
          </cell>
          <cell r="CD521">
            <v>3.5168610398719209</v>
          </cell>
          <cell r="CE521">
            <v>3.1758823525496616</v>
          </cell>
          <cell r="CF521">
            <v>3.2496567569165129</v>
          </cell>
          <cell r="CG521">
            <v>4.0983302689948218</v>
          </cell>
          <cell r="CH521">
            <v>4.4402232738887548</v>
          </cell>
          <cell r="CI521">
            <v>4.2637697346530858</v>
          </cell>
          <cell r="CJ521">
            <v>3.5117115964640386</v>
          </cell>
          <cell r="CK521">
            <v>4.0021620224676413</v>
          </cell>
          <cell r="CL521">
            <v>4.4616078017764389</v>
          </cell>
          <cell r="CM521">
            <v>4.8740769952843523</v>
          </cell>
          <cell r="CN521">
            <v>4.7745524245160063</v>
          </cell>
          <cell r="CO521">
            <v>4.7602291789272693</v>
          </cell>
          <cell r="CP521">
            <v>4.840691627984878</v>
          </cell>
          <cell r="CQ521">
            <v>4.9118950990522245</v>
          </cell>
          <cell r="CR521">
            <v>4.9402560883178301</v>
          </cell>
          <cell r="CS521">
            <v>4.7961392911730689</v>
          </cell>
          <cell r="CT521">
            <v>5.0334559657728652</v>
          </cell>
          <cell r="CU521">
            <v>4.8752177191003367</v>
          </cell>
          <cell r="CV521">
            <v>5.089384141432836</v>
          </cell>
          <cell r="CW521">
            <v>5.0248706567267414</v>
          </cell>
          <cell r="CX521">
            <v>4.8813491025808426</v>
          </cell>
          <cell r="CY521">
            <v>4.7731467554447393</v>
          </cell>
          <cell r="CZ521">
            <v>4.862646822949233</v>
          </cell>
          <cell r="DA521">
            <v>4.9335878153510482</v>
          </cell>
        </row>
        <row r="522">
          <cell r="A522">
            <v>10130.680167832203</v>
          </cell>
          <cell r="B522">
            <v>7509.5698720898617</v>
          </cell>
          <cell r="C522">
            <v>6855.775360376535</v>
          </cell>
          <cell r="D522">
            <v>7315.9953476827004</v>
          </cell>
          <cell r="E522">
            <v>7399.4207151843411</v>
          </cell>
          <cell r="F522">
            <v>7949.2561699211856</v>
          </cell>
          <cell r="G522">
            <v>7745.9261428787613</v>
          </cell>
          <cell r="H522">
            <v>6702.0346376122561</v>
          </cell>
          <cell r="I522">
            <v>8419.862324021833</v>
          </cell>
          <cell r="J522">
            <v>9550.7601640063513</v>
          </cell>
          <cell r="K522">
            <v>9205.8130732171503</v>
          </cell>
          <cell r="L522">
            <v>8705.4085748876641</v>
          </cell>
          <cell r="M522">
            <v>8630.1514849036939</v>
          </cell>
          <cell r="N522">
            <v>8905.5930075694832</v>
          </cell>
          <cell r="O522">
            <v>9204.7662396093347</v>
          </cell>
          <cell r="Z522">
            <v>8336.1025381019263</v>
          </cell>
          <cell r="AA522">
            <v>6179.303209033942</v>
          </cell>
          <cell r="AB522">
            <v>5641.3237251098344</v>
          </cell>
          <cell r="AC522">
            <v>6020.0190289503371</v>
          </cell>
          <cell r="AD522">
            <v>6088.6661884945433</v>
          </cell>
          <cell r="AE522">
            <v>6541.102219820862</v>
          </cell>
          <cell r="AF522">
            <v>6373.7906547116681</v>
          </cell>
          <cell r="AG522">
            <v>5514.8170732352291</v>
          </cell>
          <cell r="AH522">
            <v>6928.3438551951076</v>
          </cell>
          <cell r="AI522">
            <v>7858.9112206680829</v>
          </cell>
          <cell r="AJ522">
            <v>7575.0690431043977</v>
          </cell>
          <cell r="AK522">
            <v>7163.3076273361376</v>
          </cell>
          <cell r="AL522">
            <v>7101.3817932921829</v>
          </cell>
          <cell r="AM522">
            <v>7328.0308176571734</v>
          </cell>
          <cell r="AN522">
            <v>7574.2076485928228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X522">
            <v>4.5670233403011569</v>
          </cell>
          <cell r="BY522">
            <v>3.5363769777538274</v>
          </cell>
          <cell r="BZ522">
            <v>3.143938717723211</v>
          </cell>
          <cell r="CA522">
            <v>3.4552517964425213</v>
          </cell>
          <cell r="CB522">
            <v>3.3995896572270232</v>
          </cell>
          <cell r="CC522">
            <v>3.699055559615823</v>
          </cell>
          <cell r="CD522">
            <v>3.6042179602771576</v>
          </cell>
          <cell r="CE522">
            <v>3.0352393123431844</v>
          </cell>
          <cell r="CF522">
            <v>3.8522693122822993</v>
          </cell>
          <cell r="CG522">
            <v>4.3393029226483018</v>
          </cell>
          <cell r="CH522">
            <v>4.2465416984603115</v>
          </cell>
          <cell r="CI522">
            <v>3.9383788804860074</v>
          </cell>
          <cell r="CJ522">
            <v>3.9935805218638158</v>
          </cell>
          <cell r="CK522">
            <v>4.0651546683081445</v>
          </cell>
          <cell r="CL522">
            <v>4.2640434038520132</v>
          </cell>
          <cell r="CM522">
            <v>5.0007708279380489</v>
          </cell>
          <cell r="CN522">
            <v>4.7872718150435265</v>
          </cell>
          <cell r="CO522">
            <v>4.9160250330355781</v>
          </cell>
          <cell r="CP522">
            <v>4.773372185501267</v>
          </cell>
          <cell r="CQ522">
            <v>4.9068502115513422</v>
          </cell>
          <cell r="CR522">
            <v>4.8447036576467193</v>
          </cell>
          <cell r="CS522">
            <v>4.8450011465322564</v>
          </cell>
          <cell r="CT522">
            <v>4.9778901487056793</v>
          </cell>
          <cell r="CU522">
            <v>4.9274239281027983</v>
          </cell>
          <cell r="CV522">
            <v>4.9619176172029187</v>
          </cell>
          <cell r="CW522">
            <v>4.8871800374052876</v>
          </cell>
          <cell r="CX522">
            <v>4.9831417810274985</v>
          </cell>
          <cell r="CY522">
            <v>4.8717787016067291</v>
          </cell>
          <cell r="CZ522">
            <v>4.9387534789814636</v>
          </cell>
          <cell r="DA522">
            <v>4.8665672148212833</v>
          </cell>
        </row>
        <row r="523">
          <cell r="A523">
            <v>9222.4356925739376</v>
          </cell>
          <cell r="B523">
            <v>7559.8628096545999</v>
          </cell>
          <cell r="C523">
            <v>7373.0677144074034</v>
          </cell>
          <cell r="D523">
            <v>7353.6359964704516</v>
          </cell>
          <cell r="E523">
            <v>8152.1982099419438</v>
          </cell>
          <cell r="F523">
            <v>7422.9482248962722</v>
          </cell>
          <cell r="G523">
            <v>7509.5087330072447</v>
          </cell>
          <cell r="H523">
            <v>7258.9549967193534</v>
          </cell>
          <cell r="I523">
            <v>7392.0847111668227</v>
          </cell>
          <cell r="J523">
            <v>8001.0885190470472</v>
          </cell>
          <cell r="K523">
            <v>8912.4821870946289</v>
          </cell>
          <cell r="L523">
            <v>8494.567705325695</v>
          </cell>
          <cell r="M523">
            <v>8450.3437988633868</v>
          </cell>
          <cell r="N523">
            <v>9167.5645734090176</v>
          </cell>
          <cell r="O523">
            <v>9237.4616482023412</v>
          </cell>
          <cell r="Z523">
            <v>7588.7470841751265</v>
          </cell>
          <cell r="AA523">
            <v>6220.6871119443558</v>
          </cell>
          <cell r="AB523">
            <v>6066.98143356952</v>
          </cell>
          <cell r="AC523">
            <v>6050.9919056671142</v>
          </cell>
          <cell r="AD523">
            <v>6708.0945270379425</v>
          </cell>
          <cell r="AE523">
            <v>6108.0259679146457</v>
          </cell>
          <cell r="AF523">
            <v>6179.2529003031032</v>
          </cell>
          <cell r="AG523">
            <v>5973.0829687290679</v>
          </cell>
          <cell r="AH523">
            <v>6082.6297051887004</v>
          </cell>
          <cell r="AI523">
            <v>6583.7528385301412</v>
          </cell>
          <cell r="AJ523">
            <v>7333.699628237865</v>
          </cell>
          <cell r="AK523">
            <v>6989.8157118108584</v>
          </cell>
          <cell r="AL523">
            <v>6953.4257544933016</v>
          </cell>
          <cell r="AM523">
            <v>7543.5959918337057</v>
          </cell>
          <cell r="AN523">
            <v>7601.1112990922111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X523">
            <v>4.2279522070909792</v>
          </cell>
          <cell r="BY523">
            <v>3.4067444918389094</v>
          </cell>
          <cell r="BZ523">
            <v>3.3586229511336931</v>
          </cell>
          <cell r="CA523">
            <v>3.4934630127467181</v>
          </cell>
          <cell r="CB523">
            <v>3.7502026413822303</v>
          </cell>
          <cell r="CC523">
            <v>3.4447950536401017</v>
          </cell>
          <cell r="CD523">
            <v>3.4881159992098163</v>
          </cell>
          <cell r="CE523">
            <v>3.3563115066725255</v>
          </cell>
          <cell r="CF523">
            <v>3.3809600991632585</v>
          </cell>
          <cell r="CG523">
            <v>3.7125978063798946</v>
          </cell>
          <cell r="CH523">
            <v>4.0906640126201026</v>
          </cell>
          <cell r="CI523">
            <v>3.8790792251805253</v>
          </cell>
          <cell r="CJ523">
            <v>3.8330303502226664</v>
          </cell>
          <cell r="CK523">
            <v>4.2906895252531223</v>
          </cell>
          <cell r="CL523">
            <v>4.216080424062759</v>
          </cell>
          <cell r="CM523">
            <v>4.917531439210582</v>
          </cell>
          <cell r="CN523">
            <v>5.0027169427341178</v>
          </cell>
          <cell r="CO523">
            <v>4.9490124920618719</v>
          </cell>
          <cell r="CP523">
            <v>4.7454517065265627</v>
          </cell>
          <cell r="CQ523">
            <v>4.9006261600821581</v>
          </cell>
          <cell r="CR523">
            <v>4.8578558258875253</v>
          </cell>
          <cell r="CS523">
            <v>4.8534681772812469</v>
          </cell>
          <cell r="CT523">
            <v>4.8757723592391846</v>
          </cell>
          <cell r="CU523">
            <v>4.9289960335377812</v>
          </cell>
          <cell r="CV523">
            <v>4.8585060785940408</v>
          </cell>
          <cell r="CW523">
            <v>4.9117521474777872</v>
          </cell>
          <cell r="CX523">
            <v>4.936784974137078</v>
          </cell>
          <cell r="CY523">
            <v>4.9700836618872746</v>
          </cell>
          <cell r="CZ523">
            <v>4.8167983624443709</v>
          </cell>
          <cell r="DA523">
            <v>4.939413001803862</v>
          </cell>
        </row>
        <row r="524">
          <cell r="A524">
            <v>9505.0494534381778</v>
          </cell>
          <cell r="B524">
            <v>7404.0804051667246</v>
          </cell>
          <cell r="C524">
            <v>8023.2584458336441</v>
          </cell>
          <cell r="D524">
            <v>7576.5645112359707</v>
          </cell>
          <cell r="E524">
            <v>8862.9270277778287</v>
          </cell>
          <cell r="F524">
            <v>6981.7755725541783</v>
          </cell>
          <cell r="G524">
            <v>6840.3818193114294</v>
          </cell>
          <cell r="H524">
            <v>9133.8425003113898</v>
          </cell>
          <cell r="I524">
            <v>8165.1313757880944</v>
          </cell>
          <cell r="J524">
            <v>7828.2394059583667</v>
          </cell>
          <cell r="K524">
            <v>9366.6403925344875</v>
          </cell>
          <cell r="L524">
            <v>9280.8642942151546</v>
          </cell>
          <cell r="M524">
            <v>8613.4786298027066</v>
          </cell>
          <cell r="N524">
            <v>9108.7741186983421</v>
          </cell>
          <cell r="O524">
            <v>9045.6776886938133</v>
          </cell>
          <cell r="Z524">
            <v>7821.2978359719864</v>
          </cell>
          <cell r="AA524">
            <v>6092.5004476800477</v>
          </cell>
          <cell r="AB524">
            <v>6601.9955211431125</v>
          </cell>
          <cell r="AC524">
            <v>6234.4302263884565</v>
          </cell>
          <cell r="AD524">
            <v>7292.9228114286143</v>
          </cell>
          <cell r="AE524">
            <v>5745.0038997017227</v>
          </cell>
          <cell r="AF524">
            <v>5628.6570398905478</v>
          </cell>
          <cell r="AG524">
            <v>7515.8475431133711</v>
          </cell>
          <cell r="AH524">
            <v>6718.7366749342036</v>
          </cell>
          <cell r="AI524">
            <v>6441.5227111885979</v>
          </cell>
          <cell r="AJ524">
            <v>7707.4069515712345</v>
          </cell>
          <cell r="AK524">
            <v>7636.8254763827535</v>
          </cell>
          <cell r="AL524">
            <v>7087.6624153805114</v>
          </cell>
          <cell r="AM524">
            <v>7495.219846243207</v>
          </cell>
          <cell r="AN524">
            <v>7443.3004981251943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X524">
            <v>4.4196748049095804</v>
          </cell>
          <cell r="BY524">
            <v>3.3567846431757409</v>
          </cell>
          <cell r="BZ524">
            <v>3.7455252860667785</v>
          </cell>
          <cell r="CA524">
            <v>3.4198120211305465</v>
          </cell>
          <cell r="CB524">
            <v>4.0867907601405884</v>
          </cell>
          <cell r="CC524">
            <v>3.3252543985677385</v>
          </cell>
          <cell r="CD524">
            <v>3.1884485438540029</v>
          </cell>
          <cell r="CE524">
            <v>4.2879658731778623</v>
          </cell>
          <cell r="CF524">
            <v>3.6861686449094737</v>
          </cell>
          <cell r="CG524">
            <v>3.5954484988017676</v>
          </cell>
          <cell r="CH524">
            <v>4.3265834753045569</v>
          </cell>
          <cell r="CI524">
            <v>4.3846940197956341</v>
          </cell>
          <cell r="CJ524">
            <v>3.8570998251275737</v>
          </cell>
          <cell r="CK524">
            <v>4.1246798661083188</v>
          </cell>
          <cell r="CL524">
            <v>4.2041914569789025</v>
          </cell>
          <cell r="CM524">
            <v>4.8483687590396611</v>
          </cell>
          <cell r="CN524">
            <v>4.9725507659159671</v>
          </cell>
          <cell r="CO524">
            <v>4.8291381263187239</v>
          </cell>
          <cell r="CP524">
            <v>4.9946110054265516</v>
          </cell>
          <cell r="CQ524">
            <v>4.889071062102242</v>
          </cell>
          <cell r="CR524">
            <v>4.7333932460298458</v>
          </cell>
          <cell r="CS524">
            <v>4.8365146808488282</v>
          </cell>
          <cell r="CT524">
            <v>4.8021285012133159</v>
          </cell>
          <cell r="CU524">
            <v>4.9936667344198034</v>
          </cell>
          <cell r="CV524">
            <v>4.9084300425372263</v>
          </cell>
          <cell r="CW524">
            <v>4.8805676694995181</v>
          </cell>
          <cell r="CX524">
            <v>4.7717832601034047</v>
          </cell>
          <cell r="CY524">
            <v>5.034418105105968</v>
          </cell>
          <cell r="CZ524">
            <v>4.9785315613334769</v>
          </cell>
          <cell r="DA524">
            <v>4.8505412546331907</v>
          </cell>
        </row>
        <row r="525">
          <cell r="A525">
            <v>8718.9836515735788</v>
          </cell>
          <cell r="B525">
            <v>7898.9595617041387</v>
          </cell>
          <cell r="C525">
            <v>8423.1833833717665</v>
          </cell>
          <cell r="D525">
            <v>7894.0322154270361</v>
          </cell>
          <cell r="E525">
            <v>6588.4026298977587</v>
          </cell>
          <cell r="F525">
            <v>7171.8381887194219</v>
          </cell>
          <cell r="G525">
            <v>8111.3403373813926</v>
          </cell>
          <cell r="H525">
            <v>8084.8513384111575</v>
          </cell>
          <cell r="I525">
            <v>8731.6011835027621</v>
          </cell>
          <cell r="J525">
            <v>9242.906696445958</v>
          </cell>
          <cell r="K525">
            <v>7035.148410351424</v>
          </cell>
          <cell r="L525">
            <v>8424.6685582073242</v>
          </cell>
          <cell r="M525">
            <v>9150.314197824453</v>
          </cell>
          <cell r="N525">
            <v>9508.5116243319062</v>
          </cell>
          <cell r="O525">
            <v>8894.313667636392</v>
          </cell>
          <cell r="Z525">
            <v>7174.4779761519721</v>
          </cell>
          <cell r="AA525">
            <v>6499.7152964879751</v>
          </cell>
          <cell r="AB525">
            <v>6931.0766126030539</v>
          </cell>
          <cell r="AC525">
            <v>6495.6607944085335</v>
          </cell>
          <cell r="AD525">
            <v>5421.3141640301546</v>
          </cell>
          <cell r="AE525">
            <v>5901.3982810034095</v>
          </cell>
          <cell r="AF525">
            <v>6674.4743347595468</v>
          </cell>
          <cell r="AG525">
            <v>6652.6776727497518</v>
          </cell>
          <cell r="AH525">
            <v>7184.8604024251281</v>
          </cell>
          <cell r="AI525">
            <v>7605.5917959326725</v>
          </cell>
          <cell r="AJ525">
            <v>5788.9221205177428</v>
          </cell>
          <cell r="AK525">
            <v>6932.2986993248842</v>
          </cell>
          <cell r="AL525">
            <v>7529.4013970669785</v>
          </cell>
          <cell r="AM525">
            <v>7824.1467080216817</v>
          </cell>
          <cell r="AN525">
            <v>7318.7495322265158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X525">
            <v>4.1949663751773807</v>
          </cell>
          <cell r="BY525">
            <v>3.6133562725748138</v>
          </cell>
          <cell r="BZ525">
            <v>3.7715522552055707</v>
          </cell>
          <cell r="CA525">
            <v>3.6974892177465253</v>
          </cell>
          <cell r="CB525">
            <v>3.0605803725452443</v>
          </cell>
          <cell r="CC525">
            <v>3.3947755372619017</v>
          </cell>
          <cell r="CD525">
            <v>3.6884507371514257</v>
          </cell>
          <cell r="CE525">
            <v>3.7639786192892903</v>
          </cell>
          <cell r="CF525">
            <v>4.0639914428709423</v>
          </cell>
          <cell r="CG525">
            <v>4.2832898687233723</v>
          </cell>
          <cell r="CH525">
            <v>3.2635102852237341</v>
          </cell>
          <cell r="CI525">
            <v>3.8354136791243749</v>
          </cell>
          <cell r="CJ525">
            <v>4.1770804176105036</v>
          </cell>
          <cell r="CK525">
            <v>4.4100548304976988</v>
          </cell>
          <cell r="CL525">
            <v>4.0512764186283787</v>
          </cell>
          <cell r="CM525">
            <v>4.6856404286246125</v>
          </cell>
          <cell r="CN525">
            <v>4.9282267856114119</v>
          </cell>
          <cell r="CO525">
            <v>5.0348635544486191</v>
          </cell>
          <cell r="CP525">
            <v>4.8130852845140106</v>
          </cell>
          <cell r="CQ525">
            <v>4.8529735246059991</v>
          </cell>
          <cell r="CR525">
            <v>4.762675555728543</v>
          </cell>
          <cell r="CS525">
            <v>4.957699684029973</v>
          </cell>
          <cell r="CT525">
            <v>4.8423532690944553</v>
          </cell>
          <cell r="CU525">
            <v>4.8436492360904779</v>
          </cell>
          <cell r="CV525">
            <v>4.8647741422380832</v>
          </cell>
          <cell r="CW525">
            <v>4.8598163382441717</v>
          </cell>
          <cell r="CX525">
            <v>4.9519036967528809</v>
          </cell>
          <cell r="CY525">
            <v>4.9384964893891636</v>
          </cell>
          <cell r="CZ525">
            <v>4.8607147081031696</v>
          </cell>
          <cell r="DA525">
            <v>4.9493953286532859</v>
          </cell>
        </row>
        <row r="526">
          <cell r="A526">
            <v>8367.3675890199083</v>
          </cell>
          <cell r="B526">
            <v>6860.6648743884616</v>
          </cell>
          <cell r="C526">
            <v>7900.8416988423323</v>
          </cell>
          <cell r="D526">
            <v>7303.4901475931492</v>
          </cell>
          <cell r="E526">
            <v>7356.8769464576189</v>
          </cell>
          <cell r="F526">
            <v>7760.4363774249832</v>
          </cell>
          <cell r="G526">
            <v>7758.6931808837644</v>
          </cell>
          <cell r="H526">
            <v>8878.3923998595219</v>
          </cell>
          <cell r="I526">
            <v>8670.8849300003494</v>
          </cell>
          <cell r="J526">
            <v>8428.6874740730309</v>
          </cell>
          <cell r="K526">
            <v>6691.5451889998058</v>
          </cell>
          <cell r="L526">
            <v>8026.7826976536253</v>
          </cell>
          <cell r="M526">
            <v>8852.1863867241391</v>
          </cell>
          <cell r="N526">
            <v>9682.5758555480916</v>
          </cell>
          <cell r="O526">
            <v>9427.5789177076858</v>
          </cell>
          <cell r="Z526">
            <v>6885.1481875363816</v>
          </cell>
          <cell r="AA526">
            <v>5645.347096639648</v>
          </cell>
          <cell r="AB526">
            <v>6501.2640264759757</v>
          </cell>
          <cell r="AC526">
            <v>6009.7290357337897</v>
          </cell>
          <cell r="AD526">
            <v>6053.6587445136984</v>
          </cell>
          <cell r="AE526">
            <v>6385.7305048525586</v>
          </cell>
          <cell r="AF526">
            <v>6384.2961031272125</v>
          </cell>
          <cell r="AG526">
            <v>7305.6486033129786</v>
          </cell>
          <cell r="AH526">
            <v>7134.8995995431442</v>
          </cell>
          <cell r="AI526">
            <v>6935.6056929515235</v>
          </cell>
          <cell r="AJ526">
            <v>5506.1857555198394</v>
          </cell>
          <cell r="AK526">
            <v>6604.895476926411</v>
          </cell>
          <cell r="AL526">
            <v>7284.0847982187215</v>
          </cell>
          <cell r="AM526">
            <v>7967.3767039938584</v>
          </cell>
          <cell r="AN526">
            <v>7757.5506522851811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X526">
            <v>3.8295807908430461</v>
          </cell>
          <cell r="BY526">
            <v>3.1678300357301956</v>
          </cell>
          <cell r="BZ526">
            <v>3.6102439228797714</v>
          </cell>
          <cell r="CA526">
            <v>3.3817640269769882</v>
          </cell>
          <cell r="CB526">
            <v>3.3825809271085938</v>
          </cell>
          <cell r="CC526">
            <v>3.3970971685446494</v>
          </cell>
          <cell r="CD526">
            <v>3.6522683261697217</v>
          </cell>
          <cell r="CE526">
            <v>3.9585315075714758</v>
          </cell>
          <cell r="CF526">
            <v>3.910675361240449</v>
          </cell>
          <cell r="CG526">
            <v>3.9019826180206967</v>
          </cell>
          <cell r="CH526">
            <v>3.0899832371675942</v>
          </cell>
          <cell r="CI526">
            <v>3.7582786264347434</v>
          </cell>
          <cell r="CJ526">
            <v>4.0932980594961288</v>
          </cell>
          <cell r="CK526">
            <v>4.3841883182166397</v>
          </cell>
          <cell r="CL526">
            <v>4.3419212793649731</v>
          </cell>
          <cell r="CM526">
            <v>4.9257139938097225</v>
          </cell>
          <cell r="CN526">
            <v>4.8824287287843937</v>
          </cell>
          <cell r="CO526">
            <v>4.9336506465496539</v>
          </cell>
          <cell r="CP526">
            <v>4.8687640312748952</v>
          </cell>
          <cell r="CQ526">
            <v>4.9031691423572985</v>
          </cell>
          <cell r="CR526">
            <v>5.1500299226307673</v>
          </cell>
          <cell r="CS526">
            <v>4.7891394164601984</v>
          </cell>
          <cell r="CT526">
            <v>5.056288067236915</v>
          </cell>
          <cell r="CU526">
            <v>4.9985407455386959</v>
          </cell>
          <cell r="CV526">
            <v>4.8697447664137981</v>
          </cell>
          <cell r="CW526">
            <v>4.8820460398062506</v>
          </cell>
          <cell r="CX526">
            <v>4.8148649541558761</v>
          </cell>
          <cell r="CY526">
            <v>4.8753832282384826</v>
          </cell>
          <cell r="CZ526">
            <v>4.9788986561803856</v>
          </cell>
          <cell r="DA526">
            <v>4.8949674725624552</v>
          </cell>
        </row>
        <row r="527">
          <cell r="A527">
            <v>7195.1243231997087</v>
          </cell>
          <cell r="B527">
            <v>8016.9831572180155</v>
          </cell>
          <cell r="C527">
            <v>6853.6426485440943</v>
          </cell>
          <cell r="D527">
            <v>7030.558205734992</v>
          </cell>
          <cell r="E527">
            <v>7663.6460782427921</v>
          </cell>
          <cell r="F527">
            <v>7427.6730639643329</v>
          </cell>
          <cell r="G527">
            <v>7790.2251110609541</v>
          </cell>
          <cell r="H527">
            <v>6970.5729534683251</v>
          </cell>
          <cell r="I527">
            <v>6832.9309533792875</v>
          </cell>
          <cell r="J527">
            <v>8756.5078530115443</v>
          </cell>
          <cell r="K527">
            <v>8228.7067273130324</v>
          </cell>
          <cell r="L527">
            <v>9513.9230110652989</v>
          </cell>
          <cell r="M527">
            <v>8353.7789766449641</v>
          </cell>
          <cell r="N527">
            <v>8181.6480714703539</v>
          </cell>
          <cell r="O527">
            <v>9494.5426499798268</v>
          </cell>
          <cell r="Z527">
            <v>5920.5594430900464</v>
          </cell>
          <cell r="AA527">
            <v>6596.8318550822523</v>
          </cell>
          <cell r="AB527">
            <v>5639.5688079448555</v>
          </cell>
          <cell r="AC527">
            <v>5785.1450378619356</v>
          </cell>
          <cell r="AD527">
            <v>6306.0859158112116</v>
          </cell>
          <cell r="AE527">
            <v>6111.9138354906518</v>
          </cell>
          <cell r="AF527">
            <v>6410.2423771015856</v>
          </cell>
          <cell r="AG527">
            <v>5735.7857445682221</v>
          </cell>
          <cell r="AH527">
            <v>5622.5260416378133</v>
          </cell>
          <cell r="AI527">
            <v>7205.3550333352132</v>
          </cell>
          <cell r="AJ527">
            <v>6771.0501070461532</v>
          </cell>
          <cell r="AK527">
            <v>7828.599506248017</v>
          </cell>
          <cell r="AL527">
            <v>6873.9667007821408</v>
          </cell>
          <cell r="AM527">
            <v>6732.3275559527474</v>
          </cell>
          <cell r="AN527">
            <v>7812.6522376976873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X527">
            <v>3.3786946432455593</v>
          </cell>
          <cell r="BY527">
            <v>3.672713087305727</v>
          </cell>
          <cell r="BZ527">
            <v>3.1358576045023607</v>
          </cell>
          <cell r="CA527">
            <v>3.2869471424636765</v>
          </cell>
          <cell r="CB527">
            <v>3.5631646459902147</v>
          </cell>
          <cell r="CC527">
            <v>3.4022500311288915</v>
          </cell>
          <cell r="CD527">
            <v>3.5333805050521097</v>
          </cell>
          <cell r="CE527">
            <v>3.2624241834931227</v>
          </cell>
          <cell r="CF527">
            <v>3.1649473017552494</v>
          </cell>
          <cell r="CG527">
            <v>4.0454724252121332</v>
          </cell>
          <cell r="CH527">
            <v>3.7056711140020706</v>
          </cell>
          <cell r="CI527">
            <v>4.3657951155110535</v>
          </cell>
          <cell r="CJ527">
            <v>3.9317909569443934</v>
          </cell>
          <cell r="CK527">
            <v>3.670918677083097</v>
          </cell>
          <cell r="CL527">
            <v>4.3478275720797557</v>
          </cell>
          <cell r="CM527">
            <v>4.8008809660895793</v>
          </cell>
          <cell r="CN527">
            <v>4.9210247307912587</v>
          </cell>
          <cell r="CO527">
            <v>4.9271604119525092</v>
          </cell>
          <cell r="CP527">
            <v>4.8220162191651692</v>
          </cell>
          <cell r="CQ527">
            <v>4.8487649129528076</v>
          </cell>
          <cell r="CR527">
            <v>4.9217339287515713</v>
          </cell>
          <cell r="CS527">
            <v>4.970398137805736</v>
          </cell>
          <cell r="CT527">
            <v>4.8168112446806406</v>
          </cell>
          <cell r="CU527">
            <v>4.8671208292950086</v>
          </cell>
          <cell r="CV527">
            <v>4.8797017125709834</v>
          </cell>
          <cell r="CW527">
            <v>5.0060627725407434</v>
          </cell>
          <cell r="CX527">
            <v>4.9127861610212866</v>
          </cell>
          <cell r="CY527">
            <v>4.7898745604295501</v>
          </cell>
          <cell r="CZ527">
            <v>5.0245550644188244</v>
          </cell>
          <cell r="DA527">
            <v>4.9230394544798104</v>
          </cell>
        </row>
        <row r="528">
          <cell r="A528">
            <v>10369.449054804551</v>
          </cell>
          <cell r="B528">
            <v>7413.4118796805251</v>
          </cell>
          <cell r="C528">
            <v>8177.5423051397811</v>
          </cell>
          <cell r="D528">
            <v>7472.3015682673386</v>
          </cell>
          <cell r="E528">
            <v>7331.2703444157823</v>
          </cell>
          <cell r="F528">
            <v>7959.5247500026499</v>
          </cell>
          <cell r="G528">
            <v>6362.0319307670925</v>
          </cell>
          <cell r="H528">
            <v>8547.4067752352021</v>
          </cell>
          <cell r="I528">
            <v>7466.2024022327341</v>
          </cell>
          <cell r="J528">
            <v>8620.6570424227466</v>
          </cell>
          <cell r="K528">
            <v>8177.8547557097863</v>
          </cell>
          <cell r="L528">
            <v>8101.8225743190378</v>
          </cell>
          <cell r="M528">
            <v>8142.0137144732389</v>
          </cell>
          <cell r="N528">
            <v>9530.6424204240866</v>
          </cell>
          <cell r="O528">
            <v>8248.9166217791317</v>
          </cell>
          <cell r="Z528">
            <v>8532.5752222391711</v>
          </cell>
          <cell r="AA528">
            <v>6100.1789181371169</v>
          </cell>
          <cell r="AB528">
            <v>6728.949096800734</v>
          </cell>
          <cell r="AC528">
            <v>6148.6367190314104</v>
          </cell>
          <cell r="AD528">
            <v>6032.5881691192717</v>
          </cell>
          <cell r="AE528">
            <v>6549.5517942878942</v>
          </cell>
          <cell r="AF528">
            <v>5235.0434173169215</v>
          </cell>
          <cell r="AG528">
            <v>7033.2947179078237</v>
          </cell>
          <cell r="AH528">
            <v>6143.6179766943624</v>
          </cell>
          <cell r="AI528">
            <v>7093.5692234792868</v>
          </cell>
          <cell r="AJ528">
            <v>6729.2061989840531</v>
          </cell>
          <cell r="AK528">
            <v>6666.642575439666</v>
          </cell>
          <cell r="AL528">
            <v>6699.7141421951219</v>
          </cell>
          <cell r="AM528">
            <v>7842.3571916632482</v>
          </cell>
          <cell r="AN528">
            <v>6787.6799630639698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X528">
            <v>4.7856560597781188</v>
          </cell>
          <cell r="BY528">
            <v>3.365171127267399</v>
          </cell>
          <cell r="BZ528">
            <v>3.8004987055768882</v>
          </cell>
          <cell r="CA528">
            <v>3.451953485365955</v>
          </cell>
          <cell r="CB528">
            <v>3.4728557763721746</v>
          </cell>
          <cell r="CC528">
            <v>3.6081680055285723</v>
          </cell>
          <cell r="CD528">
            <v>2.9639495796423811</v>
          </cell>
          <cell r="CE528">
            <v>4.0761750123374707</v>
          </cell>
          <cell r="CF528">
            <v>3.5035865643643906</v>
          </cell>
          <cell r="CG528">
            <v>3.9281815528740829</v>
          </cell>
          <cell r="CH528">
            <v>3.8453316375772104</v>
          </cell>
          <cell r="CI528">
            <v>3.8136180788814973</v>
          </cell>
          <cell r="CJ528">
            <v>3.690444755120017</v>
          </cell>
          <cell r="CK528">
            <v>4.4282688565664463</v>
          </cell>
          <cell r="CL528">
            <v>3.807691397062642</v>
          </cell>
          <cell r="CM528">
            <v>4.8847886528179512</v>
          </cell>
          <cell r="CN528">
            <v>4.9664098263470891</v>
          </cell>
          <cell r="CO528">
            <v>4.8508046984686146</v>
          </cell>
          <cell r="CP528">
            <v>4.8800136280964352</v>
          </cell>
          <cell r="CQ528">
            <v>4.7590916190507651</v>
          </cell>
          <cell r="CR528">
            <v>4.9731546566297702</v>
          </cell>
          <cell r="CS528">
            <v>4.8390110288948938</v>
          </cell>
          <cell r="CT528">
            <v>4.7272996224854955</v>
          </cell>
          <cell r="CU528">
            <v>4.8041713152844041</v>
          </cell>
          <cell r="CV528">
            <v>4.9474383928337087</v>
          </cell>
          <cell r="CW528">
            <v>4.79443208146684</v>
          </cell>
          <cell r="CX528">
            <v>4.789355882391785</v>
          </cell>
          <cell r="CY528">
            <v>4.973758565557107</v>
          </cell>
          <cell r="CZ528">
            <v>4.8519886235646155</v>
          </cell>
          <cell r="DA528">
            <v>4.8838998545929941</v>
          </cell>
        </row>
        <row r="529">
          <cell r="A529">
            <v>9818.3408078967841</v>
          </cell>
          <cell r="B529">
            <v>8822.5090121334997</v>
          </cell>
          <cell r="C529">
            <v>8133.461728695248</v>
          </cell>
          <cell r="D529">
            <v>7824.3506826978464</v>
          </cell>
          <cell r="E529">
            <v>7555.8524844367321</v>
          </cell>
          <cell r="F529">
            <v>8475.9534591472984</v>
          </cell>
          <cell r="G529">
            <v>7864.4504142409978</v>
          </cell>
          <cell r="H529">
            <v>7396.3559309608945</v>
          </cell>
          <cell r="I529">
            <v>6998.3302210771908</v>
          </cell>
          <cell r="J529">
            <v>8521.0758925005957</v>
          </cell>
          <cell r="K529">
            <v>8563.2239158195571</v>
          </cell>
          <cell r="L529">
            <v>8604.4852499967856</v>
          </cell>
          <cell r="M529">
            <v>9184.0917868794968</v>
          </cell>
          <cell r="N529">
            <v>8814.7964673171718</v>
          </cell>
          <cell r="O529">
            <v>9713.9514296443595</v>
          </cell>
          <cell r="Z529">
            <v>8079.0918647836397</v>
          </cell>
          <cell r="AA529">
            <v>7259.6645585555643</v>
          </cell>
          <cell r="AB529">
            <v>6692.6770796120891</v>
          </cell>
          <cell r="AC529">
            <v>6438.3228474770858</v>
          </cell>
          <cell r="AD529">
            <v>6217.3871871936544</v>
          </cell>
          <cell r="AE529">
            <v>6974.4988463840627</v>
          </cell>
          <cell r="AF529">
            <v>6471.319198004021</v>
          </cell>
          <cell r="AG529">
            <v>6086.1443089049626</v>
          </cell>
          <cell r="AH529">
            <v>5758.626010486375</v>
          </cell>
          <cell r="AI529">
            <v>7011.6281629719188</v>
          </cell>
          <cell r="AJ529">
            <v>7046.3099650172353</v>
          </cell>
          <cell r="AK529">
            <v>7080.2621485687823</v>
          </cell>
          <cell r="AL529">
            <v>7557.1955274894135</v>
          </cell>
          <cell r="AM529">
            <v>7253.318235963844</v>
          </cell>
          <cell r="AN529">
            <v>7993.1943192502149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X529">
            <v>4.5310956065621397</v>
          </cell>
          <cell r="BY529">
            <v>4.0564578841832919</v>
          </cell>
          <cell r="BZ529">
            <v>3.6647121025239326</v>
          </cell>
          <cell r="CA529">
            <v>3.582696527851482</v>
          </cell>
          <cell r="CB529">
            <v>3.5250075221802817</v>
          </cell>
          <cell r="CC529">
            <v>3.886380848759067</v>
          </cell>
          <cell r="CD529">
            <v>3.6069566440129548</v>
          </cell>
          <cell r="CE529">
            <v>3.465871826290309</v>
          </cell>
          <cell r="CF529">
            <v>3.1894438082144361</v>
          </cell>
          <cell r="CG529">
            <v>3.9865848944137756</v>
          </cell>
          <cell r="CH529">
            <v>4.0797510958148022</v>
          </cell>
          <cell r="CI529">
            <v>4.0874761155322785</v>
          </cell>
          <cell r="CJ529">
            <v>4.3571463598750944</v>
          </cell>
          <cell r="CK529">
            <v>4.1195954403740389</v>
          </cell>
          <cell r="CL529">
            <v>4.3255358771038255</v>
          </cell>
          <cell r="CM529">
            <v>4.8850212358408447</v>
          </cell>
          <cell r="CN529">
            <v>4.9031673714153641</v>
          </cell>
          <cell r="CO529">
            <v>5.0034221174836695</v>
          </cell>
          <cell r="CP529">
            <v>4.9234537563798462</v>
          </cell>
          <cell r="CQ529">
            <v>4.8323123828753971</v>
          </cell>
          <cell r="CR529">
            <v>4.9167121702938337</v>
          </cell>
          <cell r="CS529">
            <v>4.9154019269391309</v>
          </cell>
          <cell r="CT529">
            <v>4.8110169115659493</v>
          </cell>
          <cell r="CU529">
            <v>4.9466485417747261</v>
          </cell>
          <cell r="CV529">
            <v>4.8186457033547283</v>
          </cell>
          <cell r="CW529">
            <v>4.7318962247648688</v>
          </cell>
          <cell r="CX529">
            <v>4.7457105414066749</v>
          </cell>
          <cell r="CY529">
            <v>4.7518819820839004</v>
          </cell>
          <cell r="CZ529">
            <v>4.8238000657319491</v>
          </cell>
          <cell r="DA529">
            <v>5.0627628901222721</v>
          </cell>
        </row>
        <row r="530">
          <cell r="A530">
            <v>8976.489458136828</v>
          </cell>
          <cell r="B530">
            <v>8879.9988830698749</v>
          </cell>
          <cell r="C530">
            <v>7132.564710305357</v>
          </cell>
          <cell r="D530">
            <v>7977.3295416639512</v>
          </cell>
          <cell r="E530">
            <v>7426.9806423204109</v>
          </cell>
          <cell r="F530">
            <v>6568.5750389361065</v>
          </cell>
          <cell r="G530">
            <v>7922.5865008378541</v>
          </cell>
          <cell r="H530">
            <v>8085.2660400435652</v>
          </cell>
          <cell r="I530">
            <v>6531.5927551992663</v>
          </cell>
          <cell r="J530">
            <v>7995.0957659323503</v>
          </cell>
          <cell r="K530">
            <v>7248.3706428214991</v>
          </cell>
          <cell r="L530">
            <v>7388.1414426160354</v>
          </cell>
          <cell r="M530">
            <v>9119.0567688673764</v>
          </cell>
          <cell r="N530">
            <v>9006.6948565152652</v>
          </cell>
          <cell r="O530">
            <v>9167.7916436359537</v>
          </cell>
          <cell r="Z530">
            <v>7386.3684684097343</v>
          </cell>
          <cell r="AA530">
            <v>7306.9705094974961</v>
          </cell>
          <cell r="AB530">
            <v>5869.0818187655514</v>
          </cell>
          <cell r="AC530">
            <v>6564.2025942834789</v>
          </cell>
          <cell r="AD530">
            <v>6111.3440713950813</v>
          </cell>
          <cell r="AE530">
            <v>5404.9988891817102</v>
          </cell>
          <cell r="AF530">
            <v>6519.1568921180051</v>
          </cell>
          <cell r="AG530">
            <v>6653.0189129501341</v>
          </cell>
          <cell r="AH530">
            <v>5374.5677528496808</v>
          </cell>
          <cell r="AI530">
            <v>6578.821658824334</v>
          </cell>
          <cell r="AJ530">
            <v>5964.3735575216915</v>
          </cell>
          <cell r="AK530">
            <v>6079.3849584954805</v>
          </cell>
          <cell r="AL530">
            <v>7503.6809983822977</v>
          </cell>
          <cell r="AM530">
            <v>7411.2231962182741</v>
          </cell>
          <cell r="AN530">
            <v>7543.7828381918689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X530">
            <v>4.0341538212189514</v>
          </cell>
          <cell r="BY530">
            <v>4.1173984996600144</v>
          </cell>
          <cell r="BZ530">
            <v>3.3662221307144677</v>
          </cell>
          <cell r="CA530">
            <v>3.6089455338433787</v>
          </cell>
          <cell r="CB530">
            <v>3.4776513557192299</v>
          </cell>
          <cell r="CC530">
            <v>2.9854408583463772</v>
          </cell>
          <cell r="CD530">
            <v>3.6437218571247443</v>
          </cell>
          <cell r="CE530">
            <v>3.8117144617771905</v>
          </cell>
          <cell r="CF530">
            <v>2.9827001271228433</v>
          </cell>
          <cell r="CG530">
            <v>3.7320953460092916</v>
          </cell>
          <cell r="CH530">
            <v>3.3194900268290159</v>
          </cell>
          <cell r="CI530">
            <v>3.5363253181218304</v>
          </cell>
          <cell r="CJ530">
            <v>4.1340656121695991</v>
          </cell>
          <cell r="CK530">
            <v>4.1853893789224612</v>
          </cell>
          <cell r="CL530">
            <v>4.2595743428133606</v>
          </cell>
          <cell r="CM530">
            <v>5.0163248199430157</v>
          </cell>
          <cell r="CN530">
            <v>4.8620742655702491</v>
          </cell>
          <cell r="CO530">
            <v>4.776772177058672</v>
          </cell>
          <cell r="CP530">
            <v>4.9832053512635648</v>
          </cell>
          <cell r="CQ530">
            <v>4.8145736021655505</v>
          </cell>
          <cell r="CR530">
            <v>4.9601438572615431</v>
          </cell>
          <cell r="CS530">
            <v>4.9017747551443973</v>
          </cell>
          <cell r="CT530">
            <v>4.7819555371619478</v>
          </cell>
          <cell r="CU530">
            <v>4.9367494320309291</v>
          </cell>
          <cell r="CV530">
            <v>4.8295038730880728</v>
          </cell>
          <cell r="CW530">
            <v>4.9226686450604795</v>
          </cell>
          <cell r="CX530">
            <v>4.7099312713128807</v>
          </cell>
          <cell r="CY530">
            <v>4.9728359588770967</v>
          </cell>
          <cell r="CZ530">
            <v>4.8513338299618418</v>
          </cell>
          <cell r="DA530">
            <v>4.8521041126321371</v>
          </cell>
        </row>
        <row r="531">
          <cell r="A531">
            <v>8962.031213391554</v>
          </cell>
          <cell r="B531">
            <v>7994.1091718117905</v>
          </cell>
          <cell r="C531">
            <v>6934.5761708000346</v>
          </cell>
          <cell r="D531">
            <v>6562.5448710899154</v>
          </cell>
          <cell r="E531">
            <v>6814.0895386861048</v>
          </cell>
          <cell r="F531">
            <v>8405.6111403543164</v>
          </cell>
          <cell r="G531">
            <v>8259.2846759971653</v>
          </cell>
          <cell r="H531">
            <v>8166.7965968958442</v>
          </cell>
          <cell r="I531">
            <v>8902.1075753430141</v>
          </cell>
          <cell r="J531">
            <v>9162.4256674148655</v>
          </cell>
          <cell r="K531">
            <v>8215.6627681700738</v>
          </cell>
          <cell r="L531">
            <v>9421.0026806370588</v>
          </cell>
          <cell r="M531">
            <v>8237.391161525451</v>
          </cell>
          <cell r="N531">
            <v>8818.7396791352858</v>
          </cell>
          <cell r="O531">
            <v>9757.3865941376098</v>
          </cell>
          <cell r="Z531">
            <v>7374.4713984479067</v>
          </cell>
          <cell r="AA531">
            <v>6578.0098328051308</v>
          </cell>
          <cell r="AB531">
            <v>5706.1655348297418</v>
          </cell>
          <cell r="AC531">
            <v>5400.0369224968445</v>
          </cell>
          <cell r="AD531">
            <v>5607.0222489759944</v>
          </cell>
          <cell r="AE531">
            <v>6916.6171669201231</v>
          </cell>
          <cell r="AF531">
            <v>6796.2113905348097</v>
          </cell>
          <cell r="AG531">
            <v>6720.1069140171512</v>
          </cell>
          <cell r="AH531">
            <v>7325.1628048536795</v>
          </cell>
          <cell r="AI531">
            <v>7539.367406329945</v>
          </cell>
          <cell r="AJ531">
            <v>6760.3167920942315</v>
          </cell>
          <cell r="AK531">
            <v>7752.139348638495</v>
          </cell>
          <cell r="AL531">
            <v>6778.1961557695131</v>
          </cell>
          <cell r="AM531">
            <v>7256.5629359741797</v>
          </cell>
          <cell r="AN531">
            <v>8028.9352546046621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X531">
            <v>4.0109325728743892</v>
          </cell>
          <cell r="BY531">
            <v>3.6434675783466139</v>
          </cell>
          <cell r="BZ531">
            <v>3.2073405194971829</v>
          </cell>
          <cell r="CA531">
            <v>3.0175235618089897</v>
          </cell>
          <cell r="CB531">
            <v>3.1835168508358134</v>
          </cell>
          <cell r="CC531">
            <v>3.7878388811518584</v>
          </cell>
          <cell r="CD531">
            <v>3.7533670433708841</v>
          </cell>
          <cell r="CE531">
            <v>3.7916851433954286</v>
          </cell>
          <cell r="CF531">
            <v>4.0336957155367896</v>
          </cell>
          <cell r="CG531">
            <v>4.174636549859728</v>
          </cell>
          <cell r="CH531">
            <v>3.7652988789563353</v>
          </cell>
          <cell r="CI531">
            <v>4.3680205240834331</v>
          </cell>
          <cell r="CJ531">
            <v>3.794341859223636</v>
          </cell>
          <cell r="CK531">
            <v>4.1073453386613021</v>
          </cell>
          <cell r="CL531">
            <v>4.5876641013907555</v>
          </cell>
          <cell r="CM531">
            <v>5.0372403079679327</v>
          </cell>
          <cell r="CN531">
            <v>4.946371652794995</v>
          </cell>
          <cell r="CO531">
            <v>4.87423463064692</v>
          </cell>
          <cell r="CP531">
            <v>4.9029018009064051</v>
          </cell>
          <cell r="CQ531">
            <v>4.8253882456070336</v>
          </cell>
          <cell r="CR531">
            <v>5.0027566293926666</v>
          </cell>
          <cell r="CS531">
            <v>4.9608143885708582</v>
          </cell>
          <cell r="CT531">
            <v>4.8556911038077173</v>
          </cell>
          <cell r="CU531">
            <v>4.9753230304604772</v>
          </cell>
          <cell r="CV531">
            <v>4.9479280091884368</v>
          </cell>
          <cell r="CW531">
            <v>4.9189762789521456</v>
          </cell>
          <cell r="CX531">
            <v>4.8623255830355729</v>
          </cell>
          <cell r="CY531">
            <v>4.8942349202466167</v>
          </cell>
          <cell r="CZ531">
            <v>4.8403512989279118</v>
          </cell>
          <cell r="DA531">
            <v>4.7948329265561096</v>
          </cell>
        </row>
        <row r="532">
          <cell r="A532">
            <v>9472.1319437179773</v>
          </cell>
          <cell r="B532">
            <v>7906.9334866853733</v>
          </cell>
          <cell r="C532">
            <v>8279.4809627443028</v>
          </cell>
          <cell r="D532">
            <v>8261.5631074538342</v>
          </cell>
          <cell r="E532">
            <v>6891.5153736068996</v>
          </cell>
          <cell r="F532">
            <v>8090.0413135608605</v>
          </cell>
          <cell r="G532">
            <v>8491.490375062267</v>
          </cell>
          <cell r="H532">
            <v>8747.9144854032056</v>
          </cell>
          <cell r="I532">
            <v>7121.3630569830339</v>
          </cell>
          <cell r="J532">
            <v>8365.2884656348506</v>
          </cell>
          <cell r="K532">
            <v>7675.4764191231234</v>
          </cell>
          <cell r="L532">
            <v>7934.4375039088136</v>
          </cell>
          <cell r="M532">
            <v>8314.2007815370653</v>
          </cell>
          <cell r="N532">
            <v>10933.579004890607</v>
          </cell>
          <cell r="O532">
            <v>8104.6387559181248</v>
          </cell>
          <cell r="Z532">
            <v>7794.2114279736506</v>
          </cell>
          <cell r="AA532">
            <v>6506.2766976153925</v>
          </cell>
          <cell r="AB532">
            <v>6812.8300493438837</v>
          </cell>
          <cell r="AC532">
            <v>6798.086214133441</v>
          </cell>
          <cell r="AD532">
            <v>5670.7326502822489</v>
          </cell>
          <cell r="AE532">
            <v>6656.9482808729363</v>
          </cell>
          <cell r="AF532">
            <v>6987.2835086226669</v>
          </cell>
          <cell r="AG532">
            <v>7198.2839194174949</v>
          </cell>
          <cell r="AH532">
            <v>5859.8644583174682</v>
          </cell>
          <cell r="AI532">
            <v>6883.4373660081055</v>
          </cell>
          <cell r="AJ532">
            <v>6315.8205963070259</v>
          </cell>
          <cell r="AK532">
            <v>6528.9085746449673</v>
          </cell>
          <cell r="AL532">
            <v>6841.3995002362135</v>
          </cell>
          <cell r="AM532">
            <v>8996.7735811671282</v>
          </cell>
          <cell r="AN532">
            <v>6668.9598905840567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X532">
            <v>4.2613246521430339</v>
          </cell>
          <cell r="BY532">
            <v>3.5341742847480653</v>
          </cell>
          <cell r="BZ532">
            <v>3.8406891948916342</v>
          </cell>
          <cell r="CA532">
            <v>3.7843907042035538</v>
          </cell>
          <cell r="CB532">
            <v>3.0693540505819445</v>
          </cell>
          <cell r="CC532">
            <v>3.7178326636852055</v>
          </cell>
          <cell r="CD532">
            <v>3.89786422105314</v>
          </cell>
          <cell r="CE532">
            <v>3.9720990458324095</v>
          </cell>
          <cell r="CF532">
            <v>3.292721817189955</v>
          </cell>
          <cell r="CG532">
            <v>3.7981225780415584</v>
          </cell>
          <cell r="CH532">
            <v>3.5090128957976794</v>
          </cell>
          <cell r="CI532">
            <v>3.6848600333551005</v>
          </cell>
          <cell r="CJ532">
            <v>3.8577391274163397</v>
          </cell>
          <cell r="CK532">
            <v>4.9792035612043142</v>
          </cell>
          <cell r="CL532">
            <v>3.6790758626402535</v>
          </cell>
          <cell r="CM532">
            <v>5.0111187612794481</v>
          </cell>
          <cell r="CN532">
            <v>5.0437285130028258</v>
          </cell>
          <cell r="CO532">
            <v>4.8598797922122001</v>
          </cell>
          <cell r="CP532">
            <v>4.9215039336884763</v>
          </cell>
          <cell r="CQ532">
            <v>5.0617340262339807</v>
          </cell>
          <cell r="CR532">
            <v>4.9056039144233221</v>
          </cell>
          <cell r="CS532">
            <v>4.9112132705856473</v>
          </cell>
          <cell r="CT532">
            <v>4.9649632547091711</v>
          </cell>
          <cell r="CU532">
            <v>4.8757301906462098</v>
          </cell>
          <cell r="CV532">
            <v>4.9652774817329499</v>
          </cell>
          <cell r="CW532">
            <v>4.9311924994053165</v>
          </cell>
          <cell r="CX532">
            <v>4.8543012734639195</v>
          </cell>
          <cell r="CY532">
            <v>4.8586904545753899</v>
          </cell>
          <cell r="CZ532">
            <v>4.9503287905268705</v>
          </cell>
          <cell r="DA532">
            <v>4.9662262127939458</v>
          </cell>
        </row>
        <row r="533">
          <cell r="A533">
            <v>9191.5889845027486</v>
          </cell>
          <cell r="B533">
            <v>8620.0266532560872</v>
          </cell>
          <cell r="C533">
            <v>6626.5586380368795</v>
          </cell>
          <cell r="D533">
            <v>6950.8982577377456</v>
          </cell>
          <cell r="E533">
            <v>7127.5795730496702</v>
          </cell>
          <cell r="F533">
            <v>6798.2578057653755</v>
          </cell>
          <cell r="G533">
            <v>7965.5934105711112</v>
          </cell>
          <cell r="H533">
            <v>8417.3955446372856</v>
          </cell>
          <cell r="I533">
            <v>6851.7112264229199</v>
          </cell>
          <cell r="J533">
            <v>8004.3916117127847</v>
          </cell>
          <cell r="K533">
            <v>7668.3298421442569</v>
          </cell>
          <cell r="L533">
            <v>8623.8750778235371</v>
          </cell>
          <cell r="M533">
            <v>9670.6814580961727</v>
          </cell>
          <cell r="N533">
            <v>8712.3151548807746</v>
          </cell>
          <cell r="O533">
            <v>8158.010971785824</v>
          </cell>
          <cell r="Z533">
            <v>7563.3646501051171</v>
          </cell>
          <cell r="AA533">
            <v>7093.0505032507235</v>
          </cell>
          <cell r="AB533">
            <v>5452.7111078703465</v>
          </cell>
          <cell r="AC533">
            <v>5719.5962806527732</v>
          </cell>
          <cell r="AD533">
            <v>5864.9797629665863</v>
          </cell>
          <cell r="AE533">
            <v>5593.994994458365</v>
          </cell>
          <cell r="AF533">
            <v>6554.5454349842285</v>
          </cell>
          <cell r="AG533">
            <v>6926.3140481586806</v>
          </cell>
          <cell r="AH533">
            <v>5637.9795234565736</v>
          </cell>
          <cell r="AI533">
            <v>6586.4708119236611</v>
          </cell>
          <cell r="AJ533">
            <v>6309.9399843929887</v>
          </cell>
          <cell r="AK533">
            <v>7096.2172068947957</v>
          </cell>
          <cell r="AL533">
            <v>7957.5893140905646</v>
          </cell>
          <cell r="AM533">
            <v>7168.9907560161791</v>
          </cell>
          <cell r="AN533">
            <v>6712.8775996409067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X533">
            <v>4.1963353891400681</v>
          </cell>
          <cell r="BY533">
            <v>3.8600387990441472</v>
          </cell>
          <cell r="BZ533">
            <v>3.058134508199871</v>
          </cell>
          <cell r="CA533">
            <v>3.1382775041402713</v>
          </cell>
          <cell r="CB533">
            <v>3.3146119901760396</v>
          </cell>
          <cell r="CC533">
            <v>3.1714201005675666</v>
          </cell>
          <cell r="CD533">
            <v>3.6936289564731433</v>
          </cell>
          <cell r="CE533">
            <v>3.8281723502399427</v>
          </cell>
          <cell r="CF533">
            <v>3.1719215535117411</v>
          </cell>
          <cell r="CG533">
            <v>3.7404875062307479</v>
          </cell>
          <cell r="CH533">
            <v>3.5502631760463133</v>
          </cell>
          <cell r="CI533">
            <v>3.9593309375892431</v>
          </cell>
          <cell r="CJ533">
            <v>4.5071675084230822</v>
          </cell>
          <cell r="CK533">
            <v>4.0696645504689775</v>
          </cell>
          <cell r="CL533">
            <v>3.7620852094138484</v>
          </cell>
          <cell r="CM533">
            <v>4.9380102077197687</v>
          </cell>
          <cell r="CN533">
            <v>5.0344092609150453</v>
          </cell>
          <cell r="CO533">
            <v>4.8849828227157142</v>
          </cell>
          <cell r="CP533">
            <v>4.9932253523264469</v>
          </cell>
          <cell r="CQ533">
            <v>4.847758275895325</v>
          </cell>
          <cell r="CR533">
            <v>4.8325397447991163</v>
          </cell>
          <cell r="CS533">
            <v>4.8617928161173598</v>
          </cell>
          <cell r="CT533">
            <v>4.9569876002260518</v>
          </cell>
          <cell r="CU533">
            <v>4.8697671054460399</v>
          </cell>
          <cell r="CV533">
            <v>4.8242710293941107</v>
          </cell>
          <cell r="CW533">
            <v>4.8693592416458698</v>
          </cell>
          <cell r="CX533">
            <v>4.9103475522133584</v>
          </cell>
          <cell r="CY533">
            <v>4.8370988028310355</v>
          </cell>
          <cell r="CZ533">
            <v>4.826213640179386</v>
          </cell>
          <cell r="DA533">
            <v>4.8886307605280734</v>
          </cell>
        </row>
        <row r="534">
          <cell r="A534">
            <v>9849.1791671480296</v>
          </cell>
          <cell r="B534">
            <v>8011.5455677907448</v>
          </cell>
          <cell r="C534">
            <v>7166.4578739467634</v>
          </cell>
          <cell r="D534">
            <v>8567.5645705232746</v>
          </cell>
          <cell r="E534">
            <v>7235.4582089215673</v>
          </cell>
          <cell r="F534">
            <v>7327.8300058928835</v>
          </cell>
          <cell r="G534">
            <v>6983.7202455904271</v>
          </cell>
          <cell r="H534">
            <v>7323.2241534839613</v>
          </cell>
          <cell r="I534">
            <v>7802.3842338035874</v>
          </cell>
          <cell r="J534">
            <v>9484.0703677999081</v>
          </cell>
          <cell r="K534">
            <v>7628.525968617847</v>
          </cell>
          <cell r="L534">
            <v>6906.9136013809812</v>
          </cell>
          <cell r="M534">
            <v>8446.9448419523123</v>
          </cell>
          <cell r="N534">
            <v>8908.6129145868799</v>
          </cell>
          <cell r="O534">
            <v>8487.795559540642</v>
          </cell>
          <cell r="Z534">
            <v>8104.4674289675204</v>
          </cell>
          <cell r="AA534">
            <v>6592.3574957820983</v>
          </cell>
          <cell r="AB534">
            <v>5896.9710505619078</v>
          </cell>
          <cell r="AC534">
            <v>7049.8817037448662</v>
          </cell>
          <cell r="AD534">
            <v>5953.7484690554602</v>
          </cell>
          <cell r="AE534">
            <v>6029.7572619918583</v>
          </cell>
          <cell r="AF534">
            <v>5746.6040878001222</v>
          </cell>
          <cell r="AG534">
            <v>6025.9673034382304</v>
          </cell>
          <cell r="AH534">
            <v>6420.2475981012385</v>
          </cell>
          <cell r="AI534">
            <v>7804.0350455039243</v>
          </cell>
          <cell r="AJ534">
            <v>6277.187082748399</v>
          </cell>
          <cell r="AK534">
            <v>5683.4031919934923</v>
          </cell>
          <cell r="AL534">
            <v>6950.6288985207593</v>
          </cell>
          <cell r="AM534">
            <v>7330.5157697172035</v>
          </cell>
          <cell r="AN534">
            <v>6984.2432032791558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X534">
            <v>4.5127140847429468</v>
          </cell>
          <cell r="BY534">
            <v>3.53482175662193</v>
          </cell>
          <cell r="BZ534">
            <v>3.3227888522743569</v>
          </cell>
          <cell r="CA534">
            <v>3.961660170883226</v>
          </cell>
          <cell r="CB534">
            <v>3.451878245568075</v>
          </cell>
          <cell r="CC534">
            <v>3.4238961636562668</v>
          </cell>
          <cell r="CD534">
            <v>3.2098163935576398</v>
          </cell>
          <cell r="CE534">
            <v>3.3286037166920628</v>
          </cell>
          <cell r="CF534">
            <v>3.6955312231290804</v>
          </cell>
          <cell r="CG534">
            <v>4.4462478747196732</v>
          </cell>
          <cell r="CH534">
            <v>3.439664455830115</v>
          </cell>
          <cell r="CI534">
            <v>3.2235719559819422</v>
          </cell>
          <cell r="CJ534">
            <v>3.8760595162907525</v>
          </cell>
          <cell r="CK534">
            <v>3.98189192386512</v>
          </cell>
          <cell r="CL534">
            <v>3.8175825706270334</v>
          </cell>
          <cell r="CM534">
            <v>4.9203250940282999</v>
          </cell>
          <cell r="CN534">
            <v>5.109523098093061</v>
          </cell>
          <cell r="CO534">
            <v>4.8622063538506914</v>
          </cell>
          <cell r="CP534">
            <v>4.8754167598164928</v>
          </cell>
          <cell r="CQ534">
            <v>4.7254388714870315</v>
          </cell>
          <cell r="CR534">
            <v>4.8248784776012865</v>
          </cell>
          <cell r="CS534">
            <v>4.904991083008114</v>
          </cell>
          <cell r="CT534">
            <v>4.9598873481645933</v>
          </cell>
          <cell r="CU534">
            <v>4.7597269201149217</v>
          </cell>
          <cell r="CV534">
            <v>4.8087552775575935</v>
          </cell>
          <cell r="CW534">
            <v>4.9998402606678756</v>
          </cell>
          <cell r="CX534">
            <v>4.8303459212078046</v>
          </cell>
          <cell r="CY534">
            <v>4.9129325336779548</v>
          </cell>
          <cell r="CZ534">
            <v>5.0437342932817835</v>
          </cell>
          <cell r="DA534">
            <v>5.0123114645699545</v>
          </cell>
        </row>
        <row r="535">
          <cell r="A535">
            <v>9083.3568685687369</v>
          </cell>
          <cell r="B535">
            <v>8590.3186629946122</v>
          </cell>
          <cell r="C535">
            <v>8239.0981472199255</v>
          </cell>
          <cell r="D535">
            <v>7685.6445006838912</v>
          </cell>
          <cell r="E535">
            <v>7162.5947324896688</v>
          </cell>
          <cell r="F535">
            <v>8491.0901719445501</v>
          </cell>
          <cell r="G535">
            <v>8073.1574573315111</v>
          </cell>
          <cell r="H535">
            <v>7635.7135502853907</v>
          </cell>
          <cell r="I535">
            <v>9192.1062614303009</v>
          </cell>
          <cell r="J535">
            <v>8462.1255101688876</v>
          </cell>
          <cell r="K535">
            <v>8077.7410272813268</v>
          </cell>
          <cell r="L535">
            <v>7563.4865796550675</v>
          </cell>
          <cell r="M535">
            <v>8756.4848983571464</v>
          </cell>
          <cell r="N535">
            <v>8712.1252972911207</v>
          </cell>
          <cell r="O535">
            <v>8325.0267349157893</v>
          </cell>
          <cell r="Z535">
            <v>7474.3050804222748</v>
          </cell>
          <cell r="AA535">
            <v>7068.6050712641381</v>
          </cell>
          <cell r="AB535">
            <v>6779.6007611409659</v>
          </cell>
          <cell r="AC535">
            <v>6324.1874748484579</v>
          </cell>
          <cell r="AD535">
            <v>5893.7922370200704</v>
          </cell>
          <cell r="AE535">
            <v>6986.9541986286567</v>
          </cell>
          <cell r="AF535">
            <v>6643.0552791756436</v>
          </cell>
          <cell r="AG535">
            <v>6283.1014356634078</v>
          </cell>
          <cell r="AH535">
            <v>7563.7902951197902</v>
          </cell>
          <cell r="AI535">
            <v>6963.1204197961106</v>
          </cell>
          <cell r="AJ535">
            <v>6646.8269024486344</v>
          </cell>
          <cell r="AK535">
            <v>6223.6689569733126</v>
          </cell>
          <cell r="AL535">
            <v>7205.336144933879</v>
          </cell>
          <cell r="AM535">
            <v>7168.8345303424067</v>
          </cell>
          <cell r="AN535">
            <v>6850.307713302137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X535">
            <v>4.1638836297228687</v>
          </cell>
          <cell r="BY535">
            <v>3.9810454541222455</v>
          </cell>
          <cell r="BZ535">
            <v>3.6829303833649973</v>
          </cell>
          <cell r="CA535">
            <v>3.5977761810503135</v>
          </cell>
          <cell r="CB535">
            <v>3.3921086046245228</v>
          </cell>
          <cell r="CC535">
            <v>3.8391841866294585</v>
          </cell>
          <cell r="CD535">
            <v>3.6989936542032336</v>
          </cell>
          <cell r="CE535">
            <v>3.6246217541489081</v>
          </cell>
          <cell r="CF535">
            <v>4.2488483460534647</v>
          </cell>
          <cell r="CG535">
            <v>4.0313412502612112</v>
          </cell>
          <cell r="CH535">
            <v>3.6970642722975988</v>
          </cell>
          <cell r="CI535">
            <v>3.48751743855038</v>
          </cell>
          <cell r="CJ535">
            <v>3.99223732622246</v>
          </cell>
          <cell r="CK535">
            <v>4.0036205117544599</v>
          </cell>
          <cell r="CL535">
            <v>3.8766840213137108</v>
          </cell>
          <cell r="CM535">
            <v>4.9178963646741929</v>
          </cell>
          <cell r="CN535">
            <v>4.8645617123214979</v>
          </cell>
          <cell r="CO535">
            <v>5.043334173395202</v>
          </cell>
          <cell r="CP535">
            <v>4.8159029786905396</v>
          </cell>
          <cell r="CQ535">
            <v>4.7602768289381414</v>
          </cell>
          <cell r="CR535">
            <v>4.9860437373339899</v>
          </cell>
          <cell r="CS535">
            <v>4.9202981002995561</v>
          </cell>
          <cell r="CT535">
            <v>4.7491787291626286</v>
          </cell>
          <cell r="CU535">
            <v>4.8772541285364417</v>
          </cell>
          <cell r="CV535">
            <v>4.7321824330253968</v>
          </cell>
          <cell r="CW535">
            <v>4.9256608278886214</v>
          </cell>
          <cell r="CX535">
            <v>4.8891935675629528</v>
          </cell>
          <cell r="CY535">
            <v>4.9447578786856861</v>
          </cell>
          <cell r="CZ535">
            <v>4.9057203326886789</v>
          </cell>
          <cell r="DA535">
            <v>4.8412422149004755</v>
          </cell>
        </row>
        <row r="536">
          <cell r="A536">
            <v>7585.6346315138371</v>
          </cell>
          <cell r="B536">
            <v>7709.9493703356929</v>
          </cell>
          <cell r="C536">
            <v>7665.8835950141729</v>
          </cell>
          <cell r="D536">
            <v>6241.1860122583003</v>
          </cell>
          <cell r="E536">
            <v>8314.5504583057646</v>
          </cell>
          <cell r="F536">
            <v>6968.4931878450279</v>
          </cell>
          <cell r="G536">
            <v>8273.1965090066933</v>
          </cell>
          <cell r="H536">
            <v>8710.5198320223881</v>
          </cell>
          <cell r="I536">
            <v>8863.0436686397807</v>
          </cell>
          <cell r="J536">
            <v>8804.9453495928883</v>
          </cell>
          <cell r="K536">
            <v>8715.8281596400084</v>
          </cell>
          <cell r="L536">
            <v>9128.0014617213164</v>
          </cell>
          <cell r="M536">
            <v>8747.9266187241483</v>
          </cell>
          <cell r="N536">
            <v>8807.4802992282384</v>
          </cell>
          <cell r="O536">
            <v>7773.2568355025332</v>
          </cell>
          <cell r="Z536">
            <v>6241.893639645672</v>
          </cell>
          <cell r="AA536">
            <v>6344.1869104476555</v>
          </cell>
          <cell r="AB536">
            <v>6307.9270724688058</v>
          </cell>
          <cell r="AC536">
            <v>5135.6044900868292</v>
          </cell>
          <cell r="AD536">
            <v>6841.6872342630295</v>
          </cell>
          <cell r="AE536">
            <v>5734.0743945696231</v>
          </cell>
          <cell r="AF536">
            <v>6807.6588416969362</v>
          </cell>
          <cell r="AG536">
            <v>7167.5134617784224</v>
          </cell>
          <cell r="AH536">
            <v>7293.0187901950185</v>
          </cell>
          <cell r="AI536">
            <v>7245.212173379291</v>
          </cell>
          <cell r="AJ536">
            <v>7171.8814570752074</v>
          </cell>
          <cell r="AK536">
            <v>7511.0412027878265</v>
          </cell>
          <cell r="AL536">
            <v>7198.2939034072988</v>
          </cell>
          <cell r="AM536">
            <v>7247.2980747935226</v>
          </cell>
          <cell r="AN536">
            <v>6396.2799103563702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X536">
            <v>3.452169146353576</v>
          </cell>
          <cell r="BY536">
            <v>3.4522393745157518</v>
          </cell>
          <cell r="BZ536">
            <v>3.4357532514537024</v>
          </cell>
          <cell r="CA536">
            <v>2.8647474155339974</v>
          </cell>
          <cell r="CB536">
            <v>3.7248141423859447</v>
          </cell>
          <cell r="CC536">
            <v>3.3249434660257147</v>
          </cell>
          <cell r="CD536">
            <v>3.9574567836112169</v>
          </cell>
          <cell r="CE536">
            <v>4.0068899506782119</v>
          </cell>
          <cell r="CF536">
            <v>4.1269711926927997</v>
          </cell>
          <cell r="CG536">
            <v>4.1424873147901726</v>
          </cell>
          <cell r="CH536">
            <v>3.9761375737405928</v>
          </cell>
          <cell r="CI536">
            <v>4.1540109762488164</v>
          </cell>
          <cell r="CJ536">
            <v>4.0066541498425829</v>
          </cell>
          <cell r="CK536">
            <v>4.0418389968682478</v>
          </cell>
          <cell r="CL536">
            <v>3.6996638623471223</v>
          </cell>
          <cell r="CM536">
            <v>4.9537197454087742</v>
          </cell>
          <cell r="CN536">
            <v>5.0347997678071046</v>
          </cell>
          <cell r="CO536">
            <v>5.0300445679719292</v>
          </cell>
          <cell r="CP536">
            <v>4.9114798783355926</v>
          </cell>
          <cell r="CQ536">
            <v>5.0322909735880756</v>
          </cell>
          <cell r="CR536">
            <v>4.7248300677462067</v>
          </cell>
          <cell r="CS536">
            <v>4.7129055689191528</v>
          </cell>
          <cell r="CT536">
            <v>4.9008142037019988</v>
          </cell>
          <cell r="CU536">
            <v>4.8415344970598859</v>
          </cell>
          <cell r="CV536">
            <v>4.7917820519453205</v>
          </cell>
          <cell r="CW536">
            <v>4.9417279782076902</v>
          </cell>
          <cell r="CX536">
            <v>4.9538133610599395</v>
          </cell>
          <cell r="CY536">
            <v>4.9221501089119029</v>
          </cell>
          <cell r="CZ536">
            <v>4.9125190734224349</v>
          </cell>
          <cell r="DA536">
            <v>4.7366612754392339</v>
          </cell>
        </row>
        <row r="537">
          <cell r="A537">
            <v>8469.9020480931104</v>
          </cell>
          <cell r="B537">
            <v>8418.6656118398387</v>
          </cell>
          <cell r="C537">
            <v>7499.6367814960149</v>
          </cell>
          <cell r="D537">
            <v>7538.4225148639525</v>
          </cell>
          <cell r="E537">
            <v>7226.1221702123503</v>
          </cell>
          <cell r="F537">
            <v>7880.3755209478804</v>
          </cell>
          <cell r="G537">
            <v>7706.0155055995328</v>
          </cell>
          <cell r="H537">
            <v>7194.1538361011644</v>
          </cell>
          <cell r="I537">
            <v>8108.6888209617146</v>
          </cell>
          <cell r="J537">
            <v>8423.2415539276317</v>
          </cell>
          <cell r="K537">
            <v>8793.2757763833633</v>
          </cell>
          <cell r="L537">
            <v>8148.499532830011</v>
          </cell>
          <cell r="M537">
            <v>8805.342815429125</v>
          </cell>
          <cell r="N537">
            <v>8772.9502646830151</v>
          </cell>
          <cell r="O537">
            <v>8645.781351862197</v>
          </cell>
          <cell r="Z537">
            <v>6969.51939957376</v>
          </cell>
          <cell r="AA537">
            <v>6927.3591320282112</v>
          </cell>
          <cell r="AB537">
            <v>6171.1296944881487</v>
          </cell>
          <cell r="AC537">
            <v>6203.044812230909</v>
          </cell>
          <cell r="AD537">
            <v>5946.0662429175909</v>
          </cell>
          <cell r="AE537">
            <v>6484.4232858085416</v>
          </cell>
          <cell r="AF537">
            <v>6340.9499017504722</v>
          </cell>
          <cell r="AG537">
            <v>5919.7608708489579</v>
          </cell>
          <cell r="AH537">
            <v>6672.2925155342109</v>
          </cell>
          <cell r="AI537">
            <v>6931.1244786604511</v>
          </cell>
          <cell r="AJ537">
            <v>7235.6097817097398</v>
          </cell>
          <cell r="AK537">
            <v>6705.0510441572651</v>
          </cell>
          <cell r="AL537">
            <v>7245.5392309816798</v>
          </cell>
          <cell r="AM537">
            <v>7218.8847892248814</v>
          </cell>
          <cell r="AN537">
            <v>7114.2429409608922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X537">
            <v>4.0328228463064395</v>
          </cell>
          <cell r="BY537">
            <v>3.858081488775666</v>
          </cell>
          <cell r="BZ537">
            <v>3.3951499817622905</v>
          </cell>
          <cell r="CA537">
            <v>3.3883084800760721</v>
          </cell>
          <cell r="CB537">
            <v>3.2484092421262223</v>
          </cell>
          <cell r="CC537">
            <v>3.6082949045544974</v>
          </cell>
          <cell r="CD537">
            <v>3.5076551600984192</v>
          </cell>
          <cell r="CE537">
            <v>3.4075006672192569</v>
          </cell>
          <cell r="CF537">
            <v>3.8209900154745284</v>
          </cell>
          <cell r="CG537">
            <v>3.8845459175376931</v>
          </cell>
          <cell r="CH537">
            <v>4.0751213338300802</v>
          </cell>
          <cell r="CI537">
            <v>3.6325867240202712</v>
          </cell>
          <cell r="CJ537">
            <v>3.995207086289104</v>
          </cell>
          <cell r="CK537">
            <v>4.0340509719473747</v>
          </cell>
          <cell r="CL537">
            <v>3.8993931101772823</v>
          </cell>
          <cell r="CM537">
            <v>4.7347910942705038</v>
          </cell>
          <cell r="CN537">
            <v>4.9193015156267865</v>
          </cell>
          <cell r="CO537">
            <v>4.979810828167718</v>
          </cell>
          <cell r="CP537">
            <v>5.0156718082525416</v>
          </cell>
          <cell r="CQ537">
            <v>5.0149446181499835</v>
          </cell>
          <cell r="CR537">
            <v>4.9235286246604533</v>
          </cell>
          <cell r="CS537">
            <v>4.9527290144908163</v>
          </cell>
          <cell r="CT537">
            <v>4.7596536340719595</v>
          </cell>
          <cell r="CU537">
            <v>4.784166771748759</v>
          </cell>
          <cell r="CV537">
            <v>4.8884432148386479</v>
          </cell>
          <cell r="CW537">
            <v>4.8645394379972497</v>
          </cell>
          <cell r="CX537">
            <v>5.0570032476401039</v>
          </cell>
          <cell r="CY537">
            <v>4.9686516831062661</v>
          </cell>
          <cell r="CZ537">
            <v>4.9027061589839525</v>
          </cell>
          <cell r="DA537">
            <v>4.9984897649089923</v>
          </cell>
        </row>
        <row r="538">
          <cell r="A538">
            <v>9704.3202132612132</v>
          </cell>
          <cell r="B538">
            <v>10336.061768473412</v>
          </cell>
          <cell r="C538">
            <v>6113.2124656788019</v>
          </cell>
          <cell r="D538">
            <v>7238.274798913053</v>
          </cell>
          <cell r="E538">
            <v>8667.8006291008987</v>
          </cell>
          <cell r="F538">
            <v>7465.8507006171149</v>
          </cell>
          <cell r="G538">
            <v>8690.7177245545972</v>
          </cell>
          <cell r="H538">
            <v>8311.9040039026931</v>
          </cell>
          <cell r="I538">
            <v>7392.694650170778</v>
          </cell>
          <cell r="J538">
            <v>8662.0108656154498</v>
          </cell>
          <cell r="K538">
            <v>8074.3827811979772</v>
          </cell>
          <cell r="L538">
            <v>8868.4572485759018</v>
          </cell>
          <cell r="M538">
            <v>8933.0515118350231</v>
          </cell>
          <cell r="N538">
            <v>7757.304370731531</v>
          </cell>
          <cell r="O538">
            <v>9306.7178816252199</v>
          </cell>
          <cell r="Z538">
            <v>7985.26920405494</v>
          </cell>
          <cell r="AA538">
            <v>8505.1022552009781</v>
          </cell>
          <cell r="AB538">
            <v>5030.3005431871279</v>
          </cell>
          <cell r="AC538">
            <v>5956.0661202484544</v>
          </cell>
          <cell r="AD538">
            <v>7132.3616605173111</v>
          </cell>
          <cell r="AE538">
            <v>6143.3285765077972</v>
          </cell>
          <cell r="AF538">
            <v>7151.2191562049265</v>
          </cell>
          <cell r="AG538">
            <v>6839.5095803542172</v>
          </cell>
          <cell r="AH538">
            <v>6083.13159785481</v>
          </cell>
          <cell r="AI538">
            <v>7127.5975122778545</v>
          </cell>
          <cell r="AJ538">
            <v>6644.0635456714781</v>
          </cell>
          <cell r="AK538">
            <v>7297.4733931138835</v>
          </cell>
          <cell r="AL538">
            <v>7350.6252440242488</v>
          </cell>
          <cell r="AM538">
            <v>6383.1533107733731</v>
          </cell>
          <cell r="AN538">
            <v>7658.0992854516089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X538">
            <v>4.4321124323647947</v>
          </cell>
          <cell r="BY538">
            <v>4.7636218639552137</v>
          </cell>
          <cell r="BZ538">
            <v>2.8497524200325159</v>
          </cell>
          <cell r="CA538">
            <v>3.3115967874259233</v>
          </cell>
          <cell r="CB538">
            <v>4.0588290640584859</v>
          </cell>
          <cell r="CC538">
            <v>3.5210240372321757</v>
          </cell>
          <cell r="CD538">
            <v>3.9937332271614143</v>
          </cell>
          <cell r="CE538">
            <v>3.7772992891381389</v>
          </cell>
          <cell r="CF538">
            <v>3.5253229922914353</v>
          </cell>
          <cell r="CG538">
            <v>4.0111934230861914</v>
          </cell>
          <cell r="CH538">
            <v>3.7178418527749852</v>
          </cell>
          <cell r="CI538">
            <v>4.1196431381991996</v>
          </cell>
          <cell r="CJ538">
            <v>4.0107752652753277</v>
          </cell>
          <cell r="CK538">
            <v>3.6387659395028642</v>
          </cell>
          <cell r="CL538">
            <v>4.2246611703118928</v>
          </cell>
          <cell r="CM538">
            <v>4.9361224941782913</v>
          </cell>
          <cell r="CN538">
            <v>4.8915826402102374</v>
          </cell>
          <cell r="CO538">
            <v>4.836085137404007</v>
          </cell>
          <cell r="CP538">
            <v>4.9275290495820139</v>
          </cell>
          <cell r="CQ538">
            <v>4.8143729557781754</v>
          </cell>
          <cell r="CR538">
            <v>4.7801540171087273</v>
          </cell>
          <cell r="CS538">
            <v>4.9057811665107112</v>
          </cell>
          <cell r="CT538">
            <v>4.9607883775089663</v>
          </cell>
          <cell r="CU538">
            <v>4.727542413324417</v>
          </cell>
          <cell r="CV538">
            <v>4.8682928887969501</v>
          </cell>
          <cell r="CW538">
            <v>4.8960968606480337</v>
          </cell>
          <cell r="CX538">
            <v>4.8531091452966448</v>
          </cell>
          <cell r="CY538">
            <v>5.0211487721723822</v>
          </cell>
          <cell r="CZ538">
            <v>4.8060500601426597</v>
          </cell>
          <cell r="DA538">
            <v>4.9663376746483952</v>
          </cell>
        </row>
        <row r="539">
          <cell r="A539">
            <v>9641.1221590762379</v>
          </cell>
          <cell r="B539">
            <v>7494.3959835767773</v>
          </cell>
          <cell r="C539">
            <v>8235.8087156114125</v>
          </cell>
          <cell r="D539">
            <v>8202.779667065246</v>
          </cell>
          <cell r="E539">
            <v>7811.4216761476491</v>
          </cell>
          <cell r="F539">
            <v>7588.4804872338082</v>
          </cell>
          <cell r="G539">
            <v>8748.9684851664915</v>
          </cell>
          <cell r="H539">
            <v>8277.6771071415405</v>
          </cell>
          <cell r="I539">
            <v>6504.1933548220959</v>
          </cell>
          <cell r="J539">
            <v>8133.8616586636736</v>
          </cell>
          <cell r="K539">
            <v>9322.4111589669956</v>
          </cell>
          <cell r="L539">
            <v>7784.5957418270455</v>
          </cell>
          <cell r="M539">
            <v>7717.7869459438825</v>
          </cell>
          <cell r="N539">
            <v>7771.6519735521215</v>
          </cell>
          <cell r="O539">
            <v>9430.0841393374485</v>
          </cell>
          <cell r="Z539">
            <v>7933.2662337541615</v>
          </cell>
          <cell r="AA539">
            <v>6166.8172664860331</v>
          </cell>
          <cell r="AB539">
            <v>6776.8940288459626</v>
          </cell>
          <cell r="AC539">
            <v>6749.7158403279736</v>
          </cell>
          <cell r="AD539">
            <v>6427.6841220872075</v>
          </cell>
          <cell r="AE539">
            <v>6244.2353723523902</v>
          </cell>
          <cell r="AF539">
            <v>7199.1512106512855</v>
          </cell>
          <cell r="AG539">
            <v>6811.3457338764665</v>
          </cell>
          <cell r="AH539">
            <v>5352.0219605393249</v>
          </cell>
          <cell r="AI539">
            <v>6693.0061648432502</v>
          </cell>
          <cell r="AJ539">
            <v>7671.0126108071272</v>
          </cell>
          <cell r="AK539">
            <v>6405.6102104176825</v>
          </cell>
          <cell r="AL539">
            <v>6350.6361155195364</v>
          </cell>
          <cell r="AM539">
            <v>6394.959338237175</v>
          </cell>
          <cell r="AN539">
            <v>7759.6120917976732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X539">
            <v>4.4244927523594475</v>
          </cell>
          <cell r="BY539">
            <v>3.5224321224236554</v>
          </cell>
          <cell r="BZ539">
            <v>3.7716596222989671</v>
          </cell>
          <cell r="CA539">
            <v>3.8147077055589129</v>
          </cell>
          <cell r="CB539">
            <v>3.5874646546182731</v>
          </cell>
          <cell r="CC539">
            <v>3.5072305684585685</v>
          </cell>
          <cell r="CD539">
            <v>3.9902346774903221</v>
          </cell>
          <cell r="CE539">
            <v>3.7779190209303848</v>
          </cell>
          <cell r="CF539">
            <v>3.0113553660713337</v>
          </cell>
          <cell r="CG539">
            <v>3.8271101875314666</v>
          </cell>
          <cell r="CH539">
            <v>4.2660009430715613</v>
          </cell>
          <cell r="CI539">
            <v>3.6012109420828597</v>
          </cell>
          <cell r="CJ539">
            <v>3.5312306417220132</v>
          </cell>
          <cell r="CK539">
            <v>3.5459332835740835</v>
          </cell>
          <cell r="CL539">
            <v>4.3148159246211861</v>
          </cell>
          <cell r="CM539">
            <v>4.91242210110922</v>
          </cell>
          <cell r="CN539">
            <v>4.7965125186200943</v>
          </cell>
          <cell r="CO539">
            <v>4.9227223066394279</v>
          </cell>
          <cell r="CP539">
            <v>4.8476511420087176</v>
          </cell>
          <cell r="CQ539">
            <v>4.9087852231520444</v>
          </cell>
          <cell r="CR539">
            <v>4.8777785882344284</v>
          </cell>
          <cell r="CS539">
            <v>4.9429929668685908</v>
          </cell>
          <cell r="CT539">
            <v>4.9395503411576476</v>
          </cell>
          <cell r="CU539">
            <v>4.8692605428435369</v>
          </cell>
          <cell r="CV539">
            <v>4.7913444590888474</v>
          </cell>
          <cell r="CW539">
            <v>4.9265045148322999</v>
          </cell>
          <cell r="CX539">
            <v>4.873254385007689</v>
          </cell>
          <cell r="CY539">
            <v>4.9271783186989007</v>
          </cell>
          <cell r="CZ539">
            <v>4.9409944130296832</v>
          </cell>
          <cell r="DA539">
            <v>4.9270262235511257</v>
          </cell>
        </row>
        <row r="540">
          <cell r="A540">
            <v>9902.5342630909945</v>
          </cell>
          <cell r="B540">
            <v>7111.9926572067625</v>
          </cell>
          <cell r="C540">
            <v>7525.6262498327678</v>
          </cell>
          <cell r="D540">
            <v>6255.6849158372415</v>
          </cell>
          <cell r="E540">
            <v>7311.6222815460596</v>
          </cell>
          <cell r="F540">
            <v>7391.5076453687716</v>
          </cell>
          <cell r="G540">
            <v>7448.6936149407948</v>
          </cell>
          <cell r="H540">
            <v>7912.218449796811</v>
          </cell>
          <cell r="I540">
            <v>7850.5845705802349</v>
          </cell>
          <cell r="J540">
            <v>9047.6569770613823</v>
          </cell>
          <cell r="K540">
            <v>8859.6930453168661</v>
          </cell>
          <cell r="L540">
            <v>9231.6841881670352</v>
          </cell>
          <cell r="M540">
            <v>9115.6693165501074</v>
          </cell>
          <cell r="N540">
            <v>10704.866128036707</v>
          </cell>
          <cell r="O540">
            <v>8814.5693390457345</v>
          </cell>
          <cell r="Z540">
            <v>8148.371050772018</v>
          </cell>
          <cell r="AA540">
            <v>5852.1539579301361</v>
          </cell>
          <cell r="AB540">
            <v>6192.5153141481051</v>
          </cell>
          <cell r="AC540">
            <v>5147.5350164603597</v>
          </cell>
          <cell r="AD540">
            <v>6016.4206202436144</v>
          </cell>
          <cell r="AE540">
            <v>6082.1548624748757</v>
          </cell>
          <cell r="AF540">
            <v>6129.2107460084244</v>
          </cell>
          <cell r="AG540">
            <v>6510.625467261375</v>
          </cell>
          <cell r="AH540">
            <v>6459.9095895060218</v>
          </cell>
          <cell r="AI540">
            <v>7444.9291696962246</v>
          </cell>
          <cell r="AJ540">
            <v>7290.2617058607329</v>
          </cell>
          <cell r="AK540">
            <v>7596.3572748345878</v>
          </cell>
          <cell r="AL540">
            <v>7500.8936090469469</v>
          </cell>
          <cell r="AM540">
            <v>8808.5755567844899</v>
          </cell>
          <cell r="AN540">
            <v>7253.1313418433474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X540">
            <v>4.4730659126942447</v>
          </cell>
          <cell r="BY540">
            <v>3.388723630478248</v>
          </cell>
          <cell r="BZ540">
            <v>3.4461260675796859</v>
          </cell>
          <cell r="CA540">
            <v>2.8918269372996206</v>
          </cell>
          <cell r="CB540">
            <v>3.3570635882465911</v>
          </cell>
          <cell r="CC540">
            <v>3.4099513990012409</v>
          </cell>
          <cell r="CD540">
            <v>3.4420632999437868</v>
          </cell>
          <cell r="CE540">
            <v>3.7090002643529236</v>
          </cell>
          <cell r="CF540">
            <v>3.6481395248167399</v>
          </cell>
          <cell r="CG540">
            <v>4.0793018373151275</v>
          </cell>
          <cell r="CH540">
            <v>4.1018361080963146</v>
          </cell>
          <cell r="CI540">
            <v>4.258608287245683</v>
          </cell>
          <cell r="CJ540">
            <v>4.2588146803759788</v>
          </cell>
          <cell r="CK540">
            <v>4.8596473730116978</v>
          </cell>
          <cell r="CL540">
            <v>4.0829433055886026</v>
          </cell>
          <cell r="CM540">
            <v>4.9908283679289553</v>
          </cell>
          <cell r="CN540">
            <v>4.7313679907895931</v>
          </cell>
          <cell r="CO540">
            <v>4.9231499511401378</v>
          </cell>
          <cell r="CP540">
            <v>4.8767910277177293</v>
          </cell>
          <cell r="CQ540">
            <v>4.9100482405995534</v>
          </cell>
          <cell r="CR540">
            <v>4.886708351404617</v>
          </cell>
          <cell r="CS540">
            <v>4.8785733279560839</v>
          </cell>
          <cell r="CT540">
            <v>4.8092016112065066</v>
          </cell>
          <cell r="CU540">
            <v>4.8513447242377215</v>
          </cell>
          <cell r="CV540">
            <v>5.0001365507609874</v>
          </cell>
          <cell r="CW540">
            <v>4.8693607486316495</v>
          </cell>
          <cell r="CX540">
            <v>4.8870279526772977</v>
          </cell>
          <cell r="CY540">
            <v>4.8253786538627805</v>
          </cell>
          <cell r="CZ540">
            <v>4.9660154049946303</v>
          </cell>
          <cell r="DA540">
            <v>4.8669773812875219</v>
          </cell>
        </row>
        <row r="541">
          <cell r="A541">
            <v>10041.262225832867</v>
          </cell>
          <cell r="B541">
            <v>7437.995352838615</v>
          </cell>
          <cell r="C541">
            <v>7700.6044028192246</v>
          </cell>
          <cell r="D541">
            <v>6895.2518235278931</v>
          </cell>
          <cell r="E541">
            <v>6698.595071331385</v>
          </cell>
          <cell r="F541">
            <v>7335.5875052487127</v>
          </cell>
          <cell r="G541">
            <v>7469.3331417910076</v>
          </cell>
          <cell r="H541">
            <v>7002.0468933063612</v>
          </cell>
          <cell r="I541">
            <v>8309.4946758691713</v>
          </cell>
          <cell r="J541">
            <v>7482.5455257548811</v>
          </cell>
          <cell r="K541">
            <v>7415.6606119857333</v>
          </cell>
          <cell r="L541">
            <v>9140.7915596248404</v>
          </cell>
          <cell r="M541">
            <v>7995.8257860505373</v>
          </cell>
          <cell r="N541">
            <v>9016.6502131093712</v>
          </cell>
          <cell r="O541">
            <v>8371.6143954854706</v>
          </cell>
          <cell r="Z541">
            <v>8262.5243458281875</v>
          </cell>
          <cell r="AA541">
            <v>6120.4076046214877</v>
          </cell>
          <cell r="AB541">
            <v>6336.497337176962</v>
          </cell>
          <cell r="AC541">
            <v>5673.8072147886669</v>
          </cell>
          <cell r="AD541">
            <v>5511.9868015526818</v>
          </cell>
          <cell r="AE541">
            <v>6036.1405757475113</v>
          </cell>
          <cell r="AF541">
            <v>6146.1941281023146</v>
          </cell>
          <cell r="AG541">
            <v>5761.6843007778061</v>
          </cell>
          <cell r="AH541">
            <v>6837.5270475723455</v>
          </cell>
          <cell r="AI541">
            <v>6157.0660326211591</v>
          </cell>
          <cell r="AJ541">
            <v>6102.0293035768318</v>
          </cell>
          <cell r="AK541">
            <v>7521.5656262055827</v>
          </cell>
          <cell r="AL541">
            <v>6579.4223610930121</v>
          </cell>
          <cell r="AM541">
            <v>7419.4150325014261</v>
          </cell>
          <cell r="AN541">
            <v>6888.6427025709008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X541">
            <v>4.5185741044024663</v>
          </cell>
          <cell r="BY541">
            <v>3.4706322016331534</v>
          </cell>
          <cell r="BZ541">
            <v>3.5361094563680879</v>
          </cell>
          <cell r="CA541">
            <v>3.1624876910977062</v>
          </cell>
          <cell r="CB541">
            <v>3.112332735635317</v>
          </cell>
          <cell r="CC541">
            <v>3.3859035805120228</v>
          </cell>
          <cell r="CD541">
            <v>3.380518308049306</v>
          </cell>
          <cell r="CE541">
            <v>3.2453774416381207</v>
          </cell>
          <cell r="CF541">
            <v>3.8458787856197287</v>
          </cell>
          <cell r="CG541">
            <v>3.362524248496316</v>
          </cell>
          <cell r="CH541">
            <v>3.4547835143414312</v>
          </cell>
          <cell r="CI541">
            <v>4.1216724252500603</v>
          </cell>
          <cell r="CJ541">
            <v>3.6721709289903992</v>
          </cell>
          <cell r="CK541">
            <v>4.0352002955342829</v>
          </cell>
          <cell r="CL541">
            <v>3.8490631942424915</v>
          </cell>
          <cell r="CM541">
            <v>5.0097779696063025</v>
          </cell>
          <cell r="CN541">
            <v>4.8314655770124784</v>
          </cell>
          <cell r="CO541">
            <v>4.9094257096407192</v>
          </cell>
          <cell r="CP541">
            <v>4.9153321116627895</v>
          </cell>
          <cell r="CQ541">
            <v>4.8520948708273126</v>
          </cell>
          <cell r="CR541">
            <v>4.8841826257507686</v>
          </cell>
          <cell r="CS541">
            <v>4.9811556950019398</v>
          </cell>
          <cell r="CT541">
            <v>4.8639755234507831</v>
          </cell>
          <cell r="CU541">
            <v>4.8709155590945272</v>
          </cell>
          <cell r="CV541">
            <v>5.0166698632788336</v>
          </cell>
          <cell r="CW541">
            <v>4.8390553079668361</v>
          </cell>
          <cell r="CX541">
            <v>4.9996765843519908</v>
          </cell>
          <cell r="CY541">
            <v>4.9087624286819223</v>
          </cell>
          <cell r="CZ541">
            <v>5.0374610883882323</v>
          </cell>
          <cell r="DA541">
            <v>4.9032693809507508</v>
          </cell>
        </row>
        <row r="542">
          <cell r="A542">
            <v>8918.897067216305</v>
          </cell>
          <cell r="B542">
            <v>8296.4780713081782</v>
          </cell>
          <cell r="C542">
            <v>7451.5601141696152</v>
          </cell>
          <cell r="D542">
            <v>7767.3029435962699</v>
          </cell>
          <cell r="E542">
            <v>7178.0923542865166</v>
          </cell>
          <cell r="F542">
            <v>6539.4657124436126</v>
          </cell>
          <cell r="G542">
            <v>8112.5284714671488</v>
          </cell>
          <cell r="H542">
            <v>8441.5285642026975</v>
          </cell>
          <cell r="I542">
            <v>7373.8561460341089</v>
          </cell>
          <cell r="J542">
            <v>7065.4991804595593</v>
          </cell>
          <cell r="K542">
            <v>8921.8366992253723</v>
          </cell>
          <cell r="L542">
            <v>8696.1124902381562</v>
          </cell>
          <cell r="M542">
            <v>8332.5936920159929</v>
          </cell>
          <cell r="N542">
            <v>9710.1812407834532</v>
          </cell>
          <cell r="O542">
            <v>8924.6724019733902</v>
          </cell>
          <cell r="Z542">
            <v>7338.9781581665593</v>
          </cell>
          <cell r="AA542">
            <v>6826.8162415335864</v>
          </cell>
          <cell r="AB542">
            <v>6131.5694653738537</v>
          </cell>
          <cell r="AC542">
            <v>6391.3807078735017</v>
          </cell>
          <cell r="AD542">
            <v>5906.5445658129047</v>
          </cell>
          <cell r="AE542">
            <v>5381.0460719536013</v>
          </cell>
          <cell r="AF542">
            <v>6675.4519993786826</v>
          </cell>
          <cell r="AG542">
            <v>6946.1720756867899</v>
          </cell>
          <cell r="AH542">
            <v>6067.6302001652102</v>
          </cell>
          <cell r="AI542">
            <v>5813.8964684924367</v>
          </cell>
          <cell r="AJ542">
            <v>7341.3970553625913</v>
          </cell>
          <cell r="AK542">
            <v>7155.6582776816831</v>
          </cell>
          <cell r="AL542">
            <v>6856.534238001731</v>
          </cell>
          <cell r="AM542">
            <v>7990.091992416098</v>
          </cell>
          <cell r="AN542">
            <v>7343.7304336238185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X542">
            <v>4.0841020253026743</v>
          </cell>
          <cell r="BY542">
            <v>3.7816770422640489</v>
          </cell>
          <cell r="BZ542">
            <v>3.3833686201759199</v>
          </cell>
          <cell r="CA542">
            <v>3.6334917086335561</v>
          </cell>
          <cell r="CB542">
            <v>3.2905171202973711</v>
          </cell>
          <cell r="CC542">
            <v>3.0079437611205262</v>
          </cell>
          <cell r="CD542">
            <v>3.662912022189444</v>
          </cell>
          <cell r="CE542">
            <v>3.8678558230742865</v>
          </cell>
          <cell r="CF542">
            <v>3.5011963071206895</v>
          </cell>
          <cell r="CG542">
            <v>3.1922967805058238</v>
          </cell>
          <cell r="CH542">
            <v>4.1168683089143849</v>
          </cell>
          <cell r="CI542">
            <v>4.0334664230642465</v>
          </cell>
          <cell r="CJ542">
            <v>3.8477785529318749</v>
          </cell>
          <cell r="CK542">
            <v>4.4595414459951748</v>
          </cell>
          <cell r="CL542">
            <v>4.1900204166550266</v>
          </cell>
          <cell r="CM542">
            <v>4.9231849130749392</v>
          </cell>
          <cell r="CN542">
            <v>4.94584966726568</v>
          </cell>
          <cell r="CO542">
            <v>4.9651168225960518</v>
          </cell>
          <cell r="CP542">
            <v>4.8192299530390192</v>
          </cell>
          <cell r="CQ542">
            <v>4.9178634504345125</v>
          </cell>
          <cell r="CR542">
            <v>4.9012192875784111</v>
          </cell>
          <cell r="CS542">
            <v>4.9929972318600679</v>
          </cell>
          <cell r="CT542">
            <v>4.9201959165616103</v>
          </cell>
          <cell r="CU542">
            <v>4.7479898085706624</v>
          </cell>
          <cell r="CV542">
            <v>4.9896624814431743</v>
          </cell>
          <cell r="CW542">
            <v>4.8856108772005848</v>
          </cell>
          <cell r="CX542">
            <v>4.8604701688904806</v>
          </cell>
          <cell r="CY542">
            <v>4.8820442889781797</v>
          </cell>
          <cell r="CZ542">
            <v>4.908725091585235</v>
          </cell>
          <cell r="DA542">
            <v>4.8018404223554052</v>
          </cell>
        </row>
        <row r="543">
          <cell r="A543">
            <v>10056.749358248884</v>
          </cell>
          <cell r="B543">
            <v>6546.0380341389282</v>
          </cell>
          <cell r="C543">
            <v>6540.7153485642966</v>
          </cell>
          <cell r="D543">
            <v>7630.2289791037347</v>
          </cell>
          <cell r="E543">
            <v>5959.9840293246343</v>
          </cell>
          <cell r="F543">
            <v>7029.3151947479801</v>
          </cell>
          <cell r="G543">
            <v>9236.6589861496759</v>
          </cell>
          <cell r="H543">
            <v>8229.1824556123247</v>
          </cell>
          <cell r="I543">
            <v>8761.0809151094181</v>
          </cell>
          <cell r="J543">
            <v>9085.5028961828557</v>
          </cell>
          <cell r="K543">
            <v>7330.027995036</v>
          </cell>
          <cell r="L543">
            <v>8088.4717631887688</v>
          </cell>
          <cell r="M543">
            <v>8216.4452106212284</v>
          </cell>
          <cell r="N543">
            <v>7417.7490064438216</v>
          </cell>
          <cell r="O543">
            <v>9315.6313510861128</v>
          </cell>
          <cell r="Z543">
            <v>8275.2680433590813</v>
          </cell>
          <cell r="AA543">
            <v>5386.4541538057474</v>
          </cell>
          <cell r="AB543">
            <v>5382.0743439614789</v>
          </cell>
          <cell r="AC543">
            <v>6278.5884170910749</v>
          </cell>
          <cell r="AD543">
            <v>4904.2154298442711</v>
          </cell>
          <cell r="AE543">
            <v>5784.1222173926226</v>
          </cell>
          <cell r="AF543">
            <v>7600.4508228888753</v>
          </cell>
          <cell r="AG543">
            <v>6771.4415634752841</v>
          </cell>
          <cell r="AH543">
            <v>7209.1180101471782</v>
          </cell>
          <cell r="AI543">
            <v>7476.0709545733216</v>
          </cell>
          <cell r="AJ543">
            <v>6031.565893058194</v>
          </cell>
          <cell r="AK543">
            <v>6655.6567651381856</v>
          </cell>
          <cell r="AL543">
            <v>6760.9606304540384</v>
          </cell>
          <cell r="AM543">
            <v>6103.747753873773</v>
          </cell>
          <cell r="AN543">
            <v>7665.4337974651435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X543">
            <v>4.5424845133798764</v>
          </cell>
          <cell r="BY543">
            <v>3.0886316237098459</v>
          </cell>
          <cell r="BZ543">
            <v>3.0067045760171403</v>
          </cell>
          <cell r="CA543">
            <v>3.6273528747662982</v>
          </cell>
          <cell r="CB543">
            <v>2.7661608324514497</v>
          </cell>
          <cell r="CC543">
            <v>3.2433543166049925</v>
          </cell>
          <cell r="CD543">
            <v>4.1878579107747536</v>
          </cell>
          <cell r="CE543">
            <v>3.7413874191112533</v>
          </cell>
          <cell r="CF543">
            <v>3.9977832766207881</v>
          </cell>
          <cell r="CG543">
            <v>4.3543060075006226</v>
          </cell>
          <cell r="CH543">
            <v>3.3087941709964084</v>
          </cell>
          <cell r="CI543">
            <v>3.7307567511069251</v>
          </cell>
          <cell r="CJ543">
            <v>3.9760819028616829</v>
          </cell>
          <cell r="CK543">
            <v>3.3817613667097972</v>
          </cell>
          <cell r="CL543">
            <v>4.251304994608387</v>
          </cell>
          <cell r="CM543">
            <v>4.9910940093024978</v>
          </cell>
          <cell r="CN543">
            <v>4.7779762815606137</v>
          </cell>
          <cell r="CO543">
            <v>4.904176246364365</v>
          </cell>
          <cell r="CP543">
            <v>4.7421942930566523</v>
          </cell>
          <cell r="CQ543">
            <v>4.8573483144868499</v>
          </cell>
          <cell r="CR543">
            <v>4.885963307649102</v>
          </cell>
          <cell r="CS543">
            <v>4.9722682533823823</v>
          </cell>
          <cell r="CT543">
            <v>4.9585601853709491</v>
          </cell>
          <cell r="CU543">
            <v>4.9404899866591903</v>
          </cell>
          <cell r="CV543">
            <v>4.7039381572243073</v>
          </cell>
          <cell r="CW543">
            <v>4.9942175938362627</v>
          </cell>
          <cell r="CX543">
            <v>4.8876614814035966</v>
          </cell>
          <cell r="CY543">
            <v>4.6586514719758503</v>
          </cell>
          <cell r="CZ543">
            <v>4.9449369049435292</v>
          </cell>
          <cell r="DA543">
            <v>4.9399392687281001</v>
          </cell>
        </row>
        <row r="544">
          <cell r="A544">
            <v>9857.7637967253777</v>
          </cell>
          <cell r="B544">
            <v>7145.3862886304869</v>
          </cell>
          <cell r="C544">
            <v>7568.3088736858817</v>
          </cell>
          <cell r="D544">
            <v>6575.8668170172296</v>
          </cell>
          <cell r="E544">
            <v>7482.2513299318571</v>
          </cell>
          <cell r="F544">
            <v>6692.3502873297657</v>
          </cell>
          <cell r="G544">
            <v>7659.814723122855</v>
          </cell>
          <cell r="H544">
            <v>7829.8726369066262</v>
          </cell>
          <cell r="I544">
            <v>8438.7312476130483</v>
          </cell>
          <cell r="J544">
            <v>9179.2400610891145</v>
          </cell>
          <cell r="K544">
            <v>8620.3330270848182</v>
          </cell>
          <cell r="L544">
            <v>8681.425599970391</v>
          </cell>
          <cell r="M544">
            <v>8508.8995985966412</v>
          </cell>
          <cell r="N544">
            <v>7525.5241401188123</v>
          </cell>
          <cell r="O544">
            <v>9617.8914632076139</v>
          </cell>
          <cell r="Z544">
            <v>8111.531352734024</v>
          </cell>
          <cell r="AA544">
            <v>5879.632146073086</v>
          </cell>
          <cell r="AB544">
            <v>6227.6370160615261</v>
          </cell>
          <cell r="AC544">
            <v>5410.9989808598912</v>
          </cell>
          <cell r="AD544">
            <v>6156.8239514867846</v>
          </cell>
          <cell r="AE544">
            <v>5506.8482364313495</v>
          </cell>
          <cell r="AF544">
            <v>6302.9332578839485</v>
          </cell>
          <cell r="AG544">
            <v>6442.8666269403093</v>
          </cell>
          <cell r="AH544">
            <v>6943.8702837501651</v>
          </cell>
          <cell r="AI544">
            <v>7553.2032502676147</v>
          </cell>
          <cell r="AJ544">
            <v>7093.3026051440784</v>
          </cell>
          <cell r="AK544">
            <v>7143.5730651184931</v>
          </cell>
          <cell r="AL544">
            <v>7001.6088125595224</v>
          </cell>
          <cell r="AM544">
            <v>6192.4312924406222</v>
          </cell>
          <cell r="AN544">
            <v>7914.1506897251202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X544">
            <v>4.4939512653160323</v>
          </cell>
          <cell r="BY544">
            <v>3.2551192173827062</v>
          </cell>
          <cell r="BZ544">
            <v>3.4826486008304491</v>
          </cell>
          <cell r="CA544">
            <v>2.9935202233845275</v>
          </cell>
          <cell r="CB544">
            <v>3.2966515494819912</v>
          </cell>
          <cell r="CC544">
            <v>3.0934262255166054</v>
          </cell>
          <cell r="CD544">
            <v>3.4930466306552401</v>
          </cell>
          <cell r="CE544">
            <v>3.6889807347047117</v>
          </cell>
          <cell r="CF544">
            <v>3.9568814262631204</v>
          </cell>
          <cell r="CG544">
            <v>4.1403852599587836</v>
          </cell>
          <cell r="CH544">
            <v>4.0065092975321575</v>
          </cell>
          <cell r="CI544">
            <v>4.0005846083323053</v>
          </cell>
          <cell r="CJ544">
            <v>3.8426957193345839</v>
          </cell>
          <cell r="CK544">
            <v>3.4187947100951006</v>
          </cell>
          <cell r="CL544">
            <v>4.3676217518943172</v>
          </cell>
          <cell r="CM544">
            <v>4.9451745818101296</v>
          </cell>
          <cell r="CN544">
            <v>4.9486916288953076</v>
          </cell>
          <cell r="CO544">
            <v>4.8991503817002604</v>
          </cell>
          <cell r="CP544">
            <v>4.9522480677684797</v>
          </cell>
          <cell r="CQ544">
            <v>5.1167102657973338</v>
          </cell>
          <cell r="CR544">
            <v>4.8771990480419758</v>
          </cell>
          <cell r="CS544">
            <v>4.9436243261182007</v>
          </cell>
          <cell r="CT544">
            <v>4.7849773848955888</v>
          </cell>
          <cell r="CU544">
            <v>4.8079030170048034</v>
          </cell>
          <cell r="CV544">
            <v>4.9980149758299941</v>
          </cell>
          <cell r="CW544">
            <v>4.8505330511745912</v>
          </cell>
          <cell r="CX544">
            <v>4.8921432668506313</v>
          </cell>
          <cell r="CY544">
            <v>4.9919356874670946</v>
          </cell>
          <cell r="CZ544">
            <v>4.9624404573554806</v>
          </cell>
          <cell r="DA544">
            <v>4.9643961544929462</v>
          </cell>
        </row>
        <row r="545">
          <cell r="A545">
            <v>9264.0483811032409</v>
          </cell>
          <cell r="B545">
            <v>7819.9174585126457</v>
          </cell>
          <cell r="C545">
            <v>6762.047820228755</v>
          </cell>
          <cell r="D545">
            <v>7594.1215728994521</v>
          </cell>
          <cell r="E545">
            <v>8352.7088260483797</v>
          </cell>
          <cell r="F545">
            <v>7258.3364177472095</v>
          </cell>
          <cell r="G545">
            <v>9559.115766900999</v>
          </cell>
          <cell r="H545">
            <v>8004.3203817662406</v>
          </cell>
          <cell r="I545">
            <v>8190.6900044123522</v>
          </cell>
          <cell r="J545">
            <v>7635.6632859505817</v>
          </cell>
          <cell r="K545">
            <v>8716.9748849774442</v>
          </cell>
          <cell r="L545">
            <v>8565.3714131590132</v>
          </cell>
          <cell r="M545">
            <v>8486.2737469306157</v>
          </cell>
          <cell r="N545">
            <v>9040.7217662405656</v>
          </cell>
          <cell r="O545">
            <v>9454.4138966450937</v>
          </cell>
          <cell r="Z545">
            <v>7622.9883821649519</v>
          </cell>
          <cell r="AA545">
            <v>6434.6749372904042</v>
          </cell>
          <cell r="AB545">
            <v>5564.1993492168031</v>
          </cell>
          <cell r="AC545">
            <v>6248.877179985835</v>
          </cell>
          <cell r="AD545">
            <v>6873.0861197198101</v>
          </cell>
          <cell r="AE545">
            <v>5972.5739666034187</v>
          </cell>
          <cell r="AF545">
            <v>7865.7866881928212</v>
          </cell>
          <cell r="AG545">
            <v>6586.4121998533637</v>
          </cell>
          <cell r="AH545">
            <v>6739.7677750593057</v>
          </cell>
          <cell r="AI545">
            <v>6283.0600752964783</v>
          </cell>
          <cell r="AJ545">
            <v>7172.8250482100111</v>
          </cell>
          <cell r="AK545">
            <v>7048.0770485422745</v>
          </cell>
          <cell r="AL545">
            <v>6982.9909689029055</v>
          </cell>
          <cell r="AM545">
            <v>7439.2224819350931</v>
          </cell>
          <cell r="AN545">
            <v>7779.6320063822477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X545">
            <v>4.3065191070963804</v>
          </cell>
          <cell r="BY545">
            <v>3.6175186103043004</v>
          </cell>
          <cell r="BZ545">
            <v>3.1977624324423211</v>
          </cell>
          <cell r="CA545">
            <v>3.5004382010710198</v>
          </cell>
          <cell r="CB545">
            <v>3.7626120929576725</v>
          </cell>
          <cell r="CC545">
            <v>3.3670429374638879</v>
          </cell>
          <cell r="CD545">
            <v>4.3049940371307045</v>
          </cell>
          <cell r="CE545">
            <v>3.6685859818041693</v>
          </cell>
          <cell r="CF545">
            <v>3.7165201121129208</v>
          </cell>
          <cell r="CG545">
            <v>3.5918535835034846</v>
          </cell>
          <cell r="CH545">
            <v>3.9587788819331569</v>
          </cell>
          <cell r="CI545">
            <v>3.9203432212547913</v>
          </cell>
          <cell r="CJ545">
            <v>3.8416687751521787</v>
          </cell>
          <cell r="CK545">
            <v>4.1226421863329863</v>
          </cell>
          <cell r="CL545">
            <v>4.4044141049910763</v>
          </cell>
          <cell r="CM545">
            <v>4.8496010717216231</v>
          </cell>
          <cell r="CN545">
            <v>4.8732980538978925</v>
          </cell>
          <cell r="CO545">
            <v>4.7672027240100929</v>
          </cell>
          <cell r="CP545">
            <v>4.8908766470374365</v>
          </cell>
          <cell r="CQ545">
            <v>5.0046011827749251</v>
          </cell>
          <cell r="CR545">
            <v>4.8598181403601952</v>
          </cell>
          <cell r="CS545">
            <v>5.0058374831013701</v>
          </cell>
          <cell r="CT545">
            <v>4.9187793391258596</v>
          </cell>
          <cell r="CU545">
            <v>4.9683888785537853</v>
          </cell>
          <cell r="CV545">
            <v>4.7924735292801088</v>
          </cell>
          <cell r="CW545">
            <v>4.964049789250085</v>
          </cell>
          <cell r="CX545">
            <v>4.9255381590829206</v>
          </cell>
          <cell r="CY545">
            <v>4.9799926090258664</v>
          </cell>
          <cell r="CZ545">
            <v>4.9437789010463034</v>
          </cell>
          <cell r="DA545">
            <v>4.839249848760848</v>
          </cell>
        </row>
        <row r="546">
          <cell r="A546">
            <v>8294.1117621160538</v>
          </cell>
          <cell r="B546">
            <v>8597.0301454680812</v>
          </cell>
          <cell r="C546">
            <v>8084.5799986960119</v>
          </cell>
          <cell r="D546">
            <v>7461.9942367442445</v>
          </cell>
          <cell r="E546">
            <v>6455.6076100799219</v>
          </cell>
          <cell r="F546">
            <v>8314.6309725162882</v>
          </cell>
          <cell r="G546">
            <v>7643.5949574420438</v>
          </cell>
          <cell r="H546">
            <v>7792.2558343530009</v>
          </cell>
          <cell r="I546">
            <v>8494.7170749224169</v>
          </cell>
          <cell r="J546">
            <v>7670.2422061832285</v>
          </cell>
          <cell r="K546">
            <v>9162.8086414940844</v>
          </cell>
          <cell r="L546">
            <v>7794.7522440684943</v>
          </cell>
          <cell r="M546">
            <v>7604.1775949189714</v>
          </cell>
          <cell r="N546">
            <v>9230.2403531838845</v>
          </cell>
          <cell r="O546">
            <v>9440.9092351265463</v>
          </cell>
          <cell r="Z546">
            <v>6824.8691071126377</v>
          </cell>
          <cell r="AA546">
            <v>7074.1276625565915</v>
          </cell>
          <cell r="AB546">
            <v>6652.4543989270041</v>
          </cell>
          <cell r="AC546">
            <v>6140.1552576638351</v>
          </cell>
          <cell r="AD546">
            <v>5312.0428334371927</v>
          </cell>
          <cell r="AE546">
            <v>6841.7534859562593</v>
          </cell>
          <cell r="AF546">
            <v>6289.5867078380234</v>
          </cell>
          <cell r="AG546">
            <v>6411.9133722676124</v>
          </cell>
          <cell r="AH546">
            <v>6989.9386216504463</v>
          </cell>
          <cell r="AI546">
            <v>6311.513586802198</v>
          </cell>
          <cell r="AJ546">
            <v>7539.6825392865612</v>
          </cell>
          <cell r="AK546">
            <v>6413.9675608335028</v>
          </cell>
          <cell r="AL546">
            <v>6257.1518495333248</v>
          </cell>
          <cell r="AM546">
            <v>7595.1692049055964</v>
          </cell>
          <cell r="AN546">
            <v>7768.5195991898427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X546">
            <v>3.8357644701667333</v>
          </cell>
          <cell r="BY546">
            <v>3.9946505585675776</v>
          </cell>
          <cell r="BZ546">
            <v>3.6483217074183529</v>
          </cell>
          <cell r="CA546">
            <v>3.4638260591429937</v>
          </cell>
          <cell r="CB546">
            <v>2.9817127787398547</v>
          </cell>
          <cell r="CC546">
            <v>3.7577475206584618</v>
          </cell>
          <cell r="CD546">
            <v>3.4892045581640443</v>
          </cell>
          <cell r="CE546">
            <v>3.5461355205580394</v>
          </cell>
          <cell r="CF546">
            <v>3.9109903274499946</v>
          </cell>
          <cell r="CG546">
            <v>3.5254956900172565</v>
          </cell>
          <cell r="CH546">
            <v>4.1949022914674954</v>
          </cell>
          <cell r="CI546">
            <v>3.6175390318134837</v>
          </cell>
          <cell r="CJ546">
            <v>3.469862407275123</v>
          </cell>
          <cell r="CK546">
            <v>4.2096927382802294</v>
          </cell>
          <cell r="CL546">
            <v>4.4950127999200644</v>
          </cell>
          <cell r="CM546">
            <v>4.8747183701618715</v>
          </cell>
          <cell r="CN546">
            <v>4.8517814998033364</v>
          </cell>
          <cell r="CO546">
            <v>4.9956949864793669</v>
          </cell>
          <cell r="CP546">
            <v>4.8565785014747131</v>
          </cell>
          <cell r="CQ546">
            <v>4.8809335738795241</v>
          </cell>
          <cell r="CR546">
            <v>4.9882356372962855</v>
          </cell>
          <cell r="CS546">
            <v>4.9385881847244608</v>
          </cell>
          <cell r="CT546">
            <v>4.9538112262144152</v>
          </cell>
          <cell r="CU546">
            <v>4.8965901647042402</v>
          </cell>
          <cell r="CV546">
            <v>4.9047905788104309</v>
          </cell>
          <cell r="CW546">
            <v>4.9242301860551256</v>
          </cell>
          <cell r="CX546">
            <v>4.8575879101125032</v>
          </cell>
          <cell r="CY546">
            <v>4.9405076534448611</v>
          </cell>
          <cell r="CZ546">
            <v>4.9430407506812273</v>
          </cell>
          <cell r="DA546">
            <v>4.7349398739475523</v>
          </cell>
        </row>
        <row r="547">
          <cell r="A547">
            <v>8870.0979533472328</v>
          </cell>
          <cell r="B547">
            <v>8017.6849683681985</v>
          </cell>
          <cell r="C547">
            <v>7249.5215366652337</v>
          </cell>
          <cell r="D547">
            <v>7373.2146862930531</v>
          </cell>
          <cell r="E547">
            <v>8806.9974645781276</v>
          </cell>
          <cell r="F547">
            <v>7281.1875174795396</v>
          </cell>
          <cell r="G547">
            <v>8311.7410470229752</v>
          </cell>
          <cell r="H547">
            <v>8088.9702781733658</v>
          </cell>
          <cell r="I547">
            <v>6880.5319524410306</v>
          </cell>
          <cell r="J547">
            <v>7564.0111708051445</v>
          </cell>
          <cell r="K547">
            <v>8138.4002351541585</v>
          </cell>
          <cell r="L547">
            <v>10880.637200597417</v>
          </cell>
          <cell r="M547">
            <v>9172.9212892941541</v>
          </cell>
          <cell r="N547">
            <v>9646.7938605982763</v>
          </cell>
          <cell r="O547">
            <v>8893.8381334233818</v>
          </cell>
          <cell r="Z547">
            <v>7298.8234587542938</v>
          </cell>
          <cell r="AA547">
            <v>6597.4093454001177</v>
          </cell>
          <cell r="AB547">
            <v>5965.3205787416782</v>
          </cell>
          <cell r="AC547">
            <v>6067.1023704354247</v>
          </cell>
          <cell r="AD547">
            <v>7246.9007708528598</v>
          </cell>
          <cell r="AE547">
            <v>5991.3771572403066</v>
          </cell>
          <cell r="AF547">
            <v>6839.3754901217608</v>
          </cell>
          <cell r="AG547">
            <v>6656.0669717540841</v>
          </cell>
          <cell r="AH547">
            <v>5661.6948637229034</v>
          </cell>
          <cell r="AI547">
            <v>6224.1006205482336</v>
          </cell>
          <cell r="AJ547">
            <v>6696.7407649268516</v>
          </cell>
          <cell r="AK547">
            <v>8953.2100393487308</v>
          </cell>
          <cell r="AL547">
            <v>7548.0038037620452</v>
          </cell>
          <cell r="AM547">
            <v>7937.9332338637241</v>
          </cell>
          <cell r="AN547">
            <v>7318.3582355026674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X547">
            <v>4.0719064443908231</v>
          </cell>
          <cell r="BY547">
            <v>3.6288425899084302</v>
          </cell>
          <cell r="BZ547">
            <v>3.3736219042564772</v>
          </cell>
          <cell r="CA547">
            <v>3.3829044773004884</v>
          </cell>
          <cell r="CB547">
            <v>4.0061508136290387</v>
          </cell>
          <cell r="CC547">
            <v>3.3686788362455982</v>
          </cell>
          <cell r="CD547">
            <v>3.8867892625828468</v>
          </cell>
          <cell r="CE547">
            <v>3.7194980083181179</v>
          </cell>
          <cell r="CF547">
            <v>3.2019305637158486</v>
          </cell>
          <cell r="CG547">
            <v>3.4202741163809365</v>
          </cell>
          <cell r="CH547">
            <v>3.6642823557464665</v>
          </cell>
          <cell r="CI547">
            <v>4.9894742503643075</v>
          </cell>
          <cell r="CJ547">
            <v>4.1823091892123756</v>
          </cell>
          <cell r="CK547">
            <v>4.448516232861361</v>
          </cell>
          <cell r="CL547">
            <v>4.1853385205418752</v>
          </cell>
          <cell r="CM547">
            <v>4.9109125841712329</v>
          </cell>
          <cell r="CN547">
            <v>4.9809529207059731</v>
          </cell>
          <cell r="CO547">
            <v>4.8444504201039154</v>
          </cell>
          <cell r="CP547">
            <v>4.9135878316108519</v>
          </cell>
          <cell r="CQ547">
            <v>4.9560097918244113</v>
          </cell>
          <cell r="CR547">
            <v>4.8727506347678249</v>
          </cell>
          <cell r="CS547">
            <v>4.8209495744509976</v>
          </cell>
          <cell r="CT547">
            <v>4.902758351216268</v>
          </cell>
          <cell r="CU547">
            <v>4.8444188493962521</v>
          </cell>
          <cell r="CV547">
            <v>4.9856619344004098</v>
          </cell>
          <cell r="CW547">
            <v>5.007047271788295</v>
          </cell>
          <cell r="CX547">
            <v>4.9162178904455018</v>
          </cell>
          <cell r="CY547">
            <v>4.9445082944608441</v>
          </cell>
          <cell r="CZ547">
            <v>4.888767657833097</v>
          </cell>
          <cell r="DA547">
            <v>4.7906033017916645</v>
          </cell>
        </row>
        <row r="548">
          <cell r="A548">
            <v>9553.9727869732596</v>
          </cell>
          <cell r="B548">
            <v>9073.6259558012644</v>
          </cell>
          <cell r="C548">
            <v>8252.260853724234</v>
          </cell>
          <cell r="D548">
            <v>9205.954416936378</v>
          </cell>
          <cell r="E548">
            <v>7806.670585177807</v>
          </cell>
          <cell r="F548">
            <v>6998.3118963114775</v>
          </cell>
          <cell r="G548">
            <v>7840.2043891085341</v>
          </cell>
          <cell r="H548">
            <v>7890.781303262127</v>
          </cell>
          <cell r="I548">
            <v>7412.360220989759</v>
          </cell>
          <cell r="J548">
            <v>8959.4985631875606</v>
          </cell>
          <cell r="K548">
            <v>9394.8071603769058</v>
          </cell>
          <cell r="L548">
            <v>8304.9165068702932</v>
          </cell>
          <cell r="M548">
            <v>10251.62662991895</v>
          </cell>
          <cell r="N548">
            <v>9287.2300032396688</v>
          </cell>
          <cell r="O548">
            <v>10213.314841556834</v>
          </cell>
          <cell r="Z548">
            <v>7861.5547504237102</v>
          </cell>
          <cell r="AA548">
            <v>7466.2979293450389</v>
          </cell>
          <cell r="AB548">
            <v>6790.4317882073692</v>
          </cell>
          <cell r="AC548">
            <v>7575.1853487933631</v>
          </cell>
          <cell r="AD548">
            <v>6423.7746529463102</v>
          </cell>
          <cell r="AE548">
            <v>5758.610931822016</v>
          </cell>
          <cell r="AF548">
            <v>6451.3681830378791</v>
          </cell>
          <cell r="AG548">
            <v>6492.9857581128363</v>
          </cell>
          <cell r="AH548">
            <v>6099.3135532715733</v>
          </cell>
          <cell r="AI548">
            <v>7372.3873891371913</v>
          </cell>
          <cell r="AJ548">
            <v>7730.5841776815669</v>
          </cell>
          <cell r="AK548">
            <v>6833.7598685104113</v>
          </cell>
          <cell r="AL548">
            <v>8435.6241983333075</v>
          </cell>
          <cell r="AM548">
            <v>7642.0635455229267</v>
          </cell>
          <cell r="AN548">
            <v>8404.0990696239096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X548">
            <v>4.5069893302573218</v>
          </cell>
          <cell r="BY548">
            <v>4.1673192179556917</v>
          </cell>
          <cell r="BZ548">
            <v>3.7713169994759688</v>
          </cell>
          <cell r="CA548">
            <v>4.236163814211019</v>
          </cell>
          <cell r="CB548">
            <v>3.6196159642115293</v>
          </cell>
          <cell r="CC548">
            <v>3.2594034870140134</v>
          </cell>
          <cell r="CD548">
            <v>3.4877312368499847</v>
          </cell>
          <cell r="CE548">
            <v>3.5213637471390329</v>
          </cell>
          <cell r="CF548">
            <v>3.3928133066133785</v>
          </cell>
          <cell r="CG548">
            <v>4.1955959801154528</v>
          </cell>
          <cell r="CH548">
            <v>4.201884197735966</v>
          </cell>
          <cell r="CI548">
            <v>3.7298565816715001</v>
          </cell>
          <cell r="CJ548">
            <v>4.6738874855021217</v>
          </cell>
          <cell r="CK548">
            <v>4.2087524181502536</v>
          </cell>
          <cell r="CL548">
            <v>4.661981255057742</v>
          </cell>
          <cell r="CM548">
            <v>4.7789121711354694</v>
          </cell>
          <cell r="CN548">
            <v>4.9085778399677098</v>
          </cell>
          <cell r="CO548">
            <v>4.9330042290272864</v>
          </cell>
          <cell r="CP548">
            <v>4.8992280215473603</v>
          </cell>
          <cell r="CQ548">
            <v>4.862223723406947</v>
          </cell>
          <cell r="CR548">
            <v>4.8404612421951843</v>
          </cell>
          <cell r="CS548">
            <v>5.0677589880334262</v>
          </cell>
          <cell r="CT548">
            <v>5.0517365868477295</v>
          </cell>
          <cell r="CU548">
            <v>4.9252483355280594</v>
          </cell>
          <cell r="CV548">
            <v>4.8141722200617343</v>
          </cell>
          <cell r="CW548">
            <v>5.0405203194299224</v>
          </cell>
          <cell r="CX548">
            <v>5.0196647958915577</v>
          </cell>
          <cell r="CY548">
            <v>4.9447701180665105</v>
          </cell>
          <cell r="CZ548">
            <v>4.9746714271909651</v>
          </cell>
          <cell r="DA548">
            <v>4.9388720585039207</v>
          </cell>
        </row>
        <row r="549">
          <cell r="A549">
            <v>9289.5590109830391</v>
          </cell>
          <cell r="B549">
            <v>7140.9332611512391</v>
          </cell>
          <cell r="C549">
            <v>7458.7428005172733</v>
          </cell>
          <cell r="D549">
            <v>8493.6318313275751</v>
          </cell>
          <cell r="E549">
            <v>7107.4581301039252</v>
          </cell>
          <cell r="F549">
            <v>8473.6992920896009</v>
          </cell>
          <cell r="G549">
            <v>8006.0006128272153</v>
          </cell>
          <cell r="H549">
            <v>6801.0222696881892</v>
          </cell>
          <cell r="I549">
            <v>8202.039716499683</v>
          </cell>
          <cell r="J549">
            <v>7522.5762581447216</v>
          </cell>
          <cell r="K549">
            <v>7009.0457535354581</v>
          </cell>
          <cell r="L549">
            <v>9074.829193798827</v>
          </cell>
          <cell r="M549">
            <v>9313.4037468130482</v>
          </cell>
          <cell r="N549">
            <v>7775.5457919584105</v>
          </cell>
          <cell r="O549">
            <v>8755.1382660411546</v>
          </cell>
          <cell r="Z549">
            <v>7643.9799861803285</v>
          </cell>
          <cell r="AA549">
            <v>5875.9679406044479</v>
          </cell>
          <cell r="AB549">
            <v>6137.4797901399279</v>
          </cell>
          <cell r="AC549">
            <v>6989.0456212066892</v>
          </cell>
          <cell r="AD549">
            <v>5848.4226899140867</v>
          </cell>
          <cell r="AE549">
            <v>6972.6439889194417</v>
          </cell>
          <cell r="AF549">
            <v>6587.7947899835362</v>
          </cell>
          <cell r="AG549">
            <v>5596.2697533434239</v>
          </cell>
          <cell r="AH549">
            <v>6749.106966719738</v>
          </cell>
          <cell r="AI549">
            <v>6190.0056067019423</v>
          </cell>
          <cell r="AJ549">
            <v>5767.4433629091764</v>
          </cell>
          <cell r="AK549">
            <v>7467.2880223258908</v>
          </cell>
          <cell r="AL549">
            <v>7663.6007973775932</v>
          </cell>
          <cell r="AM549">
            <v>6398.1633945257781</v>
          </cell>
          <cell r="AN549">
            <v>7204.2280589138645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X549">
            <v>4.1643607294977727</v>
          </cell>
          <cell r="BY549">
            <v>3.2622751364574802</v>
          </cell>
          <cell r="BZ549">
            <v>3.4157390702392934</v>
          </cell>
          <cell r="CA549">
            <v>3.8912043135996068</v>
          </cell>
          <cell r="CB549">
            <v>3.3226744893380054</v>
          </cell>
          <cell r="CC549">
            <v>3.9159080565833104</v>
          </cell>
          <cell r="CD549">
            <v>3.6275534734530042</v>
          </cell>
          <cell r="CE549">
            <v>3.0967028933692737</v>
          </cell>
          <cell r="CF549">
            <v>3.7731385281191763</v>
          </cell>
          <cell r="CG549">
            <v>3.5000897003713809</v>
          </cell>
          <cell r="CH549">
            <v>3.2669191218590399</v>
          </cell>
          <cell r="CI549">
            <v>4.1779654245220046</v>
          </cell>
          <cell r="CJ549">
            <v>4.3560887198027753</v>
          </cell>
          <cell r="CK549">
            <v>3.6564919488749621</v>
          </cell>
          <cell r="CL549">
            <v>4.1207843387976002</v>
          </cell>
          <cell r="CM549">
            <v>5.0289617738201269</v>
          </cell>
          <cell r="CN549">
            <v>4.9347592185334088</v>
          </cell>
          <cell r="CO549">
            <v>4.9228037557602553</v>
          </cell>
          <cell r="CP549">
            <v>4.9208596238868942</v>
          </cell>
          <cell r="CQ549">
            <v>4.8223429391576316</v>
          </cell>
          <cell r="CR549">
            <v>4.8783408446227474</v>
          </cell>
          <cell r="CS549">
            <v>4.9754615559366719</v>
          </cell>
          <cell r="CT549">
            <v>4.9511517338007325</v>
          </cell>
          <cell r="CU549">
            <v>4.9006162590132725</v>
          </cell>
          <cell r="CV549">
            <v>4.8452813848218907</v>
          </cell>
          <cell r="CW549">
            <v>4.8367327452876072</v>
          </cell>
          <cell r="CX549">
            <v>4.8967191611401777</v>
          </cell>
          <cell r="CY549">
            <v>4.8199584348934943</v>
          </cell>
          <cell r="CZ549">
            <v>4.7939979151098937</v>
          </cell>
          <cell r="DA549">
            <v>4.7897704654136728</v>
          </cell>
        </row>
        <row r="550">
          <cell r="A550">
            <v>9039.7916970986007</v>
          </cell>
          <cell r="B550">
            <v>6829.2395201771178</v>
          </cell>
          <cell r="C550">
            <v>5976.7735582448095</v>
          </cell>
          <cell r="D550">
            <v>7549.0246448358148</v>
          </cell>
          <cell r="E550">
            <v>7048.6362807441519</v>
          </cell>
          <cell r="F550">
            <v>7926.6387408878263</v>
          </cell>
          <cell r="G550">
            <v>7405.3002053365753</v>
          </cell>
          <cell r="H550">
            <v>8372.4903256553862</v>
          </cell>
          <cell r="I550">
            <v>9363.201013732667</v>
          </cell>
          <cell r="J550">
            <v>8643.532009247856</v>
          </cell>
          <cell r="K550">
            <v>8841.9416337992207</v>
          </cell>
          <cell r="L550">
            <v>9059.5336856472386</v>
          </cell>
          <cell r="M550">
            <v>9684.8038293704212</v>
          </cell>
          <cell r="N550">
            <v>8572.4026981455791</v>
          </cell>
          <cell r="O550">
            <v>7652.7787228903935</v>
          </cell>
          <cell r="Z550">
            <v>7438.4571678982766</v>
          </cell>
          <cell r="AA550">
            <v>5619.4885194600274</v>
          </cell>
          <cell r="AB550">
            <v>4918.0308136414433</v>
          </cell>
          <cell r="AC550">
            <v>6211.7688506077566</v>
          </cell>
          <cell r="AD550">
            <v>5800.0207110123301</v>
          </cell>
          <cell r="AE550">
            <v>6522.491306787696</v>
          </cell>
          <cell r="AF550">
            <v>6093.5041689626669</v>
          </cell>
          <cell r="AG550">
            <v>6889.3634679678598</v>
          </cell>
          <cell r="AH550">
            <v>7704.5768341571647</v>
          </cell>
          <cell r="AI550">
            <v>7112.3920533239489</v>
          </cell>
          <cell r="AJ550">
            <v>7275.6548300976438</v>
          </cell>
          <cell r="AK550">
            <v>7454.7020041897267</v>
          </cell>
          <cell r="AL550">
            <v>7969.2100081676599</v>
          </cell>
          <cell r="AM550">
            <v>7053.8627916169316</v>
          </cell>
          <cell r="AN550">
            <v>6297.1436348355237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X550">
            <v>4.1115733508153562</v>
          </cell>
          <cell r="BY550">
            <v>3.0748259821117596</v>
          </cell>
          <cell r="BZ550">
            <v>2.7957448412945136</v>
          </cell>
          <cell r="CA550">
            <v>3.3919134552167605</v>
          </cell>
          <cell r="CB550">
            <v>3.1470218297378429</v>
          </cell>
          <cell r="CC550">
            <v>3.6897184425155749</v>
          </cell>
          <cell r="CD550">
            <v>3.3720200863706005</v>
          </cell>
          <cell r="CE550">
            <v>3.805762648733753</v>
          </cell>
          <cell r="CF550">
            <v>4.2829716915774538</v>
          </cell>
          <cell r="CG550">
            <v>4.079868104508078</v>
          </cell>
          <cell r="CH550">
            <v>4.0322256247152497</v>
          </cell>
          <cell r="CI550">
            <v>4.2390457586363608</v>
          </cell>
          <cell r="CJ550">
            <v>4.2311393960657737</v>
          </cell>
          <cell r="CK550">
            <v>4.0182341088041502</v>
          </cell>
          <cell r="CL550">
            <v>3.552689574936009</v>
          </cell>
          <cell r="CM550">
            <v>4.9565781679485896</v>
          </cell>
          <cell r="CN550">
            <v>5.0070667566204872</v>
          </cell>
          <cell r="CO550">
            <v>4.8194873955079158</v>
          </cell>
          <cell r="CP550">
            <v>5.0173876842320739</v>
          </cell>
          <cell r="CQ550">
            <v>5.0493668493959483</v>
          </cell>
          <cell r="CR550">
            <v>4.8431443957266636</v>
          </cell>
          <cell r="CS550">
            <v>4.9508993250777227</v>
          </cell>
          <cell r="CT550">
            <v>4.9595758189679655</v>
          </cell>
          <cell r="CU550">
            <v>4.9284541674960174</v>
          </cell>
          <cell r="CV550">
            <v>4.7761361706800942</v>
          </cell>
          <cell r="CW550">
            <v>4.9434983950792111</v>
          </cell>
          <cell r="CX550">
            <v>4.8180279879637737</v>
          </cell>
          <cell r="CY550">
            <v>5.1601826442950562</v>
          </cell>
          <cell r="CZ550">
            <v>4.809488685972414</v>
          </cell>
          <cell r="DA550">
            <v>4.8561654348673633</v>
          </cell>
        </row>
        <row r="551">
          <cell r="A551">
            <v>8461.8899138674969</v>
          </cell>
          <cell r="B551">
            <v>8300.3598162869821</v>
          </cell>
          <cell r="C551">
            <v>7266.1102316947545</v>
          </cell>
          <cell r="D551">
            <v>7131.6647527003988</v>
          </cell>
          <cell r="E551">
            <v>7744.2766078316126</v>
          </cell>
          <cell r="F551">
            <v>7983.5749386296866</v>
          </cell>
          <cell r="G551">
            <v>8440.9370735840712</v>
          </cell>
          <cell r="H551">
            <v>7447.7535522107764</v>
          </cell>
          <cell r="I551">
            <v>7679.9482762774023</v>
          </cell>
          <cell r="J551">
            <v>7212.2023376710385</v>
          </cell>
          <cell r="K551">
            <v>7851.7080867999057</v>
          </cell>
          <cell r="L551">
            <v>8503.5882028609249</v>
          </cell>
          <cell r="M551">
            <v>10535.894145510727</v>
          </cell>
          <cell r="N551">
            <v>8796.169767274283</v>
          </cell>
          <cell r="O551">
            <v>8275.5532681494969</v>
          </cell>
          <cell r="Z551">
            <v>6962.9265576966827</v>
          </cell>
          <cell r="AA551">
            <v>6830.0103631161464</v>
          </cell>
          <cell r="AB551">
            <v>5978.9707049373974</v>
          </cell>
          <cell r="AC551">
            <v>5868.3412822220425</v>
          </cell>
          <cell r="AD551">
            <v>6372.4333230157263</v>
          </cell>
          <cell r="AE551">
            <v>6569.3416637867122</v>
          </cell>
          <cell r="AF551">
            <v>6945.6853634063209</v>
          </cell>
          <cell r="AG551">
            <v>6128.4372086762951</v>
          </cell>
          <cell r="AH551">
            <v>6319.5002959082631</v>
          </cell>
          <cell r="AI551">
            <v>5934.6122092835976</v>
          </cell>
          <cell r="AJ551">
            <v>6460.8340828524933</v>
          </cell>
          <cell r="AK551">
            <v>6997.2382926398459</v>
          </cell>
          <cell r="AL551">
            <v>8669.5357540202531</v>
          </cell>
          <cell r="AM551">
            <v>7237.9911227856946</v>
          </cell>
          <cell r="AN551">
            <v>6809.5981177915864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X551">
            <v>3.8562615155399</v>
          </cell>
          <cell r="BY551">
            <v>3.931832069359368</v>
          </cell>
          <cell r="BZ551">
            <v>3.3909226462908193</v>
          </cell>
          <cell r="CA551">
            <v>3.3697751114971122</v>
          </cell>
          <cell r="CB551">
            <v>3.5739640382623432</v>
          </cell>
          <cell r="CC551">
            <v>3.6699067588978207</v>
          </cell>
          <cell r="CD551">
            <v>3.8550534129671958</v>
          </cell>
          <cell r="CE551">
            <v>3.5826222766969473</v>
          </cell>
          <cell r="CF551">
            <v>3.5662490937150846</v>
          </cell>
          <cell r="CG551">
            <v>3.3162170290060682</v>
          </cell>
          <cell r="CH551">
            <v>3.5856260416522971</v>
          </cell>
          <cell r="CI551">
            <v>3.8208962429647837</v>
          </cell>
          <cell r="CJ551">
            <v>4.8145439908282173</v>
          </cell>
          <cell r="CK551">
            <v>4.0881753878002387</v>
          </cell>
          <cell r="CL551">
            <v>3.8379513376128433</v>
          </cell>
          <cell r="CM551">
            <v>4.9468924864413362</v>
          </cell>
          <cell r="CN551">
            <v>4.7591954155537497</v>
          </cell>
          <cell r="CO551">
            <v>4.8307624107205465</v>
          </cell>
          <cell r="CP551">
            <v>4.7711336266029392</v>
          </cell>
          <cell r="CQ551">
            <v>4.8849740081347344</v>
          </cell>
          <cell r="CR551">
            <v>4.9042652910743323</v>
          </cell>
          <cell r="CS551">
            <v>4.9361897047205519</v>
          </cell>
          <cell r="CT551">
            <v>4.6865780512480582</v>
          </cell>
          <cell r="CU551">
            <v>4.85487664654638</v>
          </cell>
          <cell r="CV551">
            <v>4.9029395211678937</v>
          </cell>
          <cell r="CW551">
            <v>4.9366317317713087</v>
          </cell>
          <cell r="CX551">
            <v>5.0172825042145073</v>
          </cell>
          <cell r="CY551">
            <v>4.9334169125858338</v>
          </cell>
          <cell r="CZ551">
            <v>4.8506022330505871</v>
          </cell>
          <cell r="DA551">
            <v>4.8610395386182947</v>
          </cell>
        </row>
        <row r="552">
          <cell r="A552">
            <v>9579.8234854980237</v>
          </cell>
          <cell r="B552">
            <v>7605.3073124608609</v>
          </cell>
          <cell r="C552">
            <v>7406.5505924108529</v>
          </cell>
          <cell r="D552">
            <v>6746.2107958783408</v>
          </cell>
          <cell r="E552">
            <v>7135.5461512391712</v>
          </cell>
          <cell r="F552">
            <v>7594.7424451343286</v>
          </cell>
          <cell r="G552">
            <v>8485.239431538439</v>
          </cell>
          <cell r="H552">
            <v>8915.598171689162</v>
          </cell>
          <cell r="I552">
            <v>9626.4865939187257</v>
          </cell>
          <cell r="J552">
            <v>7809.6228728071519</v>
          </cell>
          <cell r="K552">
            <v>8761.5545621011224</v>
          </cell>
          <cell r="L552">
            <v>8520.4698889695956</v>
          </cell>
          <cell r="M552">
            <v>9123.8721124964759</v>
          </cell>
          <cell r="N552">
            <v>9021.1079176634103</v>
          </cell>
          <cell r="O552">
            <v>9531.2836559898151</v>
          </cell>
          <cell r="Z552">
            <v>7882.82618235266</v>
          </cell>
          <cell r="AA552">
            <v>6258.0814456820799</v>
          </cell>
          <cell r="AB552">
            <v>6094.5330588980723</v>
          </cell>
          <cell r="AC552">
            <v>5551.1677406084627</v>
          </cell>
          <cell r="AD552">
            <v>5871.5351187339465</v>
          </cell>
          <cell r="AE552">
            <v>6249.3880691391041</v>
          </cell>
          <cell r="AF552">
            <v>6982.1398750944863</v>
          </cell>
          <cell r="AG552">
            <v>7336.2636384185107</v>
          </cell>
          <cell r="AH552">
            <v>7921.2232544245526</v>
          </cell>
          <cell r="AI552">
            <v>6426.2039639098848</v>
          </cell>
          <cell r="AJ552">
            <v>7209.5077539574941</v>
          </cell>
          <cell r="AK552">
            <v>7011.1295086378386</v>
          </cell>
          <cell r="AL552">
            <v>7507.6433382828127</v>
          </cell>
          <cell r="AM552">
            <v>7423.0830865344624</v>
          </cell>
          <cell r="AN552">
            <v>7842.8848369287625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X552">
            <v>4.3935766131016525</v>
          </cell>
          <cell r="BY552">
            <v>3.4652308893173704</v>
          </cell>
          <cell r="BZ552">
            <v>3.4821689583212034</v>
          </cell>
          <cell r="CA552">
            <v>3.0555631617630206</v>
          </cell>
          <cell r="CB552">
            <v>3.3657042623263806</v>
          </cell>
          <cell r="CC552">
            <v>3.4231654671777463</v>
          </cell>
          <cell r="CD552">
            <v>3.8639905584792147</v>
          </cell>
          <cell r="CE552">
            <v>4.1433574508488453</v>
          </cell>
          <cell r="CF552">
            <v>4.4089537109803674</v>
          </cell>
          <cell r="CG552">
            <v>3.5875877900179804</v>
          </cell>
          <cell r="CH552">
            <v>4.0686635855330744</v>
          </cell>
          <cell r="CI552">
            <v>4.0237136627485697</v>
          </cell>
          <cell r="CJ552">
            <v>4.240828213875484</v>
          </cell>
          <cell r="CK552">
            <v>4.2541057844799175</v>
          </cell>
          <cell r="CL552">
            <v>4.3892121513837621</v>
          </cell>
          <cell r="CM552">
            <v>4.9155360115579914</v>
          </cell>
          <cell r="CN552">
            <v>4.9478459490716977</v>
          </cell>
          <cell r="CO552">
            <v>4.795100710548545</v>
          </cell>
          <cell r="CP552">
            <v>4.9773733797136881</v>
          </cell>
          <cell r="CQ552">
            <v>4.7795041785559347</v>
          </cell>
          <cell r="CR552">
            <v>5.0016896093668386</v>
          </cell>
          <cell r="CS552">
            <v>4.9506203633824226</v>
          </cell>
          <cell r="CT552">
            <v>4.850982004921053</v>
          </cell>
          <cell r="CU552">
            <v>4.9222520674062054</v>
          </cell>
          <cell r="CV552">
            <v>4.9074863913501936</v>
          </cell>
          <cell r="CW552">
            <v>4.8546840069235664</v>
          </cell>
          <cell r="CX552">
            <v>4.7738421782097715</v>
          </cell>
          <cell r="CY552">
            <v>4.8502049177587852</v>
          </cell>
          <cell r="CZ552">
            <v>4.780608420671224</v>
          </cell>
          <cell r="DA552">
            <v>4.8954926252172273</v>
          </cell>
        </row>
        <row r="553">
          <cell r="A553">
            <v>9702.1093830162099</v>
          </cell>
          <cell r="B553">
            <v>7231.1420356126227</v>
          </cell>
          <cell r="C553">
            <v>6985.4648572938331</v>
          </cell>
          <cell r="D553">
            <v>8145.2707335851574</v>
          </cell>
          <cell r="E553">
            <v>6841.7524759447078</v>
          </cell>
          <cell r="F553">
            <v>7769.4020692757276</v>
          </cell>
          <cell r="G553">
            <v>6652.6150524168925</v>
          </cell>
          <cell r="H553">
            <v>8228.9594165535127</v>
          </cell>
          <cell r="I553">
            <v>7296.2796100889536</v>
          </cell>
          <cell r="J553">
            <v>7670.5846723689774</v>
          </cell>
          <cell r="K553">
            <v>9300.3460589482802</v>
          </cell>
          <cell r="L553">
            <v>9046.3069936179454</v>
          </cell>
          <cell r="M553">
            <v>8346.159207656312</v>
          </cell>
          <cell r="N553">
            <v>8535.9587119909593</v>
          </cell>
          <cell r="O553">
            <v>9494.8185177166197</v>
          </cell>
          <cell r="Z553">
            <v>7983.4500065961938</v>
          </cell>
          <cell r="AA553">
            <v>5950.196875018386</v>
          </cell>
          <cell r="AB553">
            <v>5748.0396540017828</v>
          </cell>
          <cell r="AC553">
            <v>6702.3942036357867</v>
          </cell>
          <cell r="AD553">
            <v>5629.784894491645</v>
          </cell>
          <cell r="AE553">
            <v>6393.1079884325982</v>
          </cell>
          <cell r="AF553">
            <v>5474.1518145601849</v>
          </cell>
          <cell r="AG553">
            <v>6771.2580341926032</v>
          </cell>
          <cell r="AH553">
            <v>6003.7957934446249</v>
          </cell>
          <cell r="AI553">
            <v>6311.7953875493286</v>
          </cell>
          <cell r="AJ553">
            <v>7652.8561856488714</v>
          </cell>
          <cell r="AK553">
            <v>7443.8183261770519</v>
          </cell>
          <cell r="AL553">
            <v>6867.696719442908</v>
          </cell>
          <cell r="AM553">
            <v>7023.8745972954175</v>
          </cell>
          <cell r="AN553">
            <v>7812.8792374353907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X553">
            <v>4.4759756484274522</v>
          </cell>
          <cell r="BY553">
            <v>3.3679305493631575</v>
          </cell>
          <cell r="BZ553">
            <v>3.2250892737249255</v>
          </cell>
          <cell r="CA553">
            <v>3.7748992877837098</v>
          </cell>
          <cell r="CB553">
            <v>3.1636135714271671</v>
          </cell>
          <cell r="CC553">
            <v>3.5097848408286882</v>
          </cell>
          <cell r="CD553">
            <v>3.0775163173357787</v>
          </cell>
          <cell r="CE553">
            <v>3.7253838183262471</v>
          </cell>
          <cell r="CF553">
            <v>3.1970627154975109</v>
          </cell>
          <cell r="CG553">
            <v>3.3955265974813837</v>
          </cell>
          <cell r="CH553">
            <v>4.283301369085355</v>
          </cell>
          <cell r="CI553">
            <v>4.3658064282197699</v>
          </cell>
          <cell r="CJ553">
            <v>3.8250185699440755</v>
          </cell>
          <cell r="CK553">
            <v>3.9243167584356904</v>
          </cell>
          <cell r="CL553">
            <v>4.3950021905708274</v>
          </cell>
          <cell r="CM553">
            <v>4.8866364541507039</v>
          </cell>
          <cell r="CN553">
            <v>4.8403341481338584</v>
          </cell>
          <cell r="CO553">
            <v>4.8829823021895704</v>
          </cell>
          <cell r="CP553">
            <v>4.8644274841987851</v>
          </cell>
          <cell r="CQ553">
            <v>4.8754589825357852</v>
          </cell>
          <cell r="CR553">
            <v>4.9904382023983596</v>
          </cell>
          <cell r="CS553">
            <v>4.8733051778773486</v>
          </cell>
          <cell r="CT553">
            <v>4.9797263259803159</v>
          </cell>
          <cell r="CU553">
            <v>5.1449586893445574</v>
          </cell>
          <cell r="CV553">
            <v>5.0927564860489012</v>
          </cell>
          <cell r="CW553">
            <v>4.8949927798863966</v>
          </cell>
          <cell r="CX553">
            <v>4.6713071563642323</v>
          </cell>
          <cell r="CY553">
            <v>4.9190891773379315</v>
          </cell>
          <cell r="CZ553">
            <v>4.9036541217064089</v>
          </cell>
          <cell r="DA553">
            <v>4.8703385499185101</v>
          </cell>
        </row>
        <row r="554">
          <cell r="A554">
            <v>10235.139207616034</v>
          </cell>
          <cell r="B554">
            <v>7723.8747167427937</v>
          </cell>
          <cell r="C554">
            <v>9258.7650894074031</v>
          </cell>
          <cell r="D554">
            <v>8368.2235744901645</v>
          </cell>
          <cell r="E554">
            <v>7073.8780547200258</v>
          </cell>
          <cell r="F554">
            <v>7692.4409293144736</v>
          </cell>
          <cell r="G554">
            <v>7127.7510646779347</v>
          </cell>
          <cell r="H554">
            <v>8932.6524688772297</v>
          </cell>
          <cell r="I554">
            <v>7967.155741117308</v>
          </cell>
          <cell r="J554">
            <v>8949.7996531589761</v>
          </cell>
          <cell r="K554">
            <v>9663.4529958211187</v>
          </cell>
          <cell r="L554">
            <v>8637.2400797085029</v>
          </cell>
          <cell r="M554">
            <v>8953.4404069922039</v>
          </cell>
          <cell r="N554">
            <v>8540.435774511423</v>
          </cell>
          <cell r="O554">
            <v>7849.8407802306856</v>
          </cell>
          <cell r="Z554">
            <v>8422.0574051240492</v>
          </cell>
          <cell r="AA554">
            <v>6355.645481205499</v>
          </cell>
          <cell r="AB554">
            <v>7618.6409878552349</v>
          </cell>
          <cell r="AC554">
            <v>6885.8525412947629</v>
          </cell>
          <cell r="AD554">
            <v>5820.7910850267635</v>
          </cell>
          <cell r="AE554">
            <v>6329.7799646930516</v>
          </cell>
          <cell r="AF554">
            <v>5865.1208760778427</v>
          </cell>
          <cell r="AG554">
            <v>7350.2968886761209</v>
          </cell>
          <cell r="AH554">
            <v>6555.8310098336715</v>
          </cell>
          <cell r="AI554">
            <v>7364.4065717422436</v>
          </cell>
          <cell r="AJ554">
            <v>7951.6413222756628</v>
          </cell>
          <cell r="AK554">
            <v>7107.2146941601404</v>
          </cell>
          <cell r="AL554">
            <v>7367.4023920392983</v>
          </cell>
          <cell r="AM554">
            <v>7027.5585801694006</v>
          </cell>
          <cell r="AN554">
            <v>6459.2975563041055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X554">
            <v>4.6219677094767402</v>
          </cell>
          <cell r="BY554">
            <v>3.610116838317829</v>
          </cell>
          <cell r="BZ554">
            <v>4.2921731046199829</v>
          </cell>
          <cell r="CA554">
            <v>3.9705294160197302</v>
          </cell>
          <cell r="CB554">
            <v>3.28858681710064</v>
          </cell>
          <cell r="CC554">
            <v>3.6359946046642171</v>
          </cell>
          <cell r="CD554">
            <v>3.3109520588277714</v>
          </cell>
          <cell r="CE554">
            <v>4.197815408855476</v>
          </cell>
          <cell r="CF554">
            <v>3.6529760169402281</v>
          </cell>
          <cell r="CG554">
            <v>4.0426756448692425</v>
          </cell>
          <cell r="CH554">
            <v>4.4649938887174141</v>
          </cell>
          <cell r="CI554">
            <v>4.1589317138255071</v>
          </cell>
          <cell r="CJ554">
            <v>4.1615346700499618</v>
          </cell>
          <cell r="CK554">
            <v>3.9389495678188045</v>
          </cell>
          <cell r="CL554">
            <v>3.5636724169232443</v>
          </cell>
          <cell r="CM554">
            <v>4.9922741411069804</v>
          </cell>
          <cell r="CN554">
            <v>4.8233140714310316</v>
          </cell>
          <cell r="CO554">
            <v>4.8630352269239614</v>
          </cell>
          <cell r="CP554">
            <v>4.7513435745091295</v>
          </cell>
          <cell r="CQ554">
            <v>4.8493087525509377</v>
          </cell>
          <cell r="CR554">
            <v>4.7694963283832434</v>
          </cell>
          <cell r="CS554">
            <v>4.8532337625301007</v>
          </cell>
          <cell r="CT554">
            <v>4.7972094372042893</v>
          </cell>
          <cell r="CU554">
            <v>4.9168625158135724</v>
          </cell>
          <cell r="CV554">
            <v>4.990866973595713</v>
          </cell>
          <cell r="CW554">
            <v>4.879137404020975</v>
          </cell>
          <cell r="CX554">
            <v>4.681928538321694</v>
          </cell>
          <cell r="CY554">
            <v>4.8502933864868103</v>
          </cell>
          <cell r="CZ554">
            <v>4.8879999146093986</v>
          </cell>
          <cell r="DA554">
            <v>4.9658620555782242</v>
          </cell>
        </row>
        <row r="555">
          <cell r="A555">
            <v>10668.522118075343</v>
          </cell>
          <cell r="B555">
            <v>6571.9913153130756</v>
          </cell>
          <cell r="C555">
            <v>7082.9459189678719</v>
          </cell>
          <cell r="D555">
            <v>8222.5337406504914</v>
          </cell>
          <cell r="E555">
            <v>7240.4266826293751</v>
          </cell>
          <cell r="F555">
            <v>8247.3050302563679</v>
          </cell>
          <cell r="G555">
            <v>7862.8333996065758</v>
          </cell>
          <cell r="H555">
            <v>8340.8440960965108</v>
          </cell>
          <cell r="I555">
            <v>8693.4180639553524</v>
          </cell>
          <cell r="J555">
            <v>7267.4928474467206</v>
          </cell>
          <cell r="K555">
            <v>7883.1564290442448</v>
          </cell>
          <cell r="L555">
            <v>8511.957124189732</v>
          </cell>
          <cell r="M555">
            <v>8406.2274747544416</v>
          </cell>
          <cell r="N555">
            <v>8233.8348000071383</v>
          </cell>
          <cell r="O555">
            <v>10315.413184312611</v>
          </cell>
          <cell r="Z555">
            <v>8778.6696285877115</v>
          </cell>
          <cell r="AA555">
            <v>5407.8099966004738</v>
          </cell>
          <cell r="AB555">
            <v>5828.2526418935631</v>
          </cell>
          <cell r="AC555">
            <v>6765.9706208781172</v>
          </cell>
          <cell r="AD555">
            <v>5957.836813135028</v>
          </cell>
          <cell r="AE555">
            <v>6786.3538534680984</v>
          </cell>
          <cell r="AF555">
            <v>6469.9886259619825</v>
          </cell>
          <cell r="AG555">
            <v>6863.3231419308422</v>
          </cell>
          <cell r="AH555">
            <v>7153.4411497689762</v>
          </cell>
          <cell r="AI555">
            <v>5980.1084001847303</v>
          </cell>
          <cell r="AJ555">
            <v>6486.7115758992632</v>
          </cell>
          <cell r="AK555">
            <v>7004.1247193332638</v>
          </cell>
          <cell r="AL555">
            <v>6917.1243220836541</v>
          </cell>
          <cell r="AM555">
            <v>6775.2697782915875</v>
          </cell>
          <cell r="AN555">
            <v>8488.1114202343779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X555">
            <v>4.9761033575738942</v>
          </cell>
          <cell r="BY555">
            <v>2.9960937447769491</v>
          </cell>
          <cell r="BZ555">
            <v>3.2024458910271121</v>
          </cell>
          <cell r="CA555">
            <v>3.8721996209544223</v>
          </cell>
          <cell r="CB555">
            <v>3.3523123484774122</v>
          </cell>
          <cell r="CC555">
            <v>3.8050641155917599</v>
          </cell>
          <cell r="CD555">
            <v>3.5886312398596245</v>
          </cell>
          <cell r="CE555">
            <v>3.7635909001729542</v>
          </cell>
          <cell r="CF555">
            <v>4.0008314619793905</v>
          </cell>
          <cell r="CG555">
            <v>3.2328141863184494</v>
          </cell>
          <cell r="CH555">
            <v>3.6659205502540075</v>
          </cell>
          <cell r="CI555">
            <v>3.8485154152237562</v>
          </cell>
          <cell r="CJ555">
            <v>3.8813816956127578</v>
          </cell>
          <cell r="CK555">
            <v>3.7738418174798078</v>
          </cell>
          <cell r="CL555">
            <v>4.7406469464001164</v>
          </cell>
          <cell r="CM555">
            <v>4.8333300052452612</v>
          </cell>
          <cell r="CN555">
            <v>4.9450781787898999</v>
          </cell>
          <cell r="CO555">
            <v>4.9861312261302011</v>
          </cell>
          <cell r="CP555">
            <v>4.7871772184244961</v>
          </cell>
          <cell r="CQ555">
            <v>4.8691287944410249</v>
          </cell>
          <cell r="CR555">
            <v>4.8863172127081791</v>
          </cell>
          <cell r="CS555">
            <v>4.939486687466295</v>
          </cell>
          <cell r="CT555">
            <v>4.9961926110305335</v>
          </cell>
          <cell r="CU555">
            <v>4.8985989761689206</v>
          </cell>
          <cell r="CV555">
            <v>5.0679864930007454</v>
          </cell>
          <cell r="CW555">
            <v>4.8478444344569667</v>
          </cell>
          <cell r="CX555">
            <v>4.9861779731440121</v>
          </cell>
          <cell r="CY555">
            <v>4.8825462235203849</v>
          </cell>
          <cell r="CZ555">
            <v>4.9186966099759815</v>
          </cell>
          <cell r="DA555">
            <v>4.9054696636127195</v>
          </cell>
        </row>
        <row r="556">
          <cell r="A556">
            <v>9211.5661738723011</v>
          </cell>
          <cell r="B556">
            <v>7083.2949124348443</v>
          </cell>
          <cell r="C556">
            <v>7985.0515068984878</v>
          </cell>
          <cell r="D556">
            <v>7501.2688563624042</v>
          </cell>
          <cell r="E556">
            <v>7988.1890623844511</v>
          </cell>
          <cell r="F556">
            <v>7612.6126945344004</v>
          </cell>
          <cell r="G556">
            <v>7802.9289068425378</v>
          </cell>
          <cell r="H556">
            <v>7615.9178234432084</v>
          </cell>
          <cell r="I556">
            <v>9217.2240125137832</v>
          </cell>
          <cell r="J556">
            <v>8719.9194233323087</v>
          </cell>
          <cell r="K556">
            <v>7754.1284160274281</v>
          </cell>
          <cell r="L556">
            <v>7783.4557693640718</v>
          </cell>
          <cell r="M556">
            <v>8053.7068784792446</v>
          </cell>
          <cell r="N556">
            <v>8137.4856555559345</v>
          </cell>
          <cell r="O556">
            <v>8795.3961989100899</v>
          </cell>
          <cell r="Z556">
            <v>7579.8030230720642</v>
          </cell>
          <cell r="AA556">
            <v>5828.5398136606727</v>
          </cell>
          <cell r="AB556">
            <v>6570.5566685336134</v>
          </cell>
          <cell r="AC556">
            <v>6172.4726589496349</v>
          </cell>
          <cell r="AD556">
            <v>6573.1384284763471</v>
          </cell>
          <cell r="AE556">
            <v>6264.092731502592</v>
          </cell>
          <cell r="AF556">
            <v>6420.6957862018598</v>
          </cell>
          <cell r="AG556">
            <v>6266.8123804332681</v>
          </cell>
          <cell r="AH556">
            <v>7584.4586160113413</v>
          </cell>
          <cell r="AI556">
            <v>7175.2479826277277</v>
          </cell>
          <cell r="AJ556">
            <v>6380.5399537597114</v>
          </cell>
          <cell r="AK556">
            <v>6404.6721759338652</v>
          </cell>
          <cell r="AL556">
            <v>6627.0502314343494</v>
          </cell>
          <cell r="AM556">
            <v>6695.9881965717386</v>
          </cell>
          <cell r="AN556">
            <v>7237.354586531731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X556">
            <v>4.1826487174326408</v>
          </cell>
          <cell r="BY556">
            <v>3.2484443844266795</v>
          </cell>
          <cell r="BZ556">
            <v>3.6720281287213115</v>
          </cell>
          <cell r="CA556">
            <v>3.5197472671984347</v>
          </cell>
          <cell r="CB556">
            <v>3.7753168189937445</v>
          </cell>
          <cell r="CC556">
            <v>3.455831665674518</v>
          </cell>
          <cell r="CD556">
            <v>3.5391892637738072</v>
          </cell>
          <cell r="CE556">
            <v>3.5080053393901132</v>
          </cell>
          <cell r="CF556">
            <v>4.2693595966874929</v>
          </cell>
          <cell r="CG556">
            <v>3.9579902789204251</v>
          </cell>
          <cell r="CH556">
            <v>3.5413672528677487</v>
          </cell>
          <cell r="CI556">
            <v>3.5632858982910407</v>
          </cell>
          <cell r="CJ556">
            <v>3.7464488904946109</v>
          </cell>
          <cell r="CK556">
            <v>3.8757031892923117</v>
          </cell>
          <cell r="CL556">
            <v>4.0242926034000135</v>
          </cell>
          <cell r="CM556">
            <v>4.9649361033602997</v>
          </cell>
          <cell r="CN556">
            <v>4.9157690080095469</v>
          </cell>
          <cell r="CO556">
            <v>4.9023385682883474</v>
          </cell>
          <cell r="CP556">
            <v>4.8045733722758488</v>
          </cell>
          <cell r="CQ556">
            <v>4.7700893190155371</v>
          </cell>
          <cell r="CR556">
            <v>4.966068823603405</v>
          </cell>
          <cell r="CS556">
            <v>4.9703324825019592</v>
          </cell>
          <cell r="CT556">
            <v>4.8943337670271037</v>
          </cell>
          <cell r="CU556">
            <v>4.8670856139937078</v>
          </cell>
          <cell r="CV556">
            <v>4.9667160012320224</v>
          </cell>
          <cell r="CW556">
            <v>4.9362096986715471</v>
          </cell>
          <cell r="CX556">
            <v>4.9244005556131922</v>
          </cell>
          <cell r="CY556">
            <v>4.8462697702871118</v>
          </cell>
          <cell r="CZ556">
            <v>4.7333792721733658</v>
          </cell>
          <cell r="DA556">
            <v>4.927168743513203</v>
          </cell>
        </row>
        <row r="557">
          <cell r="A557">
            <v>8281.7696763863205</v>
          </cell>
          <cell r="B557">
            <v>8700.6288975475436</v>
          </cell>
          <cell r="C557">
            <v>9451.8921193214392</v>
          </cell>
          <cell r="D557">
            <v>7663.8540582983114</v>
          </cell>
          <cell r="E557">
            <v>6592.8605761862154</v>
          </cell>
          <cell r="F557">
            <v>7825.6462606181267</v>
          </cell>
          <cell r="G557">
            <v>6892.7695737748199</v>
          </cell>
          <cell r="H557">
            <v>8409.6423136726862</v>
          </cell>
          <cell r="I557">
            <v>7170.0679668089006</v>
          </cell>
          <cell r="J557">
            <v>7153.4764461019713</v>
          </cell>
          <cell r="K557">
            <v>7830.8906296364012</v>
          </cell>
          <cell r="L557">
            <v>7343.8625478257063</v>
          </cell>
          <cell r="M557">
            <v>8384.1278126599518</v>
          </cell>
          <cell r="N557">
            <v>7759.214968927975</v>
          </cell>
          <cell r="O557">
            <v>9111.4694183529118</v>
          </cell>
          <cell r="Z557">
            <v>6814.7133337121722</v>
          </cell>
          <cell r="AA557">
            <v>7159.3746356962647</v>
          </cell>
          <cell r="AB557">
            <v>7777.556943898785</v>
          </cell>
          <cell r="AC557">
            <v>6306.2570536854664</v>
          </cell>
          <cell r="AD557">
            <v>5424.982416976085</v>
          </cell>
          <cell r="AE557">
            <v>6439.388923022917</v>
          </cell>
          <cell r="AF557">
            <v>5671.7646778489943</v>
          </cell>
          <cell r="AG557">
            <v>6919.9342466792395</v>
          </cell>
          <cell r="AH557">
            <v>5899.9416412598957</v>
          </cell>
          <cell r="AI557">
            <v>5886.2891899353363</v>
          </cell>
          <cell r="AJ557">
            <v>6443.7042895293816</v>
          </cell>
          <cell r="AK557">
            <v>6042.9497536394383</v>
          </cell>
          <cell r="AL557">
            <v>6898.9394572744732</v>
          </cell>
          <cell r="AM557">
            <v>6384.7254601464483</v>
          </cell>
          <cell r="AN557">
            <v>7497.4376928161091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X557">
            <v>3.757778180568176</v>
          </cell>
          <cell r="BY557">
            <v>4.1024132663904043</v>
          </cell>
          <cell r="BZ557">
            <v>4.31057121095371</v>
          </cell>
          <cell r="CA557">
            <v>3.5434519579330792</v>
          </cell>
          <cell r="CB557">
            <v>3.0384113886402413</v>
          </cell>
          <cell r="CC557">
            <v>3.712487190666018</v>
          </cell>
          <cell r="CD557">
            <v>3.1314822417209505</v>
          </cell>
          <cell r="CE557">
            <v>3.8168414888855313</v>
          </cell>
          <cell r="CF557">
            <v>3.2545902084201255</v>
          </cell>
          <cell r="CG557">
            <v>3.1942975051769742</v>
          </cell>
          <cell r="CH557">
            <v>3.5354938276520418</v>
          </cell>
          <cell r="CI557">
            <v>3.3562797562676816</v>
          </cell>
          <cell r="CJ557">
            <v>3.9071320660800963</v>
          </cell>
          <cell r="CK557">
            <v>3.5964147230392114</v>
          </cell>
          <cell r="CL557">
            <v>4.1731421679873959</v>
          </cell>
          <cell r="CM557">
            <v>4.9684804670400791</v>
          </cell>
          <cell r="CN557">
            <v>4.7812650153998915</v>
          </cell>
          <cell r="CO557">
            <v>4.9432834178951737</v>
          </cell>
          <cell r="CP557">
            <v>4.8758715485782052</v>
          </cell>
          <cell r="CQ557">
            <v>4.8916896446380793</v>
          </cell>
          <cell r="CR557">
            <v>4.7521137520139174</v>
          </cell>
          <cell r="CS557">
            <v>4.9622128147964855</v>
          </cell>
          <cell r="CT557">
            <v>4.9671237379680839</v>
          </cell>
          <cell r="CU557">
            <v>4.9665926090680514</v>
          </cell>
          <cell r="CV557">
            <v>5.0486279603939082</v>
          </cell>
          <cell r="CW557">
            <v>4.9933574248662209</v>
          </cell>
          <cell r="CX557">
            <v>4.9328506336166686</v>
          </cell>
          <cell r="CY557">
            <v>4.8376158452959057</v>
          </cell>
          <cell r="CZ557">
            <v>4.8638435408714278</v>
          </cell>
          <cell r="DA557">
            <v>4.9221723964664124</v>
          </cell>
        </row>
        <row r="558">
          <cell r="A558">
            <v>10332.846529694945</v>
          </cell>
          <cell r="B558">
            <v>7726.7970831679604</v>
          </cell>
          <cell r="C558">
            <v>6776.7262032435619</v>
          </cell>
          <cell r="D558">
            <v>7114.9157621917539</v>
          </cell>
          <cell r="E558">
            <v>8164.8790166263871</v>
          </cell>
          <cell r="F558">
            <v>9568.8794776020441</v>
          </cell>
          <cell r="G558">
            <v>6736.1799267213646</v>
          </cell>
          <cell r="H558">
            <v>7016.5432559436176</v>
          </cell>
          <cell r="I558">
            <v>7781.465940034197</v>
          </cell>
          <cell r="J558">
            <v>8501.3060020119447</v>
          </cell>
          <cell r="K558">
            <v>8318.8996372962156</v>
          </cell>
          <cell r="L558">
            <v>9413.0024652972952</v>
          </cell>
          <cell r="M558">
            <v>7238.8757207951867</v>
          </cell>
          <cell r="N558">
            <v>9410.3828978572601</v>
          </cell>
          <cell r="O558">
            <v>8920.8680482053533</v>
          </cell>
          <cell r="Z558">
            <v>8502.4565730061258</v>
          </cell>
          <cell r="AA558">
            <v>6358.0501712924925</v>
          </cell>
          <cell r="AB558">
            <v>5576.2775615261307</v>
          </cell>
          <cell r="AC558">
            <v>5854.559255746356</v>
          </cell>
          <cell r="AD558">
            <v>6718.5290193954279</v>
          </cell>
          <cell r="AE558">
            <v>7873.8208272839684</v>
          </cell>
          <cell r="AF558">
            <v>5542.9137682735809</v>
          </cell>
          <cell r="AG558">
            <v>5773.6127363193191</v>
          </cell>
          <cell r="AH558">
            <v>6403.0348306567093</v>
          </cell>
          <cell r="AI558">
            <v>6995.3603673698271</v>
          </cell>
          <cell r="AJ558">
            <v>6845.2659872608865</v>
          </cell>
          <cell r="AK558">
            <v>7745.5563143017744</v>
          </cell>
          <cell r="AL558">
            <v>5956.5605931114678</v>
          </cell>
          <cell r="AM558">
            <v>7743.4007845225451</v>
          </cell>
          <cell r="AN558">
            <v>7340.5999939518324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X558">
            <v>4.6716996228457583</v>
          </cell>
          <cell r="BY558">
            <v>3.5832851547692033</v>
          </cell>
          <cell r="BZ558">
            <v>3.0989515045555329</v>
          </cell>
          <cell r="CA558">
            <v>3.2821105280241252</v>
          </cell>
          <cell r="CB558">
            <v>3.7167735400628872</v>
          </cell>
          <cell r="CC558">
            <v>4.3614609753661169</v>
          </cell>
          <cell r="CD558">
            <v>3.2132144284389699</v>
          </cell>
          <cell r="CE558">
            <v>3.1373974778610196</v>
          </cell>
          <cell r="CF558">
            <v>3.5890097655248181</v>
          </cell>
          <cell r="CG558">
            <v>3.8521011445079902</v>
          </cell>
          <cell r="CH558">
            <v>3.8401794365469404</v>
          </cell>
          <cell r="CI558">
            <v>4.1915197472130101</v>
          </cell>
          <cell r="CJ558">
            <v>3.3277868057751507</v>
          </cell>
          <cell r="CK558">
            <v>4.3407031340628333</v>
          </cell>
          <cell r="CL558">
            <v>4.2134814789997206</v>
          </cell>
          <cell r="CM558">
            <v>4.9862798232926737</v>
          </cell>
          <cell r="CN558">
            <v>4.8612696967762297</v>
          </cell>
          <cell r="CO558">
            <v>4.9298844298938578</v>
          </cell>
          <cell r="CP558">
            <v>4.8870652694210319</v>
          </cell>
          <cell r="CQ558">
            <v>4.952394495347705</v>
          </cell>
          <cell r="CR558">
            <v>4.9460747161131424</v>
          </cell>
          <cell r="CS558">
            <v>4.7261287588377305</v>
          </cell>
          <cell r="CT558">
            <v>5.0417956913099378</v>
          </cell>
          <cell r="CU558">
            <v>4.8878555161345911</v>
          </cell>
          <cell r="CV558">
            <v>4.9753031269261427</v>
          </cell>
          <cell r="CW558">
            <v>4.8836659066690498</v>
          </cell>
          <cell r="CX558">
            <v>5.0627704295258678</v>
          </cell>
          <cell r="CY558">
            <v>4.9039632173537147</v>
          </cell>
          <cell r="CZ558">
            <v>4.8874101763480997</v>
          </cell>
          <cell r="DA558">
            <v>4.7730678206081514</v>
          </cell>
        </row>
        <row r="559">
          <cell r="A559">
            <v>9678.5828652607961</v>
          </cell>
          <cell r="B559">
            <v>9233.2801337051824</v>
          </cell>
          <cell r="C559">
            <v>7969.5398031277418</v>
          </cell>
          <cell r="D559">
            <v>7617.267520016173</v>
          </cell>
          <cell r="E559">
            <v>7259.4796483723285</v>
          </cell>
          <cell r="F559">
            <v>7053.4785801262615</v>
          </cell>
          <cell r="G559">
            <v>8314.2058653114073</v>
          </cell>
          <cell r="H559">
            <v>8202.1713885825338</v>
          </cell>
          <cell r="I559">
            <v>7932.1786058727412</v>
          </cell>
          <cell r="J559">
            <v>8249.7885637771651</v>
          </cell>
          <cell r="K559">
            <v>6697.0165776107888</v>
          </cell>
          <cell r="L559">
            <v>6692.5446035268833</v>
          </cell>
          <cell r="M559">
            <v>8365.4493872833373</v>
          </cell>
          <cell r="N559">
            <v>10478.380661866549</v>
          </cell>
          <cell r="O559">
            <v>8679.1185744579889</v>
          </cell>
          <cell r="Z559">
            <v>7964.0910434145962</v>
          </cell>
          <cell r="AA559">
            <v>7597.6705100202644</v>
          </cell>
          <cell r="AB559">
            <v>6557.79275228797</v>
          </cell>
          <cell r="AC559">
            <v>6267.9229878990218</v>
          </cell>
          <cell r="AD559">
            <v>5973.5146820892305</v>
          </cell>
          <cell r="AE559">
            <v>5804.0052316467527</v>
          </cell>
          <cell r="AF559">
            <v>6841.403683456243</v>
          </cell>
          <cell r="AG559">
            <v>6749.2153140336277</v>
          </cell>
          <cell r="AH559">
            <v>6527.0498242609992</v>
          </cell>
          <cell r="AI559">
            <v>6788.3974467652106</v>
          </cell>
          <cell r="AJ559">
            <v>5510.6879267197346</v>
          </cell>
          <cell r="AK559">
            <v>5507.0081309021207</v>
          </cell>
          <cell r="AL559">
            <v>6883.5697815360027</v>
          </cell>
          <cell r="AM559">
            <v>8622.2103731930474</v>
          </cell>
          <cell r="AN559">
            <v>7141.6747126968603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X559">
            <v>4.4672817475193574</v>
          </cell>
          <cell r="BY559">
            <v>4.2790830364113397</v>
          </cell>
          <cell r="BZ559">
            <v>3.6839166910247196</v>
          </cell>
          <cell r="CA559">
            <v>3.4101727416806367</v>
          </cell>
          <cell r="CB559">
            <v>3.2737865856844368</v>
          </cell>
          <cell r="CC559">
            <v>3.1837306187309982</v>
          </cell>
          <cell r="CD559">
            <v>3.8106671651966018</v>
          </cell>
          <cell r="CE559">
            <v>3.7061233431574028</v>
          </cell>
          <cell r="CF559">
            <v>3.7167063117873282</v>
          </cell>
          <cell r="CG559">
            <v>3.8669126350038905</v>
          </cell>
          <cell r="CH559">
            <v>3.0370955266919935</v>
          </cell>
          <cell r="CI559">
            <v>3.1561959842091762</v>
          </cell>
          <cell r="CJ559">
            <v>3.7578585683523351</v>
          </cell>
          <cell r="CK559">
            <v>4.8650758212078147</v>
          </cell>
          <cell r="CL559">
            <v>3.938615050072467</v>
          </cell>
          <cell r="CM559">
            <v>4.88427387153732</v>
          </cell>
          <cell r="CN559">
            <v>4.8644850933643298</v>
          </cell>
          <cell r="CO559">
            <v>4.8770254575770231</v>
          </cell>
          <cell r="CP559">
            <v>5.0356369159192438</v>
          </cell>
          <cell r="CQ559">
            <v>4.999041086283273</v>
          </cell>
          <cell r="CR559">
            <v>4.9945758924260364</v>
          </cell>
          <cell r="CS559">
            <v>4.9187113234880293</v>
          </cell>
          <cell r="CT559">
            <v>4.9893107023828405</v>
          </cell>
          <cell r="CU559">
            <v>4.8113374545989167</v>
          </cell>
          <cell r="CV559">
            <v>4.8096119371471246</v>
          </cell>
          <cell r="CW559">
            <v>4.9711229064113134</v>
          </cell>
          <cell r="CX559">
            <v>4.7803411400326228</v>
          </cell>
          <cell r="CY559">
            <v>5.0185750604627968</v>
          </cell>
          <cell r="CZ559">
            <v>4.8555243620575395</v>
          </cell>
          <cell r="DA559">
            <v>4.9677949839805837</v>
          </cell>
        </row>
        <row r="560">
          <cell r="A560">
            <v>8530.5335222053836</v>
          </cell>
          <cell r="B560">
            <v>7896.5226159861422</v>
          </cell>
          <cell r="C560">
            <v>6927.6656803755232</v>
          </cell>
          <cell r="D560">
            <v>7471.4357971262889</v>
          </cell>
          <cell r="E560">
            <v>7799.4013564977258</v>
          </cell>
          <cell r="F560">
            <v>7513.8328361308895</v>
          </cell>
          <cell r="G560">
            <v>7545.6373307455087</v>
          </cell>
          <cell r="H560">
            <v>6349.7661238226929</v>
          </cell>
          <cell r="I560">
            <v>8068.4047269375124</v>
          </cell>
          <cell r="J560">
            <v>7671.1635531632292</v>
          </cell>
          <cell r="K560">
            <v>7934.5282023745413</v>
          </cell>
          <cell r="L560">
            <v>9932.3340969875026</v>
          </cell>
          <cell r="M560">
            <v>8817.5706711147795</v>
          </cell>
          <cell r="N560">
            <v>9394.9306102973133</v>
          </cell>
          <cell r="O560">
            <v>9140.4470212536344</v>
          </cell>
          <cell r="Z560">
            <v>7019.4104411290009</v>
          </cell>
          <cell r="AA560">
            <v>6497.7100382971685</v>
          </cell>
          <cell r="AB560">
            <v>5700.4791884232873</v>
          </cell>
          <cell r="AC560">
            <v>6147.9243130639179</v>
          </cell>
          <cell r="AD560">
            <v>6417.7931162038421</v>
          </cell>
          <cell r="AE560">
            <v>6182.8110194448464</v>
          </cell>
          <cell r="AF560">
            <v>6208.9815750134467</v>
          </cell>
          <cell r="AG560">
            <v>5224.9504104598163</v>
          </cell>
          <cell r="AH560">
            <v>6639.1444610228673</v>
          </cell>
          <cell r="AI560">
            <v>6312.2717237457446</v>
          </cell>
          <cell r="AJ560">
            <v>6528.9832065253368</v>
          </cell>
          <cell r="AK560">
            <v>8172.8920569497159</v>
          </cell>
          <cell r="AL560">
            <v>7255.6010093744471</v>
          </cell>
          <cell r="AM560">
            <v>7730.6857593303612</v>
          </cell>
          <cell r="AN560">
            <v>7521.2821203458479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X560">
            <v>3.9496746087066001</v>
          </cell>
          <cell r="BY560">
            <v>3.6582927405462766</v>
          </cell>
          <cell r="BZ560">
            <v>3.1570350678988182</v>
          </cell>
          <cell r="CA560">
            <v>3.4420350721385167</v>
          </cell>
          <cell r="CB560">
            <v>3.6132852943197613</v>
          </cell>
          <cell r="CC560">
            <v>3.4108942097162931</v>
          </cell>
          <cell r="CD560">
            <v>3.4593293082909238</v>
          </cell>
          <cell r="CE560">
            <v>2.95612930022993</v>
          </cell>
          <cell r="CF560">
            <v>3.6997958415145611</v>
          </cell>
          <cell r="CG560">
            <v>3.5615341953138233</v>
          </cell>
          <cell r="CH560">
            <v>3.7154156177784414</v>
          </cell>
          <cell r="CI560">
            <v>4.5810949621274046</v>
          </cell>
          <cell r="CJ560">
            <v>4.0282149985060753</v>
          </cell>
          <cell r="CK560">
            <v>4.2557887107085532</v>
          </cell>
          <cell r="CL560">
            <v>4.2705485581454408</v>
          </cell>
          <cell r="CM560">
            <v>4.8690748954742045</v>
          </cell>
          <cell r="CN560">
            <v>4.8661893874968891</v>
          </cell>
          <cell r="CO560">
            <v>4.9469679193504081</v>
          </cell>
          <cell r="CP560">
            <v>4.8935086081225743</v>
          </cell>
          <cell r="CQ560">
            <v>4.8662071789780494</v>
          </cell>
          <cell r="CR560">
            <v>4.9662074608466327</v>
          </cell>
          <cell r="CS560">
            <v>4.9174007180884978</v>
          </cell>
          <cell r="CT560">
            <v>4.8424582207156259</v>
          </cell>
          <cell r="CU560">
            <v>4.9163352948871406</v>
          </cell>
          <cell r="CV560">
            <v>4.8557431110179579</v>
          </cell>
          <cell r="CW560">
            <v>4.8144345245694575</v>
          </cell>
          <cell r="CX560">
            <v>4.8878019933328636</v>
          </cell>
          <cell r="CY560">
            <v>4.9347810226527624</v>
          </cell>
          <cell r="CZ560">
            <v>4.9767416627552583</v>
          </cell>
          <cell r="DA560">
            <v>4.8252003469684919</v>
          </cell>
        </row>
        <row r="561">
          <cell r="A561">
            <v>9930.1503868702403</v>
          </cell>
          <cell r="B561">
            <v>7795.9747679272059</v>
          </cell>
          <cell r="C561">
            <v>7642.0631647940045</v>
          </cell>
          <cell r="D561">
            <v>8164.0187723371318</v>
          </cell>
          <cell r="E561">
            <v>8464.4911868062027</v>
          </cell>
          <cell r="F561">
            <v>6944.4683601806901</v>
          </cell>
          <cell r="G561">
            <v>6803.3061830792421</v>
          </cell>
          <cell r="H561">
            <v>7675.5621537631905</v>
          </cell>
          <cell r="I561">
            <v>7954.5471427001712</v>
          </cell>
          <cell r="J561">
            <v>9020.4244169201429</v>
          </cell>
          <cell r="K561">
            <v>8208.1307857926313</v>
          </cell>
          <cell r="L561">
            <v>7589.5914460182603</v>
          </cell>
          <cell r="M561">
            <v>7691.1274183839996</v>
          </cell>
          <cell r="N561">
            <v>8734.0358298400206</v>
          </cell>
          <cell r="O561">
            <v>9709.7858942057555</v>
          </cell>
          <cell r="Z561">
            <v>8171.0951754817961</v>
          </cell>
          <cell r="AA561">
            <v>6414.9735233229594</v>
          </cell>
          <cell r="AB561">
            <v>6288.3262613162096</v>
          </cell>
          <cell r="AC561">
            <v>6717.8211612374107</v>
          </cell>
          <cell r="AD561">
            <v>6965.0670337148176</v>
          </cell>
          <cell r="AE561">
            <v>5714.3053935201106</v>
          </cell>
          <cell r="AF561">
            <v>5598.1490877909191</v>
          </cell>
          <cell r="AG561">
            <v>6315.8911436679973</v>
          </cell>
          <cell r="AH561">
            <v>6545.4559345647131</v>
          </cell>
          <cell r="AI561">
            <v>7422.5206630657176</v>
          </cell>
          <cell r="AJ561">
            <v>6754.1190465950804</v>
          </cell>
          <cell r="AK561">
            <v>6245.1495327235971</v>
          </cell>
          <cell r="AL561">
            <v>6328.6991328416907</v>
          </cell>
          <cell r="AM561">
            <v>7186.8637685540734</v>
          </cell>
          <cell r="AN561">
            <v>7989.766678660736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X561">
            <v>4.340261628513888</v>
          </cell>
          <cell r="BY561">
            <v>3.6560521609129366</v>
          </cell>
          <cell r="BZ561">
            <v>3.5431838286141919</v>
          </cell>
          <cell r="CA561">
            <v>3.7949132444523586</v>
          </cell>
          <cell r="CB561">
            <v>3.7159459208960097</v>
          </cell>
          <cell r="CC561">
            <v>3.1804795594938455</v>
          </cell>
          <cell r="CD561">
            <v>3.1467492338301657</v>
          </cell>
          <cell r="CE561">
            <v>3.5277972593086555</v>
          </cell>
          <cell r="CF561">
            <v>3.6515142217001952</v>
          </cell>
          <cell r="CG561">
            <v>4.0143003158781552</v>
          </cell>
          <cell r="CH561">
            <v>3.7497253497972634</v>
          </cell>
          <cell r="CI561">
            <v>3.482955176264166</v>
          </cell>
          <cell r="CJ561">
            <v>3.5280779599004206</v>
          </cell>
          <cell r="CK561">
            <v>4.0985974973361374</v>
          </cell>
          <cell r="CL561">
            <v>4.3517524130842373</v>
          </cell>
          <cell r="CM561">
            <v>5.157883104911547</v>
          </cell>
          <cell r="CN561">
            <v>4.8071715482646651</v>
          </cell>
          <cell r="CO561">
            <v>4.8623757502393108</v>
          </cell>
          <cell r="CP561">
            <v>4.8499104715365462</v>
          </cell>
          <cell r="CQ561">
            <v>5.1352672619718502</v>
          </cell>
          <cell r="CR561">
            <v>4.9224121464296067</v>
          </cell>
          <cell r="CS561">
            <v>4.8740441711024474</v>
          </cell>
          <cell r="CT561">
            <v>4.9049903043198402</v>
          </cell>
          <cell r="CU561">
            <v>4.9110464580798112</v>
          </cell>
          <cell r="CV561">
            <v>5.0658076001587222</v>
          </cell>
          <cell r="CW561">
            <v>4.9348776291299821</v>
          </cell>
          <cell r="CX561">
            <v>4.9124946644139538</v>
          </cell>
          <cell r="CY561">
            <v>4.9145460873835791</v>
          </cell>
          <cell r="CZ561">
            <v>4.8040915788543268</v>
          </cell>
          <cell r="DA561">
            <v>5.0301050345932117</v>
          </cell>
        </row>
        <row r="562">
          <cell r="A562">
            <v>8045.8058326352466</v>
          </cell>
          <cell r="B562">
            <v>7655.7545318186712</v>
          </cell>
          <cell r="C562">
            <v>8738.8579545791272</v>
          </cell>
          <cell r="D562">
            <v>7485.8698091910937</v>
          </cell>
          <cell r="E562">
            <v>7273.0828524289118</v>
          </cell>
          <cell r="F562">
            <v>8082.0681415724275</v>
          </cell>
          <cell r="G562">
            <v>8106.8968037017075</v>
          </cell>
          <cell r="H562">
            <v>7327.2100250870762</v>
          </cell>
          <cell r="I562">
            <v>7986.2652226618311</v>
          </cell>
          <cell r="J562">
            <v>8071.9000258514916</v>
          </cell>
          <cell r="K562">
            <v>8482.7664095595537</v>
          </cell>
          <cell r="L562">
            <v>9139.6843860507961</v>
          </cell>
          <cell r="M562">
            <v>7940.6317882733001</v>
          </cell>
          <cell r="N562">
            <v>7779.8541385253748</v>
          </cell>
          <cell r="O562">
            <v>9503.1097021235673</v>
          </cell>
          <cell r="Z562">
            <v>6620.5487994255745</v>
          </cell>
          <cell r="AA562">
            <v>6299.5923004679353</v>
          </cell>
          <cell r="AB562">
            <v>7190.8316883393973</v>
          </cell>
          <cell r="AC562">
            <v>6159.8014429915293</v>
          </cell>
          <cell r="AD562">
            <v>5984.7081757129326</v>
          </cell>
          <cell r="AE562">
            <v>6650.3874993510253</v>
          </cell>
          <cell r="AF562">
            <v>6670.8179413316902</v>
          </cell>
          <cell r="AG562">
            <v>6029.2471063573657</v>
          </cell>
          <cell r="AH562">
            <v>6571.5553832188771</v>
          </cell>
          <cell r="AI562">
            <v>6642.0205927006555</v>
          </cell>
          <cell r="AJ562">
            <v>6980.1049312947189</v>
          </cell>
          <cell r="AK562">
            <v>7520.6545805217966</v>
          </cell>
          <cell r="AL562">
            <v>6534.0055857791731</v>
          </cell>
          <cell r="AM562">
            <v>6401.7085482723087</v>
          </cell>
          <cell r="AN562">
            <v>7819.7016977473922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X562">
            <v>3.7699298815398827</v>
          </cell>
          <cell r="BY562">
            <v>3.515742729098124</v>
          </cell>
          <cell r="BZ562">
            <v>3.9644629867092873</v>
          </cell>
          <cell r="CA562">
            <v>3.5278156208450286</v>
          </cell>
          <cell r="CB562">
            <v>3.3293123062158148</v>
          </cell>
          <cell r="CC562">
            <v>3.8050724558602007</v>
          </cell>
          <cell r="CD562">
            <v>3.6550575003834624</v>
          </cell>
          <cell r="CE562">
            <v>3.2807306025667202</v>
          </cell>
          <cell r="CF562">
            <v>3.7736859612401532</v>
          </cell>
          <cell r="CG562">
            <v>3.642623214122056</v>
          </cell>
          <cell r="CH562">
            <v>3.9019738385740186</v>
          </cell>
          <cell r="CI562">
            <v>4.1237423673076092</v>
          </cell>
          <cell r="CJ562">
            <v>3.5935166443233277</v>
          </cell>
          <cell r="CK562">
            <v>3.6214492248335808</v>
          </cell>
          <cell r="CL562">
            <v>4.3549116070574421</v>
          </cell>
          <cell r="CM562">
            <v>4.8113600070542955</v>
          </cell>
          <cell r="CN562">
            <v>4.909106927744622</v>
          </cell>
          <cell r="CO562">
            <v>4.9693763824313617</v>
          </cell>
          <cell r="CP562">
            <v>4.7837444330269996</v>
          </cell>
          <cell r="CQ562">
            <v>4.9248791483952292</v>
          </cell>
          <cell r="CR562">
            <v>4.7884080883107369</v>
          </cell>
          <cell r="CS562">
            <v>5.0002533574308021</v>
          </cell>
          <cell r="CT562">
            <v>5.0350020236265207</v>
          </cell>
          <cell r="CU562">
            <v>4.7710014847050397</v>
          </cell>
          <cell r="CV562">
            <v>4.9956626372394313</v>
          </cell>
          <cell r="CW562">
            <v>4.9010003514582356</v>
          </cell>
          <cell r="CX562">
            <v>4.9965616816097773</v>
          </cell>
          <cell r="CY562">
            <v>4.9815784754460699</v>
          </cell>
          <cell r="CZ562">
            <v>4.8430687386813087</v>
          </cell>
          <cell r="DA562">
            <v>4.9194661570357088</v>
          </cell>
        </row>
        <row r="563">
          <cell r="A563">
            <v>9581.4129639633138</v>
          </cell>
          <cell r="B563">
            <v>9636.831070800843</v>
          </cell>
          <cell r="C563">
            <v>6754.2451125668022</v>
          </cell>
          <cell r="D563">
            <v>8009.8232138453232</v>
          </cell>
          <cell r="E563">
            <v>7045.9598828126027</v>
          </cell>
          <cell r="F563">
            <v>8022.002037690223</v>
          </cell>
          <cell r="G563">
            <v>7544.9448987299165</v>
          </cell>
          <cell r="H563">
            <v>8241.828751328514</v>
          </cell>
          <cell r="I563">
            <v>7632.8927516131498</v>
          </cell>
          <cell r="J563">
            <v>8203.6285189496975</v>
          </cell>
          <cell r="K563">
            <v>8994.8058630782707</v>
          </cell>
          <cell r="L563">
            <v>8247.1655625439998</v>
          </cell>
          <cell r="M563">
            <v>8688.5281380256984</v>
          </cell>
          <cell r="N563">
            <v>9170.0576273999486</v>
          </cell>
          <cell r="O563">
            <v>9550.1331271205181</v>
          </cell>
          <cell r="Z563">
            <v>7884.1340960612388</v>
          </cell>
          <cell r="AA563">
            <v>7929.7352811161227</v>
          </cell>
          <cell r="AB563">
            <v>5557.7788354835402</v>
          </cell>
          <cell r="AC563">
            <v>6590.9402445355809</v>
          </cell>
          <cell r="AD563">
            <v>5797.8184178572274</v>
          </cell>
          <cell r="AE563">
            <v>6600.9616767279558</v>
          </cell>
          <cell r="AF563">
            <v>6208.4118023834753</v>
          </cell>
          <cell r="AG563">
            <v>6781.8476582360345</v>
          </cell>
          <cell r="AH563">
            <v>6280.7803213273919</v>
          </cell>
          <cell r="AI563">
            <v>6750.4143241643224</v>
          </cell>
          <cell r="AJ563">
            <v>7401.4402530472626</v>
          </cell>
          <cell r="AK563">
            <v>6786.2390914647767</v>
          </cell>
          <cell r="AL563">
            <v>7149.4174392897185</v>
          </cell>
          <cell r="AM563">
            <v>7545.6474191176712</v>
          </cell>
          <cell r="AN563">
            <v>7858.3952588877401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X563">
            <v>4.3846746628933637</v>
          </cell>
          <cell r="BY563">
            <v>4.4099534866596155</v>
          </cell>
          <cell r="BZ563">
            <v>3.1221994339158061</v>
          </cell>
          <cell r="CA563">
            <v>3.6544551840989765</v>
          </cell>
          <cell r="CB563">
            <v>3.2437162280334015</v>
          </cell>
          <cell r="CC563">
            <v>3.6709540171378485</v>
          </cell>
          <cell r="CD563">
            <v>3.4734892205157757</v>
          </cell>
          <cell r="CE563">
            <v>3.8444421787046754</v>
          </cell>
          <cell r="CF563">
            <v>3.4846720573532846</v>
          </cell>
          <cell r="CG563">
            <v>3.8247009844309328</v>
          </cell>
          <cell r="CH563">
            <v>4.0500165432339719</v>
          </cell>
          <cell r="CI563">
            <v>3.8364639373031957</v>
          </cell>
          <cell r="CJ563">
            <v>4.0483329021397489</v>
          </cell>
          <cell r="CK563">
            <v>4.1304651795808569</v>
          </cell>
          <cell r="CL563">
            <v>4.379648787251071</v>
          </cell>
          <cell r="CM563">
            <v>4.9263329772830797</v>
          </cell>
          <cell r="CN563">
            <v>4.926424327550067</v>
          </cell>
          <cell r="CO563">
            <v>4.876943850763154</v>
          </cell>
          <cell r="CP563">
            <v>4.9411935906463507</v>
          </cell>
          <cell r="CQ563">
            <v>4.8969863282883583</v>
          </cell>
          <cell r="CR563">
            <v>4.9264650080481607</v>
          </cell>
          <cell r="CS563">
            <v>4.896905193580718</v>
          </cell>
          <cell r="CT563">
            <v>4.8330560532380797</v>
          </cell>
          <cell r="CU563">
            <v>4.9380880138760883</v>
          </cell>
          <cell r="CV563">
            <v>4.8354854130851743</v>
          </cell>
          <cell r="CW563">
            <v>5.0068730053401866</v>
          </cell>
          <cell r="CX563">
            <v>4.846242834774606</v>
          </cell>
          <cell r="CY563">
            <v>4.8383978078475103</v>
          </cell>
          <cell r="CZ563">
            <v>5.0050068766873039</v>
          </cell>
          <cell r="DA563">
            <v>4.9158850561310397</v>
          </cell>
        </row>
        <row r="564">
          <cell r="A564">
            <v>8331.8353795798103</v>
          </cell>
          <cell r="B564">
            <v>7050.4488725268648</v>
          </cell>
          <cell r="C564">
            <v>7606.4107970030236</v>
          </cell>
          <cell r="D564">
            <v>6846.0920892346594</v>
          </cell>
          <cell r="E564">
            <v>6668.3563284602824</v>
          </cell>
          <cell r="F564">
            <v>6792.3381691328632</v>
          </cell>
          <cell r="G564">
            <v>6723.5639065400637</v>
          </cell>
          <cell r="H564">
            <v>8683.5341939993341</v>
          </cell>
          <cell r="I564">
            <v>7987.3543462251318</v>
          </cell>
          <cell r="J564">
            <v>9355.3552764541164</v>
          </cell>
          <cell r="K564">
            <v>7533.7519452403585</v>
          </cell>
          <cell r="L564">
            <v>7717.5775787293605</v>
          </cell>
          <cell r="M564">
            <v>9303.2152791385961</v>
          </cell>
          <cell r="N564">
            <v>8420.3645352991844</v>
          </cell>
          <cell r="O564">
            <v>8078.4358412250131</v>
          </cell>
          <cell r="Z564">
            <v>6855.9102551971009</v>
          </cell>
          <cell r="AA564">
            <v>5801.5122151078194</v>
          </cell>
          <cell r="AB564">
            <v>6258.9894558196302</v>
          </cell>
          <cell r="AC564">
            <v>5633.3557762845185</v>
          </cell>
          <cell r="AD564">
            <v>5487.1046359901757</v>
          </cell>
          <cell r="AE564">
            <v>5589.1239791721846</v>
          </cell>
          <cell r="AF564">
            <v>5532.5325859529657</v>
          </cell>
          <cell r="AG564">
            <v>7145.3081367765953</v>
          </cell>
          <cell r="AH564">
            <v>6572.4515763223944</v>
          </cell>
          <cell r="AI564">
            <v>7698.1209131965306</v>
          </cell>
          <cell r="AJ564">
            <v>6199.2016006549238</v>
          </cell>
          <cell r="AK564">
            <v>6350.4638362115893</v>
          </cell>
          <cell r="AL564">
            <v>7655.2171439769018</v>
          </cell>
          <cell r="AM564">
            <v>6928.7571033319009</v>
          </cell>
          <cell r="AN564">
            <v>6647.3986350651539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X564">
            <v>4.0462871812126977</v>
          </cell>
          <cell r="BY564">
            <v>3.2343691204347285</v>
          </cell>
          <cell r="BZ564">
            <v>3.5002641937624808</v>
          </cell>
          <cell r="CA564">
            <v>3.1958029833717752</v>
          </cell>
          <cell r="CB564">
            <v>3.0745092010576371</v>
          </cell>
          <cell r="CC564">
            <v>3.2453908855290794</v>
          </cell>
          <cell r="CD564">
            <v>3.1382214129711419</v>
          </cell>
          <cell r="CE564">
            <v>4.0080607247561488</v>
          </cell>
          <cell r="CF564">
            <v>3.7801992432211406</v>
          </cell>
          <cell r="CG564">
            <v>4.2229718532322247</v>
          </cell>
          <cell r="CH564">
            <v>3.5453784216264554</v>
          </cell>
          <cell r="CI564">
            <v>3.666218365214998</v>
          </cell>
          <cell r="CJ564">
            <v>4.2065541792648569</v>
          </cell>
          <cell r="CK564">
            <v>3.8347132392797807</v>
          </cell>
          <cell r="CL564">
            <v>3.7339943068134342</v>
          </cell>
          <cell r="CM564">
            <v>4.6421113792604833</v>
          </cell>
          <cell r="CN564">
            <v>4.914267179207318</v>
          </cell>
          <cell r="CO564">
            <v>4.899034863674542</v>
          </cell>
          <cell r="CP564">
            <v>4.8294126772457355</v>
          </cell>
          <cell r="CQ564">
            <v>4.8896140499768279</v>
          </cell>
          <cell r="CR564">
            <v>4.7182817035587474</v>
          </cell>
          <cell r="CS564">
            <v>4.8300044925154539</v>
          </cell>
          <cell r="CT564">
            <v>4.8842041127735856</v>
          </cell>
          <cell r="CU564">
            <v>4.7634305730707815</v>
          </cell>
          <cell r="CV564">
            <v>4.9942890838339435</v>
          </cell>
          <cell r="CW564">
            <v>4.790493976833516</v>
          </cell>
          <cell r="CX564">
            <v>4.7456341453064645</v>
          </cell>
          <cell r="CY564">
            <v>4.9858379949349763</v>
          </cell>
          <cell r="CZ564">
            <v>4.9502778927681543</v>
          </cell>
          <cell r="DA564">
            <v>4.8773644410066241</v>
          </cell>
        </row>
        <row r="565">
          <cell r="A565">
            <v>7699.6210353655642</v>
          </cell>
          <cell r="B565">
            <v>7808.9178881419111</v>
          </cell>
          <cell r="C565">
            <v>7723.4280182280527</v>
          </cell>
          <cell r="D565">
            <v>8219.6189870071048</v>
          </cell>
          <cell r="E565">
            <v>8376.2953013434362</v>
          </cell>
          <cell r="F565">
            <v>7430.5698782282761</v>
          </cell>
          <cell r="G565">
            <v>6990.7748870565165</v>
          </cell>
          <cell r="H565">
            <v>7212.7702236360001</v>
          </cell>
          <cell r="I565">
            <v>6313.5691869967523</v>
          </cell>
          <cell r="J565">
            <v>7514.494871465623</v>
          </cell>
          <cell r="K565">
            <v>8779.6213433691955</v>
          </cell>
          <cell r="L565">
            <v>7675.1115331483034</v>
          </cell>
          <cell r="M565">
            <v>8493.6079784758676</v>
          </cell>
          <cell r="N565">
            <v>8552.0337788667421</v>
          </cell>
          <cell r="O565">
            <v>9455.6804536858508</v>
          </cell>
          <cell r="Z565">
            <v>6335.6881662436635</v>
          </cell>
          <cell r="AA565">
            <v>6425.6238622424862</v>
          </cell>
          <cell r="AB565">
            <v>6355.2779121419399</v>
          </cell>
          <cell r="AC565">
            <v>6763.5721950229881</v>
          </cell>
          <cell r="AD565">
            <v>6892.4944193911688</v>
          </cell>
          <cell r="AE565">
            <v>6114.2974997992669</v>
          </cell>
          <cell r="AF565">
            <v>5752.4090499207905</v>
          </cell>
          <cell r="AG565">
            <v>5935.0794983061933</v>
          </cell>
          <cell r="AH565">
            <v>5195.1655024430429</v>
          </cell>
          <cell r="AI565">
            <v>6183.3557799488553</v>
          </cell>
          <cell r="AJ565">
            <v>7224.3741339723656</v>
          </cell>
          <cell r="AK565">
            <v>6315.5203472763187</v>
          </cell>
          <cell r="AL565">
            <v>6989.025993717285</v>
          </cell>
          <cell r="AM565">
            <v>7037.1020808960629</v>
          </cell>
          <cell r="AN565">
            <v>7780.6742018900713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X565">
            <v>3.5587646087194975</v>
          </cell>
          <cell r="BY565">
            <v>3.6334968869021491</v>
          </cell>
          <cell r="BZ565">
            <v>3.5818883048401808</v>
          </cell>
          <cell r="CA565">
            <v>3.8810176110133265</v>
          </cell>
          <cell r="CB565">
            <v>3.8554990224623467</v>
          </cell>
          <cell r="CC565">
            <v>3.415234281269345</v>
          </cell>
          <cell r="CD565">
            <v>3.2875918597775864</v>
          </cell>
          <cell r="CE565">
            <v>3.2788848757074738</v>
          </cell>
          <cell r="CF565">
            <v>2.8808381646072316</v>
          </cell>
          <cell r="CG565">
            <v>3.5149703346531012</v>
          </cell>
          <cell r="CH565">
            <v>4.0897147394261903</v>
          </cell>
          <cell r="CI565">
            <v>3.6036950246440473</v>
          </cell>
          <cell r="CJ565">
            <v>3.9038637777485659</v>
          </cell>
          <cell r="CK565">
            <v>3.9223611351473391</v>
          </cell>
          <cell r="CL565">
            <v>4.3115020609510273</v>
          </cell>
          <cell r="CM565">
            <v>4.8775492843782944</v>
          </cell>
          <cell r="CN565">
            <v>4.8450430771277935</v>
          </cell>
          <cell r="CO565">
            <v>4.861045020222952</v>
          </cell>
          <cell r="CP565">
            <v>4.7746072391685601</v>
          </cell>
          <cell r="CQ565">
            <v>4.8978215905333622</v>
          </cell>
          <cell r="CR565">
            <v>4.9049343675550112</v>
          </cell>
          <cell r="CS565">
            <v>4.7937899430648123</v>
          </cell>
          <cell r="CT565">
            <v>4.9591530024892627</v>
          </cell>
          <cell r="CU565">
            <v>4.9406906359906948</v>
          </cell>
          <cell r="CV565">
            <v>4.8195857017538879</v>
          </cell>
          <cell r="CW565">
            <v>4.8396543787493291</v>
          </cell>
          <cell r="CX565">
            <v>4.8014039350344264</v>
          </cell>
          <cell r="CY565">
            <v>4.9048884672370097</v>
          </cell>
          <cell r="CZ565">
            <v>4.9153382526971585</v>
          </cell>
          <cell r="DA565">
            <v>4.9441970153934163</v>
          </cell>
        </row>
        <row r="566">
          <cell r="A566">
            <v>8942.962498060986</v>
          </cell>
          <cell r="B566">
            <v>6677.4114848431955</v>
          </cell>
          <cell r="C566">
            <v>6824.0041885854644</v>
          </cell>
          <cell r="D566">
            <v>5883.6924421589929</v>
          </cell>
          <cell r="E566">
            <v>7647.450889273252</v>
          </cell>
          <cell r="F566">
            <v>8639.6014680074586</v>
          </cell>
          <cell r="G566">
            <v>8358.7611362978896</v>
          </cell>
          <cell r="H566">
            <v>7291.0072124815779</v>
          </cell>
          <cell r="I566">
            <v>8038.6553538412236</v>
          </cell>
          <cell r="J566">
            <v>9281.30109169971</v>
          </cell>
          <cell r="K566">
            <v>9121.8779562898471</v>
          </cell>
          <cell r="L566">
            <v>9650.1601418232021</v>
          </cell>
          <cell r="M566">
            <v>8108.2967087765537</v>
          </cell>
          <cell r="N566">
            <v>9236.6705297175231</v>
          </cell>
          <cell r="O566">
            <v>8899.0024607135801</v>
          </cell>
          <cell r="Z566">
            <v>7358.7805698330376</v>
          </cell>
          <cell r="AA566">
            <v>5494.5557360995444</v>
          </cell>
          <cell r="AB566">
            <v>5615.1805894646104</v>
          </cell>
          <cell r="AC566">
            <v>4841.4383524051136</v>
          </cell>
          <cell r="AD566">
            <v>6292.759588887704</v>
          </cell>
          <cell r="AE566">
            <v>7109.1577793889956</v>
          </cell>
          <cell r="AF566">
            <v>6878.0663064394057</v>
          </cell>
          <cell r="AG566">
            <v>5999.4573634134122</v>
          </cell>
          <cell r="AH566">
            <v>6614.6649768750649</v>
          </cell>
          <cell r="AI566">
            <v>7637.1848983129048</v>
          </cell>
          <cell r="AJ566">
            <v>7506.0024326042167</v>
          </cell>
          <cell r="AK566">
            <v>7940.7032024145192</v>
          </cell>
          <cell r="AL566">
            <v>6671.9698632218497</v>
          </cell>
          <cell r="AM566">
            <v>7600.4603215961324</v>
          </cell>
          <cell r="AN566">
            <v>7322.6077391014587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X566">
            <v>4.1314197468164959</v>
          </cell>
          <cell r="BY566">
            <v>3.004497021285589</v>
          </cell>
          <cell r="BZ566">
            <v>3.103965646846222</v>
          </cell>
          <cell r="CA566">
            <v>2.7974962669925105</v>
          </cell>
          <cell r="CB566">
            <v>3.4962693288343849</v>
          </cell>
          <cell r="CC566">
            <v>4.1095770490640353</v>
          </cell>
          <cell r="CD566">
            <v>3.9543871346467072</v>
          </cell>
          <cell r="CE566">
            <v>3.2918004262622009</v>
          </cell>
          <cell r="CF566">
            <v>3.5586202949621142</v>
          </cell>
          <cell r="CG566">
            <v>4.2870123194783059</v>
          </cell>
          <cell r="CH566">
            <v>4.2290625389205294</v>
          </cell>
          <cell r="CI566">
            <v>4.4058565249393746</v>
          </cell>
          <cell r="CJ566">
            <v>3.8188963387556698</v>
          </cell>
          <cell r="CK566">
            <v>4.2232377756523869</v>
          </cell>
          <cell r="CL566">
            <v>4.1200792709775094</v>
          </cell>
          <cell r="CM566">
            <v>4.8799308452287127</v>
          </cell>
          <cell r="CN566">
            <v>5.0103485716672749</v>
          </cell>
          <cell r="CO566">
            <v>4.9562585929786378</v>
          </cell>
          <cell r="CP566">
            <v>4.7414592900899519</v>
          </cell>
          <cell r="CQ566">
            <v>4.9310952928151801</v>
          </cell>
          <cell r="CR566">
            <v>4.7394523496041279</v>
          </cell>
          <cell r="CS566">
            <v>4.7653445745897463</v>
          </cell>
          <cell r="CT566">
            <v>4.9932764324560628</v>
          </cell>
          <cell r="CU566">
            <v>5.0925269620120135</v>
          </cell>
          <cell r="CV566">
            <v>4.8807404044267866</v>
          </cell>
          <cell r="CW566">
            <v>4.8626356401818533</v>
          </cell>
          <cell r="CX566">
            <v>4.9378256228602888</v>
          </cell>
          <cell r="CY566">
            <v>4.7865581746152079</v>
          </cell>
          <cell r="CZ566">
            <v>4.930619602648445</v>
          </cell>
          <cell r="DA566">
            <v>4.8693089845519113</v>
          </cell>
        </row>
        <row r="567">
          <cell r="A567">
            <v>9206.4872271664808</v>
          </cell>
          <cell r="B567">
            <v>8476.713985353972</v>
          </cell>
          <cell r="C567">
            <v>7811.6980160247604</v>
          </cell>
          <cell r="D567">
            <v>6913.0168518400615</v>
          </cell>
          <cell r="E567">
            <v>5757.6317657147847</v>
          </cell>
          <cell r="F567">
            <v>7185.4095872306771</v>
          </cell>
          <cell r="G567">
            <v>7712.8312014027242</v>
          </cell>
          <cell r="H567">
            <v>7790.017889937606</v>
          </cell>
          <cell r="I567">
            <v>7672.8090280051438</v>
          </cell>
          <cell r="J567">
            <v>9083.6333685235531</v>
          </cell>
          <cell r="K567">
            <v>8638.7957896347252</v>
          </cell>
          <cell r="L567">
            <v>7944.2626347760579</v>
          </cell>
          <cell r="M567">
            <v>7253.2466706901987</v>
          </cell>
          <cell r="N567">
            <v>8759.5873936887838</v>
          </cell>
          <cell r="O567">
            <v>9328.0187947447375</v>
          </cell>
          <cell r="Z567">
            <v>7575.6237754969898</v>
          </cell>
          <cell r="AA567">
            <v>6975.1246508055538</v>
          </cell>
          <cell r="AB567">
            <v>6427.911510328946</v>
          </cell>
          <cell r="AC567">
            <v>5688.4252952283923</v>
          </cell>
          <cell r="AD567">
            <v>4737.7084243595946</v>
          </cell>
          <cell r="AE567">
            <v>5912.5656032069564</v>
          </cell>
          <cell r="AF567">
            <v>6346.5582457256705</v>
          </cell>
          <cell r="AG567">
            <v>6410.071863720088</v>
          </cell>
          <cell r="AH567">
            <v>6313.6257144728024</v>
          </cell>
          <cell r="AI567">
            <v>7474.5326003850969</v>
          </cell>
          <cell r="AJ567">
            <v>7108.4948211851452</v>
          </cell>
          <cell r="AK567">
            <v>6536.9932537585846</v>
          </cell>
          <cell r="AL567">
            <v>5968.3858318822204</v>
          </cell>
          <cell r="AM567">
            <v>7207.8890553781994</v>
          </cell>
          <cell r="AN567">
            <v>7675.6268939613828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X567">
            <v>4.3603191098591338</v>
          </cell>
          <cell r="BY567">
            <v>3.7678226729024789</v>
          </cell>
          <cell r="BZ567">
            <v>3.5230885389391382</v>
          </cell>
          <cell r="CA567">
            <v>3.1528980433283871</v>
          </cell>
          <cell r="CB567">
            <v>2.6255487512359044</v>
          </cell>
          <cell r="CC567">
            <v>3.3678099446120751</v>
          </cell>
          <cell r="CD567">
            <v>3.5056759046717407</v>
          </cell>
          <cell r="CE567">
            <v>3.4985165769404287</v>
          </cell>
          <cell r="CF567">
            <v>3.4805402105689058</v>
          </cell>
          <cell r="CG567">
            <v>4.2089381703136928</v>
          </cell>
          <cell r="CH567">
            <v>4.0155654655282556</v>
          </cell>
          <cell r="CI567">
            <v>3.5787800127890823</v>
          </cell>
          <cell r="CJ567">
            <v>3.3782193081420924</v>
          </cell>
          <cell r="CK567">
            <v>4.1206585267584828</v>
          </cell>
          <cell r="CL567">
            <v>4.326161999799953</v>
          </cell>
          <cell r="CM567">
            <v>4.760003364104497</v>
          </cell>
          <cell r="CN567">
            <v>5.0718763087200145</v>
          </cell>
          <cell r="CO567">
            <v>4.9986584986471936</v>
          </cell>
          <cell r="CP567">
            <v>4.9429847150369648</v>
          </cell>
          <cell r="CQ567">
            <v>4.9437372184870911</v>
          </cell>
          <cell r="CR567">
            <v>4.8098943046697844</v>
          </cell>
          <cell r="CS567">
            <v>4.9599082411000719</v>
          </cell>
          <cell r="CT567">
            <v>5.0197963440491149</v>
          </cell>
          <cell r="CU567">
            <v>4.9698045851216905</v>
          </cell>
          <cell r="CV567">
            <v>4.8654008871739096</v>
          </cell>
          <cell r="CW567">
            <v>4.84995910150292</v>
          </cell>
          <cell r="CX567">
            <v>5.0043787252195688</v>
          </cell>
          <cell r="CY567">
            <v>4.8403435400852288</v>
          </cell>
          <cell r="CZ567">
            <v>4.7923508146514608</v>
          </cell>
          <cell r="DA567">
            <v>4.8609170851551111</v>
          </cell>
        </row>
        <row r="568">
          <cell r="A568">
            <v>8744.1684091378756</v>
          </cell>
          <cell r="B568">
            <v>6810.5544366279455</v>
          </cell>
          <cell r="C568">
            <v>7905.0472432610823</v>
          </cell>
          <cell r="D568">
            <v>7615.4697096337377</v>
          </cell>
          <cell r="E568">
            <v>8866.6580027279997</v>
          </cell>
          <cell r="F568">
            <v>7876.7001655250133</v>
          </cell>
          <cell r="G568">
            <v>8361.6198390705176</v>
          </cell>
          <cell r="H568">
            <v>8450.4325550362137</v>
          </cell>
          <cell r="I568">
            <v>8507.6631050864125</v>
          </cell>
          <cell r="J568">
            <v>8992.4619896820113</v>
          </cell>
          <cell r="K568">
            <v>9361.1306913410954</v>
          </cell>
          <cell r="L568">
            <v>8617.0471863887215</v>
          </cell>
          <cell r="M568">
            <v>8363.3210171440769</v>
          </cell>
          <cell r="N568">
            <v>9062.801789977817</v>
          </cell>
          <cell r="O568">
            <v>8620.4725178811022</v>
          </cell>
          <cell r="Z568">
            <v>7195.2014338048803</v>
          </cell>
          <cell r="AA568">
            <v>5604.1133649967087</v>
          </cell>
          <cell r="AB568">
            <v>6504.7245887405479</v>
          </cell>
          <cell r="AC568">
            <v>6266.4436467843343</v>
          </cell>
          <cell r="AD568">
            <v>7295.9928708161833</v>
          </cell>
          <cell r="AE568">
            <v>6481.3989933462963</v>
          </cell>
          <cell r="AF568">
            <v>6880.4186104351684</v>
          </cell>
          <cell r="AG568">
            <v>6953.4987881440829</v>
          </cell>
          <cell r="AH568">
            <v>7000.5913550425339</v>
          </cell>
          <cell r="AI568">
            <v>7399.5115800811964</v>
          </cell>
          <cell r="AJ568">
            <v>7702.8732545892435</v>
          </cell>
          <cell r="AK568">
            <v>7090.5988276570042</v>
          </cell>
          <cell r="AL568">
            <v>6881.8184369642686</v>
          </cell>
          <cell r="AM568">
            <v>7457.3911871817472</v>
          </cell>
          <cell r="AN568">
            <v>7093.4173861421623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X568">
            <v>4.0061144120964451</v>
          </cell>
          <cell r="BY568">
            <v>3.2444099748296744</v>
          </cell>
          <cell r="BZ568">
            <v>3.5943021087925686</v>
          </cell>
          <cell r="CA568">
            <v>3.6509066729226221</v>
          </cell>
          <cell r="CB568">
            <v>4.1065140402303504</v>
          </cell>
          <cell r="CC568">
            <v>3.7657353401453442</v>
          </cell>
          <cell r="CD568">
            <v>3.8996421267039101</v>
          </cell>
          <cell r="CE568">
            <v>4.0446145486642244</v>
          </cell>
          <cell r="CF568">
            <v>3.8403045838139476</v>
          </cell>
          <cell r="CG568">
            <v>4.1590917841812596</v>
          </cell>
          <cell r="CH568">
            <v>4.2678657861482865</v>
          </cell>
          <cell r="CI568">
            <v>4.0490901433854782</v>
          </cell>
          <cell r="CJ568">
            <v>3.9690312743165777</v>
          </cell>
          <cell r="CK568">
            <v>4.1284310555421078</v>
          </cell>
          <cell r="CL568">
            <v>3.9472779993233691</v>
          </cell>
          <cell r="CM568">
            <v>4.9206983657377226</v>
          </cell>
          <cell r="CN568">
            <v>4.732365935773073</v>
          </cell>
          <cell r="CO568">
            <v>4.9581706593968162</v>
          </cell>
          <cell r="CP568">
            <v>4.7024863400766286</v>
          </cell>
          <cell r="CQ568">
            <v>4.867637457963907</v>
          </cell>
          <cell r="CR568">
            <v>4.7154820804087318</v>
          </cell>
          <cell r="CS568">
            <v>4.8338953508871532</v>
          </cell>
          <cell r="CT568">
            <v>4.7101352631106312</v>
          </cell>
          <cell r="CU568">
            <v>4.9943180088945489</v>
          </cell>
          <cell r="CV568">
            <v>4.8742936001270918</v>
          </cell>
          <cell r="CW568">
            <v>4.9448045929266122</v>
          </cell>
          <cell r="CX568">
            <v>4.7976946597987826</v>
          </cell>
          <cell r="CY568">
            <v>4.750352361690533</v>
          </cell>
          <cell r="CZ568">
            <v>4.9489039436851989</v>
          </cell>
          <cell r="DA568">
            <v>4.9233979059334683</v>
          </cell>
        </row>
        <row r="569">
          <cell r="A569">
            <v>8379.7026556465826</v>
          </cell>
          <cell r="B569">
            <v>7283.8849543182123</v>
          </cell>
          <cell r="C569">
            <v>6775.3399300511282</v>
          </cell>
          <cell r="D569">
            <v>6899.1517526637217</v>
          </cell>
          <cell r="E569">
            <v>7231.1440547801249</v>
          </cell>
          <cell r="F569">
            <v>7710.529465198334</v>
          </cell>
          <cell r="G569">
            <v>7942.8471086368154</v>
          </cell>
          <cell r="H569">
            <v>7701.8397331336546</v>
          </cell>
          <cell r="I569">
            <v>9129.136285776869</v>
          </cell>
          <cell r="J569">
            <v>7323.4319784260633</v>
          </cell>
          <cell r="K569">
            <v>8016.7427339788001</v>
          </cell>
          <cell r="L569">
            <v>9053.7747878259306</v>
          </cell>
          <cell r="M569">
            <v>8663.9590544708171</v>
          </cell>
          <cell r="N569">
            <v>8869.8322720709293</v>
          </cell>
          <cell r="O569">
            <v>8360.463109315262</v>
          </cell>
          <cell r="Z569">
            <v>6895.2981852177591</v>
          </cell>
          <cell r="AA569">
            <v>5993.5967624104151</v>
          </cell>
          <cell r="AB569">
            <v>5575.1368567277859</v>
          </cell>
          <cell r="AC569">
            <v>5677.0162993347194</v>
          </cell>
          <cell r="AD569">
            <v>5950.1985365047885</v>
          </cell>
          <cell r="AE569">
            <v>6344.6642456489144</v>
          </cell>
          <cell r="AF569">
            <v>6535.828477964008</v>
          </cell>
          <cell r="AG569">
            <v>6337.5138375499782</v>
          </cell>
          <cell r="AH569">
            <v>7511.9750008678238</v>
          </cell>
          <cell r="AI569">
            <v>6026.1383136763043</v>
          </cell>
          <cell r="AJ569">
            <v>6596.6340211025554</v>
          </cell>
          <cell r="AK569">
            <v>7449.9632539824788</v>
          </cell>
          <cell r="AL569">
            <v>7129.2005933931305</v>
          </cell>
          <cell r="AM569">
            <v>7298.6048410183648</v>
          </cell>
          <cell r="AN569">
            <v>6879.4667870937001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X569">
            <v>3.9495392732670243</v>
          </cell>
          <cell r="BY569">
            <v>3.3449269820177356</v>
          </cell>
          <cell r="BZ569">
            <v>3.0822691713092532</v>
          </cell>
          <cell r="CA569">
            <v>3.1729010887987958</v>
          </cell>
          <cell r="CB569">
            <v>3.3973894777195377</v>
          </cell>
          <cell r="CC569">
            <v>3.4836520967480271</v>
          </cell>
          <cell r="CD569">
            <v>3.6544857351743829</v>
          </cell>
          <cell r="CE569">
            <v>3.5666881012600142</v>
          </cell>
          <cell r="CF569">
            <v>4.1604673168749926</v>
          </cell>
          <cell r="CG569">
            <v>3.4272762130657846</v>
          </cell>
          <cell r="CH569">
            <v>3.803426074292608</v>
          </cell>
          <cell r="CI569">
            <v>4.0879930818565811</v>
          </cell>
          <cell r="CJ569">
            <v>3.9306015209154346</v>
          </cell>
          <cell r="CK569">
            <v>4.0974828408421082</v>
          </cell>
          <cell r="CL569">
            <v>3.8486866083058113</v>
          </cell>
          <cell r="CM569">
            <v>4.7831472477242976</v>
          </cell>
          <cell r="CN569">
            <v>4.909169358846321</v>
          </cell>
          <cell r="CO569">
            <v>4.9555527774333843</v>
          </cell>
          <cell r="CP569">
            <v>4.9019710599091111</v>
          </cell>
          <cell r="CQ569">
            <v>4.7983647166605534</v>
          </cell>
          <cell r="CR569">
            <v>4.9897754672826684</v>
          </cell>
          <cell r="CS569">
            <v>4.8998356237468714</v>
          </cell>
          <cell r="CT569">
            <v>4.8681160552255953</v>
          </cell>
          <cell r="CU569">
            <v>4.9467408008612201</v>
          </cell>
          <cell r="CV569">
            <v>4.8172271379044247</v>
          </cell>
          <cell r="CW569">
            <v>4.7517605358453761</v>
          </cell>
          <cell r="CX569">
            <v>4.9928798364842875</v>
          </cell>
          <cell r="CY569">
            <v>4.9692283270948687</v>
          </cell>
          <cell r="CZ569">
            <v>4.8801126016469354</v>
          </cell>
          <cell r="DA569">
            <v>4.897217188466386</v>
          </cell>
        </row>
        <row r="570">
          <cell r="A570">
            <v>8411.3781214400151</v>
          </cell>
          <cell r="B570">
            <v>7607.9623508841141</v>
          </cell>
          <cell r="C570">
            <v>8021.2934446652625</v>
          </cell>
          <cell r="D570">
            <v>6610.9485741850522</v>
          </cell>
          <cell r="E570">
            <v>7087.3773057682865</v>
          </cell>
          <cell r="F570">
            <v>8648.793320211822</v>
          </cell>
          <cell r="G570">
            <v>7683.4727998129711</v>
          </cell>
          <cell r="H570">
            <v>8003.9287822783626</v>
          </cell>
          <cell r="I570">
            <v>7295.5101464650243</v>
          </cell>
          <cell r="J570">
            <v>6599.5744758181836</v>
          </cell>
          <cell r="K570">
            <v>8430.8525343820893</v>
          </cell>
          <cell r="L570">
            <v>8277.5533545549242</v>
          </cell>
          <cell r="M570">
            <v>8853.033444949966</v>
          </cell>
          <cell r="N570">
            <v>8103.4649420700134</v>
          </cell>
          <cell r="O570">
            <v>11205.738877629487</v>
          </cell>
          <cell r="Z570">
            <v>6921.3625684992103</v>
          </cell>
          <cell r="AA570">
            <v>6260.2661630132152</v>
          </cell>
          <cell r="AB570">
            <v>6600.3786058959877</v>
          </cell>
          <cell r="AC570">
            <v>5439.8662553294143</v>
          </cell>
          <cell r="AD570">
            <v>5831.8990401750461</v>
          </cell>
          <cell r="AE570">
            <v>7116.7213606314417</v>
          </cell>
          <cell r="AF570">
            <v>6322.4004752746732</v>
          </cell>
          <cell r="AG570">
            <v>6586.0899694176233</v>
          </cell>
          <cell r="AH570">
            <v>6003.1626348055051</v>
          </cell>
          <cell r="AI570">
            <v>5430.5069972446772</v>
          </cell>
          <cell r="AJ570">
            <v>6937.3872282915463</v>
          </cell>
          <cell r="AK570">
            <v>6811.2439031766244</v>
          </cell>
          <cell r="AL570">
            <v>7284.7818061302605</v>
          </cell>
          <cell r="AM570">
            <v>6667.9940094747544</v>
          </cell>
          <cell r="AN570">
            <v>9220.7222764494054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X570">
            <v>3.8692103054880076</v>
          </cell>
          <cell r="BY570">
            <v>3.4684616899451064</v>
          </cell>
          <cell r="BZ570">
            <v>3.7293699255076067</v>
          </cell>
          <cell r="CA570">
            <v>2.9565346255536724</v>
          </cell>
          <cell r="CB570">
            <v>3.209060733530547</v>
          </cell>
          <cell r="CC570">
            <v>3.9660720595036483</v>
          </cell>
          <cell r="CD570">
            <v>3.6034373911435971</v>
          </cell>
          <cell r="CE570">
            <v>3.7711615077193414</v>
          </cell>
          <cell r="CF570">
            <v>3.391076733115161</v>
          </cell>
          <cell r="CG570">
            <v>2.9844785584853057</v>
          </cell>
          <cell r="CH570">
            <v>3.8896727048419346</v>
          </cell>
          <cell r="CI570">
            <v>3.8859321257777792</v>
          </cell>
          <cell r="CJ570">
            <v>4.0916810570899509</v>
          </cell>
          <cell r="CK570">
            <v>3.7126241527525283</v>
          </cell>
          <cell r="CL570">
            <v>5.0968122197560612</v>
          </cell>
          <cell r="CM570">
            <v>4.900906303044378</v>
          </cell>
          <cell r="CN570">
            <v>4.944962833224527</v>
          </cell>
          <cell r="CO570">
            <v>4.8488697604295616</v>
          </cell>
          <cell r="CP570">
            <v>5.0409499812622798</v>
          </cell>
          <cell r="CQ570">
            <v>4.9789664067660695</v>
          </cell>
          <cell r="CR570">
            <v>4.9161655282421046</v>
          </cell>
          <cell r="CS570">
            <v>4.8069782425834191</v>
          </cell>
          <cell r="CT570">
            <v>4.7847545301516083</v>
          </cell>
          <cell r="CU570">
            <v>4.8500881023021121</v>
          </cell>
          <cell r="CV570">
            <v>4.9851594074997063</v>
          </cell>
          <cell r="CW570">
            <v>4.8864112211353943</v>
          </cell>
          <cell r="CX570">
            <v>4.802179141703065</v>
          </cell>
          <cell r="CY570">
            <v>4.8777766496686974</v>
          </cell>
          <cell r="CZ570">
            <v>4.9206372599668633</v>
          </cell>
          <cell r="DA570">
            <v>4.9564809773194334</v>
          </cell>
        </row>
        <row r="571">
          <cell r="A571">
            <v>9276.2883695921973</v>
          </cell>
          <cell r="B571">
            <v>6944.9692833929157</v>
          </cell>
          <cell r="C571">
            <v>7232.2920164648449</v>
          </cell>
          <cell r="D571">
            <v>5983.9541072268121</v>
          </cell>
          <cell r="E571">
            <v>7583.8053025061008</v>
          </cell>
          <cell r="F571">
            <v>6607.3939872619721</v>
          </cell>
          <cell r="G571">
            <v>7778.2890986541079</v>
          </cell>
          <cell r="H571">
            <v>7918.8912351142881</v>
          </cell>
          <cell r="I571">
            <v>8622.4227641830439</v>
          </cell>
          <cell r="J571">
            <v>8040.2684154786821</v>
          </cell>
          <cell r="K571">
            <v>7886.0111602258821</v>
          </cell>
          <cell r="L571">
            <v>7806.9422367957804</v>
          </cell>
          <cell r="M571">
            <v>7895.3657791246887</v>
          </cell>
          <cell r="N571">
            <v>8723.86502565091</v>
          </cell>
          <cell r="O571">
            <v>9507.773106646473</v>
          </cell>
          <cell r="Z571">
            <v>7633.0601441215795</v>
          </cell>
          <cell r="AA571">
            <v>5714.7175817633133</v>
          </cell>
          <cell r="AB571">
            <v>5951.1431449767861</v>
          </cell>
          <cell r="AC571">
            <v>4923.9393796609211</v>
          </cell>
          <cell r="AD571">
            <v>6240.3883632050183</v>
          </cell>
          <cell r="AE571">
            <v>5436.9413380898504</v>
          </cell>
          <cell r="AF571">
            <v>6400.4207440353794</v>
          </cell>
          <cell r="AG571">
            <v>6516.1162163226127</v>
          </cell>
          <cell r="AH571">
            <v>7095.022160242047</v>
          </cell>
          <cell r="AI571">
            <v>6615.9922961653156</v>
          </cell>
          <cell r="AJ571">
            <v>6489.0606118430123</v>
          </cell>
          <cell r="AK571">
            <v>6423.9981834205282</v>
          </cell>
          <cell r="AL571">
            <v>6496.7581268225995</v>
          </cell>
          <cell r="AM571">
            <v>7178.4946496784614</v>
          </cell>
          <cell r="AN571">
            <v>7823.5390134690979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X571">
            <v>4.2707493352689685</v>
          </cell>
          <cell r="BY571">
            <v>3.2889099428991937</v>
          </cell>
          <cell r="BZ571">
            <v>3.3878745940270796</v>
          </cell>
          <cell r="CA571">
            <v>2.7364745069138334</v>
          </cell>
          <cell r="CB571">
            <v>3.5293633457857054</v>
          </cell>
          <cell r="CC571">
            <v>3.0623487247329351</v>
          </cell>
          <cell r="CD571">
            <v>3.4349641505894972</v>
          </cell>
          <cell r="CE571">
            <v>3.706386105960783</v>
          </cell>
          <cell r="CF571">
            <v>4.0073655533792527</v>
          </cell>
          <cell r="CG571">
            <v>3.7865967484613772</v>
          </cell>
          <cell r="CH571">
            <v>3.5766094829020272</v>
          </cell>
          <cell r="CI571">
            <v>3.6758471711122471</v>
          </cell>
          <cell r="CJ571">
            <v>3.6367730821002415</v>
          </cell>
          <cell r="CK571">
            <v>4.1089460527149564</v>
          </cell>
          <cell r="CL571">
            <v>4.3848818051829328</v>
          </cell>
          <cell r="CM571">
            <v>4.8966801616844418</v>
          </cell>
          <cell r="CN571">
            <v>4.7604710283371743</v>
          </cell>
          <cell r="CO571">
            <v>4.8126048690837004</v>
          </cell>
          <cell r="CP571">
            <v>4.9297900790596065</v>
          </cell>
          <cell r="CQ571">
            <v>4.8442035417392431</v>
          </cell>
          <cell r="CR571">
            <v>4.8641520062989869</v>
          </cell>
          <cell r="CS571">
            <v>5.1049730157206152</v>
          </cell>
          <cell r="CT571">
            <v>4.8166523090223654</v>
          </cell>
          <cell r="CU571">
            <v>4.8506722480018878</v>
          </cell>
          <cell r="CV571">
            <v>4.7868858225342032</v>
          </cell>
          <cell r="CW571">
            <v>4.9706987404170242</v>
          </cell>
          <cell r="CX571">
            <v>4.7880105466257703</v>
          </cell>
          <cell r="CY571">
            <v>4.8942666842115443</v>
          </cell>
          <cell r="CZ571">
            <v>4.7864119842267483</v>
          </cell>
          <cell r="DA571">
            <v>4.888239732305613</v>
          </cell>
        </row>
        <row r="572">
          <cell r="A572">
            <v>10102.849209116688</v>
          </cell>
          <cell r="B572">
            <v>7889.5109732344545</v>
          </cell>
          <cell r="C572">
            <v>7254.5432753458244</v>
          </cell>
          <cell r="D572">
            <v>7539.1033634078785</v>
          </cell>
          <cell r="E572">
            <v>6377.0966058876274</v>
          </cell>
          <cell r="F572">
            <v>7138.4303447042057</v>
          </cell>
          <cell r="G572">
            <v>8170.4205805191013</v>
          </cell>
          <cell r="H572">
            <v>7440.7071598635139</v>
          </cell>
          <cell r="I572">
            <v>7775.3760137181798</v>
          </cell>
          <cell r="J572">
            <v>8956.304146137978</v>
          </cell>
          <cell r="K572">
            <v>6612.4547025161437</v>
          </cell>
          <cell r="L572">
            <v>8863.3972315213396</v>
          </cell>
          <cell r="M572">
            <v>9750.2819141648142</v>
          </cell>
          <cell r="N572">
            <v>8636.1094455871389</v>
          </cell>
          <cell r="O572">
            <v>9475.3565107355007</v>
          </cell>
          <cell r="Z572">
            <v>8313.201634930303</v>
          </cell>
          <cell r="AA572">
            <v>6491.9404579757811</v>
          </cell>
          <cell r="AB572">
            <v>5969.4527522845628</v>
          </cell>
          <cell r="AC572">
            <v>6203.6050533184825</v>
          </cell>
          <cell r="AD572">
            <v>5247.4394928446773</v>
          </cell>
          <cell r="AE572">
            <v>5873.9083979280322</v>
          </cell>
          <cell r="AF572">
            <v>6723.0889348271467</v>
          </cell>
          <cell r="AG572">
            <v>6122.6390344019783</v>
          </cell>
          <cell r="AH572">
            <v>6398.0236912881028</v>
          </cell>
          <cell r="AI572">
            <v>7369.758840250679</v>
          </cell>
          <cell r="AJ572">
            <v>5441.1055837847116</v>
          </cell>
          <cell r="AK572">
            <v>7293.3097219375586</v>
          </cell>
          <cell r="AL572">
            <v>8023.089117941332</v>
          </cell>
          <cell r="AM572">
            <v>7106.284343797417</v>
          </cell>
          <cell r="AN572">
            <v>7796.8647859766406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X572">
            <v>4.5694919085393941</v>
          </cell>
          <cell r="BY572">
            <v>3.6762370677614826</v>
          </cell>
          <cell r="BZ572">
            <v>3.2740690567849895</v>
          </cell>
          <cell r="CA572">
            <v>3.4808336133120719</v>
          </cell>
          <cell r="CB572">
            <v>2.954505252149604</v>
          </cell>
          <cell r="CC572">
            <v>3.3012131184552511</v>
          </cell>
          <cell r="CD572">
            <v>3.6741106749789565</v>
          </cell>
          <cell r="CE572">
            <v>3.531306777040486</v>
          </cell>
          <cell r="CF572">
            <v>3.6075262056398016</v>
          </cell>
          <cell r="CG572">
            <v>4.0979530985746795</v>
          </cell>
          <cell r="CH572">
            <v>3.1108877144254183</v>
          </cell>
          <cell r="CI572">
            <v>4.0214493339184534</v>
          </cell>
          <cell r="CJ572">
            <v>4.479181618036578</v>
          </cell>
          <cell r="CK572">
            <v>4.0083669372509982</v>
          </cell>
          <cell r="CL572">
            <v>4.3536859173686047</v>
          </cell>
          <cell r="CM572">
            <v>4.9843385973956487</v>
          </cell>
          <cell r="CN572">
            <v>4.8381369082543388</v>
          </cell>
          <cell r="CO572">
            <v>4.9952107885017805</v>
          </cell>
          <cell r="CP572">
            <v>4.8827896177713779</v>
          </cell>
          <cell r="CQ572">
            <v>4.8659742761597471</v>
          </cell>
          <cell r="CR572">
            <v>4.874844229348386</v>
          </cell>
          <cell r="CS572">
            <v>5.0133007327978634</v>
          </cell>
          <cell r="CT572">
            <v>4.7501830279859627</v>
          </cell>
          <cell r="CU572">
            <v>4.8589618014479639</v>
          </cell>
          <cell r="CV572">
            <v>4.9271232794974065</v>
          </cell>
          <cell r="CW572">
            <v>4.7919243489843835</v>
          </cell>
          <cell r="CX572">
            <v>4.9687733978216997</v>
          </cell>
          <cell r="CY572">
            <v>4.9073844177336268</v>
          </cell>
          <cell r="CZ572">
            <v>4.8571581593125757</v>
          </cell>
          <cell r="DA572">
            <v>4.9064801163121707</v>
          </cell>
        </row>
        <row r="573">
          <cell r="A573">
            <v>10183.181826916452</v>
          </cell>
          <cell r="B573">
            <v>7870.6333342353873</v>
          </cell>
          <cell r="C573">
            <v>6835.1058272564014</v>
          </cell>
          <cell r="D573">
            <v>8289.4842186067581</v>
          </cell>
          <cell r="E573">
            <v>7183.8911178231856</v>
          </cell>
          <cell r="F573">
            <v>7444.15607417705</v>
          </cell>
          <cell r="G573">
            <v>7856.448266751675</v>
          </cell>
          <cell r="H573">
            <v>7585.0404083237408</v>
          </cell>
          <cell r="I573">
            <v>7315.5147012398284</v>
          </cell>
          <cell r="J573">
            <v>9063.2987675410695</v>
          </cell>
          <cell r="K573">
            <v>8555.1502844030438</v>
          </cell>
          <cell r="L573">
            <v>7645.4333691777047</v>
          </cell>
          <cell r="M573">
            <v>9715.3165173690086</v>
          </cell>
          <cell r="N573">
            <v>9013.5068767306693</v>
          </cell>
          <cell r="O573">
            <v>8406.9782580081137</v>
          </cell>
          <cell r="Z573">
            <v>8379.3039032912511</v>
          </cell>
          <cell r="AA573">
            <v>6476.4068578851193</v>
          </cell>
          <cell r="AB573">
            <v>5624.3156521424098</v>
          </cell>
          <cell r="AC573">
            <v>6821.0612998821316</v>
          </cell>
          <cell r="AD573">
            <v>5911.3161198087919</v>
          </cell>
          <cell r="AE573">
            <v>6125.4769981799718</v>
          </cell>
          <cell r="AF573">
            <v>6464.7345737842361</v>
          </cell>
          <cell r="AG573">
            <v>6241.4046788492487</v>
          </cell>
          <cell r="AH573">
            <v>6019.6235255916299</v>
          </cell>
          <cell r="AI573">
            <v>7457.8001287195084</v>
          </cell>
          <cell r="AJ573">
            <v>7039.6665197373613</v>
          </cell>
          <cell r="AK573">
            <v>6291.0994580662255</v>
          </cell>
          <cell r="AL573">
            <v>7994.3175914350704</v>
          </cell>
          <cell r="AM573">
            <v>7416.8285157098089</v>
          </cell>
          <cell r="AN573">
            <v>6917.7421094466772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X573">
            <v>4.6049725431044539</v>
          </cell>
          <cell r="BY573">
            <v>3.7858023244063168</v>
          </cell>
          <cell r="BZ573">
            <v>3.2463866379638868</v>
          </cell>
          <cell r="CA573">
            <v>3.7842472530388469</v>
          </cell>
          <cell r="CB573">
            <v>3.3322097825708394</v>
          </cell>
          <cell r="CC573">
            <v>3.4131862902227641</v>
          </cell>
          <cell r="CD573">
            <v>3.6559669629422173</v>
          </cell>
          <cell r="CE573">
            <v>3.5386062936783671</v>
          </cell>
          <cell r="CF573">
            <v>3.4155794032038482</v>
          </cell>
          <cell r="CG573">
            <v>4.1870741322116869</v>
          </cell>
          <cell r="CH573">
            <v>3.9915828682000427</v>
          </cell>
          <cell r="CI573">
            <v>3.5352375171928809</v>
          </cell>
          <cell r="CJ573">
            <v>4.5065455623629544</v>
          </cell>
          <cell r="CK573">
            <v>4.1720808363290205</v>
          </cell>
          <cell r="CL573">
            <v>3.9605085868597683</v>
          </cell>
          <cell r="CM573">
            <v>4.9852625136049085</v>
          </cell>
          <cell r="CN573">
            <v>4.6868745148611239</v>
          </cell>
          <cell r="CO573">
            <v>4.7465338226431451</v>
          </cell>
          <cell r="CP573">
            <v>4.9383240386188971</v>
          </cell>
          <cell r="CQ573">
            <v>4.8602542115815401</v>
          </cell>
          <cell r="CR573">
            <v>4.9168510989892713</v>
          </cell>
          <cell r="CS573">
            <v>4.8445737479415891</v>
          </cell>
          <cell r="CT573">
            <v>4.832337204822867</v>
          </cell>
          <cell r="CU573">
            <v>4.8284982725702328</v>
          </cell>
          <cell r="CV573">
            <v>4.8798584583423068</v>
          </cell>
          <cell r="CW573">
            <v>4.8318569913640985</v>
          </cell>
          <cell r="CX573">
            <v>4.8754542919353314</v>
          </cell>
          <cell r="CY573">
            <v>4.8600950935577041</v>
          </cell>
          <cell r="CZ573">
            <v>4.8704900318067237</v>
          </cell>
          <cell r="DA573">
            <v>4.7854253292000646</v>
          </cell>
        </row>
        <row r="574">
          <cell r="A574">
            <v>8421.5574457915882</v>
          </cell>
          <cell r="B574">
            <v>7473.8746794895969</v>
          </cell>
          <cell r="C574">
            <v>6780.2474574282642</v>
          </cell>
          <cell r="D574">
            <v>7013.2049344420157</v>
          </cell>
          <cell r="E574">
            <v>7824.2085009441244</v>
          </cell>
          <cell r="F574">
            <v>7171.5935214334477</v>
          </cell>
          <cell r="G574">
            <v>6883.6031631704745</v>
          </cell>
          <cell r="H574">
            <v>8573.507039913573</v>
          </cell>
          <cell r="I574">
            <v>7305.7845694727357</v>
          </cell>
          <cell r="J574">
            <v>8441.4401004646752</v>
          </cell>
          <cell r="K574">
            <v>7948.4383135013395</v>
          </cell>
          <cell r="L574">
            <v>8069.6772741993318</v>
          </cell>
          <cell r="M574">
            <v>7596.8278467449163</v>
          </cell>
          <cell r="N574">
            <v>8773.0196571553988</v>
          </cell>
          <cell r="O574">
            <v>8946.7390419127187</v>
          </cell>
          <cell r="Z574">
            <v>6929.7386982513635</v>
          </cell>
          <cell r="AA574">
            <v>6149.9311648371531</v>
          </cell>
          <cell r="AB574">
            <v>5579.1750506838271</v>
          </cell>
          <cell r="AC574">
            <v>5770.8657746265726</v>
          </cell>
          <cell r="AD574">
            <v>6438.2058522054494</v>
          </cell>
          <cell r="AE574">
            <v>5901.1969547795215</v>
          </cell>
          <cell r="AF574">
            <v>5664.2220314088481</v>
          </cell>
          <cell r="AG574">
            <v>7054.7715071288831</v>
          </cell>
          <cell r="AH574">
            <v>6011.617017166137</v>
          </cell>
          <cell r="AI574">
            <v>6946.0992826680767</v>
          </cell>
          <cell r="AJ574">
            <v>6540.4292408239589</v>
          </cell>
          <cell r="AK574">
            <v>6640.1915856268779</v>
          </cell>
          <cell r="AL574">
            <v>6251.1040567501022</v>
          </cell>
          <cell r="AM574">
            <v>7218.9418893164429</v>
          </cell>
          <cell r="AN574">
            <v>7361.8881259167511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X574">
            <v>3.7746380013205783</v>
          </cell>
          <cell r="BY574">
            <v>3.3879713244937073</v>
          </cell>
          <cell r="BZ574">
            <v>3.1370244719392981</v>
          </cell>
          <cell r="CA574">
            <v>3.2165773348999003</v>
          </cell>
          <cell r="CB574">
            <v>3.6036409472547959</v>
          </cell>
          <cell r="CC574">
            <v>3.3257141146540317</v>
          </cell>
          <cell r="CD574">
            <v>3.2066804492257024</v>
          </cell>
          <cell r="CE574">
            <v>3.9620460727890037</v>
          </cell>
          <cell r="CF574">
            <v>3.3978230491493018</v>
          </cell>
          <cell r="CG574">
            <v>3.855670385732378</v>
          </cell>
          <cell r="CH574">
            <v>3.6091017024972238</v>
          </cell>
          <cell r="CI574">
            <v>3.6556506295246973</v>
          </cell>
          <cell r="CJ574">
            <v>3.4785004150124141</v>
          </cell>
          <cell r="CK574">
            <v>4.0707814216930887</v>
          </cell>
          <cell r="CL574">
            <v>4.1070483293479016</v>
          </cell>
          <cell r="CM574">
            <v>5.0297764893001808</v>
          </cell>
          <cell r="CN574">
            <v>4.9732199198952207</v>
          </cell>
          <cell r="CO574">
            <v>4.8725826765114526</v>
          </cell>
          <cell r="CP574">
            <v>4.9153461947938828</v>
          </cell>
          <cell r="CQ574">
            <v>4.8947496160697463</v>
          </cell>
          <cell r="CR574">
            <v>4.8614109127924259</v>
          </cell>
          <cell r="CS574">
            <v>4.8394022323474548</v>
          </cell>
          <cell r="CT574">
            <v>4.8783231593811163</v>
          </cell>
          <cell r="CU574">
            <v>4.8472752613759313</v>
          </cell>
          <cell r="CV574">
            <v>4.9356939493665699</v>
          </cell>
          <cell r="CW574">
            <v>4.9649429964904925</v>
          </cell>
          <cell r="CX574">
            <v>4.9764891554780712</v>
          </cell>
          <cell r="CY574">
            <v>4.9234757628125037</v>
          </cell>
          <cell r="CZ574">
            <v>4.858507725085059</v>
          </cell>
          <cell r="DA574">
            <v>4.9109615694645097</v>
          </cell>
        </row>
        <row r="575">
          <cell r="A575">
            <v>7607.4887056101861</v>
          </cell>
          <cell r="B575">
            <v>7344.7410259487451</v>
          </cell>
          <cell r="C575">
            <v>7218.5575606578141</v>
          </cell>
          <cell r="D575">
            <v>6944.0991999714925</v>
          </cell>
          <cell r="E575">
            <v>7088.6632705354268</v>
          </cell>
          <cell r="F575">
            <v>6642.1816120750927</v>
          </cell>
          <cell r="G575">
            <v>8239.4118307074023</v>
          </cell>
          <cell r="H575">
            <v>8734.9797844228942</v>
          </cell>
          <cell r="I575">
            <v>8035.7031739430304</v>
          </cell>
          <cell r="J575">
            <v>7797.0675754786025</v>
          </cell>
          <cell r="K575">
            <v>8606.8290153859853</v>
          </cell>
          <cell r="L575">
            <v>8936.6006482613902</v>
          </cell>
          <cell r="M575">
            <v>9225.3456609035948</v>
          </cell>
          <cell r="N575">
            <v>7947.2525668291773</v>
          </cell>
          <cell r="O575">
            <v>9011.1635741825776</v>
          </cell>
          <cell r="Z575">
            <v>6259.8764206163796</v>
          </cell>
          <cell r="AA575">
            <v>6043.6726156378263</v>
          </cell>
          <cell r="AB575">
            <v>5939.8416499127143</v>
          </cell>
          <cell r="AC575">
            <v>5714.001627405114</v>
          </cell>
          <cell r="AD575">
            <v>5832.9572054691516</v>
          </cell>
          <cell r="AE575">
            <v>5465.5665836503622</v>
          </cell>
          <cell r="AF575">
            <v>6779.858877839235</v>
          </cell>
          <cell r="AG575">
            <v>7187.6405083251248</v>
          </cell>
          <cell r="AH575">
            <v>6612.2357545588366</v>
          </cell>
          <cell r="AI575">
            <v>6415.8727478223927</v>
          </cell>
          <cell r="AJ575">
            <v>7082.1907326604687</v>
          </cell>
          <cell r="AK575">
            <v>7353.5456762836575</v>
          </cell>
          <cell r="AL575">
            <v>7591.141572400672</v>
          </cell>
          <cell r="AM575">
            <v>6539.4535407051517</v>
          </cell>
          <cell r="AN575">
            <v>7414.9003124702358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X575">
            <v>3.3900498708884346</v>
          </cell>
          <cell r="BY575">
            <v>3.4042547891745021</v>
          </cell>
          <cell r="BZ575">
            <v>3.3021929181558374</v>
          </cell>
          <cell r="CA575">
            <v>3.153625606682867</v>
          </cell>
          <cell r="CB575">
            <v>3.3186271021446987</v>
          </cell>
          <cell r="CC575">
            <v>3.0237370668247343</v>
          </cell>
          <cell r="CD575">
            <v>3.9335674223317079</v>
          </cell>
          <cell r="CE575">
            <v>4.0223466590732189</v>
          </cell>
          <cell r="CF575">
            <v>3.5321618385239582</v>
          </cell>
          <cell r="CG575">
            <v>3.4794894494411217</v>
          </cell>
          <cell r="CH575">
            <v>3.9525372643305183</v>
          </cell>
          <cell r="CI575">
            <v>4.1384556623485125</v>
          </cell>
          <cell r="CJ575">
            <v>4.2482465472887361</v>
          </cell>
          <cell r="CK575">
            <v>3.5976615963659295</v>
          </cell>
          <cell r="CL575">
            <v>4.0562468388755484</v>
          </cell>
          <cell r="CM575">
            <v>5.0590247963987869</v>
          </cell>
          <cell r="CN575">
            <v>4.8639153622652849</v>
          </cell>
          <cell r="CO575">
            <v>4.9281005593011713</v>
          </cell>
          <cell r="CP575">
            <v>4.9640638844439602</v>
          </cell>
          <cell r="CQ575">
            <v>4.815456567021501</v>
          </cell>
          <cell r="CR575">
            <v>4.9522014291487908</v>
          </cell>
          <cell r="CS575">
            <v>4.7221653617127588</v>
          </cell>
          <cell r="CT575">
            <v>4.8956908604119294</v>
          </cell>
          <cell r="CU575">
            <v>5.1287894564938492</v>
          </cell>
          <cell r="CV575">
            <v>5.0518140121106381</v>
          </cell>
          <cell r="CW575">
            <v>4.909064983742307</v>
          </cell>
          <cell r="CX575">
            <v>4.8681687389483761</v>
          </cell>
          <cell r="CY575">
            <v>4.8955840749960018</v>
          </cell>
          <cell r="CZ575">
            <v>4.9799878589255586</v>
          </cell>
          <cell r="DA575">
            <v>5.0082739496845674</v>
          </cell>
        </row>
        <row r="576">
          <cell r="A576">
            <v>8291.3922135553421</v>
          </cell>
          <cell r="B576">
            <v>7043.6597099043247</v>
          </cell>
          <cell r="C576">
            <v>7898.3412779617229</v>
          </cell>
          <cell r="D576">
            <v>7390.7463214122581</v>
          </cell>
          <cell r="E576">
            <v>7705.3026516358595</v>
          </cell>
          <cell r="F576">
            <v>7337.5019707991532</v>
          </cell>
          <cell r="G576">
            <v>7442.9400491455217</v>
          </cell>
          <cell r="H576">
            <v>6209.6485182976721</v>
          </cell>
          <cell r="I576">
            <v>7695.3203939096711</v>
          </cell>
          <cell r="J576">
            <v>8039.7080098369697</v>
          </cell>
          <cell r="K576">
            <v>7367.9791277741415</v>
          </cell>
          <cell r="L576">
            <v>8656.1837131235188</v>
          </cell>
          <cell r="M576">
            <v>9774.250405855968</v>
          </cell>
          <cell r="N576">
            <v>7648.7495879990174</v>
          </cell>
          <cell r="O576">
            <v>9764.1458546191425</v>
          </cell>
          <cell r="Z576">
            <v>6822.6313071541099</v>
          </cell>
          <cell r="AA576">
            <v>5795.925704149844</v>
          </cell>
          <cell r="AB576">
            <v>6499.2065372942179</v>
          </cell>
          <cell r="AC576">
            <v>6081.5284016192281</v>
          </cell>
          <cell r="AD576">
            <v>6340.3633247746484</v>
          </cell>
          <cell r="AE576">
            <v>6037.7159074004458</v>
          </cell>
          <cell r="AF576">
            <v>6124.4763832968847</v>
          </cell>
          <cell r="AG576">
            <v>5109.6536379135123</v>
          </cell>
          <cell r="AH576">
            <v>6332.1493527028133</v>
          </cell>
          <cell r="AI576">
            <v>6615.5311623801344</v>
          </cell>
          <cell r="AJ576">
            <v>6062.7942537112931</v>
          </cell>
          <cell r="AK576">
            <v>7122.802598227353</v>
          </cell>
          <cell r="AL576">
            <v>8042.8117625329096</v>
          </cell>
          <cell r="AM576">
            <v>6293.8282324106194</v>
          </cell>
          <cell r="AN576">
            <v>8034.4971603723234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X576">
            <v>3.7647829064718259</v>
          </cell>
          <cell r="BY576">
            <v>3.2061953375145884</v>
          </cell>
          <cell r="BZ576">
            <v>3.5598508886799478</v>
          </cell>
          <cell r="CA576">
            <v>3.3167610006488277</v>
          </cell>
          <cell r="CB576">
            <v>3.4931838243568372</v>
          </cell>
          <cell r="CC576">
            <v>3.5886957566225415</v>
          </cell>
          <cell r="CD576">
            <v>3.3893385761458847</v>
          </cell>
          <cell r="CE576">
            <v>2.8810687636132375</v>
          </cell>
          <cell r="CF576">
            <v>3.5743088909118677</v>
          </cell>
          <cell r="CG576">
            <v>3.7834630104595508</v>
          </cell>
          <cell r="CH576">
            <v>3.4584098483866299</v>
          </cell>
          <cell r="CI576">
            <v>4.0432463154016016</v>
          </cell>
          <cell r="CJ576">
            <v>4.614357277824964</v>
          </cell>
          <cell r="CK576">
            <v>3.5054909994100254</v>
          </cell>
          <cell r="CL576">
            <v>4.5891894762466059</v>
          </cell>
          <cell r="CM576">
            <v>4.9649982567156536</v>
          </cell>
          <cell r="CN576">
            <v>4.9526765630036627</v>
          </cell>
          <cell r="CO576">
            <v>5.0019076260405306</v>
          </cell>
          <cell r="CP576">
            <v>5.0234917876242751</v>
          </cell>
          <cell r="CQ576">
            <v>4.9727868035225562</v>
          </cell>
          <cell r="CR576">
            <v>4.6093869582033005</v>
          </cell>
          <cell r="CS576">
            <v>4.9506377054188091</v>
          </cell>
          <cell r="CT576">
            <v>4.8589784595144838</v>
          </cell>
          <cell r="CU576">
            <v>4.8536248322233702</v>
          </cell>
          <cell r="CV576">
            <v>4.7905167463046032</v>
          </cell>
          <cell r="CW576">
            <v>4.80289958212912</v>
          </cell>
          <cell r="CX576">
            <v>4.8264503678742612</v>
          </cell>
          <cell r="CY576">
            <v>4.7753347633399494</v>
          </cell>
          <cell r="CZ576">
            <v>4.9189585776158395</v>
          </cell>
          <cell r="DA576">
            <v>4.7965596324265984</v>
          </cell>
        </row>
        <row r="577">
          <cell r="A577">
            <v>8421.0467817550925</v>
          </cell>
          <cell r="B577">
            <v>9310.175880826806</v>
          </cell>
          <cell r="C577">
            <v>6568.2570431299109</v>
          </cell>
          <cell r="D577">
            <v>7837.9198113381008</v>
          </cell>
          <cell r="E577">
            <v>7328.1334731918878</v>
          </cell>
          <cell r="F577">
            <v>7372.5756195967042</v>
          </cell>
          <cell r="G577">
            <v>7690.6414082064784</v>
          </cell>
          <cell r="H577">
            <v>7224.7411718249314</v>
          </cell>
          <cell r="I577">
            <v>7456.2071964862225</v>
          </cell>
          <cell r="J577">
            <v>8452.0865427205117</v>
          </cell>
          <cell r="K577">
            <v>7664.1803836972895</v>
          </cell>
          <cell r="L577">
            <v>7440.3170230181804</v>
          </cell>
          <cell r="M577">
            <v>8911.6648323314785</v>
          </cell>
          <cell r="N577">
            <v>9147.1972149174235</v>
          </cell>
          <cell r="O577">
            <v>9023.4041768970219</v>
          </cell>
          <cell r="Z577">
            <v>6929.3184947013333</v>
          </cell>
          <cell r="AA577">
            <v>7660.9447247946291</v>
          </cell>
          <cell r="AB577">
            <v>5404.737224061184</v>
          </cell>
          <cell r="AC577">
            <v>6449.4883019010658</v>
          </cell>
          <cell r="AD577">
            <v>6030.006972226467</v>
          </cell>
          <cell r="AE577">
            <v>6066.5765098395732</v>
          </cell>
          <cell r="AF577">
            <v>6328.2992158956158</v>
          </cell>
          <cell r="AG577">
            <v>5944.929878530229</v>
          </cell>
          <cell r="AH577">
            <v>6135.3933502515192</v>
          </cell>
          <cell r="AI577">
            <v>6954.859783724306</v>
          </cell>
          <cell r="AJ577">
            <v>6306.5255728709117</v>
          </cell>
          <cell r="AK577">
            <v>6122.3180075121036</v>
          </cell>
          <cell r="AL577">
            <v>7333.0270620327601</v>
          </cell>
          <cell r="AM577">
            <v>7526.8365654177651</v>
          </cell>
          <cell r="AN577">
            <v>7424.9725798466925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X577">
            <v>3.9697262948495649</v>
          </cell>
          <cell r="BY577">
            <v>4.3139514444645721</v>
          </cell>
          <cell r="BZ577">
            <v>3.0526155967444737</v>
          </cell>
          <cell r="CA577">
            <v>3.5577589659613049</v>
          </cell>
          <cell r="CB577">
            <v>3.4900306603380566</v>
          </cell>
          <cell r="CC577">
            <v>3.3448714320623956</v>
          </cell>
          <cell r="CD577">
            <v>3.5722760091911585</v>
          </cell>
          <cell r="CE577">
            <v>3.3024228156259601</v>
          </cell>
          <cell r="CF577">
            <v>3.4268777069235248</v>
          </cell>
          <cell r="CG577">
            <v>3.911958141249809</v>
          </cell>
          <cell r="CH577">
            <v>3.4947443648667389</v>
          </cell>
          <cell r="CI577">
            <v>3.3618788740889349</v>
          </cell>
          <cell r="CJ577">
            <v>4.2025034708168034</v>
          </cell>
          <cell r="CK577">
            <v>4.208766249163916</v>
          </cell>
          <cell r="CL577">
            <v>4.1159226771490234</v>
          </cell>
          <cell r="CM577">
            <v>4.7823030662565804</v>
          </cell>
          <cell r="CN577">
            <v>4.8653513900587333</v>
          </cell>
          <cell r="CO577">
            <v>4.8507579073483784</v>
          </cell>
          <cell r="CP577">
            <v>4.9665621345256392</v>
          </cell>
          <cell r="CQ577">
            <v>4.7336452470006556</v>
          </cell>
          <cell r="CR577">
            <v>4.9690273299850602</v>
          </cell>
          <cell r="CS577">
            <v>4.853434064539865</v>
          </cell>
          <cell r="CT577">
            <v>4.9319787406367226</v>
          </cell>
          <cell r="CU577">
            <v>4.9051347283398359</v>
          </cell>
          <cell r="CV577">
            <v>4.8708114142244829</v>
          </cell>
          <cell r="CW577">
            <v>4.9440389483537244</v>
          </cell>
          <cell r="CX577">
            <v>4.9893153862449715</v>
          </cell>
          <cell r="CY577">
            <v>4.780599288251107</v>
          </cell>
          <cell r="CZ577">
            <v>4.8996472651188387</v>
          </cell>
          <cell r="DA577">
            <v>4.9423646227988742</v>
          </cell>
        </row>
        <row r="578">
          <cell r="A578">
            <v>9090.2643912079257</v>
          </cell>
          <cell r="B578">
            <v>8024.4706694957276</v>
          </cell>
          <cell r="C578">
            <v>7329.2189705675273</v>
          </cell>
          <cell r="D578">
            <v>8614.7275029792036</v>
          </cell>
          <cell r="E578">
            <v>7229.3049655447085</v>
          </cell>
          <cell r="F578">
            <v>7470.5332959955986</v>
          </cell>
          <cell r="G578">
            <v>7478.9667974223912</v>
          </cell>
          <cell r="H578">
            <v>8058.1492279998838</v>
          </cell>
          <cell r="I578">
            <v>7109.4326250654249</v>
          </cell>
          <cell r="J578">
            <v>8390.9272464380774</v>
          </cell>
          <cell r="K578">
            <v>7539.4992840031255</v>
          </cell>
          <cell r="L578">
            <v>8477.3569881928161</v>
          </cell>
          <cell r="M578">
            <v>8883.9277057913514</v>
          </cell>
          <cell r="N578">
            <v>9061.8837569635834</v>
          </cell>
          <cell r="O578">
            <v>10109.973953010989</v>
          </cell>
          <cell r="Z578">
            <v>7479.9889847653785</v>
          </cell>
          <cell r="AA578">
            <v>6602.9930080421982</v>
          </cell>
          <cell r="AB578">
            <v>6030.9001814955636</v>
          </cell>
          <cell r="AC578">
            <v>7088.6900595943162</v>
          </cell>
          <cell r="AD578">
            <v>5948.6852287910733</v>
          </cell>
          <cell r="AE578">
            <v>6147.1816835620939</v>
          </cell>
          <cell r="AF578">
            <v>6154.1212504504238</v>
          </cell>
          <cell r="AG578">
            <v>6630.7056504684751</v>
          </cell>
          <cell r="AH578">
            <v>5850.0474171966925</v>
          </cell>
          <cell r="AI578">
            <v>6904.5344199261908</v>
          </cell>
          <cell r="AJ578">
            <v>6203.9308394082864</v>
          </cell>
          <cell r="AK578">
            <v>6975.653750284373</v>
          </cell>
          <cell r="AL578">
            <v>7310.203369336883</v>
          </cell>
          <cell r="AM578">
            <v>7456.6357771586045</v>
          </cell>
          <cell r="AN578">
            <v>8319.0642813347549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X578">
            <v>4.1783215944428891</v>
          </cell>
          <cell r="BY578">
            <v>3.6886897217703294</v>
          </cell>
          <cell r="BZ578">
            <v>3.4288673953932087</v>
          </cell>
          <cell r="CA578">
            <v>3.8797168778720112</v>
          </cell>
          <cell r="CB578">
            <v>3.3138076986497995</v>
          </cell>
          <cell r="CC578">
            <v>3.5277237073170462</v>
          </cell>
          <cell r="CD578">
            <v>3.4451583149224363</v>
          </cell>
          <cell r="CE578">
            <v>3.7456480957285252</v>
          </cell>
          <cell r="CF578">
            <v>3.2052777083714052</v>
          </cell>
          <cell r="CG578">
            <v>3.9279248213330633</v>
          </cell>
          <cell r="CH578">
            <v>3.5336835056679932</v>
          </cell>
          <cell r="CI578">
            <v>3.9306859392612377</v>
          </cell>
          <cell r="CJ578">
            <v>3.9663686957131117</v>
          </cell>
          <cell r="CK578">
            <v>4.1248505896414267</v>
          </cell>
          <cell r="CL578">
            <v>4.5783431239358503</v>
          </cell>
          <cell r="CM578">
            <v>4.9046297760952839</v>
          </cell>
          <cell r="CN578">
            <v>4.9042866620326997</v>
          </cell>
          <cell r="CO578">
            <v>4.8187964976649278</v>
          </cell>
          <cell r="CP578">
            <v>5.0057953370749724</v>
          </cell>
          <cell r="CQ578">
            <v>4.9181392622007021</v>
          </cell>
          <cell r="CR578">
            <v>4.774068223841538</v>
          </cell>
          <cell r="CS578">
            <v>4.8940003983524329</v>
          </cell>
          <cell r="CT578">
            <v>4.8499795993422685</v>
          </cell>
          <cell r="CU578">
            <v>5.0003552355360332</v>
          </cell>
          <cell r="CV578">
            <v>4.8159100588162778</v>
          </cell>
          <cell r="CW578">
            <v>4.8100150354824596</v>
          </cell>
          <cell r="CX578">
            <v>4.8620979729958638</v>
          </cell>
          <cell r="CY578">
            <v>5.0494434514335005</v>
          </cell>
          <cell r="CZ578">
            <v>4.9526979636076787</v>
          </cell>
          <cell r="DA578">
            <v>4.97821074528163</v>
          </cell>
        </row>
        <row r="579">
          <cell r="A579">
            <v>9106.4848748666682</v>
          </cell>
          <cell r="B579">
            <v>8592.9767629082435</v>
          </cell>
          <cell r="C579">
            <v>6917.2691862784413</v>
          </cell>
          <cell r="D579">
            <v>6752.924768462467</v>
          </cell>
          <cell r="E579">
            <v>6722.384305831426</v>
          </cell>
          <cell r="F579">
            <v>7275.283144078835</v>
          </cell>
          <cell r="G579">
            <v>6807.7328697867779</v>
          </cell>
          <cell r="H579">
            <v>8212.358819786783</v>
          </cell>
          <cell r="I579">
            <v>7458.3367722578732</v>
          </cell>
          <cell r="J579">
            <v>6892.4921522923587</v>
          </cell>
          <cell r="K579">
            <v>8433.9009001963896</v>
          </cell>
          <cell r="L579">
            <v>9035.9823411901743</v>
          </cell>
          <cell r="M579">
            <v>8376.3797947901658</v>
          </cell>
          <cell r="N579">
            <v>9459.4175103159214</v>
          </cell>
          <cell r="O579">
            <v>8192.2486443009639</v>
          </cell>
          <cell r="Z579">
            <v>7493.3361256045737</v>
          </cell>
          <cell r="AA579">
            <v>7070.7923077644973</v>
          </cell>
          <cell r="AB579">
            <v>5691.924358994831</v>
          </cell>
          <cell r="AC579">
            <v>5556.6923809062591</v>
          </cell>
          <cell r="AD579">
            <v>5531.5619430841443</v>
          </cell>
          <cell r="AE579">
            <v>5986.5187014134417</v>
          </cell>
          <cell r="AF579">
            <v>5601.7916185674057</v>
          </cell>
          <cell r="AG579">
            <v>6757.5981145674104</v>
          </cell>
          <cell r="AH579">
            <v>6137.1456868864798</v>
          </cell>
          <cell r="AI579">
            <v>5671.536399600569</v>
          </cell>
          <cell r="AJ579">
            <v>6939.895597875885</v>
          </cell>
          <cell r="AK579">
            <v>7435.3226121793432</v>
          </cell>
          <cell r="AL579">
            <v>6892.5639454273369</v>
          </cell>
          <cell r="AM579">
            <v>7783.7492656313862</v>
          </cell>
          <cell r="AN579">
            <v>6741.0503130247944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X579">
            <v>4.1428356697302471</v>
          </cell>
          <cell r="BY579">
            <v>3.8937198950233936</v>
          </cell>
          <cell r="BZ579">
            <v>3.2124754459500209</v>
          </cell>
          <cell r="CA579">
            <v>3.0720789402286002</v>
          </cell>
          <cell r="CB579">
            <v>3.1369451972975959</v>
          </cell>
          <cell r="CC579">
            <v>3.3311018622275395</v>
          </cell>
          <cell r="CD579">
            <v>3.1687463937188132</v>
          </cell>
          <cell r="CE579">
            <v>3.7675564588887163</v>
          </cell>
          <cell r="CF579">
            <v>3.469856350040097</v>
          </cell>
          <cell r="CG579">
            <v>3.1774786254664957</v>
          </cell>
          <cell r="CH579">
            <v>3.8493029831060421</v>
          </cell>
          <cell r="CI579">
            <v>4.1479641566066618</v>
          </cell>
          <cell r="CJ579">
            <v>3.8579554975288128</v>
          </cell>
          <cell r="CK579">
            <v>4.3878085312139028</v>
          </cell>
          <cell r="CL579">
            <v>3.8998899885753029</v>
          </cell>
          <cell r="CM579">
            <v>4.9554676197648329</v>
          </cell>
          <cell r="CN579">
            <v>4.975199614297459</v>
          </cell>
          <cell r="CO579">
            <v>4.8542980560285409</v>
          </cell>
          <cell r="CP579">
            <v>4.9555415203868725</v>
          </cell>
          <cell r="CQ579">
            <v>4.8311217679809761</v>
          </cell>
          <cell r="CR579">
            <v>4.9237224732584632</v>
          </cell>
          <cell r="CS579">
            <v>4.8433583475998541</v>
          </cell>
          <cell r="CT579">
            <v>4.914051757204958</v>
          </cell>
          <cell r="CU579">
            <v>4.8457619209790694</v>
          </cell>
          <cell r="CV579">
            <v>4.8901842375211499</v>
          </cell>
          <cell r="CW579">
            <v>4.9394429797724353</v>
          </cell>
          <cell r="CX579">
            <v>4.9110228810048095</v>
          </cell>
          <cell r="CY579">
            <v>4.8947523756774993</v>
          </cell>
          <cell r="CZ579">
            <v>4.8601346895792847</v>
          </cell>
          <cell r="DA579">
            <v>4.7356799932029325</v>
          </cell>
        </row>
        <row r="580">
          <cell r="A580">
            <v>9302.3794776315535</v>
          </cell>
          <cell r="B580">
            <v>8915.4568136407852</v>
          </cell>
          <cell r="C580">
            <v>7988.0428333967611</v>
          </cell>
          <cell r="D580">
            <v>7491.7579818660761</v>
          </cell>
          <cell r="E580">
            <v>7127.5440724462933</v>
          </cell>
          <cell r="F580">
            <v>7208.995965250725</v>
          </cell>
          <cell r="G580">
            <v>6989.5485219835809</v>
          </cell>
          <cell r="H580">
            <v>8329.7196126567051</v>
          </cell>
          <cell r="I580">
            <v>7925.1745771187097</v>
          </cell>
          <cell r="J580">
            <v>8195.4705541951134</v>
          </cell>
          <cell r="K580">
            <v>7989.1898353979641</v>
          </cell>
          <cell r="L580">
            <v>9242.7272752674417</v>
          </cell>
          <cell r="M580">
            <v>7235.699223801872</v>
          </cell>
          <cell r="N580">
            <v>8879.2778912475151</v>
          </cell>
          <cell r="O580">
            <v>9021.9208289992384</v>
          </cell>
          <cell r="Z580">
            <v>7654.5293987368213</v>
          </cell>
          <cell r="AA580">
            <v>7336.1473209387023</v>
          </cell>
          <cell r="AB580">
            <v>6573.0181029093346</v>
          </cell>
          <cell r="AC580">
            <v>6164.6465679355142</v>
          </cell>
          <cell r="AD580">
            <v>5864.950551041522</v>
          </cell>
          <cell r="AE580">
            <v>5931.9738228348815</v>
          </cell>
          <cell r="AF580">
            <v>5751.3999266607752</v>
          </cell>
          <cell r="AG580">
            <v>6854.1692812718011</v>
          </cell>
          <cell r="AH580">
            <v>6521.2865091719659</v>
          </cell>
          <cell r="AI580">
            <v>6743.7014845948352</v>
          </cell>
          <cell r="AJ580">
            <v>6573.9619216988949</v>
          </cell>
          <cell r="AK580">
            <v>7605.4441579343529</v>
          </cell>
          <cell r="AL580">
            <v>5953.9467898712546</v>
          </cell>
          <cell r="AM580">
            <v>7306.3772362265272</v>
          </cell>
          <cell r="AN580">
            <v>7423.7519964336598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X580">
            <v>4.3513600153495871</v>
          </cell>
          <cell r="BY580">
            <v>3.9856699437982646</v>
          </cell>
          <cell r="BZ580">
            <v>3.6225201954245443</v>
          </cell>
          <cell r="CA580">
            <v>3.5204458400108205</v>
          </cell>
          <cell r="CB580">
            <v>3.3756740360095154</v>
          </cell>
          <cell r="CC580">
            <v>3.3430461844025152</v>
          </cell>
          <cell r="CD580">
            <v>3.1888201369161009</v>
          </cell>
          <cell r="CE580">
            <v>3.956371498174645</v>
          </cell>
          <cell r="CF580">
            <v>3.5884458712945873</v>
          </cell>
          <cell r="CG580">
            <v>3.7580059970661779</v>
          </cell>
          <cell r="CH580">
            <v>3.682151536905355</v>
          </cell>
          <cell r="CI580">
            <v>4.1488041395984405</v>
          </cell>
          <cell r="CJ580">
            <v>3.309658674354838</v>
          </cell>
          <cell r="CK580">
            <v>4.0991303628841766</v>
          </cell>
          <cell r="CL580">
            <v>4.1529850584221952</v>
          </cell>
          <cell r="CM580">
            <v>4.8194847926210818</v>
          </cell>
          <cell r="CN580">
            <v>5.0428244283676094</v>
          </cell>
          <cell r="CO580">
            <v>4.9711990005851634</v>
          </cell>
          <cell r="CP580">
            <v>4.7975294662752743</v>
          </cell>
          <cell r="CQ580">
            <v>4.7600442171487751</v>
          </cell>
          <cell r="CR580">
            <v>4.8614294208934421</v>
          </cell>
          <cell r="CS580">
            <v>4.9414076042187887</v>
          </cell>
          <cell r="CT580">
            <v>4.7464061412713656</v>
          </cell>
          <cell r="CU580">
            <v>4.9789070316525157</v>
          </cell>
          <cell r="CV580">
            <v>4.9164089926322321</v>
          </cell>
          <cell r="CW580">
            <v>4.8913941752473615</v>
          </cell>
          <cell r="CX580">
            <v>5.0223709310668898</v>
          </cell>
          <cell r="CY580">
            <v>4.928660200625802</v>
          </cell>
          <cell r="CZ580">
            <v>4.883346004636028</v>
          </cell>
          <cell r="DA580">
            <v>4.8974523817089999</v>
          </cell>
        </row>
        <row r="581">
          <cell r="A581">
            <v>9936.5407544701429</v>
          </cell>
          <cell r="B581">
            <v>7066.8868672439421</v>
          </cell>
          <cell r="C581">
            <v>7052.9872435291027</v>
          </cell>
          <cell r="D581">
            <v>6729.2416356715903</v>
          </cell>
          <cell r="E581">
            <v>7882.2499021947997</v>
          </cell>
          <cell r="F581">
            <v>7706.0119016226154</v>
          </cell>
          <cell r="G581">
            <v>7177.7222607207177</v>
          </cell>
          <cell r="H581">
            <v>8753.6497314762237</v>
          </cell>
          <cell r="I581">
            <v>7226.6237563556742</v>
          </cell>
          <cell r="J581">
            <v>8670.6867623522994</v>
          </cell>
          <cell r="K581">
            <v>8132.6905104136031</v>
          </cell>
          <cell r="L581">
            <v>10835.760568615029</v>
          </cell>
          <cell r="M581">
            <v>8882.1303595569407</v>
          </cell>
          <cell r="N581">
            <v>9000.3817235895949</v>
          </cell>
          <cell r="O581">
            <v>8368.3906232814134</v>
          </cell>
          <cell r="Z581">
            <v>8176.3535351068595</v>
          </cell>
          <cell r="AA581">
            <v>5815.0383364750151</v>
          </cell>
          <cell r="AB581">
            <v>5803.6009318182332</v>
          </cell>
          <cell r="AC581">
            <v>5537.2045459240517</v>
          </cell>
          <cell r="AD581">
            <v>6485.9656338060058</v>
          </cell>
          <cell r="AE581">
            <v>6340.9469361923238</v>
          </cell>
          <cell r="AF581">
            <v>5906.2400316787625</v>
          </cell>
          <cell r="AG581">
            <v>7203.0032076147208</v>
          </cell>
          <cell r="AH581">
            <v>5946.4789766583826</v>
          </cell>
          <cell r="AI581">
            <v>7134.7365358784637</v>
          </cell>
          <cell r="AJ581">
            <v>6692.042477140335</v>
          </cell>
          <cell r="AK581">
            <v>8916.2829821746527</v>
          </cell>
          <cell r="AL581">
            <v>7308.7244101497108</v>
          </cell>
          <cell r="AM581">
            <v>7406.0283896965821</v>
          </cell>
          <cell r="AN581">
            <v>6885.9899985858492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X581">
            <v>4.632243535558433</v>
          </cell>
          <cell r="BY581">
            <v>3.3049768602017018</v>
          </cell>
          <cell r="BZ581">
            <v>3.3113222471848363</v>
          </cell>
          <cell r="CA581">
            <v>3.1239551231259028</v>
          </cell>
          <cell r="CB581">
            <v>3.6627121761163006</v>
          </cell>
          <cell r="CC581">
            <v>3.4807531809454133</v>
          </cell>
          <cell r="CD581">
            <v>3.2869410929412646</v>
          </cell>
          <cell r="CE581">
            <v>3.8780695457688936</v>
          </cell>
          <cell r="CF581">
            <v>3.3275715842641542</v>
          </cell>
          <cell r="CG581">
            <v>3.948027668983531</v>
          </cell>
          <cell r="CH581">
            <v>3.7685424986082161</v>
          </cell>
          <cell r="CI581">
            <v>4.8006664547528244</v>
          </cell>
          <cell r="CJ581">
            <v>4.1477171490277591</v>
          </cell>
          <cell r="CK581">
            <v>4.0883519183868628</v>
          </cell>
          <cell r="CL581">
            <v>3.8474149979060095</v>
          </cell>
          <cell r="CM581">
            <v>4.8358788602925529</v>
          </cell>
          <cell r="CN581">
            <v>4.8204912030098646</v>
          </cell>
          <cell r="CO581">
            <v>4.8017907465959357</v>
          </cell>
          <cell r="CP581">
            <v>4.8561592006195884</v>
          </cell>
          <cell r="CQ581">
            <v>4.8515329639099232</v>
          </cell>
          <cell r="CR581">
            <v>4.9910052383296142</v>
          </cell>
          <cell r="CS581">
            <v>4.9229600048494317</v>
          </cell>
          <cell r="CT581">
            <v>5.0886801101488111</v>
          </cell>
          <cell r="CU581">
            <v>4.8959797892144472</v>
          </cell>
          <cell r="CV581">
            <v>4.9511363710885723</v>
          </cell>
          <cell r="CW581">
            <v>4.8651071224062328</v>
          </cell>
          <cell r="CX581">
            <v>5.0884961044770005</v>
          </cell>
          <cell r="CY581">
            <v>4.8276923845336297</v>
          </cell>
          <cell r="CZ581">
            <v>4.9629995518831809</v>
          </cell>
          <cell r="DA581">
            <v>4.9034809173927734</v>
          </cell>
        </row>
        <row r="582">
          <cell r="A582">
            <v>10327.823376863003</v>
          </cell>
          <cell r="B582">
            <v>7905.087858599094</v>
          </cell>
          <cell r="C582">
            <v>6966.1316215265997</v>
          </cell>
          <cell r="D582">
            <v>7004.3194306995993</v>
          </cell>
          <cell r="E582">
            <v>8832.7474663641369</v>
          </cell>
          <cell r="F582">
            <v>7883.1423751269394</v>
          </cell>
          <cell r="G582">
            <v>7308.8479106412951</v>
          </cell>
          <cell r="H582">
            <v>7152.4483641167326</v>
          </cell>
          <cell r="I582">
            <v>7234.0630017993226</v>
          </cell>
          <cell r="J582">
            <v>7534.5462117658926</v>
          </cell>
          <cell r="K582">
            <v>9276.3667299093813</v>
          </cell>
          <cell r="L582">
            <v>8354.4520675350559</v>
          </cell>
          <cell r="M582">
            <v>7967.8114119175798</v>
          </cell>
          <cell r="N582">
            <v>8654.4530014385473</v>
          </cell>
          <cell r="O582">
            <v>8944.4393983526425</v>
          </cell>
          <cell r="Z582">
            <v>8498.3232358186997</v>
          </cell>
          <cell r="AA582">
            <v>6504.7580093615406</v>
          </cell>
          <cell r="AB582">
            <v>5732.1311628561725</v>
          </cell>
          <cell r="AC582">
            <v>5763.5542744042414</v>
          </cell>
          <cell r="AD582">
            <v>7268.0893437510604</v>
          </cell>
          <cell r="AE582">
            <v>6486.7000115330256</v>
          </cell>
          <cell r="AF582">
            <v>6014.1377093276933</v>
          </cell>
          <cell r="AG582">
            <v>5885.4432253303403</v>
          </cell>
          <cell r="AH582">
            <v>5952.6004129091552</v>
          </cell>
          <cell r="AI582">
            <v>6199.8551685387929</v>
          </cell>
          <cell r="AJ582">
            <v>7633.1246234682912</v>
          </cell>
          <cell r="AK582">
            <v>6874.5205584288469</v>
          </cell>
          <cell r="AL582">
            <v>6556.3705332350355</v>
          </cell>
          <cell r="AM582">
            <v>7121.3784697551464</v>
          </cell>
          <cell r="AN582">
            <v>7359.995847787317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X582">
            <v>4.7459735489832235</v>
          </cell>
          <cell r="BY582">
            <v>3.6541141075842467</v>
          </cell>
          <cell r="BZ582">
            <v>3.2377655878355269</v>
          </cell>
          <cell r="CA582">
            <v>3.1452386998234854</v>
          </cell>
          <cell r="CB582">
            <v>3.9818685085459387</v>
          </cell>
          <cell r="CC582">
            <v>3.5713111830811659</v>
          </cell>
          <cell r="CD582">
            <v>3.3989854435236828</v>
          </cell>
          <cell r="CE582">
            <v>3.2994959350763788</v>
          </cell>
          <cell r="CF582">
            <v>3.3231870624723037</v>
          </cell>
          <cell r="CG582">
            <v>3.4977756443560235</v>
          </cell>
          <cell r="CH582">
            <v>4.09619687726848</v>
          </cell>
          <cell r="CI582">
            <v>3.8017675947365102</v>
          </cell>
          <cell r="CJ582">
            <v>3.6764786238112648</v>
          </cell>
          <cell r="CK582">
            <v>4.0015838080784052</v>
          </cell>
          <cell r="CL582">
            <v>4.1625791550254734</v>
          </cell>
          <cell r="CM582">
            <v>4.9058590651849627</v>
          </cell>
          <cell r="CN582">
            <v>4.8770383998627578</v>
          </cell>
          <cell r="CO582">
            <v>4.8504033146607588</v>
          </cell>
          <cell r="CP582">
            <v>5.0204646333482472</v>
          </cell>
          <cell r="CQ582">
            <v>5.0008114285508993</v>
          </cell>
          <cell r="CR582">
            <v>4.9762622024391749</v>
          </cell>
          <cell r="CS582">
            <v>4.8476493613679148</v>
          </cell>
          <cell r="CT582">
            <v>4.8869591914903063</v>
          </cell>
          <cell r="CU582">
            <v>4.9074860895161576</v>
          </cell>
          <cell r="CV582">
            <v>4.8562018546693944</v>
          </cell>
          <cell r="CW582">
            <v>5.1053869791601558</v>
          </cell>
          <cell r="CX582">
            <v>4.954091072237258</v>
          </cell>
          <cell r="CY582">
            <v>4.8858325678345116</v>
          </cell>
          <cell r="CZ582">
            <v>4.8757259326036255</v>
          </cell>
          <cell r="DA582">
            <v>4.8442014997779133</v>
          </cell>
        </row>
        <row r="583">
          <cell r="A583">
            <v>8623.3011158273785</v>
          </cell>
          <cell r="B583">
            <v>7338.2169452783692</v>
          </cell>
          <cell r="C583">
            <v>8311.5739771760454</v>
          </cell>
          <cell r="D583">
            <v>6846.2553960201376</v>
          </cell>
          <cell r="E583">
            <v>6446.5318589402032</v>
          </cell>
          <cell r="F583">
            <v>7294.4220448542983</v>
          </cell>
          <cell r="G583">
            <v>7812.253669538266</v>
          </cell>
          <cell r="H583">
            <v>7892.4262468853885</v>
          </cell>
          <cell r="I583">
            <v>8193.1464394210798</v>
          </cell>
          <cell r="J583">
            <v>7875.5348130275952</v>
          </cell>
          <cell r="K583">
            <v>8461.1298572872038</v>
          </cell>
          <cell r="L583">
            <v>8731.9285101095211</v>
          </cell>
          <cell r="M583">
            <v>9161.7484777634381</v>
          </cell>
          <cell r="N583">
            <v>9298.9220334524307</v>
          </cell>
          <cell r="O583">
            <v>8333.7855658096323</v>
          </cell>
          <cell r="Z583">
            <v>7095.7449181665279</v>
          </cell>
          <cell r="AA583">
            <v>6038.3042292576292</v>
          </cell>
          <cell r="AB583">
            <v>6839.2380155048613</v>
          </cell>
          <cell r="AC583">
            <v>5633.4901544394279</v>
          </cell>
          <cell r="AD583">
            <v>5304.5747867850814</v>
          </cell>
          <cell r="AE583">
            <v>6002.2672826229646</v>
          </cell>
          <cell r="AF583">
            <v>6428.3687337914862</v>
          </cell>
          <cell r="AG583">
            <v>6494.3393117228334</v>
          </cell>
          <cell r="AH583">
            <v>6741.7890701522019</v>
          </cell>
          <cell r="AI583">
            <v>6480.4400747198488</v>
          </cell>
          <cell r="AJ583">
            <v>6962.3011397106111</v>
          </cell>
          <cell r="AK583">
            <v>7185.1297454615487</v>
          </cell>
          <cell r="AL583">
            <v>7538.8101759882002</v>
          </cell>
          <cell r="AM583">
            <v>7651.684416097999</v>
          </cell>
          <cell r="AN583">
            <v>6857.5149798662114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X583">
            <v>3.9140611287620302</v>
          </cell>
          <cell r="BY583">
            <v>3.2839374562666279</v>
          </cell>
          <cell r="BZ583">
            <v>3.7633615018292281</v>
          </cell>
          <cell r="CA583">
            <v>3.1157044077553948</v>
          </cell>
          <cell r="CB583">
            <v>2.9912348232476336</v>
          </cell>
          <cell r="CC583">
            <v>3.3485876422614234</v>
          </cell>
          <cell r="CD583">
            <v>3.6704163847696432</v>
          </cell>
          <cell r="CE583">
            <v>3.6070864734314672</v>
          </cell>
          <cell r="CF583">
            <v>3.7121269903884921</v>
          </cell>
          <cell r="CG583">
            <v>3.6744689428847033</v>
          </cell>
          <cell r="CH583">
            <v>3.8864343013288489</v>
          </cell>
          <cell r="CI583">
            <v>3.9641945285635494</v>
          </cell>
          <cell r="CJ583">
            <v>4.209086174936159</v>
          </cell>
          <cell r="CK583">
            <v>4.2807681722040787</v>
          </cell>
          <cell r="CL583">
            <v>3.95021984135705</v>
          </cell>
          <cell r="CM583">
            <v>4.9668097652377341</v>
          </cell>
          <cell r="CN583">
            <v>5.0376413919427891</v>
          </cell>
          <cell r="CO583">
            <v>4.9789631927562086</v>
          </cell>
          <cell r="CP583">
            <v>4.9536854532111985</v>
          </cell>
          <cell r="CQ583">
            <v>4.8585559029603536</v>
          </cell>
          <cell r="CR583">
            <v>4.9108966688091664</v>
          </cell>
          <cell r="CS583">
            <v>4.7983572672452093</v>
          </cell>
          <cell r="CT583">
            <v>4.9327097018968402</v>
          </cell>
          <cell r="CU583">
            <v>4.9757605368951339</v>
          </cell>
          <cell r="CV583">
            <v>4.8318901636326386</v>
          </cell>
          <cell r="CW583">
            <v>4.9080458240399745</v>
          </cell>
          <cell r="CX583">
            <v>4.9657721971076789</v>
          </cell>
          <cell r="CY583">
            <v>4.9070685646096246</v>
          </cell>
          <cell r="CZ583">
            <v>4.8971395097576647</v>
          </cell>
          <cell r="DA583">
            <v>4.756118147376772</v>
          </cell>
        </row>
        <row r="584">
          <cell r="A584">
            <v>9215.5811106877372</v>
          </cell>
          <cell r="B584">
            <v>7034.6793557756037</v>
          </cell>
          <cell r="C584">
            <v>6584.6748311807696</v>
          </cell>
          <cell r="D584">
            <v>7787.260187677517</v>
          </cell>
          <cell r="E584">
            <v>7752.9900281477067</v>
          </cell>
          <cell r="F584">
            <v>9961.0675143551434</v>
          </cell>
          <cell r="G584">
            <v>8738.2734694514347</v>
          </cell>
          <cell r="H584">
            <v>6587.1386327461314</v>
          </cell>
          <cell r="I584">
            <v>8403.0558598921361</v>
          </cell>
          <cell r="J584">
            <v>7425.2187474372149</v>
          </cell>
          <cell r="K584">
            <v>7698.3858722860195</v>
          </cell>
          <cell r="L584">
            <v>8232.2294561645813</v>
          </cell>
          <cell r="M584">
            <v>8191.9236961849274</v>
          </cell>
          <cell r="N584">
            <v>8857.8984673065552</v>
          </cell>
          <cell r="O584">
            <v>9348.4579680936458</v>
          </cell>
          <cell r="Z584">
            <v>7583.1067425087658</v>
          </cell>
          <cell r="AA584">
            <v>5788.5361556096404</v>
          </cell>
          <cell r="AB584">
            <v>5418.2467182287473</v>
          </cell>
          <cell r="AC584">
            <v>6407.8026687174997</v>
          </cell>
          <cell r="AD584">
            <v>6379.6032231615409</v>
          </cell>
          <cell r="AE584">
            <v>8196.5355546693754</v>
          </cell>
          <cell r="AF584">
            <v>7190.3507405771807</v>
          </cell>
          <cell r="AG584">
            <v>5420.2740749453878</v>
          </cell>
          <cell r="AH584">
            <v>6914.5145361398145</v>
          </cell>
          <cell r="AI584">
            <v>6109.8942836054803</v>
          </cell>
          <cell r="AJ584">
            <v>6334.6718034810674</v>
          </cell>
          <cell r="AK584">
            <v>6773.9488096439982</v>
          </cell>
          <cell r="AL584">
            <v>6740.7829271464543</v>
          </cell>
          <cell r="AM584">
            <v>7288.7850245265363</v>
          </cell>
          <cell r="AN584">
            <v>7692.4454137456296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X584">
            <v>4.2345521228190481</v>
          </cell>
          <cell r="BY584">
            <v>3.3491000245552165</v>
          </cell>
          <cell r="BZ584">
            <v>3.0298132226036092</v>
          </cell>
          <cell r="CA584">
            <v>3.5677543128741043</v>
          </cell>
          <cell r="CB584">
            <v>3.5807575942137184</v>
          </cell>
          <cell r="CC584">
            <v>4.576670937717874</v>
          </cell>
          <cell r="CD584">
            <v>4.0985943394584643</v>
          </cell>
          <cell r="CE584">
            <v>3.0494537369906491</v>
          </cell>
          <cell r="CF584">
            <v>3.7986197550312384</v>
          </cell>
          <cell r="CG584">
            <v>3.4391730264704221</v>
          </cell>
          <cell r="CH584">
            <v>3.5148993846053513</v>
          </cell>
          <cell r="CI584">
            <v>3.7895445247835204</v>
          </cell>
          <cell r="CJ584">
            <v>3.8296586467234808</v>
          </cell>
          <cell r="CK584">
            <v>4.0690444872622473</v>
          </cell>
          <cell r="CL584">
            <v>4.3844380731455379</v>
          </cell>
          <cell r="CM584">
            <v>4.9062177789777817</v>
          </cell>
          <cell r="CN584">
            <v>4.7353029320645605</v>
          </cell>
          <cell r="CO584">
            <v>4.8994807488610652</v>
          </cell>
          <cell r="CP584">
            <v>4.9206369638632808</v>
          </cell>
          <cell r="CQ584">
            <v>4.8811919084405702</v>
          </cell>
          <cell r="CR584">
            <v>4.9066804450687442</v>
          </cell>
          <cell r="CS584">
            <v>4.80642616431206</v>
          </cell>
          <cell r="CT584">
            <v>4.8697462691823823</v>
          </cell>
          <cell r="CU584">
            <v>4.987041784423921</v>
          </cell>
          <cell r="CV584">
            <v>4.8672853225471862</v>
          </cell>
          <cell r="CW584">
            <v>4.9376278851763633</v>
          </cell>
          <cell r="CX584">
            <v>4.8973600232599273</v>
          </cell>
          <cell r="CY584">
            <v>4.8223353917819036</v>
          </cell>
          <cell r="CZ584">
            <v>4.9076076956913655</v>
          </cell>
          <cell r="DA584">
            <v>4.8068173304707118</v>
          </cell>
        </row>
        <row r="585">
          <cell r="A585">
            <v>7659.729891421407</v>
          </cell>
          <cell r="B585">
            <v>9473.9596610019835</v>
          </cell>
          <cell r="C585">
            <v>7951.1273095004999</v>
          </cell>
          <cell r="D585">
            <v>8840.6146369284688</v>
          </cell>
          <cell r="E585">
            <v>7044.5816212843365</v>
          </cell>
          <cell r="F585">
            <v>7962.7848577410059</v>
          </cell>
          <cell r="G585">
            <v>6924.9597098337699</v>
          </cell>
          <cell r="H585">
            <v>7870.5075574969624</v>
          </cell>
          <cell r="I585">
            <v>7441.5714577065064</v>
          </cell>
          <cell r="J585">
            <v>7323.8495239691028</v>
          </cell>
          <cell r="K585">
            <v>9825.3963814341987</v>
          </cell>
          <cell r="L585">
            <v>9065.9723337516662</v>
          </cell>
          <cell r="M585">
            <v>8690.0624075680607</v>
          </cell>
          <cell r="N585">
            <v>8964.8734612574972</v>
          </cell>
          <cell r="O585">
            <v>10403.776929673468</v>
          </cell>
          <cell r="Z585">
            <v>6302.863453512472</v>
          </cell>
          <cell r="AA585">
            <v>7795.7153781959169</v>
          </cell>
          <cell r="AB585">
            <v>6542.6419003889823</v>
          </cell>
          <cell r="AC585">
            <v>7274.5629012439967</v>
          </cell>
          <cell r="AD585">
            <v>5796.6843055139689</v>
          </cell>
          <cell r="AE585">
            <v>6552.2343972268845</v>
          </cell>
          <cell r="AF585">
            <v>5698.2525612346453</v>
          </cell>
          <cell r="AG585">
            <v>6476.3033615975</v>
          </cell>
          <cell r="AH585">
            <v>6123.3502280556395</v>
          </cell>
          <cell r="AI585">
            <v>6026.4818940088617</v>
          </cell>
          <cell r="AJ585">
            <v>8084.8975938658559</v>
          </cell>
          <cell r="AK585">
            <v>7460.0000917728012</v>
          </cell>
          <cell r="AL585">
            <v>7150.6799239417196</v>
          </cell>
          <cell r="AM585">
            <v>7376.8101624061683</v>
          </cell>
          <cell r="AN585">
            <v>8560.8221592741666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X585">
            <v>3.7052258808999454</v>
          </cell>
          <cell r="BY585">
            <v>4.3483877659441026</v>
          </cell>
          <cell r="BZ585">
            <v>3.6671375932356156</v>
          </cell>
          <cell r="CA585">
            <v>3.984288106328735</v>
          </cell>
          <cell r="CB585">
            <v>3.2593328863587119</v>
          </cell>
          <cell r="CC585">
            <v>3.5925748373568438</v>
          </cell>
          <cell r="CD585">
            <v>3.1507630783438123</v>
          </cell>
          <cell r="CE585">
            <v>3.6614423048405613</v>
          </cell>
          <cell r="CF585">
            <v>3.450172309585509</v>
          </cell>
          <cell r="CG585">
            <v>3.4479317222619592</v>
          </cell>
          <cell r="CH585">
            <v>4.622648988457545</v>
          </cell>
          <cell r="CI585">
            <v>4.1954069241193368</v>
          </cell>
          <cell r="CJ585">
            <v>3.9771937821514012</v>
          </cell>
          <cell r="CK585">
            <v>4.157265590079315</v>
          </cell>
          <cell r="CL585">
            <v>4.7488583117301095</v>
          </cell>
          <cell r="CM585">
            <v>4.6604767444096895</v>
          </cell>
          <cell r="CN585">
            <v>4.9117340663815545</v>
          </cell>
          <cell r="CO585">
            <v>4.8880212009224913</v>
          </cell>
          <cell r="CP585">
            <v>5.0022259401419644</v>
          </cell>
          <cell r="CQ585">
            <v>4.8725697614042307</v>
          </cell>
          <cell r="CR585">
            <v>4.9967858509239518</v>
          </cell>
          <cell r="CS585">
            <v>4.954879330661659</v>
          </cell>
          <cell r="CT585">
            <v>4.8459856536949255</v>
          </cell>
          <cell r="CU585">
            <v>4.8624533760426667</v>
          </cell>
          <cell r="CV585">
            <v>4.7886416056471974</v>
          </cell>
          <cell r="CW585">
            <v>4.7917123757533595</v>
          </cell>
          <cell r="CX585">
            <v>4.8716028708242964</v>
          </cell>
          <cell r="CY585">
            <v>4.9258107535843516</v>
          </cell>
          <cell r="CZ585">
            <v>4.8614740538448986</v>
          </cell>
          <cell r="DA585">
            <v>4.9389360023120483</v>
          </cell>
        </row>
        <row r="586">
          <cell r="A586">
            <v>8928.3544187626758</v>
          </cell>
          <cell r="B586">
            <v>8249.3107037330738</v>
          </cell>
          <cell r="C586">
            <v>7487.20551526293</v>
          </cell>
          <cell r="D586">
            <v>6984.9408033214795</v>
          </cell>
          <cell r="E586">
            <v>7229.5895918272863</v>
          </cell>
          <cell r="F586">
            <v>7812.5995356268131</v>
          </cell>
          <cell r="G586">
            <v>8135.8893309845016</v>
          </cell>
          <cell r="H586">
            <v>7412.940345080804</v>
          </cell>
          <cell r="I586">
            <v>7281.6696377839216</v>
          </cell>
          <cell r="J586">
            <v>7618.7424632808861</v>
          </cell>
          <cell r="K586">
            <v>8481.5348526975431</v>
          </cell>
          <cell r="L586">
            <v>8735.2196645479398</v>
          </cell>
          <cell r="M586">
            <v>8172.1946942248742</v>
          </cell>
          <cell r="N586">
            <v>8563.7152269868711</v>
          </cell>
          <cell r="O586">
            <v>9838.9249177200036</v>
          </cell>
          <cell r="Z586">
            <v>7346.7602074390006</v>
          </cell>
          <cell r="AA586">
            <v>6788.0042362146442</v>
          </cell>
          <cell r="AB586">
            <v>6160.9005382734958</v>
          </cell>
          <cell r="AC586">
            <v>5747.6084324473886</v>
          </cell>
          <cell r="AD586">
            <v>5948.9194355607387</v>
          </cell>
          <cell r="AE586">
            <v>6428.6533321729203</v>
          </cell>
          <cell r="AF586">
            <v>6694.6746494958188</v>
          </cell>
          <cell r="AG586">
            <v>6099.7909125236329</v>
          </cell>
          <cell r="AH586">
            <v>5991.7738733764845</v>
          </cell>
          <cell r="AI586">
            <v>6269.1366554996994</v>
          </cell>
          <cell r="AJ586">
            <v>6979.0915359339788</v>
          </cell>
          <cell r="AK586">
            <v>7187.8378953994479</v>
          </cell>
          <cell r="AL586">
            <v>6724.5487769621823</v>
          </cell>
          <cell r="AM586">
            <v>7046.7142439206236</v>
          </cell>
          <cell r="AN586">
            <v>8096.0296465810316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X586">
            <v>4.1451283613097623</v>
          </cell>
          <cell r="BY586">
            <v>3.8413854715224538</v>
          </cell>
          <cell r="BZ586">
            <v>3.3773608320062407</v>
          </cell>
          <cell r="CA586">
            <v>3.2438169035903015</v>
          </cell>
          <cell r="CB586">
            <v>3.3422758604587819</v>
          </cell>
          <cell r="CC586">
            <v>3.6026567825423115</v>
          </cell>
          <cell r="CD586">
            <v>3.7255132618846738</v>
          </cell>
          <cell r="CE586">
            <v>3.3630204798383034</v>
          </cell>
          <cell r="CF586">
            <v>3.3649914020052307</v>
          </cell>
          <cell r="CG586">
            <v>3.5237501169112835</v>
          </cell>
          <cell r="CH586">
            <v>3.8731734309356658</v>
          </cell>
          <cell r="CI586">
            <v>4.0194553315125168</v>
          </cell>
          <cell r="CJ586">
            <v>3.7632927700815997</v>
          </cell>
          <cell r="CK586">
            <v>3.8764414652497621</v>
          </cell>
          <cell r="CL586">
            <v>4.5328298290004492</v>
          </cell>
          <cell r="CM586">
            <v>4.8558472507729817</v>
          </cell>
          <cell r="CN586">
            <v>4.8412928142484688</v>
          </cell>
          <cell r="CO586">
            <v>4.9977424375135575</v>
          </cell>
          <cell r="CP586">
            <v>4.8544270178243485</v>
          </cell>
          <cell r="CQ586">
            <v>4.8764405132788626</v>
          </cell>
          <cell r="CR586">
            <v>4.8888223104170825</v>
          </cell>
          <cell r="CS586">
            <v>4.923234221128939</v>
          </cell>
          <cell r="CT586">
            <v>4.9692697457274466</v>
          </cell>
          <cell r="CU586">
            <v>4.8784133063121962</v>
          </cell>
          <cell r="CV586">
            <v>4.8742720949344687</v>
          </cell>
          <cell r="CW586">
            <v>4.9367267099028709</v>
          </cell>
          <cell r="CX586">
            <v>4.8993470354919628</v>
          </cell>
          <cell r="CY586">
            <v>4.8955588715321312</v>
          </cell>
          <cell r="CZ586">
            <v>4.9803580409426962</v>
          </cell>
          <cell r="DA586">
            <v>4.8933897759424791</v>
          </cell>
        </row>
        <row r="587">
          <cell r="A587">
            <v>9888.5282730940071</v>
          </cell>
          <cell r="B587">
            <v>7496.271498353356</v>
          </cell>
          <cell r="C587">
            <v>7279.6121293951601</v>
          </cell>
          <cell r="D587">
            <v>6994.5494524556771</v>
          </cell>
          <cell r="E587">
            <v>7080.4614477506748</v>
          </cell>
          <cell r="F587">
            <v>7914.8481324351969</v>
          </cell>
          <cell r="G587">
            <v>7255.815111642798</v>
          </cell>
          <cell r="H587">
            <v>7660.1401471070203</v>
          </cell>
          <cell r="I587">
            <v>8008.1194731620662</v>
          </cell>
          <cell r="J587">
            <v>7946.8167458520547</v>
          </cell>
          <cell r="K587">
            <v>9156.7649163385304</v>
          </cell>
          <cell r="L587">
            <v>8238.8009659727595</v>
          </cell>
          <cell r="M587">
            <v>9413.0402520796379</v>
          </cell>
          <cell r="N587">
            <v>7692.2582184476078</v>
          </cell>
          <cell r="O587">
            <v>9278.4663061291649</v>
          </cell>
          <cell r="Z587">
            <v>8136.8461218602106</v>
          </cell>
          <cell r="AA587">
            <v>6168.3605472164754</v>
          </cell>
          <cell r="AB587">
            <v>5990.0808379023038</v>
          </cell>
          <cell r="AC587">
            <v>5755.5149780206721</v>
          </cell>
          <cell r="AD587">
            <v>5826.2082770062689</v>
          </cell>
          <cell r="AE587">
            <v>6512.7893204038201</v>
          </cell>
          <cell r="AF587">
            <v>5970.4992918660737</v>
          </cell>
          <cell r="AG587">
            <v>6303.2010353337773</v>
          </cell>
          <cell r="AH587">
            <v>6589.5383093447845</v>
          </cell>
          <cell r="AI587">
            <v>6539.0949223011185</v>
          </cell>
          <cell r="AJ587">
            <v>7534.7094168728472</v>
          </cell>
          <cell r="AK587">
            <v>6779.3562234290139</v>
          </cell>
          <cell r="AL587">
            <v>7745.5874074255307</v>
          </cell>
          <cell r="AM587">
            <v>6329.6296197511756</v>
          </cell>
          <cell r="AN587">
            <v>7634.8522747577108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X587">
            <v>4.5734750239147806</v>
          </cell>
          <cell r="BY587">
            <v>3.4380962088283233</v>
          </cell>
          <cell r="BZ587">
            <v>3.3517248853200869</v>
          </cell>
          <cell r="CA587">
            <v>3.1396278940370621</v>
          </cell>
          <cell r="CB587">
            <v>3.3403580672125091</v>
          </cell>
          <cell r="CC587">
            <v>3.6245856002687638</v>
          </cell>
          <cell r="CD587">
            <v>3.2985197993328268</v>
          </cell>
          <cell r="CE587">
            <v>3.4434481510437966</v>
          </cell>
          <cell r="CF587">
            <v>3.6810528625192376</v>
          </cell>
          <cell r="CG587">
            <v>3.6719955125695485</v>
          </cell>
          <cell r="CH587">
            <v>4.2821006100960455</v>
          </cell>
          <cell r="CI587">
            <v>3.8226100642766716</v>
          </cell>
          <cell r="CJ587">
            <v>4.2531840751963514</v>
          </cell>
          <cell r="CK587">
            <v>3.5952175657013576</v>
          </cell>
          <cell r="CL587">
            <v>4.2456627100984541</v>
          </cell>
          <cell r="CM587">
            <v>4.8743524310109514</v>
          </cell>
          <cell r="CN587">
            <v>4.9153999513407003</v>
          </cell>
          <cell r="CO587">
            <v>4.8963387328394274</v>
          </cell>
          <cell r="CP587">
            <v>5.0224213564627807</v>
          </cell>
          <cell r="CQ587">
            <v>4.7785938322689185</v>
          </cell>
          <cell r="CR587">
            <v>4.9228409478706139</v>
          </cell>
          <cell r="CS587">
            <v>4.9590523330467624</v>
          </cell>
          <cell r="CT587">
            <v>5.0150439835101395</v>
          </cell>
          <cell r="CU587">
            <v>4.9044472570512827</v>
          </cell>
          <cell r="CV587">
            <v>4.8789080740768798</v>
          </cell>
          <cell r="CW587">
            <v>4.8207740494492395</v>
          </cell>
          <cell r="CX587">
            <v>4.8588734874899222</v>
          </cell>
          <cell r="CY587">
            <v>4.9893884305076828</v>
          </cell>
          <cell r="CZ587">
            <v>4.8234774936726081</v>
          </cell>
          <cell r="DA587">
            <v>4.9267699581349502</v>
          </cell>
        </row>
        <row r="588">
          <cell r="A588">
            <v>9258.5526344613354</v>
          </cell>
          <cell r="B588">
            <v>7436.1660167140762</v>
          </cell>
          <cell r="C588">
            <v>7414.5819393890906</v>
          </cell>
          <cell r="D588">
            <v>8523.7954233187647</v>
          </cell>
          <cell r="E588">
            <v>8411.4906915490901</v>
          </cell>
          <cell r="F588">
            <v>7644.5673151802475</v>
          </cell>
          <cell r="G588">
            <v>7888.5592393320858</v>
          </cell>
          <cell r="H588">
            <v>8402.7866946507256</v>
          </cell>
          <cell r="I588">
            <v>9545.617081956927</v>
          </cell>
          <cell r="J588">
            <v>8661.4794997049885</v>
          </cell>
          <cell r="K588">
            <v>7909.2629698641167</v>
          </cell>
          <cell r="L588">
            <v>8291.9224126155987</v>
          </cell>
          <cell r="M588">
            <v>8108.4075318392552</v>
          </cell>
          <cell r="N588">
            <v>9796.3610871725959</v>
          </cell>
          <cell r="O588">
            <v>7176.3400394706559</v>
          </cell>
          <cell r="Z588">
            <v>7618.4661677853255</v>
          </cell>
          <cell r="AA588">
            <v>6118.9023223247259</v>
          </cell>
          <cell r="AB588">
            <v>6101.1417101258794</v>
          </cell>
          <cell r="AC588">
            <v>7013.8659483308693</v>
          </cell>
          <cell r="AD588">
            <v>6921.4551976175353</v>
          </cell>
          <cell r="AE588">
            <v>6290.3868193483167</v>
          </cell>
          <cell r="AF588">
            <v>6491.1573169361154</v>
          </cell>
          <cell r="AG588">
            <v>6914.2930515983107</v>
          </cell>
          <cell r="AH588">
            <v>7854.679198867414</v>
          </cell>
          <cell r="AI588">
            <v>7127.1602740429635</v>
          </cell>
          <cell r="AJ588">
            <v>6508.1935294881878</v>
          </cell>
          <cell r="AK588">
            <v>6823.0675852379782</v>
          </cell>
          <cell r="AL588">
            <v>6672.0610547705865</v>
          </cell>
          <cell r="AM588">
            <v>8061.005694587735</v>
          </cell>
          <cell r="AN588">
            <v>5905.1026610501403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X588">
            <v>4.2479029348314308</v>
          </cell>
          <cell r="BY588">
            <v>3.4559197341046546</v>
          </cell>
          <cell r="BZ588">
            <v>3.538969843064308</v>
          </cell>
          <cell r="CA588">
            <v>3.9086308850005582</v>
          </cell>
          <cell r="CB588">
            <v>3.8277446322637556</v>
          </cell>
          <cell r="CC588">
            <v>3.6203611289626849</v>
          </cell>
          <cell r="CD588">
            <v>3.6399306360085224</v>
          </cell>
          <cell r="CE588">
            <v>3.839739056344007</v>
          </cell>
          <cell r="CF588">
            <v>4.3834798262358756</v>
          </cell>
          <cell r="CG588">
            <v>4.0748771784943161</v>
          </cell>
          <cell r="CH588">
            <v>3.6857150122831883</v>
          </cell>
          <cell r="CI588">
            <v>3.7816686819428362</v>
          </cell>
          <cell r="CJ588">
            <v>3.6885487890702451</v>
          </cell>
          <cell r="CK588">
            <v>4.5672843147013698</v>
          </cell>
          <cell r="CL588">
            <v>3.3419724896019019</v>
          </cell>
          <cell r="CM588">
            <v>4.9136033400337578</v>
          </cell>
          <cell r="CN588">
            <v>4.8508406564360707</v>
          </cell>
          <cell r="CO588">
            <v>4.7232549248278968</v>
          </cell>
          <cell r="CP588">
            <v>4.9163176715047383</v>
          </cell>
          <cell r="CQ588">
            <v>4.9540637566414718</v>
          </cell>
          <cell r="CR588">
            <v>4.7602810541453264</v>
          </cell>
          <cell r="CS588">
            <v>4.8858053703577236</v>
          </cell>
          <cell r="CT588">
            <v>4.93347812352454</v>
          </cell>
          <cell r="CU588">
            <v>4.9092661289768049</v>
          </cell>
          <cell r="CV588">
            <v>4.7919153507940591</v>
          </cell>
          <cell r="CW588">
            <v>4.8377769699105606</v>
          </cell>
          <cell r="CX588">
            <v>4.9431447919343752</v>
          </cell>
          <cell r="CY588">
            <v>4.9557753939175226</v>
          </cell>
          <cell r="CZ588">
            <v>4.8354658012796747</v>
          </cell>
          <cell r="DA588">
            <v>4.8409624870547834</v>
          </cell>
        </row>
        <row r="589">
          <cell r="A589">
            <v>9978.3680831547845</v>
          </cell>
          <cell r="B589">
            <v>8590.563528831688</v>
          </cell>
          <cell r="C589">
            <v>7183.6576339677076</v>
          </cell>
          <cell r="D589">
            <v>8280.3337220869762</v>
          </cell>
          <cell r="E589">
            <v>5972.5103113343903</v>
          </cell>
          <cell r="F589">
            <v>8846.0207400490035</v>
          </cell>
          <cell r="G589">
            <v>7249.1942420008099</v>
          </cell>
          <cell r="H589">
            <v>7259.9870756493356</v>
          </cell>
          <cell r="I589">
            <v>8087.3710248994994</v>
          </cell>
          <cell r="J589">
            <v>8349.7696909941151</v>
          </cell>
          <cell r="K589">
            <v>8323.9617399312574</v>
          </cell>
          <cell r="L589">
            <v>9286.2590539555313</v>
          </cell>
          <cell r="M589">
            <v>8274.4404224373393</v>
          </cell>
          <cell r="N589">
            <v>8296.7105602993379</v>
          </cell>
          <cell r="O589">
            <v>9080.0544116637011</v>
          </cell>
          <cell r="Z589">
            <v>8210.771451281651</v>
          </cell>
          <cell r="AA589">
            <v>7068.8065608672168</v>
          </cell>
          <cell r="AB589">
            <v>5911.123995950572</v>
          </cell>
          <cell r="AC589">
            <v>6813.5317484601419</v>
          </cell>
          <cell r="AD589">
            <v>4914.5227704694416</v>
          </cell>
          <cell r="AE589">
            <v>7279.0113518117523</v>
          </cell>
          <cell r="AF589">
            <v>5965.051261989237</v>
          </cell>
          <cell r="AG589">
            <v>5973.9322222485962</v>
          </cell>
          <cell r="AH589">
            <v>6654.7510147744442</v>
          </cell>
          <cell r="AI589">
            <v>6870.6676314465858</v>
          </cell>
          <cell r="AJ589">
            <v>6849.4313745720065</v>
          </cell>
          <cell r="AK589">
            <v>7641.2645929691225</v>
          </cell>
          <cell r="AL589">
            <v>6808.6824047484397</v>
          </cell>
          <cell r="AM589">
            <v>6827.0075467605984</v>
          </cell>
          <cell r="AN589">
            <v>7471.5876301689868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X589">
            <v>4.5933605798544841</v>
          </cell>
          <cell r="BY589">
            <v>3.8563523780040558</v>
          </cell>
          <cell r="BZ589">
            <v>3.327077440075962</v>
          </cell>
          <cell r="CA589">
            <v>3.8368224505729103</v>
          </cell>
          <cell r="CB589">
            <v>2.7007558753885301</v>
          </cell>
          <cell r="CC589">
            <v>4.1074563037812757</v>
          </cell>
          <cell r="CD589">
            <v>3.3829073168325521</v>
          </cell>
          <cell r="CE589">
            <v>3.3340325244374363</v>
          </cell>
          <cell r="CF589">
            <v>3.7372231589247171</v>
          </cell>
          <cell r="CG589">
            <v>3.8628275877594489</v>
          </cell>
          <cell r="CH589">
            <v>3.7770397362801749</v>
          </cell>
          <cell r="CI589">
            <v>4.2881395480568401</v>
          </cell>
          <cell r="CJ589">
            <v>3.8195839148668203</v>
          </cell>
          <cell r="CK589">
            <v>3.9165467055929</v>
          </cell>
          <cell r="CL589">
            <v>4.2262992920118121</v>
          </cell>
          <cell r="CM589">
            <v>4.8973434284140946</v>
          </cell>
          <cell r="CN589">
            <v>5.0219978412522712</v>
          </cell>
          <cell r="CO589">
            <v>4.8675934223245871</v>
          </cell>
          <cell r="CP589">
            <v>4.8652786284042007</v>
          </cell>
          <cell r="CQ589">
            <v>4.9854361400045564</v>
          </cell>
          <cell r="CR589">
            <v>4.8551939154945956</v>
          </cell>
          <cell r="CS589">
            <v>4.8309352478898306</v>
          </cell>
          <cell r="CT589">
            <v>4.9090515690045011</v>
          </cell>
          <cell r="CU589">
            <v>4.8785405060669929</v>
          </cell>
          <cell r="CV589">
            <v>4.8730486949815983</v>
          </cell>
          <cell r="CW589">
            <v>4.9683261813569439</v>
          </cell>
          <cell r="CX589">
            <v>4.8820639470731004</v>
          </cell>
          <cell r="CY589">
            <v>4.8837582344938442</v>
          </cell>
          <cell r="CZ589">
            <v>4.7756688917784871</v>
          </cell>
          <cell r="DA589">
            <v>4.8435053180081731</v>
          </cell>
        </row>
        <row r="590">
          <cell r="A590">
            <v>9087.7012104567948</v>
          </cell>
          <cell r="B590">
            <v>7376.5695723812969</v>
          </cell>
          <cell r="C590">
            <v>6833.0852715343344</v>
          </cell>
          <cell r="D590">
            <v>7212.5454422185621</v>
          </cell>
          <cell r="E590">
            <v>7929.9971870280115</v>
          </cell>
          <cell r="F590">
            <v>8053.2749743166105</v>
          </cell>
          <cell r="G590">
            <v>7984.9220359361279</v>
          </cell>
          <cell r="H590">
            <v>7443.8827526136965</v>
          </cell>
          <cell r="I590">
            <v>8027.2965071267672</v>
          </cell>
          <cell r="J590">
            <v>8731.7357515947242</v>
          </cell>
          <cell r="K590">
            <v>9006.5022684086362</v>
          </cell>
          <cell r="L590">
            <v>9124.3617189824618</v>
          </cell>
          <cell r="M590">
            <v>8858.1805033215369</v>
          </cell>
          <cell r="N590">
            <v>9337.1597218338502</v>
          </cell>
          <cell r="O590">
            <v>9344.2785390494919</v>
          </cell>
          <cell r="Z590">
            <v>7477.8798531758757</v>
          </cell>
          <cell r="AA590">
            <v>6069.8629624166097</v>
          </cell>
          <cell r="AB590">
            <v>5622.6530234339662</v>
          </cell>
          <cell r="AC590">
            <v>5934.8945353112731</v>
          </cell>
          <cell r="AD590">
            <v>6525.2548281830486</v>
          </cell>
          <cell r="AE590">
            <v>6626.6948360090964</v>
          </cell>
          <cell r="AF590">
            <v>6570.4501324274434</v>
          </cell>
          <cell r="AG590">
            <v>6125.2520935792691</v>
          </cell>
          <cell r="AH590">
            <v>6605.3182687214539</v>
          </cell>
          <cell r="AI590">
            <v>7184.9711327408022</v>
          </cell>
          <cell r="AJ590">
            <v>7411.064723719106</v>
          </cell>
          <cell r="AK590">
            <v>7508.0462144769981</v>
          </cell>
          <cell r="AL590">
            <v>7289.0170998760068</v>
          </cell>
          <cell r="AM590">
            <v>7683.1485711089954</v>
          </cell>
          <cell r="AN590">
            <v>7689.0063407035805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X590">
            <v>4.1213831852364846</v>
          </cell>
          <cell r="BY590">
            <v>3.4726042051354895</v>
          </cell>
          <cell r="BZ590">
            <v>3.1056138756552136</v>
          </cell>
          <cell r="CA590">
            <v>3.2913514744564054</v>
          </cell>
          <cell r="CB590">
            <v>3.6748931699018073</v>
          </cell>
          <cell r="CC590">
            <v>3.7229470636863549</v>
          </cell>
          <cell r="CD590">
            <v>3.7152307635653812</v>
          </cell>
          <cell r="CE590">
            <v>3.4249426496373849</v>
          </cell>
          <cell r="CF590">
            <v>3.6268147672614339</v>
          </cell>
          <cell r="CG590">
            <v>3.852895098972688</v>
          </cell>
          <cell r="CH590">
            <v>4.2279988143113139</v>
          </cell>
          <cell r="CI590">
            <v>4.2141151082312422</v>
          </cell>
          <cell r="CJ590">
            <v>4.0056833181473133</v>
          </cell>
          <cell r="CK590">
            <v>4.338263556733315</v>
          </cell>
          <cell r="CL590">
            <v>4.3778967514203337</v>
          </cell>
          <cell r="CM590">
            <v>4.9709869581854926</v>
          </cell>
          <cell r="CN590">
            <v>4.7888444978193494</v>
          </cell>
          <cell r="CO590">
            <v>4.9602202489116358</v>
          </cell>
          <cell r="CP590">
            <v>4.9402153353845435</v>
          </cell>
          <cell r="CQ590">
            <v>4.8647429086082568</v>
          </cell>
          <cell r="CR590">
            <v>4.8766012535929688</v>
          </cell>
          <cell r="CS590">
            <v>4.8452530637025806</v>
          </cell>
          <cell r="CT590">
            <v>4.8997937489334085</v>
          </cell>
          <cell r="CU590">
            <v>4.9897123347502621</v>
          </cell>
          <cell r="CV590">
            <v>5.109106765900945</v>
          </cell>
          <cell r="CW590">
            <v>4.8023397843847846</v>
          </cell>
          <cell r="CX590">
            <v>4.8812120932638186</v>
          </cell>
          <cell r="CY590">
            <v>4.9853940705203739</v>
          </cell>
          <cell r="CZ590">
            <v>4.8521077240585386</v>
          </cell>
          <cell r="DA590">
            <v>4.8118473304820943</v>
          </cell>
        </row>
        <row r="591">
          <cell r="A591">
            <v>8733.9765131600816</v>
          </cell>
          <cell r="B591">
            <v>7765.3385573269961</v>
          </cell>
          <cell r="C591">
            <v>7596.7291583677261</v>
          </cell>
          <cell r="D591">
            <v>7184.9281109577096</v>
          </cell>
          <cell r="E591">
            <v>7281.2990182625445</v>
          </cell>
          <cell r="F591">
            <v>6499.1026034088336</v>
          </cell>
          <cell r="G591">
            <v>8074.1986294756462</v>
          </cell>
          <cell r="H591">
            <v>7505.1911003609403</v>
          </cell>
          <cell r="I591">
            <v>7088.7101550723446</v>
          </cell>
          <cell r="J591">
            <v>7274.3310450893314</v>
          </cell>
          <cell r="K591">
            <v>9225.8330937930441</v>
          </cell>
          <cell r="L591">
            <v>8018.7443631708311</v>
          </cell>
          <cell r="M591">
            <v>9015.8031883518306</v>
          </cell>
          <cell r="N591">
            <v>8351.7649424506071</v>
          </cell>
          <cell r="O591">
            <v>9193.9986462047127</v>
          </cell>
          <cell r="Z591">
            <v>7186.8149594002944</v>
          </cell>
          <cell r="AA591">
            <v>6389.7642986004985</v>
          </cell>
          <cell r="AB591">
            <v>6251.0228503140142</v>
          </cell>
          <cell r="AC591">
            <v>5912.1694170166311</v>
          </cell>
          <cell r="AD591">
            <v>5991.4689064560353</v>
          </cell>
          <cell r="AE591">
            <v>5347.8329993764119</v>
          </cell>
          <cell r="AF591">
            <v>6643.9120151113893</v>
          </cell>
          <cell r="AG591">
            <v>6175.7001054398597</v>
          </cell>
          <cell r="AH591">
            <v>5832.9957847452424</v>
          </cell>
          <cell r="AI591">
            <v>5985.7352599592195</v>
          </cell>
          <cell r="AJ591">
            <v>7591.5426600354194</v>
          </cell>
          <cell r="AK591">
            <v>6598.2810759805689</v>
          </cell>
          <cell r="AL591">
            <v>7418.718052129504</v>
          </cell>
          <cell r="AM591">
            <v>6872.3094383593561</v>
          </cell>
          <cell r="AN591">
            <v>7565.347457448448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X591">
            <v>4.0026780095033372</v>
          </cell>
          <cell r="BY591">
            <v>3.5603534874436531</v>
          </cell>
          <cell r="BZ591">
            <v>3.5745802124634056</v>
          </cell>
          <cell r="CA591">
            <v>3.3319812953153871</v>
          </cell>
          <cell r="CB591">
            <v>3.3209192456150762</v>
          </cell>
          <cell r="CC591">
            <v>3.1191261166275521</v>
          </cell>
          <cell r="CD591">
            <v>3.769910762604253</v>
          </cell>
          <cell r="CE591">
            <v>3.3867958025124927</v>
          </cell>
          <cell r="CF591">
            <v>3.2347937021650921</v>
          </cell>
          <cell r="CG591">
            <v>3.4286677031076138</v>
          </cell>
          <cell r="CH591">
            <v>4.2556137946055346</v>
          </cell>
          <cell r="CI591">
            <v>3.6988703594305719</v>
          </cell>
          <cell r="CJ591">
            <v>4.0644496924490037</v>
          </cell>
          <cell r="CK591">
            <v>3.8645904367718074</v>
          </cell>
          <cell r="CL591">
            <v>4.1512172013832265</v>
          </cell>
          <cell r="CM591">
            <v>4.9191825951546244</v>
          </cell>
          <cell r="CN591">
            <v>4.9169846813101428</v>
          </cell>
          <cell r="CO591">
            <v>4.7910772686390342</v>
          </cell>
          <cell r="CP591">
            <v>4.8612891233680715</v>
          </cell>
          <cell r="CQ591">
            <v>4.9429034828333318</v>
          </cell>
          <cell r="CR591">
            <v>4.6973404443187592</v>
          </cell>
          <cell r="CS591">
            <v>4.8283632737671942</v>
          </cell>
          <cell r="CT591">
            <v>4.9957916871521153</v>
          </cell>
          <cell r="CU591">
            <v>4.9402873384070434</v>
          </cell>
          <cell r="CV591">
            <v>4.7829874764346814</v>
          </cell>
          <cell r="CW591">
            <v>4.8873671384749251</v>
          </cell>
          <cell r="CX591">
            <v>4.8872981865549159</v>
          </cell>
          <cell r="CY591">
            <v>5.0007397004080714</v>
          </cell>
          <cell r="CZ591">
            <v>4.8719897605317</v>
          </cell>
          <cell r="DA591">
            <v>4.9929884007439469</v>
          </cell>
        </row>
        <row r="592">
          <cell r="A592">
            <v>8469.4578174692051</v>
          </cell>
          <cell r="B592">
            <v>8025.2039959122267</v>
          </cell>
          <cell r="C592">
            <v>7525.7544360132633</v>
          </cell>
          <cell r="D592">
            <v>8156.4478729402153</v>
          </cell>
          <cell r="E592">
            <v>6086.2529705852266</v>
          </cell>
          <cell r="F592">
            <v>8355.8921689499748</v>
          </cell>
          <cell r="G592">
            <v>7899.0837543015223</v>
          </cell>
          <cell r="H592">
            <v>8445.982716346236</v>
          </cell>
          <cell r="I592">
            <v>7739.1439284419903</v>
          </cell>
          <cell r="J592">
            <v>10233.748333256066</v>
          </cell>
          <cell r="K592">
            <v>10414.533068206889</v>
          </cell>
          <cell r="L592">
            <v>8487.8194553700578</v>
          </cell>
          <cell r="M592">
            <v>7926.4024257240681</v>
          </cell>
          <cell r="N592">
            <v>8425.5606068104917</v>
          </cell>
          <cell r="O592">
            <v>9304.505285916237</v>
          </cell>
          <cell r="Z592">
            <v>6969.1538612318018</v>
          </cell>
          <cell r="AA592">
            <v>6603.5964309220608</v>
          </cell>
          <cell r="AB592">
            <v>6192.6207930623423</v>
          </cell>
          <cell r="AC592">
            <v>6711.5913925908053</v>
          </cell>
          <cell r="AD592">
            <v>5008.1167300815578</v>
          </cell>
          <cell r="AE592">
            <v>6875.7055561645502</v>
          </cell>
          <cell r="AF592">
            <v>6499.8174892538236</v>
          </cell>
          <cell r="AG592">
            <v>6949.8372065934755</v>
          </cell>
          <cell r="AH592">
            <v>6368.2098611179799</v>
          </cell>
          <cell r="AI592">
            <v>8420.9129142221336</v>
          </cell>
          <cell r="AJ592">
            <v>8569.6729246959549</v>
          </cell>
          <cell r="AK592">
            <v>6984.2628661330746</v>
          </cell>
          <cell r="AL592">
            <v>6522.2968531672332</v>
          </cell>
          <cell r="AM592">
            <v>6933.0327278897767</v>
          </cell>
          <cell r="AN592">
            <v>7656.2786352682178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X592">
            <v>3.8420378983142176</v>
          </cell>
          <cell r="BY592">
            <v>3.6413885134373936</v>
          </cell>
          <cell r="BZ592">
            <v>3.433886054616897</v>
          </cell>
          <cell r="CA592">
            <v>3.7414400520889886</v>
          </cell>
          <cell r="CB592">
            <v>2.8070880029141936</v>
          </cell>
          <cell r="CC592">
            <v>3.7711406183362381</v>
          </cell>
          <cell r="CD592">
            <v>3.530515939564614</v>
          </cell>
          <cell r="CE592">
            <v>3.9757486670169517</v>
          </cell>
          <cell r="CF592">
            <v>3.5003165207131537</v>
          </cell>
          <cell r="CG592">
            <v>4.7170295584082194</v>
          </cell>
          <cell r="CH592">
            <v>4.9430809060784027</v>
          </cell>
          <cell r="CI592">
            <v>3.8964691981651849</v>
          </cell>
          <cell r="CJ592">
            <v>3.6244962533423557</v>
          </cell>
          <cell r="CK592">
            <v>3.9348286334669584</v>
          </cell>
          <cell r="CL592">
            <v>4.3695391173790776</v>
          </cell>
          <cell r="CM592">
            <v>4.9696470279303142</v>
          </cell>
          <cell r="CN592">
            <v>4.9684467750315155</v>
          </cell>
          <cell r="CO592">
            <v>4.9407825695739893</v>
          </cell>
          <cell r="CP592">
            <v>4.9146642382442494</v>
          </cell>
          <cell r="CQ592">
            <v>4.8879364449578038</v>
          </cell>
          <cell r="CR592">
            <v>4.9951861718841908</v>
          </cell>
          <cell r="CS592">
            <v>5.0439424303623666</v>
          </cell>
          <cell r="CT592">
            <v>4.7891985826569927</v>
          </cell>
          <cell r="CU592">
            <v>4.9844493208511738</v>
          </cell>
          <cell r="CV592">
            <v>4.8910005756515744</v>
          </cell>
          <cell r="CW592">
            <v>4.7497818474304196</v>
          </cell>
          <cell r="CX592">
            <v>4.9108476888613595</v>
          </cell>
          <cell r="CY592">
            <v>4.9301489636125861</v>
          </cell>
          <cell r="CZ592">
            <v>4.8273030372508465</v>
          </cell>
          <cell r="DA592">
            <v>4.8005305105568503</v>
          </cell>
        </row>
        <row r="593">
          <cell r="A593">
            <v>7949.9788188068269</v>
          </cell>
          <cell r="B593">
            <v>6678.990447348664</v>
          </cell>
          <cell r="C593">
            <v>8344.240009449768</v>
          </cell>
          <cell r="D593">
            <v>6791.0893796561704</v>
          </cell>
          <cell r="E593">
            <v>7245.0141924861455</v>
          </cell>
          <cell r="F593">
            <v>8430.9875280496271</v>
          </cell>
          <cell r="G593">
            <v>8528.9164516451692</v>
          </cell>
          <cell r="H593">
            <v>9041.8163713367903</v>
          </cell>
          <cell r="I593">
            <v>8220.1454661323005</v>
          </cell>
          <cell r="J593">
            <v>8922.002689973835</v>
          </cell>
          <cell r="K593">
            <v>7836.7627962026236</v>
          </cell>
          <cell r="L593">
            <v>9487.9029348871663</v>
          </cell>
          <cell r="M593">
            <v>8929.9026478667838</v>
          </cell>
          <cell r="N593">
            <v>8342.7500391700087</v>
          </cell>
          <cell r="O593">
            <v>8494.3279177758795</v>
          </cell>
          <cell r="Z593">
            <v>6541.6968566181877</v>
          </cell>
          <cell r="AA593">
            <v>5495.8549966754717</v>
          </cell>
          <cell r="AB593">
            <v>6866.1174934900955</v>
          </cell>
          <cell r="AC593">
            <v>5588.0964038313641</v>
          </cell>
          <cell r="AD593">
            <v>5961.6116783885991</v>
          </cell>
          <cell r="AE593">
            <v>6937.4983087951214</v>
          </cell>
          <cell r="AF593">
            <v>7018.0798230680239</v>
          </cell>
          <cell r="AG593">
            <v>7440.1231855571305</v>
          </cell>
          <cell r="AH593">
            <v>6764.0054121317207</v>
          </cell>
          <cell r="AI593">
            <v>7341.5336420356125</v>
          </cell>
          <cell r="AJ593">
            <v>6448.5362437324447</v>
          </cell>
          <cell r="AK593">
            <v>7807.1887007071527</v>
          </cell>
          <cell r="AL593">
            <v>7348.0341788160968</v>
          </cell>
          <cell r="AM593">
            <v>6864.8914608027508</v>
          </cell>
          <cell r="AN593">
            <v>6989.6184009127246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X593">
            <v>3.7586946615050945</v>
          </cell>
          <cell r="BY593">
            <v>3.0605528779811411</v>
          </cell>
          <cell r="BZ593">
            <v>3.901810060022584</v>
          </cell>
          <cell r="CA593">
            <v>3.1424955407769861</v>
          </cell>
          <cell r="CB593">
            <v>3.3585671255475145</v>
          </cell>
          <cell r="CC593">
            <v>3.8623185738058337</v>
          </cell>
          <cell r="CD593">
            <v>3.7920512169703695</v>
          </cell>
          <cell r="CE593">
            <v>4.0968685157819964</v>
          </cell>
          <cell r="CF593">
            <v>3.7607376419903722</v>
          </cell>
          <cell r="CG593">
            <v>4.1353073554102515</v>
          </cell>
          <cell r="CH593">
            <v>3.5179526464895292</v>
          </cell>
          <cell r="CI593">
            <v>4.3396395191789381</v>
          </cell>
          <cell r="CJ593">
            <v>4.0629248570612857</v>
          </cell>
          <cell r="CK593">
            <v>3.915292337564996</v>
          </cell>
          <cell r="CL593">
            <v>3.9176093638214184</v>
          </cell>
          <cell r="CM593">
            <v>4.7682663146261</v>
          </cell>
          <cell r="CN593">
            <v>4.919744104249995</v>
          </cell>
          <cell r="CO593">
            <v>4.8211677438684886</v>
          </cell>
          <cell r="CP593">
            <v>4.8718774497915236</v>
          </cell>
          <cell r="CQ593">
            <v>4.8631401636357268</v>
          </cell>
          <cell r="CR593">
            <v>4.9210970867433108</v>
          </cell>
          <cell r="CS593">
            <v>5.0705053422176043</v>
          </cell>
          <cell r="CT593">
            <v>4.9754828742952411</v>
          </cell>
          <cell r="CU593">
            <v>4.9276294815570783</v>
          </cell>
          <cell r="CV593">
            <v>4.863916771212315</v>
          </cell>
          <cell r="CW593">
            <v>5.0220183046517102</v>
          </cell>
          <cell r="CX593">
            <v>4.9288789978058132</v>
          </cell>
          <cell r="CY593">
            <v>4.954952699880427</v>
          </cell>
          <cell r="CZ593">
            <v>4.8037081752407644</v>
          </cell>
          <cell r="DA593">
            <v>4.8880931395048428</v>
          </cell>
        </row>
        <row r="594">
          <cell r="A594">
            <v>9336.7011240175198</v>
          </cell>
          <cell r="B594">
            <v>8549.0456086451268</v>
          </cell>
          <cell r="C594">
            <v>7290.2965337523783</v>
          </cell>
          <cell r="D594">
            <v>7536.7030538552826</v>
          </cell>
          <cell r="E594">
            <v>7585.8290850084895</v>
          </cell>
          <cell r="F594">
            <v>8359.0267638970927</v>
          </cell>
          <cell r="G594">
            <v>7503.0864875810748</v>
          </cell>
          <cell r="H594">
            <v>8006.759745425361</v>
          </cell>
          <cell r="I594">
            <v>7747.3802657060533</v>
          </cell>
          <cell r="J594">
            <v>9319.6752789360598</v>
          </cell>
          <cell r="K594">
            <v>8757.6230438484818</v>
          </cell>
          <cell r="L594">
            <v>8909.6559529147162</v>
          </cell>
          <cell r="M594">
            <v>8893.5877744605095</v>
          </cell>
          <cell r="N594">
            <v>8419.4946498052086</v>
          </cell>
          <cell r="O594">
            <v>10310.179694049273</v>
          </cell>
          <cell r="Z594">
            <v>7682.7712106201298</v>
          </cell>
          <cell r="AA594">
            <v>7034.6432436851337</v>
          </cell>
          <cell r="AB594">
            <v>5998.8725763448138</v>
          </cell>
          <cell r="AC594">
            <v>6201.6299414580617</v>
          </cell>
          <cell r="AD594">
            <v>6242.0536470927</v>
          </cell>
          <cell r="AE594">
            <v>6878.2848800067504</v>
          </cell>
          <cell r="AF594">
            <v>6173.9683097809984</v>
          </cell>
          <cell r="AG594">
            <v>6588.4194476642961</v>
          </cell>
          <cell r="AH594">
            <v>6374.987190066694</v>
          </cell>
          <cell r="AI594">
            <v>7668.7613723816721</v>
          </cell>
          <cell r="AJ594">
            <v>7206.2726760810365</v>
          </cell>
          <cell r="AK594">
            <v>7331.374041255538</v>
          </cell>
          <cell r="AL594">
            <v>7318.1522258417908</v>
          </cell>
          <cell r="AM594">
            <v>6928.0413118397137</v>
          </cell>
          <cell r="AN594">
            <v>8483.8050053891166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X594">
            <v>4.2613746605487277</v>
          </cell>
          <cell r="BY594">
            <v>4.0643891676969348</v>
          </cell>
          <cell r="BZ594">
            <v>3.3977666455545843</v>
          </cell>
          <cell r="CA594">
            <v>3.3697254916535453</v>
          </cell>
          <cell r="CB594">
            <v>3.5050070406268361</v>
          </cell>
          <cell r="CC594">
            <v>3.8116714150177722</v>
          </cell>
          <cell r="CD594">
            <v>3.4333237623337247</v>
          </cell>
          <cell r="CE594">
            <v>3.6778649570227695</v>
          </cell>
          <cell r="CF594">
            <v>3.5611710366546467</v>
          </cell>
          <cell r="CG594">
            <v>4.3357446243420261</v>
          </cell>
          <cell r="CH594">
            <v>3.9597497845503415</v>
          </cell>
          <cell r="CI594">
            <v>4.1056932497790601</v>
          </cell>
          <cell r="CJ594">
            <v>4.1764657905123004</v>
          </cell>
          <cell r="CK594">
            <v>3.9016553535539651</v>
          </cell>
          <cell r="CL594">
            <v>4.8355036558698723</v>
          </cell>
          <cell r="CM594">
            <v>4.9394127306243325</v>
          </cell>
          <cell r="CN594">
            <v>4.7419167783825662</v>
          </cell>
          <cell r="CO594">
            <v>4.8370794839470141</v>
          </cell>
          <cell r="CP594">
            <v>5.0421813304920944</v>
          </cell>
          <cell r="CQ594">
            <v>4.8791676145367813</v>
          </cell>
          <cell r="CR594">
            <v>4.9439246088633988</v>
          </cell>
          <cell r="CS594">
            <v>4.9267074245090399</v>
          </cell>
          <cell r="CT594">
            <v>4.9078648757098469</v>
          </cell>
          <cell r="CU594">
            <v>4.9044873580003872</v>
          </cell>
          <cell r="CV594">
            <v>4.8458354792981453</v>
          </cell>
          <cell r="CW594">
            <v>4.9859748432116922</v>
          </cell>
          <cell r="CX594">
            <v>4.8922204011449999</v>
          </cell>
          <cell r="CY594">
            <v>4.8006456011542182</v>
          </cell>
          <cell r="CZ594">
            <v>4.8648415559414406</v>
          </cell>
          <cell r="DA594">
            <v>4.8068004987262105</v>
          </cell>
        </row>
        <row r="595">
          <cell r="A595">
            <v>8773.2869383233665</v>
          </cell>
          <cell r="B595">
            <v>6864.9937014843827</v>
          </cell>
          <cell r="C595">
            <v>6515.7202790447482</v>
          </cell>
          <cell r="D595">
            <v>7388.9921108845447</v>
          </cell>
          <cell r="E595">
            <v>7132.5617631252762</v>
          </cell>
          <cell r="F595">
            <v>6918.3808890453856</v>
          </cell>
          <cell r="G595">
            <v>6965.0904739926664</v>
          </cell>
          <cell r="H595">
            <v>7895.2423091669289</v>
          </cell>
          <cell r="I595">
            <v>9167.1109346408157</v>
          </cell>
          <cell r="J595">
            <v>6952.3824272247821</v>
          </cell>
          <cell r="K595">
            <v>8207.4223375002912</v>
          </cell>
          <cell r="L595">
            <v>8451.3275242250238</v>
          </cell>
          <cell r="M595">
            <v>9823.9935271161594</v>
          </cell>
          <cell r="N595">
            <v>9143.8953122553994</v>
          </cell>
          <cell r="O595">
            <v>8170.1246656345984</v>
          </cell>
          <cell r="Z595">
            <v>7219.1618235346559</v>
          </cell>
          <cell r="AA595">
            <v>5648.9091029357205</v>
          </cell>
          <cell r="AB595">
            <v>5361.5069724711066</v>
          </cell>
          <cell r="AC595">
            <v>6080.0849369564248</v>
          </cell>
          <cell r="AD595">
            <v>5869.0793936573682</v>
          </cell>
          <cell r="AE595">
            <v>5692.8391315573454</v>
          </cell>
          <cell r="AF595">
            <v>5731.2744471711085</v>
          </cell>
          <cell r="AG595">
            <v>6496.6565286859304</v>
          </cell>
          <cell r="AH595">
            <v>7543.2227119330128</v>
          </cell>
          <cell r="AI595">
            <v>5720.8175401163926</v>
          </cell>
          <cell r="AJ595">
            <v>6753.5360948573825</v>
          </cell>
          <cell r="AK595">
            <v>6954.2352199337338</v>
          </cell>
          <cell r="AL595">
            <v>8083.7432451698678</v>
          </cell>
          <cell r="AM595">
            <v>7524.1195712272993</v>
          </cell>
          <cell r="AN595">
            <v>6722.8454391507548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X595">
            <v>4.0679727124450569</v>
          </cell>
          <cell r="BY595">
            <v>3.2202023400452351</v>
          </cell>
          <cell r="BZ595">
            <v>2.977602258312928</v>
          </cell>
          <cell r="CA595">
            <v>3.3475415661005257</v>
          </cell>
          <cell r="CB595">
            <v>3.2880753774837825</v>
          </cell>
          <cell r="CC595">
            <v>3.2005823981330574</v>
          </cell>
          <cell r="CD595">
            <v>3.1963755015636797</v>
          </cell>
          <cell r="CE595">
            <v>3.6134143807839387</v>
          </cell>
          <cell r="CF595">
            <v>4.159208698992221</v>
          </cell>
          <cell r="CG595">
            <v>3.2554930980280719</v>
          </cell>
          <cell r="CH595">
            <v>3.8945220053194887</v>
          </cell>
          <cell r="CI595">
            <v>3.8818138983536872</v>
          </cell>
          <cell r="CJ595">
            <v>4.5934408052744704</v>
          </cell>
          <cell r="CK595">
            <v>4.2576186090812742</v>
          </cell>
          <cell r="CL595">
            <v>3.733402659962703</v>
          </cell>
          <cell r="CM595">
            <v>4.8620103776563122</v>
          </cell>
          <cell r="CN595">
            <v>4.8060530555036181</v>
          </cell>
          <cell r="CO595">
            <v>4.9331841274440782</v>
          </cell>
          <cell r="CP595">
            <v>4.9761195258196</v>
          </cell>
          <cell r="CQ595">
            <v>4.8902983434549725</v>
          </cell>
          <cell r="CR595">
            <v>4.8731192009339015</v>
          </cell>
          <cell r="CS595">
            <v>4.9124771996875802</v>
          </cell>
          <cell r="CT595">
            <v>4.9258283459976795</v>
          </cell>
          <cell r="CU595">
            <v>4.9688210162054371</v>
          </cell>
          <cell r="CV595">
            <v>4.8144696488963348</v>
          </cell>
          <cell r="CW595">
            <v>4.750990902291675</v>
          </cell>
          <cell r="CX595">
            <v>4.908194913922995</v>
          </cell>
          <cell r="CY595">
            <v>4.8214927995061689</v>
          </cell>
          <cell r="CZ595">
            <v>4.8416798485829435</v>
          </cell>
          <cell r="DA595">
            <v>4.9335033762455964</v>
          </cell>
        </row>
        <row r="596">
          <cell r="A596">
            <v>7588.4974996070951</v>
          </cell>
          <cell r="B596">
            <v>6466.0354466754952</v>
          </cell>
          <cell r="C596">
            <v>7475.1260713629426</v>
          </cell>
          <cell r="D596">
            <v>6399.745473554698</v>
          </cell>
          <cell r="E596">
            <v>7860.6427107512854</v>
          </cell>
          <cell r="F596">
            <v>7594.1741512228555</v>
          </cell>
          <cell r="G596">
            <v>8166.9566663540345</v>
          </cell>
          <cell r="H596">
            <v>7182.6489415489214</v>
          </cell>
          <cell r="I596">
            <v>8094.2846909375985</v>
          </cell>
          <cell r="J596">
            <v>8613.289498844968</v>
          </cell>
          <cell r="K596">
            <v>7902.2065036296599</v>
          </cell>
          <cell r="L596">
            <v>9495.8547201454257</v>
          </cell>
          <cell r="M596">
            <v>7450.1765703403262</v>
          </cell>
          <cell r="N596">
            <v>8332.1070475107663</v>
          </cell>
          <cell r="O596">
            <v>9130.5356407144682</v>
          </cell>
          <cell r="Z596">
            <v>6244.2493711052666</v>
          </cell>
          <cell r="AA596">
            <v>5320.6234532644085</v>
          </cell>
          <cell r="AB596">
            <v>6150.9608815786487</v>
          </cell>
          <cell r="AC596">
            <v>5266.0762753821518</v>
          </cell>
          <cell r="AD596">
            <v>6468.1860019896294</v>
          </cell>
          <cell r="AE596">
            <v>6248.920444434807</v>
          </cell>
          <cell r="AF596">
            <v>6720.2386283141768</v>
          </cell>
          <cell r="AG596">
            <v>5910.2939861888271</v>
          </cell>
          <cell r="AH596">
            <v>6660.4399742572232</v>
          </cell>
          <cell r="AI596">
            <v>7087.5067876210014</v>
          </cell>
          <cell r="AJ596">
            <v>6502.3870658438345</v>
          </cell>
          <cell r="AK596">
            <v>7813.7318840053804</v>
          </cell>
          <cell r="AL596">
            <v>6130.4310064514684</v>
          </cell>
          <cell r="AM596">
            <v>6856.1337990945731</v>
          </cell>
          <cell r="AN596">
            <v>7513.1264700736201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X596">
            <v>3.5312891122417347</v>
          </cell>
          <cell r="BY596">
            <v>2.9814658224563946</v>
          </cell>
          <cell r="BZ596">
            <v>3.3901201287274483</v>
          </cell>
          <cell r="CA596">
            <v>3.0387086218671642</v>
          </cell>
          <cell r="CB596">
            <v>3.6723088502197379</v>
          </cell>
          <cell r="CC596">
            <v>3.523027850448726</v>
          </cell>
          <cell r="CD596">
            <v>3.6933260126626823</v>
          </cell>
          <cell r="CE596">
            <v>3.3014342178111069</v>
          </cell>
          <cell r="CF596">
            <v>3.6946645624665675</v>
          </cell>
          <cell r="CG596">
            <v>3.9132705777610872</v>
          </cell>
          <cell r="CH596">
            <v>3.7028745357736756</v>
          </cell>
          <cell r="CI596">
            <v>4.3359900010624903</v>
          </cell>
          <cell r="CJ596">
            <v>3.457136643812396</v>
          </cell>
          <cell r="CK596">
            <v>3.9466349008304586</v>
          </cell>
          <cell r="CL596">
            <v>4.1208272025292452</v>
          </cell>
          <cell r="CM596">
            <v>4.8445573216506936</v>
          </cell>
          <cell r="CN596">
            <v>4.8892227598567368</v>
          </cell>
          <cell r="CO596">
            <v>4.9708998445105692</v>
          </cell>
          <cell r="CP596">
            <v>4.747940006521099</v>
          </cell>
          <cell r="CQ596">
            <v>4.8255901838532047</v>
          </cell>
          <cell r="CR596">
            <v>4.8595499983266635</v>
          </cell>
          <cell r="CS596">
            <v>4.9851035671338062</v>
          </cell>
          <cell r="CT596">
            <v>4.9047126779545298</v>
          </cell>
          <cell r="CU596">
            <v>4.9389546582294841</v>
          </cell>
          <cell r="CV596">
            <v>4.9620455395419123</v>
          </cell>
          <cell r="CW596">
            <v>4.8110620309692598</v>
          </cell>
          <cell r="CX596">
            <v>4.9371618957764394</v>
          </cell>
          <cell r="CY596">
            <v>4.8582694634298926</v>
          </cell>
          <cell r="CZ596">
            <v>4.7594795791079916</v>
          </cell>
          <cell r="DA596">
            <v>4.9950913070449037</v>
          </cell>
        </row>
        <row r="597">
          <cell r="A597">
            <v>9537.2709308813319</v>
          </cell>
          <cell r="B597">
            <v>9058.7633154557461</v>
          </cell>
          <cell r="C597">
            <v>7749.0030320371789</v>
          </cell>
          <cell r="D597">
            <v>7543.7579363886916</v>
          </cell>
          <cell r="E597">
            <v>8227.7102450411676</v>
          </cell>
          <cell r="F597">
            <v>7232.6732208832091</v>
          </cell>
          <cell r="G597">
            <v>8507.7814400707175</v>
          </cell>
          <cell r="H597">
            <v>6971.4567643516712</v>
          </cell>
          <cell r="I597">
            <v>7331.3725304781055</v>
          </cell>
          <cell r="J597">
            <v>8280.0872362379778</v>
          </cell>
          <cell r="K597">
            <v>8263.8425361819282</v>
          </cell>
          <cell r="L597">
            <v>8857.1590320615596</v>
          </cell>
          <cell r="M597">
            <v>9614.785943462366</v>
          </cell>
          <cell r="N597">
            <v>7563.3656107747165</v>
          </cell>
          <cell r="O597">
            <v>9480.1015265308015</v>
          </cell>
          <cell r="Z597">
            <v>7847.8115088394961</v>
          </cell>
          <cell r="AA597">
            <v>7454.0680995750117</v>
          </cell>
          <cell r="AB597">
            <v>6376.3224949334508</v>
          </cell>
          <cell r="AC597">
            <v>6207.435101942694</v>
          </cell>
          <cell r="AD597">
            <v>6770.2301444910181</v>
          </cell>
          <cell r="AE597">
            <v>5951.456821755326</v>
          </cell>
          <cell r="AF597">
            <v>7000.6887278296181</v>
          </cell>
          <cell r="AG597">
            <v>5736.5129946665174</v>
          </cell>
          <cell r="AH597">
            <v>6032.6722536505549</v>
          </cell>
          <cell r="AI597">
            <v>6813.3289258186787</v>
          </cell>
          <cell r="AJ597">
            <v>6799.9618583439851</v>
          </cell>
          <cell r="AK597">
            <v>7288.1765749535107</v>
          </cell>
          <cell r="AL597">
            <v>7911.5952906204611</v>
          </cell>
          <cell r="AM597">
            <v>6223.5694168660521</v>
          </cell>
          <cell r="AN597">
            <v>7800.7692561167732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X597">
            <v>4.3264149787861452</v>
          </cell>
          <cell r="BY597">
            <v>4.1760941096819284</v>
          </cell>
          <cell r="BZ597">
            <v>3.5484010906506289</v>
          </cell>
          <cell r="CA597">
            <v>3.6009041276141844</v>
          </cell>
          <cell r="CB597">
            <v>3.7986746163757701</v>
          </cell>
          <cell r="CC597">
            <v>3.2912887456760482</v>
          </cell>
          <cell r="CD597">
            <v>3.9421060350881043</v>
          </cell>
          <cell r="CE597">
            <v>3.2050634050926057</v>
          </cell>
          <cell r="CF597">
            <v>3.3745002511881848</v>
          </cell>
          <cell r="CG597">
            <v>3.83436957881894</v>
          </cell>
          <cell r="CH597">
            <v>3.8640296732696364</v>
          </cell>
          <cell r="CI597">
            <v>4.0507689801036202</v>
          </cell>
          <cell r="CJ597">
            <v>4.3922010352216452</v>
          </cell>
          <cell r="CK597">
            <v>3.4919816633431018</v>
          </cell>
          <cell r="CL597">
            <v>4.42843969618177</v>
          </cell>
          <cell r="CM597">
            <v>4.969669704432234</v>
          </cell>
          <cell r="CN597">
            <v>4.8902404605897978</v>
          </cell>
          <cell r="CO597">
            <v>4.9231685630117576</v>
          </cell>
          <cell r="CP597">
            <v>4.7228892826534947</v>
          </cell>
          <cell r="CQ597">
            <v>4.8829072272655809</v>
          </cell>
          <cell r="CR597">
            <v>4.9540962265663619</v>
          </cell>
          <cell r="CS597">
            <v>4.8654117739663372</v>
          </cell>
          <cell r="CT597">
            <v>4.9036390147596327</v>
          </cell>
          <cell r="CU597">
            <v>4.8978716721873514</v>
          </cell>
          <cell r="CV597">
            <v>4.8682460591171655</v>
          </cell>
          <cell r="CW597">
            <v>4.8213999539111807</v>
          </cell>
          <cell r="CX597">
            <v>4.9293374055008128</v>
          </cell>
          <cell r="CY597">
            <v>4.9350208157884659</v>
          </cell>
          <cell r="CZ597">
            <v>4.8828650200807751</v>
          </cell>
          <cell r="DA597">
            <v>4.8260723936538064</v>
          </cell>
        </row>
        <row r="598">
          <cell r="A598">
            <v>7508.4581001245997</v>
          </cell>
          <cell r="B598">
            <v>6067.7337691066041</v>
          </cell>
          <cell r="C598">
            <v>7361.7297094663354</v>
          </cell>
          <cell r="D598">
            <v>8570.5023567963326</v>
          </cell>
          <cell r="E598">
            <v>6946.1258555573531</v>
          </cell>
          <cell r="F598">
            <v>7347.7687300025573</v>
          </cell>
          <cell r="G598">
            <v>6813.3595302945905</v>
          </cell>
          <cell r="H598">
            <v>7770.5444205542417</v>
          </cell>
          <cell r="I598">
            <v>8172.0714586811509</v>
          </cell>
          <cell r="J598">
            <v>7562.6580824525954</v>
          </cell>
          <cell r="K598">
            <v>8047.0621945338935</v>
          </cell>
          <cell r="L598">
            <v>9438.4428643210758</v>
          </cell>
          <cell r="M598">
            <v>8795.2774469911019</v>
          </cell>
          <cell r="N598">
            <v>8777.1025585457082</v>
          </cell>
          <cell r="O598">
            <v>8423.1796261620584</v>
          </cell>
          <cell r="Z598">
            <v>6178.3883795310994</v>
          </cell>
          <cell r="AA598">
            <v>4992.8780728648626</v>
          </cell>
          <cell r="AB598">
            <v>6057.6518752180136</v>
          </cell>
          <cell r="AC598">
            <v>7052.2990821638396</v>
          </cell>
          <cell r="AD598">
            <v>5715.6692754300511</v>
          </cell>
          <cell r="AE598">
            <v>6046.1639835449614</v>
          </cell>
          <cell r="AF598">
            <v>5606.4215563566904</v>
          </cell>
          <cell r="AG598">
            <v>6394.0479803417757</v>
          </cell>
          <cell r="AH598">
            <v>6724.4473717147757</v>
          </cell>
          <cell r="AI598">
            <v>6222.9872221324213</v>
          </cell>
          <cell r="AJ598">
            <v>6621.5826057878885</v>
          </cell>
          <cell r="AK598">
            <v>7766.4901283556264</v>
          </cell>
          <cell r="AL598">
            <v>7237.2568706669636</v>
          </cell>
          <cell r="AM598">
            <v>7222.3015338890409</v>
          </cell>
          <cell r="AN598">
            <v>6931.0735209562063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X598">
            <v>3.4375999471995491</v>
          </cell>
          <cell r="BY598">
            <v>2.8580955828336925</v>
          </cell>
          <cell r="BZ598">
            <v>3.4289380999111017</v>
          </cell>
          <cell r="CA598">
            <v>3.8909956311975384</v>
          </cell>
          <cell r="CB598">
            <v>3.244915867185755</v>
          </cell>
          <cell r="CC598">
            <v>3.4078482854604943</v>
          </cell>
          <cell r="CD598">
            <v>3.0949517544873975</v>
          </cell>
          <cell r="CE598">
            <v>3.7077684712399019</v>
          </cell>
          <cell r="CF598">
            <v>3.7201160732267198</v>
          </cell>
          <cell r="CG598">
            <v>3.4857727187974343</v>
          </cell>
          <cell r="CH598">
            <v>3.8144370716075358</v>
          </cell>
          <cell r="CI598">
            <v>4.3104258071950747</v>
          </cell>
          <cell r="CJ598">
            <v>4.0684773816415332</v>
          </cell>
          <cell r="CK598">
            <v>3.9720620969476239</v>
          </cell>
          <cell r="CL598">
            <v>3.9215644992490168</v>
          </cell>
          <cell r="CM598">
            <v>4.9241016147210033</v>
          </cell>
          <cell r="CN598">
            <v>4.7860953601441896</v>
          </cell>
          <cell r="CO598">
            <v>4.8400717726216422</v>
          </cell>
          <cell r="CP598">
            <v>4.9656615374938138</v>
          </cell>
          <cell r="CQ598">
            <v>4.8258162981191806</v>
          </cell>
          <cell r="CR598">
            <v>4.8607894025985567</v>
          </cell>
          <cell r="CS598">
            <v>4.9629397408992881</v>
          </cell>
          <cell r="CT598">
            <v>4.7246584591381282</v>
          </cell>
          <cell r="CU598">
            <v>4.9523034016974572</v>
          </cell>
          <cell r="CV598">
            <v>4.891104910167134</v>
          </cell>
          <cell r="CW598">
            <v>4.7559631649638598</v>
          </cell>
          <cell r="CX598">
            <v>4.9364160521361757</v>
          </cell>
          <cell r="CY598">
            <v>4.8735925398031252</v>
          </cell>
          <cell r="CZ598">
            <v>4.9815755663318058</v>
          </cell>
          <cell r="DA598">
            <v>4.8422619408157503</v>
          </cell>
        </row>
        <row r="599">
          <cell r="A599">
            <v>9333.2961052233586</v>
          </cell>
          <cell r="B599">
            <v>8430.3128998472112</v>
          </cell>
          <cell r="C599">
            <v>8274.9165773122641</v>
          </cell>
          <cell r="D599">
            <v>6806.9442966191755</v>
          </cell>
          <cell r="E599">
            <v>8350.6115779133761</v>
          </cell>
          <cell r="F599">
            <v>8013.1264018728871</v>
          </cell>
          <cell r="G599">
            <v>7256.2277162755863</v>
          </cell>
          <cell r="H599">
            <v>7748.3984531364304</v>
          </cell>
          <cell r="I599">
            <v>8101.1988055377897</v>
          </cell>
          <cell r="J599">
            <v>7032.93144210626</v>
          </cell>
          <cell r="K599">
            <v>8426.7422811573688</v>
          </cell>
          <cell r="L599">
            <v>8847.9958836274545</v>
          </cell>
          <cell r="M599">
            <v>8473.5092841861169</v>
          </cell>
          <cell r="N599">
            <v>8692.1478164853506</v>
          </cell>
          <cell r="O599">
            <v>10845.308376353594</v>
          </cell>
          <cell r="Z599">
            <v>7679.9693665837931</v>
          </cell>
          <cell r="AA599">
            <v>6936.9431861599905</v>
          </cell>
          <cell r="AB599">
            <v>6809.0742121883768</v>
          </cell>
          <cell r="AC599">
            <v>5601.1427355037786</v>
          </cell>
          <cell r="AD599">
            <v>6871.3603841115792</v>
          </cell>
          <cell r="AE599">
            <v>6593.6582963982619</v>
          </cell>
          <cell r="AF599">
            <v>5970.8388065353392</v>
          </cell>
          <cell r="AG599">
            <v>6375.8250128665477</v>
          </cell>
          <cell r="AH599">
            <v>6666.1293028425243</v>
          </cell>
          <cell r="AI599">
            <v>5787.0978723617218</v>
          </cell>
          <cell r="AJ599">
            <v>6934.0050770666357</v>
          </cell>
          <cell r="AK599">
            <v>7280.6366128134468</v>
          </cell>
          <cell r="AL599">
            <v>6972.4876395588608</v>
          </cell>
          <cell r="AM599">
            <v>7152.3959175650889</v>
          </cell>
          <cell r="AN599">
            <v>8924.1394639709579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X599">
            <v>4.2488998476061965</v>
          </cell>
          <cell r="BY599">
            <v>3.9742925851652799</v>
          </cell>
          <cell r="BZ599">
            <v>3.8069617671540108</v>
          </cell>
          <cell r="CA599">
            <v>3.1242018838993437</v>
          </cell>
          <cell r="CB599">
            <v>3.7839883946001187</v>
          </cell>
          <cell r="CC599">
            <v>3.6533713298390702</v>
          </cell>
          <cell r="CD599">
            <v>3.3596620676992051</v>
          </cell>
          <cell r="CE599">
            <v>3.6663518193558193</v>
          </cell>
          <cell r="CF599">
            <v>3.8242838559744787</v>
          </cell>
          <cell r="CG599">
            <v>3.3146149516057766</v>
          </cell>
          <cell r="CH599">
            <v>3.8394326077187313</v>
          </cell>
          <cell r="CI599">
            <v>4.0856848874810145</v>
          </cell>
          <cell r="CJ599">
            <v>3.8877661230872156</v>
          </cell>
          <cell r="CK599">
            <v>3.9052853501837403</v>
          </cell>
          <cell r="CL599">
            <v>5.0905052646813553</v>
          </cell>
          <cell r="CM599">
            <v>4.9521082439958288</v>
          </cell>
          <cell r="CN599">
            <v>4.7820645788986935</v>
          </cell>
          <cell r="CO599">
            <v>4.9002325167972467</v>
          </cell>
          <cell r="CP599">
            <v>4.9118453627183074</v>
          </cell>
          <cell r="CQ599">
            <v>4.9750799750976427</v>
          </cell>
          <cell r="CR599">
            <v>4.9446978200274936</v>
          </cell>
          <cell r="CS599">
            <v>4.8690797330283928</v>
          </cell>
          <cell r="CT599">
            <v>4.7644128535788184</v>
          </cell>
          <cell r="CU599">
            <v>4.7756308477105618</v>
          </cell>
          <cell r="CV599">
            <v>4.7833799386935363</v>
          </cell>
          <cell r="CW599">
            <v>4.9479379181060255</v>
          </cell>
          <cell r="CX599">
            <v>4.8821556663036025</v>
          </cell>
          <cell r="CY599">
            <v>4.9135429593784137</v>
          </cell>
          <cell r="CZ599">
            <v>5.017714071183307</v>
          </cell>
          <cell r="DA599">
            <v>4.8030000737254355</v>
          </cell>
        </row>
        <row r="600">
          <cell r="A600">
            <v>9093.4214987886789</v>
          </cell>
          <cell r="B600">
            <v>8074.1266267788315</v>
          </cell>
          <cell r="C600">
            <v>8446.5148215052031</v>
          </cell>
          <cell r="D600">
            <v>8300.8336260557098</v>
          </cell>
          <cell r="E600">
            <v>8166.3348929431759</v>
          </cell>
          <cell r="F600">
            <v>8694.8632291351005</v>
          </cell>
          <cell r="G600">
            <v>7778.0340194907858</v>
          </cell>
          <cell r="H600">
            <v>6381.2430932401621</v>
          </cell>
          <cell r="I600">
            <v>7257.8295765918911</v>
          </cell>
          <cell r="J600">
            <v>8702.2820638936901</v>
          </cell>
          <cell r="K600">
            <v>9025.1157513854469</v>
          </cell>
          <cell r="L600">
            <v>8724.0281153306369</v>
          </cell>
          <cell r="M600">
            <v>9422.8493180414225</v>
          </cell>
          <cell r="N600">
            <v>9059.7084759427089</v>
          </cell>
          <cell r="O600">
            <v>8199.5196520971422</v>
          </cell>
          <cell r="Z600">
            <v>7482.5868332889704</v>
          </cell>
          <cell r="AA600">
            <v>6643.8527671780084</v>
          </cell>
          <cell r="AB600">
            <v>6950.2750531242809</v>
          </cell>
          <cell r="AC600">
            <v>6830.4002408686974</v>
          </cell>
          <cell r="AD600">
            <v>6719.7269976218131</v>
          </cell>
          <cell r="AE600">
            <v>7154.6303142597399</v>
          </cell>
          <cell r="AF600">
            <v>6400.210850323846</v>
          </cell>
          <cell r="AG600">
            <v>5250.8514595804763</v>
          </cell>
          <cell r="AH600">
            <v>5972.1569087384696</v>
          </cell>
          <cell r="AI600">
            <v>7160.7349554325219</v>
          </cell>
          <cell r="AJ600">
            <v>7426.3809611400247</v>
          </cell>
          <cell r="AK600">
            <v>7178.6288491863525</v>
          </cell>
          <cell r="AL600">
            <v>7753.6588674169416</v>
          </cell>
          <cell r="AM600">
            <v>7454.8458316328561</v>
          </cell>
          <cell r="AN600">
            <v>6747.0333137256494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X600">
            <v>4.4820006676549609</v>
          </cell>
          <cell r="BY600">
            <v>3.613482051261661</v>
          </cell>
          <cell r="BZ600">
            <v>3.9060767874613513</v>
          </cell>
          <cell r="CA600">
            <v>3.8289693618187126</v>
          </cell>
          <cell r="CB600">
            <v>3.6314523641948058</v>
          </cell>
          <cell r="CC600">
            <v>4.0428351099040318</v>
          </cell>
          <cell r="CD600">
            <v>3.6080434770010208</v>
          </cell>
          <cell r="CE600">
            <v>2.9252939175014174</v>
          </cell>
          <cell r="CF600">
            <v>3.2820430011786548</v>
          </cell>
          <cell r="CG600">
            <v>4.0207193761155642</v>
          </cell>
          <cell r="CH600">
            <v>4.1631227955430017</v>
          </cell>
          <cell r="CI600">
            <v>4.0833332192580976</v>
          </cell>
          <cell r="CJ600">
            <v>4.2305840957698928</v>
          </cell>
          <cell r="CK600">
            <v>4.1516819759484127</v>
          </cell>
          <cell r="CL600">
            <v>3.7925149179617876</v>
          </cell>
          <cell r="CM600">
            <v>4.5739033569015106</v>
          </cell>
          <cell r="CN600">
            <v>5.0373396325789104</v>
          </cell>
          <cell r="CO600">
            <v>4.8749296280450753</v>
          </cell>
          <cell r="CP600">
            <v>4.8873269930161687</v>
          </cell>
          <cell r="CQ600">
            <v>5.069655087289183</v>
          </cell>
          <cell r="CR600">
            <v>4.8485101062774119</v>
          </cell>
          <cell r="CS600">
            <v>4.8599259846052103</v>
          </cell>
          <cell r="CT600">
            <v>4.9177603398214957</v>
          </cell>
          <cell r="CU600">
            <v>4.9853319157290645</v>
          </cell>
          <cell r="CV600">
            <v>4.8793387693834331</v>
          </cell>
          <cell r="CW600">
            <v>4.8872565638432048</v>
          </cell>
          <cell r="CX600">
            <v>4.8165249425110801</v>
          </cell>
          <cell r="CY600">
            <v>5.02126905546264</v>
          </cell>
          <cell r="CZ600">
            <v>4.9195085927776985</v>
          </cell>
          <cell r="DA600">
            <v>4.8740804392840609</v>
          </cell>
        </row>
        <row r="601">
          <cell r="A601">
            <v>9173.6145494592074</v>
          </cell>
          <cell r="B601">
            <v>7814.1957770725267</v>
          </cell>
          <cell r="C601">
            <v>6724.1543704484557</v>
          </cell>
          <cell r="D601">
            <v>7585.1313379898411</v>
          </cell>
          <cell r="E601">
            <v>8202.2748377259359</v>
          </cell>
          <cell r="F601">
            <v>7958.8951873121605</v>
          </cell>
          <cell r="G601">
            <v>6774.4210882568786</v>
          </cell>
          <cell r="H601">
            <v>7269.2162328428649</v>
          </cell>
          <cell r="I601">
            <v>7919.3786116886404</v>
          </cell>
          <cell r="J601">
            <v>7851.631191596467</v>
          </cell>
          <cell r="K601">
            <v>8060.9973546603405</v>
          </cell>
          <cell r="L601">
            <v>7961.6080028232282</v>
          </cell>
          <cell r="M601">
            <v>8521.7783132057393</v>
          </cell>
          <cell r="N601">
            <v>9156.735801019111</v>
          </cell>
          <cell r="O601">
            <v>9387.912259049459</v>
          </cell>
          <cell r="Z601">
            <v>7548.5742578407198</v>
          </cell>
          <cell r="AA601">
            <v>6429.966810848251</v>
          </cell>
          <cell r="AB601">
            <v>5533.0184533975871</v>
          </cell>
          <cell r="AC601">
            <v>6241.4795009744985</v>
          </cell>
          <cell r="AD601">
            <v>6749.3004379001986</v>
          </cell>
          <cell r="AE601">
            <v>6549.0337541311483</v>
          </cell>
          <cell r="AF601">
            <v>5574.3807811942315</v>
          </cell>
          <cell r="AG601">
            <v>5981.5265001678426</v>
          </cell>
          <cell r="AH601">
            <v>6516.5172576180803</v>
          </cell>
          <cell r="AI601">
            <v>6460.7708090850938</v>
          </cell>
          <cell r="AJ601">
            <v>6633.0492518347946</v>
          </cell>
          <cell r="AK601">
            <v>6551.2660137516859</v>
          </cell>
          <cell r="AL601">
            <v>7012.2061548664351</v>
          </cell>
          <cell r="AM601">
            <v>7534.6854591242982</v>
          </cell>
          <cell r="AN601">
            <v>7724.9106588749828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X601">
            <v>4.2097210479280021</v>
          </cell>
          <cell r="BY601">
            <v>3.5360460906720816</v>
          </cell>
          <cell r="BZ601">
            <v>3.2093333024928099</v>
          </cell>
          <cell r="CA601">
            <v>3.5335875612786771</v>
          </cell>
          <cell r="CB601">
            <v>3.8833753651361618</v>
          </cell>
          <cell r="CC601">
            <v>3.7343542657496727</v>
          </cell>
          <cell r="CD601">
            <v>3.1165600574832317</v>
          </cell>
          <cell r="CE601">
            <v>3.4157544645082574</v>
          </cell>
          <cell r="CF601">
            <v>3.6696086797873408</v>
          </cell>
          <cell r="CG601">
            <v>3.6750190472743802</v>
          </cell>
          <cell r="CH601">
            <v>3.6793863873363137</v>
          </cell>
          <cell r="CI601">
            <v>3.6726189281892268</v>
          </cell>
          <cell r="CJ601">
            <v>4.0126970459449378</v>
          </cell>
          <cell r="CK601">
            <v>4.3086219255936333</v>
          </cell>
          <cell r="CL601">
            <v>4.4528321172849488</v>
          </cell>
          <cell r="CM601">
            <v>4.9126830800644727</v>
          </cell>
          <cell r="CN601">
            <v>4.9819337687516523</v>
          </cell>
          <cell r="CO601">
            <v>4.7233968048965727</v>
          </cell>
          <cell r="CP601">
            <v>4.8392585557151007</v>
          </cell>
          <cell r="CQ601">
            <v>4.7616396402078287</v>
          </cell>
          <cell r="CR601">
            <v>4.8047284627116982</v>
          </cell>
          <cell r="CS601">
            <v>4.9003631668160397</v>
          </cell>
          <cell r="CT601">
            <v>4.7976937471222811</v>
          </cell>
          <cell r="CU601">
            <v>4.8652250135058832</v>
          </cell>
          <cell r="CV601">
            <v>4.816503456173062</v>
          </cell>
          <cell r="CW601">
            <v>4.9390674865805106</v>
          </cell>
          <cell r="CX601">
            <v>4.8871593708003154</v>
          </cell>
          <cell r="CY601">
            <v>4.7876835684311603</v>
          </cell>
          <cell r="CZ601">
            <v>4.7910849958761155</v>
          </cell>
          <cell r="DA601">
            <v>4.7529613140552991</v>
          </cell>
        </row>
        <row r="602">
          <cell r="A602">
            <v>9692.9442886482102</v>
          </cell>
          <cell r="B602">
            <v>8148.9644027062986</v>
          </cell>
          <cell r="C602">
            <v>6955.6686241086118</v>
          </cell>
          <cell r="D602">
            <v>7391.5252331605543</v>
          </cell>
          <cell r="E602">
            <v>7014.5805347284695</v>
          </cell>
          <cell r="F602">
            <v>7117.6075382265435</v>
          </cell>
          <cell r="G602">
            <v>7739.0983049307297</v>
          </cell>
          <cell r="H602">
            <v>7500.4998510710275</v>
          </cell>
          <cell r="I602">
            <v>7424.9806901170023</v>
          </cell>
          <cell r="J602">
            <v>8011.1932190682028</v>
          </cell>
          <cell r="K602">
            <v>7538.6597588145751</v>
          </cell>
          <cell r="L602">
            <v>7771.3659896624131</v>
          </cell>
          <cell r="M602">
            <v>7713.934196988359</v>
          </cell>
          <cell r="N602">
            <v>8559.8600526591017</v>
          </cell>
          <cell r="O602">
            <v>10628.452660620482</v>
          </cell>
          <cell r="Z602">
            <v>7975.9084432305281</v>
          </cell>
          <cell r="AA602">
            <v>6705.4335656554676</v>
          </cell>
          <cell r="AB602">
            <v>5723.5216106950857</v>
          </cell>
          <cell r="AC602">
            <v>6082.1693347149703</v>
          </cell>
          <cell r="AD602">
            <v>5771.9976971479973</v>
          </cell>
          <cell r="AE602">
            <v>5856.7742028835555</v>
          </cell>
          <cell r="AF602">
            <v>6368.172319485856</v>
          </cell>
          <cell r="AG602">
            <v>6171.8398774527304</v>
          </cell>
          <cell r="AH602">
            <v>6109.6983964391329</v>
          </cell>
          <cell r="AI602">
            <v>6592.0675631189779</v>
          </cell>
          <cell r="AJ602">
            <v>6203.240030110278</v>
          </cell>
          <cell r="AK602">
            <v>6394.7240143507861</v>
          </cell>
          <cell r="AL602">
            <v>6347.4658535218496</v>
          </cell>
          <cell r="AM602">
            <v>7043.5419861880609</v>
          </cell>
          <cell r="AN602">
            <v>8745.6981893105658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X602">
            <v>4.5877366050609192</v>
          </cell>
          <cell r="BY602">
            <v>3.7194025638469346</v>
          </cell>
          <cell r="BZ602">
            <v>3.2544539452864591</v>
          </cell>
          <cell r="CA602">
            <v>3.419704195236196</v>
          </cell>
          <cell r="CB602">
            <v>3.2162776399923594</v>
          </cell>
          <cell r="CC602">
            <v>3.2636441096819353</v>
          </cell>
          <cell r="CD602">
            <v>3.5462460650898584</v>
          </cell>
          <cell r="CE602">
            <v>3.486175367625131</v>
          </cell>
          <cell r="CF602">
            <v>3.3119841548807281</v>
          </cell>
          <cell r="CG602">
            <v>3.7789371295477601</v>
          </cell>
          <cell r="CH602">
            <v>3.4852062969777609</v>
          </cell>
          <cell r="CI602">
            <v>3.6087655741584435</v>
          </cell>
          <cell r="CJ602">
            <v>3.4215014107151354</v>
          </cell>
          <cell r="CK602">
            <v>3.934657746216025</v>
          </cell>
          <cell r="CL602">
            <v>4.8474703787358928</v>
          </cell>
          <cell r="CM602">
            <v>4.7630903504683824</v>
          </cell>
          <cell r="CN602">
            <v>4.9392477822590246</v>
          </cell>
          <cell r="CO602">
            <v>4.8182833092178763</v>
          </cell>
          <cell r="CP602">
            <v>4.8727833397312752</v>
          </cell>
          <cell r="CQ602">
            <v>4.9167684171043717</v>
          </cell>
          <cell r="CR602">
            <v>4.9165767408973728</v>
          </cell>
          <cell r="CS602">
            <v>4.9198637461735446</v>
          </cell>
          <cell r="CT602">
            <v>4.8503441640414362</v>
          </cell>
          <cell r="CU602">
            <v>5.0540397941228683</v>
          </cell>
          <cell r="CV602">
            <v>4.7792430670048383</v>
          </cell>
          <cell r="CW602">
            <v>4.8763765230836604</v>
          </cell>
          <cell r="CX602">
            <v>4.8547880044063874</v>
          </cell>
          <cell r="CY602">
            <v>5.0826567986930593</v>
          </cell>
          <cell r="CZ602">
            <v>4.9044609593256698</v>
          </cell>
          <cell r="DA602">
            <v>4.9429527330631515</v>
          </cell>
        </row>
        <row r="603">
          <cell r="A603">
            <v>8731.9758245731573</v>
          </cell>
          <cell r="B603">
            <v>7076.0212217560866</v>
          </cell>
          <cell r="C603">
            <v>7329.6684905801385</v>
          </cell>
          <cell r="D603">
            <v>7146.7113926672428</v>
          </cell>
          <cell r="E603">
            <v>7312.0461899532329</v>
          </cell>
          <cell r="F603">
            <v>7473.3507710534395</v>
          </cell>
          <cell r="G603">
            <v>8515.4657186819277</v>
          </cell>
          <cell r="H603">
            <v>7826.8347079679397</v>
          </cell>
          <cell r="I603">
            <v>7652.870018555248</v>
          </cell>
          <cell r="J603">
            <v>8050.4685300409064</v>
          </cell>
          <cell r="K603">
            <v>8271.1678575477326</v>
          </cell>
          <cell r="L603">
            <v>7475.1637069000381</v>
          </cell>
          <cell r="M603">
            <v>7578.512914752595</v>
          </cell>
          <cell r="N603">
            <v>9844.1202637955557</v>
          </cell>
          <cell r="O603">
            <v>10041.128905535727</v>
          </cell>
          <cell r="Z603">
            <v>7185.1686785059128</v>
          </cell>
          <cell r="AA603">
            <v>5822.5546053307226</v>
          </cell>
          <cell r="AB603">
            <v>6031.2700722487998</v>
          </cell>
          <cell r="AC603">
            <v>5880.7225173947581</v>
          </cell>
          <cell r="AD603">
            <v>6016.7694363043747</v>
          </cell>
          <cell r="AE603">
            <v>6149.5000630382583</v>
          </cell>
          <cell r="AF603">
            <v>7007.0117913725571</v>
          </cell>
          <cell r="AG603">
            <v>6440.3668454136186</v>
          </cell>
          <cell r="AH603">
            <v>6297.218758125462</v>
          </cell>
          <cell r="AI603">
            <v>6624.3855332908033</v>
          </cell>
          <cell r="AJ603">
            <v>6805.9895513535621</v>
          </cell>
          <cell r="AK603">
            <v>6150.9918502491737</v>
          </cell>
          <cell r="AL603">
            <v>6236.0334841392787</v>
          </cell>
          <cell r="AM603">
            <v>8100.3046742089145</v>
          </cell>
          <cell r="AN603">
            <v>8262.4146422693993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X603">
            <v>4.0811802324174202</v>
          </cell>
          <cell r="BY603">
            <v>3.1464600484327399</v>
          </cell>
          <cell r="BZ603">
            <v>3.4202012445732883</v>
          </cell>
          <cell r="CA603">
            <v>3.301850352720864</v>
          </cell>
          <cell r="CB603">
            <v>3.389530862634158</v>
          </cell>
          <cell r="CC603">
            <v>3.5132354893347597</v>
          </cell>
          <cell r="CD603">
            <v>3.9372926688611476</v>
          </cell>
          <cell r="CE603">
            <v>3.5273805678860506</v>
          </cell>
          <cell r="CF603">
            <v>3.5046572095555901</v>
          </cell>
          <cell r="CG603">
            <v>3.7026887572828051</v>
          </cell>
          <cell r="CH603">
            <v>3.7539132259640797</v>
          </cell>
          <cell r="CI603">
            <v>3.4664370331663488</v>
          </cell>
          <cell r="CJ603">
            <v>3.5592580479811118</v>
          </cell>
          <cell r="CK603">
            <v>4.3268232138798117</v>
          </cell>
          <cell r="CL603">
            <v>4.5948845178287554</v>
          </cell>
          <cell r="CM603">
            <v>4.8234560883585154</v>
          </cell>
          <cell r="CN603">
            <v>5.0698893844567321</v>
          </cell>
          <cell r="CO603">
            <v>4.8313027256569416</v>
          </cell>
          <cell r="CP603">
            <v>4.8795574661737611</v>
          </cell>
          <cell r="CQ603">
            <v>4.8632983423200757</v>
          </cell>
          <cell r="CR603">
            <v>4.7955639265665084</v>
          </cell>
          <cell r="CS603">
            <v>4.8757596129260232</v>
          </cell>
          <cell r="CT603">
            <v>5.0022503477532574</v>
          </cell>
          <cell r="CU603">
            <v>4.922779347666447</v>
          </cell>
          <cell r="CV603">
            <v>4.9015735998262038</v>
          </cell>
          <cell r="CW603">
            <v>4.9672290203906755</v>
          </cell>
          <cell r="CX603">
            <v>4.861485238358112</v>
          </cell>
          <cell r="CY603">
            <v>4.8001642516221033</v>
          </cell>
          <cell r="CZ603">
            <v>5.1290784136008156</v>
          </cell>
          <cell r="DA603">
            <v>4.9265117233610818</v>
          </cell>
        </row>
        <row r="604">
          <cell r="A604">
            <v>9462.5920538430582</v>
          </cell>
          <cell r="B604">
            <v>7927.978590958217</v>
          </cell>
          <cell r="C604">
            <v>7145.2387564047285</v>
          </cell>
          <cell r="D604">
            <v>9106.1103250539636</v>
          </cell>
          <cell r="E604">
            <v>7070.9390863958679</v>
          </cell>
          <cell r="F604">
            <v>6620.4390644182322</v>
          </cell>
          <cell r="G604">
            <v>8541.9392565476992</v>
          </cell>
          <cell r="H604">
            <v>9505.8816618339733</v>
          </cell>
          <cell r="I604">
            <v>8407.3511658037714</v>
          </cell>
          <cell r="J604">
            <v>8265.3242108722843</v>
          </cell>
          <cell r="K604">
            <v>8325.6698058501934</v>
          </cell>
          <cell r="L604">
            <v>8360.6200083756175</v>
          </cell>
          <cell r="M604">
            <v>8781.4383253899323</v>
          </cell>
          <cell r="N604">
            <v>8830.9022969557136</v>
          </cell>
          <cell r="O604">
            <v>8575.7204552342591</v>
          </cell>
          <cell r="Z604">
            <v>7786.3614614480002</v>
          </cell>
          <cell r="AA604">
            <v>6523.5938119884759</v>
          </cell>
          <cell r="AB604">
            <v>5879.510748127318</v>
          </cell>
          <cell r="AC604">
            <v>7493.0279246158316</v>
          </cell>
          <cell r="AD604">
            <v>5818.3727339485995</v>
          </cell>
          <cell r="AE604">
            <v>5447.6755730070017</v>
          </cell>
          <cell r="AF604">
            <v>7028.7957311021073</v>
          </cell>
          <cell r="AG604">
            <v>7821.9826245948125</v>
          </cell>
          <cell r="AH604">
            <v>6918.0489592899612</v>
          </cell>
          <cell r="AI604">
            <v>6801.1810649463378</v>
          </cell>
          <cell r="AJ604">
            <v>6850.8368688138735</v>
          </cell>
          <cell r="AK604">
            <v>6879.5958926062222</v>
          </cell>
          <cell r="AL604">
            <v>7225.8692506065727</v>
          </cell>
          <cell r="AM604">
            <v>7266.5710329235599</v>
          </cell>
          <cell r="AN604">
            <v>7056.5928317356183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X604">
            <v>4.306709563429469</v>
          </cell>
          <cell r="BY604">
            <v>3.6662219446715643</v>
          </cell>
          <cell r="BZ604">
            <v>3.238772745003073</v>
          </cell>
          <cell r="CA604">
            <v>4.0897841032169113</v>
          </cell>
          <cell r="CB604">
            <v>3.2500116342277932</v>
          </cell>
          <cell r="CC604">
            <v>3.052499338740525</v>
          </cell>
          <cell r="CD604">
            <v>3.9077257897166828</v>
          </cell>
          <cell r="CE604">
            <v>4.3132108533664475</v>
          </cell>
          <cell r="CF604">
            <v>3.7758101795756871</v>
          </cell>
          <cell r="CG604">
            <v>3.8181849448295435</v>
          </cell>
          <cell r="CH604">
            <v>3.8381735788551943</v>
          </cell>
          <cell r="CI604">
            <v>3.8812811216922003</v>
          </cell>
          <cell r="CJ604">
            <v>4.0181543193810763</v>
          </cell>
          <cell r="CK604">
            <v>4.0923684409808372</v>
          </cell>
          <cell r="CL604">
            <v>4.1006181874133913</v>
          </cell>
          <cell r="CM604">
            <v>4.9533168746268581</v>
          </cell>
          <cell r="CN604">
            <v>4.8750075769004386</v>
          </cell>
          <cell r="CO604">
            <v>4.973565573521296</v>
          </cell>
          <cell r="CP604">
            <v>5.0195421349838609</v>
          </cell>
          <cell r="CQ604">
            <v>4.9048277392044088</v>
          </cell>
          <cell r="CR604">
            <v>4.8894813396885928</v>
          </cell>
          <cell r="CS604">
            <v>4.9279237188122567</v>
          </cell>
          <cell r="CT604">
            <v>4.968477106962073</v>
          </cell>
          <cell r="CU604">
            <v>5.0197329556183288</v>
          </cell>
          <cell r="CV604">
            <v>4.880165065316592</v>
          </cell>
          <cell r="CW604">
            <v>4.8901946963379501</v>
          </cell>
          <cell r="CX604">
            <v>4.8561821043075906</v>
          </cell>
          <cell r="CY604">
            <v>4.9268645459853113</v>
          </cell>
          <cell r="CZ604">
            <v>4.864765740413179</v>
          </cell>
          <cell r="DA604">
            <v>4.7146869477370332</v>
          </cell>
        </row>
        <row r="605">
          <cell r="A605">
            <v>8454.5967366936384</v>
          </cell>
          <cell r="B605">
            <v>6616.1489062169239</v>
          </cell>
          <cell r="C605">
            <v>7014.4414104025036</v>
          </cell>
          <cell r="D605">
            <v>9350.7390473910345</v>
          </cell>
          <cell r="E605">
            <v>7059.3858447590965</v>
          </cell>
          <cell r="F605">
            <v>8570.5900009387842</v>
          </cell>
          <cell r="G605">
            <v>8897.8797464190302</v>
          </cell>
          <cell r="H605">
            <v>7786.7444796960744</v>
          </cell>
          <cell r="I605">
            <v>7361.9164444313437</v>
          </cell>
          <cell r="J605">
            <v>9687.7103422289529</v>
          </cell>
          <cell r="K605">
            <v>8578.1346799178718</v>
          </cell>
          <cell r="L605">
            <v>8327.60899949339</v>
          </cell>
          <cell r="M605">
            <v>7591.8632132794937</v>
          </cell>
          <cell r="N605">
            <v>8406.7935530773211</v>
          </cell>
          <cell r="O605">
            <v>9485.9085709947394</v>
          </cell>
          <cell r="Z605">
            <v>6956.9253147650516</v>
          </cell>
          <cell r="AA605">
            <v>5444.1453856870694</v>
          </cell>
          <cell r="AB605">
            <v>5771.8832177026316</v>
          </cell>
          <cell r="AC605">
            <v>7694.3224161389071</v>
          </cell>
          <cell r="AD605">
            <v>5808.8660665446268</v>
          </cell>
          <cell r="AE605">
            <v>7052.3712007724853</v>
          </cell>
          <cell r="AF605">
            <v>7321.6839056248018</v>
          </cell>
          <cell r="AG605">
            <v>6407.3783147213408</v>
          </cell>
          <cell r="AH605">
            <v>6057.8055314177918</v>
          </cell>
          <cell r="AI605">
            <v>7971.6016530341103</v>
          </cell>
          <cell r="AJ605">
            <v>7058.5793937609906</v>
          </cell>
          <cell r="AK605">
            <v>6852.4325481545611</v>
          </cell>
          <cell r="AL605">
            <v>6247.0188726414108</v>
          </cell>
          <cell r="AM605">
            <v>6917.5901236750533</v>
          </cell>
          <cell r="AN605">
            <v>7805.5476241328142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X605">
            <v>3.8381741783059469</v>
          </cell>
          <cell r="BY605">
            <v>3.0462989716618618</v>
          </cell>
          <cell r="BZ605">
            <v>3.2463929854901377</v>
          </cell>
          <cell r="CA605">
            <v>4.1840248168202043</v>
          </cell>
          <cell r="CB605">
            <v>3.2234396656813735</v>
          </cell>
          <cell r="CC605">
            <v>3.9636364659531051</v>
          </cell>
          <cell r="CD605">
            <v>4.0689439785931558</v>
          </cell>
          <cell r="CE605">
            <v>3.5644670801724074</v>
          </cell>
          <cell r="CF605">
            <v>3.482606770983983</v>
          </cell>
          <cell r="CG605">
            <v>4.3787137076223752</v>
          </cell>
          <cell r="CH605">
            <v>4.0108195915774187</v>
          </cell>
          <cell r="CI605">
            <v>3.9006313369076975</v>
          </cell>
          <cell r="CJ605">
            <v>3.5142219712324665</v>
          </cell>
          <cell r="CK605">
            <v>3.8898018268319579</v>
          </cell>
          <cell r="CL605">
            <v>4.4240675702675061</v>
          </cell>
          <cell r="CM605">
            <v>4.9659208962562564</v>
          </cell>
          <cell r="CN605">
            <v>4.8962583609988402</v>
          </cell>
          <cell r="CO605">
            <v>4.8710611282478036</v>
          </cell>
          <cell r="CP605">
            <v>5.0382911931919834</v>
          </cell>
          <cell r="CQ605">
            <v>4.9371799080386998</v>
          </cell>
          <cell r="CR605">
            <v>4.8747066234736387</v>
          </cell>
          <cell r="CS605">
            <v>4.9298805946085968</v>
          </cell>
          <cell r="CT605">
            <v>4.9248487197064454</v>
          </cell>
          <cell r="CU605">
            <v>4.7656047824908869</v>
          </cell>
          <cell r="CV605">
            <v>4.9877671816821323</v>
          </cell>
          <cell r="CW605">
            <v>4.8216014806917</v>
          </cell>
          <cell r="CX605">
            <v>4.8130126078632367</v>
          </cell>
          <cell r="CY605">
            <v>4.8702444919878385</v>
          </cell>
          <cell r="CZ605">
            <v>4.8723052105033444</v>
          </cell>
          <cell r="DA605">
            <v>4.8338009409364524</v>
          </cell>
        </row>
        <row r="606">
          <cell r="A606">
            <v>8633.9916035503611</v>
          </cell>
          <cell r="B606">
            <v>8832.6422507382922</v>
          </cell>
          <cell r="C606">
            <v>6292.3437131219553</v>
          </cell>
          <cell r="D606">
            <v>7811.8789277530122</v>
          </cell>
          <cell r="E606">
            <v>7659.7902130174443</v>
          </cell>
          <cell r="F606">
            <v>7339.2750919041737</v>
          </cell>
          <cell r="G606">
            <v>8347.3829750298046</v>
          </cell>
          <cell r="H606">
            <v>8103.0120011623912</v>
          </cell>
          <cell r="I606">
            <v>7389.1205025211229</v>
          </cell>
          <cell r="J606">
            <v>7627.5759070119857</v>
          </cell>
          <cell r="K606">
            <v>7956.269719392385</v>
          </cell>
          <cell r="L606">
            <v>9368.6544353106128</v>
          </cell>
          <cell r="M606">
            <v>8824.771976467584</v>
          </cell>
          <cell r="N606">
            <v>9426.1325882588135</v>
          </cell>
          <cell r="O606">
            <v>8961.7534329992377</v>
          </cell>
          <cell r="Z606">
            <v>7104.5416623500114</v>
          </cell>
          <cell r="AA606">
            <v>7268.0027663217961</v>
          </cell>
          <cell r="AB606">
            <v>5177.6999696546382</v>
          </cell>
          <cell r="AC606">
            <v>6428.0603748367639</v>
          </cell>
          <cell r="AD606">
            <v>6302.9130895686394</v>
          </cell>
          <cell r="AE606">
            <v>6039.1749327668631</v>
          </cell>
          <cell r="AF606">
            <v>6868.7037051673824</v>
          </cell>
          <cell r="AG606">
            <v>6667.6213038136239</v>
          </cell>
          <cell r="AH606">
            <v>6080.1905849316645</v>
          </cell>
          <cell r="AI606">
            <v>6276.4053177698634</v>
          </cell>
          <cell r="AJ606">
            <v>6546.8733691000189</v>
          </cell>
          <cell r="AK606">
            <v>7709.0642210555889</v>
          </cell>
          <cell r="AL606">
            <v>7261.5266549218977</v>
          </cell>
          <cell r="AM606">
            <v>7756.3605297672539</v>
          </cell>
          <cell r="AN606">
            <v>7374.2428248679435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X606">
            <v>4.010938547713347</v>
          </cell>
          <cell r="BY606">
            <v>3.9890513368625857</v>
          </cell>
          <cell r="BZ606">
            <v>2.8970639898309876</v>
          </cell>
          <cell r="CA606">
            <v>3.5116890885097383</v>
          </cell>
          <cell r="CB606">
            <v>3.5374183534266854</v>
          </cell>
          <cell r="CC606">
            <v>3.4099539045378511</v>
          </cell>
          <cell r="CD606">
            <v>3.8081031460085257</v>
          </cell>
          <cell r="CE606">
            <v>3.7253941771374843</v>
          </cell>
          <cell r="CF606">
            <v>3.2817296546092649</v>
          </cell>
          <cell r="CG606">
            <v>3.5480767888981677</v>
          </cell>
          <cell r="CH606">
            <v>3.5571740599950488</v>
          </cell>
          <cell r="CI606">
            <v>4.3327747372209613</v>
          </cell>
          <cell r="CJ606">
            <v>4.0010026270386492</v>
          </cell>
          <cell r="CK606">
            <v>4.3702789416391736</v>
          </cell>
          <cell r="CL606">
            <v>4.1537446378874616</v>
          </cell>
          <cell r="CM606">
            <v>4.8528536335131127</v>
          </cell>
          <cell r="CN606">
            <v>4.9917473265080341</v>
          </cell>
          <cell r="CO606">
            <v>4.8965019132160714</v>
          </cell>
          <cell r="CP606">
            <v>5.0150010068502207</v>
          </cell>
          <cell r="CQ606">
            <v>4.8815981924180329</v>
          </cell>
          <cell r="CR606">
            <v>4.8521725543820509</v>
          </cell>
          <cell r="CS606">
            <v>4.9416640237939982</v>
          </cell>
          <cell r="CT606">
            <v>4.903496048550485</v>
          </cell>
          <cell r="CU606">
            <v>5.0759989853754197</v>
          </cell>
          <cell r="CV606">
            <v>4.8464652911101895</v>
          </cell>
          <cell r="CW606">
            <v>5.0423845065996797</v>
          </cell>
          <cell r="CX606">
            <v>4.874641580570561</v>
          </cell>
          <cell r="CY606">
            <v>4.9724020276021443</v>
          </cell>
          <cell r="CZ606">
            <v>4.8624591485022535</v>
          </cell>
          <cell r="DA606">
            <v>4.8639015541199422</v>
          </cell>
        </row>
        <row r="607">
          <cell r="A607">
            <v>7398.4710009451155</v>
          </cell>
          <cell r="B607">
            <v>7463.4612868544373</v>
          </cell>
          <cell r="C607">
            <v>7338.3175161519384</v>
          </cell>
          <cell r="D607">
            <v>7853.0710494486311</v>
          </cell>
          <cell r="E607">
            <v>6598.7177516792208</v>
          </cell>
          <cell r="F607">
            <v>6625.2329860404407</v>
          </cell>
          <cell r="G607">
            <v>7747.3818192101071</v>
          </cell>
          <cell r="H607">
            <v>8154.1564329796392</v>
          </cell>
          <cell r="I607">
            <v>8188.3288230790886</v>
          </cell>
          <cell r="J607">
            <v>7470.1411614827402</v>
          </cell>
          <cell r="K607">
            <v>9075.5492067448686</v>
          </cell>
          <cell r="L607">
            <v>7472.7722769852326</v>
          </cell>
          <cell r="M607">
            <v>8590.9079182398618</v>
          </cell>
          <cell r="N607">
            <v>9326.3993204457274</v>
          </cell>
          <cell r="O607">
            <v>10859.585398356632</v>
          </cell>
          <cell r="Z607">
            <v>6087.884709349124</v>
          </cell>
          <cell r="AA607">
            <v>6141.3624303259357</v>
          </cell>
          <cell r="AB607">
            <v>6038.3869847193082</v>
          </cell>
          <cell r="AC607">
            <v>6461.955606403445</v>
          </cell>
          <cell r="AD607">
            <v>5429.8020356674733</v>
          </cell>
          <cell r="AE607">
            <v>5451.620285656134</v>
          </cell>
          <cell r="AF607">
            <v>6374.9884683786022</v>
          </cell>
          <cell r="AG607">
            <v>6709.7058648518178</v>
          </cell>
          <cell r="AH607">
            <v>6737.8248601336491</v>
          </cell>
          <cell r="AI607">
            <v>6146.8590128772257</v>
          </cell>
          <cell r="AJ607">
            <v>7467.8804901214908</v>
          </cell>
          <cell r="AK607">
            <v>6149.0240450621341</v>
          </cell>
          <cell r="AL607">
            <v>7069.0899441516567</v>
          </cell>
          <cell r="AM607">
            <v>7674.2942979667696</v>
          </cell>
          <cell r="AN607">
            <v>8935.8874135048827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X607">
            <v>3.426998450592341</v>
          </cell>
          <cell r="BY607">
            <v>3.4582692491235494</v>
          </cell>
          <cell r="BZ607">
            <v>3.2983649544323796</v>
          </cell>
          <cell r="CA607">
            <v>3.5807727491185877</v>
          </cell>
          <cell r="CB607">
            <v>3.0429365585249961</v>
          </cell>
          <cell r="CC607">
            <v>3.0492310103512037</v>
          </cell>
          <cell r="CD607">
            <v>3.5862538353907674</v>
          </cell>
          <cell r="CE607">
            <v>3.7270810358283946</v>
          </cell>
          <cell r="CF607">
            <v>3.8000327287333326</v>
          </cell>
          <cell r="CG607">
            <v>3.5232605429933499</v>
          </cell>
          <cell r="CH607">
            <v>4.0986809809426425</v>
          </cell>
          <cell r="CI607">
            <v>3.5141773114113519</v>
          </cell>
          <cell r="CJ607">
            <v>3.9747377247951348</v>
          </cell>
          <cell r="CK607">
            <v>4.3186340019403344</v>
          </cell>
          <cell r="CL607">
            <v>4.9147042127309151</v>
          </cell>
          <cell r="CM607">
            <v>4.8669809544602183</v>
          </cell>
          <cell r="CN607">
            <v>4.8653384921685578</v>
          </cell>
          <cell r="CO607">
            <v>5.015674800722393</v>
          </cell>
          <cell r="CP607">
            <v>4.9441808244064145</v>
          </cell>
          <cell r="CQ607">
            <v>4.8887545548907978</v>
          </cell>
          <cell r="CR607">
            <v>4.8982664604275774</v>
          </cell>
          <cell r="CS607">
            <v>4.8701856122995668</v>
          </cell>
          <cell r="CT607">
            <v>4.9322125323815911</v>
          </cell>
          <cell r="CU607">
            <v>4.8577987230930191</v>
          </cell>
          <cell r="CV607">
            <v>4.7798649628146315</v>
          </cell>
          <cell r="CW607">
            <v>4.9918367990603016</v>
          </cell>
          <cell r="CX607">
            <v>4.7939075710959003</v>
          </cell>
          <cell r="CY607">
            <v>4.8726157676234516</v>
          </cell>
          <cell r="CZ607">
            <v>4.8685449659775148</v>
          </cell>
          <cell r="DA607">
            <v>4.9813543735254129</v>
          </cell>
        </row>
        <row r="608">
          <cell r="A608">
            <v>8646.7491050670524</v>
          </cell>
          <cell r="B608">
            <v>7380.7515338208805</v>
          </cell>
          <cell r="C608">
            <v>6830.2948684413068</v>
          </cell>
          <cell r="D608">
            <v>7236.5911334640568</v>
          </cell>
          <cell r="E608">
            <v>7068.7815668262838</v>
          </cell>
          <cell r="F608">
            <v>6632.484766294182</v>
          </cell>
          <cell r="G608">
            <v>6877.9390075690262</v>
          </cell>
          <cell r="H608">
            <v>8778.0470507805549</v>
          </cell>
          <cell r="I608">
            <v>6998.5440617366221</v>
          </cell>
          <cell r="J608">
            <v>9561.5563361585791</v>
          </cell>
          <cell r="K608">
            <v>9023.9557941851072</v>
          </cell>
          <cell r="L608">
            <v>8159.158137145253</v>
          </cell>
          <cell r="M608">
            <v>8309.8839629073918</v>
          </cell>
          <cell r="N608">
            <v>7679.4212604038148</v>
          </cell>
          <cell r="O608">
            <v>9240.9056327419021</v>
          </cell>
          <cell r="Z608">
            <v>7115.0392635980315</v>
          </cell>
          <cell r="AA608">
            <v>6073.3041192583241</v>
          </cell>
          <cell r="AB608">
            <v>5620.3569203174175</v>
          </cell>
          <cell r="AC608">
            <v>5954.6807041075663</v>
          </cell>
          <cell r="AD608">
            <v>5816.5974035599129</v>
          </cell>
          <cell r="AE608">
            <v>5457.5874648363551</v>
          </cell>
          <cell r="AF608">
            <v>5659.5612405139418</v>
          </cell>
          <cell r="AG608">
            <v>7223.0787160708542</v>
          </cell>
          <cell r="AH608">
            <v>5758.8019708004213</v>
          </cell>
          <cell r="AI608">
            <v>7867.7949280390576</v>
          </cell>
          <cell r="AJ608">
            <v>7425.4264820723156</v>
          </cell>
          <cell r="AK608">
            <v>6713.8215528509509</v>
          </cell>
          <cell r="AL608">
            <v>6837.8473751923675</v>
          </cell>
          <cell r="AM608">
            <v>6319.0666371322823</v>
          </cell>
          <cell r="AN608">
            <v>7603.9452063704803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X608">
            <v>3.8857069933724877</v>
          </cell>
          <cell r="BY608">
            <v>3.453280419526541</v>
          </cell>
          <cell r="BZ608">
            <v>3.1665428549052366</v>
          </cell>
          <cell r="CA608">
            <v>3.3170018756353472</v>
          </cell>
          <cell r="CB608">
            <v>3.2562878366213126</v>
          </cell>
          <cell r="CC608">
            <v>3.0460968147552143</v>
          </cell>
          <cell r="CD608">
            <v>3.2457213983808191</v>
          </cell>
          <cell r="CE608">
            <v>3.9386193434986443</v>
          </cell>
          <cell r="CF608">
            <v>3.228865915934346</v>
          </cell>
          <cell r="CG608">
            <v>4.3208483288877559</v>
          </cell>
          <cell r="CH608">
            <v>4.2103187250288014</v>
          </cell>
          <cell r="CI608">
            <v>3.6731121592631433</v>
          </cell>
          <cell r="CJ608">
            <v>3.7918766407078563</v>
          </cell>
          <cell r="CK608">
            <v>3.5911101902975844</v>
          </cell>
          <cell r="CL608">
            <v>4.2281564894362784</v>
          </cell>
          <cell r="CM608">
            <v>5.0166567601934258</v>
          </cell>
          <cell r="CN608">
            <v>4.8183719091403319</v>
          </cell>
          <cell r="CO608">
            <v>4.8627916448384063</v>
          </cell>
          <cell r="CP608">
            <v>4.9183552863559594</v>
          </cell>
          <cell r="CQ608">
            <v>4.8938804236542284</v>
          </cell>
          <cell r="CR608">
            <v>4.9086734051855032</v>
          </cell>
          <cell r="CS608">
            <v>4.7772576050489164</v>
          </cell>
          <cell r="CT608">
            <v>5.0244146566293626</v>
          </cell>
          <cell r="CU608">
            <v>4.8864028599536811</v>
          </cell>
          <cell r="CV608">
            <v>4.9887431591752867</v>
          </cell>
          <cell r="CW608">
            <v>4.8318513457242442</v>
          </cell>
          <cell r="CX608">
            <v>5.0077511532717356</v>
          </cell>
          <cell r="CY608">
            <v>4.9405163195623878</v>
          </cell>
          <cell r="CZ608">
            <v>4.8209357043355876</v>
          </cell>
          <cell r="DA608">
            <v>4.9271418039622681</v>
          </cell>
        </row>
        <row r="609">
          <cell r="A609">
            <v>9798.6640825869581</v>
          </cell>
          <cell r="B609">
            <v>8277.6294672522508</v>
          </cell>
          <cell r="C609">
            <v>5779.876075798973</v>
          </cell>
          <cell r="D609">
            <v>7316.1373780485246</v>
          </cell>
          <cell r="E609">
            <v>7823.5230052892593</v>
          </cell>
          <cell r="F609">
            <v>7264.970072782563</v>
          </cell>
          <cell r="G609">
            <v>7291.3729949116514</v>
          </cell>
          <cell r="H609">
            <v>8001.8626737852182</v>
          </cell>
          <cell r="I609">
            <v>9242.4619771626949</v>
          </cell>
          <cell r="J609">
            <v>9850.317346849346</v>
          </cell>
          <cell r="K609">
            <v>8391.5759590751622</v>
          </cell>
          <cell r="L609">
            <v>7816.3002493188378</v>
          </cell>
          <cell r="M609">
            <v>7886.4618710579871</v>
          </cell>
          <cell r="N609">
            <v>8189.9990409656375</v>
          </cell>
          <cell r="O609">
            <v>8653.214250214045</v>
          </cell>
          <cell r="Z609">
            <v>8062.900730814411</v>
          </cell>
          <cell r="AA609">
            <v>6811.3065330532818</v>
          </cell>
          <cell r="AB609">
            <v>4756.0123138002973</v>
          </cell>
          <cell r="AC609">
            <v>6020.1358996513563</v>
          </cell>
          <cell r="AD609">
            <v>6437.641787209448</v>
          </cell>
          <cell r="AE609">
            <v>5978.0325170325077</v>
          </cell>
          <cell r="AF609">
            <v>5999.7583500987303</v>
          </cell>
          <cell r="AG609">
            <v>6584.3898572861217</v>
          </cell>
          <cell r="AH609">
            <v>7605.2258554938726</v>
          </cell>
          <cell r="AI609">
            <v>8105.4039882646039</v>
          </cell>
          <cell r="AJ609">
            <v>6905.0682177532753</v>
          </cell>
          <cell r="AK609">
            <v>6431.6984908680715</v>
          </cell>
          <cell r="AL609">
            <v>6489.4314824705734</v>
          </cell>
          <cell r="AM609">
            <v>6739.1992108517243</v>
          </cell>
          <cell r="AN609">
            <v>7120.359154461843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X609">
            <v>4.3103520522494501</v>
          </cell>
          <cell r="BY609">
            <v>3.7827591280143231</v>
          </cell>
          <cell r="BZ609">
            <v>2.6764879063807778</v>
          </cell>
          <cell r="CA609">
            <v>3.3412593942959403</v>
          </cell>
          <cell r="CB609">
            <v>3.5906357651608136</v>
          </cell>
          <cell r="CC609">
            <v>3.2693330865952688</v>
          </cell>
          <cell r="CD609">
            <v>3.3724273265700879</v>
          </cell>
          <cell r="CE609">
            <v>3.6126736228250262</v>
          </cell>
          <cell r="CF609">
            <v>4.2320379949159772</v>
          </cell>
          <cell r="CG609">
            <v>4.3889595936191261</v>
          </cell>
          <cell r="CH609">
            <v>3.8989449462665036</v>
          </cell>
          <cell r="CI609">
            <v>3.6281576101977655</v>
          </cell>
          <cell r="CJ609">
            <v>3.6886699592372394</v>
          </cell>
          <cell r="CK609">
            <v>3.7387595368066102</v>
          </cell>
          <cell r="CL609">
            <v>3.8995455061921285</v>
          </cell>
          <cell r="CM609">
            <v>5.1249036553764604</v>
          </cell>
          <cell r="CN609">
            <v>4.9332017074486094</v>
          </cell>
          <cell r="CO609">
            <v>4.8683839339144646</v>
          </cell>
          <cell r="CP609">
            <v>4.9363192336699457</v>
          </cell>
          <cell r="CQ609">
            <v>4.9120478692407872</v>
          </cell>
          <cell r="CR609">
            <v>5.0096367808755717</v>
          </cell>
          <cell r="CS609">
            <v>4.8741433152178315</v>
          </cell>
          <cell r="CT609">
            <v>4.9933722638445577</v>
          </cell>
          <cell r="CU609">
            <v>4.9234518323233631</v>
          </cell>
          <cell r="CV609">
            <v>5.0596470064347514</v>
          </cell>
          <cell r="CW609">
            <v>4.8520805956102269</v>
          </cell>
          <cell r="CX609">
            <v>4.8567602758697239</v>
          </cell>
          <cell r="CY609">
            <v>4.819966148235256</v>
          </cell>
          <cell r="CZ609">
            <v>4.9384185583531375</v>
          </cell>
          <cell r="DA609">
            <v>5.002591524811999</v>
          </cell>
        </row>
        <row r="610">
          <cell r="A610">
            <v>9612.9209959405525</v>
          </cell>
          <cell r="B610">
            <v>7977.6306650998577</v>
          </cell>
          <cell r="C610">
            <v>7276.3733290070913</v>
          </cell>
          <cell r="D610">
            <v>7511.1602389146447</v>
          </cell>
          <cell r="E610">
            <v>7320.7270779766131</v>
          </cell>
          <cell r="F610">
            <v>7562.8981044749225</v>
          </cell>
          <cell r="G610">
            <v>8973.9415406278949</v>
          </cell>
          <cell r="H610">
            <v>9400.4972735436841</v>
          </cell>
          <cell r="I610">
            <v>9151.8992949195508</v>
          </cell>
          <cell r="J610">
            <v>7535.6207365394403</v>
          </cell>
          <cell r="K610">
            <v>9044.2460734728666</v>
          </cell>
          <cell r="L610">
            <v>8072.4018595485586</v>
          </cell>
          <cell r="M610">
            <v>7909.5671392574222</v>
          </cell>
          <cell r="N610">
            <v>10389.713422937288</v>
          </cell>
          <cell r="O610">
            <v>8994.4649417316887</v>
          </cell>
          <cell r="Z610">
            <v>7910.0607052310816</v>
          </cell>
          <cell r="AA610">
            <v>6564.4503758535957</v>
          </cell>
          <cell r="AB610">
            <v>5987.4157678686915</v>
          </cell>
          <cell r="AC610">
            <v>6180.6118537354796</v>
          </cell>
          <cell r="AD610">
            <v>6023.9125670207559</v>
          </cell>
          <cell r="AE610">
            <v>6223.1847259679353</v>
          </cell>
          <cell r="AF610">
            <v>7384.2718962880954</v>
          </cell>
          <cell r="AG610">
            <v>7735.2663279445169</v>
          </cell>
          <cell r="AH610">
            <v>7530.7057055338018</v>
          </cell>
          <cell r="AI610">
            <v>6200.739348923883</v>
          </cell>
          <cell r="AJ610">
            <v>7442.1224833148162</v>
          </cell>
          <cell r="AK610">
            <v>6642.4335301428137</v>
          </cell>
          <cell r="AL610">
            <v>6508.4438174461084</v>
          </cell>
          <cell r="AM610">
            <v>8549.2499023026812</v>
          </cell>
          <cell r="AN610">
            <v>7401.1597234820756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X610">
            <v>4.4945380754392508</v>
          </cell>
          <cell r="BY610">
            <v>3.6638783168172799</v>
          </cell>
          <cell r="BZ610">
            <v>3.3009276113595045</v>
          </cell>
          <cell r="CA610">
            <v>3.4312415080930694</v>
          </cell>
          <cell r="CB610">
            <v>3.4526089272065885</v>
          </cell>
          <cell r="CC610">
            <v>3.5010929635009305</v>
          </cell>
          <cell r="CD610">
            <v>3.9609631017693121</v>
          </cell>
          <cell r="CE610">
            <v>4.2533203639681743</v>
          </cell>
          <cell r="CF610">
            <v>4.3092290005315315</v>
          </cell>
          <cell r="CG610">
            <v>3.3935782833462782</v>
          </cell>
          <cell r="CH610">
            <v>4.1492037315525296</v>
          </cell>
          <cell r="CI610">
            <v>3.8242601080406655</v>
          </cell>
          <cell r="CJ610">
            <v>3.6332378431476027</v>
          </cell>
          <cell r="CK610">
            <v>4.748780961190894</v>
          </cell>
          <cell r="CL610">
            <v>4.1904356332679082</v>
          </cell>
          <cell r="CM610">
            <v>4.8217189016239406</v>
          </cell>
          <cell r="CN610">
            <v>4.9086770889014595</v>
          </cell>
          <cell r="CO610">
            <v>4.9694754770228302</v>
          </cell>
          <cell r="CP610">
            <v>4.9350018414558718</v>
          </cell>
          <cell r="CQ610">
            <v>4.7801156732758141</v>
          </cell>
          <cell r="CR610">
            <v>4.8698567403895527</v>
          </cell>
          <cell r="CS610">
            <v>5.1075663639991342</v>
          </cell>
          <cell r="CT610">
            <v>4.9825803546449716</v>
          </cell>
          <cell r="CU610">
            <v>4.7878797862854574</v>
          </cell>
          <cell r="CV610">
            <v>5.0060218344518521</v>
          </cell>
          <cell r="CW610">
            <v>4.9140456785877644</v>
          </cell>
          <cell r="CX610">
            <v>4.7586846902817976</v>
          </cell>
          <cell r="CY610">
            <v>4.9078408004970999</v>
          </cell>
          <cell r="CZ610">
            <v>4.9323400391557009</v>
          </cell>
          <cell r="DA610">
            <v>4.8389121566186741</v>
          </cell>
        </row>
        <row r="611">
          <cell r="A611">
            <v>9333.75219918107</v>
          </cell>
          <cell r="B611">
            <v>8235.1919277861489</v>
          </cell>
          <cell r="C611">
            <v>7074.9168104496403</v>
          </cell>
          <cell r="D611">
            <v>7736.0954459938348</v>
          </cell>
          <cell r="E611">
            <v>7231.1905187912571</v>
          </cell>
          <cell r="F611">
            <v>7971.171357788493</v>
          </cell>
          <cell r="G611">
            <v>7497.2613597066538</v>
          </cell>
          <cell r="H611">
            <v>7712.6893872094943</v>
          </cell>
          <cell r="I611">
            <v>6904.300687957837</v>
          </cell>
          <cell r="J611">
            <v>9233.4157919962381</v>
          </cell>
          <cell r="K611">
            <v>9173.9293300810168</v>
          </cell>
          <cell r="L611">
            <v>8762.8162324319437</v>
          </cell>
          <cell r="M611">
            <v>8048.3883287647259</v>
          </cell>
          <cell r="N611">
            <v>8199.7372449453942</v>
          </cell>
          <cell r="O611">
            <v>8332.0401250490395</v>
          </cell>
          <cell r="Z611">
            <v>7680.3446667547096</v>
          </cell>
          <cell r="AA611">
            <v>6776.3865005783173</v>
          </cell>
          <cell r="AB611">
            <v>5821.6458325985595</v>
          </cell>
          <cell r="AC611">
            <v>6365.7013955606417</v>
          </cell>
          <cell r="AD611">
            <v>5950.2367697482341</v>
          </cell>
          <cell r="AE611">
            <v>6559.1352886945324</v>
          </cell>
          <cell r="AF611">
            <v>6169.1750617014759</v>
          </cell>
          <cell r="AG611">
            <v>6346.4415529038115</v>
          </cell>
          <cell r="AH611">
            <v>5681.2531375195913</v>
          </cell>
          <cell r="AI611">
            <v>7597.7821374140467</v>
          </cell>
          <cell r="AJ611">
            <v>7548.8332773238071</v>
          </cell>
          <cell r="AK611">
            <v>7210.5459284011422</v>
          </cell>
          <cell r="AL611">
            <v>6622.6738248121173</v>
          </cell>
          <cell r="AM611">
            <v>6747.2123615550672</v>
          </cell>
          <cell r="AN611">
            <v>6856.0787314689223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X611">
            <v>4.2274027620684249</v>
          </cell>
          <cell r="BY611">
            <v>3.8329319198891274</v>
          </cell>
          <cell r="BZ611">
            <v>3.2364405211256639</v>
          </cell>
          <cell r="CA611">
            <v>3.4860914602971635</v>
          </cell>
          <cell r="CB611">
            <v>3.3836997570617657</v>
          </cell>
          <cell r="CC611">
            <v>3.6275234876765707</v>
          </cell>
          <cell r="CD611">
            <v>3.5152885798847513</v>
          </cell>
          <cell r="CE611">
            <v>3.6147214724004399</v>
          </cell>
          <cell r="CF611">
            <v>3.1920600659208631</v>
          </cell>
          <cell r="CG611">
            <v>4.2390917561166264</v>
          </cell>
          <cell r="CH611">
            <v>4.2025115871454277</v>
          </cell>
          <cell r="CI611">
            <v>3.9974506113881798</v>
          </cell>
          <cell r="CJ611">
            <v>3.7272302786483862</v>
          </cell>
          <cell r="CK611">
            <v>3.8588438108520564</v>
          </cell>
          <cell r="CL611">
            <v>3.8498498288110761</v>
          </cell>
          <cell r="CM611">
            <v>4.9775338114681933</v>
          </cell>
          <cell r="CN611">
            <v>4.8436661165312023</v>
          </cell>
          <cell r="CO611">
            <v>4.9281655280695871</v>
          </cell>
          <cell r="CP611">
            <v>5.0028170501785683</v>
          </cell>
          <cell r="CQ611">
            <v>4.817808823975354</v>
          </cell>
          <cell r="CR611">
            <v>4.9538572882311476</v>
          </cell>
          <cell r="CS611">
            <v>4.8080972870420098</v>
          </cell>
          <cell r="CT611">
            <v>4.8101938798342543</v>
          </cell>
          <cell r="CU611">
            <v>4.8761855252258455</v>
          </cell>
          <cell r="CV611">
            <v>4.9104484332833493</v>
          </cell>
          <cell r="CW611">
            <v>4.9212797103588102</v>
          </cell>
          <cell r="CX611">
            <v>4.9418797809546255</v>
          </cell>
          <cell r="CY611">
            <v>4.8680415462229059</v>
          </cell>
          <cell r="CZ611">
            <v>4.790427968953539</v>
          </cell>
          <cell r="DA611">
            <v>4.879093518380448</v>
          </cell>
        </row>
        <row r="612">
          <cell r="A612">
            <v>8749.3256155902745</v>
          </cell>
          <cell r="B612">
            <v>8380.4484592227564</v>
          </cell>
          <cell r="C612">
            <v>8373.8904163242787</v>
          </cell>
          <cell r="D612">
            <v>7737.7452042259647</v>
          </cell>
          <cell r="E612">
            <v>7279.127861234625</v>
          </cell>
          <cell r="F612">
            <v>6411.3807091665813</v>
          </cell>
          <cell r="G612">
            <v>7664.5348779265032</v>
          </cell>
          <cell r="H612">
            <v>7100.6457576138682</v>
          </cell>
          <cell r="I612">
            <v>7750.4965415635252</v>
          </cell>
          <cell r="J612">
            <v>8234.1570708210329</v>
          </cell>
          <cell r="K612">
            <v>7738.9137488340548</v>
          </cell>
          <cell r="L612">
            <v>8534.1696416691284</v>
          </cell>
          <cell r="M612">
            <v>8233.0317041990565</v>
          </cell>
          <cell r="N612">
            <v>9644.2223657590348</v>
          </cell>
          <cell r="O612">
            <v>9124.2037910304662</v>
          </cell>
          <cell r="Z612">
            <v>7199.4450779714271</v>
          </cell>
          <cell r="AA612">
            <v>6895.911875017583</v>
          </cell>
          <cell r="AB612">
            <v>6890.5155425754074</v>
          </cell>
          <cell r="AC612">
            <v>6367.0589109059356</v>
          </cell>
          <cell r="AD612">
            <v>5989.6823543873488</v>
          </cell>
          <cell r="AE612">
            <v>5275.6504121142161</v>
          </cell>
          <cell r="AF612">
            <v>6306.8172709795226</v>
          </cell>
          <cell r="AG612">
            <v>5842.8170805508398</v>
          </cell>
          <cell r="AH612">
            <v>6377.551439915128</v>
          </cell>
          <cell r="AI612">
            <v>6775.5349611327356</v>
          </cell>
          <cell r="AJ612">
            <v>6368.0204561834498</v>
          </cell>
          <cell r="AK612">
            <v>7022.4024480020253</v>
          </cell>
          <cell r="AL612">
            <v>6774.6089451695088</v>
          </cell>
          <cell r="AM612">
            <v>7935.8172609674348</v>
          </cell>
          <cell r="AN612">
            <v>7507.9162623336415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X612">
            <v>3.9519265216504098</v>
          </cell>
          <cell r="BY612">
            <v>3.9117776887726166</v>
          </cell>
          <cell r="BZ612">
            <v>3.8359867843773547</v>
          </cell>
          <cell r="CA612">
            <v>3.6964533465185263</v>
          </cell>
          <cell r="CB612">
            <v>3.3150445566193589</v>
          </cell>
          <cell r="CC612">
            <v>2.9011376022532889</v>
          </cell>
          <cell r="CD612">
            <v>3.5312473383830425</v>
          </cell>
          <cell r="CE612">
            <v>3.2927966885051845</v>
          </cell>
          <cell r="CF612">
            <v>3.561929613532778</v>
          </cell>
          <cell r="CG612">
            <v>3.7774171125047533</v>
          </cell>
          <cell r="CH612">
            <v>3.5028173167130787</v>
          </cell>
          <cell r="CI612">
            <v>3.7419864533908922</v>
          </cell>
          <cell r="CJ612">
            <v>3.9000940343969397</v>
          </cell>
          <cell r="CK612">
            <v>4.4284975632775572</v>
          </cell>
          <cell r="CL612">
            <v>4.324382729563351</v>
          </cell>
          <cell r="CM612">
            <v>4.9911117919009378</v>
          </cell>
          <cell r="CN612">
            <v>4.8297502439489266</v>
          </cell>
          <cell r="CO612">
            <v>4.9213216403829287</v>
          </cell>
          <cell r="CP612">
            <v>4.7191173216375448</v>
          </cell>
          <cell r="CQ612">
            <v>4.9501864490448728</v>
          </cell>
          <cell r="CR612">
            <v>4.9821272642470413</v>
          </cell>
          <cell r="CS612">
            <v>4.8931580746346661</v>
          </cell>
          <cell r="CT612">
            <v>4.8614352914006842</v>
          </cell>
          <cell r="CU612">
            <v>4.905415200967604</v>
          </cell>
          <cell r="CV612">
            <v>4.9142334377382264</v>
          </cell>
          <cell r="CW612">
            <v>4.9807425878479101</v>
          </cell>
          <cell r="CX612">
            <v>5.1415094632999221</v>
          </cell>
          <cell r="CY612">
            <v>4.7590063954417374</v>
          </cell>
          <cell r="CZ612">
            <v>4.9095578777849793</v>
          </cell>
          <cell r="DA612">
            <v>4.7566635244405449</v>
          </cell>
        </row>
        <row r="613">
          <cell r="A613">
            <v>10370.853593727508</v>
          </cell>
          <cell r="B613">
            <v>7615.7578648296376</v>
          </cell>
          <cell r="C613">
            <v>7725.1626182853952</v>
          </cell>
          <cell r="D613">
            <v>7146.7122050587677</v>
          </cell>
          <cell r="E613">
            <v>8326.1654861109218</v>
          </cell>
          <cell r="F613">
            <v>6998.706384307412</v>
          </cell>
          <cell r="G613">
            <v>6774.6686534900637</v>
          </cell>
          <cell r="H613">
            <v>7883.7100764110992</v>
          </cell>
          <cell r="I613">
            <v>6734.2504976278533</v>
          </cell>
          <cell r="J613">
            <v>8751.2836584587149</v>
          </cell>
          <cell r="K613">
            <v>7898.5505072621154</v>
          </cell>
          <cell r="L613">
            <v>9842.8040041202894</v>
          </cell>
          <cell r="M613">
            <v>9623.0089435696736</v>
          </cell>
          <cell r="N613">
            <v>8506.7654037548109</v>
          </cell>
          <cell r="O613">
            <v>9099.6998395157825</v>
          </cell>
          <cell r="Z613">
            <v>8533.7309571243495</v>
          </cell>
          <cell r="AA613">
            <v>6266.6807573455308</v>
          </cell>
          <cell r="AB613">
            <v>6356.7052401891251</v>
          </cell>
          <cell r="AC613">
            <v>5880.7231858769283</v>
          </cell>
          <cell r="AD613">
            <v>6851.2447428569849</v>
          </cell>
          <cell r="AE613">
            <v>5758.9355390872415</v>
          </cell>
          <cell r="AF613">
            <v>5574.584492014681</v>
          </cell>
          <cell r="AG613">
            <v>6487.1671485897041</v>
          </cell>
          <cell r="AH613">
            <v>5541.3261237623474</v>
          </cell>
          <cell r="AI613">
            <v>7201.0562675317406</v>
          </cell>
          <cell r="AJ613">
            <v>6499.3787031185393</v>
          </cell>
          <cell r="AK613">
            <v>8099.2215805332653</v>
          </cell>
          <cell r="AL613">
            <v>7918.361644994473</v>
          </cell>
          <cell r="AM613">
            <v>6999.8526750896726</v>
          </cell>
          <cell r="AN613">
            <v>7487.753010801559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X613">
            <v>4.7963484545033115</v>
          </cell>
          <cell r="BY613">
            <v>3.4508117459251935</v>
          </cell>
          <cell r="BZ613">
            <v>3.6352813960431405</v>
          </cell>
          <cell r="CA613">
            <v>3.3529003848325458</v>
          </cell>
          <cell r="CB613">
            <v>3.8091961938816148</v>
          </cell>
          <cell r="CC613">
            <v>3.212777142382043</v>
          </cell>
          <cell r="CD613">
            <v>3.1577751815823984</v>
          </cell>
          <cell r="CE613">
            <v>3.5879789725863174</v>
          </cell>
          <cell r="CF613">
            <v>2.9369262441973771</v>
          </cell>
          <cell r="CG613">
            <v>3.9709569696344533</v>
          </cell>
          <cell r="CH613">
            <v>3.6434903263856397</v>
          </cell>
          <cell r="CI613">
            <v>4.5657481212933106</v>
          </cell>
          <cell r="CJ613">
            <v>4.4897716677566857</v>
          </cell>
          <cell r="CK613">
            <v>4.0271338725635806</v>
          </cell>
          <cell r="CL613">
            <v>4.2487966510941906</v>
          </cell>
          <cell r="CM613">
            <v>4.8745592685384764</v>
          </cell>
          <cell r="CN613">
            <v>4.9753477269696624</v>
          </cell>
          <cell r="CO613">
            <v>4.7907242652508062</v>
          </cell>
          <cell r="CP613">
            <v>4.8052636592334128</v>
          </cell>
          <cell r="CQ613">
            <v>4.9276888316289487</v>
          </cell>
          <cell r="CR613">
            <v>4.9109866284849764</v>
          </cell>
          <cell r="CS613">
            <v>4.8365806133938758</v>
          </cell>
          <cell r="CT613">
            <v>4.9535019064664016</v>
          </cell>
          <cell r="CU613">
            <v>5.1692532073501338</v>
          </cell>
          <cell r="CV613">
            <v>4.9683039710009815</v>
          </cell>
          <cell r="CW613">
            <v>4.8872140172551157</v>
          </cell>
          <cell r="CX613">
            <v>4.8600245953907422</v>
          </cell>
          <cell r="CY613">
            <v>4.8319030673501979</v>
          </cell>
          <cell r="CZ613">
            <v>4.7621159784493203</v>
          </cell>
          <cell r="DA613">
            <v>4.8282828045282349</v>
          </cell>
        </row>
        <row r="614">
          <cell r="A614">
            <v>8019.5143303811301</v>
          </cell>
          <cell r="B614">
            <v>7322.1301776212831</v>
          </cell>
          <cell r="C614">
            <v>7847.9131401352652</v>
          </cell>
          <cell r="D614">
            <v>6158.7064704067125</v>
          </cell>
          <cell r="E614">
            <v>7710.0362696726543</v>
          </cell>
          <cell r="F614">
            <v>7633.838851808544</v>
          </cell>
          <cell r="G614">
            <v>6642.9936818845599</v>
          </cell>
          <cell r="H614">
            <v>8170.310473184104</v>
          </cell>
          <cell r="I614">
            <v>6804.3888962575647</v>
          </cell>
          <cell r="J614">
            <v>6723.8389346993772</v>
          </cell>
          <cell r="K614">
            <v>7985.2434774269359</v>
          </cell>
          <cell r="L614">
            <v>7755.6508285276977</v>
          </cell>
          <cell r="M614">
            <v>8663.6864170260615</v>
          </cell>
          <cell r="N614">
            <v>8696.8509295673175</v>
          </cell>
          <cell r="O614">
            <v>9349.94135825796</v>
          </cell>
          <cell r="Z614">
            <v>6598.91464899933</v>
          </cell>
          <cell r="AA614">
            <v>6025.0671175855123</v>
          </cell>
          <cell r="AB614">
            <v>6457.7113838827327</v>
          </cell>
          <cell r="AC614">
            <v>5067.7356099346662</v>
          </cell>
          <cell r="AD614">
            <v>6344.258416187784</v>
          </cell>
          <cell r="AE614">
            <v>6281.5588266310297</v>
          </cell>
          <cell r="AF614">
            <v>5466.2348010935812</v>
          </cell>
          <cell r="AG614">
            <v>6722.9983322200624</v>
          </cell>
          <cell r="AH614">
            <v>5599.0400060633674</v>
          </cell>
          <cell r="AI614">
            <v>5532.7588948383436</v>
          </cell>
          <cell r="AJ614">
            <v>6570.7146328541648</v>
          </cell>
          <cell r="AK614">
            <v>6381.7926817599337</v>
          </cell>
          <cell r="AL614">
            <v>7128.9762517243007</v>
          </cell>
          <cell r="AM614">
            <v>7156.2659077582493</v>
          </cell>
          <cell r="AN614">
            <v>7693.6660319379798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X614">
            <v>3.6574824287016532</v>
          </cell>
          <cell r="BY614">
            <v>3.4045425648722563</v>
          </cell>
          <cell r="BZ614">
            <v>3.5706115629031174</v>
          </cell>
          <cell r="CA614">
            <v>2.8907146397697034</v>
          </cell>
          <cell r="CB614">
            <v>3.4947542328802541</v>
          </cell>
          <cell r="CC614">
            <v>3.4627636312198913</v>
          </cell>
          <cell r="CD614">
            <v>3.1354665137113744</v>
          </cell>
          <cell r="CE614">
            <v>3.7955290655812983</v>
          </cell>
          <cell r="CF614">
            <v>3.2376660655958065</v>
          </cell>
          <cell r="CG614">
            <v>3.1839609341957349</v>
          </cell>
          <cell r="CH614">
            <v>3.8280989651407897</v>
          </cell>
          <cell r="CI614">
            <v>3.5119252041477349</v>
          </cell>
          <cell r="CJ614">
            <v>3.9662593906270636</v>
          </cell>
          <cell r="CK614">
            <v>3.8811490348919477</v>
          </cell>
          <cell r="CL614">
            <v>4.2471900613547691</v>
          </cell>
          <cell r="CM614">
            <v>4.943077258433842</v>
          </cell>
          <cell r="CN614">
            <v>4.8485318906517438</v>
          </cell>
          <cell r="CO614">
            <v>4.9549943039612439</v>
          </cell>
          <cell r="CP614">
            <v>4.8030362317644943</v>
          </cell>
          <cell r="CQ614">
            <v>4.9736057957467708</v>
          </cell>
          <cell r="CR614">
            <v>4.9699465637177296</v>
          </cell>
          <cell r="CS614">
            <v>4.7763181940967581</v>
          </cell>
          <cell r="CT614">
            <v>4.8528606143372315</v>
          </cell>
          <cell r="CU614">
            <v>4.7379301392614224</v>
          </cell>
          <cell r="CV614">
            <v>4.7608132953839988</v>
          </cell>
          <cell r="CW614">
            <v>4.7025842492994467</v>
          </cell>
          <cell r="CX614">
            <v>4.9785694441958119</v>
          </cell>
          <cell r="CY614">
            <v>4.9243984979152158</v>
          </cell>
          <cell r="CZ614">
            <v>5.0516503721447013</v>
          </cell>
          <cell r="DA614">
            <v>4.9629370876515591</v>
          </cell>
        </row>
        <row r="615">
          <cell r="A615">
            <v>10008.213330385905</v>
          </cell>
          <cell r="B615">
            <v>7807.103956405489</v>
          </cell>
          <cell r="C615">
            <v>7247.0068793442952</v>
          </cell>
          <cell r="D615">
            <v>7897.421754646698</v>
          </cell>
          <cell r="E615">
            <v>7397.1832792838977</v>
          </cell>
          <cell r="F615">
            <v>7575.4452816431422</v>
          </cell>
          <cell r="G615">
            <v>8171.9706288285506</v>
          </cell>
          <cell r="H615">
            <v>7842.1727966822491</v>
          </cell>
          <cell r="I615">
            <v>9144.4339139095991</v>
          </cell>
          <cell r="J615">
            <v>7069.2890987254141</v>
          </cell>
          <cell r="K615">
            <v>9729.1277357837116</v>
          </cell>
          <cell r="L615">
            <v>7184.5542897370933</v>
          </cell>
          <cell r="M615">
            <v>7586.8565465533302</v>
          </cell>
          <cell r="N615">
            <v>8206.5262491653793</v>
          </cell>
          <cell r="O615">
            <v>8404.8912080480404</v>
          </cell>
          <cell r="Z615">
            <v>8235.3298261461168</v>
          </cell>
          <cell r="AA615">
            <v>6424.1312555565164</v>
          </cell>
          <cell r="AB615">
            <v>5963.2513750033058</v>
          </cell>
          <cell r="AC615">
            <v>6498.4499009664241</v>
          </cell>
          <cell r="AD615">
            <v>6086.8250983821808</v>
          </cell>
          <cell r="AE615">
            <v>6233.509260323498</v>
          </cell>
          <cell r="AF615">
            <v>6724.3644031503491</v>
          </cell>
          <cell r="AG615">
            <v>6452.9879012699657</v>
          </cell>
          <cell r="AH615">
            <v>7524.5627634456114</v>
          </cell>
          <cell r="AI615">
            <v>5817.0150298083408</v>
          </cell>
          <cell r="AJ615">
            <v>8005.6822511591672</v>
          </cell>
          <cell r="AK615">
            <v>5911.8618155550939</v>
          </cell>
          <cell r="AL615">
            <v>6242.8991011638827</v>
          </cell>
          <cell r="AM615">
            <v>6752.7987421703701</v>
          </cell>
          <cell r="AN615">
            <v>6916.0247654795303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X615">
            <v>4.6741770007049368</v>
          </cell>
          <cell r="BY615">
            <v>3.5529468208143569</v>
          </cell>
          <cell r="BZ615">
            <v>3.3461204175822803</v>
          </cell>
          <cell r="CA615">
            <v>3.5084729843655418</v>
          </cell>
          <cell r="CB615">
            <v>3.5915671988146252</v>
          </cell>
          <cell r="CC615">
            <v>3.4625715187069095</v>
          </cell>
          <cell r="CD615">
            <v>3.7026104610523016</v>
          </cell>
          <cell r="CE615">
            <v>3.636663774010886</v>
          </cell>
          <cell r="CF615">
            <v>4.2287454958959163</v>
          </cell>
          <cell r="CG615">
            <v>3.2070938188136524</v>
          </cell>
          <cell r="CH615">
            <v>4.4483330663058753</v>
          </cell>
          <cell r="CI615">
            <v>3.3027172660636097</v>
          </cell>
          <cell r="CJ615">
            <v>3.5631964208130444</v>
          </cell>
          <cell r="CK615">
            <v>3.8535786357924113</v>
          </cell>
          <cell r="CL615">
            <v>3.9140613853807058</v>
          </cell>
          <cell r="CM615">
            <v>4.8270631312187566</v>
          </cell>
          <cell r="CN615">
            <v>4.9537357275249958</v>
          </cell>
          <cell r="CO615">
            <v>4.8825723408405448</v>
          </cell>
          <cell r="CP615">
            <v>5.074564464584145</v>
          </cell>
          <cell r="CQ615">
            <v>4.6431633387665521</v>
          </cell>
          <cell r="CR615">
            <v>4.9322035574612242</v>
          </cell>
          <cell r="CS615">
            <v>4.9756560585578766</v>
          </cell>
          <cell r="CT615">
            <v>4.861438946853827</v>
          </cell>
          <cell r="CU615">
            <v>4.8750251032614065</v>
          </cell>
          <cell r="CV615">
            <v>4.9693050404188934</v>
          </cell>
          <cell r="CW615">
            <v>4.9306955445194811</v>
          </cell>
          <cell r="CX615">
            <v>4.9041078547292045</v>
          </cell>
          <cell r="CY615">
            <v>4.8001376107048648</v>
          </cell>
          <cell r="CZ615">
            <v>4.8009448412087021</v>
          </cell>
          <cell r="DA615">
            <v>4.8410107023054012</v>
          </cell>
        </row>
        <row r="616">
          <cell r="A616">
            <v>10148.441914301469</v>
          </cell>
          <cell r="B616">
            <v>8594.5638841589498</v>
          </cell>
          <cell r="C616">
            <v>7399.9291042496725</v>
          </cell>
          <cell r="D616">
            <v>6306.0433330839296</v>
          </cell>
          <cell r="E616">
            <v>7179.1802614929893</v>
          </cell>
          <cell r="F616">
            <v>7250.0334712736339</v>
          </cell>
          <cell r="G616">
            <v>7065.4596829535421</v>
          </cell>
          <cell r="H616">
            <v>6146.1267228348715</v>
          </cell>
          <cell r="I616">
            <v>8697.0266821950463</v>
          </cell>
          <cell r="J616">
            <v>9932.9004877492389</v>
          </cell>
          <cell r="K616">
            <v>7982.7949651036397</v>
          </cell>
          <cell r="L616">
            <v>8945.7744547919283</v>
          </cell>
          <cell r="M616">
            <v>8476.2426747965474</v>
          </cell>
          <cell r="N616">
            <v>8776.3484522710896</v>
          </cell>
          <cell r="O616">
            <v>9607.0726364614602</v>
          </cell>
          <cell r="Z616">
            <v>8350.7179180537805</v>
          </cell>
          <cell r="AA616">
            <v>7072.098281822221</v>
          </cell>
          <cell r="AB616">
            <v>6089.0845200683016</v>
          </cell>
          <cell r="AC616">
            <v>5188.9727997947757</v>
          </cell>
          <cell r="AD616">
            <v>5907.4397580285158</v>
          </cell>
          <cell r="AE616">
            <v>5965.7418277908755</v>
          </cell>
          <cell r="AF616">
            <v>5813.8639676874855</v>
          </cell>
          <cell r="AG616">
            <v>5057.384274789837</v>
          </cell>
          <cell r="AH616">
            <v>7156.4105270633518</v>
          </cell>
          <cell r="AI616">
            <v>8173.3581156336586</v>
          </cell>
          <cell r="AJ616">
            <v>6568.6998569995667</v>
          </cell>
          <cell r="AK616">
            <v>7361.0944085145011</v>
          </cell>
          <cell r="AL616">
            <v>6974.7368295468732</v>
          </cell>
          <cell r="AM616">
            <v>7221.6810121544968</v>
          </cell>
          <cell r="AN616">
            <v>7905.2483408597163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X616">
            <v>4.7933639300345687</v>
          </cell>
          <cell r="BY616">
            <v>4.0288724648905712</v>
          </cell>
          <cell r="BZ616">
            <v>3.4384795081864064</v>
          </cell>
          <cell r="CA616">
            <v>2.9904621350609659</v>
          </cell>
          <cell r="CB616">
            <v>3.2996855307848723</v>
          </cell>
          <cell r="CC616">
            <v>3.3427842252612989</v>
          </cell>
          <cell r="CD616">
            <v>3.2903356464787508</v>
          </cell>
          <cell r="CE616">
            <v>2.8504541318501073</v>
          </cell>
          <cell r="CF616">
            <v>4.0381277651197562</v>
          </cell>
          <cell r="CG616">
            <v>4.5443966141181793</v>
          </cell>
          <cell r="CH616">
            <v>3.5783132205779378</v>
          </cell>
          <cell r="CI616">
            <v>4.1839235904538175</v>
          </cell>
          <cell r="CJ616">
            <v>3.9945012692535329</v>
          </cell>
          <cell r="CK616">
            <v>4.0221824994292525</v>
          </cell>
          <cell r="CL616">
            <v>4.3484960042264715</v>
          </cell>
          <cell r="CM616">
            <v>4.7729902343091242</v>
          </cell>
          <cell r="CN616">
            <v>4.8091896429752206</v>
          </cell>
          <cell r="CO616">
            <v>4.8516861313074591</v>
          </cell>
          <cell r="CP616">
            <v>4.7539019699924587</v>
          </cell>
          <cell r="CQ616">
            <v>4.9049420950433253</v>
          </cell>
          <cell r="CR616">
            <v>4.8894864451065638</v>
          </cell>
          <cell r="CS616">
            <v>4.8409633980857691</v>
          </cell>
          <cell r="CT616">
            <v>4.8609262550027772</v>
          </cell>
          <cell r="CU616">
            <v>4.8553699447282721</v>
          </cell>
          <cell r="CV616">
            <v>4.9275544944893372</v>
          </cell>
          <cell r="CW616">
            <v>5.0293076248578785</v>
          </cell>
          <cell r="CX616">
            <v>4.8202079949906844</v>
          </cell>
          <cell r="CY616">
            <v>4.7837932042331692</v>
          </cell>
          <cell r="CZ616">
            <v>4.9190774991855335</v>
          </cell>
          <cell r="DA616">
            <v>4.9806219464021391</v>
          </cell>
        </row>
        <row r="617">
          <cell r="A617">
            <v>8244.5390760467071</v>
          </cell>
          <cell r="B617">
            <v>7955.3475724083601</v>
          </cell>
          <cell r="C617">
            <v>6883.969917508507</v>
          </cell>
          <cell r="D617">
            <v>7385.8336235086008</v>
          </cell>
          <cell r="E617">
            <v>8279.2108064417862</v>
          </cell>
          <cell r="F617">
            <v>7385.4923638420223</v>
          </cell>
          <cell r="G617">
            <v>7604.7974289731101</v>
          </cell>
          <cell r="H617">
            <v>8670.1309643698987</v>
          </cell>
          <cell r="I617">
            <v>8763.7715015033937</v>
          </cell>
          <cell r="J617">
            <v>7886.8858637565054</v>
          </cell>
          <cell r="K617">
            <v>7429.0163898424535</v>
          </cell>
          <cell r="L617">
            <v>8950.7021120666504</v>
          </cell>
          <cell r="M617">
            <v>9935.3392222849834</v>
          </cell>
          <cell r="N617">
            <v>9874.5257687266094</v>
          </cell>
          <cell r="O617">
            <v>8718.0370109369778</v>
          </cell>
          <cell r="Z617">
            <v>6784.0778682898626</v>
          </cell>
          <cell r="AA617">
            <v>6546.1145738674504</v>
          </cell>
          <cell r="AB617">
            <v>5664.5238178355703</v>
          </cell>
          <cell r="AC617">
            <v>6077.4859530585054</v>
          </cell>
          <cell r="AD617">
            <v>6812.6077493006705</v>
          </cell>
          <cell r="AE617">
            <v>6077.2051451042935</v>
          </cell>
          <cell r="AF617">
            <v>6257.6618844121595</v>
          </cell>
          <cell r="AG617">
            <v>7134.2791935386585</v>
          </cell>
          <cell r="AH617">
            <v>7211.3319783799343</v>
          </cell>
          <cell r="AI617">
            <v>6489.7803678910659</v>
          </cell>
          <cell r="AJ617">
            <v>6113.0192007846463</v>
          </cell>
          <cell r="AK617">
            <v>7365.1491665005569</v>
          </cell>
          <cell r="AL617">
            <v>8175.3648457659283</v>
          </cell>
          <cell r="AM617">
            <v>8125.3240611236115</v>
          </cell>
          <cell r="AN617">
            <v>7173.6990261424289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X617">
            <v>3.8493665204360923</v>
          </cell>
          <cell r="BY617">
            <v>3.5655846448491597</v>
          </cell>
          <cell r="BZ617">
            <v>3.2198560542354957</v>
          </cell>
          <cell r="CA617">
            <v>3.4981742329904493</v>
          </cell>
          <cell r="CB617">
            <v>3.8956154586573262</v>
          </cell>
          <cell r="CC617">
            <v>3.4369384118109387</v>
          </cell>
          <cell r="CD617">
            <v>3.5138820056649873</v>
          </cell>
          <cell r="CE617">
            <v>4.0139428541685085</v>
          </cell>
          <cell r="CF617">
            <v>4.0698579815030316</v>
          </cell>
          <cell r="CG617">
            <v>3.5787027358180459</v>
          </cell>
          <cell r="CH617">
            <v>3.287198355239394</v>
          </cell>
          <cell r="CI617">
            <v>4.0277424888287836</v>
          </cell>
          <cell r="CJ617">
            <v>4.6271000482391225</v>
          </cell>
          <cell r="CK617">
            <v>4.6135599453506684</v>
          </cell>
          <cell r="CL617">
            <v>3.98681668907849</v>
          </cell>
          <cell r="CM617">
            <v>4.8284606334493203</v>
          </cell>
          <cell r="CN617">
            <v>5.0299073679985211</v>
          </cell>
          <cell r="CO617">
            <v>4.8198562529282416</v>
          </cell>
          <cell r="CP617">
            <v>4.7598105004911835</v>
          </cell>
          <cell r="CQ617">
            <v>4.7912015349791064</v>
          </cell>
          <cell r="CR617">
            <v>4.8443920474856217</v>
          </cell>
          <cell r="CS617">
            <v>4.8790138962367626</v>
          </cell>
          <cell r="CT617">
            <v>4.8695188505132725</v>
          </cell>
          <cell r="CU617">
            <v>4.8544873072139083</v>
          </cell>
          <cell r="CV617">
            <v>4.9683423012609031</v>
          </cell>
          <cell r="CW617">
            <v>5.0949154874316074</v>
          </cell>
          <cell r="CX617">
            <v>5.009876108785809</v>
          </cell>
          <cell r="CY617">
            <v>4.8406690190192299</v>
          </cell>
          <cell r="CZ617">
            <v>4.8251593292358388</v>
          </cell>
          <cell r="DA617">
            <v>4.9297400576447359</v>
          </cell>
        </row>
        <row r="618">
          <cell r="A618">
            <v>9060.6075285382813</v>
          </cell>
          <cell r="B618">
            <v>7288.5829672177379</v>
          </cell>
          <cell r="C618">
            <v>7539.4398414953494</v>
          </cell>
          <cell r="D618">
            <v>8837.4240363356348</v>
          </cell>
          <cell r="E618">
            <v>10264.995477499126</v>
          </cell>
          <cell r="F618">
            <v>9405.8923232628968</v>
          </cell>
          <cell r="G618">
            <v>8662.857267575966</v>
          </cell>
          <cell r="H618">
            <v>9088.0837984094796</v>
          </cell>
          <cell r="I618">
            <v>8648.4357131271572</v>
          </cell>
          <cell r="J618">
            <v>8570.7059067619484</v>
          </cell>
          <cell r="K618">
            <v>7961.4796243322007</v>
          </cell>
          <cell r="L618">
            <v>8921.2798061696285</v>
          </cell>
          <cell r="M618">
            <v>8962.9572550263292</v>
          </cell>
          <cell r="N618">
            <v>9100.4350175094733</v>
          </cell>
          <cell r="O618">
            <v>10147.559023508156</v>
          </cell>
          <cell r="Z618">
            <v>7455.5856234829289</v>
          </cell>
          <cell r="AA618">
            <v>5997.4625558820244</v>
          </cell>
          <cell r="AB618">
            <v>6203.8819267161725</v>
          </cell>
          <cell r="AC618">
            <v>7271.9374927561776</v>
          </cell>
          <cell r="AD618">
            <v>8446.6248500564216</v>
          </cell>
          <cell r="AE618">
            <v>7739.7056831420405</v>
          </cell>
          <cell r="AF618">
            <v>7128.2939801767943</v>
          </cell>
          <cell r="AG618">
            <v>7478.1946684055129</v>
          </cell>
          <cell r="AH618">
            <v>7116.4271010874882</v>
          </cell>
          <cell r="AI618">
            <v>7052.4665747069748</v>
          </cell>
          <cell r="AJ618">
            <v>6551.1603765933523</v>
          </cell>
          <cell r="AK618">
            <v>7340.9388119338646</v>
          </cell>
          <cell r="AL618">
            <v>7375.2333984216639</v>
          </cell>
          <cell r="AM618">
            <v>7488.3579572649378</v>
          </cell>
          <cell r="AN618">
            <v>8349.9914250581405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X618">
            <v>4.1752790033656222</v>
          </cell>
          <cell r="BY618">
            <v>3.4185030824983946</v>
          </cell>
          <cell r="BZ618">
            <v>3.5495827394398187</v>
          </cell>
          <cell r="CA618">
            <v>4.02189472742117</v>
          </cell>
          <cell r="CB618">
            <v>4.6808609562092895</v>
          </cell>
          <cell r="CC618">
            <v>4.2179959440645627</v>
          </cell>
          <cell r="CD618">
            <v>4.1584373851893224</v>
          </cell>
          <cell r="CE618">
            <v>4.2067793699597891</v>
          </cell>
          <cell r="CF618">
            <v>3.9806624292494264</v>
          </cell>
          <cell r="CG618">
            <v>4.0864755611683323</v>
          </cell>
          <cell r="CH618">
            <v>3.8338488900986243</v>
          </cell>
          <cell r="CI618">
            <v>4.0377070705887776</v>
          </cell>
          <cell r="CJ618">
            <v>3.9724466575210555</v>
          </cell>
          <cell r="CK618">
            <v>4.1631189121594607</v>
          </cell>
          <cell r="CL618">
            <v>4.5854627907945629</v>
          </cell>
          <cell r="CM618">
            <v>4.8921909088421982</v>
          </cell>
          <cell r="CN618">
            <v>4.8066079995111997</v>
          </cell>
          <cell r="CO618">
            <v>4.7884323406998961</v>
          </cell>
          <cell r="CP618">
            <v>4.9536643221103738</v>
          </cell>
          <cell r="CQ618">
            <v>4.9438422037856755</v>
          </cell>
          <cell r="CR618">
            <v>5.0271914401286519</v>
          </cell>
          <cell r="CS618">
            <v>4.6963728774625872</v>
          </cell>
          <cell r="CT618">
            <v>4.8702826483552544</v>
          </cell>
          <cell r="CU618">
            <v>4.8979437210406447</v>
          </cell>
          <cell r="CV618">
            <v>4.7282373142468401</v>
          </cell>
          <cell r="CW618">
            <v>4.6815576481796937</v>
          </cell>
          <cell r="CX618">
            <v>4.9810847535438425</v>
          </cell>
          <cell r="CY618">
            <v>5.0865677104887039</v>
          </cell>
          <cell r="CZ618">
            <v>4.9280478484685428</v>
          </cell>
          <cell r="DA618">
            <v>4.9889596491113792</v>
          </cell>
        </row>
        <row r="619">
          <cell r="A619">
            <v>9085.6760962700428</v>
          </cell>
          <cell r="B619">
            <v>7843.4209044885929</v>
          </cell>
          <cell r="C619">
            <v>6713.1125643371206</v>
          </cell>
          <cell r="D619">
            <v>8357.1370624948704</v>
          </cell>
          <cell r="E619">
            <v>7594.3108127782552</v>
          </cell>
          <cell r="F619">
            <v>6379.6437135851138</v>
          </cell>
          <cell r="G619">
            <v>7244.5247981967177</v>
          </cell>
          <cell r="H619">
            <v>9962.0666186251929</v>
          </cell>
          <cell r="I619">
            <v>7347.6137913421389</v>
          </cell>
          <cell r="J619">
            <v>7824.9542999093273</v>
          </cell>
          <cell r="K619">
            <v>8020.4250980451106</v>
          </cell>
          <cell r="L619">
            <v>8797.9027527595408</v>
          </cell>
          <cell r="M619">
            <v>7886.7200990964366</v>
          </cell>
          <cell r="N619">
            <v>9014.005694530324</v>
          </cell>
          <cell r="O619">
            <v>9196.329859198846</v>
          </cell>
          <cell r="Z619">
            <v>7476.2134735022064</v>
          </cell>
          <cell r="AA619">
            <v>6454.0149156934704</v>
          </cell>
          <cell r="AB619">
            <v>5523.9326243688311</v>
          </cell>
          <cell r="AC619">
            <v>6876.729925710064</v>
          </cell>
          <cell r="AD619">
            <v>6249.0328973718215</v>
          </cell>
          <cell r="AE619">
            <v>5249.5353986071786</v>
          </cell>
          <cell r="AF619">
            <v>5961.2089768018704</v>
          </cell>
          <cell r="AG619">
            <v>8197.3576747544448</v>
          </cell>
          <cell r="AH619">
            <v>6046.0364911615316</v>
          </cell>
          <cell r="AI619">
            <v>6438.8195382111026</v>
          </cell>
          <cell r="AJ619">
            <v>6599.6640806771193</v>
          </cell>
          <cell r="AK619">
            <v>7239.4171222707082</v>
          </cell>
          <cell r="AL619">
            <v>6489.6439672564966</v>
          </cell>
          <cell r="AM619">
            <v>7417.2389714992387</v>
          </cell>
          <cell r="AN619">
            <v>7567.2657127121929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X619">
            <v>4.178450151139848</v>
          </cell>
          <cell r="BY619">
            <v>3.5276645814884149</v>
          </cell>
          <cell r="BZ619">
            <v>3.1499956071042212</v>
          </cell>
          <cell r="CA619">
            <v>3.8300151475903701</v>
          </cell>
          <cell r="CB619">
            <v>3.4654503143645847</v>
          </cell>
          <cell r="CC619">
            <v>3.0013615844229204</v>
          </cell>
          <cell r="CD619">
            <v>3.352968667306385</v>
          </cell>
          <cell r="CE619">
            <v>4.525727542804904</v>
          </cell>
          <cell r="CF619">
            <v>3.2713344318340281</v>
          </cell>
          <cell r="CG619">
            <v>3.6246945904223296</v>
          </cell>
          <cell r="CH619">
            <v>3.6926579161918744</v>
          </cell>
          <cell r="CI619">
            <v>4.1506620925257307</v>
          </cell>
          <cell r="CJ619">
            <v>3.5919756601648487</v>
          </cell>
          <cell r="CK619">
            <v>4.1746975395554777</v>
          </cell>
          <cell r="CL619">
            <v>4.2686191528931268</v>
          </cell>
          <cell r="CM619">
            <v>4.9020033502480658</v>
          </cell>
          <cell r="CN619">
            <v>5.0124472543460845</v>
          </cell>
          <cell r="CO619">
            <v>4.8044708222576933</v>
          </cell>
          <cell r="CP619">
            <v>4.9191335372923479</v>
          </cell>
          <cell r="CQ619">
            <v>4.9403790335774831</v>
          </cell>
          <cell r="CR619">
            <v>4.7919213859307987</v>
          </cell>
          <cell r="CS619">
            <v>4.8709311088250304</v>
          </cell>
          <cell r="CT619">
            <v>4.9624096821989321</v>
          </cell>
          <cell r="CU619">
            <v>5.0635249567382834</v>
          </cell>
          <cell r="CV619">
            <v>4.8667828514886216</v>
          </cell>
          <cell r="CW619">
            <v>4.8965465700534159</v>
          </cell>
          <cell r="CX619">
            <v>4.7785194436295777</v>
          </cell>
          <cell r="CY619">
            <v>4.9498794445667977</v>
          </cell>
          <cell r="CZ619">
            <v>4.8677065749308275</v>
          </cell>
          <cell r="DA619">
            <v>4.8568949551980669</v>
          </cell>
        </row>
        <row r="620">
          <cell r="A620">
            <v>8968.4698762285589</v>
          </cell>
          <cell r="B620">
            <v>8742.0993026741944</v>
          </cell>
          <cell r="C620">
            <v>7449.9783745452787</v>
          </cell>
          <cell r="D620">
            <v>7664.480892127247</v>
          </cell>
          <cell r="E620">
            <v>8538.5774273096467</v>
          </cell>
          <cell r="F620">
            <v>7829.2802648227662</v>
          </cell>
          <cell r="G620">
            <v>7593.1238218888502</v>
          </cell>
          <cell r="H620">
            <v>7239.2826175086238</v>
          </cell>
          <cell r="I620">
            <v>8259.6293913868576</v>
          </cell>
          <cell r="J620">
            <v>7472.3434838870062</v>
          </cell>
          <cell r="K620">
            <v>8278.7954238958555</v>
          </cell>
          <cell r="L620">
            <v>8980.8967537909448</v>
          </cell>
          <cell r="M620">
            <v>8435.4795204383827</v>
          </cell>
          <cell r="N620">
            <v>8072.3096152212729</v>
          </cell>
          <cell r="O620">
            <v>8355.6486854169871</v>
          </cell>
          <cell r="Z620">
            <v>7379.7694981537861</v>
          </cell>
          <cell r="AA620">
            <v>7193.4988547719076</v>
          </cell>
          <cell r="AB620">
            <v>6130.2679196258305</v>
          </cell>
          <cell r="AC620">
            <v>6306.7728483789915</v>
          </cell>
          <cell r="AD620">
            <v>7026.0294259005095</v>
          </cell>
          <cell r="AE620">
            <v>6442.3791893398757</v>
          </cell>
          <cell r="AF620">
            <v>6248.056173439968</v>
          </cell>
          <cell r="AG620">
            <v>5956.8954109785245</v>
          </cell>
          <cell r="AH620">
            <v>6796.4950420554715</v>
          </cell>
          <cell r="AI620">
            <v>6148.6712095984494</v>
          </cell>
          <cell r="AJ620">
            <v>6812.2659488057325</v>
          </cell>
          <cell r="AK620">
            <v>7389.9950431194056</v>
          </cell>
          <cell r="AL620">
            <v>6941.1945768178684</v>
          </cell>
          <cell r="AM620">
            <v>6642.3576262392189</v>
          </cell>
          <cell r="AN620">
            <v>6875.5052040002629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X620">
            <v>4.0976727725833859</v>
          </cell>
          <cell r="BY620">
            <v>3.9599622563944217</v>
          </cell>
          <cell r="BZ620">
            <v>3.4797282223011927</v>
          </cell>
          <cell r="CA620">
            <v>3.6654428079488475</v>
          </cell>
          <cell r="CB620">
            <v>3.9538257275642255</v>
          </cell>
          <cell r="CC620">
            <v>3.5398805220292737</v>
          </cell>
          <cell r="CD620">
            <v>3.4503626751763967</v>
          </cell>
          <cell r="CE620">
            <v>3.3299282041883669</v>
          </cell>
          <cell r="CF620">
            <v>3.8666500219436108</v>
          </cell>
          <cell r="CG620">
            <v>3.4357042352730338</v>
          </cell>
          <cell r="CH620">
            <v>3.8811317601055979</v>
          </cell>
          <cell r="CI620">
            <v>4.0204695906259298</v>
          </cell>
          <cell r="CJ620">
            <v>3.8243513424919549</v>
          </cell>
          <cell r="CK620">
            <v>3.7736037580937878</v>
          </cell>
          <cell r="CL620">
            <v>3.9204724867039236</v>
          </cell>
          <cell r="CM620">
            <v>4.9341535286961244</v>
          </cell>
          <cell r="CN620">
            <v>4.9768696680496829</v>
          </cell>
          <cell r="CO620">
            <v>4.8265995219622084</v>
          </cell>
          <cell r="CP620">
            <v>4.7139815369961733</v>
          </cell>
          <cell r="CQ620">
            <v>4.8685493528965793</v>
          </cell>
          <cell r="CR620">
            <v>4.9861439767686475</v>
          </cell>
          <cell r="CS620">
            <v>4.9612066123276364</v>
          </cell>
          <cell r="CT620">
            <v>4.9010850682647211</v>
          </cell>
          <cell r="CU620">
            <v>4.8156761682910245</v>
          </cell>
          <cell r="CV620">
            <v>4.9031212797356378</v>
          </cell>
          <cell r="CW620">
            <v>4.8088401732043629</v>
          </cell>
          <cell r="CX620">
            <v>5.0358698917105533</v>
          </cell>
          <cell r="CY620">
            <v>4.9726005118936403</v>
          </cell>
          <cell r="CZ620">
            <v>4.822509526299867</v>
          </cell>
          <cell r="DA620">
            <v>4.8047781543652013</v>
          </cell>
        </row>
        <row r="621">
          <cell r="A621">
            <v>8573.5808395321328</v>
          </cell>
          <cell r="B621">
            <v>7820.8524733266659</v>
          </cell>
          <cell r="C621">
            <v>8584.8892189722901</v>
          </cell>
          <cell r="D621">
            <v>7211.5284512368944</v>
          </cell>
          <cell r="E621">
            <v>6120.3927658190732</v>
          </cell>
          <cell r="F621">
            <v>5944.2252448190111</v>
          </cell>
          <cell r="G621">
            <v>6669.9258105788413</v>
          </cell>
          <cell r="H621">
            <v>8572.1496180738686</v>
          </cell>
          <cell r="I621">
            <v>7708.2865745657573</v>
          </cell>
          <cell r="J621">
            <v>9369.9038753018995</v>
          </cell>
          <cell r="K621">
            <v>7922.0356665204545</v>
          </cell>
          <cell r="L621">
            <v>8575.5491176585074</v>
          </cell>
          <cell r="M621">
            <v>7380.5916503699482</v>
          </cell>
          <cell r="N621">
            <v>9655.5980697993691</v>
          </cell>
          <cell r="O621">
            <v>10195.103546368795</v>
          </cell>
          <cell r="Z621">
            <v>7054.8322336721549</v>
          </cell>
          <cell r="AA621">
            <v>6435.4443209087985</v>
          </cell>
          <cell r="AB621">
            <v>7064.137414468626</v>
          </cell>
          <cell r="AC621">
            <v>5934.0576970177881</v>
          </cell>
          <cell r="AD621">
            <v>5036.2089044454087</v>
          </cell>
          <cell r="AE621">
            <v>4891.2482014510715</v>
          </cell>
          <cell r="AF621">
            <v>5488.3960955620169</v>
          </cell>
          <cell r="AG621">
            <v>7053.654542872212</v>
          </cell>
          <cell r="AH621">
            <v>6342.8186670712512</v>
          </cell>
          <cell r="AI621">
            <v>7710.0923316769913</v>
          </cell>
          <cell r="AJ621">
            <v>6518.7036341654029</v>
          </cell>
          <cell r="AK621">
            <v>7056.4518453875726</v>
          </cell>
          <cell r="AL621">
            <v>6073.1725580187003</v>
          </cell>
          <cell r="AM621">
            <v>7945.1778402920527</v>
          </cell>
          <cell r="AN621">
            <v>8389.113775297752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X621">
            <v>3.904716797599848</v>
          </cell>
          <cell r="BY621">
            <v>3.4965020486616614</v>
          </cell>
          <cell r="BZ621">
            <v>3.8734405607039357</v>
          </cell>
          <cell r="CA621">
            <v>3.2330645651235752</v>
          </cell>
          <cell r="CB621">
            <v>2.7667305254751109</v>
          </cell>
          <cell r="CC621">
            <v>2.7411705690026165</v>
          </cell>
          <cell r="CD621">
            <v>3.0762994855266421</v>
          </cell>
          <cell r="CE621">
            <v>3.8333205514632844</v>
          </cell>
          <cell r="CF621">
            <v>3.6739713434951771</v>
          </cell>
          <cell r="CG621">
            <v>4.2372861186973765</v>
          </cell>
          <cell r="CH621">
            <v>3.5971669926239938</v>
          </cell>
          <cell r="CI621">
            <v>3.9378192694583576</v>
          </cell>
          <cell r="CJ621">
            <v>3.3961192195423497</v>
          </cell>
          <cell r="CK621">
            <v>4.464571048444621</v>
          </cell>
          <cell r="CL621">
            <v>4.6071676669497617</v>
          </cell>
          <cell r="CM621">
            <v>4.9499895873097586</v>
          </cell>
          <cell r="CN621">
            <v>5.0425694189449679</v>
          </cell>
          <cell r="CO621">
            <v>4.9965401126520037</v>
          </cell>
          <cell r="CP621">
            <v>5.0285702599246642</v>
          </cell>
          <cell r="CQ621">
            <v>4.9870533063748681</v>
          </cell>
          <cell r="CR621">
            <v>4.8886706122966359</v>
          </cell>
          <cell r="CS621">
            <v>4.887918651100569</v>
          </cell>
          <cell r="CT621">
            <v>5.041342272302014</v>
          </cell>
          <cell r="CU621">
            <v>4.7299185988490597</v>
          </cell>
          <cell r="CV621">
            <v>4.9851579626691027</v>
          </cell>
          <cell r="CW621">
            <v>4.9648687558940034</v>
          </cell>
          <cell r="CX621">
            <v>4.9095053528302115</v>
          </cell>
          <cell r="CY621">
            <v>4.8993653786750242</v>
          </cell>
          <cell r="CZ621">
            <v>4.8756331314139452</v>
          </cell>
          <cell r="DA621">
            <v>4.9887208407583161</v>
          </cell>
        </row>
        <row r="622">
          <cell r="A622">
            <v>9145.5851495895768</v>
          </cell>
          <cell r="B622">
            <v>8449.6114777086095</v>
          </cell>
          <cell r="C622">
            <v>7558.1409831917581</v>
          </cell>
          <cell r="D622">
            <v>6424.3468905736436</v>
          </cell>
          <cell r="E622">
            <v>7276.3631307829128</v>
          </cell>
          <cell r="F622">
            <v>8186.2522538875864</v>
          </cell>
          <cell r="G622">
            <v>8558.1588042881522</v>
          </cell>
          <cell r="H622">
            <v>9350.7864758208252</v>
          </cell>
          <cell r="I622">
            <v>9290.5092849733228</v>
          </cell>
          <cell r="J622">
            <v>8281.7029132362986</v>
          </cell>
          <cell r="K622">
            <v>7293.988837908395</v>
          </cell>
          <cell r="L622">
            <v>8479.3693990449901</v>
          </cell>
          <cell r="M622">
            <v>7471.5880964987673</v>
          </cell>
          <cell r="N622">
            <v>7738.0364992984769</v>
          </cell>
          <cell r="O622">
            <v>9723.1395068447018</v>
          </cell>
          <cell r="Z622">
            <v>7525.510065947994</v>
          </cell>
          <cell r="AA622">
            <v>6952.8231588002282</v>
          </cell>
          <cell r="AB622">
            <v>6219.270294740646</v>
          </cell>
          <cell r="AC622">
            <v>5286.3197271005984</v>
          </cell>
          <cell r="AD622">
            <v>5987.4073761870814</v>
          </cell>
          <cell r="AE622">
            <v>6736.1161403417855</v>
          </cell>
          <cell r="AF622">
            <v>7042.1421018142501</v>
          </cell>
          <cell r="AG622">
            <v>7694.3614429611362</v>
          </cell>
          <cell r="AH622">
            <v>7644.7619259209068</v>
          </cell>
          <cell r="AI622">
            <v>6814.658397177298</v>
          </cell>
          <cell r="AJ622">
            <v>6001.9108151931932</v>
          </cell>
          <cell r="AK622">
            <v>6977.3096769284484</v>
          </cell>
          <cell r="AL622">
            <v>6148.0496336904143</v>
          </cell>
          <cell r="AM622">
            <v>6367.2986051370326</v>
          </cell>
          <cell r="AN622">
            <v>8000.7547942036408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X622">
            <v>4.1337751569801418</v>
          </cell>
          <cell r="BY622">
            <v>3.7662213962125719</v>
          </cell>
          <cell r="BZ622">
            <v>3.3935930946847344</v>
          </cell>
          <cell r="CA622">
            <v>2.8961107165137698</v>
          </cell>
          <cell r="CB622">
            <v>3.3591301000518752</v>
          </cell>
          <cell r="CC622">
            <v>3.8172645840230217</v>
          </cell>
          <cell r="CD622">
            <v>3.9564925958052117</v>
          </cell>
          <cell r="CE622">
            <v>4.3458310622704222</v>
          </cell>
          <cell r="CF622">
            <v>4.2569013546919034</v>
          </cell>
          <cell r="CG622">
            <v>3.744326217224053</v>
          </cell>
          <cell r="CH622">
            <v>3.3478308779853165</v>
          </cell>
          <cell r="CI622">
            <v>3.7993991462076528</v>
          </cell>
          <cell r="CJ622">
            <v>3.3182430612565663</v>
          </cell>
          <cell r="CK622">
            <v>3.5240421191463209</v>
          </cell>
          <cell r="CL622">
            <v>4.5357031780863073</v>
          </cell>
          <cell r="CM622">
            <v>4.9876529356714689</v>
          </cell>
          <cell r="CN622">
            <v>5.057809557136367</v>
          </cell>
          <cell r="CO622">
            <v>5.0209604459082966</v>
          </cell>
          <cell r="CP622">
            <v>5.0008681169880376</v>
          </cell>
          <cell r="CQ622">
            <v>4.8833642450814159</v>
          </cell>
          <cell r="CR622">
            <v>4.8346433177590455</v>
          </cell>
          <cell r="CS622">
            <v>4.876425151263045</v>
          </cell>
          <cell r="CT622">
            <v>4.8507275150427418</v>
          </cell>
          <cell r="CU622">
            <v>4.9201406085241528</v>
          </cell>
          <cell r="CV622">
            <v>4.9862901615473065</v>
          </cell>
          <cell r="CW622">
            <v>4.911715039917862</v>
          </cell>
          <cell r="CX622">
            <v>5.0312999996781267</v>
          </cell>
          <cell r="CY622">
            <v>5.0761717234702131</v>
          </cell>
          <cell r="CZ622">
            <v>4.9501830917191381</v>
          </cell>
          <cell r="DA622">
            <v>4.8327404346929743</v>
          </cell>
        </row>
        <row r="623">
          <cell r="A623">
            <v>9515.2985794794386</v>
          </cell>
          <cell r="B623">
            <v>8831.1246340179005</v>
          </cell>
          <cell r="C623">
            <v>7968.6001653170179</v>
          </cell>
          <cell r="D623">
            <v>7620.3112485590173</v>
          </cell>
          <cell r="E623">
            <v>7361.1753234799598</v>
          </cell>
          <cell r="F623">
            <v>7892.4091269879946</v>
          </cell>
          <cell r="G623">
            <v>8668.6284726281901</v>
          </cell>
          <cell r="H623">
            <v>8024.4653422211641</v>
          </cell>
          <cell r="I623">
            <v>8769.9492043759401</v>
          </cell>
          <cell r="J623">
            <v>7461.6353121107677</v>
          </cell>
          <cell r="K623">
            <v>7677.4366121795611</v>
          </cell>
          <cell r="L623">
            <v>8362.8545039231121</v>
          </cell>
          <cell r="M623">
            <v>8095.9388983158497</v>
          </cell>
          <cell r="N623">
            <v>8879.721880761881</v>
          </cell>
          <cell r="O623">
            <v>8688.2725052545229</v>
          </cell>
          <cell r="Z623">
            <v>7829.7314025430815</v>
          </cell>
          <cell r="AA623">
            <v>7266.7539845633019</v>
          </cell>
          <cell r="AB623">
            <v>6557.0195646037173</v>
          </cell>
          <cell r="AC623">
            <v>6270.4275416714199</v>
          </cell>
          <cell r="AD623">
            <v>6057.1956947492235</v>
          </cell>
          <cell r="AE623">
            <v>6494.3252244929781</v>
          </cell>
          <cell r="AF623">
            <v>7133.0428574769103</v>
          </cell>
          <cell r="AG623">
            <v>6602.9886244562731</v>
          </cell>
          <cell r="AH623">
            <v>7216.4153453150575</v>
          </cell>
          <cell r="AI623">
            <v>6139.8599139654307</v>
          </cell>
          <cell r="AJ623">
            <v>6317.4335551648956</v>
          </cell>
          <cell r="AK623">
            <v>6881.434563228162</v>
          </cell>
          <cell r="AL623">
            <v>6661.8011506141856</v>
          </cell>
          <cell r="AM623">
            <v>7306.7425761697768</v>
          </cell>
          <cell r="AN623">
            <v>7149.2070900380077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X623">
            <v>4.3037571645171848</v>
          </cell>
          <cell r="BY623">
            <v>3.9983725252880067</v>
          </cell>
          <cell r="BZ623">
            <v>3.6449867951843804</v>
          </cell>
          <cell r="CA623">
            <v>3.5331404366592944</v>
          </cell>
          <cell r="CB623">
            <v>3.3571878040008456</v>
          </cell>
          <cell r="CC623">
            <v>3.6149874305367233</v>
          </cell>
          <cell r="CD623">
            <v>3.9714417585507706</v>
          </cell>
          <cell r="CE623">
            <v>3.6935798476100614</v>
          </cell>
          <cell r="CF623">
            <v>4.1109614731921225</v>
          </cell>
          <cell r="CG623">
            <v>3.4981167626864447</v>
          </cell>
          <cell r="CH623">
            <v>3.598511926134909</v>
          </cell>
          <cell r="CI623">
            <v>3.9134982709585118</v>
          </cell>
          <cell r="CJ623">
            <v>3.6802283576800434</v>
          </cell>
          <cell r="CK623">
            <v>4.148145012511856</v>
          </cell>
          <cell r="CL623">
            <v>3.8877251797552259</v>
          </cell>
          <cell r="CM623">
            <v>4.9843237178748776</v>
          </cell>
          <cell r="CN623">
            <v>4.9792546593108575</v>
          </cell>
          <cell r="CO623">
            <v>4.9285328514857163</v>
          </cell>
          <cell r="CP623">
            <v>4.8623183388287226</v>
          </cell>
          <cell r="CQ623">
            <v>4.9431421972182585</v>
          </cell>
          <cell r="CR623">
            <v>4.9219180397770455</v>
          </cell>
          <cell r="CS623">
            <v>4.9207779842404014</v>
          </cell>
          <cell r="CT623">
            <v>4.8977903658252577</v>
          </cell>
          <cell r="CU623">
            <v>4.8093374445362187</v>
          </cell>
          <cell r="CV623">
            <v>4.8087400027052789</v>
          </cell>
          <cell r="CW623">
            <v>4.809776233263257</v>
          </cell>
          <cell r="CX623">
            <v>4.8174916847707383</v>
          </cell>
          <cell r="CY623">
            <v>4.9593417113899303</v>
          </cell>
          <cell r="CZ623">
            <v>4.8258854864145935</v>
          </cell>
          <cell r="DA623">
            <v>5.0381309980000601</v>
          </cell>
        </row>
        <row r="624">
          <cell r="A624">
            <v>8630.7616830742918</v>
          </cell>
          <cell r="B624">
            <v>8114.0340113964994</v>
          </cell>
          <cell r="C624">
            <v>7066.8723110079309</v>
          </cell>
          <cell r="D624">
            <v>7780.4531045566173</v>
          </cell>
          <cell r="E624">
            <v>6976.3786154343597</v>
          </cell>
          <cell r="F624">
            <v>8844.4035649801917</v>
          </cell>
          <cell r="G624">
            <v>8157.5879836476079</v>
          </cell>
          <cell r="H624">
            <v>7302.67257495377</v>
          </cell>
          <cell r="I624">
            <v>7553.3838440116888</v>
          </cell>
          <cell r="J624">
            <v>8004.2387570600213</v>
          </cell>
          <cell r="K624">
            <v>8065.7764835197258</v>
          </cell>
          <cell r="L624">
            <v>7958.1744587247549</v>
          </cell>
          <cell r="M624">
            <v>8478.339204393611</v>
          </cell>
          <cell r="N624">
            <v>9035.1534725690799</v>
          </cell>
          <cell r="O624">
            <v>9040.9049364979219</v>
          </cell>
          <cell r="Z624">
            <v>7101.8838992154169</v>
          </cell>
          <cell r="AA624">
            <v>6676.6908436634048</v>
          </cell>
          <cell r="AB624">
            <v>5815.0263587722402</v>
          </cell>
          <cell r="AC624">
            <v>6402.2014117494437</v>
          </cell>
          <cell r="AD624">
            <v>5740.5629749859872</v>
          </cell>
          <cell r="AE624">
            <v>7277.680647755129</v>
          </cell>
          <cell r="AF624">
            <v>6712.5295408300308</v>
          </cell>
          <cell r="AG624">
            <v>6009.056290247674</v>
          </cell>
          <cell r="AH624">
            <v>6215.3558487867604</v>
          </cell>
          <cell r="AI624">
            <v>6586.3450343808163</v>
          </cell>
          <cell r="AJ624">
            <v>6636.9817921533731</v>
          </cell>
          <cell r="AK624">
            <v>6548.440697464941</v>
          </cell>
          <cell r="AL624">
            <v>6976.4619739010295</v>
          </cell>
          <cell r="AM624">
            <v>7434.6405717139842</v>
          </cell>
          <cell r="AN624">
            <v>7439.3732048897182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X624">
            <v>4.0399059203240588</v>
          </cell>
          <cell r="BY624">
            <v>3.7239196301072859</v>
          </cell>
          <cell r="BZ624">
            <v>3.260237103632075</v>
          </cell>
          <cell r="CA624">
            <v>3.5576451315699038</v>
          </cell>
          <cell r="CB624">
            <v>3.1875653351150537</v>
          </cell>
          <cell r="CC624">
            <v>4.0890844515319094</v>
          </cell>
          <cell r="CD624">
            <v>3.7762143643310195</v>
          </cell>
          <cell r="CE624">
            <v>3.4397899172920479</v>
          </cell>
          <cell r="CF624">
            <v>3.5720802375289864</v>
          </cell>
          <cell r="CG624">
            <v>3.6532336774239584</v>
          </cell>
          <cell r="CH624">
            <v>3.6784609763867593</v>
          </cell>
          <cell r="CI624">
            <v>3.7737717991277804</v>
          </cell>
          <cell r="CJ624">
            <v>3.9044140277000565</v>
          </cell>
          <cell r="CK624">
            <v>4.2103432694697895</v>
          </cell>
          <cell r="CL624">
            <v>4.1624014351742913</v>
          </cell>
          <cell r="CM624">
            <v>4.8162547707727983</v>
          </cell>
          <cell r="CN624">
            <v>4.91211022208409</v>
          </cell>
          <cell r="CO624">
            <v>4.8866320327993353</v>
          </cell>
          <cell r="CP624">
            <v>4.9303056352529824</v>
          </cell>
          <cell r="CQ624">
            <v>4.9340384089458915</v>
          </cell>
          <cell r="CR624">
            <v>4.8761162372839504</v>
          </cell>
          <cell r="CS624">
            <v>4.870086843161249</v>
          </cell>
          <cell r="CT624">
            <v>4.7860969170603589</v>
          </cell>
          <cell r="CU624">
            <v>4.7670743813516303</v>
          </cell>
          <cell r="CV624">
            <v>4.9393995866248348</v>
          </cell>
          <cell r="CW624">
            <v>4.9432390002368392</v>
          </cell>
          <cell r="CX624">
            <v>4.7541118998925151</v>
          </cell>
          <cell r="CY624">
            <v>4.8953810516614231</v>
          </cell>
          <cell r="CZ624">
            <v>4.8378189081085337</v>
          </cell>
          <cell r="DA624">
            <v>4.8966551435240628</v>
          </cell>
        </row>
        <row r="625">
          <cell r="A625">
            <v>11133.363249715812</v>
          </cell>
          <cell r="B625">
            <v>8131.2059920064339</v>
          </cell>
          <cell r="C625">
            <v>6196.2587132422832</v>
          </cell>
          <cell r="D625">
            <v>7811.2839169550944</v>
          </cell>
          <cell r="E625">
            <v>9141.2433031863475</v>
          </cell>
          <cell r="F625">
            <v>7764.3417662854972</v>
          </cell>
          <cell r="G625">
            <v>7391.6230076920137</v>
          </cell>
          <cell r="H625">
            <v>7975.2520640928251</v>
          </cell>
          <cell r="I625">
            <v>7242.786388519482</v>
          </cell>
          <cell r="J625">
            <v>8213.3791393201373</v>
          </cell>
          <cell r="K625">
            <v>7889.2267720248374</v>
          </cell>
          <cell r="L625">
            <v>8205.5894146591836</v>
          </cell>
          <cell r="M625">
            <v>8974.2886978918341</v>
          </cell>
          <cell r="N625">
            <v>9362.0079293305753</v>
          </cell>
          <cell r="O625">
            <v>8519.5157481268125</v>
          </cell>
          <cell r="Z625">
            <v>9161.1674740518683</v>
          </cell>
          <cell r="AA625">
            <v>6690.8209305652945</v>
          </cell>
          <cell r="AB625">
            <v>5098.635741182221</v>
          </cell>
          <cell r="AC625">
            <v>6427.570765951622</v>
          </cell>
          <cell r="AD625">
            <v>7521.9373466219076</v>
          </cell>
          <cell r="AE625">
            <v>6388.9440819720676</v>
          </cell>
          <cell r="AF625">
            <v>6082.2497891865714</v>
          </cell>
          <cell r="AG625">
            <v>6562.4931270249526</v>
          </cell>
          <cell r="AH625">
            <v>5959.7785139817443</v>
          </cell>
          <cell r="AI625">
            <v>6758.4376917834288</v>
          </cell>
          <cell r="AJ625">
            <v>6491.7066009804375</v>
          </cell>
          <cell r="AK625">
            <v>6752.0278612052716</v>
          </cell>
          <cell r="AL625">
            <v>7384.5575571224235</v>
          </cell>
          <cell r="AM625">
            <v>7703.5950961348717</v>
          </cell>
          <cell r="AN625">
            <v>7010.3443870300634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X625">
            <v>5.14859312950282</v>
          </cell>
          <cell r="BY625">
            <v>3.8260166365180788</v>
          </cell>
          <cell r="BZ625">
            <v>2.8611266138188571</v>
          </cell>
          <cell r="CA625">
            <v>3.6439062890988718</v>
          </cell>
          <cell r="CB625">
            <v>4.1125364164197054</v>
          </cell>
          <cell r="CC625">
            <v>3.6003053758026886</v>
          </cell>
          <cell r="CD625">
            <v>3.3721618024753748</v>
          </cell>
          <cell r="CE625">
            <v>3.6210655355518973</v>
          </cell>
          <cell r="CF625">
            <v>3.3445056352837117</v>
          </cell>
          <cell r="CG625">
            <v>3.7820194262982709</v>
          </cell>
          <cell r="CH625">
            <v>3.7227342241831436</v>
          </cell>
          <cell r="CI625">
            <v>3.9716332569081119</v>
          </cell>
          <cell r="CJ625">
            <v>4.0876807290962702</v>
          </cell>
          <cell r="CK625">
            <v>4.2937538660120946</v>
          </cell>
          <cell r="CL625">
            <v>3.909270140266687</v>
          </cell>
          <cell r="CM625">
            <v>4.8749412390310285</v>
          </cell>
          <cell r="CN625">
            <v>4.7911491218204683</v>
          </cell>
          <cell r="CO625">
            <v>4.882295308731571</v>
          </cell>
          <cell r="CP625">
            <v>4.8326662442162451</v>
          </cell>
          <cell r="CQ625">
            <v>5.0110310130536169</v>
          </cell>
          <cell r="CR625">
            <v>4.8617976982194344</v>
          </cell>
          <cell r="CS625">
            <v>4.9415475972516401</v>
          </cell>
          <cell r="CT625">
            <v>4.9652327604133237</v>
          </cell>
          <cell r="CU625">
            <v>4.8820848558365926</v>
          </cell>
          <cell r="CV625">
            <v>4.8958679376337573</v>
          </cell>
          <cell r="CW625">
            <v>4.7775362048133498</v>
          </cell>
          <cell r="CX625">
            <v>4.6577076160996418</v>
          </cell>
          <cell r="CY625">
            <v>4.9494238618128028</v>
          </cell>
          <cell r="CZ625">
            <v>4.9154517580703727</v>
          </cell>
          <cell r="DA625">
            <v>4.9130457320747629</v>
          </cell>
        </row>
        <row r="626">
          <cell r="A626">
            <v>8659.2793694013908</v>
          </cell>
          <cell r="B626">
            <v>8058.9437593335706</v>
          </cell>
          <cell r="C626">
            <v>7143.3917500905054</v>
          </cell>
          <cell r="D626">
            <v>7255.2324782011838</v>
          </cell>
          <cell r="E626">
            <v>7567.4517749969691</v>
          </cell>
          <cell r="F626">
            <v>8416.9810986139437</v>
          </cell>
          <cell r="G626">
            <v>7884.3633673014983</v>
          </cell>
          <cell r="H626">
            <v>8463.094903754014</v>
          </cell>
          <cell r="I626">
            <v>7823.6823815691359</v>
          </cell>
          <cell r="J626">
            <v>8097.2809295778334</v>
          </cell>
          <cell r="K626">
            <v>7698.6358566975196</v>
          </cell>
          <cell r="L626">
            <v>7743.4302309785135</v>
          </cell>
          <cell r="M626">
            <v>7924.0797567971977</v>
          </cell>
          <cell r="N626">
            <v>9216.1065168437563</v>
          </cell>
          <cell r="O626">
            <v>8441.1681855709339</v>
          </cell>
          <cell r="Z626">
            <v>7125.3498811074305</v>
          </cell>
          <cell r="AA626">
            <v>6631.3594362516233</v>
          </cell>
          <cell r="AB626">
            <v>5877.9909257887593</v>
          </cell>
          <cell r="AC626">
            <v>5970.019867776974</v>
          </cell>
          <cell r="AD626">
            <v>6226.9317462832205</v>
          </cell>
          <cell r="AE626">
            <v>6925.9730182880448</v>
          </cell>
          <cell r="AF626">
            <v>6487.7047136652327</v>
          </cell>
          <cell r="AG626">
            <v>6963.9180922318737</v>
          </cell>
          <cell r="AH626">
            <v>6437.7729311197463</v>
          </cell>
          <cell r="AI626">
            <v>6662.9054506240464</v>
          </cell>
          <cell r="AJ626">
            <v>6334.8775049396736</v>
          </cell>
          <cell r="AK626">
            <v>6371.7368757766053</v>
          </cell>
          <cell r="AL626">
            <v>6520.3856284502654</v>
          </cell>
          <cell r="AM626">
            <v>7583.5390767171475</v>
          </cell>
          <cell r="AN626">
            <v>6945.8755355555122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X626">
            <v>4.008883529899304</v>
          </cell>
          <cell r="BY626">
            <v>3.755453870937183</v>
          </cell>
          <cell r="BZ626">
            <v>3.1903329134372709</v>
          </cell>
          <cell r="CA626">
            <v>3.2129684741831621</v>
          </cell>
          <cell r="CB626">
            <v>3.3907371341468449</v>
          </cell>
          <cell r="CC626">
            <v>3.7689241421756208</v>
          </cell>
          <cell r="CD626">
            <v>3.686651576269306</v>
          </cell>
          <cell r="CE626">
            <v>4.0153471471322453</v>
          </cell>
          <cell r="CF626">
            <v>3.6428796676668092</v>
          </cell>
          <cell r="CG626">
            <v>3.6219124613404969</v>
          </cell>
          <cell r="CH626">
            <v>3.5215669636580795</v>
          </cell>
          <cell r="CI626">
            <v>3.5404833558946875</v>
          </cell>
          <cell r="CJ626">
            <v>3.6121794367686881</v>
          </cell>
          <cell r="CK626">
            <v>4.3462700468604902</v>
          </cell>
          <cell r="CL626">
            <v>3.868995483882903</v>
          </cell>
          <cell r="CM626">
            <v>4.8695619061979452</v>
          </cell>
          <cell r="CN626">
            <v>4.8377928923917519</v>
          </cell>
          <cell r="CO626">
            <v>5.0477756287941151</v>
          </cell>
          <cell r="CP626">
            <v>5.0906876140406556</v>
          </cell>
          <cell r="CQ626">
            <v>5.0313799923658662</v>
          </cell>
          <cell r="CR626">
            <v>5.0346644897717141</v>
          </cell>
          <cell r="CS626">
            <v>4.8213217588854445</v>
          </cell>
          <cell r="CT626">
            <v>4.751576128000961</v>
          </cell>
          <cell r="CU626">
            <v>4.8417009802464683</v>
          </cell>
          <cell r="CV626">
            <v>5.0400266919774284</v>
          </cell>
          <cell r="CW626">
            <v>4.9284392316731687</v>
          </cell>
          <cell r="CX626">
            <v>4.9306299743585988</v>
          </cell>
          <cell r="CY626">
            <v>4.9455101906323673</v>
          </cell>
          <cell r="CZ626">
            <v>4.7803793055321551</v>
          </cell>
          <cell r="DA626">
            <v>4.9185366245827504</v>
          </cell>
        </row>
        <row r="627">
          <cell r="A627">
            <v>8606.4241286929227</v>
          </cell>
          <cell r="B627">
            <v>7813.1200578465978</v>
          </cell>
          <cell r="C627">
            <v>7415.2737803992641</v>
          </cell>
          <cell r="D627">
            <v>7674.2816220760014</v>
          </cell>
          <cell r="E627">
            <v>7151.289603250425</v>
          </cell>
          <cell r="F627">
            <v>6732.8842409233775</v>
          </cell>
          <cell r="G627">
            <v>6889.9417316320832</v>
          </cell>
          <cell r="H627">
            <v>5813.9576118133355</v>
          </cell>
          <cell r="I627">
            <v>8244.3902854177431</v>
          </cell>
          <cell r="J627">
            <v>6885.1847383671684</v>
          </cell>
          <cell r="K627">
            <v>7611.6099708981328</v>
          </cell>
          <cell r="L627">
            <v>9630.34983163996</v>
          </cell>
          <cell r="M627">
            <v>9401.5707610112586</v>
          </cell>
          <cell r="N627">
            <v>9936.2075958365076</v>
          </cell>
          <cell r="O627">
            <v>8450.5080951145646</v>
          </cell>
          <cell r="Z627">
            <v>7081.8575687530329</v>
          </cell>
          <cell r="AA627">
            <v>6429.0816475994861</v>
          </cell>
          <cell r="AB627">
            <v>6101.7109964428228</v>
          </cell>
          <cell r="AC627">
            <v>6314.8374490225378</v>
          </cell>
          <cell r="AD627">
            <v>5884.4897306746352</v>
          </cell>
          <cell r="AE627">
            <v>5540.2018896740938</v>
          </cell>
          <cell r="AF627">
            <v>5669.4377677429702</v>
          </cell>
          <cell r="AG627">
            <v>4784.0565491492589</v>
          </cell>
          <cell r="AH627">
            <v>6783.9554348580277</v>
          </cell>
          <cell r="AI627">
            <v>5665.5234418564123</v>
          </cell>
          <cell r="AJ627">
            <v>6263.2676331961775</v>
          </cell>
          <cell r="AK627">
            <v>7924.4021471780243</v>
          </cell>
          <cell r="AL627">
            <v>7736.1496547749766</v>
          </cell>
          <cell r="AM627">
            <v>8176.0793931454691</v>
          </cell>
          <cell r="AN627">
            <v>6953.5609468371285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X627">
            <v>3.9853522809224908</v>
          </cell>
          <cell r="BY627">
            <v>3.6132604222584148</v>
          </cell>
          <cell r="BZ627">
            <v>3.4028071708547469</v>
          </cell>
          <cell r="CA627">
            <v>3.5699819545964293</v>
          </cell>
          <cell r="CB627">
            <v>3.2789950666668921</v>
          </cell>
          <cell r="CC627">
            <v>3.1007009518220978</v>
          </cell>
          <cell r="CD627">
            <v>3.1501590549109726</v>
          </cell>
          <cell r="CE627">
            <v>2.7021502386627656</v>
          </cell>
          <cell r="CF627">
            <v>3.822199983864365</v>
          </cell>
          <cell r="CG627">
            <v>3.2320280555151375</v>
          </cell>
          <cell r="CH627">
            <v>3.3924958956687341</v>
          </cell>
          <cell r="CI627">
            <v>4.323705315469347</v>
          </cell>
          <cell r="CJ627">
            <v>4.33028953274665</v>
          </cell>
          <cell r="CK627">
            <v>4.5476473851186769</v>
          </cell>
          <cell r="CL627">
            <v>3.8130757586163271</v>
          </cell>
          <cell r="CM627">
            <v>4.8684151703000511</v>
          </cell>
          <cell r="CN627">
            <v>4.8748001150664511</v>
          </cell>
          <cell r="CO627">
            <v>4.9127134125591221</v>
          </cell>
          <cell r="CP627">
            <v>4.8462218403078063</v>
          </cell>
          <cell r="CQ627">
            <v>4.9167166602263723</v>
          </cell>
          <cell r="CR627">
            <v>4.8952270954269279</v>
          </cell>
          <cell r="CS627">
            <v>4.9307688730127985</v>
          </cell>
          <cell r="CT627">
            <v>4.8505830862798032</v>
          </cell>
          <cell r="CU627">
            <v>4.8626914740322995</v>
          </cell>
          <cell r="CV627">
            <v>4.8025517618872735</v>
          </cell>
          <cell r="CW627">
            <v>5.0581158766118035</v>
          </cell>
          <cell r="CX627">
            <v>5.0213160310694365</v>
          </cell>
          <cell r="CY627">
            <v>4.8945758478148802</v>
          </cell>
          <cell r="CZ627">
            <v>4.9256715876361801</v>
          </cell>
          <cell r="DA627">
            <v>4.99619024513059</v>
          </cell>
        </row>
        <row r="628">
          <cell r="A628">
            <v>9484.9720249247111</v>
          </cell>
          <cell r="B628">
            <v>7999.9752101441518</v>
          </cell>
          <cell r="C628">
            <v>8585.3428082699429</v>
          </cell>
          <cell r="D628">
            <v>9007.7279017614237</v>
          </cell>
          <cell r="E628">
            <v>6568.926089002819</v>
          </cell>
          <cell r="F628">
            <v>9028.4310023735979</v>
          </cell>
          <cell r="G628">
            <v>7969.3562967580601</v>
          </cell>
          <cell r="H628">
            <v>8248.4060364322686</v>
          </cell>
          <cell r="I628">
            <v>8171.0614254856864</v>
          </cell>
          <cell r="J628">
            <v>8225.3379188813014</v>
          </cell>
          <cell r="K628">
            <v>8993.9351947404903</v>
          </cell>
          <cell r="L628">
            <v>9072.159036935147</v>
          </cell>
          <cell r="M628">
            <v>8856.0624996439528</v>
          </cell>
          <cell r="N628">
            <v>9306.9204124782882</v>
          </cell>
          <cell r="O628">
            <v>8653.2159427797123</v>
          </cell>
          <cell r="Z628">
            <v>7804.7769805094749</v>
          </cell>
          <cell r="AA628">
            <v>6582.836744347188</v>
          </cell>
          <cell r="AB628">
            <v>7064.5106536621242</v>
          </cell>
          <cell r="AC628">
            <v>7412.0732448779709</v>
          </cell>
          <cell r="AD628">
            <v>5405.2877532366037</v>
          </cell>
          <cell r="AE628">
            <v>7429.1089390959896</v>
          </cell>
          <cell r="AF628">
            <v>6557.6417527609174</v>
          </cell>
          <cell r="AG628">
            <v>6787.2598242642653</v>
          </cell>
          <cell r="AH628">
            <v>6723.6162586853643</v>
          </cell>
          <cell r="AI628">
            <v>6768.2780589651857</v>
          </cell>
          <cell r="AJ628">
            <v>7400.7238173864589</v>
          </cell>
          <cell r="AK628">
            <v>7465.0908646780636</v>
          </cell>
          <cell r="AL628">
            <v>7287.2742854213093</v>
          </cell>
          <cell r="AM628">
            <v>7658.2659394107068</v>
          </cell>
          <cell r="AN628">
            <v>7120.3605472015915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X628">
            <v>4.3910283029871371</v>
          </cell>
          <cell r="BY628">
            <v>3.6195464600434111</v>
          </cell>
          <cell r="BZ628">
            <v>3.9264136112542816</v>
          </cell>
          <cell r="CA628">
            <v>4.1290840250957999</v>
          </cell>
          <cell r="CB628">
            <v>3.1100736497500105</v>
          </cell>
          <cell r="CC628">
            <v>4.2053159984591471</v>
          </cell>
          <cell r="CD628">
            <v>3.6606705980798311</v>
          </cell>
          <cell r="CE628">
            <v>3.9362175386811935</v>
          </cell>
          <cell r="CF628">
            <v>3.6732915379342561</v>
          </cell>
          <cell r="CG628">
            <v>3.7852845329688236</v>
          </cell>
          <cell r="CH628">
            <v>4.181668476754778</v>
          </cell>
          <cell r="CI628">
            <v>4.0803896634755477</v>
          </cell>
          <cell r="CJ628">
            <v>4.0942136831499605</v>
          </cell>
          <cell r="CK628">
            <v>4.2417042612755642</v>
          </cell>
          <cell r="CL628">
            <v>4.0254520415661643</v>
          </cell>
          <cell r="CM628">
            <v>4.8696909143096105</v>
          </cell>
          <cell r="CN628">
            <v>4.9827151997321595</v>
          </cell>
          <cell r="CO628">
            <v>4.9293899280469615</v>
          </cell>
          <cell r="CP628">
            <v>4.9180520092457787</v>
          </cell>
          <cell r="CQ628">
            <v>4.7616259969613068</v>
          </cell>
          <cell r="CR628">
            <v>4.8399984991065255</v>
          </cell>
          <cell r="CS628">
            <v>4.9078826698611007</v>
          </cell>
          <cell r="CT628">
            <v>4.7241373761763139</v>
          </cell>
          <cell r="CU628">
            <v>5.014811994070854</v>
          </cell>
          <cell r="CV628">
            <v>4.8987671593250486</v>
          </cell>
          <cell r="CW628">
            <v>4.8487716749386678</v>
          </cell>
          <cell r="CX628">
            <v>5.0123408364443751</v>
          </cell>
          <cell r="CY628">
            <v>4.876427215003341</v>
          </cell>
          <cell r="CZ628">
            <v>4.9464906618982143</v>
          </cell>
          <cell r="DA628">
            <v>4.8461233456978343</v>
          </cell>
        </row>
        <row r="629">
          <cell r="A629">
            <v>10239.777575193752</v>
          </cell>
          <cell r="B629">
            <v>8140.7413338660936</v>
          </cell>
          <cell r="C629">
            <v>7663.00916057631</v>
          </cell>
          <cell r="D629">
            <v>6478.2034366503576</v>
          </cell>
          <cell r="E629">
            <v>8188.9775226749598</v>
          </cell>
          <cell r="F629">
            <v>7564.8566859161419</v>
          </cell>
          <cell r="G629">
            <v>6832.6171054995311</v>
          </cell>
          <cell r="H629">
            <v>7661.5320351979281</v>
          </cell>
          <cell r="I629">
            <v>8610.2896399571673</v>
          </cell>
          <cell r="J629">
            <v>8511.6622740875155</v>
          </cell>
          <cell r="K629">
            <v>9331.8466192666547</v>
          </cell>
          <cell r="L629">
            <v>9846.0184418033496</v>
          </cell>
          <cell r="M629">
            <v>9905.1552938468758</v>
          </cell>
          <cell r="N629">
            <v>9291.8082631812576</v>
          </cell>
          <cell r="O629">
            <v>9875.4508867721433</v>
          </cell>
          <cell r="Z629">
            <v>8425.8741190165711</v>
          </cell>
          <cell r="AA629">
            <v>6698.6671547240994</v>
          </cell>
          <cell r="AB629">
            <v>6305.561823559935</v>
          </cell>
          <cell r="AC629">
            <v>5330.6359707294368</v>
          </cell>
          <cell r="AD629">
            <v>6738.3586472296802</v>
          </cell>
          <cell r="AE629">
            <v>6224.7963586967116</v>
          </cell>
          <cell r="AF629">
            <v>5622.2677896681853</v>
          </cell>
          <cell r="AG629">
            <v>6304.3463603914379</v>
          </cell>
          <cell r="AH629">
            <v>7085.0383323076112</v>
          </cell>
          <cell r="AI629">
            <v>7003.8820998205838</v>
          </cell>
          <cell r="AJ629">
            <v>7678.7766467108468</v>
          </cell>
          <cell r="AK629">
            <v>8101.8666035410406</v>
          </cell>
          <cell r="AL629">
            <v>8150.5277846511435</v>
          </cell>
          <cell r="AM629">
            <v>7645.8307994177203</v>
          </cell>
          <cell r="AN629">
            <v>8126.0853011153631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X629">
            <v>4.7743308792748804</v>
          </cell>
          <cell r="BY629">
            <v>3.7211676806184468</v>
          </cell>
          <cell r="BZ629">
            <v>3.5878455771185647</v>
          </cell>
          <cell r="CA629">
            <v>3.0567946434100448</v>
          </cell>
          <cell r="CB629">
            <v>3.743384346057447</v>
          </cell>
          <cell r="CC629">
            <v>3.5316566262257374</v>
          </cell>
          <cell r="CD629">
            <v>3.1461106281264919</v>
          </cell>
          <cell r="CE629">
            <v>3.6186071469433951</v>
          </cell>
          <cell r="CF629">
            <v>3.9196937581208608</v>
          </cell>
          <cell r="CG629">
            <v>4.0634377000188922</v>
          </cell>
          <cell r="CH629">
            <v>4.2674146489780442</v>
          </cell>
          <cell r="CI629">
            <v>4.5797196918974965</v>
          </cell>
          <cell r="CJ629">
            <v>4.4861958689156909</v>
          </cell>
          <cell r="CK629">
            <v>4.2795970414653963</v>
          </cell>
          <cell r="CL629">
            <v>4.6055245779576817</v>
          </cell>
          <cell r="CM629">
            <v>4.8351459526300617</v>
          </cell>
          <cell r="CN629">
            <v>4.9319230757208539</v>
          </cell>
          <cell r="CO629">
            <v>4.8150098642884807</v>
          </cell>
          <cell r="CP629">
            <v>4.7777112352222941</v>
          </cell>
          <cell r="CQ629">
            <v>4.9317021339783205</v>
          </cell>
          <cell r="CR629">
            <v>4.828962270149928</v>
          </cell>
          <cell r="CS629">
            <v>4.8960367949692722</v>
          </cell>
          <cell r="CT629">
            <v>4.7731574906884449</v>
          </cell>
          <cell r="CU629">
            <v>4.9521889009605422</v>
          </cell>
          <cell r="CV629">
            <v>4.7222867675837668</v>
          </cell>
          <cell r="CW629">
            <v>4.9298570605511838</v>
          </cell>
          <cell r="CX629">
            <v>4.8467802174646373</v>
          </cell>
          <cell r="CY629">
            <v>4.9775386008793374</v>
          </cell>
          <cell r="CZ629">
            <v>4.8947322468163046</v>
          </cell>
          <cell r="DA629">
            <v>4.8340307436137264</v>
          </cell>
        </row>
        <row r="630">
          <cell r="A630">
            <v>7891.6527348318004</v>
          </cell>
          <cell r="B630">
            <v>6122.7634829968865</v>
          </cell>
          <cell r="C630">
            <v>7027.983385160167</v>
          </cell>
          <cell r="D630">
            <v>7869.1688933450696</v>
          </cell>
          <cell r="E630">
            <v>8634.6094744676939</v>
          </cell>
          <cell r="F630">
            <v>8351.0080604443192</v>
          </cell>
          <cell r="G630">
            <v>7799.8166403052128</v>
          </cell>
          <cell r="H630">
            <v>8539.54580765633</v>
          </cell>
          <cell r="I630">
            <v>8862.9681609459112</v>
          </cell>
          <cell r="J630">
            <v>7319.7722489545649</v>
          </cell>
          <cell r="K630">
            <v>8650.4765774134848</v>
          </cell>
          <cell r="L630">
            <v>7866.8329993635598</v>
          </cell>
          <cell r="M630">
            <v>8471.8139289836836</v>
          </cell>
          <cell r="N630">
            <v>8794.3280492725571</v>
          </cell>
          <cell r="O630">
            <v>8239.3210554507823</v>
          </cell>
          <cell r="Z630">
            <v>6493.7028218044534</v>
          </cell>
          <cell r="AA630">
            <v>5038.1596660088653</v>
          </cell>
          <cell r="AB630">
            <v>5783.0263283603654</v>
          </cell>
          <cell r="AC630">
            <v>6475.2018322382282</v>
          </cell>
          <cell r="AD630">
            <v>7105.0500818477021</v>
          </cell>
          <cell r="AE630">
            <v>6871.6866325941819</v>
          </cell>
          <cell r="AF630">
            <v>6418.1348354511474</v>
          </cell>
          <cell r="AG630">
            <v>7026.8262645857812</v>
          </cell>
          <cell r="AH630">
            <v>7292.9566581497793</v>
          </cell>
          <cell r="AI630">
            <v>6023.1268791397551</v>
          </cell>
          <cell r="AJ630">
            <v>7118.1064408430957</v>
          </cell>
          <cell r="AK630">
            <v>6473.2797251905859</v>
          </cell>
          <cell r="AL630">
            <v>6971.0926044208591</v>
          </cell>
          <cell r="AM630">
            <v>7236.4756519728462</v>
          </cell>
          <cell r="AN630">
            <v>6779.7841827709299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X630">
            <v>3.5758231591979155</v>
          </cell>
          <cell r="BY630">
            <v>2.8056352482503382</v>
          </cell>
          <cell r="BZ630">
            <v>3.1725349322402816</v>
          </cell>
          <cell r="CA630">
            <v>3.5774104847827499</v>
          </cell>
          <cell r="CB630">
            <v>3.9421535203559608</v>
          </cell>
          <cell r="CC630">
            <v>3.9199681559709174</v>
          </cell>
          <cell r="CD630">
            <v>3.5797124831304465</v>
          </cell>
          <cell r="CE630">
            <v>4.0512267582686858</v>
          </cell>
          <cell r="CF630">
            <v>4.1756313173683441</v>
          </cell>
          <cell r="CG630">
            <v>3.3983150988760333</v>
          </cell>
          <cell r="CH630">
            <v>4.0628154196831234</v>
          </cell>
          <cell r="CI630">
            <v>3.6711249565528079</v>
          </cell>
          <cell r="CJ630">
            <v>4.0135863697352496</v>
          </cell>
          <cell r="CK630">
            <v>4.146128435459036</v>
          </cell>
          <cell r="CL630">
            <v>3.7961783540655634</v>
          </cell>
          <cell r="CM630">
            <v>4.975348568152163</v>
          </cell>
          <cell r="CN630">
            <v>4.9198045881964063</v>
          </cell>
          <cell r="CO630">
            <v>4.9940845687534647</v>
          </cell>
          <cell r="CP630">
            <v>4.9589721581840891</v>
          </cell>
          <cell r="CQ630">
            <v>4.9378824377802237</v>
          </cell>
          <cell r="CR630">
            <v>4.8027274636809043</v>
          </cell>
          <cell r="CS630">
            <v>4.9121070865036209</v>
          </cell>
          <cell r="CT630">
            <v>4.7520368411349061</v>
          </cell>
          <cell r="CU630">
            <v>4.7850735983093831</v>
          </cell>
          <cell r="CV630">
            <v>4.8558526790388088</v>
          </cell>
          <cell r="CW630">
            <v>4.8000362968207222</v>
          </cell>
          <cell r="CX630">
            <v>4.8309477763951785</v>
          </cell>
          <cell r="CY630">
            <v>4.7585580795631941</v>
          </cell>
          <cell r="CZ630">
            <v>4.7818009014816125</v>
          </cell>
          <cell r="DA630">
            <v>4.8930133026497353</v>
          </cell>
        </row>
        <row r="631">
          <cell r="A631">
            <v>8327.7032468111684</v>
          </cell>
          <cell r="B631">
            <v>7359.8751356292623</v>
          </cell>
          <cell r="C631">
            <v>7229.4763549948657</v>
          </cell>
          <cell r="D631">
            <v>7636.392046386688</v>
          </cell>
          <cell r="E631">
            <v>8762.6979822219291</v>
          </cell>
          <cell r="F631">
            <v>7947.2563964523542</v>
          </cell>
          <cell r="G631">
            <v>8026.7204461062165</v>
          </cell>
          <cell r="H631">
            <v>7603.5617535789806</v>
          </cell>
          <cell r="I631">
            <v>8658.3396843179398</v>
          </cell>
          <cell r="J631">
            <v>8421.5640448730119</v>
          </cell>
          <cell r="K631">
            <v>7945.2452257975228</v>
          </cell>
          <cell r="L631">
            <v>8458.4746544166974</v>
          </cell>
          <cell r="M631">
            <v>8915.0364349913507</v>
          </cell>
          <cell r="N631">
            <v>7921.252689113795</v>
          </cell>
          <cell r="O631">
            <v>9609.7279289384624</v>
          </cell>
          <cell r="Z631">
            <v>6852.5101002331894</v>
          </cell>
          <cell r="AA631">
            <v>6056.1258258892212</v>
          </cell>
          <cell r="AB631">
            <v>5948.8262578243457</v>
          </cell>
          <cell r="AC631">
            <v>6283.6597410267605</v>
          </cell>
          <cell r="AD631">
            <v>7210.4486253711875</v>
          </cell>
          <cell r="AE631">
            <v>6539.4566919379367</v>
          </cell>
          <cell r="AF631">
            <v>6604.8442527959724</v>
          </cell>
          <cell r="AG631">
            <v>6256.6451000878469</v>
          </cell>
          <cell r="AH631">
            <v>7124.5766545244769</v>
          </cell>
          <cell r="AI631">
            <v>6929.7441283526496</v>
          </cell>
          <cell r="AJ631">
            <v>6537.8017857991035</v>
          </cell>
          <cell r="AK631">
            <v>6960.1162870628814</v>
          </cell>
          <cell r="AL631">
            <v>7335.8014093643123</v>
          </cell>
          <cell r="AM631">
            <v>6518.0593556136373</v>
          </cell>
          <cell r="AN631">
            <v>7907.4332672407927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X631">
            <v>3.860698126319237</v>
          </cell>
          <cell r="BY631">
            <v>3.3564660819377128</v>
          </cell>
          <cell r="BZ631">
            <v>3.3016549235425252</v>
          </cell>
          <cell r="CA631">
            <v>3.6537854011158988</v>
          </cell>
          <cell r="CB631">
            <v>4.063779665230582</v>
          </cell>
          <cell r="CC631">
            <v>3.7499520259505545</v>
          </cell>
          <cell r="CD631">
            <v>3.7605807466994903</v>
          </cell>
          <cell r="CE631">
            <v>3.5503904536269086</v>
          </cell>
          <cell r="CF631">
            <v>3.9963124580991241</v>
          </cell>
          <cell r="CG631">
            <v>3.8543545692980619</v>
          </cell>
          <cell r="CH631">
            <v>3.6975181490645244</v>
          </cell>
          <cell r="CI631">
            <v>3.8794784775529911</v>
          </cell>
          <cell r="CJ631">
            <v>4.2193817493590879</v>
          </cell>
          <cell r="CK631">
            <v>3.621499405298044</v>
          </cell>
          <cell r="CL631">
            <v>4.4461066747103919</v>
          </cell>
          <cell r="CM631">
            <v>4.8628511373694163</v>
          </cell>
          <cell r="CN631">
            <v>4.943331809509206</v>
          </cell>
          <cell r="CO631">
            <v>4.936359040677222</v>
          </cell>
          <cell r="CP631">
            <v>4.7116905482575895</v>
          </cell>
          <cell r="CQ631">
            <v>4.8611527679907685</v>
          </cell>
          <cell r="CR631">
            <v>4.7777463764747887</v>
          </cell>
          <cell r="CS631">
            <v>4.8118801124459276</v>
          </cell>
          <cell r="CT631">
            <v>4.8280586737684814</v>
          </cell>
          <cell r="CU631">
            <v>4.8843498348155068</v>
          </cell>
          <cell r="CV631">
            <v>4.9257534589270202</v>
          </cell>
          <cell r="CW631">
            <v>4.8442725613259778</v>
          </cell>
          <cell r="CX631">
            <v>4.9153028830322443</v>
          </cell>
          <cell r="CY631">
            <v>4.7632774768734194</v>
          </cell>
          <cell r="CZ631">
            <v>4.9310230007411073</v>
          </cell>
          <cell r="DA631">
            <v>4.8726227949934886</v>
          </cell>
        </row>
        <row r="632">
          <cell r="A632">
            <v>9885.1915026297083</v>
          </cell>
          <cell r="B632">
            <v>8976.9549147757734</v>
          </cell>
          <cell r="C632">
            <v>7184.4997224026638</v>
          </cell>
          <cell r="D632">
            <v>8244.5495900544392</v>
          </cell>
          <cell r="E632">
            <v>6844.7882993555277</v>
          </cell>
          <cell r="F632">
            <v>7034.1284100182038</v>
          </cell>
          <cell r="G632">
            <v>7215.6259080840409</v>
          </cell>
          <cell r="H632">
            <v>9996.7020574621547</v>
          </cell>
          <cell r="I632">
            <v>9221.044030246936</v>
          </cell>
          <cell r="J632">
            <v>8728.4400128054185</v>
          </cell>
          <cell r="K632">
            <v>8254.1412938617159</v>
          </cell>
          <cell r="L632">
            <v>8286.3762420524909</v>
          </cell>
          <cell r="M632">
            <v>9453.036501033801</v>
          </cell>
          <cell r="N632">
            <v>9013.9204820851501</v>
          </cell>
          <cell r="O632">
            <v>7301.13309575123</v>
          </cell>
          <cell r="Z632">
            <v>8134.1004364495875</v>
          </cell>
          <cell r="AA632">
            <v>7386.7514727297767</v>
          </cell>
          <cell r="AB632">
            <v>5911.8169144341909</v>
          </cell>
          <cell r="AC632">
            <v>6784.0865198162237</v>
          </cell>
          <cell r="AD632">
            <v>5632.2829434696896</v>
          </cell>
          <cell r="AE632">
            <v>5788.0828059578353</v>
          </cell>
          <cell r="AF632">
            <v>5937.4293186520108</v>
          </cell>
          <cell r="AG632">
            <v>8225.8576929974297</v>
          </cell>
          <cell r="AH632">
            <v>7587.6019448889056</v>
          </cell>
          <cell r="AI632">
            <v>7182.2592105370286</v>
          </cell>
          <cell r="AJ632">
            <v>6791.9791218062119</v>
          </cell>
          <cell r="AK632">
            <v>6818.5038791746219</v>
          </cell>
          <cell r="AL632">
            <v>7778.4986065649564</v>
          </cell>
          <cell r="AM632">
            <v>7417.1688538300659</v>
          </cell>
          <cell r="AN632">
            <v>6007.789518789582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X632">
            <v>4.4387691942204235</v>
          </cell>
          <cell r="BY632">
            <v>4.0725883446247435</v>
          </cell>
          <cell r="BZ632">
            <v>3.3101401092878024</v>
          </cell>
          <cell r="CA632">
            <v>3.7818651604459514</v>
          </cell>
          <cell r="CB632">
            <v>3.1748062280001754</v>
          </cell>
          <cell r="CC632">
            <v>3.1699926037909996</v>
          </cell>
          <cell r="CD632">
            <v>3.3945819911909645</v>
          </cell>
          <cell r="CE632">
            <v>4.5707433812065998</v>
          </cell>
          <cell r="CF632">
            <v>4.3934091343701498</v>
          </cell>
          <cell r="CG632">
            <v>3.9336128147966636</v>
          </cell>
          <cell r="CH632">
            <v>3.7792263388570042</v>
          </cell>
          <cell r="CI632">
            <v>3.8009911413551909</v>
          </cell>
          <cell r="CJ632">
            <v>4.2297805630439731</v>
          </cell>
          <cell r="CK632">
            <v>4.1000932067805325</v>
          </cell>
          <cell r="CL632">
            <v>3.3127333438655104</v>
          </cell>
          <cell r="CM632">
            <v>5.0205824407858808</v>
          </cell>
          <cell r="CN632">
            <v>4.9692415621784516</v>
          </cell>
          <cell r="CO632">
            <v>4.8930734455127194</v>
          </cell>
          <cell r="CP632">
            <v>4.9146486249297459</v>
          </cell>
          <cell r="CQ632">
            <v>4.8604264530530301</v>
          </cell>
          <cell r="CR632">
            <v>5.0024599720671032</v>
          </cell>
          <cell r="CS632">
            <v>4.792027319521412</v>
          </cell>
          <cell r="CT632">
            <v>4.9306194943768107</v>
          </cell>
          <cell r="CU632">
            <v>4.7316218221780568</v>
          </cell>
          <cell r="CV632">
            <v>5.0023790904390681</v>
          </cell>
          <cell r="CW632">
            <v>4.9238019396263919</v>
          </cell>
          <cell r="CX632">
            <v>4.9147266728497296</v>
          </cell>
          <cell r="CY632">
            <v>5.0383122171101107</v>
          </cell>
          <cell r="CZ632">
            <v>4.9562313668461613</v>
          </cell>
          <cell r="DA632">
            <v>4.9686152198854758</v>
          </cell>
        </row>
        <row r="633">
          <cell r="A633">
            <v>8812.7087153978719</v>
          </cell>
          <cell r="B633">
            <v>8069.2500694408227</v>
          </cell>
          <cell r="C633">
            <v>6781.0619431269724</v>
          </cell>
          <cell r="D633">
            <v>6443.9787545714908</v>
          </cell>
          <cell r="E633">
            <v>8322.547941912786</v>
          </cell>
          <cell r="F633">
            <v>9020.271331572947</v>
          </cell>
          <cell r="G633">
            <v>6377.8241652357056</v>
          </cell>
          <cell r="H633">
            <v>7551.1884082505167</v>
          </cell>
          <cell r="I633">
            <v>7958.6680294070247</v>
          </cell>
          <cell r="J633">
            <v>8303.8307219623657</v>
          </cell>
          <cell r="K633">
            <v>9293.4276518397128</v>
          </cell>
          <cell r="L633">
            <v>7853.7655179086987</v>
          </cell>
          <cell r="M633">
            <v>9610.1746325892655</v>
          </cell>
          <cell r="N633">
            <v>9972.5698788031168</v>
          </cell>
          <cell r="O633">
            <v>8865.4258689336748</v>
          </cell>
          <cell r="Z633">
            <v>7251.6003143845346</v>
          </cell>
          <cell r="AA633">
            <v>6639.840057139877</v>
          </cell>
          <cell r="AB633">
            <v>5579.8452560587666</v>
          </cell>
          <cell r="AC633">
            <v>5302.4739466188266</v>
          </cell>
          <cell r="AD633">
            <v>6848.2680207739486</v>
          </cell>
          <cell r="AE633">
            <v>7422.3946956943109</v>
          </cell>
          <cell r="AF633">
            <v>5248.0381702510958</v>
          </cell>
          <cell r="AG633">
            <v>6213.5493187889979</v>
          </cell>
          <cell r="AH633">
            <v>6548.8468356263529</v>
          </cell>
          <cell r="AI633">
            <v>6832.8664226433184</v>
          </cell>
          <cell r="AJ633">
            <v>7647.163324942394</v>
          </cell>
          <cell r="AK633">
            <v>6462.5270547362989</v>
          </cell>
          <cell r="AL633">
            <v>7907.8008405305955</v>
          </cell>
          <cell r="AM633">
            <v>8206.000357415136</v>
          </cell>
          <cell r="AN633">
            <v>7294.9790007225674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X633">
            <v>4.0578097934422734</v>
          </cell>
          <cell r="BY633">
            <v>3.698326064305292</v>
          </cell>
          <cell r="BZ633">
            <v>3.18848774805919</v>
          </cell>
          <cell r="CA633">
            <v>2.9543872781618248</v>
          </cell>
          <cell r="CB633">
            <v>3.8479006078447728</v>
          </cell>
          <cell r="CC633">
            <v>4.1624937592040645</v>
          </cell>
          <cell r="CD633">
            <v>2.9883938450642726</v>
          </cell>
          <cell r="CE633">
            <v>3.6414006462914572</v>
          </cell>
          <cell r="CF633">
            <v>3.7795080609172551</v>
          </cell>
          <cell r="CG633">
            <v>3.7812952156431154</v>
          </cell>
          <cell r="CH633">
            <v>4.305751035022408</v>
          </cell>
          <cell r="CI633">
            <v>3.7057137301112419</v>
          </cell>
          <cell r="CJ633">
            <v>4.3883174098643698</v>
          </cell>
          <cell r="CK633">
            <v>4.6186590266142451</v>
          </cell>
          <cell r="CL633">
            <v>4.1381975611600579</v>
          </cell>
          <cell r="CM633">
            <v>4.8960890561476482</v>
          </cell>
          <cell r="CN633">
            <v>4.91880442827265</v>
          </cell>
          <cell r="CO633">
            <v>4.7945134135072562</v>
          </cell>
          <cell r="CP633">
            <v>4.9172043179749112</v>
          </cell>
          <cell r="CQ633">
            <v>4.8760038398225687</v>
          </cell>
          <cell r="CR633">
            <v>4.8853713926762774</v>
          </cell>
          <cell r="CS633">
            <v>4.8113426520265046</v>
          </cell>
          <cell r="CT633">
            <v>4.6749656093294876</v>
          </cell>
          <cell r="CU633">
            <v>4.7471908607728492</v>
          </cell>
          <cell r="CV633">
            <v>4.95073272840476</v>
          </cell>
          <cell r="CW633">
            <v>4.8658485422609701</v>
          </cell>
          <cell r="CX633">
            <v>4.7779064612442408</v>
          </cell>
          <cell r="CY633">
            <v>4.9370193080325091</v>
          </cell>
          <cell r="CZ633">
            <v>4.867688355102989</v>
          </cell>
          <cell r="DA633">
            <v>4.8296978436170521</v>
          </cell>
        </row>
        <row r="634">
          <cell r="A634">
            <v>9416.0027522154469</v>
          </cell>
          <cell r="B634">
            <v>8107.8260984307799</v>
          </cell>
          <cell r="C634">
            <v>8123.471303694062</v>
          </cell>
          <cell r="D634">
            <v>7919.9632323243641</v>
          </cell>
          <cell r="E634">
            <v>6587.7674312385352</v>
          </cell>
          <cell r="F634">
            <v>6730.8953794289737</v>
          </cell>
          <cell r="G634">
            <v>7794.8212791524284</v>
          </cell>
          <cell r="H634">
            <v>6808.7410791854663</v>
          </cell>
          <cell r="I634">
            <v>8526.4966634918055</v>
          </cell>
          <cell r="J634">
            <v>8930.8643694032235</v>
          </cell>
          <cell r="K634">
            <v>7507.5691733941494</v>
          </cell>
          <cell r="L634">
            <v>9030.7763312944062</v>
          </cell>
          <cell r="M634">
            <v>9041.2274603890855</v>
          </cell>
          <cell r="N634">
            <v>8740.2507183026974</v>
          </cell>
          <cell r="O634">
            <v>9659.4629768306477</v>
          </cell>
          <cell r="Z634">
            <v>7748.025121822996</v>
          </cell>
          <cell r="AA634">
            <v>6671.5826181373268</v>
          </cell>
          <cell r="AB634">
            <v>6684.4563870396851</v>
          </cell>
          <cell r="AC634">
            <v>6516.9983168840481</v>
          </cell>
          <cell r="AD634">
            <v>5420.79148627628</v>
          </cell>
          <cell r="AE634">
            <v>5538.5653407872678</v>
          </cell>
          <cell r="AF634">
            <v>6414.0243668454259</v>
          </cell>
          <cell r="AG634">
            <v>5602.6212308726117</v>
          </cell>
          <cell r="AH634">
            <v>7016.0886831018297</v>
          </cell>
          <cell r="AI634">
            <v>7348.8255382517946</v>
          </cell>
          <cell r="AJ634">
            <v>6177.656919821472</v>
          </cell>
          <cell r="AK634">
            <v>7431.0388097508248</v>
          </cell>
          <cell r="AL634">
            <v>7439.6385959773052</v>
          </cell>
          <cell r="AM634">
            <v>7191.9777339176471</v>
          </cell>
          <cell r="AN634">
            <v>7948.3581066492197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  <cell r="BX634">
            <v>4.2939090084026477</v>
          </cell>
          <cell r="BY634">
            <v>3.8124063253161911</v>
          </cell>
          <cell r="BZ634">
            <v>3.7596802509206673</v>
          </cell>
          <cell r="CA634">
            <v>3.6531965600406191</v>
          </cell>
          <cell r="CB634">
            <v>3.0929516864035995</v>
          </cell>
          <cell r="CC634">
            <v>3.1372324916499248</v>
          </cell>
          <cell r="CD634">
            <v>3.579340072704488</v>
          </cell>
          <cell r="CE634">
            <v>3.1967420107298001</v>
          </cell>
          <cell r="CF634">
            <v>3.8780914748037447</v>
          </cell>
          <cell r="CG634">
            <v>4.0101649673997564</v>
          </cell>
          <cell r="CH634">
            <v>3.4761177721496499</v>
          </cell>
          <cell r="CI634">
            <v>4.1934763947259475</v>
          </cell>
          <cell r="CJ634">
            <v>4.2814524459048924</v>
          </cell>
          <cell r="CK634">
            <v>3.9310597622143528</v>
          </cell>
          <cell r="CL634">
            <v>4.4738401373524068</v>
          </cell>
          <cell r="CM634">
            <v>4.943622709667757</v>
          </cell>
          <cell r="CN634">
            <v>4.7944282385288606</v>
          </cell>
          <cell r="CO634">
            <v>4.8710469828092071</v>
          </cell>
          <cell r="CP634">
            <v>4.8874429874840466</v>
          </cell>
          <cell r="CQ634">
            <v>4.8017185620230318</v>
          </cell>
          <cell r="CR634">
            <v>4.8367953790427904</v>
          </cell>
          <cell r="CS634">
            <v>4.9094718974073448</v>
          </cell>
          <cell r="CT634">
            <v>4.8016534197471641</v>
          </cell>
          <cell r="CU634">
            <v>4.9566032417000194</v>
          </cell>
          <cell r="CV634">
            <v>5.0206833787701068</v>
          </cell>
          <cell r="CW634">
            <v>4.8689626074145096</v>
          </cell>
          <cell r="CX634">
            <v>4.8549242970053719</v>
          </cell>
          <cell r="CY634">
            <v>4.7606674962193445</v>
          </cell>
          <cell r="CZ634">
            <v>5.0124011788049039</v>
          </cell>
          <cell r="DA634">
            <v>4.8674791479581074</v>
          </cell>
        </row>
        <row r="635">
          <cell r="A635">
            <v>8421.0617367663617</v>
          </cell>
          <cell r="B635">
            <v>6808.5257025173323</v>
          </cell>
          <cell r="C635">
            <v>6574.8356977676594</v>
          </cell>
          <cell r="D635">
            <v>7220.4582062936543</v>
          </cell>
          <cell r="E635">
            <v>7313.1408206847982</v>
          </cell>
          <cell r="F635">
            <v>9308.8829350922224</v>
          </cell>
          <cell r="G635">
            <v>8506.707506722023</v>
          </cell>
          <cell r="H635">
            <v>7627.723450412157</v>
          </cell>
          <cell r="I635">
            <v>7613.736438575017</v>
          </cell>
          <cell r="J635">
            <v>8989.7924479994253</v>
          </cell>
          <cell r="K635">
            <v>7545.8349189879063</v>
          </cell>
          <cell r="L635">
            <v>8873.5410934290285</v>
          </cell>
          <cell r="M635">
            <v>9994.376415577728</v>
          </cell>
          <cell r="N635">
            <v>8553.3732641261158</v>
          </cell>
          <cell r="O635">
            <v>9221.6785204904827</v>
          </cell>
          <cell r="Z635">
            <v>6929.3308005391773</v>
          </cell>
          <cell r="AA635">
            <v>5602.4440066428324</v>
          </cell>
          <cell r="AB635">
            <v>5410.1505170202454</v>
          </cell>
          <cell r="AC635">
            <v>5941.4056097502071</v>
          </cell>
          <cell r="AD635">
            <v>6017.6701610206337</v>
          </cell>
          <cell r="AE635">
            <v>7659.8808151616004</v>
          </cell>
          <cell r="AF635">
            <v>6999.8050341026928</v>
          </cell>
          <cell r="AG635">
            <v>6276.5267249105746</v>
          </cell>
          <cell r="AH635">
            <v>6265.0174123131565</v>
          </cell>
          <cell r="AI635">
            <v>7397.3149286395255</v>
          </cell>
          <cell r="AJ635">
            <v>6209.1441619100488</v>
          </cell>
          <cell r="AK635">
            <v>7301.6566711644573</v>
          </cell>
          <cell r="AL635">
            <v>8223.9440219611024</v>
          </cell>
          <cell r="AM635">
            <v>7038.20428590949</v>
          </cell>
          <cell r="AN635">
            <v>7588.1240397178817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X635">
            <v>4.0406321103063165</v>
          </cell>
          <cell r="BY635">
            <v>3.2335703109182963</v>
          </cell>
          <cell r="BZ635">
            <v>3.0263433726627835</v>
          </cell>
          <cell r="CA635">
            <v>3.3370125746296808</v>
          </cell>
          <cell r="CB635">
            <v>3.4534120605718184</v>
          </cell>
          <cell r="CC635">
            <v>4.2674212990723754</v>
          </cell>
          <cell r="CD635">
            <v>3.9075032364905007</v>
          </cell>
          <cell r="CE635">
            <v>3.5616300626403201</v>
          </cell>
          <cell r="CF635">
            <v>3.5553238201685722</v>
          </cell>
          <cell r="CG635">
            <v>3.9341258040586262</v>
          </cell>
          <cell r="CH635">
            <v>3.4160805973870771</v>
          </cell>
          <cell r="CI635">
            <v>4.0487498285273817</v>
          </cell>
          <cell r="CJ635">
            <v>4.5882839030667952</v>
          </cell>
          <cell r="CK635">
            <v>4.00788899152891</v>
          </cell>
          <cell r="CL635">
            <v>4.2246346837937683</v>
          </cell>
          <cell r="CM635">
            <v>4.6983906053361251</v>
          </cell>
          <cell r="CN635">
            <v>4.7468154968543654</v>
          </cell>
          <cell r="CO635">
            <v>4.8977688115329139</v>
          </cell>
          <cell r="CP635">
            <v>4.8779629157265418</v>
          </cell>
          <cell r="CQ635">
            <v>4.7740516553678223</v>
          </cell>
          <cell r="CR635">
            <v>4.9177180703065275</v>
          </cell>
          <cell r="CS635">
            <v>4.9078777106431035</v>
          </cell>
          <cell r="CT635">
            <v>4.8281161511603514</v>
          </cell>
          <cell r="CU635">
            <v>4.8278109491015515</v>
          </cell>
          <cell r="CV635">
            <v>5.1514916533528332</v>
          </cell>
          <cell r="CW635">
            <v>4.9797870346673045</v>
          </cell>
          <cell r="CX635">
            <v>4.9409174862217133</v>
          </cell>
          <cell r="CY635">
            <v>4.9106275812107114</v>
          </cell>
          <cell r="CZ635">
            <v>4.8111989900422083</v>
          </cell>
          <cell r="DA635">
            <v>4.9209890290596281</v>
          </cell>
        </row>
        <row r="636">
          <cell r="A636">
            <v>8899.4979896399309</v>
          </cell>
          <cell r="B636">
            <v>8204.9814420762086</v>
          </cell>
          <cell r="C636">
            <v>7827.8008809943021</v>
          </cell>
          <cell r="D636">
            <v>7499.8728675797101</v>
          </cell>
          <cell r="E636">
            <v>7797.4931409089149</v>
          </cell>
          <cell r="F636">
            <v>7696.6760638030419</v>
          </cell>
          <cell r="G636">
            <v>8908.6489872962757</v>
          </cell>
          <cell r="H636">
            <v>8104.9684707451233</v>
          </cell>
          <cell r="I636">
            <v>8249.6416143021015</v>
          </cell>
          <cell r="J636">
            <v>7282.6796089150948</v>
          </cell>
          <cell r="K636">
            <v>7958.1459147032992</v>
          </cell>
          <cell r="L636">
            <v>8811.808434725579</v>
          </cell>
          <cell r="M636">
            <v>7932.4941088300402</v>
          </cell>
          <cell r="N636">
            <v>8011.6523966059385</v>
          </cell>
          <cell r="O636">
            <v>8092.8230016447187</v>
          </cell>
          <cell r="Z636">
            <v>7323.0154886179998</v>
          </cell>
          <cell r="AA636">
            <v>6751.5275866227066</v>
          </cell>
          <cell r="AB636">
            <v>6441.1618677895976</v>
          </cell>
          <cell r="AC636">
            <v>6171.3239596084477</v>
          </cell>
          <cell r="AD636">
            <v>6416.2229273764779</v>
          </cell>
          <cell r="AE636">
            <v>6333.2648753579306</v>
          </cell>
          <cell r="AF636">
            <v>7330.5454524037923</v>
          </cell>
          <cell r="AG636">
            <v>6669.2311987845578</v>
          </cell>
          <cell r="AH636">
            <v>6788.2765283400149</v>
          </cell>
          <cell r="AI636">
            <v>5992.6049353358494</v>
          </cell>
          <cell r="AJ636">
            <v>6548.4172098129993</v>
          </cell>
          <cell r="AK636">
            <v>7250.8595120027612</v>
          </cell>
          <cell r="AL636">
            <v>6527.3094381230039</v>
          </cell>
          <cell r="AM636">
            <v>6592.4454006357428</v>
          </cell>
          <cell r="AN636">
            <v>6659.237212781939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X636">
            <v>4.0866115767124702</v>
          </cell>
          <cell r="BY636">
            <v>3.8406041037507097</v>
          </cell>
          <cell r="BZ636">
            <v>3.5826819129568932</v>
          </cell>
          <cell r="CA636">
            <v>3.4216837267448947</v>
          </cell>
          <cell r="CB636">
            <v>3.5756318994603813</v>
          </cell>
          <cell r="CC636">
            <v>3.530675726540887</v>
          </cell>
          <cell r="CD636">
            <v>4.1210127389893003</v>
          </cell>
          <cell r="CE636">
            <v>3.6410830460030468</v>
          </cell>
          <cell r="CF636">
            <v>3.7918289218898615</v>
          </cell>
          <cell r="CG636">
            <v>3.3563624463446211</v>
          </cell>
          <cell r="CH636">
            <v>3.7050748525105153</v>
          </cell>
          <cell r="CI636">
            <v>4.0291785891172882</v>
          </cell>
          <cell r="CJ636">
            <v>3.6446136775150779</v>
          </cell>
          <cell r="CK636">
            <v>3.7020770519614157</v>
          </cell>
          <cell r="CL636">
            <v>3.811963856859943</v>
          </cell>
          <cell r="CM636">
            <v>4.9094600151208878</v>
          </cell>
          <cell r="CN636">
            <v>4.8162568580542997</v>
          </cell>
          <cell r="CO636">
            <v>4.9256448785031282</v>
          </cell>
          <cell r="CP636">
            <v>4.9413499978047932</v>
          </cell>
          <cell r="CQ636">
            <v>4.9162479377055774</v>
          </cell>
          <cell r="CR636">
            <v>4.9144730248050017</v>
          </cell>
          <cell r="CS636">
            <v>4.8734831564473451</v>
          </cell>
          <cell r="CT636">
            <v>5.0182503577054076</v>
          </cell>
          <cell r="CU636">
            <v>4.9047618626722569</v>
          </cell>
          <cell r="CV636">
            <v>4.8916337182623639</v>
          </cell>
          <cell r="CW636">
            <v>4.8422420010824609</v>
          </cell>
          <cell r="CX636">
            <v>4.930376772002818</v>
          </cell>
          <cell r="CY636">
            <v>4.9067037384039445</v>
          </cell>
          <cell r="CZ636">
            <v>4.8787461727053616</v>
          </cell>
          <cell r="DA636">
            <v>4.7861118834163685</v>
          </cell>
        </row>
        <row r="637">
          <cell r="A637">
            <v>9749.7801427696995</v>
          </cell>
          <cell r="B637">
            <v>8052.3782110930961</v>
          </cell>
          <cell r="C637">
            <v>6263.4196360547194</v>
          </cell>
          <cell r="D637">
            <v>8005.4110244803587</v>
          </cell>
          <cell r="E637">
            <v>7614.3572428865918</v>
          </cell>
          <cell r="F637">
            <v>9294.6101984936467</v>
          </cell>
          <cell r="G637">
            <v>7981.9819243539087</v>
          </cell>
          <cell r="H637">
            <v>7965.8512136639556</v>
          </cell>
          <cell r="I637">
            <v>8638.1348290656515</v>
          </cell>
          <cell r="J637">
            <v>8768.3008424904237</v>
          </cell>
          <cell r="K637">
            <v>8378.6779946835431</v>
          </cell>
          <cell r="L637">
            <v>8090.81156096013</v>
          </cell>
          <cell r="M637">
            <v>10666.913660361266</v>
          </cell>
          <cell r="N637">
            <v>10767.863341265242</v>
          </cell>
          <cell r="O637">
            <v>9424.7178625584584</v>
          </cell>
          <cell r="Z637">
            <v>8022.6762317647817</v>
          </cell>
          <cell r="AA637">
            <v>6625.9569279851758</v>
          </cell>
          <cell r="AB637">
            <v>5153.8995862393112</v>
          </cell>
          <cell r="AC637">
            <v>6587.3096430009809</v>
          </cell>
          <cell r="AD637">
            <v>6265.5282455752531</v>
          </cell>
          <cell r="AE637">
            <v>7648.1363919033429</v>
          </cell>
          <cell r="AF637">
            <v>6568.0308406112163</v>
          </cell>
          <cell r="AG637">
            <v>6554.7575701006253</v>
          </cell>
          <cell r="AH637">
            <v>7107.9509450597361</v>
          </cell>
          <cell r="AI637">
            <v>7215.0589789635496</v>
          </cell>
          <cell r="AJ637">
            <v>6894.4550356253158</v>
          </cell>
          <cell r="AK637">
            <v>6657.5820844471928</v>
          </cell>
          <cell r="AL637">
            <v>8777.3460976686983</v>
          </cell>
          <cell r="AM637">
            <v>8860.413263669685</v>
          </cell>
          <cell r="AN637">
            <v>7755.1964126195307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X637">
            <v>4.3605795594295396</v>
          </cell>
          <cell r="BY637">
            <v>3.7452964225042877</v>
          </cell>
          <cell r="BZ637">
            <v>2.9226824581737549</v>
          </cell>
          <cell r="CA637">
            <v>3.7453869341887889</v>
          </cell>
          <cell r="CB637">
            <v>3.4965790776934291</v>
          </cell>
          <cell r="CC637">
            <v>4.2071438730290831</v>
          </cell>
          <cell r="CD637">
            <v>3.6567522505023251</v>
          </cell>
          <cell r="CE637">
            <v>3.8234889817657867</v>
          </cell>
          <cell r="CF637">
            <v>3.9933912852000262</v>
          </cell>
          <cell r="CG637">
            <v>4.017189931081079</v>
          </cell>
          <cell r="CH637">
            <v>3.8634731350143467</v>
          </cell>
          <cell r="CI637">
            <v>3.7072462890043014</v>
          </cell>
          <cell r="CJ637">
            <v>4.9151661134959452</v>
          </cell>
          <cell r="CK637">
            <v>4.8917257592840837</v>
          </cell>
          <cell r="CL637">
            <v>4.2727504483120065</v>
          </cell>
          <cell r="CM637">
            <v>5.0405994391311619</v>
          </cell>
          <cell r="CN637">
            <v>4.8469612559734312</v>
          </cell>
          <cell r="CO637">
            <v>4.8312716284049886</v>
          </cell>
          <cell r="CP637">
            <v>4.8185738874436543</v>
          </cell>
          <cell r="CQ637">
            <v>4.9093214906264642</v>
          </cell>
          <cell r="CR637">
            <v>4.9805281127444134</v>
          </cell>
          <cell r="CS637">
            <v>4.9209254032177192</v>
          </cell>
          <cell r="CT637">
            <v>4.6968201042887072</v>
          </cell>
          <cell r="CU637">
            <v>4.87651642798326</v>
          </cell>
          <cell r="CV637">
            <v>4.9206747037108851</v>
          </cell>
          <cell r="CW637">
            <v>4.8891029510815116</v>
          </cell>
          <cell r="CX637">
            <v>4.9200806998966868</v>
          </cell>
          <cell r="CY637">
            <v>4.8925149221768098</v>
          </cell>
          <cell r="CZ637">
            <v>4.9624827773510471</v>
          </cell>
          <cell r="DA637">
            <v>4.9727017096506261</v>
          </cell>
        </row>
        <row r="638">
          <cell r="A638">
            <v>9056.8390207291141</v>
          </cell>
          <cell r="B638">
            <v>7973.0477897099145</v>
          </cell>
          <cell r="C638">
            <v>7799.6407643453667</v>
          </cell>
          <cell r="D638">
            <v>7081.5464994149515</v>
          </cell>
          <cell r="E638">
            <v>7575.9056977756582</v>
          </cell>
          <cell r="F638">
            <v>7154.4318562828184</v>
          </cell>
          <cell r="G638">
            <v>7591.2778390907861</v>
          </cell>
          <cell r="H638">
            <v>8406.5088072547314</v>
          </cell>
          <cell r="I638">
            <v>8215.2644816761585</v>
          </cell>
          <cell r="J638">
            <v>8379.4587517317414</v>
          </cell>
          <cell r="K638">
            <v>8352.0679746912265</v>
          </cell>
          <cell r="L638">
            <v>8507.7681011482528</v>
          </cell>
          <cell r="M638">
            <v>9127.4426164554261</v>
          </cell>
          <cell r="N638">
            <v>8991.2627284203172</v>
          </cell>
          <cell r="O638">
            <v>9850.144240081192</v>
          </cell>
          <cell r="Z638">
            <v>7452.4846799142415</v>
          </cell>
          <cell r="AA638">
            <v>6560.6793241041578</v>
          </cell>
          <cell r="AB638">
            <v>6417.9901146613292</v>
          </cell>
          <cell r="AC638">
            <v>5827.1011195185883</v>
          </cell>
          <cell r="AD638">
            <v>6233.8881170268269</v>
          </cell>
          <cell r="AE638">
            <v>5887.075356027005</v>
          </cell>
          <cell r="AF638">
            <v>6246.5371933089882</v>
          </cell>
          <cell r="AG638">
            <v>6917.3558185410357</v>
          </cell>
          <cell r="AH638">
            <v>6759.9890592078109</v>
          </cell>
          <cell r="AI638">
            <v>6895.0974871392618</v>
          </cell>
          <cell r="AJ638">
            <v>6872.5587906030669</v>
          </cell>
          <cell r="AK638">
            <v>7000.6777518019899</v>
          </cell>
          <cell r="AL638">
            <v>7510.5813529690358</v>
          </cell>
          <cell r="AM638">
            <v>7398.5247593858594</v>
          </cell>
          <cell r="AN638">
            <v>8105.261546123952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X638">
            <v>4.160143542853981</v>
          </cell>
          <cell r="BY638">
            <v>3.6257839072501734</v>
          </cell>
          <cell r="BZ638">
            <v>3.61821381145911</v>
          </cell>
          <cell r="CA638">
            <v>3.267578449571019</v>
          </cell>
          <cell r="CB638">
            <v>3.553743407885793</v>
          </cell>
          <cell r="CC638">
            <v>3.3663965762371268</v>
          </cell>
          <cell r="CD638">
            <v>3.510807988293593</v>
          </cell>
          <cell r="CE638">
            <v>3.8843546315794071</v>
          </cell>
          <cell r="CF638">
            <v>3.7642980235248658</v>
          </cell>
          <cell r="CG638">
            <v>3.9124252923194365</v>
          </cell>
          <cell r="CH638">
            <v>3.8340113431181542</v>
          </cell>
          <cell r="CI638">
            <v>3.9871920215058316</v>
          </cell>
          <cell r="CJ638">
            <v>4.1496168103367603</v>
          </cell>
          <cell r="CK638">
            <v>4.2387644973707319</v>
          </cell>
          <cell r="CL638">
            <v>4.496458314120094</v>
          </cell>
          <cell r="CM638">
            <v>4.9079475349865449</v>
          </cell>
          <cell r="CN638">
            <v>4.9574007611742141</v>
          </cell>
          <cell r="CO638">
            <v>4.8597278870109379</v>
          </cell>
          <cell r="CP638">
            <v>4.8857772958799801</v>
          </cell>
          <cell r="CQ638">
            <v>4.8059591157319055</v>
          </cell>
          <cell r="CR638">
            <v>4.7911686020619522</v>
          </cell>
          <cell r="CS638">
            <v>4.8746045316855184</v>
          </cell>
          <cell r="CT638">
            <v>4.8789725898736673</v>
          </cell>
          <cell r="CU638">
            <v>4.920045611343455</v>
          </cell>
          <cell r="CV638">
            <v>4.8283805147772574</v>
          </cell>
          <cell r="CW638">
            <v>4.9110256878164904</v>
          </cell>
          <cell r="CX638">
            <v>4.810387596730096</v>
          </cell>
          <cell r="CY638">
            <v>4.9587555078233558</v>
          </cell>
          <cell r="CZ638">
            <v>4.7820375159331805</v>
          </cell>
          <cell r="DA638">
            <v>4.9385971058698566</v>
          </cell>
        </row>
        <row r="639">
          <cell r="A639">
            <v>10060.798065445315</v>
          </cell>
          <cell r="B639">
            <v>6752.5772009276689</v>
          </cell>
          <cell r="C639">
            <v>7689.467661893078</v>
          </cell>
          <cell r="D639">
            <v>7914.5827251634519</v>
          </cell>
          <cell r="E639">
            <v>7094.6585917730499</v>
          </cell>
          <cell r="F639">
            <v>8990.9870151981631</v>
          </cell>
          <cell r="G639">
            <v>7793.9276100366396</v>
          </cell>
          <cell r="H639">
            <v>7756.509454035584</v>
          </cell>
          <cell r="I639">
            <v>8552.4663871656139</v>
          </cell>
          <cell r="J639">
            <v>7852.3518612085636</v>
          </cell>
          <cell r="K639">
            <v>8054.3692852323366</v>
          </cell>
          <cell r="L639">
            <v>8464.3672492379774</v>
          </cell>
          <cell r="M639">
            <v>9001.2180908299124</v>
          </cell>
          <cell r="N639">
            <v>9133.9413051422507</v>
          </cell>
          <cell r="O639">
            <v>10363.713227343931</v>
          </cell>
          <cell r="Z639">
            <v>8278.5995509950008</v>
          </cell>
          <cell r="AA639">
            <v>5556.406382477624</v>
          </cell>
          <cell r="AB639">
            <v>6327.3333903577332</v>
          </cell>
          <cell r="AC639">
            <v>6512.5709281344962</v>
          </cell>
          <cell r="AD639">
            <v>5837.8904983732527</v>
          </cell>
          <cell r="AE639">
            <v>7398.2978867916308</v>
          </cell>
          <cell r="AF639">
            <v>6413.2890048301488</v>
          </cell>
          <cell r="AG639">
            <v>6382.4992078921377</v>
          </cell>
          <cell r="AH639">
            <v>7037.4580557248482</v>
          </cell>
          <cell r="AI639">
            <v>6461.3638172230467</v>
          </cell>
          <cell r="AJ639">
            <v>6627.5952975626078</v>
          </cell>
          <cell r="AK639">
            <v>6964.9650508015357</v>
          </cell>
          <cell r="AL639">
            <v>7406.7166004543287</v>
          </cell>
          <cell r="AM639">
            <v>7515.9288453741956</v>
          </cell>
          <cell r="AN639">
            <v>8527.8554556430063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X639">
            <v>4.592574959519216</v>
          </cell>
          <cell r="BY639">
            <v>3.0841497427813791</v>
          </cell>
          <cell r="BZ639">
            <v>3.5200565250916096</v>
          </cell>
          <cell r="CA639">
            <v>3.6964756576987607</v>
          </cell>
          <cell r="CB639">
            <v>3.2622325914207884</v>
          </cell>
          <cell r="CC639">
            <v>4.1632442485780441</v>
          </cell>
          <cell r="CD639">
            <v>3.4874707060990495</v>
          </cell>
          <cell r="CE639">
            <v>3.5519153498702853</v>
          </cell>
          <cell r="CF639">
            <v>3.9129587793447471</v>
          </cell>
          <cell r="CG639">
            <v>3.6556233697106868</v>
          </cell>
          <cell r="CH639">
            <v>3.587703614117562</v>
          </cell>
          <cell r="CI639">
            <v>3.9482350571737048</v>
          </cell>
          <cell r="CJ639">
            <v>4.2375362009623894</v>
          </cell>
          <cell r="CK639">
            <v>4.2639393442082865</v>
          </cell>
          <cell r="CL639">
            <v>4.6373610112450532</v>
          </cell>
          <cell r="CM639">
            <v>4.9386444119432937</v>
          </cell>
          <cell r="CN639">
            <v>4.9358923704987214</v>
          </cell>
          <cell r="CO639">
            <v>4.9246822742801504</v>
          </cell>
          <cell r="CP639">
            <v>4.8269383405567323</v>
          </cell>
          <cell r="CQ639">
            <v>4.9028449367929525</v>
          </cell>
          <cell r="CR639">
            <v>4.8686332265526246</v>
          </cell>
          <cell r="CS639">
            <v>5.0382229095216378</v>
          </cell>
          <cell r="CT639">
            <v>4.9230619193509435</v>
          </cell>
          <cell r="CU639">
            <v>4.9273984443083183</v>
          </cell>
          <cell r="CV639">
            <v>4.8425028598966131</v>
          </cell>
          <cell r="CW639">
            <v>5.0611191137242511</v>
          </cell>
          <cell r="CX639">
            <v>4.8330699042151082</v>
          </cell>
          <cell r="CY639">
            <v>4.7887199744066997</v>
          </cell>
          <cell r="CZ639">
            <v>4.829239868458048</v>
          </cell>
          <cell r="DA639">
            <v>5.0382076127029904</v>
          </cell>
        </row>
        <row r="640">
          <cell r="A640">
            <v>8312.848835232182</v>
          </cell>
          <cell r="B640">
            <v>6924.1023221219439</v>
          </cell>
          <cell r="C640">
            <v>7489.3752933968208</v>
          </cell>
          <cell r="D640">
            <v>7501.3570159375158</v>
          </cell>
          <cell r="E640">
            <v>5599.178195835073</v>
          </cell>
          <cell r="F640">
            <v>7785.1945156972351</v>
          </cell>
          <cell r="G640">
            <v>8230.7389426400878</v>
          </cell>
          <cell r="H640">
            <v>6957.4025082388744</v>
          </cell>
          <cell r="I640">
            <v>7342.0726974479203</v>
          </cell>
          <cell r="J640">
            <v>7496.3011447855833</v>
          </cell>
          <cell r="K640">
            <v>8451.4201362290733</v>
          </cell>
          <cell r="L640">
            <v>7783.3899952267202</v>
          </cell>
          <cell r="M640">
            <v>8919.6928685154817</v>
          </cell>
          <cell r="N640">
            <v>11099.045227674886</v>
          </cell>
          <cell r="O640">
            <v>9357.9822401877427</v>
          </cell>
          <cell r="Z640">
            <v>6840.287041562482</v>
          </cell>
          <cell r="AA640">
            <v>5697.5470536317698</v>
          </cell>
          <cell r="AB640">
            <v>6162.685955709384</v>
          </cell>
          <cell r="AC640">
            <v>6172.5452016857271</v>
          </cell>
          <cell r="AD640">
            <v>4607.3237725728586</v>
          </cell>
          <cell r="AE640">
            <v>6406.1029157737248</v>
          </cell>
          <cell r="AF640">
            <v>6772.7223299438438</v>
          </cell>
          <cell r="AG640">
            <v>5724.9483496365601</v>
          </cell>
          <cell r="AH640">
            <v>6041.4769624714318</v>
          </cell>
          <cell r="AI640">
            <v>6168.3849419949947</v>
          </cell>
          <cell r="AJ640">
            <v>6954.3114263827802</v>
          </cell>
          <cell r="AK640">
            <v>6404.6180532151311</v>
          </cell>
          <cell r="AL640">
            <v>7339.6329889498811</v>
          </cell>
          <cell r="AM640">
            <v>9132.928644486763</v>
          </cell>
          <cell r="AN640">
            <v>7700.2825290687715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X640">
            <v>3.8292776994087654</v>
          </cell>
          <cell r="BY640">
            <v>3.1598752884974224</v>
          </cell>
          <cell r="BZ640">
            <v>3.5467356796822158</v>
          </cell>
          <cell r="CA640">
            <v>3.3756476342686899</v>
          </cell>
          <cell r="CB640">
            <v>2.6691066897565605</v>
          </cell>
          <cell r="CC640">
            <v>3.58568429880739</v>
          </cell>
          <cell r="CD640">
            <v>3.808189319915749</v>
          </cell>
          <cell r="CE640">
            <v>3.1877656366588241</v>
          </cell>
          <cell r="CF640">
            <v>3.3382377851065876</v>
          </cell>
          <cell r="CG640">
            <v>3.45162744525688</v>
          </cell>
          <cell r="CH640">
            <v>4.0162527086795388</v>
          </cell>
          <cell r="CI640">
            <v>3.613793323064908</v>
          </cell>
          <cell r="CJ640">
            <v>4.0604992938562896</v>
          </cell>
          <cell r="CK640">
            <v>5.0458681170793716</v>
          </cell>
          <cell r="CL640">
            <v>4.2264075128501544</v>
          </cell>
          <cell r="CM640">
            <v>4.8940071506254155</v>
          </cell>
          <cell r="CN640">
            <v>4.9399791225869034</v>
          </cell>
          <cell r="CO640">
            <v>4.7604537344732032</v>
          </cell>
          <cell r="CP640">
            <v>5.0097298582552217</v>
          </cell>
          <cell r="CQ640">
            <v>4.7292245397336581</v>
          </cell>
          <cell r="CR640">
            <v>4.8947328961359649</v>
          </cell>
          <cell r="CS640">
            <v>4.8725003104867373</v>
          </cell>
          <cell r="CT640">
            <v>4.9203083873643516</v>
          </cell>
          <cell r="CU640">
            <v>4.9583021772295437</v>
          </cell>
          <cell r="CV640">
            <v>4.8961497266491065</v>
          </cell>
          <cell r="CW640">
            <v>4.7439514889866761</v>
          </cell>
          <cell r="CX640">
            <v>4.855534671542892</v>
          </cell>
          <cell r="CY640">
            <v>4.9522440655991957</v>
          </cell>
          <cell r="CZ640">
            <v>4.9588538053478368</v>
          </cell>
          <cell r="DA640">
            <v>4.9916304566133034</v>
          </cell>
        </row>
        <row r="641">
          <cell r="A641">
            <v>8566.0442241988076</v>
          </cell>
          <cell r="B641">
            <v>8590.6925202555085</v>
          </cell>
          <cell r="C641">
            <v>7815.4630378440897</v>
          </cell>
          <cell r="D641">
            <v>6746.1106709026271</v>
          </cell>
          <cell r="E641">
            <v>7549.2862536759958</v>
          </cell>
          <cell r="F641">
            <v>8701.6611986810549</v>
          </cell>
          <cell r="G641">
            <v>8343.9372252790345</v>
          </cell>
          <cell r="H641">
            <v>8342.1262686278187</v>
          </cell>
          <cell r="I641">
            <v>7456.4099253432505</v>
          </cell>
          <cell r="J641">
            <v>9106.4061836235178</v>
          </cell>
          <cell r="K641">
            <v>7446.3636857313622</v>
          </cell>
          <cell r="L641">
            <v>8635.300900810993</v>
          </cell>
          <cell r="M641">
            <v>7773.1551919781232</v>
          </cell>
          <cell r="N641">
            <v>10087.921276924024</v>
          </cell>
          <cell r="O641">
            <v>9547.8501401388112</v>
          </cell>
          <cell r="Z641">
            <v>7048.6306759121617</v>
          </cell>
          <cell r="AA641">
            <v>7068.9127023816754</v>
          </cell>
          <cell r="AB641">
            <v>6431.0095854259935</v>
          </cell>
          <cell r="AC641">
            <v>5551.0853520570181</v>
          </cell>
          <cell r="AD641">
            <v>6211.9841173105315</v>
          </cell>
          <cell r="AE641">
            <v>7160.2240720575519</v>
          </cell>
          <cell r="AF641">
            <v>6865.8683453724625</v>
          </cell>
          <cell r="AG641">
            <v>6864.3781867566049</v>
          </cell>
          <cell r="AH641">
            <v>6135.5601671395889</v>
          </cell>
          <cell r="AI641">
            <v>7493.2713739530654</v>
          </cell>
          <cell r="AJ641">
            <v>6127.2935471160918</v>
          </cell>
          <cell r="AK641">
            <v>7105.6190269530452</v>
          </cell>
          <cell r="AL641">
            <v>6396.1962722562848</v>
          </cell>
          <cell r="AM641">
            <v>8300.9180792974839</v>
          </cell>
          <cell r="AN641">
            <v>7856.5166867427934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X641">
            <v>3.9770033374896241</v>
          </cell>
          <cell r="BY641">
            <v>4.0093472794942189</v>
          </cell>
          <cell r="BZ641">
            <v>3.6025003340311641</v>
          </cell>
          <cell r="CA641">
            <v>3.0651977790015885</v>
          </cell>
          <cell r="CB641">
            <v>3.5247945722919014</v>
          </cell>
          <cell r="CC641">
            <v>3.998451414030066</v>
          </cell>
          <cell r="CD641">
            <v>3.7847740283108595</v>
          </cell>
          <cell r="CE641">
            <v>3.8030313800061184</v>
          </cell>
          <cell r="CF641">
            <v>3.4412379449436696</v>
          </cell>
          <cell r="CG641">
            <v>4.191635346545322</v>
          </cell>
          <cell r="CH641">
            <v>3.4379737824279424</v>
          </cell>
          <cell r="CI641">
            <v>3.9284272834125269</v>
          </cell>
          <cell r="CJ641">
            <v>3.694356400849816</v>
          </cell>
          <cell r="CK641">
            <v>4.7529225244192803</v>
          </cell>
          <cell r="CL641">
            <v>4.212825608930129</v>
          </cell>
          <cell r="CM641">
            <v>4.8557457164461519</v>
          </cell>
          <cell r="CN641">
            <v>4.8304331767831599</v>
          </cell>
          <cell r="CO641">
            <v>4.8908265676459033</v>
          </cell>
          <cell r="CP641">
            <v>4.9616547172000329</v>
          </cell>
          <cell r="CQ641">
            <v>4.8284046683911663</v>
          </cell>
          <cell r="CR641">
            <v>4.9061624666436332</v>
          </cell>
          <cell r="CS641">
            <v>4.9700716782013661</v>
          </cell>
          <cell r="CT641">
            <v>4.945138154533141</v>
          </cell>
          <cell r="CU641">
            <v>4.8847984799404447</v>
          </cell>
          <cell r="CV641">
            <v>4.8977329648892605</v>
          </cell>
          <cell r="CW641">
            <v>4.8828486401900264</v>
          </cell>
          <cell r="CX641">
            <v>4.9555325794401783</v>
          </cell>
          <cell r="CY641">
            <v>4.7434041283647828</v>
          </cell>
          <cell r="CZ641">
            <v>4.7848962814563176</v>
          </cell>
          <cell r="DA641">
            <v>5.1093269101201741</v>
          </cell>
        </row>
        <row r="642">
          <cell r="A642">
            <v>8580.730257749643</v>
          </cell>
          <cell r="B642">
            <v>6868.9726266690332</v>
          </cell>
          <cell r="C642">
            <v>7889.1792402616675</v>
          </cell>
          <cell r="D642">
            <v>7700.9374171261688</v>
          </cell>
          <cell r="E642">
            <v>8982.5681108805948</v>
          </cell>
          <cell r="F642">
            <v>7879.4205041106779</v>
          </cell>
          <cell r="G642">
            <v>8895.9181435468618</v>
          </cell>
          <cell r="H642">
            <v>8502.5273404596264</v>
          </cell>
          <cell r="I642">
            <v>8426.3331900480116</v>
          </cell>
          <cell r="J642">
            <v>7704.7906763791025</v>
          </cell>
          <cell r="K642">
            <v>9144.4984200357158</v>
          </cell>
          <cell r="L642">
            <v>8906.819842230334</v>
          </cell>
          <cell r="M642">
            <v>7839.9681066714011</v>
          </cell>
          <cell r="N642">
            <v>6901.0461791065309</v>
          </cell>
          <cell r="O642">
            <v>9541.2432617566992</v>
          </cell>
          <cell r="Z642">
            <v>7060.7151835197074</v>
          </cell>
          <cell r="AA642">
            <v>5652.1831899448052</v>
          </cell>
          <cell r="AB642">
            <v>6491.6674891296007</v>
          </cell>
          <cell r="AC642">
            <v>6336.771360378104</v>
          </cell>
          <cell r="AD642">
            <v>7391.3703312388898</v>
          </cell>
          <cell r="AE642">
            <v>6483.6374433825013</v>
          </cell>
          <cell r="AF642">
            <v>7320.0697866899891</v>
          </cell>
          <cell r="AG642">
            <v>6996.3653544353492</v>
          </cell>
          <cell r="AH642">
            <v>6933.6684535252207</v>
          </cell>
          <cell r="AI642">
            <v>6339.9420422776611</v>
          </cell>
          <cell r="AJ642">
            <v>7524.6158427722476</v>
          </cell>
          <cell r="AK642">
            <v>7329.0403273209595</v>
          </cell>
          <cell r="AL642">
            <v>6451.1737563467523</v>
          </cell>
          <cell r="AM642">
            <v>5678.5751416648018</v>
          </cell>
          <cell r="AN642">
            <v>7851.0801696740837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X642">
            <v>3.9071588227535536</v>
          </cell>
          <cell r="BY642">
            <v>3.1695949611132157</v>
          </cell>
          <cell r="BZ642">
            <v>3.7220247481099804</v>
          </cell>
          <cell r="CA642">
            <v>3.6265879853397176</v>
          </cell>
          <cell r="CB642">
            <v>4.1924543077980365</v>
          </cell>
          <cell r="CC642">
            <v>3.624379652175183</v>
          </cell>
          <cell r="CD642">
            <v>4.0539767226457011</v>
          </cell>
          <cell r="CE642">
            <v>3.8455824991474699</v>
          </cell>
          <cell r="CF642">
            <v>3.8025420740898883</v>
          </cell>
          <cell r="CG642">
            <v>3.5767596841495286</v>
          </cell>
          <cell r="CH642">
            <v>4.0781606988971042</v>
          </cell>
          <cell r="CI642">
            <v>4.1907787871737039</v>
          </cell>
          <cell r="CJ642">
            <v>3.7361772909388029</v>
          </cell>
          <cell r="CK642">
            <v>3.1984407020421965</v>
          </cell>
          <cell r="CL642">
            <v>4.396060425422629</v>
          </cell>
          <cell r="CM642">
            <v>4.9510209433193868</v>
          </cell>
          <cell r="CN642">
            <v>4.8856190103451915</v>
          </cell>
          <cell r="CO642">
            <v>4.7784180882215495</v>
          </cell>
          <cell r="CP642">
            <v>4.7871491043025554</v>
          </cell>
          <cell r="CQ642">
            <v>4.830184943688268</v>
          </cell>
          <cell r="CR642">
            <v>4.9010843125062005</v>
          </cell>
          <cell r="CS642">
            <v>4.946990841099506</v>
          </cell>
          <cell r="CT642">
            <v>4.984452748829697</v>
          </cell>
          <cell r="CU642">
            <v>4.9956980244624907</v>
          </cell>
          <cell r="CV642">
            <v>4.8562681754640629</v>
          </cell>
          <cell r="CW642">
            <v>5.0550695258732965</v>
          </cell>
          <cell r="CX642">
            <v>4.791367800672484</v>
          </cell>
          <cell r="CY642">
            <v>4.7306236485057767</v>
          </cell>
          <cell r="CZ642">
            <v>4.864163998481061</v>
          </cell>
          <cell r="DA642">
            <v>4.8929738453198519</v>
          </cell>
        </row>
        <row r="643">
          <cell r="A643">
            <v>9644.9333360097207</v>
          </cell>
          <cell r="B643">
            <v>7264.8300377890773</v>
          </cell>
          <cell r="C643">
            <v>6837.2968074368109</v>
          </cell>
          <cell r="D643">
            <v>7065.5258177272826</v>
          </cell>
          <cell r="E643">
            <v>7037.6480198441122</v>
          </cell>
          <cell r="F643">
            <v>6733.2487151809337</v>
          </cell>
          <cell r="G643">
            <v>7100.9798481201778</v>
          </cell>
          <cell r="H643">
            <v>8132.9596333942272</v>
          </cell>
          <cell r="I643">
            <v>8335.5426140846193</v>
          </cell>
          <cell r="J643">
            <v>8406.1311021763486</v>
          </cell>
          <cell r="K643">
            <v>7767.0271158041678</v>
          </cell>
          <cell r="L643">
            <v>9280.2745019036593</v>
          </cell>
          <cell r="M643">
            <v>9543.0973527020378</v>
          </cell>
          <cell r="N643">
            <v>8598.0727743089337</v>
          </cell>
          <cell r="O643">
            <v>10485.447219576576</v>
          </cell>
          <cell r="Z643">
            <v>7936.4022879165695</v>
          </cell>
          <cell r="AA643">
            <v>5977.9172882378689</v>
          </cell>
          <cell r="AB643">
            <v>5626.1185158337184</v>
          </cell>
          <cell r="AC643">
            <v>5813.9183871584491</v>
          </cell>
          <cell r="AD643">
            <v>5790.9789420431543</v>
          </cell>
          <cell r="AE643">
            <v>5540.5017999203119</v>
          </cell>
          <cell r="AF643">
            <v>5843.0919893103173</v>
          </cell>
          <cell r="AG643">
            <v>6692.2639269072488</v>
          </cell>
          <cell r="AH643">
            <v>6858.9607795896281</v>
          </cell>
          <cell r="AI643">
            <v>6917.0450212193946</v>
          </cell>
          <cell r="AJ643">
            <v>6391.153741004573</v>
          </cell>
          <cell r="AK643">
            <v>7636.3401615664388</v>
          </cell>
          <cell r="AL643">
            <v>7852.6058216519614</v>
          </cell>
          <cell r="AM643">
            <v>7074.9855971456363</v>
          </cell>
          <cell r="AN643">
            <v>8628.0251406801544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X643">
            <v>4.3956537629980419</v>
          </cell>
          <cell r="BY643">
            <v>3.3043575345384451</v>
          </cell>
          <cell r="BZ643">
            <v>3.06958733197634</v>
          </cell>
          <cell r="CA643">
            <v>3.2997165729704285</v>
          </cell>
          <cell r="CB643">
            <v>3.1829772735510335</v>
          </cell>
          <cell r="CC643">
            <v>3.1486412266514954</v>
          </cell>
          <cell r="CD643">
            <v>3.2883084827589943</v>
          </cell>
          <cell r="CE643">
            <v>3.844541670990667</v>
          </cell>
          <cell r="CF643">
            <v>3.7560234356811009</v>
          </cell>
          <cell r="CG643">
            <v>3.8843236337824045</v>
          </cell>
          <cell r="CH643">
            <v>3.5703296150426009</v>
          </cell>
          <cell r="CI643">
            <v>4.3834484979535455</v>
          </cell>
          <cell r="CJ643">
            <v>4.5105977857711546</v>
          </cell>
          <cell r="CK643">
            <v>4.0522768586579332</v>
          </cell>
          <cell r="CL643">
            <v>4.7572290411596265</v>
          </cell>
          <cell r="CM643">
            <v>4.9466061442632956</v>
          </cell>
          <cell r="CN643">
            <v>4.9564417327802905</v>
          </cell>
          <cell r="CO643">
            <v>5.0215294969721658</v>
          </cell>
          <cell r="CP643">
            <v>4.8272459692265377</v>
          </cell>
          <cell r="CQ643">
            <v>4.9845457155667319</v>
          </cell>
          <cell r="CR643">
            <v>4.8209547844312626</v>
          </cell>
          <cell r="CS643">
            <v>4.8682997010542932</v>
          </cell>
          <cell r="CT643">
            <v>4.7690911509966822</v>
          </cell>
          <cell r="CU643">
            <v>5.0030767087935137</v>
          </cell>
          <cell r="CV643">
            <v>4.8787923108404447</v>
          </cell>
          <cell r="CW643">
            <v>4.9043119647984286</v>
          </cell>
          <cell r="CX643">
            <v>4.7728357945736013</v>
          </cell>
          <cell r="CY643">
            <v>4.7696535080866198</v>
          </cell>
          <cell r="CZ643">
            <v>4.7833657126725155</v>
          </cell>
          <cell r="DA643">
            <v>4.9689482760740065</v>
          </cell>
        </row>
        <row r="644">
          <cell r="A644">
            <v>10385.637186222839</v>
          </cell>
          <cell r="B644">
            <v>8668.0379532000716</v>
          </cell>
          <cell r="C644">
            <v>7346.0789381155173</v>
          </cell>
          <cell r="D644">
            <v>6753.9665457810934</v>
          </cell>
          <cell r="E644">
            <v>8046.5207067439032</v>
          </cell>
          <cell r="F644">
            <v>6521.1759058842572</v>
          </cell>
          <cell r="G644">
            <v>7471.883027186298</v>
          </cell>
          <cell r="H644">
            <v>6459.8550265592903</v>
          </cell>
          <cell r="I644">
            <v>7629.6638725048779</v>
          </cell>
          <cell r="J644">
            <v>7986.5840469782624</v>
          </cell>
          <cell r="K644">
            <v>7675.8550966663151</v>
          </cell>
          <cell r="L644">
            <v>8545.5440096754628</v>
          </cell>
          <cell r="M644">
            <v>9055.1102224663318</v>
          </cell>
          <cell r="N644">
            <v>8500.613870418505</v>
          </cell>
          <cell r="O644">
            <v>7877.5190171515114</v>
          </cell>
          <cell r="Z644">
            <v>8545.8957418062218</v>
          </cell>
          <cell r="AA644">
            <v>7132.5569443474869</v>
          </cell>
          <cell r="AB644">
            <v>6044.7735262207689</v>
          </cell>
          <cell r="AC644">
            <v>5557.5496148141565</v>
          </cell>
          <cell r="AD644">
            <v>6621.1370386921271</v>
          </cell>
          <cell r="AE644">
            <v>5365.9961739847604</v>
          </cell>
          <cell r="AF644">
            <v>6148.2923195132971</v>
          </cell>
          <cell r="AG644">
            <v>5315.5378504259288</v>
          </cell>
          <cell r="AH644">
            <v>6278.1234150897271</v>
          </cell>
          <cell r="AI644">
            <v>6571.8177300849702</v>
          </cell>
          <cell r="AJ644">
            <v>6316.1321938282808</v>
          </cell>
          <cell r="AK644">
            <v>7031.7619279615237</v>
          </cell>
          <cell r="AL644">
            <v>7451.062125915153</v>
          </cell>
          <cell r="AM644">
            <v>6994.7908419443684</v>
          </cell>
          <cell r="AN644">
            <v>6482.0727912560997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X644">
            <v>4.7165032079028464</v>
          </cell>
          <cell r="BY644">
            <v>3.9142512392637534</v>
          </cell>
          <cell r="BZ644">
            <v>3.4339970676998774</v>
          </cell>
          <cell r="CA644">
            <v>3.1655712611417619</v>
          </cell>
          <cell r="CB644">
            <v>3.7412848142692492</v>
          </cell>
          <cell r="CC644">
            <v>3.0276411537672252</v>
          </cell>
          <cell r="CD644">
            <v>3.5326785866846264</v>
          </cell>
          <cell r="CE644">
            <v>3.0076527662649597</v>
          </cell>
          <cell r="CF644">
            <v>3.503249374611094</v>
          </cell>
          <cell r="CG644">
            <v>3.6314378411747552</v>
          </cell>
          <cell r="CH644">
            <v>3.5726824066502512</v>
          </cell>
          <cell r="CI644">
            <v>3.9273301387788528</v>
          </cell>
          <cell r="CJ644">
            <v>4.1958690310845572</v>
          </cell>
          <cell r="CK644">
            <v>3.9495933715771483</v>
          </cell>
          <cell r="CL644">
            <v>3.637552207053806</v>
          </cell>
          <cell r="CM644">
            <v>4.964146521096187</v>
          </cell>
          <cell r="CN644">
            <v>4.9923346019039574</v>
          </cell>
          <cell r="CO644">
            <v>4.8226667154965508</v>
          </cell>
          <cell r="CP644">
            <v>4.8099259413816426</v>
          </cell>
          <cell r="CQ644">
            <v>4.8486288471496604</v>
          </cell>
          <cell r="CR644">
            <v>4.8557139482952252</v>
          </cell>
          <cell r="CS644">
            <v>4.7682335311534034</v>
          </cell>
          <cell r="CT644">
            <v>4.8420208482086</v>
          </cell>
          <cell r="CU644">
            <v>4.9098240759531881</v>
          </cell>
          <cell r="CV644">
            <v>4.9580857142249855</v>
          </cell>
          <cell r="CW644">
            <v>4.8435516495119364</v>
          </cell>
          <cell r="CX644">
            <v>4.9053938659935357</v>
          </cell>
          <cell r="CY644">
            <v>4.8652302268946386</v>
          </cell>
          <cell r="CZ644">
            <v>4.8520970953074354</v>
          </cell>
          <cell r="DA644">
            <v>4.8821577057368835</v>
          </cell>
        </row>
        <row r="645">
          <cell r="A645">
            <v>9014.5584136716243</v>
          </cell>
          <cell r="B645">
            <v>7268.6505782782942</v>
          </cell>
          <cell r="C645">
            <v>7180.3156998922641</v>
          </cell>
          <cell r="D645">
            <v>9012.4497593256838</v>
          </cell>
          <cell r="E645">
            <v>7624.9282709040999</v>
          </cell>
          <cell r="F645">
            <v>7574.9452217744738</v>
          </cell>
          <cell r="G645">
            <v>8243.7952128325578</v>
          </cell>
          <cell r="H645">
            <v>8471.6471977764013</v>
          </cell>
          <cell r="I645">
            <v>8281.0410189492886</v>
          </cell>
          <cell r="J645">
            <v>7432.1183183237936</v>
          </cell>
          <cell r="K645">
            <v>7844.3007705133332</v>
          </cell>
          <cell r="L645">
            <v>8709.5627010584376</v>
          </cell>
          <cell r="M645">
            <v>8665.6643036101323</v>
          </cell>
          <cell r="N645">
            <v>8299.2240127965979</v>
          </cell>
          <cell r="O645">
            <v>8125.4414834607815</v>
          </cell>
          <cell r="Z645">
            <v>7417.6937803926494</v>
          </cell>
          <cell r="AA645">
            <v>5981.0610472689968</v>
          </cell>
          <cell r="AB645">
            <v>5908.3740616256346</v>
          </cell>
          <cell r="AC645">
            <v>7415.9586591022771</v>
          </cell>
          <cell r="AD645">
            <v>6274.2266914868014</v>
          </cell>
          <cell r="AE645">
            <v>6233.0977824887113</v>
          </cell>
          <cell r="AF645">
            <v>6783.4657751307905</v>
          </cell>
          <cell r="AG645">
            <v>6970.9554084560095</v>
          </cell>
          <cell r="AH645">
            <v>6814.113752735414</v>
          </cell>
          <cell r="AI645">
            <v>6115.5716447921504</v>
          </cell>
          <cell r="AJ645">
            <v>6454.7389197366865</v>
          </cell>
          <cell r="AK645">
            <v>7166.7258797280847</v>
          </cell>
          <cell r="AL645">
            <v>7130.6037698277642</v>
          </cell>
          <cell r="AM645">
            <v>6829.0757591011989</v>
          </cell>
          <cell r="AN645">
            <v>6686.077563533443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X645">
            <v>4.1898433225393159</v>
          </cell>
          <cell r="BY645">
            <v>3.3790386126350955</v>
          </cell>
          <cell r="BZ645">
            <v>3.3809207809374224</v>
          </cell>
          <cell r="CA645">
            <v>4.1236029674018981</v>
          </cell>
          <cell r="CB645">
            <v>3.5547071603406022</v>
          </cell>
          <cell r="CC645">
            <v>3.5537108085725477</v>
          </cell>
          <cell r="CD645">
            <v>3.8067098899739622</v>
          </cell>
          <cell r="CE645">
            <v>3.8662190100970499</v>
          </cell>
          <cell r="CF645">
            <v>3.793968511910244</v>
          </cell>
          <cell r="CG645">
            <v>3.4159984775776411</v>
          </cell>
          <cell r="CH645">
            <v>3.7942226732172699</v>
          </cell>
          <cell r="CI645">
            <v>3.9860235772778467</v>
          </cell>
          <cell r="CJ645">
            <v>3.9874783178323212</v>
          </cell>
          <cell r="CK645">
            <v>3.755068382193143</v>
          </cell>
          <cell r="CL645">
            <v>3.6509211986734766</v>
          </cell>
          <cell r="CM645">
            <v>4.8504077954609057</v>
          </cell>
          <cell r="CN645">
            <v>4.8494469880816276</v>
          </cell>
          <cell r="CO645">
            <v>4.7878454554461287</v>
          </cell>
          <cell r="CP645">
            <v>4.9271705149746472</v>
          </cell>
          <cell r="CQ645">
            <v>4.8357463478960456</v>
          </cell>
          <cell r="CR645">
            <v>4.8053938955308348</v>
          </cell>
          <cell r="CS645">
            <v>4.8821261081735541</v>
          </cell>
          <cell r="CT645">
            <v>4.939841203639733</v>
          </cell>
          <cell r="CU645">
            <v>4.9206535962037243</v>
          </cell>
          <cell r="CV645">
            <v>4.9048589797765523</v>
          </cell>
          <cell r="CW645">
            <v>4.660827194799702</v>
          </cell>
          <cell r="CX645">
            <v>4.9259280692267486</v>
          </cell>
          <cell r="CY645">
            <v>4.8993120920276967</v>
          </cell>
          <cell r="CZ645">
            <v>4.9825448423258338</v>
          </cell>
          <cell r="DA645">
            <v>5.0173695144844785</v>
          </cell>
        </row>
        <row r="646">
          <cell r="A646">
            <v>9846.9721373243829</v>
          </cell>
          <cell r="B646">
            <v>7325.7434866416606</v>
          </cell>
          <cell r="C646">
            <v>9024.8537447572253</v>
          </cell>
          <cell r="D646">
            <v>6702.6318503542625</v>
          </cell>
          <cell r="E646">
            <v>7370.728501009301</v>
          </cell>
          <cell r="F646">
            <v>7622.7008279447718</v>
          </cell>
          <cell r="G646">
            <v>7744.309965058178</v>
          </cell>
          <cell r="H646">
            <v>7558.9175640931344</v>
          </cell>
          <cell r="I646">
            <v>7367.6246298114829</v>
          </cell>
          <cell r="J646">
            <v>7607.0809449621293</v>
          </cell>
          <cell r="K646">
            <v>8707.6324602380573</v>
          </cell>
          <cell r="L646">
            <v>9337.7483838635872</v>
          </cell>
          <cell r="M646">
            <v>8791.6166406001139</v>
          </cell>
          <cell r="N646">
            <v>8787.8586154764598</v>
          </cell>
          <cell r="O646">
            <v>8840.6905998490729</v>
          </cell>
          <cell r="Z646">
            <v>8102.6513587126337</v>
          </cell>
          <cell r="AA646">
            <v>6028.0403547222804</v>
          </cell>
          <cell r="AB646">
            <v>7426.1653671145168</v>
          </cell>
          <cell r="AC646">
            <v>5515.3084940057934</v>
          </cell>
          <cell r="AD646">
            <v>6065.0565951162234</v>
          </cell>
          <cell r="AE646">
            <v>6272.3938241374126</v>
          </cell>
          <cell r="AF646">
            <v>6372.4607712478719</v>
          </cell>
          <cell r="AG646">
            <v>6219.9093098823496</v>
          </cell>
          <cell r="AH646">
            <v>6062.5025525305909</v>
          </cell>
          <cell r="AI646">
            <v>6259.5408918545509</v>
          </cell>
          <cell r="AJ646">
            <v>7165.1375672816002</v>
          </cell>
          <cell r="AK646">
            <v>7683.632955864894</v>
          </cell>
          <cell r="AL646">
            <v>7234.2445499795222</v>
          </cell>
          <cell r="AM646">
            <v>7231.1522321634866</v>
          </cell>
          <cell r="AN646">
            <v>7274.6254078758093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X646">
            <v>4.5052541560244022</v>
          </cell>
          <cell r="BY646">
            <v>3.333502152705988</v>
          </cell>
          <cell r="BZ646">
            <v>4.027849941234976</v>
          </cell>
          <cell r="CA646">
            <v>3.0494362105554003</v>
          </cell>
          <cell r="CB646">
            <v>3.4459442229024666</v>
          </cell>
          <cell r="CC646">
            <v>3.6120780838808741</v>
          </cell>
          <cell r="CD646">
            <v>3.5871784392826869</v>
          </cell>
          <cell r="CE646">
            <v>3.4987526286344601</v>
          </cell>
          <cell r="CF646">
            <v>3.4643813070365668</v>
          </cell>
          <cell r="CG646">
            <v>3.504292492206464</v>
          </cell>
          <cell r="CH646">
            <v>4.0227646657788538</v>
          </cell>
          <cell r="CI646">
            <v>4.2077063298851476</v>
          </cell>
          <cell r="CJ646">
            <v>3.9571425037765589</v>
          </cell>
          <cell r="CK646">
            <v>4.0643377669360836</v>
          </cell>
          <cell r="CL646">
            <v>4.1408114087284114</v>
          </cell>
          <cell r="CM646">
            <v>4.9273679241172958</v>
          </cell>
          <cell r="CN646">
            <v>4.9543028015228252</v>
          </cell>
          <cell r="CO646">
            <v>5.0512454130308546</v>
          </cell>
          <cell r="CP646">
            <v>4.9551566869473103</v>
          </cell>
          <cell r="CQ646">
            <v>4.8220726559762541</v>
          </cell>
          <cell r="CR646">
            <v>4.7575495919544606</v>
          </cell>
          <cell r="CS646">
            <v>4.8669997684996611</v>
          </cell>
          <cell r="CT646">
            <v>4.870549373759566</v>
          </cell>
          <cell r="CU646">
            <v>4.7943902712424702</v>
          </cell>
          <cell r="CV646">
            <v>4.8938343871442376</v>
          </cell>
          <cell r="CW646">
            <v>4.8798563957662173</v>
          </cell>
          <cell r="CX646">
            <v>5.0029749093076559</v>
          </cell>
          <cell r="CY646">
            <v>5.0086263163937881</v>
          </cell>
          <cell r="CZ646">
            <v>4.8744413271205511</v>
          </cell>
          <cell r="DA646">
            <v>4.8131823940378755</v>
          </cell>
        </row>
        <row r="647">
          <cell r="A647">
            <v>9541.4450567672848</v>
          </cell>
          <cell r="B647">
            <v>7959.008691075458</v>
          </cell>
          <cell r="C647">
            <v>7711.6194195375501</v>
          </cell>
          <cell r="D647">
            <v>7313.8662902267988</v>
          </cell>
          <cell r="E647">
            <v>7865.3073129307832</v>
          </cell>
          <cell r="F647">
            <v>7576.1729818503873</v>
          </cell>
          <cell r="G647">
            <v>7506.7711834389975</v>
          </cell>
          <cell r="H647">
            <v>6841.1502809182193</v>
          </cell>
          <cell r="I647">
            <v>8137.7781333074781</v>
          </cell>
          <cell r="J647">
            <v>7858.8947376003807</v>
          </cell>
          <cell r="K647">
            <v>9336.0986583129761</v>
          </cell>
          <cell r="L647">
            <v>10094.622477971036</v>
          </cell>
          <cell r="M647">
            <v>9414.5411190993855</v>
          </cell>
          <cell r="N647">
            <v>8257.3472791281838</v>
          </cell>
          <cell r="O647">
            <v>8201.373117395573</v>
          </cell>
          <cell r="Z647">
            <v>7851.2462181399378</v>
          </cell>
          <cell r="AA647">
            <v>6549.1271515135204</v>
          </cell>
          <cell r="AB647">
            <v>6345.5611223623282</v>
          </cell>
          <cell r="AC647">
            <v>6018.2671188151944</v>
          </cell>
          <cell r="AD647">
            <v>6472.0243032116159</v>
          </cell>
          <cell r="AE647">
            <v>6234.1080536368891</v>
          </cell>
          <cell r="AF647">
            <v>6177.000288086947</v>
          </cell>
          <cell r="AG647">
            <v>5629.2893740127065</v>
          </cell>
          <cell r="AH647">
            <v>6696.2288639787248</v>
          </cell>
          <cell r="AI647">
            <v>6466.747669796885</v>
          </cell>
          <cell r="AJ647">
            <v>7682.2754674118205</v>
          </cell>
          <cell r="AK647">
            <v>8306.4322104447365</v>
          </cell>
          <cell r="AL647">
            <v>7746.8224065732093</v>
          </cell>
          <cell r="AM647">
            <v>6794.6171896826199</v>
          </cell>
          <cell r="AN647">
            <v>6748.5584508855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X647">
            <v>4.3868393909362426</v>
          </cell>
          <cell r="BY647">
            <v>3.7017867801519659</v>
          </cell>
          <cell r="BZ647">
            <v>3.5309723589556552</v>
          </cell>
          <cell r="CA647">
            <v>3.4336877672224944</v>
          </cell>
          <cell r="CB647">
            <v>3.6528599916692532</v>
          </cell>
          <cell r="CC647">
            <v>3.5286282341794322</v>
          </cell>
          <cell r="CD647">
            <v>3.5186459659680849</v>
          </cell>
          <cell r="CE647">
            <v>3.1960961421840643</v>
          </cell>
          <cell r="CF647">
            <v>3.8140825650377317</v>
          </cell>
          <cell r="CG647">
            <v>3.5744475439145407</v>
          </cell>
          <cell r="CH647">
            <v>4.3661014388627812</v>
          </cell>
          <cell r="CI647">
            <v>4.5299705973769333</v>
          </cell>
          <cell r="CJ647">
            <v>4.294251794351462</v>
          </cell>
          <cell r="CK647">
            <v>3.8425227212473794</v>
          </cell>
          <cell r="CL647">
            <v>3.7257363018979937</v>
          </cell>
          <cell r="CM647">
            <v>4.9033624654199066</v>
          </cell>
          <cell r="CN647">
            <v>4.8470685048475648</v>
          </cell>
          <cell r="CO647">
            <v>4.9236009795664835</v>
          </cell>
          <cell r="CP647">
            <v>4.8019517740206634</v>
          </cell>
          <cell r="CQ647">
            <v>4.8541618003140758</v>
          </cell>
          <cell r="CR647">
            <v>4.8403365156793532</v>
          </cell>
          <cell r="CS647">
            <v>4.8096025073827171</v>
          </cell>
          <cell r="CT647">
            <v>4.8254839427934968</v>
          </cell>
          <cell r="CU647">
            <v>4.8100250037114263</v>
          </cell>
          <cell r="CV647">
            <v>4.9566028556542436</v>
          </cell>
          <cell r="CW647">
            <v>4.8206232361806327</v>
          </cell>
          <cell r="CX647">
            <v>5.0237298526714458</v>
          </cell>
          <cell r="CY647">
            <v>4.9424607576180275</v>
          </cell>
          <cell r="CZ647">
            <v>4.8445750126186056</v>
          </cell>
          <cell r="DA647">
            <v>4.9625630310668596</v>
          </cell>
        </row>
        <row r="648">
          <cell r="A648">
            <v>7908.516373674358</v>
          </cell>
          <cell r="B648">
            <v>7032.6607550994695</v>
          </cell>
          <cell r="C648">
            <v>9160.2667056733753</v>
          </cell>
          <cell r="D648">
            <v>7981.450154507248</v>
          </cell>
          <cell r="E648">
            <v>6738.6633660748266</v>
          </cell>
          <cell r="F648">
            <v>7417.0973197241865</v>
          </cell>
          <cell r="G648">
            <v>6742.6496470544344</v>
          </cell>
          <cell r="H648">
            <v>7238.2903691582787</v>
          </cell>
          <cell r="I648">
            <v>7852.0073305056858</v>
          </cell>
          <cell r="J648">
            <v>9207.4216625766967</v>
          </cell>
          <cell r="K648">
            <v>7574.0318053624369</v>
          </cell>
          <cell r="L648">
            <v>8394.0029094730653</v>
          </cell>
          <cell r="M648">
            <v>9206.4021468705905</v>
          </cell>
          <cell r="N648">
            <v>7733.3685063873081</v>
          </cell>
          <cell r="O648">
            <v>9332.9768697284562</v>
          </cell>
          <cell r="Z648">
            <v>6507.5791874806146</v>
          </cell>
          <cell r="AA648">
            <v>5786.8751356247067</v>
          </cell>
          <cell r="AB648">
            <v>7537.5908892398056</v>
          </cell>
          <cell r="AC648">
            <v>6567.5932699945361</v>
          </cell>
          <cell r="AD648">
            <v>5544.9572840844285</v>
          </cell>
          <cell r="AE648">
            <v>6103.2115088016162</v>
          </cell>
          <cell r="AF648">
            <v>5548.237423861935</v>
          </cell>
          <cell r="AG648">
            <v>5956.0789323359559</v>
          </cell>
          <cell r="AH648">
            <v>6461.0803176732488</v>
          </cell>
          <cell r="AI648">
            <v>7576.3926823488255</v>
          </cell>
          <cell r="AJ648">
            <v>6232.3461712696626</v>
          </cell>
          <cell r="AK648">
            <v>6907.0652512235511</v>
          </cell>
          <cell r="AL648">
            <v>7575.5537665678003</v>
          </cell>
          <cell r="AM648">
            <v>6363.4575138272712</v>
          </cell>
          <cell r="AN648">
            <v>7679.7066813765578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X648">
            <v>3.6315646114633164</v>
          </cell>
          <cell r="BY648">
            <v>3.2357540993915728</v>
          </cell>
          <cell r="BZ648">
            <v>4.1486571927755387</v>
          </cell>
          <cell r="CA648">
            <v>3.6974932973136934</v>
          </cell>
          <cell r="CB648">
            <v>3.1211435374142416</v>
          </cell>
          <cell r="CC648">
            <v>3.4695747679424813</v>
          </cell>
          <cell r="CD648">
            <v>3.0666596309621892</v>
          </cell>
          <cell r="CE648">
            <v>3.3268861575201822</v>
          </cell>
          <cell r="CF648">
            <v>3.6127393113362771</v>
          </cell>
          <cell r="CG648">
            <v>4.2943398361849789</v>
          </cell>
          <cell r="CH648">
            <v>3.5693954773923626</v>
          </cell>
          <cell r="CI648">
            <v>3.8821317599428937</v>
          </cell>
          <cell r="CJ648">
            <v>4.2631148777605148</v>
          </cell>
          <cell r="CK648">
            <v>3.7384646630234228</v>
          </cell>
          <cell r="CL648">
            <v>4.3414584873629876</v>
          </cell>
          <cell r="CM648">
            <v>4.9094497779306412</v>
          </cell>
          <cell r="CN648">
            <v>4.899770482976507</v>
          </cell>
          <cell r="CO648">
            <v>4.9777392981720059</v>
          </cell>
          <cell r="CP648">
            <v>4.8663796719349568</v>
          </cell>
          <cell r="CQ648">
            <v>4.8673390409330217</v>
          </cell>
          <cell r="CR648">
            <v>4.8193592989754803</v>
          </cell>
          <cell r="CS648">
            <v>4.9567452229984656</v>
          </cell>
          <cell r="CT648">
            <v>4.9048941561368444</v>
          </cell>
          <cell r="CU648">
            <v>4.899769506171789</v>
          </cell>
          <cell r="CV648">
            <v>4.8336277559378278</v>
          </cell>
          <cell r="CW648">
            <v>4.7837010847706107</v>
          </cell>
          <cell r="CX648">
            <v>4.8745039096732574</v>
          </cell>
          <cell r="CY648">
            <v>4.8684922694637933</v>
          </cell>
          <cell r="CZ648">
            <v>4.6634465606449425</v>
          </cell>
          <cell r="DA648">
            <v>4.8463649575338721</v>
          </cell>
        </row>
        <row r="649">
          <cell r="A649">
            <v>9229.0192566355945</v>
          </cell>
          <cell r="B649">
            <v>8946.3848244451219</v>
          </cell>
          <cell r="C649">
            <v>8126.4872738454133</v>
          </cell>
          <cell r="D649">
            <v>6407.4181897983035</v>
          </cell>
          <cell r="E649">
            <v>7034.1222947653841</v>
          </cell>
          <cell r="F649">
            <v>7935.4772093738002</v>
          </cell>
          <cell r="G649">
            <v>8237.9076614276164</v>
          </cell>
          <cell r="H649">
            <v>8829.0006258622998</v>
          </cell>
          <cell r="I649">
            <v>8566.2744124738547</v>
          </cell>
          <cell r="J649">
            <v>7546.3045457503495</v>
          </cell>
          <cell r="K649">
            <v>8403.1296082808567</v>
          </cell>
          <cell r="L649">
            <v>7568.8750632002457</v>
          </cell>
          <cell r="M649">
            <v>9163.0396035873982</v>
          </cell>
          <cell r="N649">
            <v>9336.7605986494054</v>
          </cell>
          <cell r="O649">
            <v>10929.005096763414</v>
          </cell>
          <cell r="Z649">
            <v>7594.1644168887169</v>
          </cell>
          <cell r="AA649">
            <v>7361.5966555434143</v>
          </cell>
          <cell r="AB649">
            <v>6686.9380996213686</v>
          </cell>
          <cell r="AC649">
            <v>5272.3898247483176</v>
          </cell>
          <cell r="AD649">
            <v>5788.0777739783725</v>
          </cell>
          <cell r="AE649">
            <v>6529.7641037132971</v>
          </cell>
          <cell r="AF649">
            <v>6778.6211614032954</v>
          </cell>
          <cell r="AG649">
            <v>7265.0062292809789</v>
          </cell>
          <cell r="AH649">
            <v>7048.8200879784863</v>
          </cell>
          <cell r="AI649">
            <v>6209.5305976460022</v>
          </cell>
          <cell r="AJ649">
            <v>6914.575220528247</v>
          </cell>
          <cell r="AK649">
            <v>6228.1029091476312</v>
          </cell>
          <cell r="AL649">
            <v>7539.8725880947741</v>
          </cell>
          <cell r="AM649">
            <v>7682.8201497457958</v>
          </cell>
          <cell r="AN649">
            <v>8993.0099081938934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X649">
            <v>4.3396491384357825</v>
          </cell>
          <cell r="BY649">
            <v>4.0837216078862246</v>
          </cell>
          <cell r="BZ649">
            <v>3.8961366531931811</v>
          </cell>
          <cell r="CA649">
            <v>2.8764647384261122</v>
          </cell>
          <cell r="CB649">
            <v>3.2410964563914515</v>
          </cell>
          <cell r="CC649">
            <v>3.6967214172445533</v>
          </cell>
          <cell r="CD649">
            <v>3.7107650352949082</v>
          </cell>
          <cell r="CE649">
            <v>3.9712436158131452</v>
          </cell>
          <cell r="CF649">
            <v>3.9444334237926633</v>
          </cell>
          <cell r="CG649">
            <v>3.4778493737298373</v>
          </cell>
          <cell r="CH649">
            <v>3.8626916577432859</v>
          </cell>
          <cell r="CI649">
            <v>3.5756102231356883</v>
          </cell>
          <cell r="CJ649">
            <v>4.133816366131434</v>
          </cell>
          <cell r="CK649">
            <v>4.2379398863868714</v>
          </cell>
          <cell r="CL649">
            <v>4.8690336215539523</v>
          </cell>
          <cell r="CM649">
            <v>4.7943806620236611</v>
          </cell>
          <cell r="CN649">
            <v>4.9388180431898903</v>
          </cell>
          <cell r="CO649">
            <v>4.7021909100934867</v>
          </cell>
          <cell r="CP649">
            <v>5.021755850673534</v>
          </cell>
          <cell r="CQ649">
            <v>4.8927107043348315</v>
          </cell>
          <cell r="CR649">
            <v>4.8393597051308941</v>
          </cell>
          <cell r="CS649">
            <v>5.0047805908267389</v>
          </cell>
          <cell r="CT649">
            <v>5.0120638724624778</v>
          </cell>
          <cell r="CU649">
            <v>4.8959720655917502</v>
          </cell>
          <cell r="CV649">
            <v>4.8916473280282888</v>
          </cell>
          <cell r="CW649">
            <v>4.9043629102782527</v>
          </cell>
          <cell r="CX649">
            <v>4.7721352654978233</v>
          </cell>
          <cell r="CY649">
            <v>4.9971221126578707</v>
          </cell>
          <cell r="CZ649">
            <v>4.9667581165282195</v>
          </cell>
          <cell r="DA649">
            <v>5.060220410278645</v>
          </cell>
        </row>
        <row r="650">
          <cell r="A650">
            <v>8213.6100685317069</v>
          </cell>
          <cell r="B650">
            <v>7604.5997570996924</v>
          </cell>
          <cell r="C650">
            <v>7205.8426275724432</v>
          </cell>
          <cell r="D650">
            <v>7873.4106431005539</v>
          </cell>
          <cell r="E650">
            <v>9053.1157479978156</v>
          </cell>
          <cell r="F650">
            <v>7936.5525784468182</v>
          </cell>
          <cell r="G650">
            <v>7955.5252925859431</v>
          </cell>
          <cell r="H650">
            <v>8140.5367602564183</v>
          </cell>
          <cell r="I650">
            <v>7769.7849148093837</v>
          </cell>
          <cell r="J650">
            <v>8402.7080023178296</v>
          </cell>
          <cell r="K650">
            <v>8792.1881921777003</v>
          </cell>
          <cell r="L650">
            <v>7188.5966794651613</v>
          </cell>
          <cell r="M650">
            <v>8570.7076214764911</v>
          </cell>
          <cell r="N650">
            <v>9190.8035752171636</v>
          </cell>
          <cell r="O650">
            <v>8982.29706626199</v>
          </cell>
          <cell r="Z650">
            <v>6758.6277135346618</v>
          </cell>
          <cell r="AA650">
            <v>6257.4992286991765</v>
          </cell>
          <cell r="AB650">
            <v>5929.3790764024679</v>
          </cell>
          <cell r="AC650">
            <v>6478.6921863227408</v>
          </cell>
          <cell r="AD650">
            <v>7449.420958352488</v>
          </cell>
          <cell r="AE650">
            <v>6530.6489788362387</v>
          </cell>
          <cell r="AF650">
            <v>6546.2608121850053</v>
          </cell>
          <cell r="AG650">
            <v>6698.4988198681376</v>
          </cell>
          <cell r="AH650">
            <v>6393.4230156145786</v>
          </cell>
          <cell r="AI650">
            <v>6914.2282990501008</v>
          </cell>
          <cell r="AJ650">
            <v>7234.7148552776516</v>
          </cell>
          <cell r="AK650">
            <v>5915.1881248170457</v>
          </cell>
          <cell r="AL650">
            <v>7052.4679856720832</v>
          </cell>
          <cell r="AM650">
            <v>7562.7183704644094</v>
          </cell>
          <cell r="AN650">
            <v>7391.1473002384364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X650">
            <v>3.7877247341031079</v>
          </cell>
          <cell r="BY650">
            <v>3.45804191242912</v>
          </cell>
          <cell r="BZ650">
            <v>3.4237053073432038</v>
          </cell>
          <cell r="CA650">
            <v>3.6376877896146662</v>
          </cell>
          <cell r="CB650">
            <v>4.2253803061507966</v>
          </cell>
          <cell r="CC650">
            <v>3.6389383399318866</v>
          </cell>
          <cell r="CD650">
            <v>3.6392499994142207</v>
          </cell>
          <cell r="CE650">
            <v>3.7988515228815269</v>
          </cell>
          <cell r="CF650">
            <v>3.6205461437687259</v>
          </cell>
          <cell r="CG650">
            <v>3.7916297572204383</v>
          </cell>
          <cell r="CH650">
            <v>3.9645035238094466</v>
          </cell>
          <cell r="CI650">
            <v>3.2947666870567716</v>
          </cell>
          <cell r="CJ650">
            <v>3.9910937154248938</v>
          </cell>
          <cell r="CK650">
            <v>4.3348543615434698</v>
          </cell>
          <cell r="CL650">
            <v>4.1876600137235487</v>
          </cell>
          <cell r="CM650">
            <v>4.8886309212340162</v>
          </cell>
          <cell r="CN650">
            <v>4.9576708256964519</v>
          </cell>
          <cell r="CO650">
            <v>4.7448225602485028</v>
          </cell>
          <cell r="CP650">
            <v>4.8794296357807783</v>
          </cell>
          <cell r="CQ650">
            <v>4.8301859264425175</v>
          </cell>
          <cell r="CR650">
            <v>4.9168706121708805</v>
          </cell>
          <cell r="CS650">
            <v>4.9282025505697122</v>
          </cell>
          <cell r="CT650">
            <v>4.8309473141403707</v>
          </cell>
          <cell r="CU650">
            <v>4.8380069593055426</v>
          </cell>
          <cell r="CV650">
            <v>4.9960287378272445</v>
          </cell>
          <cell r="CW650">
            <v>4.9996516514017069</v>
          </cell>
          <cell r="CX650">
            <v>4.9187078788238372</v>
          </cell>
          <cell r="CY650">
            <v>4.8412368827763101</v>
          </cell>
          <cell r="CZ650">
            <v>4.7798091076026941</v>
          </cell>
          <cell r="DA650">
            <v>4.8355689249913008</v>
          </cell>
        </row>
        <row r="651">
          <cell r="A651">
            <v>9074.881300783969</v>
          </cell>
          <cell r="B651">
            <v>7856.8810724391788</v>
          </cell>
          <cell r="C651">
            <v>7805.2172360677532</v>
          </cell>
          <cell r="D651">
            <v>7931.3790656308411</v>
          </cell>
          <cell r="E651">
            <v>8035.6945426181946</v>
          </cell>
          <cell r="F651">
            <v>7522.6457375002483</v>
          </cell>
          <cell r="G651">
            <v>7792.1035927665298</v>
          </cell>
          <cell r="H651">
            <v>7041.5252147708925</v>
          </cell>
          <cell r="I651">
            <v>9829.3839800208953</v>
          </cell>
          <cell r="J651">
            <v>9124.831816534057</v>
          </cell>
          <cell r="K651">
            <v>8947.8856487619232</v>
          </cell>
          <cell r="L651">
            <v>9039.1087214328963</v>
          </cell>
          <cell r="M651">
            <v>9083.6031934890198</v>
          </cell>
          <cell r="N651">
            <v>8601.0108603583376</v>
          </cell>
          <cell r="O651">
            <v>9414.3579766708281</v>
          </cell>
          <cell r="Z651">
            <v>7467.3308989308098</v>
          </cell>
          <cell r="AA651">
            <v>6465.0907110356666</v>
          </cell>
          <cell r="AB651">
            <v>6422.5787542500366</v>
          </cell>
          <cell r="AC651">
            <v>6526.3919168619477</v>
          </cell>
          <cell r="AD651">
            <v>6612.2286522115428</v>
          </cell>
          <cell r="AE651">
            <v>6190.0627782859183</v>
          </cell>
          <cell r="AF651">
            <v>6411.788099190745</v>
          </cell>
          <cell r="AG651">
            <v>5794.1693195829057</v>
          </cell>
          <cell r="AH651">
            <v>8088.1788178457673</v>
          </cell>
          <cell r="AI651">
            <v>7508.4330376051657</v>
          </cell>
          <cell r="AJ651">
            <v>7362.8316195526677</v>
          </cell>
          <cell r="AK651">
            <v>7437.8951764933545</v>
          </cell>
          <cell r="AL651">
            <v>7474.5077706423926</v>
          </cell>
          <cell r="AM651">
            <v>7077.4032222377191</v>
          </cell>
          <cell r="AN651">
            <v>7746.6717065177099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X651">
            <v>4.1790251898698498</v>
          </cell>
          <cell r="BY651">
            <v>3.5596978046691024</v>
          </cell>
          <cell r="BZ651">
            <v>3.5748824533584806</v>
          </cell>
          <cell r="CA651">
            <v>3.6364970337350102</v>
          </cell>
          <cell r="CB651">
            <v>3.8118149360933917</v>
          </cell>
          <cell r="CC651">
            <v>3.5064976397938472</v>
          </cell>
          <cell r="CD651">
            <v>3.6597226695525316</v>
          </cell>
          <cell r="CE651">
            <v>3.2385250759238544</v>
          </cell>
          <cell r="CF651">
            <v>4.5506599928347935</v>
          </cell>
          <cell r="CG651">
            <v>4.2149157602529819</v>
          </cell>
          <cell r="CH651">
            <v>4.0421170342653863</v>
          </cell>
          <cell r="CI651">
            <v>4.1006011128725826</v>
          </cell>
          <cell r="CJ651">
            <v>4.2485552185809379</v>
          </cell>
          <cell r="CK651">
            <v>4.1203929653525142</v>
          </cell>
          <cell r="CL651">
            <v>4.3725476870298552</v>
          </cell>
          <cell r="CM651">
            <v>4.8955055041498019</v>
          </cell>
          <cell r="CN651">
            <v>4.9758654420821484</v>
          </cell>
          <cell r="CO651">
            <v>4.922149582707692</v>
          </cell>
          <cell r="CP651">
            <v>4.9169642196179284</v>
          </cell>
          <cell r="CQ651">
            <v>4.7525116621039505</v>
          </cell>
          <cell r="CR651">
            <v>4.8364715585235585</v>
          </cell>
          <cell r="CS651">
            <v>4.7999655503013079</v>
          </cell>
          <cell r="CT651">
            <v>4.9017488269654539</v>
          </cell>
          <cell r="CU651">
            <v>4.8694901522825598</v>
          </cell>
          <cell r="CV651">
            <v>4.8805363115635929</v>
          </cell>
          <cell r="CW651">
            <v>4.9904892046496743</v>
          </cell>
          <cell r="CX651">
            <v>4.9694653157366444</v>
          </cell>
          <cell r="CY651">
            <v>4.8200158471876788</v>
          </cell>
          <cell r="CZ651">
            <v>4.7058972232496803</v>
          </cell>
          <cell r="DA651">
            <v>4.8538654393647569</v>
          </cell>
        </row>
        <row r="652">
          <cell r="A652">
            <v>10164.021850882209</v>
          </cell>
          <cell r="B652">
            <v>8404.5288511296658</v>
          </cell>
          <cell r="C652">
            <v>7328.6192074288092</v>
          </cell>
          <cell r="D652">
            <v>7425.2168394052633</v>
          </cell>
          <cell r="E652">
            <v>7109.0513823304218</v>
          </cell>
          <cell r="F652">
            <v>8300.5402131262999</v>
          </cell>
          <cell r="G652">
            <v>8518.052910733657</v>
          </cell>
          <cell r="H652">
            <v>7533.6239961715646</v>
          </cell>
          <cell r="I652">
            <v>8328.7462254264137</v>
          </cell>
          <cell r="J652">
            <v>7696.2066531760338</v>
          </cell>
          <cell r="K652">
            <v>7888.4326166425653</v>
          </cell>
          <cell r="L652">
            <v>8067.7453984145013</v>
          </cell>
          <cell r="M652">
            <v>8265.0459144391243</v>
          </cell>
          <cell r="N652">
            <v>9406.6696562029429</v>
          </cell>
          <cell r="O652">
            <v>9298.1587087957614</v>
          </cell>
          <cell r="Z652">
            <v>8363.5379801545041</v>
          </cell>
          <cell r="AA652">
            <v>6915.7265975009832</v>
          </cell>
          <cell r="AB652">
            <v>6030.4066621128486</v>
          </cell>
          <cell r="AC652">
            <v>6109.8927135677595</v>
          </cell>
          <cell r="AD652">
            <v>5849.7337088890326</v>
          </cell>
          <cell r="AE652">
            <v>6830.1588039439275</v>
          </cell>
          <cell r="AF652">
            <v>7009.1406808322654</v>
          </cell>
          <cell r="AG652">
            <v>6199.0963168497447</v>
          </cell>
          <cell r="AH652">
            <v>6853.3683226365911</v>
          </cell>
          <cell r="AI652">
            <v>6332.8786174705647</v>
          </cell>
          <cell r="AJ652">
            <v>6491.0531245515958</v>
          </cell>
          <cell r="AK652">
            <v>6638.6019278382173</v>
          </cell>
          <cell r="AL652">
            <v>6800.9520667384795</v>
          </cell>
          <cell r="AM652">
            <v>7740.3453171041356</v>
          </cell>
          <cell r="AN652">
            <v>7651.0563089519401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X652">
            <v>4.6488702370309047</v>
          </cell>
          <cell r="BY652">
            <v>3.9552205772651541</v>
          </cell>
          <cell r="BZ652">
            <v>3.3755558127581566</v>
          </cell>
          <cell r="CA652">
            <v>3.3639732812691743</v>
          </cell>
          <cell r="CB652">
            <v>3.3020340944003483</v>
          </cell>
          <cell r="CC652">
            <v>3.8372480479189695</v>
          </cell>
          <cell r="CD652">
            <v>3.8651502944991223</v>
          </cell>
          <cell r="CE652">
            <v>3.402557730357044</v>
          </cell>
          <cell r="CF652">
            <v>3.9107694410242551</v>
          </cell>
          <cell r="CG652">
            <v>3.589140469768886</v>
          </cell>
          <cell r="CH652">
            <v>3.7282324561184872</v>
          </cell>
          <cell r="CI652">
            <v>3.6551070403048969</v>
          </cell>
          <cell r="CJ652">
            <v>3.8488707259095434</v>
          </cell>
          <cell r="CK652">
            <v>4.284353314412197</v>
          </cell>
          <cell r="CL652">
            <v>4.2764521246611968</v>
          </cell>
          <cell r="CM652">
            <v>4.9288970259555303</v>
          </cell>
          <cell r="CN652">
            <v>4.7904271803313732</v>
          </cell>
          <cell r="CO652">
            <v>4.8945012331111792</v>
          </cell>
          <cell r="CP652">
            <v>4.9760894907140703</v>
          </cell>
          <cell r="CQ652">
            <v>4.853574262835358</v>
          </cell>
          <cell r="CR652">
            <v>4.8766104282912055</v>
          </cell>
          <cell r="CS652">
            <v>4.9682738547825629</v>
          </cell>
          <cell r="CT652">
            <v>4.991487836955395</v>
          </cell>
          <cell r="CU652">
            <v>4.8011911343844726</v>
          </cell>
          <cell r="CV652">
            <v>4.8341246386906995</v>
          </cell>
          <cell r="CW652">
            <v>4.770010293045722</v>
          </cell>
          <cell r="CX652">
            <v>4.9760377156316649</v>
          </cell>
          <cell r="CY652">
            <v>4.8410941066152375</v>
          </cell>
          <cell r="CZ652">
            <v>4.9497377947276435</v>
          </cell>
          <cell r="DA652">
            <v>4.9016795922574135</v>
          </cell>
        </row>
        <row r="653">
          <cell r="A653">
            <v>9114.6690124514953</v>
          </cell>
          <cell r="B653">
            <v>8031.9982233920528</v>
          </cell>
          <cell r="C653">
            <v>7344.1799527747216</v>
          </cell>
          <cell r="D653">
            <v>6785.2795112236154</v>
          </cell>
          <cell r="E653">
            <v>6619.0845332934632</v>
          </cell>
          <cell r="F653">
            <v>7632.1759506963608</v>
          </cell>
          <cell r="G653">
            <v>7429.1086311250901</v>
          </cell>
          <cell r="H653">
            <v>6238.9455461296657</v>
          </cell>
          <cell r="I653">
            <v>9188.3163216957128</v>
          </cell>
          <cell r="J653">
            <v>6774.2607958087538</v>
          </cell>
          <cell r="K653">
            <v>8046.1941037031702</v>
          </cell>
          <cell r="L653">
            <v>8196.4304373322393</v>
          </cell>
          <cell r="M653">
            <v>9605.4037419794549</v>
          </cell>
          <cell r="N653">
            <v>7689.3929603745773</v>
          </cell>
          <cell r="O653">
            <v>8438.5099069513089</v>
          </cell>
          <cell r="Z653">
            <v>7500.0705016743723</v>
          </cell>
          <cell r="AA653">
            <v>6609.1871095340321</v>
          </cell>
          <cell r="AB653">
            <v>6043.2109325689144</v>
          </cell>
          <cell r="AC653">
            <v>5583.3157120925744</v>
          </cell>
          <cell r="AD653">
            <v>5446.5609873957646</v>
          </cell>
          <cell r="AE653">
            <v>6280.1904965730055</v>
          </cell>
          <cell r="AF653">
            <v>6113.0951021829314</v>
          </cell>
          <cell r="AG653">
            <v>5133.7609065295537</v>
          </cell>
          <cell r="AH653">
            <v>7560.6717161381866</v>
          </cell>
          <cell r="AI653">
            <v>5574.248883408346</v>
          </cell>
          <cell r="AJ653">
            <v>6620.8682910471798</v>
          </cell>
          <cell r="AK653">
            <v>6744.4913312905283</v>
          </cell>
          <cell r="AL653">
            <v>7903.875079114523</v>
          </cell>
          <cell r="AM653">
            <v>6327.2719216796522</v>
          </cell>
          <cell r="AN653">
            <v>6943.6881520056486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X653">
            <v>4.2292858278966143</v>
          </cell>
          <cell r="BY653">
            <v>3.7887877370559289</v>
          </cell>
          <cell r="BZ653">
            <v>3.3920005166576299</v>
          </cell>
          <cell r="CA653">
            <v>3.1195164231695109</v>
          </cell>
          <cell r="CB653">
            <v>3.0443539701457034</v>
          </cell>
          <cell r="CC653">
            <v>3.5612146797369575</v>
          </cell>
          <cell r="CD653">
            <v>3.4426575125354009</v>
          </cell>
          <cell r="CE653">
            <v>2.983980115112765</v>
          </cell>
          <cell r="CF653">
            <v>4.1530584868646825</v>
          </cell>
          <cell r="CG653">
            <v>3.1426298588849146</v>
          </cell>
          <cell r="CH653">
            <v>3.5951128757371555</v>
          </cell>
          <cell r="CI653">
            <v>3.8390246803528263</v>
          </cell>
          <cell r="CJ653">
            <v>4.4564749647933928</v>
          </cell>
          <cell r="CK653">
            <v>3.4898762212218633</v>
          </cell>
          <cell r="CL653">
            <v>3.755724129287024</v>
          </cell>
          <cell r="CM653">
            <v>4.8585362155508607</v>
          </cell>
          <cell r="CN653">
            <v>4.7791967248075897</v>
          </cell>
          <cell r="CO653">
            <v>4.8811143157858989</v>
          </cell>
          <cell r="CP653">
            <v>4.9035662264775599</v>
          </cell>
          <cell r="CQ653">
            <v>4.9015604109467343</v>
          </cell>
          <cell r="CR653">
            <v>4.8314979319766467</v>
          </cell>
          <cell r="CS653">
            <v>4.8649061657808659</v>
          </cell>
          <cell r="CT653">
            <v>4.7135362272754451</v>
          </cell>
          <cell r="CU653">
            <v>4.9876901928602724</v>
          </cell>
          <cell r="CV653">
            <v>4.859597036503315</v>
          </cell>
          <cell r="CW653">
            <v>5.0455620749409196</v>
          </cell>
          <cell r="CX653">
            <v>4.8132168924200895</v>
          </cell>
          <cell r="CY653">
            <v>4.8590988264534243</v>
          </cell>
          <cell r="CZ653">
            <v>4.9672224650352659</v>
          </cell>
          <cell r="DA653">
            <v>5.0652823533637132</v>
          </cell>
        </row>
        <row r="654">
          <cell r="A654">
            <v>8699.0895683602848</v>
          </cell>
          <cell r="B654">
            <v>7262.2045174287259</v>
          </cell>
          <cell r="C654">
            <v>6984.1810684803831</v>
          </cell>
          <cell r="D654">
            <v>7028.5379943707039</v>
          </cell>
          <cell r="E654">
            <v>7099.6121777816479</v>
          </cell>
          <cell r="F654">
            <v>8221.1479170966049</v>
          </cell>
          <cell r="G654">
            <v>7465.5650494034144</v>
          </cell>
          <cell r="H654">
            <v>7907.8656273343395</v>
          </cell>
          <cell r="I654">
            <v>8609.7093453438101</v>
          </cell>
          <cell r="J654">
            <v>7453.1547115669264</v>
          </cell>
          <cell r="K654">
            <v>8986.6411699065902</v>
          </cell>
          <cell r="L654">
            <v>10036.886721233728</v>
          </cell>
          <cell r="M654">
            <v>7633.1885596914162</v>
          </cell>
          <cell r="N654">
            <v>8177.1214514463963</v>
          </cell>
          <cell r="O654">
            <v>9855.9545810917098</v>
          </cell>
          <cell r="Z654">
            <v>7158.1079876793201</v>
          </cell>
          <cell r="AA654">
            <v>5975.7568600556378</v>
          </cell>
          <cell r="AB654">
            <v>5746.9832792067164</v>
          </cell>
          <cell r="AC654">
            <v>5783.4826925107509</v>
          </cell>
          <cell r="AD654">
            <v>5841.9665920031848</v>
          </cell>
          <cell r="AE654">
            <v>6764.8302860680642</v>
          </cell>
          <cell r="AF654">
            <v>6143.0935263662386</v>
          </cell>
          <cell r="AG654">
            <v>6507.0437162065418</v>
          </cell>
          <cell r="AH654">
            <v>7084.5608327400496</v>
          </cell>
          <cell r="AI654">
            <v>6132.8815912322152</v>
          </cell>
          <cell r="AJ654">
            <v>7394.7218769517085</v>
          </cell>
          <cell r="AK654">
            <v>8258.9239306151831</v>
          </cell>
          <cell r="AL654">
            <v>6281.0237291175072</v>
          </cell>
          <cell r="AM654">
            <v>6728.6027943330337</v>
          </cell>
          <cell r="AN654">
            <v>8110.0426267268913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X654">
            <v>4.0700178855114899</v>
          </cell>
          <cell r="BY654">
            <v>3.2057694994333015</v>
          </cell>
          <cell r="BZ654">
            <v>3.2643418432958708</v>
          </cell>
          <cell r="CA654">
            <v>3.2276464415198718</v>
          </cell>
          <cell r="CB654">
            <v>3.2289407410023956</v>
          </cell>
          <cell r="CC654">
            <v>3.7840961002282985</v>
          </cell>
          <cell r="CD654">
            <v>3.4442114532566506</v>
          </cell>
          <cell r="CE654">
            <v>3.6243697852737555</v>
          </cell>
          <cell r="CF654">
            <v>4.0150889099816691</v>
          </cell>
          <cell r="CG654">
            <v>3.5402776579495261</v>
          </cell>
          <cell r="CH654">
            <v>4.1933224058977148</v>
          </cell>
          <cell r="CI654">
            <v>4.7099353719875463</v>
          </cell>
          <cell r="CJ654">
            <v>3.4845988583610468</v>
          </cell>
          <cell r="CK654">
            <v>3.8171378677855543</v>
          </cell>
          <cell r="CL654">
            <v>4.4051155381638774</v>
          </cell>
          <cell r="CM654">
            <v>4.8184689385709323</v>
          </cell>
          <cell r="CN654">
            <v>5.1070223875379375</v>
          </cell>
          <cell r="CO654">
            <v>4.8233795432289224</v>
          </cell>
          <cell r="CP654">
            <v>4.9091988074790303</v>
          </cell>
          <cell r="CQ654">
            <v>4.9568540295749335</v>
          </cell>
          <cell r="CR654">
            <v>4.8978094410836359</v>
          </cell>
          <cell r="CS654">
            <v>4.8865737343180076</v>
          </cell>
          <cell r="CT654">
            <v>4.9187908759029417</v>
          </cell>
          <cell r="CU654">
            <v>4.8342032122585641</v>
          </cell>
          <cell r="CV654">
            <v>4.746072749609171</v>
          </cell>
          <cell r="CW654">
            <v>4.8313747502826034</v>
          </cell>
          <cell r="CX654">
            <v>4.8041399857790514</v>
          </cell>
          <cell r="CY654">
            <v>4.9383831220839047</v>
          </cell>
          <cell r="CZ654">
            <v>4.829411156256354</v>
          </cell>
          <cell r="DA654">
            <v>5.0439755042171415</v>
          </cell>
        </row>
        <row r="655">
          <cell r="A655">
            <v>9160.1469933354838</v>
          </cell>
          <cell r="B655">
            <v>7487.2970181384708</v>
          </cell>
          <cell r="C655">
            <v>7076.8722843476025</v>
          </cell>
          <cell r="D655">
            <v>7322.5379171728237</v>
          </cell>
          <cell r="E655">
            <v>8648.386035733236</v>
          </cell>
          <cell r="F655">
            <v>7209.2244972648778</v>
          </cell>
          <cell r="G655">
            <v>7939.8967164571668</v>
          </cell>
          <cell r="H655">
            <v>8230.8014195057367</v>
          </cell>
          <cell r="I655">
            <v>7976.0860947252177</v>
          </cell>
          <cell r="J655">
            <v>7205.7303742952372</v>
          </cell>
          <cell r="K655">
            <v>7377.689257119745</v>
          </cell>
          <cell r="L655">
            <v>7788.9478156161931</v>
          </cell>
          <cell r="M655">
            <v>10370.189216673027</v>
          </cell>
          <cell r="N655">
            <v>8991.6570330527866</v>
          </cell>
          <cell r="O655">
            <v>9404.7259431949442</v>
          </cell>
          <cell r="Z655">
            <v>7537.4923830874823</v>
          </cell>
          <cell r="AA655">
            <v>6160.9758320682276</v>
          </cell>
          <cell r="AB655">
            <v>5823.2549082631704</v>
          </cell>
          <cell r="AC655">
            <v>6025.4026289879221</v>
          </cell>
          <cell r="AD655">
            <v>7116.3862236890609</v>
          </cell>
          <cell r="AE655">
            <v>5932.1618720350989</v>
          </cell>
          <cell r="AF655">
            <v>6533.4007266847539</v>
          </cell>
          <cell r="AG655">
            <v>6772.7737394790074</v>
          </cell>
          <cell r="AH655">
            <v>6563.1794150881778</v>
          </cell>
          <cell r="AI655">
            <v>5929.2867079915104</v>
          </cell>
          <cell r="AJ655">
            <v>6070.7843030013901</v>
          </cell>
          <cell r="AK655">
            <v>6409.1913454213254</v>
          </cell>
          <cell r="AL655">
            <v>8533.1842697195189</v>
          </cell>
          <cell r="AM655">
            <v>7398.8492157691489</v>
          </cell>
          <cell r="AN655">
            <v>7738.7459189718393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X655">
            <v>4.309108195048994</v>
          </cell>
          <cell r="BY655">
            <v>3.4608481677955414</v>
          </cell>
          <cell r="BZ655">
            <v>3.2245256670537774</v>
          </cell>
          <cell r="CA655">
            <v>3.3617612303309237</v>
          </cell>
          <cell r="CB655">
            <v>3.8935808782555967</v>
          </cell>
          <cell r="CC655">
            <v>3.2897702004495009</v>
          </cell>
          <cell r="CD655">
            <v>3.6621435348040969</v>
          </cell>
          <cell r="CE655">
            <v>3.7600921151831517</v>
          </cell>
          <cell r="CF655">
            <v>3.7537640860226666</v>
          </cell>
          <cell r="CG655">
            <v>3.308592040214926</v>
          </cell>
          <cell r="CH655">
            <v>3.3683633124452457</v>
          </cell>
          <cell r="CI655">
            <v>3.6380092869880456</v>
          </cell>
          <cell r="CJ655">
            <v>4.7586991672514065</v>
          </cell>
          <cell r="CK655">
            <v>3.9712049722875933</v>
          </cell>
          <cell r="CL655">
            <v>4.3465987417469849</v>
          </cell>
          <cell r="CM655">
            <v>4.7923289758609977</v>
          </cell>
          <cell r="CN655">
            <v>4.8772396311261721</v>
          </cell>
          <cell r="CO655">
            <v>4.9477426088887686</v>
          </cell>
          <cell r="CP655">
            <v>4.910507105396384</v>
          </cell>
          <cell r="CQ655">
            <v>5.0074595000546775</v>
          </cell>
          <cell r="CR655">
            <v>4.9403141524376206</v>
          </cell>
          <cell r="CS655">
            <v>4.8877734715201226</v>
          </cell>
          <cell r="CT655">
            <v>4.9348643393060803</v>
          </cell>
          <cell r="CU655">
            <v>4.7902087222128191</v>
          </cell>
          <cell r="CV655">
            <v>4.9098289908022954</v>
          </cell>
          <cell r="CW655">
            <v>4.9377944772749363</v>
          </cell>
          <cell r="CX655">
            <v>4.826658471275576</v>
          </cell>
          <cell r="CY655">
            <v>4.9128104590462627</v>
          </cell>
          <cell r="CZ655">
            <v>5.1044506417289357</v>
          </cell>
          <cell r="DA655">
            <v>4.8778469956258146</v>
          </cell>
        </row>
        <row r="656">
          <cell r="A656">
            <v>9774.270804709462</v>
          </cell>
          <cell r="B656">
            <v>8103.6809271920092</v>
          </cell>
          <cell r="C656">
            <v>7276.4074255997994</v>
          </cell>
          <cell r="D656">
            <v>6839.9665595751821</v>
          </cell>
          <cell r="E656">
            <v>7905.2014092493164</v>
          </cell>
          <cell r="F656">
            <v>7694.5928052630143</v>
          </cell>
          <cell r="G656">
            <v>7366.0319924655914</v>
          </cell>
          <cell r="H656">
            <v>7381.2329056551025</v>
          </cell>
          <cell r="I656">
            <v>7926.0098985836839</v>
          </cell>
          <cell r="J656">
            <v>7427.5176588214135</v>
          </cell>
          <cell r="K656">
            <v>8154.8971980484548</v>
          </cell>
          <cell r="L656">
            <v>9344.5501641738374</v>
          </cell>
          <cell r="M656">
            <v>9755.4845194501795</v>
          </cell>
          <cell r="N656">
            <v>9918.032099148395</v>
          </cell>
          <cell r="O656">
            <v>9400.3266461848489</v>
          </cell>
          <cell r="Z656">
            <v>8042.8285478752132</v>
          </cell>
          <cell r="AA656">
            <v>6668.1717343751388</v>
          </cell>
          <cell r="AB656">
            <v>5987.4438244935491</v>
          </cell>
          <cell r="AC656">
            <v>5628.3153404504365</v>
          </cell>
          <cell r="AD656">
            <v>6504.8514453251519</v>
          </cell>
          <cell r="AE656">
            <v>6331.5506511878521</v>
          </cell>
          <cell r="AF656">
            <v>6061.1920395145435</v>
          </cell>
          <cell r="AG656">
            <v>6073.7002195104833</v>
          </cell>
          <cell r="AH656">
            <v>6521.9738594060036</v>
          </cell>
          <cell r="AI656">
            <v>6111.7859592587629</v>
          </cell>
          <cell r="AJ656">
            <v>6710.3154086798713</v>
          </cell>
          <cell r="AK656">
            <v>7689.2298493773269</v>
          </cell>
          <cell r="AL656">
            <v>8027.3701188618606</v>
          </cell>
          <cell r="AM656">
            <v>8161.1235558706794</v>
          </cell>
          <cell r="AN656">
            <v>7735.1259260035313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X656">
            <v>4.5232355405728004</v>
          </cell>
          <cell r="BY656">
            <v>3.7605784242923206</v>
          </cell>
          <cell r="BZ656">
            <v>3.3237144157565157</v>
          </cell>
          <cell r="CA656">
            <v>3.2108507644265383</v>
          </cell>
          <cell r="CB656">
            <v>3.764259512757949</v>
          </cell>
          <cell r="CC656">
            <v>3.6009826616608724</v>
          </cell>
          <cell r="CD656">
            <v>3.3532790266644299</v>
          </cell>
          <cell r="CE656">
            <v>3.4403424831475777</v>
          </cell>
          <cell r="CF656">
            <v>3.7128148606889595</v>
          </cell>
          <cell r="CG656">
            <v>3.5216168329895292</v>
          </cell>
          <cell r="CH656">
            <v>3.6389519071242407</v>
          </cell>
          <cell r="CI656">
            <v>4.2292437383329426</v>
          </cell>
          <cell r="CJ656">
            <v>4.4152254147474244</v>
          </cell>
          <cell r="CK656">
            <v>4.5280766978146643</v>
          </cell>
          <cell r="CL656">
            <v>4.2900306056472202</v>
          </cell>
          <cell r="CM656">
            <v>4.8715452708255409</v>
          </cell>
          <cell r="CN656">
            <v>4.8580195902337069</v>
          </cell>
          <cell r="CO656">
            <v>4.9354287497682741</v>
          </cell>
          <cell r="CP656">
            <v>4.8024785827706848</v>
          </cell>
          <cell r="CQ656">
            <v>4.7344001519312817</v>
          </cell>
          <cell r="CR656">
            <v>4.8172167829440884</v>
          </cell>
          <cell r="CS656">
            <v>4.9521693410134695</v>
          </cell>
          <cell r="CT656">
            <v>4.8368075723603825</v>
          </cell>
          <cell r="CU656">
            <v>4.8126346729024556</v>
          </cell>
          <cell r="CV656">
            <v>4.7548100377086504</v>
          </cell>
          <cell r="CW656">
            <v>5.0521211179550356</v>
          </cell>
          <cell r="CX656">
            <v>4.9811229743128491</v>
          </cell>
          <cell r="CY656">
            <v>4.9811261669082851</v>
          </cell>
          <cell r="CZ656">
            <v>4.9379116368799085</v>
          </cell>
          <cell r="DA656">
            <v>4.9398542277928659</v>
          </cell>
        </row>
        <row r="657">
          <cell r="A657">
            <v>8094.4276041929916</v>
          </cell>
          <cell r="B657">
            <v>6673.538256761567</v>
          </cell>
          <cell r="C657">
            <v>8592.3431558447537</v>
          </cell>
          <cell r="D657">
            <v>7331.3846848688736</v>
          </cell>
          <cell r="E657">
            <v>8187.9989363995182</v>
          </cell>
          <cell r="F657">
            <v>9923.2601945951465</v>
          </cell>
          <cell r="G657">
            <v>7722.1921259166029</v>
          </cell>
          <cell r="H657">
            <v>8020.7329613879028</v>
          </cell>
          <cell r="I657">
            <v>8215.0271279356111</v>
          </cell>
          <cell r="J657">
            <v>8550.4044948847531</v>
          </cell>
          <cell r="K657">
            <v>7677.846326666634</v>
          </cell>
          <cell r="L657">
            <v>8695.9338395436371</v>
          </cell>
          <cell r="M657">
            <v>9002.8538987707307</v>
          </cell>
          <cell r="N657">
            <v>9230.1187729395297</v>
          </cell>
          <cell r="O657">
            <v>8901.6659422998327</v>
          </cell>
          <cell r="Z657">
            <v>6660.557571450232</v>
          </cell>
          <cell r="AA657">
            <v>5491.368622706661</v>
          </cell>
          <cell r="AB657">
            <v>7070.2709396665405</v>
          </cell>
          <cell r="AC657">
            <v>6032.6822549778162</v>
          </cell>
          <cell r="AD657">
            <v>6737.5534105230299</v>
          </cell>
          <cell r="AE657">
            <v>8165.4255315525779</v>
          </cell>
          <cell r="AF657">
            <v>6354.2609493256614</v>
          </cell>
          <cell r="AG657">
            <v>6599.9174082277586</v>
          </cell>
          <cell r="AH657">
            <v>6759.7937509870171</v>
          </cell>
          <cell r="AI657">
            <v>7035.7614129337408</v>
          </cell>
          <cell r="AJ657">
            <v>6317.7706916571151</v>
          </cell>
          <cell r="AK657">
            <v>7155.5112736816209</v>
          </cell>
          <cell r="AL657">
            <v>7408.0626367027708</v>
          </cell>
          <cell r="AM657">
            <v>7595.0691617330976</v>
          </cell>
          <cell r="AN657">
            <v>7324.7994039495761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X657">
            <v>3.8226904209527803</v>
          </cell>
          <cell r="BY657">
            <v>3.1312695103974675</v>
          </cell>
          <cell r="BZ657">
            <v>3.8800619216902708</v>
          </cell>
          <cell r="CA657">
            <v>3.3853513455455251</v>
          </cell>
          <cell r="CB657">
            <v>3.8120860939413426</v>
          </cell>
          <cell r="CC657">
            <v>4.4738434645778788</v>
          </cell>
          <cell r="CD657">
            <v>3.5665745799696786</v>
          </cell>
          <cell r="CE657">
            <v>3.791600328597585</v>
          </cell>
          <cell r="CF657">
            <v>3.7866507900604423</v>
          </cell>
          <cell r="CG657">
            <v>3.9167020884903629</v>
          </cell>
          <cell r="CH657">
            <v>3.5057043730893622</v>
          </cell>
          <cell r="CI657">
            <v>3.9005787150867199</v>
          </cell>
          <cell r="CJ657">
            <v>4.1769078636384007</v>
          </cell>
          <cell r="CK657">
            <v>4.3418292661617865</v>
          </cell>
          <cell r="CL657">
            <v>4.1411300917024159</v>
          </cell>
          <cell r="CM657">
            <v>4.773628237185858</v>
          </cell>
          <cell r="CN657">
            <v>4.8047111536408016</v>
          </cell>
          <cell r="CO657">
            <v>4.992344376224926</v>
          </cell>
          <cell r="CP657">
            <v>4.8821805780152978</v>
          </cell>
          <cell r="CQ657">
            <v>4.8422438488801767</v>
          </cell>
          <cell r="CR657">
            <v>5.0004049159729558</v>
          </cell>
          <cell r="CS657">
            <v>4.881135587494021</v>
          </cell>
          <cell r="CT657">
            <v>4.7689534589427343</v>
          </cell>
          <cell r="CU657">
            <v>4.8908610553762921</v>
          </cell>
          <cell r="CV657">
            <v>4.9215023839103305</v>
          </cell>
          <cell r="CW657">
            <v>4.9373703418714863</v>
          </cell>
          <cell r="CX657">
            <v>5.0259568919901181</v>
          </cell>
          <cell r="CY657">
            <v>4.8591117355134479</v>
          </cell>
          <cell r="CZ657">
            <v>4.7925441989286854</v>
          </cell>
          <cell r="DA657">
            <v>4.8460065557164551</v>
          </cell>
        </row>
        <row r="658">
          <cell r="A658">
            <v>10841.518622876451</v>
          </cell>
          <cell r="B658">
            <v>8206.1614906901777</v>
          </cell>
          <cell r="C658">
            <v>7553.7739470786319</v>
          </cell>
          <cell r="D658">
            <v>7356.7661661479024</v>
          </cell>
          <cell r="E658">
            <v>7650.1768388280598</v>
          </cell>
          <cell r="F658">
            <v>6921.9124833624846</v>
          </cell>
          <cell r="G658">
            <v>7823.3583849449051</v>
          </cell>
          <cell r="H658">
            <v>9101.217189838464</v>
          </cell>
          <cell r="I658">
            <v>7932.0946802971457</v>
          </cell>
          <cell r="J658">
            <v>7703.1876461292422</v>
          </cell>
          <cell r="K658">
            <v>9016.4257191083707</v>
          </cell>
          <cell r="L658">
            <v>8335.8214285561644</v>
          </cell>
          <cell r="M658">
            <v>8057.0845227652762</v>
          </cell>
          <cell r="N658">
            <v>8148.264591745271</v>
          </cell>
          <cell r="O658">
            <v>8438.0439612693281</v>
          </cell>
          <cell r="Z658">
            <v>8921.021038252622</v>
          </cell>
          <cell r="AA658">
            <v>6752.4985980536321</v>
          </cell>
          <cell r="AB658">
            <v>6215.6768478818449</v>
          </cell>
          <cell r="AC658">
            <v>6053.5675881445604</v>
          </cell>
          <cell r="AD658">
            <v>6295.0026559499465</v>
          </cell>
          <cell r="AE658">
            <v>5695.745129166844</v>
          </cell>
          <cell r="AF658">
            <v>6437.5063281832354</v>
          </cell>
          <cell r="AG658">
            <v>7489.0015733527925</v>
          </cell>
          <cell r="AH658">
            <v>6526.9807655016521</v>
          </cell>
          <cell r="AI658">
            <v>6338.622977386347</v>
          </cell>
          <cell r="AJ658">
            <v>7419.2303060091735</v>
          </cell>
          <cell r="AK658">
            <v>6859.1902040690738</v>
          </cell>
          <cell r="AL658">
            <v>6629.8295501611419</v>
          </cell>
          <cell r="AM658">
            <v>6704.8577212075361</v>
          </cell>
          <cell r="AN658">
            <v>6943.3047452730461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X658">
            <v>4.959806006421652</v>
          </cell>
          <cell r="BY658">
            <v>3.8548047185200627</v>
          </cell>
          <cell r="BZ658">
            <v>3.5613100598535694</v>
          </cell>
          <cell r="CA658">
            <v>3.4089594282080604</v>
          </cell>
          <cell r="CB658">
            <v>3.5608650050508288</v>
          </cell>
          <cell r="CC658">
            <v>3.2196431019171192</v>
          </cell>
          <cell r="CD658">
            <v>3.5970524356978015</v>
          </cell>
          <cell r="CE658">
            <v>4.2132056498232542</v>
          </cell>
          <cell r="CF658">
            <v>3.7360180850562483</v>
          </cell>
          <cell r="CG658">
            <v>3.5104311849563978</v>
          </cell>
          <cell r="CH658">
            <v>4.1412890681475787</v>
          </cell>
          <cell r="CI658">
            <v>3.8799159294358865</v>
          </cell>
          <cell r="CJ658">
            <v>3.7371018928036399</v>
          </cell>
          <cell r="CK658">
            <v>3.6640743341214086</v>
          </cell>
          <cell r="CL658">
            <v>3.8790088988377032</v>
          </cell>
          <cell r="CM658">
            <v>4.9278446571931109</v>
          </cell>
          <cell r="CN658">
            <v>4.7992045018959013</v>
          </cell>
          <cell r="CO658">
            <v>4.7817379986096027</v>
          </cell>
          <cell r="CP658">
            <v>4.8651551973929399</v>
          </cell>
          <cell r="CQ658">
            <v>4.8433688428451855</v>
          </cell>
          <cell r="CR658">
            <v>4.8467425369314352</v>
          </cell>
          <cell r="CS658">
            <v>4.9031822455033884</v>
          </cell>
          <cell r="CT658">
            <v>4.8698815664491502</v>
          </cell>
          <cell r="CU658">
            <v>4.7864166276638729</v>
          </cell>
          <cell r="CV658">
            <v>4.9469963756658544</v>
          </cell>
          <cell r="CW658">
            <v>4.9082925722256086</v>
          </cell>
          <cell r="CX658">
            <v>4.8434817327829673</v>
          </cell>
          <cell r="CY658">
            <v>4.8604285076522382</v>
          </cell>
          <cell r="CZ658">
            <v>5.0134008029595565</v>
          </cell>
          <cell r="DA658">
            <v>4.904023997592633</v>
          </cell>
        </row>
        <row r="659">
          <cell r="A659">
            <v>7801.0460515654577</v>
          </cell>
          <cell r="B659">
            <v>7569.7517008430896</v>
          </cell>
          <cell r="C659">
            <v>6499.4192501714788</v>
          </cell>
          <cell r="D659">
            <v>8157.6049979204872</v>
          </cell>
          <cell r="E659">
            <v>8100.8614940315656</v>
          </cell>
          <cell r="F659">
            <v>7618.419936160607</v>
          </cell>
          <cell r="G659">
            <v>6895.622522388473</v>
          </cell>
          <cell r="H659">
            <v>7411.1291941917816</v>
          </cell>
          <cell r="I659">
            <v>7786.5962619520342</v>
          </cell>
          <cell r="J659">
            <v>8584.0797025937009</v>
          </cell>
          <cell r="K659">
            <v>7879.9774731507259</v>
          </cell>
          <cell r="L659">
            <v>9237.5228784116844</v>
          </cell>
          <cell r="M659">
            <v>9283.2713351529019</v>
          </cell>
          <cell r="N659">
            <v>8934.581889953075</v>
          </cell>
          <cell r="O659">
            <v>9248.1510583647196</v>
          </cell>
          <cell r="Z659">
            <v>6419.1464652881477</v>
          </cell>
          <cell r="AA659">
            <v>6228.8242566937415</v>
          </cell>
          <cell r="AB659">
            <v>5348.0935544268159</v>
          </cell>
          <cell r="AC659">
            <v>6712.5435411460021</v>
          </cell>
          <cell r="AD659">
            <v>6665.8517436602597</v>
          </cell>
          <cell r="AE659">
            <v>6268.8712617550136</v>
          </cell>
          <cell r="AF659">
            <v>5674.1122469939419</v>
          </cell>
          <cell r="AG659">
            <v>6098.3005940778085</v>
          </cell>
          <cell r="AH659">
            <v>6407.2563526919594</v>
          </cell>
          <cell r="AI659">
            <v>7063.4712981342445</v>
          </cell>
          <cell r="AJ659">
            <v>6484.0957493354535</v>
          </cell>
          <cell r="AK659">
            <v>7601.1616828073293</v>
          </cell>
          <cell r="AL659">
            <v>7638.8061272115301</v>
          </cell>
          <cell r="AM659">
            <v>7351.8845265899581</v>
          </cell>
          <cell r="AN659">
            <v>7609.9071565972545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X659">
            <v>3.5204716986889451</v>
          </cell>
          <cell r="BY659">
            <v>3.4922924308555348</v>
          </cell>
          <cell r="BZ659">
            <v>3.1048319932372705</v>
          </cell>
          <cell r="CA659">
            <v>3.6978853448713931</v>
          </cell>
          <cell r="CB659">
            <v>3.712925672924682</v>
          </cell>
          <cell r="CC659">
            <v>3.5492490473677791</v>
          </cell>
          <cell r="CD659">
            <v>3.2439621032808752</v>
          </cell>
          <cell r="CE659">
            <v>3.4782588423305665</v>
          </cell>
          <cell r="CF659">
            <v>3.5365708583267215</v>
          </cell>
          <cell r="CG659">
            <v>3.9904866999529154</v>
          </cell>
          <cell r="CH659">
            <v>3.6858311685814349</v>
          </cell>
          <cell r="CI659">
            <v>4.2726301793173702</v>
          </cell>
          <cell r="CJ659">
            <v>4.3041695514298945</v>
          </cell>
          <cell r="CK659">
            <v>4.0619747988246173</v>
          </cell>
          <cell r="CL659">
            <v>4.214461643810365</v>
          </cell>
          <cell r="CM659">
            <v>4.9955529116096882</v>
          </cell>
          <cell r="CN659">
            <v>4.8865529660030846</v>
          </cell>
          <cell r="CO659">
            <v>4.7191961239556024</v>
          </cell>
          <cell r="CP659">
            <v>4.9732559380784878</v>
          </cell>
          <cell r="CQ659">
            <v>4.9186569098464918</v>
          </cell>
          <cell r="CR659">
            <v>4.8390489168322413</v>
          </cell>
          <cell r="CS659">
            <v>4.7921376731683916</v>
          </cell>
          <cell r="CT659">
            <v>4.8034587469897341</v>
          </cell>
          <cell r="CU659">
            <v>4.9636010974716021</v>
          </cell>
          <cell r="CV659">
            <v>4.8495277930634977</v>
          </cell>
          <cell r="CW659">
            <v>4.819712318898036</v>
          </cell>
          <cell r="CX659">
            <v>4.8740704500124048</v>
          </cell>
          <cell r="CY659">
            <v>4.8623168104542946</v>
          </cell>
          <cell r="CZ659">
            <v>4.9587086049244018</v>
          </cell>
          <cell r="DA659">
            <v>4.9470282245008628</v>
          </cell>
        </row>
        <row r="660">
          <cell r="A660">
            <v>10608.227165385968</v>
          </cell>
          <cell r="B660">
            <v>7488.5683408355244</v>
          </cell>
          <cell r="C660">
            <v>7299.5107722945513</v>
          </cell>
          <cell r="D660">
            <v>7878.6084343599869</v>
          </cell>
          <cell r="E660">
            <v>8245.3375592887805</v>
          </cell>
          <cell r="F660">
            <v>8121.9197897461254</v>
          </cell>
          <cell r="G660">
            <v>7457.7190553587207</v>
          </cell>
          <cell r="H660">
            <v>8003.9447876537897</v>
          </cell>
          <cell r="I660">
            <v>8267.8705814267578</v>
          </cell>
          <cell r="J660">
            <v>9760.8333033092167</v>
          </cell>
          <cell r="K660">
            <v>8713.2849674849967</v>
          </cell>
          <cell r="L660">
            <v>9093.3993322123551</v>
          </cell>
          <cell r="M660">
            <v>7937.2846965671069</v>
          </cell>
          <cell r="N660">
            <v>8336.0416458700238</v>
          </cell>
          <cell r="O660">
            <v>9858.3520077704234</v>
          </cell>
          <cell r="Z660">
            <v>8729.055496089024</v>
          </cell>
          <cell r="AA660">
            <v>6162.0219490303734</v>
          </cell>
          <cell r="AB660">
            <v>6006.4545783452304</v>
          </cell>
          <cell r="AC660">
            <v>6482.9692259876465</v>
          </cell>
          <cell r="AD660">
            <v>6784.7349059290536</v>
          </cell>
          <cell r="AE660">
            <v>6683.1797127053842</v>
          </cell>
          <cell r="AF660">
            <v>6136.6373941237471</v>
          </cell>
          <cell r="AG660">
            <v>6586.103139555119</v>
          </cell>
          <cell r="AH660">
            <v>6803.2763641454458</v>
          </cell>
          <cell r="AI660">
            <v>8031.7714038658696</v>
          </cell>
          <cell r="AJ660">
            <v>7169.7887732447971</v>
          </cell>
          <cell r="AK660">
            <v>7482.5685933633094</v>
          </cell>
          <cell r="AL660">
            <v>6531.2514074609344</v>
          </cell>
          <cell r="AM660">
            <v>6859.371411458761</v>
          </cell>
          <cell r="AN660">
            <v>8112.0153663939491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X660">
            <v>4.7139815114606778</v>
          </cell>
          <cell r="BY660">
            <v>3.4791741433748808</v>
          </cell>
          <cell r="BZ660">
            <v>3.282065408012123</v>
          </cell>
          <cell r="CA660">
            <v>3.5740168744649381</v>
          </cell>
          <cell r="CB660">
            <v>3.6348518408186989</v>
          </cell>
          <cell r="CC660">
            <v>3.7749583371471118</v>
          </cell>
          <cell r="CD660">
            <v>3.5005048287159801</v>
          </cell>
          <cell r="CE660">
            <v>3.6332465233675602</v>
          </cell>
          <cell r="CF660">
            <v>3.7709443045454596</v>
          </cell>
          <cell r="CG660">
            <v>4.5287340774261411</v>
          </cell>
          <cell r="CH660">
            <v>4.1042687726142617</v>
          </cell>
          <cell r="CI660">
            <v>4.2607914392875399</v>
          </cell>
          <cell r="CJ660">
            <v>3.6290483119526455</v>
          </cell>
          <cell r="CK660">
            <v>3.8120557441292573</v>
          </cell>
          <cell r="CL660">
            <v>4.422641455264313</v>
          </cell>
          <cell r="CM660">
            <v>5.0732529347192576</v>
          </cell>
          <cell r="CN660">
            <v>4.8523733562745806</v>
          </cell>
          <cell r="CO660">
            <v>5.0139280894584415</v>
          </cell>
          <cell r="CP660">
            <v>4.9696350484950882</v>
          </cell>
          <cell r="CQ660">
            <v>5.1139126503097785</v>
          </cell>
          <cell r="CR660">
            <v>4.850406221571693</v>
          </cell>
          <cell r="CS660">
            <v>4.8029372939180304</v>
          </cell>
          <cell r="CT660">
            <v>4.966389721839561</v>
          </cell>
          <cell r="CU660">
            <v>4.9428238184155813</v>
          </cell>
          <cell r="CV660">
            <v>4.8589413255596989</v>
          </cell>
          <cell r="CW660">
            <v>4.7860552028339614</v>
          </cell>
          <cell r="CX660">
            <v>4.8113568146040642</v>
          </cell>
          <cell r="CY660">
            <v>4.9307250646293408</v>
          </cell>
          <cell r="CZ660">
            <v>4.9298330478246628</v>
          </cell>
          <cell r="DA660">
            <v>5.025209449773901</v>
          </cell>
        </row>
        <row r="661">
          <cell r="A661">
            <v>8510.0171992307605</v>
          </cell>
          <cell r="B661">
            <v>8911.1777979215094</v>
          </cell>
          <cell r="C661">
            <v>7219.4773527971947</v>
          </cell>
          <cell r="D661">
            <v>6900.0264768862262</v>
          </cell>
          <cell r="E661">
            <v>7064.3692448584616</v>
          </cell>
          <cell r="F661">
            <v>7124.6720758130687</v>
          </cell>
          <cell r="G661">
            <v>8566.2050194065559</v>
          </cell>
          <cell r="H661">
            <v>8090.6808819846528</v>
          </cell>
          <cell r="I661">
            <v>7764.1736356315541</v>
          </cell>
          <cell r="J661">
            <v>8555.2825848674001</v>
          </cell>
          <cell r="K661">
            <v>7886.9435055671211</v>
          </cell>
          <cell r="L661">
            <v>8050.1633783539082</v>
          </cell>
          <cell r="M661">
            <v>8239.2119953865786</v>
          </cell>
          <cell r="N661">
            <v>9472.1718480596137</v>
          </cell>
          <cell r="O661">
            <v>8534.8372896164328</v>
          </cell>
          <cell r="Z661">
            <v>7002.528438224168</v>
          </cell>
          <cell r="AA661">
            <v>7332.6263022897001</v>
          </cell>
          <cell r="AB661">
            <v>5940.5985074445489</v>
          </cell>
          <cell r="AC661">
            <v>5677.7360724092359</v>
          </cell>
          <cell r="AD661">
            <v>5812.966692912104</v>
          </cell>
          <cell r="AE661">
            <v>5862.5873080976098</v>
          </cell>
          <cell r="AF661">
            <v>7048.7629873973947</v>
          </cell>
          <cell r="AG661">
            <v>6657.4745543188001</v>
          </cell>
          <cell r="AH661">
            <v>6388.8057344625367</v>
          </cell>
          <cell r="AI661">
            <v>7039.7753841194608</v>
          </cell>
          <cell r="AJ661">
            <v>6489.8277988666596</v>
          </cell>
          <cell r="AK661">
            <v>6624.1344370455017</v>
          </cell>
          <cell r="AL661">
            <v>6779.6944419180991</v>
          </cell>
          <cell r="AM661">
            <v>7794.2442635461957</v>
          </cell>
          <cell r="AN661">
            <v>7022.9518268843785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X661">
            <v>3.8228922866665722</v>
          </cell>
          <cell r="BY661">
            <v>3.9959066717463134</v>
          </cell>
          <cell r="BZ661">
            <v>3.2682348369759175</v>
          </cell>
          <cell r="CA661">
            <v>3.2522398515074578</v>
          </cell>
          <cell r="CB661">
            <v>3.2593586084335726</v>
          </cell>
          <cell r="CC661">
            <v>3.2131948659773371</v>
          </cell>
          <cell r="CD661">
            <v>3.9282941382181069</v>
          </cell>
          <cell r="CE661">
            <v>3.7796368603180173</v>
          </cell>
          <cell r="CF661">
            <v>3.677518303133013</v>
          </cell>
          <cell r="CG661">
            <v>3.9794856753597436</v>
          </cell>
          <cell r="CH661">
            <v>3.6707968786229546</v>
          </cell>
          <cell r="CI661">
            <v>3.7487926949405459</v>
          </cell>
          <cell r="CJ661">
            <v>3.8075122323309869</v>
          </cell>
          <cell r="CK661">
            <v>4.2848515703530454</v>
          </cell>
          <cell r="CL661">
            <v>3.9650760650161487</v>
          </cell>
          <cell r="CM661">
            <v>5.0184540868978802</v>
          </cell>
          <cell r="CN661">
            <v>5.0274915757182201</v>
          </cell>
          <cell r="CO661">
            <v>4.979939680290201</v>
          </cell>
          <cell r="CP661">
            <v>4.7829932614169648</v>
          </cell>
          <cell r="CQ661">
            <v>4.8862178294086442</v>
          </cell>
          <cell r="CR661">
            <v>4.9987267208577535</v>
          </cell>
          <cell r="CS661">
            <v>4.9160472047256061</v>
          </cell>
          <cell r="CT661">
            <v>4.8257695083615824</v>
          </cell>
          <cell r="CU661">
            <v>4.7596166522896546</v>
          </cell>
          <cell r="CV661">
            <v>4.8466202470144815</v>
          </cell>
          <cell r="CW661">
            <v>4.8437303184564371</v>
          </cell>
          <cell r="CX661">
            <v>4.84110885903225</v>
          </cell>
          <cell r="CY661">
            <v>4.878383623459067</v>
          </cell>
          <cell r="CZ661">
            <v>4.9836251086218741</v>
          </cell>
          <cell r="DA661">
            <v>4.8526090278658769</v>
          </cell>
        </row>
        <row r="662">
          <cell r="A662">
            <v>9119.5154001823194</v>
          </cell>
          <cell r="B662">
            <v>7557.4946892528596</v>
          </cell>
          <cell r="C662">
            <v>6527.2559157516353</v>
          </cell>
          <cell r="D662">
            <v>7728.0972944643354</v>
          </cell>
          <cell r="E662">
            <v>6999.9591397146542</v>
          </cell>
          <cell r="F662">
            <v>8560.7706345604493</v>
          </cell>
          <cell r="G662">
            <v>8837.5565139979608</v>
          </cell>
          <cell r="H662">
            <v>8865.215526690763</v>
          </cell>
          <cell r="I662">
            <v>8968.8006585938438</v>
          </cell>
          <cell r="J662">
            <v>6603.7855572841781</v>
          </cell>
          <cell r="K662">
            <v>8488.1647377634654</v>
          </cell>
          <cell r="L662">
            <v>8131.5349266208923</v>
          </cell>
          <cell r="M662">
            <v>7683.283527090086</v>
          </cell>
          <cell r="N662">
            <v>8456.6093188639752</v>
          </cell>
          <cell r="O662">
            <v>8988.1995277447077</v>
          </cell>
          <cell r="Z662">
            <v>7504.058386435735</v>
          </cell>
          <cell r="AA662">
            <v>6218.7384871566383</v>
          </cell>
          <cell r="AB662">
            <v>5370.9991535327745</v>
          </cell>
          <cell r="AC662">
            <v>6359.1200594449383</v>
          </cell>
          <cell r="AD662">
            <v>5759.9663778223448</v>
          </cell>
          <cell r="AE662">
            <v>7044.2912650097405</v>
          </cell>
          <cell r="AF662">
            <v>7272.0465029468933</v>
          </cell>
          <cell r="AG662">
            <v>7294.8059191055427</v>
          </cell>
          <cell r="AH662">
            <v>7380.0416847857905</v>
          </cell>
          <cell r="AI662">
            <v>5433.972115708124</v>
          </cell>
          <cell r="AJ662">
            <v>6984.5469842167931</v>
          </cell>
          <cell r="AK662">
            <v>6691.0915967623341</v>
          </cell>
          <cell r="AL662">
            <v>6322.2447308626988</v>
          </cell>
          <cell r="AM662">
            <v>6958.5813823794997</v>
          </cell>
          <cell r="AN662">
            <v>7396.0041828299318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X662">
            <v>4.0707410702678022</v>
          </cell>
          <cell r="BY662">
            <v>3.482417957177995</v>
          </cell>
          <cell r="BZ662">
            <v>3.0106386961279537</v>
          </cell>
          <cell r="CA662">
            <v>3.4476911165871158</v>
          </cell>
          <cell r="CB662">
            <v>3.2174025868212621</v>
          </cell>
          <cell r="CC662">
            <v>3.8538693573324316</v>
          </cell>
          <cell r="CD662">
            <v>4.0257089489369404</v>
          </cell>
          <cell r="CE662">
            <v>4.0529923382389041</v>
          </cell>
          <cell r="CF662">
            <v>4.1610658603647463</v>
          </cell>
          <cell r="CG662">
            <v>3.0249777011080732</v>
          </cell>
          <cell r="CH662">
            <v>3.9082312006302886</v>
          </cell>
          <cell r="CI662">
            <v>3.6511785231783063</v>
          </cell>
          <cell r="CJ662">
            <v>3.559027563308153</v>
          </cell>
          <cell r="CK662">
            <v>3.9189941709322267</v>
          </cell>
          <cell r="CL662">
            <v>4.1592055815813955</v>
          </cell>
          <cell r="CM662">
            <v>5.0504475026887796</v>
          </cell>
          <cell r="CN662">
            <v>4.8924741086066224</v>
          </cell>
          <cell r="CO662">
            <v>4.887689178043102</v>
          </cell>
          <cell r="CP662">
            <v>5.053308474876272</v>
          </cell>
          <cell r="CQ662">
            <v>4.9048042252754218</v>
          </cell>
          <cell r="CR662">
            <v>5.0078054894608623</v>
          </cell>
          <cell r="CS662">
            <v>4.949045082314746</v>
          </cell>
          <cell r="CT662">
            <v>4.9311145873197511</v>
          </cell>
          <cell r="CU662">
            <v>4.8591618026713945</v>
          </cell>
          <cell r="CV662">
            <v>4.921555233978439</v>
          </cell>
          <cell r="CW662">
            <v>4.8962674365712369</v>
          </cell>
          <cell r="CX662">
            <v>5.02077827281677</v>
          </cell>
          <cell r="CY662">
            <v>4.8668402063791465</v>
          </cell>
          <cell r="CZ662">
            <v>4.8646682530104783</v>
          </cell>
          <cell r="DA662">
            <v>4.8718498667560084</v>
          </cell>
        </row>
        <row r="663">
          <cell r="A663">
            <v>8445.8365231594744</v>
          </cell>
          <cell r="B663">
            <v>8510.4136325180098</v>
          </cell>
          <cell r="C663">
            <v>7321.8028448441237</v>
          </cell>
          <cell r="D663">
            <v>7385.1406214062436</v>
          </cell>
          <cell r="E663">
            <v>8185.8053845497179</v>
          </cell>
          <cell r="F663">
            <v>8067.4211106874236</v>
          </cell>
          <cell r="G663">
            <v>7667.3142446087668</v>
          </cell>
          <cell r="H663">
            <v>6682.6002494348168</v>
          </cell>
          <cell r="I663">
            <v>7619.9106204049649</v>
          </cell>
          <cell r="J663">
            <v>7847.6325275152885</v>
          </cell>
          <cell r="K663">
            <v>9113.5177796770786</v>
          </cell>
          <cell r="L663">
            <v>9157.0283723744305</v>
          </cell>
          <cell r="M663">
            <v>8637.6225972987449</v>
          </cell>
          <cell r="N663">
            <v>8447.4317024660322</v>
          </cell>
          <cell r="O663">
            <v>9561.0605284756493</v>
          </cell>
          <cell r="Z663">
            <v>6949.7169104855111</v>
          </cell>
          <cell r="AA663">
            <v>7002.8546461862461</v>
          </cell>
          <cell r="AB663">
            <v>6024.7977694717356</v>
          </cell>
          <cell r="AC663">
            <v>6076.9157113285655</v>
          </cell>
          <cell r="AD663">
            <v>6735.7484307151954</v>
          </cell>
          <cell r="AE663">
            <v>6638.3350853656502</v>
          </cell>
          <cell r="AF663">
            <v>6309.1042927066428</v>
          </cell>
          <cell r="AG663">
            <v>5498.8253481063639</v>
          </cell>
          <cell r="AH663">
            <v>6270.0978819332286</v>
          </cell>
          <cell r="AI663">
            <v>6457.4804797840088</v>
          </cell>
          <cell r="AJ663">
            <v>7499.1232015628539</v>
          </cell>
          <cell r="AK663">
            <v>7534.9262035538186</v>
          </cell>
          <cell r="AL663">
            <v>7107.5294514915404</v>
          </cell>
          <cell r="AM663">
            <v>6951.0295151720484</v>
          </cell>
          <cell r="AN663">
            <v>7867.3869491456771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X663">
            <v>3.8473094637548111</v>
          </cell>
          <cell r="BY663">
            <v>3.7914067954814339</v>
          </cell>
          <cell r="BZ663">
            <v>3.3133686369014868</v>
          </cell>
          <cell r="CA663">
            <v>3.4031911206940673</v>
          </cell>
          <cell r="CB663">
            <v>3.8177456545389412</v>
          </cell>
          <cell r="CC663">
            <v>3.7133704702185928</v>
          </cell>
          <cell r="CD663">
            <v>3.4714716728162824</v>
          </cell>
          <cell r="CE663">
            <v>3.0370693110965168</v>
          </cell>
          <cell r="CF663">
            <v>3.4376162912956456</v>
          </cell>
          <cell r="CG663">
            <v>3.6549323543115535</v>
          </cell>
          <cell r="CH663">
            <v>4.1860068460211064</v>
          </cell>
          <cell r="CI663">
            <v>4.108391082076114</v>
          </cell>
          <cell r="CJ663">
            <v>3.8990462085367672</v>
          </cell>
          <cell r="CK663">
            <v>3.824724874536209</v>
          </cell>
          <cell r="CL663">
            <v>4.4716326264881845</v>
          </cell>
          <cell r="CM663">
            <v>4.9489963004217197</v>
          </cell>
          <cell r="CN663">
            <v>5.0603652351686152</v>
          </cell>
          <cell r="CO663">
            <v>4.9817261728723965</v>
          </cell>
          <cell r="CP663">
            <v>4.8921978079299562</v>
          </cell>
          <cell r="CQ663">
            <v>4.8337702297402849</v>
          </cell>
          <cell r="CR663">
            <v>4.8977659400867886</v>
          </cell>
          <cell r="CS663">
            <v>4.9792188643352189</v>
          </cell>
          <cell r="CT663">
            <v>4.960464639800918</v>
          </cell>
          <cell r="CU663">
            <v>4.9971692317604006</v>
          </cell>
          <cell r="CV663">
            <v>4.8405074641132249</v>
          </cell>
          <cell r="CW663">
            <v>4.9081484511926732</v>
          </cell>
          <cell r="CX663">
            <v>5.0247488668878306</v>
          </cell>
          <cell r="CY663">
            <v>4.9942171462624563</v>
          </cell>
          <cell r="CZ663">
            <v>4.9791598362307594</v>
          </cell>
          <cell r="DA663">
            <v>4.8202718319254778</v>
          </cell>
        </row>
        <row r="664">
          <cell r="A664">
            <v>8911.3829645229089</v>
          </cell>
          <cell r="B664">
            <v>7082.6828035876215</v>
          </cell>
          <cell r="C664">
            <v>6734.1185321562698</v>
          </cell>
          <cell r="D664">
            <v>6908.4991536820635</v>
          </cell>
          <cell r="E664">
            <v>8170.6334923837494</v>
          </cell>
          <cell r="F664">
            <v>7314.6910250739311</v>
          </cell>
          <cell r="G664">
            <v>8064.6524513627928</v>
          </cell>
          <cell r="H664">
            <v>7569.4607920717508</v>
          </cell>
          <cell r="I664">
            <v>7371.2382118827609</v>
          </cell>
          <cell r="J664">
            <v>7880.3074256187883</v>
          </cell>
          <cell r="K664">
            <v>8835.164094368316</v>
          </cell>
          <cell r="L664">
            <v>8765.962242351914</v>
          </cell>
          <cell r="M664">
            <v>8326.1089740659463</v>
          </cell>
          <cell r="N664">
            <v>8029.8104070135096</v>
          </cell>
          <cell r="O664">
            <v>7695.0604680139159</v>
          </cell>
          <cell r="Z664">
            <v>7332.7951250931355</v>
          </cell>
          <cell r="AA664">
            <v>5828.0361355235282</v>
          </cell>
          <cell r="AB664">
            <v>5541.2175350314437</v>
          </cell>
          <cell r="AC664">
            <v>5684.7078750298115</v>
          </cell>
          <cell r="AD664">
            <v>6723.2641308757711</v>
          </cell>
          <cell r="AE664">
            <v>6018.94575777512</v>
          </cell>
          <cell r="AF664">
            <v>6636.0568742642399</v>
          </cell>
          <cell r="AG664">
            <v>6228.5848803333256</v>
          </cell>
          <cell r="AH664">
            <v>6065.4760143492431</v>
          </cell>
          <cell r="AI664">
            <v>6484.3672530806025</v>
          </cell>
          <cell r="AJ664">
            <v>7270.0778833659297</v>
          </cell>
          <cell r="AK664">
            <v>7213.1346451352883</v>
          </cell>
          <cell r="AL664">
            <v>6851.1982415171206</v>
          </cell>
          <cell r="AM664">
            <v>6607.3868491996873</v>
          </cell>
          <cell r="AN664">
            <v>6331.9354708228784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X664">
            <v>4.0295015547005013</v>
          </cell>
          <cell r="BY664">
            <v>3.2031786357265708</v>
          </cell>
          <cell r="BZ664">
            <v>3.1256140444286946</v>
          </cell>
          <cell r="CA664">
            <v>3.1606016475118071</v>
          </cell>
          <cell r="CB664">
            <v>3.7920917606794795</v>
          </cell>
          <cell r="CC664">
            <v>3.3177553081824409</v>
          </cell>
          <cell r="CD664">
            <v>3.6683204566050747</v>
          </cell>
          <cell r="CE664">
            <v>3.4018261490425066</v>
          </cell>
          <cell r="CF664">
            <v>3.4119379873671849</v>
          </cell>
          <cell r="CG664">
            <v>3.6421131865943681</v>
          </cell>
          <cell r="CH664">
            <v>3.964833514822566</v>
          </cell>
          <cell r="CI664">
            <v>3.9873994322544455</v>
          </cell>
          <cell r="CJ664">
            <v>3.8204840513609208</v>
          </cell>
          <cell r="CK664">
            <v>3.7009868874357772</v>
          </cell>
          <cell r="CL664">
            <v>3.602956760317682</v>
          </cell>
          <cell r="CM664">
            <v>4.9856910054679506</v>
          </cell>
          <cell r="CN664">
            <v>4.9848054401386026</v>
          </cell>
          <cell r="CO664">
            <v>4.8570993374105544</v>
          </cell>
          <cell r="CP664">
            <v>4.9277143595841792</v>
          </cell>
          <cell r="CQ664">
            <v>4.8574514782116536</v>
          </cell>
          <cell r="CR664">
            <v>4.9703069751405655</v>
          </cell>
          <cell r="CS664">
            <v>4.9562130552073471</v>
          </cell>
          <cell r="CT664">
            <v>5.0163104646912497</v>
          </cell>
          <cell r="CU664">
            <v>4.8704702625294392</v>
          </cell>
          <cell r="CV664">
            <v>4.8777698067860689</v>
          </cell>
          <cell r="CW664">
            <v>5.0236716179378318</v>
          </cell>
          <cell r="CX664">
            <v>4.9561156493481162</v>
          </cell>
          <cell r="CY664">
            <v>4.9130963220371147</v>
          </cell>
          <cell r="CZ664">
            <v>4.8912439504418241</v>
          </cell>
          <cell r="DA664">
            <v>4.8148699990736965</v>
          </cell>
        </row>
        <row r="665">
          <cell r="A665">
            <v>9769.7280428525282</v>
          </cell>
          <cell r="B665">
            <v>6865.4917271184822</v>
          </cell>
          <cell r="C665">
            <v>6708.9308444394592</v>
          </cell>
          <cell r="D665">
            <v>7593.1183874253247</v>
          </cell>
          <cell r="E665">
            <v>6941.7374867427534</v>
          </cell>
          <cell r="F665">
            <v>6666.0448008220937</v>
          </cell>
          <cell r="G665">
            <v>7096.313271420715</v>
          </cell>
          <cell r="H665">
            <v>9150.5842995594157</v>
          </cell>
          <cell r="I665">
            <v>7511.5425999812378</v>
          </cell>
          <cell r="J665">
            <v>9028.2234537287368</v>
          </cell>
          <cell r="K665">
            <v>9005.568751094328</v>
          </cell>
          <cell r="L665">
            <v>8270.2320126202649</v>
          </cell>
          <cell r="M665">
            <v>8002.334758599166</v>
          </cell>
          <cell r="N665">
            <v>9496.9229259649437</v>
          </cell>
          <cell r="O665">
            <v>8963.392724678919</v>
          </cell>
          <cell r="Z665">
            <v>8039.0905038329356</v>
          </cell>
          <cell r="AA665">
            <v>5649.3189068860647</v>
          </cell>
          <cell r="AB665">
            <v>5520.4916662816122</v>
          </cell>
          <cell r="AC665">
            <v>6248.0517016528383</v>
          </cell>
          <cell r="AD665">
            <v>5712.0582748054649</v>
          </cell>
          <cell r="AE665">
            <v>5485.2025789621803</v>
          </cell>
          <cell r="AF665">
            <v>5839.2520633404729</v>
          </cell>
          <cell r="AG665">
            <v>7529.6236522088911</v>
          </cell>
          <cell r="AH665">
            <v>6180.9264822702762</v>
          </cell>
          <cell r="AI665">
            <v>7428.9381562110748</v>
          </cell>
          <cell r="AJ665">
            <v>7410.2965723290481</v>
          </cell>
          <cell r="AK665">
            <v>6805.2194846703887</v>
          </cell>
          <cell r="AL665">
            <v>6584.7783156473133</v>
          </cell>
          <cell r="AM665">
            <v>7814.6108647940082</v>
          </cell>
          <cell r="AN665">
            <v>7375.5917277357958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X665">
            <v>4.5844049247006424</v>
          </cell>
          <cell r="BY665">
            <v>3.1103441864777843</v>
          </cell>
          <cell r="BZ665">
            <v>3.1288906552262357</v>
          </cell>
          <cell r="CA665">
            <v>3.4101105106705254</v>
          </cell>
          <cell r="CB665">
            <v>3.1554267496654105</v>
          </cell>
          <cell r="CC665">
            <v>3.1370645717041472</v>
          </cell>
          <cell r="CD665">
            <v>3.2926844902342993</v>
          </cell>
          <cell r="CE665">
            <v>4.2115091301266228</v>
          </cell>
          <cell r="CF665">
            <v>3.465346788894244</v>
          </cell>
          <cell r="CG665">
            <v>4.1901059627411366</v>
          </cell>
          <cell r="CH665">
            <v>4.1642465224454179</v>
          </cell>
          <cell r="CI665">
            <v>3.7951585461743549</v>
          </cell>
          <cell r="CJ665">
            <v>3.6997367536541259</v>
          </cell>
          <cell r="CK665">
            <v>4.3510734156981563</v>
          </cell>
          <cell r="CL665">
            <v>4.0540226323515949</v>
          </cell>
          <cell r="CM665">
            <v>4.8043106688250177</v>
          </cell>
          <cell r="CN665">
            <v>4.9761650538715196</v>
          </cell>
          <cell r="CO665">
            <v>4.833864896134509</v>
          </cell>
          <cell r="CP665">
            <v>5.01976396775955</v>
          </cell>
          <cell r="CQ665">
            <v>4.9595430244590011</v>
          </cell>
          <cell r="CR665">
            <v>4.7904504123629268</v>
          </cell>
          <cell r="CS665">
            <v>4.858634620448762</v>
          </cell>
          <cell r="CT665">
            <v>4.8982693042012908</v>
          </cell>
          <cell r="CU665">
            <v>4.8866812439018092</v>
          </cell>
          <cell r="CV665">
            <v>4.8574559697247235</v>
          </cell>
          <cell r="CW665">
            <v>4.8753555488401572</v>
          </cell>
          <cell r="CX665">
            <v>4.912689869859757</v>
          </cell>
          <cell r="CY665">
            <v>4.876154639435347</v>
          </cell>
          <cell r="CZ665">
            <v>4.9206002139640317</v>
          </cell>
          <cell r="DA665">
            <v>4.9844567868661018</v>
          </cell>
        </row>
        <row r="666">
          <cell r="A666">
            <v>7835.8034853112704</v>
          </cell>
          <cell r="B666">
            <v>7589.361290804587</v>
          </cell>
          <cell r="C666">
            <v>7638.112044011672</v>
          </cell>
          <cell r="D666">
            <v>7628.2260561637813</v>
          </cell>
          <cell r="E666">
            <v>7014.8423952815283</v>
          </cell>
          <cell r="F666">
            <v>7241.2122537775376</v>
          </cell>
          <cell r="G666">
            <v>6861.4053769406828</v>
          </cell>
          <cell r="H666">
            <v>7337.6630134730003</v>
          </cell>
          <cell r="I666">
            <v>8509.1158293652534</v>
          </cell>
          <cell r="J666">
            <v>8653.8283881045136</v>
          </cell>
          <cell r="K666">
            <v>8313.2657282554774</v>
          </cell>
          <cell r="L666">
            <v>8927.7340830414887</v>
          </cell>
          <cell r="M666">
            <v>9679.5047233001642</v>
          </cell>
          <cell r="N666">
            <v>8236.2283523011502</v>
          </cell>
          <cell r="O666">
            <v>7981.1354598367416</v>
          </cell>
          <cell r="Z666">
            <v>6447.7468679132744</v>
          </cell>
          <cell r="AA666">
            <v>6244.9601478620589</v>
          </cell>
          <cell r="AB666">
            <v>6285.0750533581759</v>
          </cell>
          <cell r="AC666">
            <v>6276.9402976433394</v>
          </cell>
          <cell r="AD666">
            <v>5772.2131709745136</v>
          </cell>
          <cell r="AE666">
            <v>5958.4832259655159</v>
          </cell>
          <cell r="AF666">
            <v>5645.9564244540479</v>
          </cell>
          <cell r="AG666">
            <v>6037.8484225149268</v>
          </cell>
          <cell r="AH666">
            <v>7001.7867395919784</v>
          </cell>
          <cell r="AI666">
            <v>7120.8645022117153</v>
          </cell>
          <cell r="AJ666">
            <v>6840.6300849645068</v>
          </cell>
          <cell r="AK666">
            <v>7346.249759759854</v>
          </cell>
          <cell r="AL666">
            <v>7964.8496008869906</v>
          </cell>
          <cell r="AM666">
            <v>6777.2393298935185</v>
          </cell>
          <cell r="AN666">
            <v>6567.3343212370892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X666">
            <v>3.6524753860978261</v>
          </cell>
          <cell r="BY666">
            <v>3.4998011128859901</v>
          </cell>
          <cell r="BZ666">
            <v>3.5935422275777569</v>
          </cell>
          <cell r="CA666">
            <v>3.5284318945811441</v>
          </cell>
          <cell r="CB666">
            <v>3.2524815273430789</v>
          </cell>
          <cell r="CC666">
            <v>3.356714020118766</v>
          </cell>
          <cell r="CD666">
            <v>3.1920173591136596</v>
          </cell>
          <cell r="CE666">
            <v>3.3922458553369359</v>
          </cell>
          <cell r="CF666">
            <v>4.0203919990033148</v>
          </cell>
          <cell r="CG666">
            <v>4.0366726297029905</v>
          </cell>
          <cell r="CH666">
            <v>3.7867670292238671</v>
          </cell>
          <cell r="CI666">
            <v>4.0840962547662008</v>
          </cell>
          <cell r="CJ666">
            <v>4.3998360022643004</v>
          </cell>
          <cell r="CK666">
            <v>3.7643358815840089</v>
          </cell>
          <cell r="CL666">
            <v>3.5600413285314167</v>
          </cell>
          <cell r="CM666">
            <v>4.8364624110345833</v>
          </cell>
          <cell r="CN666">
            <v>4.8887006162037547</v>
          </cell>
          <cell r="CO666">
            <v>4.7917577190785989</v>
          </cell>
          <cell r="CP666">
            <v>4.8738638635148179</v>
          </cell>
          <cell r="CQ666">
            <v>4.8622205928784119</v>
          </cell>
          <cell r="CR666">
            <v>4.8632714851919738</v>
          </cell>
          <cell r="CS666">
            <v>4.8459554022985305</v>
          </cell>
          <cell r="CT666">
            <v>4.8764302995958966</v>
          </cell>
          <cell r="CU666">
            <v>4.7714196460197789</v>
          </cell>
          <cell r="CV666">
            <v>4.8329947964381041</v>
          </cell>
          <cell r="CW666">
            <v>4.9491960141564943</v>
          </cell>
          <cell r="CX666">
            <v>4.9280698629682815</v>
          </cell>
          <cell r="CY666">
            <v>4.9596179822667716</v>
          </cell>
          <cell r="CZ666">
            <v>4.9325510714512637</v>
          </cell>
          <cell r="DA666">
            <v>5.0540696329317321</v>
          </cell>
        </row>
        <row r="667">
          <cell r="A667">
            <v>7369.8685963213056</v>
          </cell>
          <cell r="B667">
            <v>8211.8897370360755</v>
          </cell>
          <cell r="C667">
            <v>6747.729475573401</v>
          </cell>
          <cell r="D667">
            <v>8239.5661991966444</v>
          </cell>
          <cell r="E667">
            <v>6790.5703555784876</v>
          </cell>
          <cell r="F667">
            <v>8198.4024492397857</v>
          </cell>
          <cell r="G667">
            <v>8092.3862692249622</v>
          </cell>
          <cell r="H667">
            <v>7086.0495145762461</v>
          </cell>
          <cell r="I667">
            <v>7613.2585900886552</v>
          </cell>
          <cell r="J667">
            <v>8330.2828378114191</v>
          </cell>
          <cell r="K667">
            <v>8003.9471530290521</v>
          </cell>
          <cell r="L667">
            <v>9994.5064759238921</v>
          </cell>
          <cell r="M667">
            <v>8953.6859426338742</v>
          </cell>
          <cell r="N667">
            <v>9886.3221949575473</v>
          </cell>
          <cell r="O667">
            <v>9260.2385089930613</v>
          </cell>
          <cell r="Z667">
            <v>6064.3490164015311</v>
          </cell>
          <cell r="AA667">
            <v>6757.2121264753978</v>
          </cell>
          <cell r="AB667">
            <v>5552.4173970432557</v>
          </cell>
          <cell r="AC667">
            <v>6779.9859010532382</v>
          </cell>
          <cell r="AD667">
            <v>5587.6693211617267</v>
          </cell>
          <cell r="AE667">
            <v>6746.1140153744518</v>
          </cell>
          <cell r="AF667">
            <v>6658.8778443908259</v>
          </cell>
          <cell r="AG667">
            <v>5830.8064577084533</v>
          </cell>
          <cell r="AH667">
            <v>6264.6242112729497</v>
          </cell>
          <cell r="AI667">
            <v>6854.6327351133941</v>
          </cell>
          <cell r="AJ667">
            <v>6586.1050859210472</v>
          </cell>
          <cell r="AK667">
            <v>8224.0510430459453</v>
          </cell>
          <cell r="AL667">
            <v>7367.6044327958753</v>
          </cell>
          <cell r="AM667">
            <v>8135.0308347079244</v>
          </cell>
          <cell r="AN667">
            <v>7619.8534016857184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X667">
            <v>3.4057993825246888</v>
          </cell>
          <cell r="BY667">
            <v>3.8091634746203265</v>
          </cell>
          <cell r="BZ667">
            <v>3.174752917189783</v>
          </cell>
          <cell r="CA667">
            <v>3.8449713073952343</v>
          </cell>
          <cell r="CB667">
            <v>3.0895142640882312</v>
          </cell>
          <cell r="CC667">
            <v>3.8385785926936182</v>
          </cell>
          <cell r="CD667">
            <v>3.5677608066301594</v>
          </cell>
          <cell r="CE667">
            <v>3.2242870069716161</v>
          </cell>
          <cell r="CF667">
            <v>3.5306527444608506</v>
          </cell>
          <cell r="CG667">
            <v>3.8509586879357651</v>
          </cell>
          <cell r="CH667">
            <v>3.7024995228867077</v>
          </cell>
          <cell r="CI667">
            <v>4.6403579083496691</v>
          </cell>
          <cell r="CJ667">
            <v>4.188347382954702</v>
          </cell>
          <cell r="CK667">
            <v>4.5301796877472498</v>
          </cell>
          <cell r="CL667">
            <v>4.2964468725222877</v>
          </cell>
          <cell r="CM667">
            <v>4.878342196168922</v>
          </cell>
          <cell r="CN667">
            <v>4.8600985646577657</v>
          </cell>
          <cell r="CO667">
            <v>4.7915862602366399</v>
          </cell>
          <cell r="CP667">
            <v>4.8310643574310088</v>
          </cell>
          <cell r="CQ667">
            <v>4.9550452799718077</v>
          </cell>
          <cell r="CR667">
            <v>4.8149344100679814</v>
          </cell>
          <cell r="CS667">
            <v>5.1134316262552248</v>
          </cell>
          <cell r="CT667">
            <v>4.9545255054400625</v>
          </cell>
          <cell r="CU667">
            <v>4.8612410355038946</v>
          </cell>
          <cell r="CV667">
            <v>4.8766598747144725</v>
          </cell>
          <cell r="CW667">
            <v>4.8734978658425323</v>
          </cell>
          <cell r="CX667">
            <v>4.8555838015714361</v>
          </cell>
          <cell r="CY667">
            <v>4.8193752281021327</v>
          </cell>
          <cell r="CZ667">
            <v>4.9198392222299976</v>
          </cell>
          <cell r="DA667">
            <v>4.858970984387895</v>
          </cell>
        </row>
        <row r="668">
          <cell r="A668">
            <v>10268.378977348639</v>
          </cell>
          <cell r="B668">
            <v>8802.6483683716524</v>
          </cell>
          <cell r="C668">
            <v>7915.9544805906708</v>
          </cell>
          <cell r="D668">
            <v>7061.9884592580283</v>
          </cell>
          <cell r="E668">
            <v>8596.9493800600048</v>
          </cell>
          <cell r="F668">
            <v>7716.6116695170267</v>
          </cell>
          <cell r="G668">
            <v>7386.9067881672636</v>
          </cell>
          <cell r="H668">
            <v>7754.4857221432221</v>
          </cell>
          <cell r="I668">
            <v>7711.3136074866034</v>
          </cell>
          <cell r="J668">
            <v>7789.7465731297034</v>
          </cell>
          <cell r="K668">
            <v>7854.5905000023013</v>
          </cell>
          <cell r="L668">
            <v>8988.2523885983774</v>
          </cell>
          <cell r="M668">
            <v>8107.8991897753986</v>
          </cell>
          <cell r="N668">
            <v>8261.4689622568403</v>
          </cell>
          <cell r="O668">
            <v>8269.1429350932467</v>
          </cell>
          <cell r="Z668">
            <v>8449.4089870754506</v>
          </cell>
          <cell r="AA668">
            <v>7243.3220859743878</v>
          </cell>
          <cell r="AB668">
            <v>6513.6996868860388</v>
          </cell>
          <cell r="AC668">
            <v>5811.0076464751783</v>
          </cell>
          <cell r="AD668">
            <v>7074.0612041636605</v>
          </cell>
          <cell r="AE668">
            <v>6349.6690309168671</v>
          </cell>
          <cell r="AF668">
            <v>6078.3690142633486</v>
          </cell>
          <cell r="AG668">
            <v>6380.8339656492799</v>
          </cell>
          <cell r="AH668">
            <v>6345.3094827318346</v>
          </cell>
          <cell r="AI668">
            <v>6409.8486087467281</v>
          </cell>
          <cell r="AJ668">
            <v>6463.2058971447505</v>
          </cell>
          <cell r="AK668">
            <v>7396.0476797609499</v>
          </cell>
          <cell r="AL668">
            <v>6671.6427618723283</v>
          </cell>
          <cell r="AM668">
            <v>6798.0087460856303</v>
          </cell>
          <cell r="AN668">
            <v>6804.323329448157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X668">
            <v>4.8091034084392277</v>
          </cell>
          <cell r="BY668">
            <v>3.9701874649397459</v>
          </cell>
          <cell r="BZ668">
            <v>3.672225822131757</v>
          </cell>
          <cell r="CA668">
            <v>3.280678440472764</v>
          </cell>
          <cell r="CB668">
            <v>3.9889825492036279</v>
          </cell>
          <cell r="CC668">
            <v>3.5111029898638844</v>
          </cell>
          <cell r="CD668">
            <v>3.3383466680832612</v>
          </cell>
          <cell r="CE668">
            <v>3.6237832710736932</v>
          </cell>
          <cell r="CF668">
            <v>3.5152272710339134</v>
          </cell>
          <cell r="CG668">
            <v>3.6230202616234695</v>
          </cell>
          <cell r="CH668">
            <v>3.6736864853322335</v>
          </cell>
          <cell r="CI668">
            <v>4.0620481424274102</v>
          </cell>
          <cell r="CJ668">
            <v>3.7041471417551612</v>
          </cell>
          <cell r="CK668">
            <v>3.8051640648278706</v>
          </cell>
          <cell r="CL668">
            <v>3.8121497413257299</v>
          </cell>
          <cell r="CM668">
            <v>4.8135928367420693</v>
          </cell>
          <cell r="CN668">
            <v>4.9984335044659209</v>
          </cell>
          <cell r="CO668">
            <v>4.8596555416767533</v>
          </cell>
          <cell r="CP668">
            <v>4.8528282132272311</v>
          </cell>
          <cell r="CQ668">
            <v>4.858629828881468</v>
          </cell>
          <cell r="CR668">
            <v>4.9546691052875351</v>
          </cell>
          <cell r="CS668">
            <v>4.9884171562277615</v>
          </cell>
          <cell r="CT668">
            <v>4.8241673368645284</v>
          </cell>
          <cell r="CU668">
            <v>4.9454582026549527</v>
          </cell>
          <cell r="CV668">
            <v>4.8471241662861608</v>
          </cell>
          <cell r="CW668">
            <v>4.820066570061039</v>
          </cell>
          <cell r="CX668">
            <v>4.9884057543452167</v>
          </cell>
          <cell r="CY668">
            <v>4.9345969856740481</v>
          </cell>
          <cell r="CZ668">
            <v>4.894580411992699</v>
          </cell>
          <cell r="DA668">
            <v>4.8901493880018689</v>
          </cell>
        </row>
        <row r="669">
          <cell r="A669">
            <v>8546.6129871363537</v>
          </cell>
          <cell r="B669">
            <v>8116.8769414634708</v>
          </cell>
          <cell r="C669">
            <v>7426.2287112524991</v>
          </cell>
          <cell r="D669">
            <v>9301.1257111089653</v>
          </cell>
          <cell r="E669">
            <v>8754.7604007991958</v>
          </cell>
          <cell r="F669">
            <v>7279.7945479408318</v>
          </cell>
          <cell r="G669">
            <v>7402.3044150144306</v>
          </cell>
          <cell r="H669">
            <v>7777.1472677362317</v>
          </cell>
          <cell r="I669">
            <v>7956.5924470439404</v>
          </cell>
          <cell r="J669">
            <v>8658.1953825473156</v>
          </cell>
          <cell r="K669">
            <v>8874.7771831017362</v>
          </cell>
          <cell r="L669">
            <v>8230.754661592553</v>
          </cell>
          <cell r="M669">
            <v>9764.3124168651357</v>
          </cell>
          <cell r="N669">
            <v>8781.1908077592288</v>
          </cell>
          <cell r="O669">
            <v>8310.1291828546964</v>
          </cell>
          <cell r="Z669">
            <v>7032.6415437007727</v>
          </cell>
          <cell r="AA669">
            <v>6679.0301689756561</v>
          </cell>
          <cell r="AB669">
            <v>6110.7253395449125</v>
          </cell>
          <cell r="AC669">
            <v>7653.497727998235</v>
          </cell>
          <cell r="AD669">
            <v>7203.9171298004812</v>
          </cell>
          <cell r="AE669">
            <v>5990.2309423056004</v>
          </cell>
          <cell r="AF669">
            <v>6091.0390614975886</v>
          </cell>
          <cell r="AG669">
            <v>6399.4811803086714</v>
          </cell>
          <cell r="AH669">
            <v>6547.1389278532997</v>
          </cell>
          <cell r="AI669">
            <v>7124.4579147817904</v>
          </cell>
          <cell r="AJ669">
            <v>7302.6737963808573</v>
          </cell>
          <cell r="AK669">
            <v>6772.7352643961576</v>
          </cell>
          <cell r="AL669">
            <v>8034.6342173061694</v>
          </cell>
          <cell r="AM669">
            <v>7225.6655789561664</v>
          </cell>
          <cell r="AN669">
            <v>6838.0491561775789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X669">
            <v>4.0386695383831146</v>
          </cell>
          <cell r="BY669">
            <v>3.7364487691532955</v>
          </cell>
          <cell r="BZ669">
            <v>3.450969289325819</v>
          </cell>
          <cell r="CA669">
            <v>4.352110034475599</v>
          </cell>
          <cell r="CB669">
            <v>3.9624852006615332</v>
          </cell>
          <cell r="CC669">
            <v>3.3336779261374012</v>
          </cell>
          <cell r="CD669">
            <v>3.4695614110169402</v>
          </cell>
          <cell r="CE669">
            <v>3.5565112506802739</v>
          </cell>
          <cell r="CF669">
            <v>3.6852427224474269</v>
          </cell>
          <cell r="CG669">
            <v>3.99972850080092</v>
          </cell>
          <cell r="CH669">
            <v>4.0309613732334126</v>
          </cell>
          <cell r="CI669">
            <v>3.8468192540300752</v>
          </cell>
          <cell r="CJ669">
            <v>4.3484242264955855</v>
          </cell>
          <cell r="CK669">
            <v>4.0649557726244323</v>
          </cell>
          <cell r="CL669">
            <v>3.9244181513319236</v>
          </cell>
          <cell r="CM669">
            <v>4.7707570266682477</v>
          </cell>
          <cell r="CN669">
            <v>4.8973541247992918</v>
          </cell>
          <cell r="CO669">
            <v>4.85130751838647</v>
          </cell>
          <cell r="CP669">
            <v>4.8180047746768713</v>
          </cell>
          <cell r="CQ669">
            <v>4.9809042205210794</v>
          </cell>
          <cell r="CR669">
            <v>4.9229685609642919</v>
          </cell>
          <cell r="CS669">
            <v>4.8097659253672296</v>
          </cell>
          <cell r="CT669">
            <v>4.9297820014422848</v>
          </cell>
          <cell r="CU669">
            <v>4.8673502063693093</v>
          </cell>
          <cell r="CV669">
            <v>4.8800969306580475</v>
          </cell>
          <cell r="CW669">
            <v>4.9634128479598489</v>
          </cell>
          <cell r="CX669">
            <v>4.8235796524877088</v>
          </cell>
          <cell r="CY669">
            <v>5.0622237710027793</v>
          </cell>
          <cell r="CZ669">
            <v>4.8700023221048996</v>
          </cell>
          <cell r="DA669">
            <v>4.7737984402715217</v>
          </cell>
        </row>
        <row r="670">
          <cell r="A670">
            <v>9301.6575641883501</v>
          </cell>
          <cell r="B670">
            <v>7609.1902076062443</v>
          </cell>
          <cell r="C670">
            <v>8832.9793016384683</v>
          </cell>
          <cell r="D670">
            <v>7650.9215493777783</v>
          </cell>
          <cell r="E670">
            <v>7815.313217720317</v>
          </cell>
          <cell r="F670">
            <v>7432.7332536770973</v>
          </cell>
          <cell r="G670">
            <v>7643.1778691643558</v>
          </cell>
          <cell r="H670">
            <v>9120.9281972462231</v>
          </cell>
          <cell r="I670">
            <v>7763.537593431035</v>
          </cell>
          <cell r="J670">
            <v>8925.6836443480697</v>
          </cell>
          <cell r="K670">
            <v>8488.1668445810974</v>
          </cell>
          <cell r="L670">
            <v>9105.6959996432397</v>
          </cell>
          <cell r="M670">
            <v>7660.9564470527803</v>
          </cell>
          <cell r="N670">
            <v>8208.5769411942656</v>
          </cell>
          <cell r="O670">
            <v>9692.9590661120528</v>
          </cell>
          <cell r="Z670">
            <v>7653.9353671035551</v>
          </cell>
          <cell r="AA670">
            <v>6261.2765136874241</v>
          </cell>
          <cell r="AB670">
            <v>7268.2801110625105</v>
          </cell>
          <cell r="AC670">
            <v>6295.615446345143</v>
          </cell>
          <cell r="AD670">
            <v>6430.8863048670028</v>
          </cell>
          <cell r="AE670">
            <v>6116.0776487400117</v>
          </cell>
          <cell r="AF670">
            <v>6289.2435037695277</v>
          </cell>
          <cell r="AG670">
            <v>7505.2209165911772</v>
          </cell>
          <cell r="AH670">
            <v>6388.2823625946812</v>
          </cell>
          <cell r="AI670">
            <v>7344.562541634984</v>
          </cell>
          <cell r="AJ670">
            <v>6984.5487178267313</v>
          </cell>
          <cell r="AK670">
            <v>7492.6869939921526</v>
          </cell>
          <cell r="AL670">
            <v>6303.8727335748572</v>
          </cell>
          <cell r="AM670">
            <v>6754.4861687541379</v>
          </cell>
          <cell r="AN670">
            <v>7975.9206029722036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X670">
            <v>4.3038202522268589</v>
          </cell>
          <cell r="BY670">
            <v>3.5688625399881815</v>
          </cell>
          <cell r="BZ670">
            <v>4.0855226693040292</v>
          </cell>
          <cell r="CA670">
            <v>3.5013945213067981</v>
          </cell>
          <cell r="CB670">
            <v>3.5938382736524268</v>
          </cell>
          <cell r="CC670">
            <v>3.3985233435094737</v>
          </cell>
          <cell r="CD670">
            <v>3.5131885422259224</v>
          </cell>
          <cell r="CE670">
            <v>4.0300265166768874</v>
          </cell>
          <cell r="CF670">
            <v>3.5453291442588615</v>
          </cell>
          <cell r="CG670">
            <v>3.993817055391601</v>
          </cell>
          <cell r="CH670">
            <v>3.8615449110971625</v>
          </cell>
          <cell r="CI670">
            <v>4.1682956737935006</v>
          </cell>
          <cell r="CJ670">
            <v>3.616514770029339</v>
          </cell>
          <cell r="CK670">
            <v>3.7059014130544496</v>
          </cell>
          <cell r="CL670">
            <v>4.4859772281754822</v>
          </cell>
          <cell r="CM670">
            <v>4.8723424093792014</v>
          </cell>
          <cell r="CN670">
            <v>4.8066245301051636</v>
          </cell>
          <cell r="CO670">
            <v>4.8740633222539467</v>
          </cell>
          <cell r="CP670">
            <v>4.9261119796344959</v>
          </cell>
          <cell r="CQ670">
            <v>4.9025207165960261</v>
          </cell>
          <cell r="CR670">
            <v>4.9304875753868531</v>
          </cell>
          <cell r="CS670">
            <v>4.9046055777579305</v>
          </cell>
          <cell r="CT670">
            <v>5.1022614867324894</v>
          </cell>
          <cell r="CU670">
            <v>4.9366766094216255</v>
          </cell>
          <cell r="CV670">
            <v>5.0383101869926117</v>
          </cell>
          <cell r="CW670">
            <v>4.955464808103736</v>
          </cell>
          <cell r="CX670">
            <v>4.9247728997830693</v>
          </cell>
          <cell r="CY670">
            <v>4.7755602561619961</v>
          </cell>
          <cell r="CZ670">
            <v>4.9935061664196034</v>
          </cell>
          <cell r="DA670">
            <v>4.8711431549786273</v>
          </cell>
        </row>
        <row r="671">
          <cell r="A671">
            <v>9227.4582369656819</v>
          </cell>
          <cell r="B671">
            <v>6508.065909232022</v>
          </cell>
          <cell r="C671">
            <v>8071.8946556424626</v>
          </cell>
          <cell r="D671">
            <v>6574.5405332552436</v>
          </cell>
          <cell r="E671">
            <v>8266.0721107470617</v>
          </cell>
          <cell r="F671">
            <v>8546.8232334476743</v>
          </cell>
          <cell r="G671">
            <v>8018.778306070617</v>
          </cell>
          <cell r="H671">
            <v>7784.5321850170376</v>
          </cell>
          <cell r="I671">
            <v>7891.0418411252376</v>
          </cell>
          <cell r="J671">
            <v>7809.347478457842</v>
          </cell>
          <cell r="K671">
            <v>7647.532269387857</v>
          </cell>
          <cell r="L671">
            <v>8918.3369707580496</v>
          </cell>
          <cell r="M671">
            <v>8873.1249740515577</v>
          </cell>
          <cell r="N671">
            <v>7712.0282857549792</v>
          </cell>
          <cell r="O671">
            <v>9208.2427499831902</v>
          </cell>
          <cell r="Z671">
            <v>7592.8799207031889</v>
          </cell>
          <cell r="AA671">
            <v>5355.2085195966356</v>
          </cell>
          <cell r="AB671">
            <v>6642.0161737857979</v>
          </cell>
          <cell r="AC671">
            <v>5409.9076387928853</v>
          </cell>
          <cell r="AD671">
            <v>6801.7964797004388</v>
          </cell>
          <cell r="AE671">
            <v>7032.8145463797982</v>
          </cell>
          <cell r="AF671">
            <v>6598.3090061381072</v>
          </cell>
          <cell r="AG671">
            <v>6405.5579122425897</v>
          </cell>
          <cell r="AH671">
            <v>6493.2001435544798</v>
          </cell>
          <cell r="AI671">
            <v>6425.977353702453</v>
          </cell>
          <cell r="AJ671">
            <v>6292.8265530962935</v>
          </cell>
          <cell r="AK671">
            <v>7338.5172787951951</v>
          </cell>
          <cell r="AL671">
            <v>7301.3142643624251</v>
          </cell>
          <cell r="AM671">
            <v>6345.8975608498113</v>
          </cell>
          <cell r="AN671">
            <v>7577.0683199861678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X671">
            <v>4.1303381694905079</v>
          </cell>
          <cell r="BY671">
            <v>3.0453011163681314</v>
          </cell>
          <cell r="BZ671">
            <v>3.6754252789169883</v>
          </cell>
          <cell r="CA671">
            <v>3.1132538543349066</v>
          </cell>
          <cell r="CB671">
            <v>3.786040117951806</v>
          </cell>
          <cell r="CC671">
            <v>3.8992070908633365</v>
          </cell>
          <cell r="CD671">
            <v>3.7073293140950887</v>
          </cell>
          <cell r="CE671">
            <v>3.6662897449731999</v>
          </cell>
          <cell r="CF671">
            <v>3.6809345675592375</v>
          </cell>
          <cell r="CG671">
            <v>3.5752347299324909</v>
          </cell>
          <cell r="CH671">
            <v>3.5120317249002109</v>
          </cell>
          <cell r="CI671">
            <v>4.0996871736550213</v>
          </cell>
          <cell r="CJ671">
            <v>4.0834312048510037</v>
          </cell>
          <cell r="CK671">
            <v>3.5976562405729777</v>
          </cell>
          <cell r="CL671">
            <v>4.2745098973940188</v>
          </cell>
          <cell r="CM671">
            <v>5.0364909331912218</v>
          </cell>
          <cell r="CN671">
            <v>4.8178500590366093</v>
          </cell>
          <cell r="CO671">
            <v>4.9510745573030901</v>
          </cell>
          <cell r="CP671">
            <v>4.7608275641186095</v>
          </cell>
          <cell r="CQ671">
            <v>4.9220447401322458</v>
          </cell>
          <cell r="CR671">
            <v>4.9415136486912274</v>
          </cell>
          <cell r="CS671">
            <v>4.8761675560345576</v>
          </cell>
          <cell r="CT671">
            <v>4.7867121675894069</v>
          </cell>
          <cell r="CU671">
            <v>4.8329002072405212</v>
          </cell>
          <cell r="CV671">
            <v>4.9242689605827401</v>
          </cell>
          <cell r="CW671">
            <v>4.9090162173590182</v>
          </cell>
          <cell r="CX671">
            <v>4.9041612053767754</v>
          </cell>
          <cell r="CY671">
            <v>4.898723578474125</v>
          </cell>
          <cell r="CZ671">
            <v>4.8325964328065005</v>
          </cell>
          <cell r="DA671">
            <v>4.8564845528347576</v>
          </cell>
        </row>
        <row r="672">
          <cell r="A672">
            <v>8698.3106900208804</v>
          </cell>
          <cell r="B672">
            <v>7839.7399493246867</v>
          </cell>
          <cell r="C672">
            <v>7460.7067455594351</v>
          </cell>
          <cell r="D672">
            <v>6305.3365404099659</v>
          </cell>
          <cell r="E672">
            <v>7081.0839188140435</v>
          </cell>
          <cell r="F672">
            <v>6364.3025180018922</v>
          </cell>
          <cell r="G672">
            <v>6395.4031880713173</v>
          </cell>
          <cell r="H672">
            <v>6864.2071101981928</v>
          </cell>
          <cell r="I672">
            <v>9300.9309050036754</v>
          </cell>
          <cell r="J672">
            <v>8304.3146413890317</v>
          </cell>
          <cell r="K672">
            <v>8009.2075766825074</v>
          </cell>
          <cell r="L672">
            <v>8292.8372805402578</v>
          </cell>
          <cell r="M672">
            <v>9272.1882755349834</v>
          </cell>
          <cell r="N672">
            <v>9592.891969872866</v>
          </cell>
          <cell r="O672">
            <v>8982.3118235505208</v>
          </cell>
          <cell r="Z672">
            <v>7157.467082074324</v>
          </cell>
          <cell r="AA672">
            <v>6450.9860154443131</v>
          </cell>
          <cell r="AB672">
            <v>6139.0958363460486</v>
          </cell>
          <cell r="AC672">
            <v>5188.3912103944867</v>
          </cell>
          <cell r="AD672">
            <v>5826.7204817669844</v>
          </cell>
          <cell r="AE672">
            <v>5236.911786241556</v>
          </cell>
          <cell r="AF672">
            <v>5262.5031947558264</v>
          </cell>
          <cell r="AG672">
            <v>5648.2618506773706</v>
          </cell>
          <cell r="AH672">
            <v>7653.3374304030249</v>
          </cell>
          <cell r="AI672">
            <v>6833.2646192001184</v>
          </cell>
          <cell r="AJ672">
            <v>6590.4336630987473</v>
          </cell>
          <cell r="AK672">
            <v>6823.8203908445548</v>
          </cell>
          <cell r="AL672">
            <v>7629.686352440217</v>
          </cell>
          <cell r="AM672">
            <v>7893.5796780668152</v>
          </cell>
          <cell r="AN672">
            <v>7391.1594433787131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X672">
            <v>4.0317080627810737</v>
          </cell>
          <cell r="BY672">
            <v>3.6240393360454441</v>
          </cell>
          <cell r="BZ672">
            <v>3.3085720807449159</v>
          </cell>
          <cell r="CA672">
            <v>2.9375069683549122</v>
          </cell>
          <cell r="CB672">
            <v>3.2897487707371376</v>
          </cell>
          <cell r="CC672">
            <v>2.8720143848989625</v>
          </cell>
          <cell r="CD672">
            <v>3.0186049670445705</v>
          </cell>
          <cell r="CE672">
            <v>3.1712477220697224</v>
          </cell>
          <cell r="CF672">
            <v>4.270009345212725</v>
          </cell>
          <cell r="CG672">
            <v>3.9019783165097532</v>
          </cell>
          <cell r="CH672">
            <v>3.7318293416128863</v>
          </cell>
          <cell r="CI672">
            <v>3.7866518348814231</v>
          </cell>
          <cell r="CJ672">
            <v>4.3735670724814257</v>
          </cell>
          <cell r="CK672">
            <v>4.4073670938570375</v>
          </cell>
          <cell r="CL672">
            <v>4.1203920915385863</v>
          </cell>
          <cell r="CM672">
            <v>4.8638191430635249</v>
          </cell>
          <cell r="CN672">
            <v>4.8768605001330769</v>
          </cell>
          <cell r="CO672">
            <v>5.0835950485735131</v>
          </cell>
          <cell r="CP672">
            <v>4.8390593086482534</v>
          </cell>
          <cell r="CQ672">
            <v>4.8525339990289673</v>
          </cell>
          <cell r="CR672">
            <v>4.9956934754190732</v>
          </cell>
          <cell r="CS672">
            <v>4.7763179115317769</v>
          </cell>
          <cell r="CT672">
            <v>4.8796850192946186</v>
          </cell>
          <cell r="CU672">
            <v>4.9105390783364298</v>
          </cell>
          <cell r="CV672">
            <v>4.797892610039213</v>
          </cell>
          <cell r="CW672">
            <v>4.8383730834869745</v>
          </cell>
          <cell r="CX672">
            <v>4.937184390406574</v>
          </cell>
          <cell r="CY672">
            <v>4.7794511743473214</v>
          </cell>
          <cell r="CZ672">
            <v>4.9068401230921461</v>
          </cell>
          <cell r="DA672">
            <v>4.9145206208048746</v>
          </cell>
        </row>
        <row r="673">
          <cell r="A673">
            <v>9629.9902818847677</v>
          </cell>
          <cell r="B673">
            <v>6536.4549228779506</v>
          </cell>
          <cell r="C673">
            <v>7455.9510325314586</v>
          </cell>
          <cell r="D673">
            <v>7821.5095340593898</v>
          </cell>
          <cell r="E673">
            <v>8984.7594295480249</v>
          </cell>
          <cell r="F673">
            <v>7590.2427052726289</v>
          </cell>
          <cell r="G673">
            <v>8149.1157029320702</v>
          </cell>
          <cell r="H673">
            <v>8264.0680537489225</v>
          </cell>
          <cell r="I673">
            <v>7242.028784446351</v>
          </cell>
          <cell r="J673">
            <v>7911.6549188853478</v>
          </cell>
          <cell r="K673">
            <v>8431.3961982381097</v>
          </cell>
          <cell r="L673">
            <v>8526.3216581153301</v>
          </cell>
          <cell r="M673">
            <v>8393.0394786675915</v>
          </cell>
          <cell r="N673">
            <v>8399.7654622420887</v>
          </cell>
          <cell r="O673">
            <v>8403.2199247755962</v>
          </cell>
          <cell r="Z673">
            <v>7924.1062890937519</v>
          </cell>
          <cell r="AA673">
            <v>5378.568622253857</v>
          </cell>
          <cell r="AB673">
            <v>6135.1825639115996</v>
          </cell>
          <cell r="AC673">
            <v>6435.9849880260108</v>
          </cell>
          <cell r="AD673">
            <v>7393.1734734566608</v>
          </cell>
          <cell r="AE673">
            <v>6245.6854260529062</v>
          </cell>
          <cell r="AF673">
            <v>6705.5580641269598</v>
          </cell>
          <cell r="AG673">
            <v>6800.1474270848266</v>
          </cell>
          <cell r="AH673">
            <v>5959.1551140587126</v>
          </cell>
          <cell r="AI673">
            <v>6510.1617618256569</v>
          </cell>
          <cell r="AJ673">
            <v>6937.8345859787869</v>
          </cell>
          <cell r="AK673">
            <v>7015.944678677758</v>
          </cell>
          <cell r="AL673">
            <v>6906.2724853036189</v>
          </cell>
          <cell r="AM673">
            <v>6911.807008930632</v>
          </cell>
          <cell r="AN673">
            <v>6914.6495381010609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X673">
            <v>4.4504022170553359</v>
          </cell>
          <cell r="BY673">
            <v>2.9997101484349122</v>
          </cell>
          <cell r="BZ673">
            <v>3.361044044257778</v>
          </cell>
          <cell r="CA673">
            <v>3.6178738135419306</v>
          </cell>
          <cell r="CB673">
            <v>4.1199671546663934</v>
          </cell>
          <cell r="CC673">
            <v>3.4609909815311979</v>
          </cell>
          <cell r="CD673">
            <v>3.7638982916119983</v>
          </cell>
          <cell r="CE673">
            <v>3.7673021753660652</v>
          </cell>
          <cell r="CF673">
            <v>3.4216722734018519</v>
          </cell>
          <cell r="CG673">
            <v>3.6220509945697454</v>
          </cell>
          <cell r="CH673">
            <v>3.9318581489469828</v>
          </cell>
          <cell r="CI673">
            <v>3.8642297362432032</v>
          </cell>
          <cell r="CJ673">
            <v>3.8562188901122489</v>
          </cell>
          <cell r="CK673">
            <v>3.805290492417186</v>
          </cell>
          <cell r="CL673">
            <v>3.932769426660736</v>
          </cell>
          <cell r="CM673">
            <v>4.8781838551341288</v>
          </cell>
          <cell r="CN673">
            <v>4.9124094380316929</v>
          </cell>
          <cell r="CO673">
            <v>5.0010410848080236</v>
          </cell>
          <cell r="CP673">
            <v>4.8738116618750187</v>
          </cell>
          <cell r="CQ673">
            <v>4.9163668131068761</v>
          </cell>
          <cell r="CR673">
            <v>4.9440946283894984</v>
          </cell>
          <cell r="CS673">
            <v>4.8809480313146665</v>
          </cell>
          <cell r="CT673">
            <v>4.9453269286296369</v>
          </cell>
          <cell r="CU673">
            <v>4.771483375014248</v>
          </cell>
          <cell r="CV673">
            <v>4.924298318323058</v>
          </cell>
          <cell r="CW673">
            <v>4.8342959661638796</v>
          </cell>
          <cell r="CX673">
            <v>4.9742814363930972</v>
          </cell>
          <cell r="CY673">
            <v>4.9066961755724181</v>
          </cell>
          <cell r="CZ673">
            <v>4.9763500569664254</v>
          </cell>
          <cell r="DA673">
            <v>4.8170241513373533</v>
          </cell>
        </row>
        <row r="674">
          <cell r="A674">
            <v>9611.2087426677317</v>
          </cell>
          <cell r="B674">
            <v>7329.6763565279489</v>
          </cell>
          <cell r="C674">
            <v>7561.98369372243</v>
          </cell>
          <cell r="D674">
            <v>8079.8914661543231</v>
          </cell>
          <cell r="E674">
            <v>8069.8005232225451</v>
          </cell>
          <cell r="F674">
            <v>7792.4660135570666</v>
          </cell>
          <cell r="G674">
            <v>7773.8625944715568</v>
          </cell>
          <cell r="H674">
            <v>9293.7473020131529</v>
          </cell>
          <cell r="I674">
            <v>8371.4809622654229</v>
          </cell>
          <cell r="J674">
            <v>9759.4423494103303</v>
          </cell>
          <cell r="K674">
            <v>8337.90214478085</v>
          </cell>
          <cell r="L674">
            <v>9224.7558580040659</v>
          </cell>
          <cell r="M674">
            <v>8920.0825092759806</v>
          </cell>
          <cell r="N674">
            <v>9252.9120299381048</v>
          </cell>
          <cell r="O674">
            <v>8255.8321117409196</v>
          </cell>
          <cell r="Z674">
            <v>7908.6517653951605</v>
          </cell>
          <cell r="AA674">
            <v>6031.276544800141</v>
          </cell>
          <cell r="AB674">
            <v>6222.4322965487418</v>
          </cell>
          <cell r="AC674">
            <v>6648.5964064355567</v>
          </cell>
          <cell r="AD674">
            <v>6640.2930019659798</v>
          </cell>
          <cell r="AE674">
            <v>6412.0863197269564</v>
          </cell>
          <cell r="AF674">
            <v>6396.7783634508814</v>
          </cell>
          <cell r="AG674">
            <v>7647.4263513708229</v>
          </cell>
          <cell r="AH674">
            <v>6888.5329060926897</v>
          </cell>
          <cell r="AI674">
            <v>8030.6268475147854</v>
          </cell>
          <cell r="AJ674">
            <v>6860.9023362768139</v>
          </cell>
          <cell r="AK674">
            <v>7590.6562488719164</v>
          </cell>
          <cell r="AL674">
            <v>7339.9536076328077</v>
          </cell>
          <cell r="AM674">
            <v>7613.8247560633545</v>
          </cell>
          <cell r="AN674">
            <v>6793.3704233753851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X674">
            <v>4.3405525512228831</v>
          </cell>
          <cell r="BY674">
            <v>3.3708128604004677</v>
          </cell>
          <cell r="BZ674">
            <v>3.4743330155487224</v>
          </cell>
          <cell r="CA674">
            <v>3.6693175416544883</v>
          </cell>
          <cell r="CB674">
            <v>3.6711085725659491</v>
          </cell>
          <cell r="CC674">
            <v>3.6338880515872503</v>
          </cell>
          <cell r="CD674">
            <v>3.6145474449665596</v>
          </cell>
          <cell r="CE674">
            <v>4.2240727281817909</v>
          </cell>
          <cell r="CF674">
            <v>3.838490995262553</v>
          </cell>
          <cell r="CG674">
            <v>4.449122515114774</v>
          </cell>
          <cell r="CH674">
            <v>3.845751986795992</v>
          </cell>
          <cell r="CI674">
            <v>4.3727794553692547</v>
          </cell>
          <cell r="CJ674">
            <v>4.1220947553716725</v>
          </cell>
          <cell r="CK674">
            <v>4.2069931407582679</v>
          </cell>
          <cell r="CL674">
            <v>3.7885643566187706</v>
          </cell>
          <cell r="CM674">
            <v>4.991884979521771</v>
          </cell>
          <cell r="CN674">
            <v>4.9020951362623064</v>
          </cell>
          <cell r="CO674">
            <v>4.9067719301166184</v>
          </cell>
          <cell r="CP674">
            <v>4.9642290190448142</v>
          </cell>
          <cell r="CQ674">
            <v>4.9556103306185344</v>
          </cell>
          <cell r="CR674">
            <v>4.8343150726397823</v>
          </cell>
          <cell r="CS674">
            <v>4.8485793700793902</v>
          </cell>
          <cell r="CT674">
            <v>4.960107073363015</v>
          </cell>
          <cell r="CU674">
            <v>4.9166958882272267</v>
          </cell>
          <cell r="CV674">
            <v>4.9451812836590072</v>
          </cell>
          <cell r="CW674">
            <v>4.8877287892370251</v>
          </cell>
          <cell r="CX674">
            <v>4.7558580766118066</v>
          </cell>
          <cell r="CY674">
            <v>4.878456981735936</v>
          </cell>
          <cell r="CZ674">
            <v>4.9583617453839253</v>
          </cell>
          <cell r="DA674">
            <v>4.9126719281293036</v>
          </cell>
        </row>
        <row r="675">
          <cell r="A675">
            <v>9241.3250706403524</v>
          </cell>
          <cell r="B675">
            <v>7264.9769047703439</v>
          </cell>
          <cell r="C675">
            <v>7555.468517589813</v>
          </cell>
          <cell r="D675">
            <v>7348.4499481507673</v>
          </cell>
          <cell r="E675">
            <v>7658.8801621075281</v>
          </cell>
          <cell r="F675">
            <v>6740.0227577906517</v>
          </cell>
          <cell r="G675">
            <v>7743.7593505294208</v>
          </cell>
          <cell r="H675">
            <v>7495.5809857186987</v>
          </cell>
          <cell r="I675">
            <v>7790.8163039843866</v>
          </cell>
          <cell r="J675">
            <v>7857.1454353979861</v>
          </cell>
          <cell r="K675">
            <v>8114.865107238762</v>
          </cell>
          <cell r="L675">
            <v>7910.8780372304136</v>
          </cell>
          <cell r="M675">
            <v>10664.886001437977</v>
          </cell>
          <cell r="N675">
            <v>8521.7461916187331</v>
          </cell>
          <cell r="O675">
            <v>8012.7271127354479</v>
          </cell>
          <cell r="Z675">
            <v>7604.2903438412022</v>
          </cell>
          <cell r="AA675">
            <v>5978.0381387824536</v>
          </cell>
          <cell r="AB675">
            <v>6217.0712373310462</v>
          </cell>
          <cell r="AC675">
            <v>6046.7245287640599</v>
          </cell>
          <cell r="AD675">
            <v>6302.1642476770512</v>
          </cell>
          <cell r="AE675">
            <v>5546.0758692677364</v>
          </cell>
          <cell r="AF675">
            <v>6372.0076941499237</v>
          </cell>
          <cell r="AG675">
            <v>6167.7923539628146</v>
          </cell>
          <cell r="AH675">
            <v>6410.7288444214391</v>
          </cell>
          <cell r="AI675">
            <v>6465.3082439846285</v>
          </cell>
          <cell r="AJ675">
            <v>6677.3747168136097</v>
          </cell>
          <cell r="AK675">
            <v>6509.5224992067406</v>
          </cell>
          <cell r="AL675">
            <v>8775.6776240403906</v>
          </cell>
          <cell r="AM675">
            <v>7012.1797233891293</v>
          </cell>
          <cell r="AN675">
            <v>6593.3297384794532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X675">
            <v>4.2001216038494382</v>
          </cell>
          <cell r="BY675">
            <v>3.2276040783421975</v>
          </cell>
          <cell r="BZ675">
            <v>3.3776955968756073</v>
          </cell>
          <cell r="CA675">
            <v>3.3867769301797703</v>
          </cell>
          <cell r="CB675">
            <v>3.5098999840336038</v>
          </cell>
          <cell r="CC675">
            <v>3.1080415434192639</v>
          </cell>
          <cell r="CD675">
            <v>3.523502879808488</v>
          </cell>
          <cell r="CE675">
            <v>3.4720204821439196</v>
          </cell>
          <cell r="CF675">
            <v>3.696033003212472</v>
          </cell>
          <cell r="CG675">
            <v>3.6469678540968</v>
          </cell>
          <cell r="CH675">
            <v>3.743940514590907</v>
          </cell>
          <cell r="CI675">
            <v>3.6342209925709041</v>
          </cell>
          <cell r="CJ675">
            <v>4.9602726216456263</v>
          </cell>
          <cell r="CK675">
            <v>3.9278259174530241</v>
          </cell>
          <cell r="CL675">
            <v>3.7900024131182963</v>
          </cell>
          <cell r="CM675">
            <v>4.9602545211579612</v>
          </cell>
          <cell r="CN675">
            <v>5.0744100837820652</v>
          </cell>
          <cell r="CO675">
            <v>5.0428084457505493</v>
          </cell>
          <cell r="CP675">
            <v>4.891485005797823</v>
          </cell>
          <cell r="CQ675">
            <v>4.9192864460060308</v>
          </cell>
          <cell r="CR675">
            <v>4.888843407233372</v>
          </cell>
          <cell r="CS675">
            <v>4.9546022585873448</v>
          </cell>
          <cell r="CT675">
            <v>4.8669244120643684</v>
          </cell>
          <cell r="CU675">
            <v>4.7520248478252309</v>
          </cell>
          <cell r="CV675">
            <v>4.8569589806756239</v>
          </cell>
          <cell r="CW675">
            <v>4.8863429413588388</v>
          </cell>
          <cell r="CX675">
            <v>4.9073262890346419</v>
          </cell>
          <cell r="CY675">
            <v>4.8471030180302241</v>
          </cell>
          <cell r="CZ675">
            <v>4.8911157726190861</v>
          </cell>
          <cell r="DA675">
            <v>4.766202002721708</v>
          </cell>
        </row>
        <row r="676">
          <cell r="A676">
            <v>8440.338506309994</v>
          </cell>
          <cell r="B676">
            <v>7317.8128510967081</v>
          </cell>
          <cell r="C676">
            <v>7589.4270504149754</v>
          </cell>
          <cell r="D676">
            <v>8176.5134244037899</v>
          </cell>
          <cell r="E676">
            <v>7609.391466242977</v>
          </cell>
          <cell r="F676">
            <v>8196.4159428958446</v>
          </cell>
          <cell r="G676">
            <v>7330.3658316998681</v>
          </cell>
          <cell r="H676">
            <v>8036.3204853187526</v>
          </cell>
          <cell r="I676">
            <v>7780.9787423059306</v>
          </cell>
          <cell r="J676">
            <v>8192.421255158506</v>
          </cell>
          <cell r="K676">
            <v>9038.7846852763814</v>
          </cell>
          <cell r="L676">
            <v>8163.3833974497147</v>
          </cell>
          <cell r="M676">
            <v>8729.4906187755078</v>
          </cell>
          <cell r="N676">
            <v>9635.5421777524753</v>
          </cell>
          <cell r="O676">
            <v>8739.3481694708844</v>
          </cell>
          <cell r="Z676">
            <v>6945.1928280493667</v>
          </cell>
          <cell r="AA676">
            <v>6021.51457461672</v>
          </cell>
          <cell r="AB676">
            <v>6245.0142586271786</v>
          </cell>
          <cell r="AC676">
            <v>6728.1024749379758</v>
          </cell>
          <cell r="AD676">
            <v>6261.4421207942205</v>
          </cell>
          <cell r="AE676">
            <v>6744.4794044400096</v>
          </cell>
          <cell r="AF676">
            <v>6031.843884370177</v>
          </cell>
          <cell r="AG676">
            <v>6612.7437136337167</v>
          </cell>
          <cell r="AH676">
            <v>6402.6339365260228</v>
          </cell>
          <cell r="AI676">
            <v>6741.1923471018563</v>
          </cell>
          <cell r="AJ676">
            <v>7437.6285410274222</v>
          </cell>
          <cell r="AK676">
            <v>6717.2983384729077</v>
          </cell>
          <cell r="AL676">
            <v>7183.1237091638459</v>
          </cell>
          <cell r="AM676">
            <v>7928.6747062648938</v>
          </cell>
          <cell r="AN676">
            <v>7191.2350651646129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X676">
            <v>3.912500335984797</v>
          </cell>
          <cell r="BY676">
            <v>3.4196382731232262</v>
          </cell>
          <cell r="BZ676">
            <v>3.616129312450731</v>
          </cell>
          <cell r="CA676">
            <v>3.7293862841064116</v>
          </cell>
          <cell r="CB676">
            <v>3.5030643644859727</v>
          </cell>
          <cell r="CC676">
            <v>3.8359180306075285</v>
          </cell>
          <cell r="CD676">
            <v>3.4231209280310964</v>
          </cell>
          <cell r="CE676">
            <v>3.8732001313219153</v>
          </cell>
          <cell r="CF676">
            <v>3.6676821133942856</v>
          </cell>
          <cell r="CG676">
            <v>3.7873790608324236</v>
          </cell>
          <cell r="CH676">
            <v>3.9761892531935317</v>
          </cell>
          <cell r="CI676">
            <v>3.7872198420250061</v>
          </cell>
          <cell r="CJ676">
            <v>4.0319351663361545</v>
          </cell>
          <cell r="CK676">
            <v>4.4916646688100039</v>
          </cell>
          <cell r="CL676">
            <v>3.9117681621069846</v>
          </cell>
          <cell r="CM676">
            <v>4.8633671366855502</v>
          </cell>
          <cell r="CN676">
            <v>4.8242822447305347</v>
          </cell>
          <cell r="CO676">
            <v>4.7314757375842609</v>
          </cell>
          <cell r="CP676">
            <v>4.9426785163393756</v>
          </cell>
          <cell r="CQ676">
            <v>4.8970370402824832</v>
          </cell>
          <cell r="CR676">
            <v>4.817106522649687</v>
          </cell>
          <cell r="CS676">
            <v>4.8276412170782192</v>
          </cell>
          <cell r="CT676">
            <v>4.6775548514108349</v>
          </cell>
          <cell r="CU676">
            <v>4.7827107959373931</v>
          </cell>
          <cell r="CV676">
            <v>4.8764646560059131</v>
          </cell>
          <cell r="CW676">
            <v>5.1247722878380149</v>
          </cell>
          <cell r="CX676">
            <v>4.8593844190112589</v>
          </cell>
          <cell r="CY676">
            <v>4.8809790267271813</v>
          </cell>
          <cell r="CZ676">
            <v>4.8361572061155815</v>
          </cell>
          <cell r="DA676">
            <v>5.0366006012358575</v>
          </cell>
        </row>
        <row r="677">
          <cell r="A677">
            <v>9180.5219855690175</v>
          </cell>
          <cell r="B677">
            <v>7657.0348195343749</v>
          </cell>
          <cell r="C677">
            <v>7109.5188635534423</v>
          </cell>
          <cell r="D677">
            <v>7778.0934026265231</v>
          </cell>
          <cell r="E677">
            <v>7151.3802091385905</v>
          </cell>
          <cell r="F677">
            <v>7391.9847362312848</v>
          </cell>
          <cell r="G677">
            <v>7539.7254005603045</v>
          </cell>
          <cell r="H677">
            <v>6912.0314857486774</v>
          </cell>
          <cell r="I677">
            <v>8488.5632358441671</v>
          </cell>
          <cell r="J677">
            <v>8891.9533489392616</v>
          </cell>
          <cell r="K677">
            <v>7801.2071419146887</v>
          </cell>
          <cell r="L677">
            <v>8421.2784764871594</v>
          </cell>
          <cell r="M677">
            <v>8295.0999909481125</v>
          </cell>
          <cell r="N677">
            <v>9555.9561971022922</v>
          </cell>
          <cell r="O677">
            <v>8630.5438045150458</v>
          </cell>
          <cell r="Z677">
            <v>7554.2580909825037</v>
          </cell>
          <cell r="AA677">
            <v>6300.6457943597143</v>
          </cell>
          <cell r="AB677">
            <v>5850.1183791525464</v>
          </cell>
          <cell r="AC677">
            <v>6400.2597141612532</v>
          </cell>
          <cell r="AD677">
            <v>5884.5642863768971</v>
          </cell>
          <cell r="AE677">
            <v>6082.5474400988851</v>
          </cell>
          <cell r="AF677">
            <v>6204.1169010324784</v>
          </cell>
          <cell r="AG677">
            <v>5687.6144797017678</v>
          </cell>
          <cell r="AH677">
            <v>6984.8748912089141</v>
          </cell>
          <cell r="AI677">
            <v>7316.8073271271633</v>
          </cell>
          <cell r="AJ677">
            <v>6419.2790196326569</v>
          </cell>
          <cell r="AK677">
            <v>6929.5091463665776</v>
          </cell>
          <cell r="AL677">
            <v>6825.6822782658737</v>
          </cell>
          <cell r="AM677">
            <v>7863.1868136156008</v>
          </cell>
          <cell r="AN677">
            <v>7101.7046162866673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X677">
            <v>4.2138138781845269</v>
          </cell>
          <cell r="BY677">
            <v>3.5234500710224235</v>
          </cell>
          <cell r="BZ677">
            <v>3.2770115016111396</v>
          </cell>
          <cell r="CA677">
            <v>3.665159173530657</v>
          </cell>
          <cell r="CB677">
            <v>3.3565625842089535</v>
          </cell>
          <cell r="CC677">
            <v>3.2931466173068351</v>
          </cell>
          <cell r="CD677">
            <v>3.5682277222333307</v>
          </cell>
          <cell r="CE677">
            <v>3.1892093183164785</v>
          </cell>
          <cell r="CF677">
            <v>3.8993100152307929</v>
          </cell>
          <cell r="CG677">
            <v>4.1467536494099102</v>
          </cell>
          <cell r="CH677">
            <v>3.604092818900023</v>
          </cell>
          <cell r="CI677">
            <v>3.9931102979734221</v>
          </cell>
          <cell r="CJ677">
            <v>3.9059857455819227</v>
          </cell>
          <cell r="CK677">
            <v>4.4224786568200658</v>
          </cell>
          <cell r="CL677">
            <v>3.9100563482171289</v>
          </cell>
          <cell r="CM677">
            <v>4.9116069451216475</v>
          </cell>
          <cell r="CN677">
            <v>4.899187706442893</v>
          </cell>
          <cell r="CO677">
            <v>4.8909567692512805</v>
          </cell>
          <cell r="CP677">
            <v>4.7842282669809029</v>
          </cell>
          <cell r="CQ677">
            <v>4.8031560654122858</v>
          </cell>
          <cell r="CR677">
            <v>5.0603618578470346</v>
          </cell>
          <cell r="CS677">
            <v>4.7635918651893769</v>
          </cell>
          <cell r="CT677">
            <v>4.8860089973856473</v>
          </cell>
          <cell r="CU677">
            <v>4.9076999425053422</v>
          </cell>
          <cell r="CV677">
            <v>4.8341544172593549</v>
          </cell>
          <cell r="CW677">
            <v>4.8797483003171855</v>
          </cell>
          <cell r="CX677">
            <v>4.7544282899030117</v>
          </cell>
          <cell r="CY677">
            <v>4.7876517249612238</v>
          </cell>
          <cell r="CZ677">
            <v>4.8712451191431709</v>
          </cell>
          <cell r="DA677">
            <v>4.976072783452226</v>
          </cell>
        </row>
        <row r="678">
          <cell r="A678">
            <v>8849.8527222515168</v>
          </cell>
          <cell r="B678">
            <v>7488.5421349404078</v>
          </cell>
          <cell r="C678">
            <v>7963.3750470049144</v>
          </cell>
          <cell r="D678">
            <v>7537.5133242090205</v>
          </cell>
          <cell r="E678">
            <v>6784.8132633763416</v>
          </cell>
          <cell r="F678">
            <v>6452.5954957308713</v>
          </cell>
          <cell r="G678">
            <v>6939.1848329195627</v>
          </cell>
          <cell r="H678">
            <v>7271.9250903415268</v>
          </cell>
          <cell r="I678">
            <v>8866.8527714094635</v>
          </cell>
          <cell r="J678">
            <v>8505.3308683147588</v>
          </cell>
          <cell r="K678">
            <v>9331.5243570754556</v>
          </cell>
          <cell r="L678">
            <v>10441.661325825304</v>
          </cell>
          <cell r="M678">
            <v>9352.2788647041216</v>
          </cell>
          <cell r="N678">
            <v>7704.1542089932518</v>
          </cell>
          <cell r="O678">
            <v>9614.6942801652913</v>
          </cell>
          <cell r="Z678">
            <v>7282.1645257383916</v>
          </cell>
          <cell r="AA678">
            <v>6162.0003853223925</v>
          </cell>
          <cell r="AB678">
            <v>6552.7200386783288</v>
          </cell>
          <cell r="AC678">
            <v>6202.2966782062795</v>
          </cell>
          <cell r="AD678">
            <v>5582.9320567211034</v>
          </cell>
          <cell r="AE678">
            <v>5309.5642936299737</v>
          </cell>
          <cell r="AF678">
            <v>5709.9578053738105</v>
          </cell>
          <cell r="AG678">
            <v>5983.7555029095993</v>
          </cell>
          <cell r="AH678">
            <v>7296.1531376169287</v>
          </cell>
          <cell r="AI678">
            <v>6998.6722573561447</v>
          </cell>
          <cell r="AJ678">
            <v>7678.5114709649442</v>
          </cell>
          <cell r="AK678">
            <v>8591.9956052505368</v>
          </cell>
          <cell r="AL678">
            <v>7695.5894658136776</v>
          </cell>
          <cell r="AM678">
            <v>6339.4183205430199</v>
          </cell>
          <cell r="AN678">
            <v>7911.5198648217256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X678">
            <v>4.0274282006659723</v>
          </cell>
          <cell r="BY678">
            <v>3.5506796408833399</v>
          </cell>
          <cell r="BZ678">
            <v>3.6583226053579847</v>
          </cell>
          <cell r="CA678">
            <v>3.4288147476116744</v>
          </cell>
          <cell r="CB678">
            <v>3.2226993452371429</v>
          </cell>
          <cell r="CC678">
            <v>2.9799919099170591</v>
          </cell>
          <cell r="CD678">
            <v>3.0491854303626127</v>
          </cell>
          <cell r="CE678">
            <v>3.3738957738117112</v>
          </cell>
          <cell r="CF678">
            <v>4.0474738957907208</v>
          </cell>
          <cell r="CG678">
            <v>3.8689705710733242</v>
          </cell>
          <cell r="CH678">
            <v>4.3257685856606267</v>
          </cell>
          <cell r="CI678">
            <v>4.9262774806024039</v>
          </cell>
          <cell r="CJ678">
            <v>4.2751254088034711</v>
          </cell>
          <cell r="CK678">
            <v>3.5211738393761962</v>
          </cell>
          <cell r="CL678">
            <v>4.5340184075218515</v>
          </cell>
          <cell r="CM678">
            <v>4.9538153612907099</v>
          </cell>
          <cell r="CN678">
            <v>4.754637011493311</v>
          </cell>
          <cell r="CO678">
            <v>4.907346775246423</v>
          </cell>
          <cell r="CP678">
            <v>4.9558214396847857</v>
          </cell>
          <cell r="CQ678">
            <v>4.74623991455951</v>
          </cell>
          <cell r="CR678">
            <v>4.8814734835310549</v>
          </cell>
          <cell r="CS678">
            <v>5.1304587313544916</v>
          </cell>
          <cell r="CT678">
            <v>4.8590270097116264</v>
          </cell>
          <cell r="CU678">
            <v>4.938749740126517</v>
          </cell>
          <cell r="CV678">
            <v>4.9559551277182292</v>
          </cell>
          <cell r="CW678">
            <v>4.8631861164293726</v>
          </cell>
          <cell r="CX678">
            <v>4.7783979038284388</v>
          </cell>
          <cell r="CY678">
            <v>4.9317399466779337</v>
          </cell>
          <cell r="CZ678">
            <v>4.9325225517487272</v>
          </cell>
          <cell r="DA678">
            <v>4.7806151060091544</v>
          </cell>
        </row>
        <row r="679">
          <cell r="A679">
            <v>9198.8193289052015</v>
          </cell>
          <cell r="B679">
            <v>8174.377071406353</v>
          </cell>
          <cell r="C679">
            <v>7049.8417502896782</v>
          </cell>
          <cell r="D679">
            <v>7762.2057035720909</v>
          </cell>
          <cell r="E679">
            <v>7088.7140541321787</v>
          </cell>
          <cell r="F679">
            <v>8372.8907891522522</v>
          </cell>
          <cell r="G679">
            <v>8628.62520895544</v>
          </cell>
          <cell r="H679">
            <v>7394.3587531359181</v>
          </cell>
          <cell r="I679">
            <v>7116.6046264907873</v>
          </cell>
          <cell r="J679">
            <v>8127.6680571366351</v>
          </cell>
          <cell r="K679">
            <v>8326.4600390359501</v>
          </cell>
          <cell r="L679">
            <v>8877.0978997217335</v>
          </cell>
          <cell r="M679">
            <v>7970.4477231701003</v>
          </cell>
          <cell r="N679">
            <v>8649.3769103229151</v>
          </cell>
          <cell r="O679">
            <v>9164.8503035567464</v>
          </cell>
          <cell r="Z679">
            <v>7569.3141906419933</v>
          </cell>
          <cell r="AA679">
            <v>6726.3445616143699</v>
          </cell>
          <cell r="AB679">
            <v>5801.0126402383648</v>
          </cell>
          <cell r="AC679">
            <v>6387.1864075107487</v>
          </cell>
          <cell r="AD679">
            <v>5832.9989931144783</v>
          </cell>
          <cell r="AE679">
            <v>6889.6929922167101</v>
          </cell>
          <cell r="AF679">
            <v>7100.1258862261911</v>
          </cell>
          <cell r="AG679">
            <v>6084.5009168661254</v>
          </cell>
          <cell r="AH679">
            <v>5855.9489497981322</v>
          </cell>
          <cell r="AI679">
            <v>6687.9097155867166</v>
          </cell>
          <cell r="AJ679">
            <v>6851.487117835296</v>
          </cell>
          <cell r="AK679">
            <v>7304.5834146281686</v>
          </cell>
          <cell r="AL679">
            <v>6558.5398407799685</v>
          </cell>
          <cell r="AM679">
            <v>7117.2015719228557</v>
          </cell>
          <cell r="AN679">
            <v>7541.3625354981223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X679">
            <v>4.3265198031690932</v>
          </cell>
          <cell r="BY679">
            <v>3.7529613753666191</v>
          </cell>
          <cell r="BZ679">
            <v>3.2538314113779303</v>
          </cell>
          <cell r="CA679">
            <v>3.5771045337661262</v>
          </cell>
          <cell r="CB679">
            <v>3.3369623656752054</v>
          </cell>
          <cell r="CC679">
            <v>3.811173773354831</v>
          </cell>
          <cell r="CD679">
            <v>3.964426667212519</v>
          </cell>
          <cell r="CE679">
            <v>3.4334106827441739</v>
          </cell>
          <cell r="CF679">
            <v>3.2124920101719607</v>
          </cell>
          <cell r="CG679">
            <v>3.8222613672236534</v>
          </cell>
          <cell r="CH679">
            <v>3.8390131741827571</v>
          </cell>
          <cell r="CI679">
            <v>4.0653210922459655</v>
          </cell>
          <cell r="CJ679">
            <v>3.6931524817984194</v>
          </cell>
          <cell r="CK679">
            <v>3.9737535167668798</v>
          </cell>
          <cell r="CL679">
            <v>4.1205244214185832</v>
          </cell>
          <cell r="CM679">
            <v>4.7931936154456567</v>
          </cell>
          <cell r="CN679">
            <v>4.9103466360339709</v>
          </cell>
          <cell r="CO679">
            <v>4.8844526056717585</v>
          </cell>
          <cell r="CP679">
            <v>4.891984753957237</v>
          </cell>
          <cell r="CQ679">
            <v>4.7890318822891995</v>
          </cell>
          <cell r="CR679">
            <v>4.9527710710857775</v>
          </cell>
          <cell r="CS679">
            <v>4.9067371706407101</v>
          </cell>
          <cell r="CT679">
            <v>4.8551912561584771</v>
          </cell>
          <cell r="CU679">
            <v>4.994158958861596</v>
          </cell>
          <cell r="CV679">
            <v>4.7937695924716683</v>
          </cell>
          <cell r="CW679">
            <v>4.8895892593821024</v>
          </cell>
          <cell r="CX679">
            <v>4.9227494818360888</v>
          </cell>
          <cell r="CY679">
            <v>4.865383271355415</v>
          </cell>
          <cell r="CZ679">
            <v>4.9069934273866691</v>
          </cell>
          <cell r="DA679">
            <v>5.0142324392363857</v>
          </cell>
        </row>
        <row r="680">
          <cell r="A680">
            <v>7701.6500698988357</v>
          </cell>
          <cell r="B680">
            <v>8722.4190828530645</v>
          </cell>
          <cell r="C680">
            <v>7685.8722605550829</v>
          </cell>
          <cell r="D680">
            <v>7839.2600021196431</v>
          </cell>
          <cell r="E680">
            <v>7056.7277237043882</v>
          </cell>
          <cell r="F680">
            <v>6262.7076698091541</v>
          </cell>
          <cell r="G680">
            <v>7805.7671682467462</v>
          </cell>
          <cell r="H680">
            <v>7042.4619747007955</v>
          </cell>
          <cell r="I680">
            <v>8415.2545397668146</v>
          </cell>
          <cell r="J680">
            <v>8685.234409284747</v>
          </cell>
          <cell r="K680">
            <v>8485.4182828684734</v>
          </cell>
          <cell r="L680">
            <v>9179.4177209094705</v>
          </cell>
          <cell r="M680">
            <v>9198.0476528597101</v>
          </cell>
          <cell r="N680">
            <v>7737.253775836758</v>
          </cell>
          <cell r="O680">
            <v>8883.2539232281888</v>
          </cell>
          <cell r="Z680">
            <v>6337.3577718024708</v>
          </cell>
          <cell r="AA680">
            <v>7177.3048453190922</v>
          </cell>
          <cell r="AB680">
            <v>6324.3748886853255</v>
          </cell>
          <cell r="AC680">
            <v>6450.5910874584488</v>
          </cell>
          <cell r="AD680">
            <v>5806.6788126481824</v>
          </cell>
          <cell r="AE680">
            <v>5153.3137397286755</v>
          </cell>
          <cell r="AF680">
            <v>6423.0312698716079</v>
          </cell>
          <cell r="AG680">
            <v>5794.9401391823694</v>
          </cell>
          <cell r="AH680">
            <v>6924.5523070081217</v>
          </cell>
          <cell r="AI680">
            <v>7146.7071710685914</v>
          </cell>
          <cell r="AJ680">
            <v>6982.2870441889154</v>
          </cell>
          <cell r="AK680">
            <v>7553.3494389197922</v>
          </cell>
          <cell r="AL680">
            <v>7568.679211495989</v>
          </cell>
          <cell r="AM680">
            <v>6366.6545355456756</v>
          </cell>
          <cell r="AN680">
            <v>7309.6489425420514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X680">
            <v>3.5021971497599709</v>
          </cell>
          <cell r="BY680">
            <v>3.9870228528515259</v>
          </cell>
          <cell r="BZ680">
            <v>3.5831934203209879</v>
          </cell>
          <cell r="CA680">
            <v>3.5978387560013503</v>
          </cell>
          <cell r="CB680">
            <v>3.2659513521527028</v>
          </cell>
          <cell r="CC680">
            <v>2.8828663870972302</v>
          </cell>
          <cell r="CD680">
            <v>3.6089574329304148</v>
          </cell>
          <cell r="CE680">
            <v>3.1717048805310584</v>
          </cell>
          <cell r="CF680">
            <v>3.9244057659554716</v>
          </cell>
          <cell r="CG680">
            <v>3.9811434034716395</v>
          </cell>
          <cell r="CH680">
            <v>3.8636677572743459</v>
          </cell>
          <cell r="CI680">
            <v>4.2230430822078882</v>
          </cell>
          <cell r="CJ680">
            <v>4.2225714558741965</v>
          </cell>
          <cell r="CK680">
            <v>3.5500911118122196</v>
          </cell>
          <cell r="CL680">
            <v>3.9189235767557453</v>
          </cell>
          <cell r="CM680">
            <v>4.9576375314923409</v>
          </cell>
          <cell r="CN680">
            <v>4.9319629249733454</v>
          </cell>
          <cell r="CO680">
            <v>4.8356458770223609</v>
          </cell>
          <cell r="CP680">
            <v>4.9120745794757008</v>
          </cell>
          <cell r="CQ680">
            <v>4.8710796213368139</v>
          </cell>
          <cell r="CR680">
            <v>4.8974409092523725</v>
          </cell>
          <cell r="CS680">
            <v>4.8760192581614801</v>
          </cell>
          <cell r="CT680">
            <v>5.0056827241343873</v>
          </cell>
          <cell r="CU680">
            <v>4.8342035240499532</v>
          </cell>
          <cell r="CV680">
            <v>4.9181899927767185</v>
          </cell>
          <cell r="CW680">
            <v>4.9511383347356315</v>
          </cell>
          <cell r="CX680">
            <v>4.9002834328215688</v>
          </cell>
          <cell r="CY680">
            <v>4.9107771521330363</v>
          </cell>
          <cell r="CZ680">
            <v>4.9133637952117821</v>
          </cell>
          <cell r="DA680">
            <v>5.1101878020285527</v>
          </cell>
        </row>
        <row r="681">
          <cell r="A681">
            <v>9174.7151906026575</v>
          </cell>
          <cell r="B681">
            <v>8561.4251797237739</v>
          </cell>
          <cell r="C681">
            <v>8039.5516402132207</v>
          </cell>
          <cell r="D681">
            <v>8930.415444776283</v>
          </cell>
          <cell r="E681">
            <v>7639.9081435234775</v>
          </cell>
          <cell r="F681">
            <v>8625.8963779229325</v>
          </cell>
          <cell r="G681">
            <v>8989.0123090200832</v>
          </cell>
          <cell r="H681">
            <v>8088.2580250203009</v>
          </cell>
          <cell r="I681">
            <v>8647.1683362109143</v>
          </cell>
          <cell r="J681">
            <v>9699.5739842236908</v>
          </cell>
          <cell r="K681">
            <v>9057.1050028402515</v>
          </cell>
          <cell r="L681">
            <v>9167.0108544875347</v>
          </cell>
          <cell r="M681">
            <v>8520.5394159236348</v>
          </cell>
          <cell r="N681">
            <v>8703.4633295550102</v>
          </cell>
          <cell r="O681">
            <v>9536.1884326825129</v>
          </cell>
          <cell r="Z681">
            <v>7549.4799282673303</v>
          </cell>
          <cell r="AA681">
            <v>7044.8298621727054</v>
          </cell>
          <cell r="AB681">
            <v>6615.4024925183085</v>
          </cell>
          <cell r="AC681">
            <v>7348.456137415913</v>
          </cell>
          <cell r="AD681">
            <v>6286.5529866707466</v>
          </cell>
          <cell r="AE681">
            <v>7097.880448119442</v>
          </cell>
          <cell r="AF681">
            <v>7396.6729857079545</v>
          </cell>
          <cell r="AG681">
            <v>6655.4808891595603</v>
          </cell>
          <cell r="AH681">
            <v>7115.3842309392658</v>
          </cell>
          <cell r="AI681">
            <v>7981.363735589779</v>
          </cell>
          <cell r="AJ681">
            <v>7452.7035451942647</v>
          </cell>
          <cell r="AK681">
            <v>7543.1403602640285</v>
          </cell>
          <cell r="AL681">
            <v>7011.186719388591</v>
          </cell>
          <cell r="AM681">
            <v>7161.7069683195505</v>
          </cell>
          <cell r="AN681">
            <v>7846.9207674644676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X681">
            <v>4.2821404858903902</v>
          </cell>
          <cell r="BY681">
            <v>3.8873347287729705</v>
          </cell>
          <cell r="BZ681">
            <v>3.6594610424585015</v>
          </cell>
          <cell r="CA681">
            <v>4.1662412820026233</v>
          </cell>
          <cell r="CB681">
            <v>3.5440773723162153</v>
          </cell>
          <cell r="CC681">
            <v>4.0289868204990338</v>
          </cell>
          <cell r="CD681">
            <v>4.1271217655536274</v>
          </cell>
          <cell r="CE681">
            <v>3.7393172167853881</v>
          </cell>
          <cell r="CF681">
            <v>3.8499030978356408</v>
          </cell>
          <cell r="CG681">
            <v>4.4391299770885437</v>
          </cell>
          <cell r="CH681">
            <v>4.168277787260382</v>
          </cell>
          <cell r="CI681">
            <v>4.1225156905231533</v>
          </cell>
          <cell r="CJ681">
            <v>3.8881983100322075</v>
          </cell>
          <cell r="CK681">
            <v>4.1025933880512389</v>
          </cell>
          <cell r="CL681">
            <v>4.440694791284737</v>
          </cell>
          <cell r="CM681">
            <v>4.8301793742963719</v>
          </cell>
          <cell r="CN681">
            <v>4.9650737789879766</v>
          </cell>
          <cell r="CO681">
            <v>4.9527485550945443</v>
          </cell>
          <cell r="CP681">
            <v>4.8323549161291321</v>
          </cell>
          <cell r="CQ681">
            <v>4.8597790146261763</v>
          </cell>
          <cell r="CR681">
            <v>4.8265851117026823</v>
          </cell>
          <cell r="CS681">
            <v>4.9101670961655968</v>
          </cell>
          <cell r="CT681">
            <v>4.876343235878517</v>
          </cell>
          <cell r="CU681">
            <v>5.0635568940412297</v>
          </cell>
          <cell r="CV681">
            <v>4.9259089221040364</v>
          </cell>
          <cell r="CW681">
            <v>4.898513707423664</v>
          </cell>
          <cell r="CX681">
            <v>5.012991950724035</v>
          </cell>
          <cell r="CY681">
            <v>4.9402651836170932</v>
          </cell>
          <cell r="CZ681">
            <v>4.7826126368856574</v>
          </cell>
          <cell r="DA681">
            <v>4.8412273466168081</v>
          </cell>
        </row>
        <row r="682">
          <cell r="A682">
            <v>7598.7608996580602</v>
          </cell>
          <cell r="B682">
            <v>6766.6803692624771</v>
          </cell>
          <cell r="C682">
            <v>6408.1423861685043</v>
          </cell>
          <cell r="D682">
            <v>7299.7937784288497</v>
          </cell>
          <cell r="E682">
            <v>8029.4593441021116</v>
          </cell>
          <cell r="F682">
            <v>7241.5990952102475</v>
          </cell>
          <cell r="G682">
            <v>8307.4404071996214</v>
          </cell>
          <cell r="H682">
            <v>7969.9048339342862</v>
          </cell>
          <cell r="I682">
            <v>7472.1183335950918</v>
          </cell>
          <cell r="J682">
            <v>7803.4735614817519</v>
          </cell>
          <cell r="K682">
            <v>9324.6540143851307</v>
          </cell>
          <cell r="L682">
            <v>8238.0528935932489</v>
          </cell>
          <cell r="M682">
            <v>7572.6200762023136</v>
          </cell>
          <cell r="N682">
            <v>7681.4506304363977</v>
          </cell>
          <cell r="O682">
            <v>8637.1800874236778</v>
          </cell>
          <cell r="Z682">
            <v>6252.6946831472032</v>
          </cell>
          <cell r="AA682">
            <v>5568.0112752788391</v>
          </cell>
          <cell r="AB682">
            <v>5272.9857349043677</v>
          </cell>
          <cell r="AC682">
            <v>6006.6874519643106</v>
          </cell>
          <cell r="AD682">
            <v>6607.0979745754521</v>
          </cell>
          <cell r="AE682">
            <v>5958.8015412015757</v>
          </cell>
          <cell r="AF682">
            <v>6835.8366779242597</v>
          </cell>
          <cell r="AG682">
            <v>6558.0931204944982</v>
          </cell>
          <cell r="AH682">
            <v>6148.4859430725328</v>
          </cell>
          <cell r="AI682">
            <v>6421.1439591621265</v>
          </cell>
          <cell r="AJ682">
            <v>7672.8581604083347</v>
          </cell>
          <cell r="AK682">
            <v>6778.7406667281602</v>
          </cell>
          <cell r="AL682">
            <v>6231.1845198464753</v>
          </cell>
          <cell r="AM682">
            <v>6320.7365187590922</v>
          </cell>
          <cell r="AN682">
            <v>7107.1653290800559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X682">
            <v>3.5020421097355783</v>
          </cell>
          <cell r="BY682">
            <v>3.1272233379651033</v>
          </cell>
          <cell r="BZ682">
            <v>2.9344437741322622</v>
          </cell>
          <cell r="CA682">
            <v>3.39374825469557</v>
          </cell>
          <cell r="CB682">
            <v>3.7207430056661202</v>
          </cell>
          <cell r="CC682">
            <v>3.3416966799361085</v>
          </cell>
          <cell r="CD682">
            <v>3.9027560217612276</v>
          </cell>
          <cell r="CE682">
            <v>3.674600389960613</v>
          </cell>
          <cell r="CF682">
            <v>3.4187688480266698</v>
          </cell>
          <cell r="CG682">
            <v>3.5588957278585842</v>
          </cell>
          <cell r="CH682">
            <v>4.214404202974154</v>
          </cell>
          <cell r="CI682">
            <v>3.6958321685489128</v>
          </cell>
          <cell r="CJ682">
            <v>3.4906784629353731</v>
          </cell>
          <cell r="CK682">
            <v>3.4696864073504443</v>
          </cell>
          <cell r="CL682">
            <v>3.9893789669169872</v>
          </cell>
          <cell r="CM682">
            <v>4.8916231809903366</v>
          </cell>
          <cell r="CN682">
            <v>4.8780735378014999</v>
          </cell>
          <cell r="CO682">
            <v>4.9230918606657985</v>
          </cell>
          <cell r="CP682">
            <v>4.8491157020317548</v>
          </cell>
          <cell r="CQ682">
            <v>4.8650600858328765</v>
          </cell>
          <cell r="CR682">
            <v>4.8853876453074729</v>
          </cell>
          <cell r="CS682">
            <v>4.7987421097089848</v>
          </cell>
          <cell r="CT682">
            <v>4.8896142452394065</v>
          </cell>
          <cell r="CU682">
            <v>4.9272611621710318</v>
          </cell>
          <cell r="CV682">
            <v>4.9431555672934877</v>
          </cell>
          <cell r="CW682">
            <v>4.9880192298031218</v>
          </cell>
          <cell r="CX682">
            <v>5.0250908024601237</v>
          </cell>
          <cell r="CY682">
            <v>4.8906648354493134</v>
          </cell>
          <cell r="CZ682">
            <v>4.990965845235702</v>
          </cell>
          <cell r="DA682">
            <v>4.8808814591369503</v>
          </cell>
        </row>
        <row r="683">
          <cell r="A683">
            <v>8463.8530481085072</v>
          </cell>
          <cell r="B683">
            <v>8534.9958014796721</v>
          </cell>
          <cell r="C683">
            <v>7159.8840897886039</v>
          </cell>
          <cell r="D683">
            <v>6658.0610882277497</v>
          </cell>
          <cell r="E683">
            <v>6605.2507467444157</v>
          </cell>
          <cell r="F683">
            <v>7523.0285135082686</v>
          </cell>
          <cell r="G683">
            <v>7841.0795518453015</v>
          </cell>
          <cell r="H683">
            <v>7682.8724883087052</v>
          </cell>
          <cell r="I683">
            <v>9326.8115723302053</v>
          </cell>
          <cell r="J683">
            <v>8908.3194164809247</v>
          </cell>
          <cell r="K683">
            <v>7573.0696816694408</v>
          </cell>
          <cell r="L683">
            <v>9372.0348174835399</v>
          </cell>
          <cell r="M683">
            <v>8153.5960420335141</v>
          </cell>
          <cell r="N683">
            <v>8073.5724214617367</v>
          </cell>
          <cell r="O683">
            <v>8711.0002275557363</v>
          </cell>
          <cell r="Z683">
            <v>6964.5419367292861</v>
          </cell>
          <cell r="AA683">
            <v>7023.0822595032741</v>
          </cell>
          <cell r="AB683">
            <v>5891.5617653117652</v>
          </cell>
          <cell r="AC683">
            <v>5478.6331240274058</v>
          </cell>
          <cell r="AD683">
            <v>5435.1777573211175</v>
          </cell>
          <cell r="AE683">
            <v>6190.3777482582318</v>
          </cell>
          <cell r="AF683">
            <v>6452.0883169469898</v>
          </cell>
          <cell r="AG683">
            <v>6321.9065046654496</v>
          </cell>
          <cell r="AH683">
            <v>7674.6335223745673</v>
          </cell>
          <cell r="AI683">
            <v>7330.2742627043035</v>
          </cell>
          <cell r="AJ683">
            <v>6231.5544809165694</v>
          </cell>
          <cell r="AK683">
            <v>7711.8457926721694</v>
          </cell>
          <cell r="AL683">
            <v>6709.2447431590053</v>
          </cell>
          <cell r="AM683">
            <v>6643.39673537423</v>
          </cell>
          <cell r="AN683">
            <v>7167.9087586744354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X683">
            <v>3.8148098204448462</v>
          </cell>
          <cell r="BY683">
            <v>3.9050951040145594</v>
          </cell>
          <cell r="BZ683">
            <v>3.2608695294112935</v>
          </cell>
          <cell r="CA683">
            <v>3.1074610539279912</v>
          </cell>
          <cell r="CB683">
            <v>3.0445379406969502</v>
          </cell>
          <cell r="CC683">
            <v>3.4342151123229154</v>
          </cell>
          <cell r="CD683">
            <v>3.6452574886591891</v>
          </cell>
          <cell r="CE683">
            <v>3.4795294645870753</v>
          </cell>
          <cell r="CF683">
            <v>4.2681577577115837</v>
          </cell>
          <cell r="CG683">
            <v>4.0792109634548801</v>
          </cell>
          <cell r="CH683">
            <v>3.4600546238576602</v>
          </cell>
          <cell r="CI683">
            <v>4.3570704874295263</v>
          </cell>
          <cell r="CJ683">
            <v>3.7588671038697057</v>
          </cell>
          <cell r="CK683">
            <v>3.6909420238391921</v>
          </cell>
          <cell r="CL683">
            <v>4.0673747743127642</v>
          </cell>
          <cell r="CM683">
            <v>5.0018055187694559</v>
          </cell>
          <cell r="CN683">
            <v>4.9272349959242741</v>
          </cell>
          <cell r="CO683">
            <v>4.9499880215561038</v>
          </cell>
          <cell r="CP683">
            <v>4.8302950556645881</v>
          </cell>
          <cell r="CQ683">
            <v>4.8910206590674115</v>
          </cell>
          <cell r="CR683">
            <v>4.9385197145825153</v>
          </cell>
          <cell r="CS683">
            <v>4.8493019623443523</v>
          </cell>
          <cell r="CT683">
            <v>4.9777683936524486</v>
          </cell>
          <cell r="CU683">
            <v>4.9263392792816152</v>
          </cell>
          <cell r="CV683">
            <v>4.9232421086851641</v>
          </cell>
          <cell r="CW683">
            <v>4.934243489912455</v>
          </cell>
          <cell r="CX683">
            <v>4.8492088201039785</v>
          </cell>
          <cell r="CY683">
            <v>4.8901682179951145</v>
          </cell>
          <cell r="CZ683">
            <v>4.931284975129091</v>
          </cell>
          <cell r="DA683">
            <v>4.8282017954608696</v>
          </cell>
        </row>
        <row r="684">
          <cell r="A684">
            <v>9148.3612240299299</v>
          </cell>
          <cell r="B684">
            <v>8233.4983343290241</v>
          </cell>
          <cell r="C684">
            <v>7448.7067010551564</v>
          </cell>
          <cell r="D684">
            <v>6083.9817946341882</v>
          </cell>
          <cell r="E684">
            <v>7978.7365596940299</v>
          </cell>
          <cell r="F684">
            <v>7679.1447709879812</v>
          </cell>
          <cell r="G684">
            <v>8594.0760658616291</v>
          </cell>
          <cell r="H684">
            <v>7924.120232717717</v>
          </cell>
          <cell r="I684">
            <v>8958.1280440086775</v>
          </cell>
          <cell r="J684">
            <v>7950.8363150171253</v>
          </cell>
          <cell r="K684">
            <v>8453.3517335825582</v>
          </cell>
          <cell r="L684">
            <v>8633.8173243676738</v>
          </cell>
          <cell r="M684">
            <v>9209.1232346646775</v>
          </cell>
          <cell r="N684">
            <v>9015.8054807989174</v>
          </cell>
          <cell r="O684">
            <v>8906.6639097158113</v>
          </cell>
          <cell r="Z684">
            <v>7527.7943786303422</v>
          </cell>
          <cell r="AA684">
            <v>6774.9929151050255</v>
          </cell>
          <cell r="AB684">
            <v>6129.2215140111011</v>
          </cell>
          <cell r="AC684">
            <v>5006.2478767275597</v>
          </cell>
          <cell r="AD684">
            <v>6565.3603691196586</v>
          </cell>
          <cell r="AE684">
            <v>6318.8391258415395</v>
          </cell>
          <cell r="AF684">
            <v>7071.6968770518561</v>
          </cell>
          <cell r="AG684">
            <v>6520.4189343505786</v>
          </cell>
          <cell r="AH684">
            <v>7371.2596476414274</v>
          </cell>
          <cell r="AI684">
            <v>6542.4024534998061</v>
          </cell>
          <cell r="AJ684">
            <v>6955.9008550622193</v>
          </cell>
          <cell r="AK684">
            <v>7104.3982554796839</v>
          </cell>
          <cell r="AL684">
            <v>7577.7928330955065</v>
          </cell>
          <cell r="AM684">
            <v>7418.7199384859659</v>
          </cell>
          <cell r="AN684">
            <v>7328.9120171375807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X684">
            <v>4.2585366317359226</v>
          </cell>
          <cell r="BY684">
            <v>3.8166641132366195</v>
          </cell>
          <cell r="BZ684">
            <v>3.3904504739753585</v>
          </cell>
          <cell r="CA684">
            <v>2.7371509013799571</v>
          </cell>
          <cell r="CB684">
            <v>3.7344965323198118</v>
          </cell>
          <cell r="CC684">
            <v>3.5665880428599319</v>
          </cell>
          <cell r="CD684">
            <v>4.0176796265421064</v>
          </cell>
          <cell r="CE684">
            <v>3.5713332740574124</v>
          </cell>
          <cell r="CF684">
            <v>4.105249901283285</v>
          </cell>
          <cell r="CG684">
            <v>3.6584012930930569</v>
          </cell>
          <cell r="CH684">
            <v>3.7651251911778814</v>
          </cell>
          <cell r="CI684">
            <v>3.9200774109697902</v>
          </cell>
          <cell r="CJ684">
            <v>4.2611144703496393</v>
          </cell>
          <cell r="CK684">
            <v>4.1196487033046232</v>
          </cell>
          <cell r="CL684">
            <v>4.0339022917864567</v>
          </cell>
          <cell r="CM684">
            <v>4.8430003006974864</v>
          </cell>
          <cell r="CN684">
            <v>4.8633109632496812</v>
          </cell>
          <cell r="CO684">
            <v>4.9528485487446465</v>
          </cell>
          <cell r="CP684">
            <v>5.0109577811577219</v>
          </cell>
          <cell r="CQ684">
            <v>4.8165230645819301</v>
          </cell>
          <cell r="CR684">
            <v>4.8539073781345303</v>
          </cell>
          <cell r="CS684">
            <v>4.822313821124145</v>
          </cell>
          <cell r="CT684">
            <v>5.002098682232087</v>
          </cell>
          <cell r="CU684">
            <v>4.919367248515961</v>
          </cell>
          <cell r="CV684">
            <v>4.8995145276713581</v>
          </cell>
          <cell r="CW684">
            <v>5.061521635791066</v>
          </cell>
          <cell r="CX684">
            <v>4.9652348076254302</v>
          </cell>
          <cell r="CY684">
            <v>4.8722174444078385</v>
          </cell>
          <cell r="CZ684">
            <v>4.9337362404558585</v>
          </cell>
          <cell r="DA684">
            <v>4.9776146156886947</v>
          </cell>
        </row>
        <row r="685">
          <cell r="A685">
            <v>7960.1575392287978</v>
          </cell>
          <cell r="B685">
            <v>7652.3120992452887</v>
          </cell>
          <cell r="C685">
            <v>8028.2616925424527</v>
          </cell>
          <cell r="D685">
            <v>7301.1410325172219</v>
          </cell>
          <cell r="E685">
            <v>7817.10368467643</v>
          </cell>
          <cell r="F685">
            <v>7265.7871645096893</v>
          </cell>
          <cell r="G685">
            <v>6959.3760298361412</v>
          </cell>
          <cell r="H685">
            <v>6922.078438505906</v>
          </cell>
          <cell r="I685">
            <v>9019.9483474282788</v>
          </cell>
          <cell r="J685">
            <v>7442.4737618776107</v>
          </cell>
          <cell r="K685">
            <v>7317.2276315155077</v>
          </cell>
          <cell r="L685">
            <v>8058.8668700905018</v>
          </cell>
          <cell r="M685">
            <v>8244.3007860457619</v>
          </cell>
          <cell r="N685">
            <v>8889.3599145789176</v>
          </cell>
          <cell r="O685">
            <v>8790.8967909817839</v>
          </cell>
          <cell r="Z685">
            <v>6550.0724894225532</v>
          </cell>
          <cell r="AA685">
            <v>6296.7596702361225</v>
          </cell>
          <cell r="AB685">
            <v>6606.1124784349313</v>
          </cell>
          <cell r="AC685">
            <v>6007.7960496141714</v>
          </cell>
          <cell r="AD685">
            <v>6432.3596033908907</v>
          </cell>
          <cell r="AE685">
            <v>5978.7048667965437</v>
          </cell>
          <cell r="AF685">
            <v>5726.5722759794535</v>
          </cell>
          <cell r="AG685">
            <v>5695.8816865420022</v>
          </cell>
          <cell r="AH685">
            <v>7422.1289258838406</v>
          </cell>
          <cell r="AI685">
            <v>6124.0926954878614</v>
          </cell>
          <cell r="AJ685">
            <v>6021.0330225041898</v>
          </cell>
          <cell r="AK685">
            <v>6631.2961673887557</v>
          </cell>
          <cell r="AL685">
            <v>6783.8817896605133</v>
          </cell>
          <cell r="AM685">
            <v>7314.6733011392207</v>
          </cell>
          <cell r="AN685">
            <v>7233.6522165792958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X685">
            <v>3.614120048937989</v>
          </cell>
          <cell r="BY685">
            <v>3.5374202111262267</v>
          </cell>
          <cell r="BZ685">
            <v>3.6573569132677104</v>
          </cell>
          <cell r="CA685">
            <v>3.3001250791416159</v>
          </cell>
          <cell r="CB685">
            <v>3.5942633528700512</v>
          </cell>
          <cell r="CC685">
            <v>3.3487554302754106</v>
          </cell>
          <cell r="CD685">
            <v>3.2496386342462693</v>
          </cell>
          <cell r="CE685">
            <v>3.2101979103273504</v>
          </cell>
          <cell r="CF685">
            <v>4.185302121384967</v>
          </cell>
          <cell r="CG685">
            <v>3.4208764605110331</v>
          </cell>
          <cell r="CH685">
            <v>3.4471128762406056</v>
          </cell>
          <cell r="CI685">
            <v>3.7350655671713402</v>
          </cell>
          <cell r="CJ685">
            <v>3.8370815786688524</v>
          </cell>
          <cell r="CK685">
            <v>4.1370778720209378</v>
          </cell>
          <cell r="CL685">
            <v>4.0745439616353991</v>
          </cell>
          <cell r="CM685">
            <v>4.9653591573093978</v>
          </cell>
          <cell r="CN685">
            <v>4.8768298158501446</v>
          </cell>
          <cell r="CO685">
            <v>4.9486387919715735</v>
          </cell>
          <cell r="CP685">
            <v>4.9876034422015501</v>
          </cell>
          <cell r="CQ685">
            <v>4.9030639362907831</v>
          </cell>
          <cell r="CR685">
            <v>4.8913734295436511</v>
          </cell>
          <cell r="CS685">
            <v>4.8279950105626082</v>
          </cell>
          <cell r="CT685">
            <v>4.8611193893660092</v>
          </cell>
          <cell r="CU685">
            <v>4.8585739349715249</v>
          </cell>
          <cell r="CV685">
            <v>4.9046892940165048</v>
          </cell>
          <cell r="CW685">
            <v>4.7854484247593048</v>
          </cell>
          <cell r="CX685">
            <v>4.8641541569867837</v>
          </cell>
          <cell r="CY685">
            <v>4.8437796082425226</v>
          </cell>
          <cell r="CZ685">
            <v>4.8440472828831345</v>
          </cell>
          <cell r="DA685">
            <v>4.8639124862817145</v>
          </cell>
        </row>
        <row r="686">
          <cell r="A686">
            <v>9045.3514205771917</v>
          </cell>
          <cell r="B686">
            <v>8225.6586120168504</v>
          </cell>
          <cell r="C686">
            <v>8180.0543836365014</v>
          </cell>
          <cell r="D686">
            <v>7078.8625447907007</v>
          </cell>
          <cell r="E686">
            <v>7411.8865499500125</v>
          </cell>
          <cell r="F686">
            <v>6600.076531878939</v>
          </cell>
          <cell r="G686">
            <v>7862.2255124451085</v>
          </cell>
          <cell r="H686">
            <v>8259.1378287922835</v>
          </cell>
          <cell r="I686">
            <v>7687.518970791024</v>
          </cell>
          <cell r="J686">
            <v>8177.0322882318933</v>
          </cell>
          <cell r="K686">
            <v>8316.1890076417803</v>
          </cell>
          <cell r="L686">
            <v>8090.8398263190729</v>
          </cell>
          <cell r="M686">
            <v>9163.6903098337589</v>
          </cell>
          <cell r="N686">
            <v>10376.908620645476</v>
          </cell>
          <cell r="O686">
            <v>9563.2679986091207</v>
          </cell>
          <cell r="Z686">
            <v>7443.032026074945</v>
          </cell>
          <cell r="AA686">
            <v>6768.5419436024367</v>
          </cell>
          <cell r="AB686">
            <v>6731.0161785351784</v>
          </cell>
          <cell r="AC686">
            <v>5824.8926082849193</v>
          </cell>
          <cell r="AD686">
            <v>6098.9237896731529</v>
          </cell>
          <cell r="AE686">
            <v>5430.9201176603838</v>
          </cell>
          <cell r="AF686">
            <v>6469.488421669118</v>
          </cell>
          <cell r="AG686">
            <v>6796.0905562633643</v>
          </cell>
          <cell r="AH686">
            <v>6325.7298959651844</v>
          </cell>
          <cell r="AI686">
            <v>6728.5294257451014</v>
          </cell>
          <cell r="AJ686">
            <v>6843.035526288093</v>
          </cell>
          <cell r="AK686">
            <v>6657.6053427996949</v>
          </cell>
          <cell r="AL686">
            <v>7540.4080263774922</v>
          </cell>
          <cell r="AM686">
            <v>8538.7133792739914</v>
          </cell>
          <cell r="AN686">
            <v>7869.2033817126476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X686">
            <v>4.2000854455653762</v>
          </cell>
          <cell r="BY686">
            <v>3.85579795651946</v>
          </cell>
          <cell r="BZ686">
            <v>3.7201933220018333</v>
          </cell>
          <cell r="CA686">
            <v>3.2434735083150863</v>
          </cell>
          <cell r="CB686">
            <v>3.3828540193223167</v>
          </cell>
          <cell r="CC686">
            <v>3.040881134959001</v>
          </cell>
          <cell r="CD686">
            <v>3.5447924334992287</v>
          </cell>
          <cell r="CE686">
            <v>3.7436511692560424</v>
          </cell>
          <cell r="CF686">
            <v>3.590444283594151</v>
          </cell>
          <cell r="CG686">
            <v>3.7478517100553588</v>
          </cell>
          <cell r="CH686">
            <v>3.923470741858003</v>
          </cell>
          <cell r="CI686">
            <v>3.704573481856329</v>
          </cell>
          <cell r="CJ686">
            <v>4.2514868154544443</v>
          </cell>
          <cell r="CK686">
            <v>4.8985897640040621</v>
          </cell>
          <cell r="CL686">
            <v>4.4392010363952821</v>
          </cell>
          <cell r="CM686">
            <v>4.8551080278901155</v>
          </cell>
          <cell r="CN686">
            <v>4.8093677987102916</v>
          </cell>
          <cell r="CO686">
            <v>4.9570381480179924</v>
          </cell>
          <cell r="CP686">
            <v>4.9202220535484678</v>
          </cell>
          <cell r="CQ686">
            <v>4.9394328428713106</v>
          </cell>
          <cell r="CR686">
            <v>4.8930663642234586</v>
          </cell>
          <cell r="CS686">
            <v>5.0001872169692332</v>
          </cell>
          <cell r="CT686">
            <v>4.9736007282012906</v>
          </cell>
          <cell r="CU686">
            <v>4.8269142951055963</v>
          </cell>
          <cell r="CV686">
            <v>4.9186383613747369</v>
          </cell>
          <cell r="CW686">
            <v>4.7784331198802956</v>
          </cell>
          <cell r="CX686">
            <v>4.9236476822879682</v>
          </cell>
          <cell r="CY686">
            <v>4.8591594008867709</v>
          </cell>
          <cell r="CZ686">
            <v>4.7756061259884612</v>
          </cell>
          <cell r="DA686">
            <v>4.8566084624244414</v>
          </cell>
        </row>
        <row r="687">
          <cell r="A687">
            <v>9775.1532294501412</v>
          </cell>
          <cell r="B687">
            <v>8770.1282863706838</v>
          </cell>
          <cell r="C687">
            <v>7987.2187333936481</v>
          </cell>
          <cell r="D687">
            <v>6947.1662122957969</v>
          </cell>
          <cell r="E687">
            <v>8883.1921149990358</v>
          </cell>
          <cell r="F687">
            <v>6932.1330572761799</v>
          </cell>
          <cell r="G687">
            <v>8673.3301115555496</v>
          </cell>
          <cell r="H687">
            <v>7669.7414454498339</v>
          </cell>
          <cell r="I687">
            <v>7807.4502037595585</v>
          </cell>
          <cell r="J687">
            <v>9083.4416152166195</v>
          </cell>
          <cell r="K687">
            <v>9482.9317428464783</v>
          </cell>
          <cell r="L687">
            <v>8206.4096896867723</v>
          </cell>
          <cell r="M687">
            <v>7866.2362916969441</v>
          </cell>
          <cell r="N687">
            <v>8370.1862398639951</v>
          </cell>
          <cell r="O687">
            <v>9042.59612784007</v>
          </cell>
          <cell r="Z687">
            <v>8043.5546573761167</v>
          </cell>
          <cell r="AA687">
            <v>7216.5627042135902</v>
          </cell>
          <cell r="AB687">
            <v>6572.3399863353443</v>
          </cell>
          <cell r="AC687">
            <v>5716.5253404033983</v>
          </cell>
          <cell r="AD687">
            <v>7309.5980831992074</v>
          </cell>
          <cell r="AE687">
            <v>5704.1552014158278</v>
          </cell>
          <cell r="AF687">
            <v>7136.9116346514238</v>
          </cell>
          <cell r="AG687">
            <v>6311.1015322558642</v>
          </cell>
          <cell r="AH687">
            <v>6424.4161676650083</v>
          </cell>
          <cell r="AI687">
            <v>7474.3748148068189</v>
          </cell>
          <cell r="AJ687">
            <v>7803.0981198279587</v>
          </cell>
          <cell r="AK687">
            <v>6752.7028303708303</v>
          </cell>
          <cell r="AL687">
            <v>6472.7887200249133</v>
          </cell>
          <cell r="AM687">
            <v>6887.467534516657</v>
          </cell>
          <cell r="AN687">
            <v>7440.7648137655433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X687">
            <v>4.4455969130708652</v>
          </cell>
          <cell r="BY687">
            <v>4.0957791204803042</v>
          </cell>
          <cell r="BZ687">
            <v>3.6190121907367967</v>
          </cell>
          <cell r="CA687">
            <v>3.1282140110250043</v>
          </cell>
          <cell r="CB687">
            <v>4.0149956877002433</v>
          </cell>
          <cell r="CC687">
            <v>3.351906235424845</v>
          </cell>
          <cell r="CD687">
            <v>4.0212487302066666</v>
          </cell>
          <cell r="CE687">
            <v>3.5518321766377086</v>
          </cell>
          <cell r="CF687">
            <v>3.5565294248597872</v>
          </cell>
          <cell r="CG687">
            <v>4.2068439180572907</v>
          </cell>
          <cell r="CH687">
            <v>4.3128008598723264</v>
          </cell>
          <cell r="CI687">
            <v>3.743535775800114</v>
          </cell>
          <cell r="CJ687">
            <v>3.5360817300793266</v>
          </cell>
          <cell r="CK687">
            <v>3.8438275304313394</v>
          </cell>
          <cell r="CL687">
            <v>4.1350965120173377</v>
          </cell>
          <cell r="CM687">
            <v>4.9570702154332977</v>
          </cell>
          <cell r="CN687">
            <v>4.8272634064211388</v>
          </cell>
          <cell r="CO687">
            <v>4.9755043565633192</v>
          </cell>
          <cell r="CP687">
            <v>5.0065990389984183</v>
          </cell>
          <cell r="CQ687">
            <v>4.9878748761060043</v>
          </cell>
          <cell r="CR687">
            <v>4.6623686260876633</v>
          </cell>
          <cell r="CS687">
            <v>4.8624653366527575</v>
          </cell>
          <cell r="CT687">
            <v>4.868104197939922</v>
          </cell>
          <cell r="CU687">
            <v>4.9489651519128071</v>
          </cell>
          <cell r="CV687">
            <v>4.8677202238835102</v>
          </cell>
          <cell r="CW687">
            <v>4.9569529657949838</v>
          </cell>
          <cell r="CX687">
            <v>4.9420005063774086</v>
          </cell>
          <cell r="CY687">
            <v>5.0150616076675991</v>
          </cell>
          <cell r="CZ687">
            <v>4.9091104941046693</v>
          </cell>
          <cell r="DA687">
            <v>4.9299108170198167</v>
          </cell>
        </row>
        <row r="688">
          <cell r="A688">
            <v>9220.8701278270582</v>
          </cell>
          <cell r="B688">
            <v>7110.8425539706368</v>
          </cell>
          <cell r="C688">
            <v>6995.9900111348925</v>
          </cell>
          <cell r="D688">
            <v>8004.0997532246874</v>
          </cell>
          <cell r="E688">
            <v>7388.9205228986202</v>
          </cell>
          <cell r="F688">
            <v>7917.2592863208847</v>
          </cell>
          <cell r="G688">
            <v>7039.9016778489058</v>
          </cell>
          <cell r="H688">
            <v>8376.3215804004685</v>
          </cell>
          <cell r="I688">
            <v>7553.7953664460374</v>
          </cell>
          <cell r="J688">
            <v>9250.4567400994547</v>
          </cell>
          <cell r="K688">
            <v>8306.8597033653004</v>
          </cell>
          <cell r="L688">
            <v>8754.6331037247492</v>
          </cell>
          <cell r="M688">
            <v>9930.7226488649703</v>
          </cell>
          <cell r="N688">
            <v>9402.1350910863785</v>
          </cell>
          <cell r="O688">
            <v>8577.1817490043413</v>
          </cell>
          <cell r="Z688">
            <v>7587.4588480405519</v>
          </cell>
          <cell r="AA688">
            <v>5851.2075872672667</v>
          </cell>
          <cell r="AB688">
            <v>5756.7003520195685</v>
          </cell>
          <cell r="AC688">
            <v>6586.2306540820291</v>
          </cell>
          <cell r="AD688">
            <v>6080.0260302708639</v>
          </cell>
          <cell r="AE688">
            <v>6514.7733556011844</v>
          </cell>
          <cell r="AF688">
            <v>5792.833380629957</v>
          </cell>
          <cell r="AG688">
            <v>6892.5160433009569</v>
          </cell>
          <cell r="AH688">
            <v>6215.6944729613106</v>
          </cell>
          <cell r="AI688">
            <v>7611.804403281837</v>
          </cell>
          <cell r="AJ688">
            <v>6835.3588416263046</v>
          </cell>
          <cell r="AK688">
            <v>7203.8123824935055</v>
          </cell>
          <cell r="AL688">
            <v>8171.5660653517471</v>
          </cell>
          <cell r="AM688">
            <v>7736.6140178082187</v>
          </cell>
          <cell r="AN688">
            <v>7057.7952677521425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X688">
            <v>4.1220628850502949</v>
          </cell>
          <cell r="BY688">
            <v>3.20532115032433</v>
          </cell>
          <cell r="BZ688">
            <v>3.2624737703893447</v>
          </cell>
          <cell r="CA688">
            <v>3.6269264250251179</v>
          </cell>
          <cell r="CB688">
            <v>3.4124433065512503</v>
          </cell>
          <cell r="CC688">
            <v>3.6066016851609874</v>
          </cell>
          <cell r="CD688">
            <v>3.2229982420632637</v>
          </cell>
          <cell r="CE688">
            <v>3.8714867583878951</v>
          </cell>
          <cell r="CF688">
            <v>3.501079302831787</v>
          </cell>
          <cell r="CG688">
            <v>4.2485067451619649</v>
          </cell>
          <cell r="CH688">
            <v>3.8672591116995609</v>
          </cell>
          <cell r="CI688">
            <v>4.0451735743832078</v>
          </cell>
          <cell r="CJ688">
            <v>4.2961889044887194</v>
          </cell>
          <cell r="CK688">
            <v>4.4147905457311438</v>
          </cell>
          <cell r="CL688">
            <v>3.9955434509737184</v>
          </cell>
          <cell r="CM688">
            <v>5.0429988739797444</v>
          </cell>
          <cell r="CN688">
            <v>5.0012791126774898</v>
          </cell>
          <cell r="CO688">
            <v>4.8343014829733857</v>
          </cell>
          <cell r="CP688">
            <v>4.9751402236689293</v>
          </cell>
          <cell r="CQ688">
            <v>4.8814307128286805</v>
          </cell>
          <cell r="CR688">
            <v>4.9488952989656365</v>
          </cell>
          <cell r="CS688">
            <v>4.9242274408215545</v>
          </cell>
          <cell r="CT688">
            <v>4.8776107931073058</v>
          </cell>
          <cell r="CU688">
            <v>4.8640143375637184</v>
          </cell>
          <cell r="CV688">
            <v>4.9086090454902402</v>
          </cell>
          <cell r="CW688">
            <v>4.8424504239576374</v>
          </cell>
          <cell r="CX688">
            <v>4.8790174062712417</v>
          </cell>
          <cell r="CY688">
            <v>5.2110958646276595</v>
          </cell>
          <cell r="CZ688">
            <v>4.8011797091962185</v>
          </cell>
          <cell r="DA688">
            <v>4.8394982130376913</v>
          </cell>
        </row>
        <row r="689">
          <cell r="A689">
            <v>10784.895202197336</v>
          </cell>
          <cell r="B689">
            <v>7887.8686954506211</v>
          </cell>
          <cell r="C689">
            <v>7234.0940927701904</v>
          </cell>
          <cell r="D689">
            <v>8561.9739723486055</v>
          </cell>
          <cell r="E689">
            <v>8511.5952291398316</v>
          </cell>
          <cell r="F689">
            <v>6868.3291919815174</v>
          </cell>
          <cell r="G689">
            <v>6121.3344903162188</v>
          </cell>
          <cell r="H689">
            <v>8652.2568059409205</v>
          </cell>
          <cell r="I689">
            <v>8471.9062655893413</v>
          </cell>
          <cell r="J689">
            <v>8085.2248634494399</v>
          </cell>
          <cell r="K689">
            <v>8740.0446893482622</v>
          </cell>
          <cell r="L689">
            <v>8356.560553238136</v>
          </cell>
          <cell r="M689">
            <v>10089.921025017085</v>
          </cell>
          <cell r="N689">
            <v>8475.9583173523206</v>
          </cell>
          <cell r="O689">
            <v>7134.487499836735</v>
          </cell>
          <cell r="Z689">
            <v>8874.4280520938064</v>
          </cell>
          <cell r="AA689">
            <v>6490.5890979707956</v>
          </cell>
          <cell r="AB689">
            <v>5952.6259963366128</v>
          </cell>
          <cell r="AC689">
            <v>7045.2814401039941</v>
          </cell>
          <cell r="AD689">
            <v>7003.826931406491</v>
          </cell>
          <cell r="AE689">
            <v>5651.6537351162206</v>
          </cell>
          <cell r="AF689">
            <v>5036.9838091744887</v>
          </cell>
          <cell r="AG689">
            <v>7119.5713146028129</v>
          </cell>
          <cell r="AH689">
            <v>6971.1685842563729</v>
          </cell>
          <cell r="AI689">
            <v>6652.985030495538</v>
          </cell>
          <cell r="AJ689">
            <v>7191.8082015208547</v>
          </cell>
          <cell r="AK689">
            <v>6876.2555409502384</v>
          </cell>
          <cell r="AL689">
            <v>8302.5635862997733</v>
          </cell>
          <cell r="AM689">
            <v>6974.5028439927646</v>
          </cell>
          <cell r="AN689">
            <v>5870.6639998656565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X689">
            <v>5.1143898696151942</v>
          </cell>
          <cell r="BY689">
            <v>3.6263130286161398</v>
          </cell>
          <cell r="BZ689">
            <v>3.3330744553318876</v>
          </cell>
          <cell r="CA689">
            <v>3.9156595640303098</v>
          </cell>
          <cell r="CB689">
            <v>3.862798210555372</v>
          </cell>
          <cell r="CC689">
            <v>3.1183115566617574</v>
          </cell>
          <cell r="CD689">
            <v>2.8330163456338564</v>
          </cell>
          <cell r="CE689">
            <v>3.9805155665801455</v>
          </cell>
          <cell r="CF689">
            <v>3.9244674077655461</v>
          </cell>
          <cell r="CG689">
            <v>3.7066960070457604</v>
          </cell>
          <cell r="CH689">
            <v>4.0971240617132496</v>
          </cell>
          <cell r="CI689">
            <v>3.8039395074223061</v>
          </cell>
          <cell r="CJ689">
            <v>4.5672048412432158</v>
          </cell>
          <cell r="CK689">
            <v>3.8996160524301096</v>
          </cell>
          <cell r="CL689">
            <v>3.326055114375631</v>
          </cell>
          <cell r="CM689">
            <v>4.75393979192578</v>
          </cell>
          <cell r="CN689">
            <v>4.9037233533139206</v>
          </cell>
          <cell r="CO689">
            <v>4.8929493151394539</v>
          </cell>
          <cell r="CP689">
            <v>4.9294737236871686</v>
          </cell>
          <cell r="CQ689">
            <v>4.9675302434712014</v>
          </cell>
          <cell r="CR689">
            <v>4.9655021810940863</v>
          </cell>
          <cell r="CS689">
            <v>4.8711175503247413</v>
          </cell>
          <cell r="CT689">
            <v>4.9002885451058615</v>
          </cell>
          <cell r="CU689">
            <v>4.8666710733458851</v>
          </cell>
          <cell r="CV689">
            <v>4.9174133010330667</v>
          </cell>
          <cell r="CW689">
            <v>4.8091255761282792</v>
          </cell>
          <cell r="CX689">
            <v>4.9525120575174588</v>
          </cell>
          <cell r="CY689">
            <v>4.9804531091087316</v>
          </cell>
          <cell r="CZ689">
            <v>4.9000277752820276</v>
          </cell>
          <cell r="DA689">
            <v>4.8357620079772321</v>
          </cell>
        </row>
        <row r="690">
          <cell r="A690">
            <v>9497.8470636230777</v>
          </cell>
          <cell r="B690">
            <v>7499.4642306924479</v>
          </cell>
          <cell r="C690">
            <v>9543.8147277321714</v>
          </cell>
          <cell r="D690">
            <v>7777.9615143090768</v>
          </cell>
          <cell r="E690">
            <v>7892.3889471946241</v>
          </cell>
          <cell r="F690">
            <v>7664.4589879247405</v>
          </cell>
          <cell r="G690">
            <v>8556.6235893672401</v>
          </cell>
          <cell r="H690">
            <v>7646.8027311380984</v>
          </cell>
          <cell r="I690">
            <v>7363.1240880903442</v>
          </cell>
          <cell r="J690">
            <v>6994.7091643976792</v>
          </cell>
          <cell r="K690">
            <v>8292.1322193073465</v>
          </cell>
          <cell r="L690">
            <v>8820.3835067963591</v>
          </cell>
          <cell r="M690">
            <v>9733.3548667066552</v>
          </cell>
          <cell r="N690">
            <v>7945.1849796784945</v>
          </cell>
          <cell r="O690">
            <v>8958.7164497911726</v>
          </cell>
          <cell r="Z690">
            <v>7815.3712980669898</v>
          </cell>
          <cell r="AA690">
            <v>6170.9877098269271</v>
          </cell>
          <cell r="AB690">
            <v>7853.1961188196146</v>
          </cell>
          <cell r="AC690">
            <v>6400.1511889171825</v>
          </cell>
          <cell r="AD690">
            <v>6494.3086194058606</v>
          </cell>
          <cell r="AE690">
            <v>6306.7548243494994</v>
          </cell>
          <cell r="AF690">
            <v>7040.8788392507568</v>
          </cell>
          <cell r="AG690">
            <v>6292.2262473364908</v>
          </cell>
          <cell r="AH690">
            <v>6058.799249628627</v>
          </cell>
          <cell r="AI690">
            <v>5755.6463981329471</v>
          </cell>
          <cell r="AJ690">
            <v>6823.240226172903</v>
          </cell>
          <cell r="AK690">
            <v>7257.9155713067175</v>
          </cell>
          <cell r="AL690">
            <v>8009.1605760329039</v>
          </cell>
          <cell r="AM690">
            <v>6537.7522118497309</v>
          </cell>
          <cell r="AN690">
            <v>7371.7438215424509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X690">
            <v>4.3949216286972588</v>
          </cell>
          <cell r="BY690">
            <v>3.4375886556140642</v>
          </cell>
          <cell r="BZ690">
            <v>4.4340548306495222</v>
          </cell>
          <cell r="CA690">
            <v>3.5548152758148284</v>
          </cell>
          <cell r="CB690">
            <v>3.5630570779310897</v>
          </cell>
          <cell r="CC690">
            <v>3.5084521914992153</v>
          </cell>
          <cell r="CD690">
            <v>3.8844528200949013</v>
          </cell>
          <cell r="CE690">
            <v>3.4402617079013464</v>
          </cell>
          <cell r="CF690">
            <v>3.379012065430929</v>
          </cell>
          <cell r="CG690">
            <v>3.3087499350759875</v>
          </cell>
          <cell r="CH690">
            <v>3.87784292499237</v>
          </cell>
          <cell r="CI690">
            <v>4.0126892917755219</v>
          </cell>
          <cell r="CJ690">
            <v>4.4205262270108259</v>
          </cell>
          <cell r="CK690">
            <v>3.6484967926263088</v>
          </cell>
          <cell r="CL690">
            <v>4.0890118235709734</v>
          </cell>
          <cell r="CM690">
            <v>4.8719813384782871</v>
          </cell>
          <cell r="CN690">
            <v>4.9182195245350968</v>
          </cell>
          <cell r="CO690">
            <v>4.8523544761474078</v>
          </cell>
          <cell r="CP690">
            <v>4.9326503435638189</v>
          </cell>
          <cell r="CQ690">
            <v>4.9936405635320327</v>
          </cell>
          <cell r="CR690">
            <v>4.9249011807967875</v>
          </cell>
          <cell r="CS690">
            <v>4.9659707312842665</v>
          </cell>
          <cell r="CT690">
            <v>5.0109490160317547</v>
          </cell>
          <cell r="CU690">
            <v>4.9125157524010179</v>
          </cell>
          <cell r="CV690">
            <v>4.7658162601816532</v>
          </cell>
          <cell r="CW690">
            <v>4.8206720077159009</v>
          </cell>
          <cell r="CX690">
            <v>4.9554547460519558</v>
          </cell>
          <cell r="CY690">
            <v>4.963867322782348</v>
          </cell>
          <cell r="CZ690">
            <v>4.9093231852851149</v>
          </cell>
          <cell r="DA690">
            <v>4.9392271987971279</v>
          </cell>
        </row>
        <row r="691">
          <cell r="A691">
            <v>9207.2260307299566</v>
          </cell>
          <cell r="B691">
            <v>7395.8757223399707</v>
          </cell>
          <cell r="C691">
            <v>7782.5699418196564</v>
          </cell>
          <cell r="D691">
            <v>6923.0376169284928</v>
          </cell>
          <cell r="E691">
            <v>8116.7727977205213</v>
          </cell>
          <cell r="F691">
            <v>7845.9421333481387</v>
          </cell>
          <cell r="G691">
            <v>8030.141083804936</v>
          </cell>
          <cell r="H691">
            <v>8842.5422864124266</v>
          </cell>
          <cell r="I691">
            <v>8194.4487199493524</v>
          </cell>
          <cell r="J691">
            <v>7347.4552702783785</v>
          </cell>
          <cell r="K691">
            <v>9310.3500590728745</v>
          </cell>
          <cell r="L691">
            <v>9365.2774957896017</v>
          </cell>
          <cell r="M691">
            <v>8843.6537801384238</v>
          </cell>
          <cell r="N691">
            <v>9243.0724071242548</v>
          </cell>
          <cell r="O691">
            <v>8104.7768661098671</v>
          </cell>
          <cell r="Z691">
            <v>7576.2317052863646</v>
          </cell>
          <cell r="AA691">
            <v>6085.7491658111749</v>
          </cell>
          <cell r="AB691">
            <v>6403.9432664116021</v>
          </cell>
          <cell r="AC691">
            <v>5696.6709533583034</v>
          </cell>
          <cell r="AD691">
            <v>6678.9444735528859</v>
          </cell>
          <cell r="AE691">
            <v>6456.0895268693239</v>
          </cell>
          <cell r="AF691">
            <v>6607.658948959489</v>
          </cell>
          <cell r="AG691">
            <v>7276.1490813907958</v>
          </cell>
          <cell r="AH691">
            <v>6742.8606609868948</v>
          </cell>
          <cell r="AI691">
            <v>6045.9060509719229</v>
          </cell>
          <cell r="AJ691">
            <v>7661.0880486085362</v>
          </cell>
          <cell r="AK691">
            <v>7706.2854822497266</v>
          </cell>
          <cell r="AL691">
            <v>7277.0636819424735</v>
          </cell>
          <cell r="AM691">
            <v>7605.7281521479581</v>
          </cell>
          <cell r="AN691">
            <v>6669.0735355418337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X691">
            <v>4.2967096017207878</v>
          </cell>
          <cell r="BY691">
            <v>3.4441503087714067</v>
          </cell>
          <cell r="BZ691">
            <v>3.4924905285371359</v>
          </cell>
          <cell r="CA691">
            <v>3.1926835431141298</v>
          </cell>
          <cell r="CB691">
            <v>3.7292717455524262</v>
          </cell>
          <cell r="CC691">
            <v>3.549955615735426</v>
          </cell>
          <cell r="CD691">
            <v>3.6188607199329454</v>
          </cell>
          <cell r="CE691">
            <v>4.0349962459847255</v>
          </cell>
          <cell r="CF691">
            <v>3.7043965724636068</v>
          </cell>
          <cell r="CG691">
            <v>3.5953353983206235</v>
          </cell>
          <cell r="CH691">
            <v>4.2211512455023712</v>
          </cell>
          <cell r="CI691">
            <v>4.5461331954593254</v>
          </cell>
          <cell r="CJ691">
            <v>4.1414362790760935</v>
          </cell>
          <cell r="CK691">
            <v>4.2827146473339006</v>
          </cell>
          <cell r="CL691">
            <v>3.8226253386096989</v>
          </cell>
          <cell r="CM691">
            <v>4.8308592194018649</v>
          </cell>
          <cell r="CN691">
            <v>4.8410446383020131</v>
          </cell>
          <cell r="CO691">
            <v>5.0236500003658451</v>
          </cell>
          <cell r="CP691">
            <v>4.8884637232822632</v>
          </cell>
          <cell r="CQ691">
            <v>4.9067161789850564</v>
          </cell>
          <cell r="CR691">
            <v>4.982573988690965</v>
          </cell>
          <cell r="CS691">
            <v>5.0024514905796584</v>
          </cell>
          <cell r="CT691">
            <v>4.9404395449800607</v>
          </cell>
          <cell r="CU691">
            <v>4.9869366010489102</v>
          </cell>
          <cell r="CV691">
            <v>4.6071157018573139</v>
          </cell>
          <cell r="CW691">
            <v>4.9724070766994988</v>
          </cell>
          <cell r="CX691">
            <v>4.6441910086050679</v>
          </cell>
          <cell r="CY691">
            <v>4.8140691849284911</v>
          </cell>
          <cell r="CZ691">
            <v>4.8655147708054223</v>
          </cell>
          <cell r="DA691">
            <v>4.7798130147370417</v>
          </cell>
        </row>
        <row r="692">
          <cell r="A692">
            <v>9175.6084384186361</v>
          </cell>
          <cell r="B692">
            <v>7254.583363817178</v>
          </cell>
          <cell r="C692">
            <v>7139.6621798117903</v>
          </cell>
          <cell r="D692">
            <v>7366.5904362266992</v>
          </cell>
          <cell r="E692">
            <v>8860.6501345480538</v>
          </cell>
          <cell r="F692">
            <v>7707.6732606194273</v>
          </cell>
          <cell r="G692">
            <v>7181.7694264598913</v>
          </cell>
          <cell r="H692">
            <v>6550.5412391861037</v>
          </cell>
          <cell r="I692">
            <v>7993.3313756496427</v>
          </cell>
          <cell r="J692">
            <v>8197.2094101467756</v>
          </cell>
          <cell r="K692">
            <v>8148.0563832702992</v>
          </cell>
          <cell r="L692">
            <v>8854.1805515496762</v>
          </cell>
          <cell r="M692">
            <v>8344.5245656049028</v>
          </cell>
          <cell r="N692">
            <v>8459.4363161480542</v>
          </cell>
          <cell r="O692">
            <v>9294.6031788803575</v>
          </cell>
          <cell r="Z692">
            <v>7550.2149436130503</v>
          </cell>
          <cell r="AA692">
            <v>5969.4857393695629</v>
          </cell>
          <cell r="AB692">
            <v>5874.9220222451295</v>
          </cell>
          <cell r="AC692">
            <v>6061.6515589522551</v>
          </cell>
          <cell r="AD692">
            <v>7291.0492535709709</v>
          </cell>
          <cell r="AE692">
            <v>6342.3139973096995</v>
          </cell>
          <cell r="AF692">
            <v>5909.5702709155657</v>
          </cell>
          <cell r="AG692">
            <v>5390.1596482445648</v>
          </cell>
          <cell r="AH692">
            <v>6577.3698176774215</v>
          </cell>
          <cell r="AI692">
            <v>6745.1323146350605</v>
          </cell>
          <cell r="AJ692">
            <v>6704.6863953767033</v>
          </cell>
          <cell r="AK692">
            <v>7285.725710989449</v>
          </cell>
          <cell r="AL692">
            <v>6866.3516425548896</v>
          </cell>
          <cell r="AM692">
            <v>6960.9075972875416</v>
          </cell>
          <cell r="AN692">
            <v>7648.1306157644067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X692">
            <v>4.2130686277320395</v>
          </cell>
          <cell r="BY692">
            <v>3.2305716743628796</v>
          </cell>
          <cell r="BZ692">
            <v>3.3296033501324733</v>
          </cell>
          <cell r="CA692">
            <v>3.4115017816318596</v>
          </cell>
          <cell r="CB692">
            <v>3.9940121236166863</v>
          </cell>
          <cell r="CC692">
            <v>3.5408464633953076</v>
          </cell>
          <cell r="CD692">
            <v>3.3004487683091885</v>
          </cell>
          <cell r="CE692">
            <v>3.0187265538321775</v>
          </cell>
          <cell r="CF692">
            <v>3.652806032447165</v>
          </cell>
          <cell r="CG692">
            <v>3.7319873654811317</v>
          </cell>
          <cell r="CH692">
            <v>3.8582128270534386</v>
          </cell>
          <cell r="CI692">
            <v>3.9934374505608456</v>
          </cell>
          <cell r="CJ692">
            <v>3.8336224240501071</v>
          </cell>
          <cell r="CK692">
            <v>3.9305500764614885</v>
          </cell>
          <cell r="CL692">
            <v>4.3446938092995282</v>
          </cell>
          <cell r="CM692">
            <v>4.9098465325963012</v>
          </cell>
          <cell r="CN692">
            <v>5.0624957743904533</v>
          </cell>
          <cell r="CO692">
            <v>4.8341123793721366</v>
          </cell>
          <cell r="CP692">
            <v>4.8680216538332699</v>
          </cell>
          <cell r="CQ692">
            <v>5.0013562274706915</v>
          </cell>
          <cell r="CR692">
            <v>4.9073584274234108</v>
          </cell>
          <cell r="CS692">
            <v>4.9055763681054989</v>
          </cell>
          <cell r="CT692">
            <v>4.8919835621994796</v>
          </cell>
          <cell r="CU692">
            <v>4.9332461459048611</v>
          </cell>
          <cell r="CV692">
            <v>4.9517355636228322</v>
          </cell>
          <cell r="CW692">
            <v>4.7610136211636851</v>
          </cell>
          <cell r="CX692">
            <v>4.9984236903652661</v>
          </cell>
          <cell r="CY692">
            <v>4.9070879256010116</v>
          </cell>
          <cell r="CZ692">
            <v>4.8519874693378329</v>
          </cell>
          <cell r="DA692">
            <v>4.8228444692911161</v>
          </cell>
        </row>
        <row r="693">
          <cell r="A693">
            <v>7546.7819416870425</v>
          </cell>
          <cell r="B693">
            <v>7639.1467837217169</v>
          </cell>
          <cell r="C693">
            <v>7433.7821195961305</v>
          </cell>
          <cell r="D693">
            <v>7931.5855674227414</v>
          </cell>
          <cell r="E693">
            <v>6856.8924820934335</v>
          </cell>
          <cell r="F693">
            <v>6918.2678749883544</v>
          </cell>
          <cell r="G693">
            <v>8409.5978279750361</v>
          </cell>
          <cell r="H693">
            <v>7821.2665491151301</v>
          </cell>
          <cell r="I693">
            <v>8041.412293000355</v>
          </cell>
          <cell r="J693">
            <v>9363.4858911329957</v>
          </cell>
          <cell r="K693">
            <v>8346.5537822433762</v>
          </cell>
          <cell r="L693">
            <v>7972.4064190668996</v>
          </cell>
          <cell r="M693">
            <v>7876.9119752698052</v>
          </cell>
          <cell r="N693">
            <v>8625.0733618700469</v>
          </cell>
          <cell r="O693">
            <v>7963.7678178938804</v>
          </cell>
          <cell r="Z693">
            <v>6209.92342630248</v>
          </cell>
          <cell r="AA693">
            <v>6285.9264963195837</v>
          </cell>
          <cell r="AB693">
            <v>6116.9407155533881</v>
          </cell>
          <cell r="AC693">
            <v>6526.5618383364281</v>
          </cell>
          <cell r="AD693">
            <v>5642.2429566940245</v>
          </cell>
          <cell r="AE693">
            <v>5692.7461371332747</v>
          </cell>
          <cell r="AF693">
            <v>6919.8976413051723</v>
          </cell>
          <cell r="AG693">
            <v>6435.7850461290209</v>
          </cell>
          <cell r="AH693">
            <v>6616.9335439545785</v>
          </cell>
          <cell r="AI693">
            <v>7704.8112475608632</v>
          </cell>
          <cell r="AJ693">
            <v>6868.0213979602649</v>
          </cell>
          <cell r="AK693">
            <v>6560.1515676893341</v>
          </cell>
          <cell r="AL693">
            <v>6481.5732825077257</v>
          </cell>
          <cell r="AM693">
            <v>7097.2032234816388</v>
          </cell>
          <cell r="AN693">
            <v>6553.0432330098211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X693">
            <v>3.4267183242995043</v>
          </cell>
          <cell r="BY693">
            <v>3.6010189042983254</v>
          </cell>
          <cell r="BZ693">
            <v>3.3548753203338912</v>
          </cell>
          <cell r="CA693">
            <v>3.6959535937519434</v>
          </cell>
          <cell r="CB693">
            <v>3.1470041791067334</v>
          </cell>
          <cell r="CC693">
            <v>3.0920567027903663</v>
          </cell>
          <cell r="CD693">
            <v>3.8116398316985083</v>
          </cell>
          <cell r="CE693">
            <v>3.608664313538533</v>
          </cell>
          <cell r="CF693">
            <v>3.6393857027345633</v>
          </cell>
          <cell r="CG693">
            <v>4.3720127095235162</v>
          </cell>
          <cell r="CH693">
            <v>3.8294021194335763</v>
          </cell>
          <cell r="CI693">
            <v>3.5610583101870366</v>
          </cell>
          <cell r="CJ693">
            <v>3.6571714984917656</v>
          </cell>
          <cell r="CK693">
            <v>3.9815139935096084</v>
          </cell>
          <cell r="CL693">
            <v>3.7270810538079995</v>
          </cell>
          <cell r="CM693">
            <v>4.9649510782777293</v>
          </cell>
          <cell r="CN693">
            <v>4.7824565452062133</v>
          </cell>
          <cell r="CO693">
            <v>4.9953396434356128</v>
          </cell>
          <cell r="CP693">
            <v>4.8379913016592155</v>
          </cell>
          <cell r="CQ693">
            <v>4.9120366550454504</v>
          </cell>
          <cell r="CR693">
            <v>5.0440746268315291</v>
          </cell>
          <cell r="CS693">
            <v>4.9738759462906863</v>
          </cell>
          <cell r="CT693">
            <v>4.8860980866142514</v>
          </cell>
          <cell r="CU693">
            <v>4.9812211545231069</v>
          </cell>
          <cell r="CV693">
            <v>4.8282274809366292</v>
          </cell>
          <cell r="CW693">
            <v>4.9136905432893752</v>
          </cell>
          <cell r="CX693">
            <v>5.047100167457077</v>
          </cell>
          <cell r="CY693">
            <v>4.8555926425360374</v>
          </cell>
          <cell r="CZ693">
            <v>4.8836679777585355</v>
          </cell>
          <cell r="DA693">
            <v>4.8170519623642649</v>
          </cell>
        </row>
        <row r="694">
          <cell r="A694">
            <v>8821.4074757913368</v>
          </cell>
          <cell r="B694">
            <v>7249.8896874386237</v>
          </cell>
          <cell r="C694">
            <v>8215.9349625842406</v>
          </cell>
          <cell r="D694">
            <v>6787.6660806882364</v>
          </cell>
          <cell r="E694">
            <v>7731.4887818301122</v>
          </cell>
          <cell r="F694">
            <v>9595.7774016166204</v>
          </cell>
          <cell r="G694">
            <v>7689.0968250859351</v>
          </cell>
          <cell r="H694">
            <v>7828.057672044496</v>
          </cell>
          <cell r="I694">
            <v>8980.7449576012732</v>
          </cell>
          <cell r="J694">
            <v>9481.2577897961328</v>
          </cell>
          <cell r="K694">
            <v>9633.8481388886921</v>
          </cell>
          <cell r="L694">
            <v>9476.7057294297119</v>
          </cell>
          <cell r="M694">
            <v>8438.9272946279852</v>
          </cell>
          <cell r="N694">
            <v>8670.3031756697874</v>
          </cell>
          <cell r="O694">
            <v>9819.2969615012753</v>
          </cell>
          <cell r="Z694">
            <v>7258.7581515082984</v>
          </cell>
          <cell r="AA694">
            <v>5965.6235142352098</v>
          </cell>
          <cell r="AB694">
            <v>6760.5407692121744</v>
          </cell>
          <cell r="AC694">
            <v>5585.2795178234628</v>
          </cell>
          <cell r="AD694">
            <v>6361.9107690487772</v>
          </cell>
          <cell r="AE694">
            <v>7895.9539761873893</v>
          </cell>
          <cell r="AF694">
            <v>6327.0282446421434</v>
          </cell>
          <cell r="AG694">
            <v>6441.3731701394699</v>
          </cell>
          <cell r="AH694">
            <v>7389.870136540475</v>
          </cell>
          <cell r="AI694">
            <v>7801.7206956036744</v>
          </cell>
          <cell r="AJ694">
            <v>7927.2807542855517</v>
          </cell>
          <cell r="AK694">
            <v>7797.9750002164483</v>
          </cell>
          <cell r="AL694">
            <v>6944.0316024367412</v>
          </cell>
          <cell r="AM694">
            <v>7134.4208988368537</v>
          </cell>
          <cell r="AN694">
            <v>8079.8786426067627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X694">
            <v>4.1013249441149418</v>
          </cell>
          <cell r="BY694">
            <v>3.4302085789108738</v>
          </cell>
          <cell r="BZ694">
            <v>3.7419964190634354</v>
          </cell>
          <cell r="CA694">
            <v>3.124659984638853</v>
          </cell>
          <cell r="CB694">
            <v>3.5059477602458848</v>
          </cell>
          <cell r="CC694">
            <v>4.4118121455698667</v>
          </cell>
          <cell r="CD694">
            <v>3.4674727603825315</v>
          </cell>
          <cell r="CE694">
            <v>3.6179195010625058</v>
          </cell>
          <cell r="CF694">
            <v>4.1146568410029873</v>
          </cell>
          <cell r="CG694">
            <v>4.3847826233063154</v>
          </cell>
          <cell r="CH694">
            <v>4.3733663296849574</v>
          </cell>
          <cell r="CI694">
            <v>4.4410222717067214</v>
          </cell>
          <cell r="CJ694">
            <v>3.9167100023890415</v>
          </cell>
          <cell r="CK694">
            <v>4.0022276299075044</v>
          </cell>
          <cell r="CL694">
            <v>4.5036787125783357</v>
          </cell>
          <cell r="CM694">
            <v>4.8489229469139001</v>
          </cell>
          <cell r="CN694">
            <v>4.7647755626547807</v>
          </cell>
          <cell r="CO694">
            <v>4.9497721083674016</v>
          </cell>
          <cell r="CP694">
            <v>4.8972162540873629</v>
          </cell>
          <cell r="CQ694">
            <v>4.9715208867571468</v>
          </cell>
          <cell r="CR694">
            <v>4.9033707478714987</v>
          </cell>
          <cell r="CS694">
            <v>4.9991233257767123</v>
          </cell>
          <cell r="CT694">
            <v>4.8778303998269683</v>
          </cell>
          <cell r="CU694">
            <v>4.920512289241227</v>
          </cell>
          <cell r="CV694">
            <v>4.8747176506806831</v>
          </cell>
          <cell r="CW694">
            <v>4.9661006583379548</v>
          </cell>
          <cell r="CX694">
            <v>4.8106750567759882</v>
          </cell>
          <cell r="CY694">
            <v>4.8573277328831308</v>
          </cell>
          <cell r="CZ694">
            <v>4.8838697931336856</v>
          </cell>
          <cell r="DA694">
            <v>4.9152382370295369</v>
          </cell>
        </row>
        <row r="695">
          <cell r="A695">
            <v>8884.9105645786931</v>
          </cell>
          <cell r="B695">
            <v>8141.003140988113</v>
          </cell>
          <cell r="C695">
            <v>7350.9810123157504</v>
          </cell>
          <cell r="D695">
            <v>8602.7693407502866</v>
          </cell>
          <cell r="E695">
            <v>7219.2088174861319</v>
          </cell>
          <cell r="F695">
            <v>7772.1241065024569</v>
          </cell>
          <cell r="G695">
            <v>7763.2658500843536</v>
          </cell>
          <cell r="H695">
            <v>7204.3562102128562</v>
          </cell>
          <cell r="I695">
            <v>8061.1539203610719</v>
          </cell>
          <cell r="J695">
            <v>8425.2610487332786</v>
          </cell>
          <cell r="K695">
            <v>8155.9196633518113</v>
          </cell>
          <cell r="L695">
            <v>9866.4460425517264</v>
          </cell>
          <cell r="M695">
            <v>8515.7711449815997</v>
          </cell>
          <cell r="N695">
            <v>8873.2945369043755</v>
          </cell>
          <cell r="O695">
            <v>8851.8885268456088</v>
          </cell>
          <cell r="Z695">
            <v>7311.0121217104679</v>
          </cell>
          <cell r="AA695">
            <v>6698.882584584504</v>
          </cell>
          <cell r="AB695">
            <v>6048.8072329912457</v>
          </cell>
          <cell r="AC695">
            <v>7078.8502003888061</v>
          </cell>
          <cell r="AD695">
            <v>5940.3775412457308</v>
          </cell>
          <cell r="AE695">
            <v>6395.3478362077358</v>
          </cell>
          <cell r="AF695">
            <v>6388.0587566408403</v>
          </cell>
          <cell r="AG695">
            <v>5928.1559672608628</v>
          </cell>
          <cell r="AH695">
            <v>6633.1780830399684</v>
          </cell>
          <cell r="AI695">
            <v>6932.7862343862407</v>
          </cell>
          <cell r="AJ695">
            <v>6711.1567515580609</v>
          </cell>
          <cell r="AK695">
            <v>8118.6756007282775</v>
          </cell>
          <cell r="AL695">
            <v>7007.2631135848605</v>
          </cell>
          <cell r="AM695">
            <v>7301.453790367028</v>
          </cell>
          <cell r="AN695">
            <v>7283.8397020901011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X695">
            <v>4.0850106035158626</v>
          </cell>
          <cell r="BY695">
            <v>3.6707788164911483</v>
          </cell>
          <cell r="BZ695">
            <v>3.444188367518171</v>
          </cell>
          <cell r="CA695">
            <v>3.9137493505052583</v>
          </cell>
          <cell r="CB695">
            <v>3.2402067072678036</v>
          </cell>
          <cell r="CC695">
            <v>3.6385687651555805</v>
          </cell>
          <cell r="CD695">
            <v>3.647933886607349</v>
          </cell>
          <cell r="CE695">
            <v>3.3963861260500159</v>
          </cell>
          <cell r="CF695">
            <v>3.6711686110425981</v>
          </cell>
          <cell r="CG695">
            <v>3.9453092137956225</v>
          </cell>
          <cell r="CH695">
            <v>3.7562029674885973</v>
          </cell>
          <cell r="CI695">
            <v>4.6252437423990989</v>
          </cell>
          <cell r="CJ695">
            <v>3.9233468728637657</v>
          </cell>
          <cell r="CK695">
            <v>4.1257438663911579</v>
          </cell>
          <cell r="CL695">
            <v>4.0134741619042451</v>
          </cell>
          <cell r="CM695">
            <v>4.9033337096426601</v>
          </cell>
          <cell r="CN695">
            <v>4.9997844841569332</v>
          </cell>
          <cell r="CO695">
            <v>4.8116051860649245</v>
          </cell>
          <cell r="CP695">
            <v>4.9553786921862475</v>
          </cell>
          <cell r="CQ695">
            <v>5.0228298478032682</v>
          </cell>
          <cell r="CR695">
            <v>4.8154925884348065</v>
          </cell>
          <cell r="CS695">
            <v>4.7976557098156905</v>
          </cell>
          <cell r="CT695">
            <v>4.7820013965443318</v>
          </cell>
          <cell r="CU695">
            <v>4.9502195523796919</v>
          </cell>
          <cell r="CV695">
            <v>4.8143082986532582</v>
          </cell>
          <cell r="CW695">
            <v>4.8950312284322228</v>
          </cell>
          <cell r="CX695">
            <v>4.8090323645890729</v>
          </cell>
          <cell r="CY695">
            <v>4.8932663247020107</v>
          </cell>
          <cell r="CZ695">
            <v>4.8485760713993793</v>
          </cell>
          <cell r="DA695">
            <v>4.9721823054511711</v>
          </cell>
        </row>
        <row r="696">
          <cell r="A696">
            <v>8150.6872058485014</v>
          </cell>
          <cell r="B696">
            <v>7642.3285968844675</v>
          </cell>
          <cell r="C696">
            <v>6096.2476520649861</v>
          </cell>
          <cell r="D696">
            <v>8953.0496720966275</v>
          </cell>
          <cell r="E696">
            <v>8841.1232817530272</v>
          </cell>
          <cell r="F696">
            <v>8188.8005699573378</v>
          </cell>
          <cell r="G696">
            <v>7548.9979367022752</v>
          </cell>
          <cell r="H696">
            <v>8663.4025610647586</v>
          </cell>
          <cell r="I696">
            <v>8382.4841474295354</v>
          </cell>
          <cell r="J696">
            <v>8671.7729440822186</v>
          </cell>
          <cell r="K696">
            <v>7734.3605551912515</v>
          </cell>
          <cell r="L696">
            <v>9003.2672507681473</v>
          </cell>
          <cell r="M696">
            <v>9138.1762924282666</v>
          </cell>
          <cell r="N696">
            <v>7975.2015445459901</v>
          </cell>
          <cell r="O696">
            <v>8141.4468857643706</v>
          </cell>
          <cell r="Z696">
            <v>6706.8511865267665</v>
          </cell>
          <cell r="AA696">
            <v>6288.5446740077896</v>
          </cell>
          <cell r="AB696">
            <v>5016.3409251277599</v>
          </cell>
          <cell r="AC696">
            <v>7367.0808730395111</v>
          </cell>
          <cell r="AD696">
            <v>7274.9814432710627</v>
          </cell>
          <cell r="AE696">
            <v>6738.213040422037</v>
          </cell>
          <cell r="AF696">
            <v>6211.7468736292994</v>
          </cell>
          <cell r="AG696">
            <v>7128.7426788190014</v>
          </cell>
          <cell r="AH696">
            <v>6897.5869555991594</v>
          </cell>
          <cell r="AI696">
            <v>7135.6303082733675</v>
          </cell>
          <cell r="AJ696">
            <v>6364.2738282716582</v>
          </cell>
          <cell r="AK696">
            <v>7408.4027663463585</v>
          </cell>
          <cell r="AL696">
            <v>7519.4136349124019</v>
          </cell>
          <cell r="AM696">
            <v>6562.4515566549871</v>
          </cell>
          <cell r="AN696">
            <v>6699.247723143254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X696">
            <v>3.7535155008752916</v>
          </cell>
          <cell r="BY696">
            <v>3.5164672506615826</v>
          </cell>
          <cell r="BZ696">
            <v>2.8716582424688171</v>
          </cell>
          <cell r="CA696">
            <v>4.0348721159269898</v>
          </cell>
          <cell r="CB696">
            <v>4.0348089219995487</v>
          </cell>
          <cell r="CC696">
            <v>3.7271391806901146</v>
          </cell>
          <cell r="CD696">
            <v>3.5273472610194112</v>
          </cell>
          <cell r="CE696">
            <v>4.072342493754503</v>
          </cell>
          <cell r="CF696">
            <v>3.7619374522449238</v>
          </cell>
          <cell r="CG696">
            <v>3.9210119430039345</v>
          </cell>
          <cell r="CH696">
            <v>3.4556186918248621</v>
          </cell>
          <cell r="CI696">
            <v>4.0500012948439679</v>
          </cell>
          <cell r="CJ696">
            <v>4.1028777286880844</v>
          </cell>
          <cell r="CK696">
            <v>3.8495598105493651</v>
          </cell>
          <cell r="CL696">
            <v>3.8488060532898332</v>
          </cell>
          <cell r="CM696">
            <v>4.8953933328163117</v>
          </cell>
          <cell r="CN696">
            <v>4.8994881196712825</v>
          </cell>
          <cell r="CO696">
            <v>4.7858758370408045</v>
          </cell>
          <cell r="CP696">
            <v>5.0023352993356927</v>
          </cell>
          <cell r="CQ696">
            <v>4.9398760621071229</v>
          </cell>
          <cell r="CR696">
            <v>4.9530904938123834</v>
          </cell>
          <cell r="CS696">
            <v>4.8247261542282551</v>
          </cell>
          <cell r="CT696">
            <v>4.7959624932655487</v>
          </cell>
          <cell r="CU696">
            <v>5.0233420274475398</v>
          </cell>
          <cell r="CV696">
            <v>4.9858741471937575</v>
          </cell>
          <cell r="CW696">
            <v>5.0458016950912983</v>
          </cell>
          <cell r="CX696">
            <v>5.0116018249774301</v>
          </cell>
          <cell r="CY696">
            <v>5.0211423806974285</v>
          </cell>
          <cell r="CZ696">
            <v>4.670487073361131</v>
          </cell>
          <cell r="DA696">
            <v>4.7687784463415408</v>
          </cell>
        </row>
        <row r="697">
          <cell r="A697">
            <v>10515.945862435748</v>
          </cell>
          <cell r="B697">
            <v>7312.9763192250375</v>
          </cell>
          <cell r="C697">
            <v>8081.7365008364859</v>
          </cell>
          <cell r="D697">
            <v>8696.2640642012957</v>
          </cell>
          <cell r="E697">
            <v>6800.9078819495398</v>
          </cell>
          <cell r="F697">
            <v>8585.9928581356089</v>
          </cell>
          <cell r="G697">
            <v>8270.4410601489053</v>
          </cell>
          <cell r="H697">
            <v>8014.2407633005359</v>
          </cell>
          <cell r="I697">
            <v>8857.0140733136413</v>
          </cell>
          <cell r="J697">
            <v>8788.1607770265109</v>
          </cell>
          <cell r="K697">
            <v>8000.981977298291</v>
          </cell>
          <cell r="L697">
            <v>7830.3445717773166</v>
          </cell>
          <cell r="M697">
            <v>8000.2426283576506</v>
          </cell>
          <cell r="N697">
            <v>9173.6893810212223</v>
          </cell>
          <cell r="O697">
            <v>8709.8323151147106</v>
          </cell>
          <cell r="Z697">
            <v>8653.1211668042743</v>
          </cell>
          <cell r="AA697">
            <v>6017.5347998194593</v>
          </cell>
          <cell r="AB697">
            <v>6650.1146064025934</v>
          </cell>
          <cell r="AC697">
            <v>7155.7830013999246</v>
          </cell>
          <cell r="AD697">
            <v>5596.175628575621</v>
          </cell>
          <cell r="AE697">
            <v>7065.0455518373001</v>
          </cell>
          <cell r="AF697">
            <v>6805.3915009225284</v>
          </cell>
          <cell r="AG697">
            <v>6594.5752566587253</v>
          </cell>
          <cell r="AH697">
            <v>7288.0572946123666</v>
          </cell>
          <cell r="AI697">
            <v>7231.4008679532426</v>
          </cell>
          <cell r="AJ697">
            <v>6583.6651698911637</v>
          </cell>
          <cell r="AK697">
            <v>6443.2549619196216</v>
          </cell>
          <cell r="AL697">
            <v>6583.0567913342948</v>
          </cell>
          <cell r="AM697">
            <v>7548.6358335260347</v>
          </cell>
          <cell r="AN697">
            <v>7166.9477335801048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X697">
            <v>4.8451068528642116</v>
          </cell>
          <cell r="BY697">
            <v>3.3032350444145688</v>
          </cell>
          <cell r="BZ697">
            <v>3.6796908214880317</v>
          </cell>
          <cell r="CA697">
            <v>4.078725192890313</v>
          </cell>
          <cell r="CB697">
            <v>3.1062180055355242</v>
          </cell>
          <cell r="CC697">
            <v>3.9213287601828242</v>
          </cell>
          <cell r="CD697">
            <v>3.8276207144731473</v>
          </cell>
          <cell r="CE697">
            <v>3.7856902661371303</v>
          </cell>
          <cell r="CF697">
            <v>4.0048746402525044</v>
          </cell>
          <cell r="CG697">
            <v>4.051341017957454</v>
          </cell>
          <cell r="CH697">
            <v>3.7012487792926869</v>
          </cell>
          <cell r="CI697">
            <v>3.6676352448549374</v>
          </cell>
          <cell r="CJ697">
            <v>3.7837404696221117</v>
          </cell>
          <cell r="CK697">
            <v>4.1832667358025626</v>
          </cell>
          <cell r="CL697">
            <v>4.0005484922396484</v>
          </cell>
          <cell r="CM697">
            <v>4.8930151591808935</v>
          </cell>
          <cell r="CN697">
            <v>4.9909850465261139</v>
          </cell>
          <cell r="CO697">
            <v>4.9513649260804158</v>
          </cell>
          <cell r="CP697">
            <v>4.8066206984270057</v>
          </cell>
          <cell r="CQ697">
            <v>4.9359021151033335</v>
          </cell>
          <cell r="CR697">
            <v>4.9361556673492082</v>
          </cell>
          <cell r="CS697">
            <v>4.8711483222997272</v>
          </cell>
          <cell r="CT697">
            <v>4.7725324049644318</v>
          </cell>
          <cell r="CU697">
            <v>4.9857441375376093</v>
          </cell>
          <cell r="CV697">
            <v>4.8902467318002252</v>
          </cell>
          <cell r="CW697">
            <v>4.8733386749178758</v>
          </cell>
          <cell r="CX697">
            <v>4.8131158476272988</v>
          </cell>
          <cell r="CY697">
            <v>4.7666514592778411</v>
          </cell>
          <cell r="CZ697">
            <v>4.9437904323562547</v>
          </cell>
          <cell r="DA697">
            <v>4.9081952839153278</v>
          </cell>
        </row>
        <row r="698">
          <cell r="A698">
            <v>9044.7747908785641</v>
          </cell>
          <cell r="B698">
            <v>7143.387296678784</v>
          </cell>
          <cell r="C698">
            <v>6899.4781751977962</v>
          </cell>
          <cell r="D698">
            <v>7773.8997350935224</v>
          </cell>
          <cell r="E698">
            <v>6851.9929611076586</v>
          </cell>
          <cell r="F698">
            <v>7597.0053346271397</v>
          </cell>
          <cell r="G698">
            <v>8798.5745151682459</v>
          </cell>
          <cell r="H698">
            <v>7261.6185004190756</v>
          </cell>
          <cell r="I698">
            <v>7273.8251817159071</v>
          </cell>
          <cell r="J698">
            <v>8324.8896761144642</v>
          </cell>
          <cell r="K698">
            <v>8659.2228986148748</v>
          </cell>
          <cell r="L698">
            <v>8746.2966868707208</v>
          </cell>
          <cell r="M698">
            <v>8298.0573543397295</v>
          </cell>
          <cell r="N698">
            <v>9000.8824659619331</v>
          </cell>
          <cell r="O698">
            <v>10180.022460642087</v>
          </cell>
          <cell r="Z698">
            <v>7442.5575422086476</v>
          </cell>
          <cell r="AA698">
            <v>5877.9872612671124</v>
          </cell>
          <cell r="AB698">
            <v>5677.2848984484717</v>
          </cell>
          <cell r="AC698">
            <v>6396.8089248769556</v>
          </cell>
          <cell r="AD698">
            <v>5638.2113508543016</v>
          </cell>
          <cell r="AE698">
            <v>6251.2501039217605</v>
          </cell>
          <cell r="AF698">
            <v>7239.9698867670131</v>
          </cell>
          <cell r="AG698">
            <v>5975.2746517734095</v>
          </cell>
          <cell r="AH698">
            <v>5985.3190066690895</v>
          </cell>
          <cell r="AI698">
            <v>6850.194933488473</v>
          </cell>
          <cell r="AJ698">
            <v>7125.3034137173827</v>
          </cell>
          <cell r="AK698">
            <v>7196.9527023393357</v>
          </cell>
          <cell r="AL698">
            <v>6828.1157658566917</v>
          </cell>
          <cell r="AM698">
            <v>7406.4404291343899</v>
          </cell>
          <cell r="AN698">
            <v>8376.7041961854866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X698">
            <v>4.0762511416291591</v>
          </cell>
          <cell r="BY698">
            <v>3.190260103477049</v>
          </cell>
          <cell r="BZ698">
            <v>3.1287748930545387</v>
          </cell>
          <cell r="CA698">
            <v>3.5249651533789605</v>
          </cell>
          <cell r="CB698">
            <v>3.1886028982447034</v>
          </cell>
          <cell r="CC698">
            <v>3.5151620915211095</v>
          </cell>
          <cell r="CD698">
            <v>3.9472806356503813</v>
          </cell>
          <cell r="CE698">
            <v>3.3577067624904351</v>
          </cell>
          <cell r="CF698">
            <v>3.4009407396730693</v>
          </cell>
          <cell r="CG698">
            <v>3.7912665271057424</v>
          </cell>
          <cell r="CH698">
            <v>4.0255791994924932</v>
          </cell>
          <cell r="CI698">
            <v>4.0489881820761058</v>
          </cell>
          <cell r="CJ698">
            <v>3.8992611780073783</v>
          </cell>
          <cell r="CK698">
            <v>4.1583004817135683</v>
          </cell>
          <cell r="CL698">
            <v>4.6035032531584434</v>
          </cell>
          <cell r="CM698">
            <v>5.0022846729314372</v>
          </cell>
          <cell r="CN698">
            <v>5.0478876850358683</v>
          </cell>
          <cell r="CO698">
            <v>4.9713404552551674</v>
          </cell>
          <cell r="CP698">
            <v>4.9718233063872663</v>
          </cell>
          <cell r="CQ698">
            <v>4.8444898530342906</v>
          </cell>
          <cell r="CR698">
            <v>4.8722397908180293</v>
          </cell>
          <cell r="CS698">
            <v>5.025113683886766</v>
          </cell>
          <cell r="CT698">
            <v>4.8755345961684009</v>
          </cell>
          <cell r="CU698">
            <v>4.8216465737133554</v>
          </cell>
          <cell r="CV698">
            <v>4.9502342338222443</v>
          </cell>
          <cell r="CW698">
            <v>4.8493342816668799</v>
          </cell>
          <cell r="CX698">
            <v>4.8697792509821429</v>
          </cell>
          <cell r="CY698">
            <v>4.7976182224754167</v>
          </cell>
          <cell r="CZ698">
            <v>4.8797862740561202</v>
          </cell>
          <cell r="DA698">
            <v>4.9853064607592961</v>
          </cell>
        </row>
        <row r="699">
          <cell r="A699">
            <v>9144.2209254916015</v>
          </cell>
          <cell r="B699">
            <v>7694.0756012048951</v>
          </cell>
          <cell r="C699">
            <v>6852.5381938358596</v>
          </cell>
          <cell r="D699">
            <v>6694.0462790710726</v>
          </cell>
          <cell r="E699">
            <v>7658.5321702234196</v>
          </cell>
          <cell r="F699">
            <v>7835.3304904999886</v>
          </cell>
          <cell r="G699">
            <v>7661.2169448818895</v>
          </cell>
          <cell r="H699">
            <v>8122.3084521523479</v>
          </cell>
          <cell r="I699">
            <v>6056.3971575622018</v>
          </cell>
          <cell r="J699">
            <v>8289.580561337345</v>
          </cell>
          <cell r="K699">
            <v>9235.8294551053677</v>
          </cell>
          <cell r="L699">
            <v>8386.4679244379786</v>
          </cell>
          <cell r="M699">
            <v>9130.5776831645962</v>
          </cell>
          <cell r="N699">
            <v>9181.0479192242219</v>
          </cell>
          <cell r="O699">
            <v>10075.889729811977</v>
          </cell>
          <cell r="Z699">
            <v>7524.3875044045171</v>
          </cell>
          <cell r="AA699">
            <v>6331.125066134312</v>
          </cell>
          <cell r="AB699">
            <v>5638.6599994992212</v>
          </cell>
          <cell r="AC699">
            <v>5508.2437953499111</v>
          </cell>
          <cell r="AD699">
            <v>6301.8779000695567</v>
          </cell>
          <cell r="AE699">
            <v>6447.3576607542773</v>
          </cell>
          <cell r="AF699">
            <v>6304.0870860742407</v>
          </cell>
          <cell r="AG699">
            <v>6683.4995263425044</v>
          </cell>
          <cell r="AH699">
            <v>4983.5496610797554</v>
          </cell>
          <cell r="AI699">
            <v>6821.140576186157</v>
          </cell>
          <cell r="AJ699">
            <v>7599.7682373438465</v>
          </cell>
          <cell r="AK699">
            <v>6900.8650349661075</v>
          </cell>
          <cell r="AL699">
            <v>7513.1610650040102</v>
          </cell>
          <cell r="AM699">
            <v>7554.690859247361</v>
          </cell>
          <cell r="AN699">
            <v>8291.0178348167119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X699">
            <v>4.1995578939526057</v>
          </cell>
          <cell r="BY699">
            <v>3.6030594209344322</v>
          </cell>
          <cell r="BZ699">
            <v>3.0982946604931372</v>
          </cell>
          <cell r="CA699">
            <v>3.153671714979513</v>
          </cell>
          <cell r="CB699">
            <v>3.5369140319866035</v>
          </cell>
          <cell r="CC699">
            <v>3.4901293594322902</v>
          </cell>
          <cell r="CD699">
            <v>3.4874241670640189</v>
          </cell>
          <cell r="CE699">
            <v>3.7340628440056136</v>
          </cell>
          <cell r="CF699">
            <v>2.8227776797263036</v>
          </cell>
          <cell r="CG699">
            <v>3.6793339543818839</v>
          </cell>
          <cell r="CH699">
            <v>4.279562047495582</v>
          </cell>
          <cell r="CI699">
            <v>3.8222267590368673</v>
          </cell>
          <cell r="CJ699">
            <v>4.2097243685678025</v>
          </cell>
          <cell r="CK699">
            <v>4.168894200889393</v>
          </cell>
          <cell r="CL699">
            <v>4.6422878090591668</v>
          </cell>
          <cell r="CM699">
            <v>4.9087929745474348</v>
          </cell>
          <cell r="CN699">
            <v>4.8141165881457795</v>
          </cell>
          <cell r="CO699">
            <v>4.9860924324780047</v>
          </cell>
          <cell r="CP699">
            <v>4.785240904970876</v>
          </cell>
          <cell r="CQ699">
            <v>4.8814923823869609</v>
          </cell>
          <cell r="CR699">
            <v>5.0611286207399662</v>
          </cell>
          <cell r="CS699">
            <v>4.9525009408984513</v>
          </cell>
          <cell r="CT699">
            <v>4.9037625694524305</v>
          </cell>
          <cell r="CU699">
            <v>4.8369238616804031</v>
          </cell>
          <cell r="CV699">
            <v>5.0791954752724511</v>
          </cell>
          <cell r="CW699">
            <v>4.8652835526061917</v>
          </cell>
          <cell r="CX699">
            <v>4.9464568011701235</v>
          </cell>
          <cell r="CY699">
            <v>4.8896319843434606</v>
          </cell>
          <cell r="CZ699">
            <v>4.9648137320454175</v>
          </cell>
          <cell r="DA699">
            <v>4.8930868334649427</v>
          </cell>
        </row>
        <row r="700">
          <cell r="A700">
            <v>9974.3539359887545</v>
          </cell>
          <cell r="B700">
            <v>7846.3551623484836</v>
          </cell>
          <cell r="C700">
            <v>7764.5474111837448</v>
          </cell>
          <cell r="D700">
            <v>7670.2661684710065</v>
          </cell>
          <cell r="E700">
            <v>8650.6960919599878</v>
          </cell>
          <cell r="F700">
            <v>9266.507827381176</v>
          </cell>
          <cell r="G700">
            <v>7129.2204282676694</v>
          </cell>
          <cell r="H700">
            <v>7556.1990198476415</v>
          </cell>
          <cell r="I700">
            <v>8429.3965710553548</v>
          </cell>
          <cell r="J700">
            <v>8569.6620311700208</v>
          </cell>
          <cell r="K700">
            <v>8998.5349873241939</v>
          </cell>
          <cell r="L700">
            <v>9045.9310617013471</v>
          </cell>
          <cell r="M700">
            <v>8730.1184970918821</v>
          </cell>
          <cell r="N700">
            <v>8731.4991880616781</v>
          </cell>
          <cell r="O700">
            <v>9280.3657123668727</v>
          </cell>
          <cell r="Z700">
            <v>8207.4683816136021</v>
          </cell>
          <cell r="AA700">
            <v>6456.4293907324663</v>
          </cell>
          <cell r="AB700">
            <v>6389.1132983454818</v>
          </cell>
          <cell r="AC700">
            <v>6311.5333043418568</v>
          </cell>
          <cell r="AD700">
            <v>7118.2870699556452</v>
          </cell>
          <cell r="AE700">
            <v>7625.0121551022248</v>
          </cell>
          <cell r="AF700">
            <v>5866.3299524031108</v>
          </cell>
          <cell r="AG700">
            <v>6217.6723363317733</v>
          </cell>
          <cell r="AH700">
            <v>6936.1891784684058</v>
          </cell>
          <cell r="AI700">
            <v>7051.6076142199017</v>
          </cell>
          <cell r="AJ700">
            <v>7404.5087895696215</v>
          </cell>
          <cell r="AK700">
            <v>7443.5089879142488</v>
          </cell>
          <cell r="AL700">
            <v>7183.6403633213176</v>
          </cell>
          <cell r="AM700">
            <v>7184.776474747895</v>
          </cell>
          <cell r="AN700">
            <v>7636.4152147475988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X700">
            <v>4.5735741915456938</v>
          </cell>
          <cell r="BY700">
            <v>3.5772729556390703</v>
          </cell>
          <cell r="BZ700">
            <v>3.5193819140053928</v>
          </cell>
          <cell r="CA700">
            <v>3.4912780965674544</v>
          </cell>
          <cell r="CB700">
            <v>4.023730192897748</v>
          </cell>
          <cell r="CC700">
            <v>4.1815234982990468</v>
          </cell>
          <cell r="CD700">
            <v>3.3575516719485563</v>
          </cell>
          <cell r="CE700">
            <v>3.4626326845409401</v>
          </cell>
          <cell r="CF700">
            <v>3.8764293400663949</v>
          </cell>
          <cell r="CG700">
            <v>4.0090958365960159</v>
          </cell>
          <cell r="CH700">
            <v>4.2539766212861787</v>
          </cell>
          <cell r="CI700">
            <v>4.132557855953304</v>
          </cell>
          <cell r="CJ700">
            <v>4.0414488385946656</v>
          </cell>
          <cell r="CK700">
            <v>4.0041442928101274</v>
          </cell>
          <cell r="CL700">
            <v>4.2516321460468358</v>
          </cell>
          <cell r="CM700">
            <v>4.9165518700260487</v>
          </cell>
          <cell r="CN700">
            <v>4.9447855573778288</v>
          </cell>
          <cell r="CO700">
            <v>4.9737199380971333</v>
          </cell>
          <cell r="CP700">
            <v>4.9528773097998107</v>
          </cell>
          <cell r="CQ700">
            <v>4.8467853014762161</v>
          </cell>
          <cell r="CR700">
            <v>4.9958930684119842</v>
          </cell>
          <cell r="CS700">
            <v>4.7868621025782945</v>
          </cell>
          <cell r="CT700">
            <v>4.9195858416424771</v>
          </cell>
          <cell r="CU700">
            <v>4.9022583300526836</v>
          </cell>
          <cell r="CV700">
            <v>4.8189102239258164</v>
          </cell>
          <cell r="CW700">
            <v>4.7687910058946583</v>
          </cell>
          <cell r="CX700">
            <v>4.9347585733073256</v>
          </cell>
          <cell r="CY700">
            <v>4.8698393226961345</v>
          </cell>
          <cell r="CZ700">
            <v>4.9159864553941421</v>
          </cell>
          <cell r="DA700">
            <v>4.9208597548377746</v>
          </cell>
        </row>
        <row r="701">
          <cell r="A701">
            <v>8619.0710622730767</v>
          </cell>
          <cell r="B701">
            <v>7559.0946477090974</v>
          </cell>
          <cell r="C701">
            <v>7650.8046159887299</v>
          </cell>
          <cell r="D701">
            <v>7209.6825123210783</v>
          </cell>
          <cell r="E701">
            <v>6983.9311009914645</v>
          </cell>
          <cell r="F701">
            <v>6863.0368953474999</v>
          </cell>
          <cell r="G701">
            <v>7467.388929760983</v>
          </cell>
          <cell r="H701">
            <v>7707.5874446455227</v>
          </cell>
          <cell r="I701">
            <v>7422.7574812381272</v>
          </cell>
          <cell r="J701">
            <v>7513.8337374302791</v>
          </cell>
          <cell r="K701">
            <v>8294.6640950260571</v>
          </cell>
          <cell r="L701">
            <v>8337.7456768407828</v>
          </cell>
          <cell r="M701">
            <v>9299.4209784697741</v>
          </cell>
          <cell r="N701">
            <v>9641.1589426789324</v>
          </cell>
          <cell r="O701">
            <v>8366.0088530556241</v>
          </cell>
          <cell r="Z701">
            <v>7092.2641883847027</v>
          </cell>
          <cell r="AA701">
            <v>6220.055024400629</v>
          </cell>
          <cell r="AB701">
            <v>6295.519226870726</v>
          </cell>
          <cell r="AC701">
            <v>5932.5387529956297</v>
          </cell>
          <cell r="AD701">
            <v>5746.777591672977</v>
          </cell>
          <cell r="AE701">
            <v>5647.2989310287985</v>
          </cell>
          <cell r="AF701">
            <v>6144.594319346179</v>
          </cell>
          <cell r="AG701">
            <v>6342.2433830226018</v>
          </cell>
          <cell r="AH701">
            <v>6107.8690131330877</v>
          </cell>
          <cell r="AI701">
            <v>6182.811761085487</v>
          </cell>
          <cell r="AJ701">
            <v>6825.3235981928701</v>
          </cell>
          <cell r="AK701">
            <v>6860.7735855147002</v>
          </cell>
          <cell r="AL701">
            <v>7652.0949765694131</v>
          </cell>
          <cell r="AM701">
            <v>7933.2965014043793</v>
          </cell>
          <cell r="AN701">
            <v>6884.0301419429143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X701">
            <v>3.9694725260055042</v>
          </cell>
          <cell r="BY701">
            <v>3.5800099871764939</v>
          </cell>
          <cell r="BZ701">
            <v>3.4994612818986526</v>
          </cell>
          <cell r="CA701">
            <v>3.3041232751953</v>
          </cell>
          <cell r="CB701">
            <v>3.2228502831396337</v>
          </cell>
          <cell r="CC701">
            <v>3.1791671716273378</v>
          </cell>
          <cell r="CD701">
            <v>3.4954033884685276</v>
          </cell>
          <cell r="CE701">
            <v>3.5182607580996006</v>
          </cell>
          <cell r="CF701">
            <v>3.4076038571108564</v>
          </cell>
          <cell r="CG701">
            <v>3.3867265007603948</v>
          </cell>
          <cell r="CH701">
            <v>3.7879376768263935</v>
          </cell>
          <cell r="CI701">
            <v>3.7818250919245227</v>
          </cell>
          <cell r="CJ701">
            <v>4.2589188521511971</v>
          </cell>
          <cell r="CK701">
            <v>4.495595998461325</v>
          </cell>
          <cell r="CL701">
            <v>3.7990372682845521</v>
          </cell>
          <cell r="CM701">
            <v>4.895073756726168</v>
          </cell>
          <cell r="CN701">
            <v>4.7601114810391092</v>
          </cell>
          <cell r="CO701">
            <v>4.9287580265724804</v>
          </cell>
          <cell r="CP701">
            <v>4.9191659863732839</v>
          </cell>
          <cell r="CQ701">
            <v>4.8853017541453214</v>
          </cell>
          <cell r="CR701">
            <v>4.8666996828331497</v>
          </cell>
          <cell r="CS701">
            <v>4.8161837457867582</v>
          </cell>
          <cell r="CT701">
            <v>4.9388065476820362</v>
          </cell>
          <cell r="CU701">
            <v>4.9107491389570725</v>
          </cell>
          <cell r="CV701">
            <v>5.0016469592512331</v>
          </cell>
          <cell r="CW701">
            <v>4.9365956630639545</v>
          </cell>
          <cell r="CX701">
            <v>4.9702562925111051</v>
          </cell>
          <cell r="CY701">
            <v>4.9225271716162711</v>
          </cell>
          <cell r="CZ701">
            <v>4.8347446957858988</v>
          </cell>
          <cell r="DA701">
            <v>4.9645094852635161</v>
          </cell>
        </row>
        <row r="702">
          <cell r="A702">
            <v>10028.473386066555</v>
          </cell>
          <cell r="B702">
            <v>7732.678545386435</v>
          </cell>
          <cell r="C702">
            <v>7269.6687572849369</v>
          </cell>
          <cell r="D702">
            <v>7175.5519066463521</v>
          </cell>
          <cell r="E702">
            <v>7211.2362501114294</v>
          </cell>
          <cell r="F702">
            <v>7627.0321266285209</v>
          </cell>
          <cell r="G702">
            <v>8174.3978735035453</v>
          </cell>
          <cell r="H702">
            <v>8181.1333027282271</v>
          </cell>
          <cell r="I702">
            <v>8201.1248143756256</v>
          </cell>
          <cell r="J702">
            <v>10177.916193542096</v>
          </cell>
          <cell r="K702">
            <v>9089.5833484285558</v>
          </cell>
          <cell r="L702">
            <v>8762.1934398673729</v>
          </cell>
          <cell r="M702">
            <v>9393.6543899841454</v>
          </cell>
          <cell r="N702">
            <v>9051.1382255549088</v>
          </cell>
          <cell r="O702">
            <v>9306.8686891007346</v>
          </cell>
          <cell r="Z702">
            <v>8252.000957677621</v>
          </cell>
          <cell r="AA702">
            <v>6362.8897744894084</v>
          </cell>
          <cell r="AB702">
            <v>5981.8988631373195</v>
          </cell>
          <cell r="AC702">
            <v>5904.454140326141</v>
          </cell>
          <cell r="AD702">
            <v>5933.8172572345466</v>
          </cell>
          <cell r="AE702">
            <v>6275.957864197183</v>
          </cell>
          <cell r="AF702">
            <v>6726.3616787686315</v>
          </cell>
          <cell r="AG702">
            <v>6731.9039748163696</v>
          </cell>
          <cell r="AH702">
            <v>6748.3541329719428</v>
          </cell>
          <cell r="AI702">
            <v>8374.9710392574943</v>
          </cell>
          <cell r="AJ702">
            <v>7479.4285838497817</v>
          </cell>
          <cell r="AK702">
            <v>7210.033459090866</v>
          </cell>
          <cell r="AL702">
            <v>7729.635612329811</v>
          </cell>
          <cell r="AM702">
            <v>7447.7937398851809</v>
          </cell>
          <cell r="AN702">
            <v>7658.223378460033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X702">
            <v>4.7327873968346497</v>
          </cell>
          <cell r="BY702">
            <v>3.534004717615947</v>
          </cell>
          <cell r="BZ702">
            <v>3.3640590483743047</v>
          </cell>
          <cell r="CA702">
            <v>3.3966182950101196</v>
          </cell>
          <cell r="CB702">
            <v>3.4788995884093179</v>
          </cell>
          <cell r="CC702">
            <v>3.4821883110829188</v>
          </cell>
          <cell r="CD702">
            <v>3.6668244998574799</v>
          </cell>
          <cell r="CE702">
            <v>3.7020125187387705</v>
          </cell>
          <cell r="CF702">
            <v>3.7129663176269339</v>
          </cell>
          <cell r="CG702">
            <v>4.6315938242853152</v>
          </cell>
          <cell r="CH702">
            <v>4.2385635077819721</v>
          </cell>
          <cell r="CI702">
            <v>4.0262346112604988</v>
          </cell>
          <cell r="CJ702">
            <v>4.3133904254818578</v>
          </cell>
          <cell r="CK702">
            <v>4.1269286743179823</v>
          </cell>
          <cell r="CL702">
            <v>4.2286375927589441</v>
          </cell>
          <cell r="CM702">
            <v>4.7769358532726764</v>
          </cell>
          <cell r="CN702">
            <v>4.932810258495806</v>
          </cell>
          <cell r="CO702">
            <v>4.871723050317839</v>
          </cell>
          <cell r="CP702">
            <v>4.7625565432505708</v>
          </cell>
          <cell r="CQ702">
            <v>4.6730390367196062</v>
          </cell>
          <cell r="CR702">
            <v>4.9378159856157486</v>
          </cell>
          <cell r="CS702">
            <v>5.0257077102343493</v>
          </cell>
          <cell r="CT702">
            <v>4.9820394826830494</v>
          </cell>
          <cell r="CU702">
            <v>4.979479984082845</v>
          </cell>
          <cell r="CV702">
            <v>4.9540454118928752</v>
          </cell>
          <cell r="CW702">
            <v>4.8345589546104186</v>
          </cell>
          <cell r="CX702">
            <v>4.9062010124869708</v>
          </cell>
          <cell r="CY702">
            <v>4.9096144286616497</v>
          </cell>
          <cell r="CZ702">
            <v>4.944334144379642</v>
          </cell>
          <cell r="DA702">
            <v>4.9617479515192855</v>
          </cell>
        </row>
        <row r="703">
          <cell r="A703">
            <v>9383.7744224625494</v>
          </cell>
          <cell r="B703">
            <v>7728.5723345195593</v>
          </cell>
          <cell r="C703">
            <v>8284.9261158700829</v>
          </cell>
          <cell r="D703">
            <v>7193.9179273746349</v>
          </cell>
          <cell r="E703">
            <v>7015.5468714712615</v>
          </cell>
          <cell r="F703">
            <v>8382.5867239034324</v>
          </cell>
          <cell r="G703">
            <v>8874.903018687377</v>
          </cell>
          <cell r="H703">
            <v>8453.9283566810718</v>
          </cell>
          <cell r="I703">
            <v>7282.5151649995178</v>
          </cell>
          <cell r="J703">
            <v>8879.1834943183494</v>
          </cell>
          <cell r="K703">
            <v>7952.0957592931582</v>
          </cell>
          <cell r="L703">
            <v>9022.0500328904091</v>
          </cell>
          <cell r="M703">
            <v>9346.1869322082148</v>
          </cell>
          <cell r="N703">
            <v>9325.6554774851884</v>
          </cell>
          <cell r="O703">
            <v>7131.0542291365382</v>
          </cell>
          <cell r="Z703">
            <v>7721.5058104834688</v>
          </cell>
          <cell r="AA703">
            <v>6359.5109495475217</v>
          </cell>
          <cell r="AB703">
            <v>6817.3106324873825</v>
          </cell>
          <cell r="AC703">
            <v>5919.5667516682697</v>
          </cell>
          <cell r="AD703">
            <v>5772.7928542392083</v>
          </cell>
          <cell r="AE703">
            <v>6897.6713613833963</v>
          </cell>
          <cell r="AF703">
            <v>7302.7773410913269</v>
          </cell>
          <cell r="AG703">
            <v>6956.3753334975681</v>
          </cell>
          <cell r="AH703">
            <v>5992.4696214853175</v>
          </cell>
          <cell r="AI703">
            <v>7306.299561039099</v>
          </cell>
          <cell r="AJ703">
            <v>6543.4387962183691</v>
          </cell>
          <cell r="AK703">
            <v>7423.8583127783941</v>
          </cell>
          <cell r="AL703">
            <v>7690.5766756456151</v>
          </cell>
          <cell r="AM703">
            <v>7673.6822214735275</v>
          </cell>
          <cell r="AN703">
            <v>5867.838908546637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X703">
            <v>4.3661869948210539</v>
          </cell>
          <cell r="BY703">
            <v>3.6095931345186938</v>
          </cell>
          <cell r="BZ703">
            <v>3.7392817338428368</v>
          </cell>
          <cell r="CA703">
            <v>3.258796829280584</v>
          </cell>
          <cell r="CB703">
            <v>3.3169114767062937</v>
          </cell>
          <cell r="CC703">
            <v>3.9736138665428524</v>
          </cell>
          <cell r="CD703">
            <v>3.9813710164366527</v>
          </cell>
          <cell r="CE703">
            <v>3.8288661082372393</v>
          </cell>
          <cell r="CF703">
            <v>3.3756688797803789</v>
          </cell>
          <cell r="CG703">
            <v>4.1606275345908728</v>
          </cell>
          <cell r="CH703">
            <v>3.6915614716540728</v>
          </cell>
          <cell r="CI703">
            <v>4.142480923020428</v>
          </cell>
          <cell r="CJ703">
            <v>4.3545096313746567</v>
          </cell>
          <cell r="CK703">
            <v>4.3823229702726465</v>
          </cell>
          <cell r="CL703">
            <v>3.29759452642298</v>
          </cell>
          <cell r="CM703">
            <v>4.8451453098031498</v>
          </cell>
          <cell r="CN703">
            <v>4.8269478084311714</v>
          </cell>
          <cell r="CO703">
            <v>4.9949601838326698</v>
          </cell>
          <cell r="CP703">
            <v>4.9766806432180424</v>
          </cell>
          <cell r="CQ703">
            <v>4.7682523168321937</v>
          </cell>
          <cell r="CR703">
            <v>4.7558042607839752</v>
          </cell>
          <cell r="CS703">
            <v>5.0253063758880172</v>
          </cell>
          <cell r="CT703">
            <v>4.977599638839787</v>
          </cell>
          <cell r="CU703">
            <v>4.863547218363097</v>
          </cell>
          <cell r="CV703">
            <v>4.8111153677947174</v>
          </cell>
          <cell r="CW703">
            <v>4.8562728038896328</v>
          </cell>
          <cell r="CX703">
            <v>4.909941221503165</v>
          </cell>
          <cell r="CY703">
            <v>4.8386787187582971</v>
          </cell>
          <cell r="CZ703">
            <v>4.7974070032630785</v>
          </cell>
          <cell r="DA703">
            <v>4.8751509178898553</v>
          </cell>
        </row>
        <row r="704">
          <cell r="A704">
            <v>7883.4451931282938</v>
          </cell>
          <cell r="B704">
            <v>7625.8856983597989</v>
          </cell>
          <cell r="C704">
            <v>6601.0582078003799</v>
          </cell>
          <cell r="D704">
            <v>7454.7183517473422</v>
          </cell>
          <cell r="E704">
            <v>6106.624957210789</v>
          </cell>
          <cell r="F704">
            <v>7239.9004288345704</v>
          </cell>
          <cell r="G704">
            <v>7859.1169658094859</v>
          </cell>
          <cell r="H704">
            <v>8680.7594060423417</v>
          </cell>
          <cell r="I704">
            <v>7334.7803608519225</v>
          </cell>
          <cell r="J704">
            <v>7947.0968310315475</v>
          </cell>
          <cell r="K704">
            <v>8045.754200695038</v>
          </cell>
          <cell r="L704">
            <v>9423.0119090483367</v>
          </cell>
          <cell r="M704">
            <v>8294.1278473977109</v>
          </cell>
          <cell r="N704">
            <v>7737.5355936124861</v>
          </cell>
          <cell r="O704">
            <v>8528.1268141886976</v>
          </cell>
          <cell r="Z704">
            <v>6486.9491874884243</v>
          </cell>
          <cell r="AA704">
            <v>6275.0145175074931</v>
          </cell>
          <cell r="AB704">
            <v>5431.7278967043112</v>
          </cell>
          <cell r="AC704">
            <v>6134.1682437235268</v>
          </cell>
          <cell r="AD704">
            <v>5024.8799647905917</v>
          </cell>
          <cell r="AE704">
            <v>5957.4037814410176</v>
          </cell>
          <cell r="AF704">
            <v>6466.9305318660918</v>
          </cell>
          <cell r="AG704">
            <v>7143.0248826862708</v>
          </cell>
          <cell r="AH704">
            <v>6035.4764112152952</v>
          </cell>
          <cell r="AI704">
            <v>6539.3253923916745</v>
          </cell>
          <cell r="AJ704">
            <v>6620.5063137147717</v>
          </cell>
          <cell r="AK704">
            <v>7753.7926565883463</v>
          </cell>
          <cell r="AL704">
            <v>6824.8823430015455</v>
          </cell>
          <cell r="AM704">
            <v>6366.8864313154172</v>
          </cell>
          <cell r="AN704">
            <v>7017.4300642467006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X704">
            <v>3.7249954545019399</v>
          </cell>
          <cell r="BY704">
            <v>3.4959769288889482</v>
          </cell>
          <cell r="BZ704">
            <v>2.9632476431413628</v>
          </cell>
          <cell r="CA704">
            <v>3.4038785195374346</v>
          </cell>
          <cell r="CB704">
            <v>2.8334034190041955</v>
          </cell>
          <cell r="CC704">
            <v>3.3625293214906016</v>
          </cell>
          <cell r="CD704">
            <v>3.5759077852380812</v>
          </cell>
          <cell r="CE704">
            <v>3.9969937731278651</v>
          </cell>
          <cell r="CF704">
            <v>3.4081936722147717</v>
          </cell>
          <cell r="CG704">
            <v>3.786146038456129</v>
          </cell>
          <cell r="CH704">
            <v>3.671299663323154</v>
          </cell>
          <cell r="CI704">
            <v>4.2699452394315793</v>
          </cell>
          <cell r="CJ704">
            <v>3.9282264246606196</v>
          </cell>
          <cell r="CK704">
            <v>3.5447929315351119</v>
          </cell>
          <cell r="CL704">
            <v>3.993410890380535</v>
          </cell>
          <cell r="CM704">
            <v>4.7711369703515141</v>
          </cell>
          <cell r="CN704">
            <v>4.9176012730080139</v>
          </cell>
          <cell r="CO704">
            <v>5.0220056115744134</v>
          </cell>
          <cell r="CP704">
            <v>4.9372914742112792</v>
          </cell>
          <cell r="CQ704">
            <v>4.8587484336848075</v>
          </cell>
          <cell r="CR704">
            <v>4.8539812252086065</v>
          </cell>
          <cell r="CS704">
            <v>4.9547189020546609</v>
          </cell>
          <cell r="CT704">
            <v>4.8961625402101392</v>
          </cell>
          <cell r="CU704">
            <v>4.8517054492397245</v>
          </cell>
          <cell r="CV704">
            <v>4.7319780582105686</v>
          </cell>
          <cell r="CW704">
            <v>4.9405864749852437</v>
          </cell>
          <cell r="CX704">
            <v>4.9750679133123423</v>
          </cell>
          <cell r="CY704">
            <v>4.7599872735596644</v>
          </cell>
          <cell r="CZ704">
            <v>4.9208867220921686</v>
          </cell>
          <cell r="DA704">
            <v>4.81438958329296</v>
          </cell>
        </row>
        <row r="705">
          <cell r="A705">
            <v>9963.2610371372575</v>
          </cell>
          <cell r="B705">
            <v>7369.0848616064268</v>
          </cell>
          <cell r="C705">
            <v>7076.1668789144569</v>
          </cell>
          <cell r="D705">
            <v>8866.6372414200578</v>
          </cell>
          <cell r="E705">
            <v>8270.382545737375</v>
          </cell>
          <cell r="F705">
            <v>7753.6405215675868</v>
          </cell>
          <cell r="G705">
            <v>7849.820255901589</v>
          </cell>
          <cell r="H705">
            <v>7368.5485533401352</v>
          </cell>
          <cell r="I705">
            <v>8411.6402879173456</v>
          </cell>
          <cell r="J705">
            <v>9916.3017218436853</v>
          </cell>
          <cell r="K705">
            <v>8338.7953592951362</v>
          </cell>
          <cell r="L705">
            <v>9041.1108171671276</v>
          </cell>
          <cell r="M705">
            <v>8960.3552474444987</v>
          </cell>
          <cell r="N705">
            <v>9541.5495802203914</v>
          </cell>
          <cell r="O705">
            <v>9097.4438514977282</v>
          </cell>
          <cell r="Z705">
            <v>8198.3405105586571</v>
          </cell>
          <cell r="AA705">
            <v>6063.7041146932888</v>
          </cell>
          <cell r="AB705">
            <v>5822.6744603638954</v>
          </cell>
          <cell r="AC705">
            <v>7295.9757872256469</v>
          </cell>
          <cell r="AD705">
            <v>6805.3433519210394</v>
          </cell>
          <cell r="AE705">
            <v>6380.1384863184694</v>
          </cell>
          <cell r="AF705">
            <v>6459.2806677133085</v>
          </cell>
          <cell r="AG705">
            <v>6063.262809605596</v>
          </cell>
          <cell r="AH705">
            <v>6921.5782940577019</v>
          </cell>
          <cell r="AI705">
            <v>8159.6997025456603</v>
          </cell>
          <cell r="AJ705">
            <v>6861.6373242199979</v>
          </cell>
          <cell r="AK705">
            <v>7439.5426152689497</v>
          </cell>
          <cell r="AL705">
            <v>7373.0923178971871</v>
          </cell>
          <cell r="AM705">
            <v>7851.3322260099212</v>
          </cell>
          <cell r="AN705">
            <v>7485.8966549467023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X705">
            <v>4.6465135200950911</v>
          </cell>
          <cell r="BY705">
            <v>3.4181125026756969</v>
          </cell>
          <cell r="BZ705">
            <v>3.1846708524865908</v>
          </cell>
          <cell r="CA705">
            <v>4.0479280287030805</v>
          </cell>
          <cell r="CB705">
            <v>3.7963820107102486</v>
          </cell>
          <cell r="CC705">
            <v>3.5926919559438946</v>
          </cell>
          <cell r="CD705">
            <v>3.5894018089713842</v>
          </cell>
          <cell r="CE705">
            <v>3.3597885512013597</v>
          </cell>
          <cell r="CF705">
            <v>3.8280945088601683</v>
          </cell>
          <cell r="CG705">
            <v>4.5475134076812997</v>
          </cell>
          <cell r="CH705">
            <v>3.7268975772073518</v>
          </cell>
          <cell r="CI705">
            <v>4.073148446777731</v>
          </cell>
          <cell r="CJ705">
            <v>4.1206451877359411</v>
          </cell>
          <cell r="CK705">
            <v>4.3156951606112433</v>
          </cell>
          <cell r="CL705">
            <v>4.046365467140693</v>
          </cell>
          <cell r="CM705">
            <v>4.8339915037594094</v>
          </cell>
          <cell r="CN705">
            <v>4.8602519584877628</v>
          </cell>
          <cell r="CO705">
            <v>5.0091621731220748</v>
          </cell>
          <cell r="CP705">
            <v>4.9380756322208148</v>
          </cell>
          <cell r="CQ705">
            <v>4.9111960424511691</v>
          </cell>
          <cell r="CR705">
            <v>4.8653855336654548</v>
          </cell>
          <cell r="CS705">
            <v>4.9302530910211582</v>
          </cell>
          <cell r="CT705">
            <v>4.9442632109947668</v>
          </cell>
          <cell r="CU705">
            <v>4.9536990685593594</v>
          </cell>
          <cell r="CV705">
            <v>4.9159484858360516</v>
          </cell>
          <cell r="CW705">
            <v>5.0441435478923307</v>
          </cell>
          <cell r="CX705">
            <v>5.0040671979701292</v>
          </cell>
          <cell r="CY705">
            <v>4.902206330665563</v>
          </cell>
          <cell r="CZ705">
            <v>4.9842489909077967</v>
          </cell>
          <cell r="DA705">
            <v>5.0685747667909444</v>
          </cell>
        </row>
        <row r="706">
          <cell r="A706">
            <v>8922.410363186169</v>
          </cell>
          <cell r="B706">
            <v>6167.352907616124</v>
          </cell>
          <cell r="C706">
            <v>6850.9949131982858</v>
          </cell>
          <cell r="D706">
            <v>6401.8941701989015</v>
          </cell>
          <cell r="E706">
            <v>7500.4059471110231</v>
          </cell>
          <cell r="F706">
            <v>6984.6176800323537</v>
          </cell>
          <cell r="G706">
            <v>8402.1306180993015</v>
          </cell>
          <cell r="H706">
            <v>9312.5157670267727</v>
          </cell>
          <cell r="I706">
            <v>8069.4490116249153</v>
          </cell>
          <cell r="J706">
            <v>6780.7918785667716</v>
          </cell>
          <cell r="K706">
            <v>8092.2546236641028</v>
          </cell>
          <cell r="L706">
            <v>6952.9851946300032</v>
          </cell>
          <cell r="M706">
            <v>7867.2478116007787</v>
          </cell>
          <cell r="N706">
            <v>8230.2799361363941</v>
          </cell>
          <cell r="O706">
            <v>7740.444551733829</v>
          </cell>
          <cell r="Z706">
            <v>7341.8690988503331</v>
          </cell>
          <cell r="AA706">
            <v>5074.8503925526966</v>
          </cell>
          <cell r="AB706">
            <v>5637.390100003161</v>
          </cell>
          <cell r="AC706">
            <v>5267.8443457636677</v>
          </cell>
          <cell r="AD706">
            <v>6171.7626079084976</v>
          </cell>
          <cell r="AE706">
            <v>5747.3425481409076</v>
          </cell>
          <cell r="AF706">
            <v>6913.7531943217109</v>
          </cell>
          <cell r="AG706">
            <v>7662.8701168677435</v>
          </cell>
          <cell r="AH706">
            <v>6640.0037581370734</v>
          </cell>
          <cell r="AI706">
            <v>5579.6230315063713</v>
          </cell>
          <cell r="AJ706">
            <v>6658.7695189007472</v>
          </cell>
          <cell r="AK706">
            <v>5721.3135315812606</v>
          </cell>
          <cell r="AL706">
            <v>6473.6210564029252</v>
          </cell>
          <cell r="AM706">
            <v>6772.3446331636633</v>
          </cell>
          <cell r="AN706">
            <v>6369.2800882838374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X706">
            <v>4.1329586390473523</v>
          </cell>
          <cell r="BY706">
            <v>2.810631974925299</v>
          </cell>
          <cell r="BZ706">
            <v>3.1064479708789237</v>
          </cell>
          <cell r="CA706">
            <v>3.038607062950986</v>
          </cell>
          <cell r="CB706">
            <v>3.4633650220243322</v>
          </cell>
          <cell r="CC706">
            <v>3.2197028418048839</v>
          </cell>
          <cell r="CD706">
            <v>3.7883541110597885</v>
          </cell>
          <cell r="CE706">
            <v>4.191480796258416</v>
          </cell>
          <cell r="CF706">
            <v>3.7159472407430929</v>
          </cell>
          <cell r="CG706">
            <v>3.1191956503392713</v>
          </cell>
          <cell r="CH706">
            <v>3.5834661128211742</v>
          </cell>
          <cell r="CI706">
            <v>3.1760858626364956</v>
          </cell>
          <cell r="CJ706">
            <v>3.6436800892343384</v>
          </cell>
          <cell r="CK706">
            <v>3.8123743815467956</v>
          </cell>
          <cell r="CL706">
            <v>3.5652766712608326</v>
          </cell>
          <cell r="CM706">
            <v>4.8669032566220816</v>
          </cell>
          <cell r="CN706">
            <v>4.9468232873118714</v>
          </cell>
          <cell r="CO706">
            <v>4.971885744862611</v>
          </cell>
          <cell r="CP706">
            <v>4.7496928570783794</v>
          </cell>
          <cell r="CQ706">
            <v>4.8822282792244787</v>
          </cell>
          <cell r="CR706">
            <v>4.8905581481185534</v>
          </cell>
          <cell r="CS706">
            <v>5.0000050201709341</v>
          </cell>
          <cell r="CT706">
            <v>5.0087703425691412</v>
          </cell>
          <cell r="CU706">
            <v>4.8955999479007337</v>
          </cell>
          <cell r="CV706">
            <v>4.9008270580335349</v>
          </cell>
          <cell r="CW706">
            <v>5.0909380993167774</v>
          </cell>
          <cell r="CX706">
            <v>4.9352669516187158</v>
          </cell>
          <cell r="CY706">
            <v>4.8675920128490127</v>
          </cell>
          <cell r="CZ706">
            <v>4.8668800597843092</v>
          </cell>
          <cell r="DA706">
            <v>4.8944539351789667</v>
          </cell>
        </row>
        <row r="707">
          <cell r="A707">
            <v>8991.6548592740746</v>
          </cell>
          <cell r="B707">
            <v>8712.0907075079795</v>
          </cell>
          <cell r="C707">
            <v>7393.4771289776081</v>
          </cell>
          <cell r="D707">
            <v>6664.3860152186417</v>
          </cell>
          <cell r="E707">
            <v>7477.2762294909189</v>
          </cell>
          <cell r="F707">
            <v>7964.5108371355554</v>
          </cell>
          <cell r="G707">
            <v>7883.9146077145151</v>
          </cell>
          <cell r="H707">
            <v>7820.886164561919</v>
          </cell>
          <cell r="I707">
            <v>7995.5993009167387</v>
          </cell>
          <cell r="J707">
            <v>8300.0282753159827</v>
          </cell>
          <cell r="K707">
            <v>8020.6512842287812</v>
          </cell>
          <cell r="L707">
            <v>9509.7140657174077</v>
          </cell>
          <cell r="M707">
            <v>8007.8777572644112</v>
          </cell>
          <cell r="N707">
            <v>8534.3674254622238</v>
          </cell>
          <cell r="O707">
            <v>10245.934208896722</v>
          </cell>
          <cell r="Z707">
            <v>7398.8474270598081</v>
          </cell>
          <cell r="AA707">
            <v>7168.8060678922793</v>
          </cell>
          <cell r="AB707">
            <v>6083.775466130146</v>
          </cell>
          <cell r="AC707">
            <v>5483.8376353799104</v>
          </cell>
          <cell r="AD707">
            <v>6152.730154552527</v>
          </cell>
          <cell r="AE707">
            <v>6553.6546317001139</v>
          </cell>
          <cell r="AF707">
            <v>6487.3354486336575</v>
          </cell>
          <cell r="AG707">
            <v>6435.4720439823795</v>
          </cell>
          <cell r="AH707">
            <v>6579.235996182917</v>
          </cell>
          <cell r="AI707">
            <v>6829.7375522600096</v>
          </cell>
          <cell r="AJ707">
            <v>6599.8501995939678</v>
          </cell>
          <cell r="AK707">
            <v>7825.136145504609</v>
          </cell>
          <cell r="AL707">
            <v>6589.339411691858</v>
          </cell>
          <cell r="AM707">
            <v>7022.5651958089156</v>
          </cell>
          <cell r="AN707">
            <v>8430.9401490350174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X707">
            <v>4.0598808243321303</v>
          </cell>
          <cell r="BY707">
            <v>3.9327677923695639</v>
          </cell>
          <cell r="BZ707">
            <v>3.2953833779846708</v>
          </cell>
          <cell r="CA707">
            <v>3.0239464631528805</v>
          </cell>
          <cell r="CB707">
            <v>3.4510958767001241</v>
          </cell>
          <cell r="CC707">
            <v>3.6165871860249346</v>
          </cell>
          <cell r="CD707">
            <v>3.6816797503909338</v>
          </cell>
          <cell r="CE707">
            <v>3.6631419516468635</v>
          </cell>
          <cell r="CF707">
            <v>3.7158192815649276</v>
          </cell>
          <cell r="CG707">
            <v>3.8623274676069888</v>
          </cell>
          <cell r="CH707">
            <v>3.6748126397932519</v>
          </cell>
          <cell r="CI707">
            <v>4.2819620561100882</v>
          </cell>
          <cell r="CJ707">
            <v>3.6570682183027525</v>
          </cell>
          <cell r="CK707">
            <v>3.9223006795758248</v>
          </cell>
          <cell r="CL707">
            <v>4.809161905411953</v>
          </cell>
          <cell r="CM707">
            <v>4.9929581053630203</v>
          </cell>
          <cell r="CN707">
            <v>4.9940819307142705</v>
          </cell>
          <cell r="CO707">
            <v>5.0579480678181641</v>
          </cell>
          <cell r="CP707">
            <v>4.9684122661372045</v>
          </cell>
          <cell r="CQ707">
            <v>4.8844759885656064</v>
          </cell>
          <cell r="CR707">
            <v>4.9646855572632713</v>
          </cell>
          <cell r="CS707">
            <v>4.8275577948329857</v>
          </cell>
          <cell r="CT707">
            <v>4.8131987485659105</v>
          </cell>
          <cell r="CU707">
            <v>4.8509636054043703</v>
          </cell>
          <cell r="CV707">
            <v>4.8446461076001146</v>
          </cell>
          <cell r="CW707">
            <v>4.9204634742324966</v>
          </cell>
          <cell r="CX707">
            <v>5.0067536528434076</v>
          </cell>
          <cell r="CY707">
            <v>4.9364637496276007</v>
          </cell>
          <cell r="CZ707">
            <v>4.9052600037110139</v>
          </cell>
          <cell r="DA707">
            <v>4.8030127943386756</v>
          </cell>
        </row>
        <row r="708">
          <cell r="A708">
            <v>9469.5085032932693</v>
          </cell>
          <cell r="B708">
            <v>7243.6300391490067</v>
          </cell>
          <cell r="C708">
            <v>7066.9338982522695</v>
          </cell>
          <cell r="D708">
            <v>7465.9615315434403</v>
          </cell>
          <cell r="E708">
            <v>7297.9603107729881</v>
          </cell>
          <cell r="F708">
            <v>6368.0645324206698</v>
          </cell>
          <cell r="G708">
            <v>7508.358932539275</v>
          </cell>
          <cell r="H708">
            <v>8633.1536780870501</v>
          </cell>
          <cell r="I708">
            <v>8749.5718506306621</v>
          </cell>
          <cell r="J708">
            <v>8414.6678181272946</v>
          </cell>
          <cell r="K708">
            <v>8477.3986751579232</v>
          </cell>
          <cell r="L708">
            <v>9115.0680015301168</v>
          </cell>
          <cell r="M708">
            <v>8676.0022989083791</v>
          </cell>
          <cell r="N708">
            <v>7828.4304308827332</v>
          </cell>
          <cell r="O708">
            <v>9403.3687161261223</v>
          </cell>
          <cell r="Z708">
            <v>7792.0527112813179</v>
          </cell>
          <cell r="AA708">
            <v>5960.4727179283245</v>
          </cell>
          <cell r="AB708">
            <v>5815.0770362761523</v>
          </cell>
          <cell r="AC708">
            <v>6143.419774527174</v>
          </cell>
          <cell r="AD708">
            <v>6005.1787700074856</v>
          </cell>
          <cell r="AE708">
            <v>5240.0073866775792</v>
          </cell>
          <cell r="AF708">
            <v>6178.3067787751752</v>
          </cell>
          <cell r="AG708">
            <v>7103.8521693973425</v>
          </cell>
          <cell r="AH708">
            <v>7199.6476942332301</v>
          </cell>
          <cell r="AI708">
            <v>6924.0695189161725</v>
          </cell>
          <cell r="AJ708">
            <v>6975.6880527013755</v>
          </cell>
          <cell r="AK708">
            <v>7500.3988126876375</v>
          </cell>
          <cell r="AL708">
            <v>7139.1104631017506</v>
          </cell>
          <cell r="AM708">
            <v>6441.6798974120766</v>
          </cell>
          <cell r="AN708">
            <v>7737.6291149837798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X708">
            <v>4.2210973403195693</v>
          </cell>
          <cell r="BY708">
            <v>3.2993338112663202</v>
          </cell>
          <cell r="BZ708">
            <v>3.2031870815111034</v>
          </cell>
          <cell r="CA708">
            <v>3.4691710769560782</v>
          </cell>
          <cell r="CB708">
            <v>3.4507153643011446</v>
          </cell>
          <cell r="CC708">
            <v>2.9551147486858498</v>
          </cell>
          <cell r="CD708">
            <v>3.6296168061505205</v>
          </cell>
          <cell r="CE708">
            <v>4.0291131522763495</v>
          </cell>
          <cell r="CF708">
            <v>4.0993657008735749</v>
          </cell>
          <cell r="CG708">
            <v>3.9151346567509848</v>
          </cell>
          <cell r="CH708">
            <v>3.9286595377402755</v>
          </cell>
          <cell r="CI708">
            <v>4.1665102940235963</v>
          </cell>
          <cell r="CJ708">
            <v>3.8507740927697145</v>
          </cell>
          <cell r="CK708">
            <v>3.6211509980858261</v>
          </cell>
          <cell r="CL708">
            <v>4.2562674976850703</v>
          </cell>
          <cell r="CM708">
            <v>5.0574738980865579</v>
          </cell>
          <cell r="CN708">
            <v>4.9495028921101696</v>
          </cell>
          <cell r="CO708">
            <v>4.973708216908177</v>
          </cell>
          <cell r="CP708">
            <v>4.8516739820935042</v>
          </cell>
          <cell r="CQ708">
            <v>4.7678648739244895</v>
          </cell>
          <cell r="CR708">
            <v>4.8580802581079841</v>
          </cell>
          <cell r="CS708">
            <v>4.6635413023138055</v>
          </cell>
          <cell r="CT708">
            <v>4.8304944407640917</v>
          </cell>
          <cell r="CU708">
            <v>4.8117351842452214</v>
          </cell>
          <cell r="CV708">
            <v>4.8453131602439345</v>
          </cell>
          <cell r="CW708">
            <v>4.8646297632557882</v>
          </cell>
          <cell r="CX708">
            <v>4.9319541757655507</v>
          </cell>
          <cell r="CY708">
            <v>5.0792921830830604</v>
          </cell>
          <cell r="CZ708">
            <v>4.8737095151322629</v>
          </cell>
          <cell r="DA708">
            <v>4.9806512133454364</v>
          </cell>
        </row>
        <row r="709">
          <cell r="A709">
            <v>8065.397842827947</v>
          </cell>
          <cell r="B709">
            <v>6437.3006652579716</v>
          </cell>
          <cell r="C709">
            <v>7846.9370442369436</v>
          </cell>
          <cell r="D709">
            <v>7015.1081726968678</v>
          </cell>
          <cell r="E709">
            <v>7509.0673824571531</v>
          </cell>
          <cell r="F709">
            <v>7207.5183997710483</v>
          </cell>
          <cell r="G709">
            <v>6983.1355917205874</v>
          </cell>
          <cell r="H709">
            <v>7107.8334011985899</v>
          </cell>
          <cell r="I709">
            <v>6899.1772772047134</v>
          </cell>
          <cell r="J709">
            <v>8589.0439749781381</v>
          </cell>
          <cell r="K709">
            <v>9234.3851143045558</v>
          </cell>
          <cell r="L709">
            <v>9171.935928564948</v>
          </cell>
          <cell r="M709">
            <v>7937.2322682367558</v>
          </cell>
          <cell r="N709">
            <v>9466.721109421147</v>
          </cell>
          <cell r="O709">
            <v>8676.8671851079434</v>
          </cell>
          <cell r="Z709">
            <v>6636.6702249555674</v>
          </cell>
          <cell r="AA709">
            <v>5296.9788331265599</v>
          </cell>
          <cell r="AB709">
            <v>6456.9081964006837</v>
          </cell>
          <cell r="AC709">
            <v>5772.4318678191376</v>
          </cell>
          <cell r="AD709">
            <v>6178.8897318504569</v>
          </cell>
          <cell r="AE709">
            <v>5930.7579975258914</v>
          </cell>
          <cell r="AF709">
            <v>5746.1230011872267</v>
          </cell>
          <cell r="AG709">
            <v>5848.7314844148395</v>
          </cell>
          <cell r="AH709">
            <v>5677.0373023855927</v>
          </cell>
          <cell r="AI709">
            <v>7067.5561851248676</v>
          </cell>
          <cell r="AJ709">
            <v>7598.5797511991759</v>
          </cell>
          <cell r="AK709">
            <v>7547.1929926477287</v>
          </cell>
          <cell r="AL709">
            <v>6531.2082664348163</v>
          </cell>
          <cell r="AM709">
            <v>7789.7590843236876</v>
          </cell>
          <cell r="AN709">
            <v>7139.8221408888212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X709">
            <v>3.7334141862630479</v>
          </cell>
          <cell r="BY709">
            <v>3.0668099982380617</v>
          </cell>
          <cell r="BZ709">
            <v>3.6044491719795566</v>
          </cell>
          <cell r="CA709">
            <v>3.2180620588793771</v>
          </cell>
          <cell r="CB709">
            <v>3.4181917605744232</v>
          </cell>
          <cell r="CC709">
            <v>3.3290047854137508</v>
          </cell>
          <cell r="CD709">
            <v>3.2063523717961817</v>
          </cell>
          <cell r="CE709">
            <v>3.2023690024769889</v>
          </cell>
          <cell r="CF709">
            <v>3.3000918264127344</v>
          </cell>
          <cell r="CG709">
            <v>3.9525506246154722</v>
          </cell>
          <cell r="CH709">
            <v>4.2383066724406406</v>
          </cell>
          <cell r="CI709">
            <v>4.2116526686863729</v>
          </cell>
          <cell r="CJ709">
            <v>3.662145212317363</v>
          </cell>
          <cell r="CK709">
            <v>4.3156636287116124</v>
          </cell>
          <cell r="CL709">
            <v>3.9353347146433939</v>
          </cell>
          <cell r="CM709">
            <v>4.8702493865978171</v>
          </cell>
          <cell r="CN709">
            <v>4.7320410406992179</v>
          </cell>
          <cell r="CO709">
            <v>4.9078676375059693</v>
          </cell>
          <cell r="CP709">
            <v>4.9144116988062914</v>
          </cell>
          <cell r="CQ709">
            <v>4.9524620631358509</v>
          </cell>
          <cell r="CR709">
            <v>4.8809338211860362</v>
          </cell>
          <cell r="CS709">
            <v>4.9098791765546554</v>
          </cell>
          <cell r="CT709">
            <v>5.0037712277113799</v>
          </cell>
          <cell r="CU709">
            <v>4.7130588098689161</v>
          </cell>
          <cell r="CV709">
            <v>4.8989043960348653</v>
          </cell>
          <cell r="CW709">
            <v>4.9118736147580524</v>
          </cell>
          <cell r="CX709">
            <v>4.909531412569331</v>
          </cell>
          <cell r="CY709">
            <v>4.8861310080548845</v>
          </cell>
          <cell r="CZ709">
            <v>4.9451967406568214</v>
          </cell>
          <cell r="DA709">
            <v>4.9706462013493296</v>
          </cell>
        </row>
        <row r="710">
          <cell r="A710">
            <v>8372.7266449555027</v>
          </cell>
          <cell r="B710">
            <v>7847.1236935107536</v>
          </cell>
          <cell r="C710">
            <v>6507.7071992875126</v>
          </cell>
          <cell r="D710">
            <v>7273.5572971992951</v>
          </cell>
          <cell r="E710">
            <v>8266.6193907703018</v>
          </cell>
          <cell r="F710">
            <v>8863.5259407353933</v>
          </cell>
          <cell r="G710">
            <v>7051.0902917415151</v>
          </cell>
          <cell r="H710">
            <v>7984.3371490695654</v>
          </cell>
          <cell r="I710">
            <v>7687.5633176695419</v>
          </cell>
          <cell r="J710">
            <v>8855.7766917999234</v>
          </cell>
          <cell r="K710">
            <v>8307.7337734055636</v>
          </cell>
          <cell r="L710">
            <v>8370.49094258269</v>
          </cell>
          <cell r="M710">
            <v>8289.2330123400625</v>
          </cell>
          <cell r="N710">
            <v>8615.9832683714758</v>
          </cell>
          <cell r="O710">
            <v>10002.336985884353</v>
          </cell>
          <cell r="Z710">
            <v>6889.5579249919556</v>
          </cell>
          <cell r="AA710">
            <v>6457.0617820888483</v>
          </cell>
          <cell r="AB710">
            <v>5354.9133525565812</v>
          </cell>
          <cell r="AC710">
            <v>5985.0985759811347</v>
          </cell>
          <cell r="AD710">
            <v>6802.2468129767049</v>
          </cell>
          <cell r="AE710">
            <v>7293.4156312336936</v>
          </cell>
          <cell r="AF710">
            <v>5802.0400114901613</v>
          </cell>
          <cell r="AG710">
            <v>6569.9688540915276</v>
          </cell>
          <cell r="AH710">
            <v>6325.7663871109362</v>
          </cell>
          <cell r="AI710">
            <v>7287.0391063953648</v>
          </cell>
          <cell r="AJ710">
            <v>6836.0780764022929</v>
          </cell>
          <cell r="AK710">
            <v>6887.7182613251834</v>
          </cell>
          <cell r="AL710">
            <v>6820.8545930112505</v>
          </cell>
          <cell r="AM710">
            <v>7089.7233751170997</v>
          </cell>
          <cell r="AN710">
            <v>8230.4944340991242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X710">
            <v>3.8985961520473622</v>
          </cell>
          <cell r="BY710">
            <v>3.5820303331321601</v>
          </cell>
          <cell r="BZ710">
            <v>2.9995151977743504</v>
          </cell>
          <cell r="CA710">
            <v>3.3753016000211442</v>
          </cell>
          <cell r="CB710">
            <v>3.8654269370212226</v>
          </cell>
          <cell r="CC710">
            <v>3.9770639408638213</v>
          </cell>
          <cell r="CD710">
            <v>3.2405186675476956</v>
          </cell>
          <cell r="CE710">
            <v>3.6733070293840147</v>
          </cell>
          <cell r="CF710">
            <v>3.5758183840591156</v>
          </cell>
          <cell r="CG710">
            <v>4.0931242842591669</v>
          </cell>
          <cell r="CH710">
            <v>3.70807622452846</v>
          </cell>
          <cell r="CI710">
            <v>3.8354941706260042</v>
          </cell>
          <cell r="CJ710">
            <v>3.9542125794032965</v>
          </cell>
          <cell r="CK710">
            <v>3.9141888828452678</v>
          </cell>
          <cell r="CL710">
            <v>4.4832067847133539</v>
          </cell>
          <cell r="CM710">
            <v>4.8416148860273678</v>
          </cell>
          <cell r="CN710">
            <v>4.9387019594086325</v>
          </cell>
          <cell r="CO710">
            <v>4.8911222378010661</v>
          </cell>
          <cell r="CP710">
            <v>4.8580933760263294</v>
          </cell>
          <cell r="CQ710">
            <v>4.8212766511773344</v>
          </cell>
          <cell r="CR710">
            <v>5.0242995663722905</v>
          </cell>
          <cell r="CS710">
            <v>4.9053875821395589</v>
          </cell>
          <cell r="CT710">
            <v>4.9001933475085417</v>
          </cell>
          <cell r="CU710">
            <v>4.8466854164806072</v>
          </cell>
          <cell r="CV710">
            <v>4.8775676759266835</v>
          </cell>
          <cell r="CW710">
            <v>5.0508619287136796</v>
          </cell>
          <cell r="CX710">
            <v>4.9199555912379598</v>
          </cell>
          <cell r="CY710">
            <v>4.7259150797565468</v>
          </cell>
          <cell r="CZ710">
            <v>4.9624328920314182</v>
          </cell>
          <cell r="DA710">
            <v>5.0297255741888351</v>
          </cell>
        </row>
        <row r="711">
          <cell r="A711">
            <v>8861.368124231878</v>
          </cell>
          <cell r="B711">
            <v>7251.0694028712396</v>
          </cell>
          <cell r="C711">
            <v>7608.2535003949506</v>
          </cell>
          <cell r="D711">
            <v>6939.3881286711203</v>
          </cell>
          <cell r="E711">
            <v>7044.5945369494812</v>
          </cell>
          <cell r="F711">
            <v>7575.821115004047</v>
          </cell>
          <cell r="G711">
            <v>7284.2495304977292</v>
          </cell>
          <cell r="H711">
            <v>8437.0921407658007</v>
          </cell>
          <cell r="I711">
            <v>8711.0815868188638</v>
          </cell>
          <cell r="J711">
            <v>6720.7847220656358</v>
          </cell>
          <cell r="K711">
            <v>7349.5430486522355</v>
          </cell>
          <cell r="L711">
            <v>8916.5887684863301</v>
          </cell>
          <cell r="M711">
            <v>9870.1398673459134</v>
          </cell>
          <cell r="N711">
            <v>8148.0959629049767</v>
          </cell>
          <cell r="O711">
            <v>7655.0156560940459</v>
          </cell>
          <cell r="Z711">
            <v>7291.6400565108015</v>
          </cell>
          <cell r="AA711">
            <v>5966.5942515054758</v>
          </cell>
          <cell r="AB711">
            <v>6260.5057374678445</v>
          </cell>
          <cell r="AC711">
            <v>5710.1250887350925</v>
          </cell>
          <cell r="AD711">
            <v>5796.6949332612867</v>
          </cell>
          <cell r="AE711">
            <v>6233.8185174890432</v>
          </cell>
          <cell r="AF711">
            <v>5993.8967565238463</v>
          </cell>
          <cell r="AG711">
            <v>6942.5215329730026</v>
          </cell>
          <cell r="AH711">
            <v>7167.9757057252364</v>
          </cell>
          <cell r="AI711">
            <v>5530.2457141568657</v>
          </cell>
          <cell r="AJ711">
            <v>6047.6239943195542</v>
          </cell>
          <cell r="AK711">
            <v>7337.0787580687502</v>
          </cell>
          <cell r="AL711">
            <v>8121.7150908446383</v>
          </cell>
          <cell r="AM711">
            <v>6704.7189637618094</v>
          </cell>
          <cell r="AN711">
            <v>6298.9843113002435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X711">
            <v>3.9801493600751576</v>
          </cell>
          <cell r="BY711">
            <v>3.407496308632453</v>
          </cell>
          <cell r="BZ711">
            <v>3.5026955645914719</v>
          </cell>
          <cell r="CA711">
            <v>3.1927616425354661</v>
          </cell>
          <cell r="CB711">
            <v>3.337380055588957</v>
          </cell>
          <cell r="CC711">
            <v>3.4642360606343874</v>
          </cell>
          <cell r="CD711">
            <v>3.4047083792084272</v>
          </cell>
          <cell r="CE711">
            <v>3.8398887264779891</v>
          </cell>
          <cell r="CF711">
            <v>3.9968556406201365</v>
          </cell>
          <cell r="CG711">
            <v>3.1252231216262261</v>
          </cell>
          <cell r="CH711">
            <v>3.3809667422962715</v>
          </cell>
          <cell r="CI711">
            <v>4.1009354034299301</v>
          </cell>
          <cell r="CJ711">
            <v>4.5545387093166756</v>
          </cell>
          <cell r="CK711">
            <v>3.693981108525358</v>
          </cell>
          <cell r="CL711">
            <v>3.5335230683112133</v>
          </cell>
          <cell r="CM711">
            <v>5.0191825074770167</v>
          </cell>
          <cell r="CN711">
            <v>4.7973151208868021</v>
          </cell>
          <cell r="CO711">
            <v>4.8968202338221252</v>
          </cell>
          <cell r="CP711">
            <v>4.8998892109209002</v>
          </cell>
          <cell r="CQ711">
            <v>4.7586297386004919</v>
          </cell>
          <cell r="CR711">
            <v>4.930078246257894</v>
          </cell>
          <cell r="CS711">
            <v>4.8232133623139628</v>
          </cell>
          <cell r="CT711">
            <v>4.9534265950196126</v>
          </cell>
          <cell r="CU711">
            <v>4.9134348023837244</v>
          </cell>
          <cell r="CV711">
            <v>4.8480884504315416</v>
          </cell>
          <cell r="CW711">
            <v>4.9006198889422699</v>
          </cell>
          <cell r="CX711">
            <v>4.9017074547753197</v>
          </cell>
          <cell r="CY711">
            <v>4.8855165455011695</v>
          </cell>
          <cell r="CZ711">
            <v>4.9727089857086959</v>
          </cell>
          <cell r="DA711">
            <v>4.8839333804276546</v>
          </cell>
        </row>
        <row r="712">
          <cell r="A712">
            <v>10046.865031834062</v>
          </cell>
          <cell r="B712">
            <v>7854.243333571404</v>
          </cell>
          <cell r="C712">
            <v>7430.1307529348596</v>
          </cell>
          <cell r="D712">
            <v>7431.4994125003295</v>
          </cell>
          <cell r="E712">
            <v>7393.7832549474415</v>
          </cell>
          <cell r="F712">
            <v>7348.2422252096085</v>
          </cell>
          <cell r="G712">
            <v>8164.6060170428545</v>
          </cell>
          <cell r="H712">
            <v>9071.7631515143312</v>
          </cell>
          <cell r="I712">
            <v>8433.7955297042536</v>
          </cell>
          <cell r="J712">
            <v>7548.0721839083017</v>
          </cell>
          <cell r="K712">
            <v>8247.8292513473061</v>
          </cell>
          <cell r="L712">
            <v>8821.1254806546422</v>
          </cell>
          <cell r="M712">
            <v>8916.3024782767334</v>
          </cell>
          <cell r="N712">
            <v>9156.263411995782</v>
          </cell>
          <cell r="O712">
            <v>8247.1833843295244</v>
          </cell>
          <cell r="Z712">
            <v>8267.1346547663161</v>
          </cell>
          <cell r="AA712">
            <v>6462.920228767327</v>
          </cell>
          <cell r="AB712">
            <v>6113.9361624149706</v>
          </cell>
          <cell r="AC712">
            <v>6115.062373714557</v>
          </cell>
          <cell r="AD712">
            <v>6084.0273640710384</v>
          </cell>
          <cell r="AE712">
            <v>6046.5536024581916</v>
          </cell>
          <cell r="AF712">
            <v>6718.3043797381206</v>
          </cell>
          <cell r="AG712">
            <v>7464.7651075317899</v>
          </cell>
          <cell r="AH712">
            <v>6939.8088930137865</v>
          </cell>
          <cell r="AI712">
            <v>6210.9851113302593</v>
          </cell>
          <cell r="AJ712">
            <v>6786.7852125372119</v>
          </cell>
          <cell r="AK712">
            <v>7258.52610979582</v>
          </cell>
          <cell r="AL712">
            <v>7336.843182124856</v>
          </cell>
          <cell r="AM712">
            <v>7534.296750442245</v>
          </cell>
          <cell r="AN712">
            <v>6786.2537562482939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X712">
            <v>4.7315650764698507</v>
          </cell>
          <cell r="BY712">
            <v>3.5571143961761194</v>
          </cell>
          <cell r="BZ712">
            <v>3.3932734861704521</v>
          </cell>
          <cell r="CA712">
            <v>3.4309370555325525</v>
          </cell>
          <cell r="CB712">
            <v>3.3000921663878393</v>
          </cell>
          <cell r="CC712">
            <v>3.3458830745161285</v>
          </cell>
          <cell r="CD712">
            <v>3.8409586034644598</v>
          </cell>
          <cell r="CE712">
            <v>4.244756806544058</v>
          </cell>
          <cell r="CF712">
            <v>3.8369764155389539</v>
          </cell>
          <cell r="CG712">
            <v>3.4481654303568927</v>
          </cell>
          <cell r="CH712">
            <v>3.7494301546619972</v>
          </cell>
          <cell r="CI712">
            <v>4.0498814962156269</v>
          </cell>
          <cell r="CJ712">
            <v>4.1945069178939205</v>
          </cell>
          <cell r="CK712">
            <v>4.3419169205242509</v>
          </cell>
          <cell r="CL712">
            <v>3.8018308047961735</v>
          </cell>
          <cell r="CM712">
            <v>4.7869327843124001</v>
          </cell>
          <cell r="CN712">
            <v>4.9778075123984324</v>
          </cell>
          <cell r="CO712">
            <v>4.9363866786103783</v>
          </cell>
          <cell r="CP712">
            <v>4.8830961551473111</v>
          </cell>
          <cell r="CQ712">
            <v>5.0509401799487854</v>
          </cell>
          <cell r="CR712">
            <v>4.9511294662032039</v>
          </cell>
          <cell r="CS712">
            <v>4.7921144873947474</v>
          </cell>
          <cell r="CT712">
            <v>4.8180407466411781</v>
          </cell>
          <cell r="CU712">
            <v>4.9552493917745872</v>
          </cell>
          <cell r="CV712">
            <v>4.9349133355029169</v>
          </cell>
          <cell r="CW712">
            <v>4.9591354744996572</v>
          </cell>
          <cell r="CX712">
            <v>4.9103592098022677</v>
          </cell>
          <cell r="CY712">
            <v>4.7922057630297985</v>
          </cell>
          <cell r="CZ712">
            <v>4.7541003854189077</v>
          </cell>
          <cell r="DA712">
            <v>4.8904007040662263</v>
          </cell>
        </row>
        <row r="713">
          <cell r="A713">
            <v>10648.187118070096</v>
          </cell>
          <cell r="B713">
            <v>8454.0808173225578</v>
          </cell>
          <cell r="C713">
            <v>7094.0915398494953</v>
          </cell>
          <cell r="D713">
            <v>7431.5231028031858</v>
          </cell>
          <cell r="E713">
            <v>6914.7293170404</v>
          </cell>
          <cell r="F713">
            <v>7207.1418267312019</v>
          </cell>
          <cell r="G713">
            <v>8315.7340278309039</v>
          </cell>
          <cell r="H713">
            <v>8550.1354621608152</v>
          </cell>
          <cell r="I713">
            <v>7429.0013914757092</v>
          </cell>
          <cell r="J713">
            <v>8748.3805018640014</v>
          </cell>
          <cell r="K713">
            <v>8481.9363700110389</v>
          </cell>
          <cell r="L713">
            <v>7492.2779775768104</v>
          </cell>
          <cell r="M713">
            <v>9697.5690412494187</v>
          </cell>
          <cell r="N713">
            <v>9820.6639621216709</v>
          </cell>
          <cell r="O713">
            <v>10232.483930117112</v>
          </cell>
          <cell r="Z713">
            <v>8761.9368285833953</v>
          </cell>
          <cell r="AA713">
            <v>6956.5007868254188</v>
          </cell>
          <cell r="AB713">
            <v>5837.4238956475847</v>
          </cell>
          <cell r="AC713">
            <v>6115.0818674494785</v>
          </cell>
          <cell r="AD713">
            <v>5689.8344094503855</v>
          </cell>
          <cell r="AE713">
            <v>5930.4481317102463</v>
          </cell>
          <cell r="AF713">
            <v>6842.661142900859</v>
          </cell>
          <cell r="AG713">
            <v>7035.5400374351839</v>
          </cell>
          <cell r="AH713">
            <v>6113.0068592714406</v>
          </cell>
          <cell r="AI713">
            <v>7198.6673843909493</v>
          </cell>
          <cell r="AJ713">
            <v>6979.4219273233684</v>
          </cell>
          <cell r="AK713">
            <v>6165.074450120348</v>
          </cell>
          <cell r="AL713">
            <v>7979.7139539423788</v>
          </cell>
          <cell r="AM713">
            <v>8081.0034888315467</v>
          </cell>
          <cell r="AN713">
            <v>8419.8724910677956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X713">
            <v>4.8166321743289799</v>
          </cell>
          <cell r="BY713">
            <v>3.8547399425221811</v>
          </cell>
          <cell r="BZ713">
            <v>3.2688228800935111</v>
          </cell>
          <cell r="CA713">
            <v>3.4168730189220686</v>
          </cell>
          <cell r="CB713">
            <v>3.1547160341281781</v>
          </cell>
          <cell r="CC713">
            <v>3.2999021881675965</v>
          </cell>
          <cell r="CD713">
            <v>3.7295198316933309</v>
          </cell>
          <cell r="CE713">
            <v>3.8544207330365534</v>
          </cell>
          <cell r="CF713">
            <v>3.3909440003503453</v>
          </cell>
          <cell r="CG713">
            <v>4.0303679397268963</v>
          </cell>
          <cell r="CH713">
            <v>3.8731293568670888</v>
          </cell>
          <cell r="CI713">
            <v>3.4952699029313989</v>
          </cell>
          <cell r="CJ713">
            <v>4.4023780049209593</v>
          </cell>
          <cell r="CK713">
            <v>4.4407855303032013</v>
          </cell>
          <cell r="CL713">
            <v>4.650545746508854</v>
          </cell>
          <cell r="CM713">
            <v>4.983836321905728</v>
          </cell>
          <cell r="CN713">
            <v>4.9442780964374871</v>
          </cell>
          <cell r="CO713">
            <v>4.8925692111525132</v>
          </cell>
          <cell r="CP713">
            <v>4.9032108770614204</v>
          </cell>
          <cell r="CQ713">
            <v>4.9413599368412653</v>
          </cell>
          <cell r="CR713">
            <v>4.9237226360331192</v>
          </cell>
          <cell r="CS713">
            <v>5.0266569627955491</v>
          </cell>
          <cell r="CT713">
            <v>5.0008687407021242</v>
          </cell>
          <cell r="CU713">
            <v>4.9390270073093454</v>
          </cell>
          <cell r="CV713">
            <v>4.8934431522219928</v>
          </cell>
          <cell r="CW713">
            <v>4.9370165952686422</v>
          </cell>
          <cell r="CX713">
            <v>4.8324207860659962</v>
          </cell>
          <cell r="CY713">
            <v>4.9660047334335058</v>
          </cell>
          <cell r="CZ713">
            <v>4.9855448849672843</v>
          </cell>
          <cell r="DA713">
            <v>4.9603089763092445</v>
          </cell>
        </row>
        <row r="714">
          <cell r="A714">
            <v>7754.2354074993864</v>
          </cell>
          <cell r="B714">
            <v>8076.5035960251444</v>
          </cell>
          <cell r="C714">
            <v>8063.7133965508883</v>
          </cell>
          <cell r="D714">
            <v>8354.6458495004172</v>
          </cell>
          <cell r="E714">
            <v>7023.0236656349325</v>
          </cell>
          <cell r="F714">
            <v>6752.0587019076002</v>
          </cell>
          <cell r="G714">
            <v>8353.1012710831092</v>
          </cell>
          <cell r="H714">
            <v>8389.7740291536011</v>
          </cell>
          <cell r="I714">
            <v>6943.5387628720619</v>
          </cell>
          <cell r="J714">
            <v>8615.6641982776546</v>
          </cell>
          <cell r="K714">
            <v>8849.8520384240128</v>
          </cell>
          <cell r="L714">
            <v>7831.6456452161719</v>
          </cell>
          <cell r="M714">
            <v>10282.578551507007</v>
          </cell>
          <cell r="N714">
            <v>9273.1711573520861</v>
          </cell>
          <cell r="O714">
            <v>8363.1622978524356</v>
          </cell>
          <cell r="Z714">
            <v>6380.6279924566361</v>
          </cell>
          <cell r="AA714">
            <v>6645.8086733006903</v>
          </cell>
          <cell r="AB714">
            <v>6635.2841663047302</v>
          </cell>
          <cell r="AC714">
            <v>6874.6800133031993</v>
          </cell>
          <cell r="AD714">
            <v>5778.9451877224601</v>
          </cell>
          <cell r="AE714">
            <v>5555.9797318553965</v>
          </cell>
          <cell r="AF714">
            <v>6873.4090459198151</v>
          </cell>
          <cell r="AG714">
            <v>6903.5854868463903</v>
          </cell>
          <cell r="AH714">
            <v>5713.540467734726</v>
          </cell>
          <cell r="AI714">
            <v>7089.4608260113264</v>
          </cell>
          <cell r="AJ714">
            <v>7282.1639630460431</v>
          </cell>
          <cell r="AK714">
            <v>6444.3255594921629</v>
          </cell>
          <cell r="AL714">
            <v>8461.0932080971961</v>
          </cell>
          <cell r="AM714">
            <v>7630.4951237640016</v>
          </cell>
          <cell r="AN714">
            <v>6881.6878336614336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X714">
            <v>3.4371932559412439</v>
          </cell>
          <cell r="BY714">
            <v>3.7292108203754939</v>
          </cell>
          <cell r="BZ714">
            <v>3.7608761588676582</v>
          </cell>
          <cell r="CA714">
            <v>3.8015877403385971</v>
          </cell>
          <cell r="CB714">
            <v>3.1350125394153729</v>
          </cell>
          <cell r="CC714">
            <v>3.1004550865927532</v>
          </cell>
          <cell r="CD714">
            <v>3.9165822394131227</v>
          </cell>
          <cell r="CE714">
            <v>3.8829561113060702</v>
          </cell>
          <cell r="CF714">
            <v>3.1996176970331898</v>
          </cell>
          <cell r="CG714">
            <v>4.0408329382647921</v>
          </cell>
          <cell r="CH714">
            <v>4.1055376641591232</v>
          </cell>
          <cell r="CI714">
            <v>3.6076274573517622</v>
          </cell>
          <cell r="CJ714">
            <v>4.6300707651595863</v>
          </cell>
          <cell r="CK714">
            <v>4.2882717564460577</v>
          </cell>
          <cell r="CL714">
            <v>3.863008611662913</v>
          </cell>
          <cell r="CM714">
            <v>5.0858858610456332</v>
          </cell>
          <cell r="CN714">
            <v>4.8824525810828323</v>
          </cell>
          <cell r="CO714">
            <v>4.8336770373942262</v>
          </cell>
          <cell r="CP714">
            <v>4.9544403678019435</v>
          </cell>
          <cell r="CQ714">
            <v>5.0502912963333495</v>
          </cell>
          <cell r="CR714">
            <v>4.9095574210636137</v>
          </cell>
          <cell r="CS714">
            <v>4.8080843217212879</v>
          </cell>
          <cell r="CT714">
            <v>4.871013809711374</v>
          </cell>
          <cell r="CU714">
            <v>4.8923143357267067</v>
          </cell>
          <cell r="CV714">
            <v>4.8067268907130769</v>
          </cell>
          <cell r="CW714">
            <v>4.8595667065736015</v>
          </cell>
          <cell r="CX714">
            <v>4.8939882715391398</v>
          </cell>
          <cell r="CY714">
            <v>5.0066356343603484</v>
          </cell>
          <cell r="CZ714">
            <v>4.8750329456334871</v>
          </cell>
          <cell r="DA714">
            <v>4.8806360962755457</v>
          </cell>
        </row>
        <row r="715">
          <cell r="A715">
            <v>7308.5378597781328</v>
          </cell>
          <cell r="B715">
            <v>7666.1347064965321</v>
          </cell>
          <cell r="C715">
            <v>7695.0028329159741</v>
          </cell>
          <cell r="D715">
            <v>7064.6402846755645</v>
          </cell>
          <cell r="E715">
            <v>6924.73936133404</v>
          </cell>
          <cell r="F715">
            <v>7386.6479161174148</v>
          </cell>
          <cell r="G715">
            <v>7332.3383919988701</v>
          </cell>
          <cell r="H715">
            <v>8706.4110443339996</v>
          </cell>
          <cell r="I715">
            <v>6671.641735990459</v>
          </cell>
          <cell r="J715">
            <v>8066.8923794620951</v>
          </cell>
          <cell r="K715">
            <v>8641.7604818904292</v>
          </cell>
          <cell r="L715">
            <v>9279.065826812639</v>
          </cell>
          <cell r="M715">
            <v>10553.589267618341</v>
          </cell>
          <cell r="N715">
            <v>8873.800082723752</v>
          </cell>
          <cell r="O715">
            <v>8383.7682630479121</v>
          </cell>
          <cell r="Z715">
            <v>6013.8825817602929</v>
          </cell>
          <cell r="AA715">
            <v>6308.1337013457178</v>
          </cell>
          <cell r="AB715">
            <v>6331.8880453708589</v>
          </cell>
          <cell r="AC715">
            <v>5813.1897199616078</v>
          </cell>
          <cell r="AD715">
            <v>5698.0712458977241</v>
          </cell>
          <cell r="AE715">
            <v>6078.1559995480447</v>
          </cell>
          <cell r="AF715">
            <v>6033.4670197019259</v>
          </cell>
          <cell r="AG715">
            <v>7164.1325164805485</v>
          </cell>
          <cell r="AH715">
            <v>5489.8080570435768</v>
          </cell>
          <cell r="AI715">
            <v>6637.9000151002374</v>
          </cell>
          <cell r="AJ715">
            <v>7110.9343393841236</v>
          </cell>
          <cell r="AK715">
            <v>7635.3455946343993</v>
          </cell>
          <cell r="AL715">
            <v>8684.0963116402363</v>
          </cell>
          <cell r="AM715">
            <v>7301.8697823555449</v>
          </cell>
          <cell r="AN715">
            <v>6898.6435993079967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X715">
            <v>3.3580071743914957</v>
          </cell>
          <cell r="BY715">
            <v>3.50289504758257</v>
          </cell>
          <cell r="BZ715">
            <v>3.5803113687136747</v>
          </cell>
          <cell r="CA715">
            <v>3.2468642051022378</v>
          </cell>
          <cell r="CB715">
            <v>3.2313558279136285</v>
          </cell>
          <cell r="CC715">
            <v>3.3883290539615718</v>
          </cell>
          <cell r="CD715">
            <v>3.3608022562310733</v>
          </cell>
          <cell r="CE715">
            <v>3.8959546423221982</v>
          </cell>
          <cell r="CF715">
            <v>3.0470836763086098</v>
          </cell>
          <cell r="CG715">
            <v>3.7547877647083143</v>
          </cell>
          <cell r="CH715">
            <v>4.1359674977720067</v>
          </cell>
          <cell r="CI715">
            <v>4.1780117677184565</v>
          </cell>
          <cell r="CJ715">
            <v>4.865769157163701</v>
          </cell>
          <cell r="CK715">
            <v>4.1160996249254316</v>
          </cell>
          <cell r="CL715">
            <v>3.8271725196585344</v>
          </cell>
          <cell r="CM715">
            <v>4.9065978061662099</v>
          </cell>
          <cell r="CN715">
            <v>4.9337927203402163</v>
          </cell>
          <cell r="CO715">
            <v>4.8452876562802194</v>
          </cell>
          <cell r="CP715">
            <v>4.9052088944617598</v>
          </cell>
          <cell r="CQ715">
            <v>4.8311467166491209</v>
          </cell>
          <cell r="CR715">
            <v>4.914659091646608</v>
          </cell>
          <cell r="CS715">
            <v>4.9184823649391811</v>
          </cell>
          <cell r="CT715">
            <v>5.0379848127352913</v>
          </cell>
          <cell r="CU715">
            <v>4.936054147852734</v>
          </cell>
          <cell r="CV715">
            <v>4.8434235376932273</v>
          </cell>
          <cell r="CW715">
            <v>4.7103880529086215</v>
          </cell>
          <cell r="CX715">
            <v>5.0068683902286528</v>
          </cell>
          <cell r="CY715">
            <v>4.8896780593047886</v>
          </cell>
          <cell r="CZ715">
            <v>4.8602134336696166</v>
          </cell>
          <cell r="DA715">
            <v>4.938474376495563</v>
          </cell>
        </row>
        <row r="716">
          <cell r="A716">
            <v>9010.7841826550502</v>
          </cell>
          <cell r="B716">
            <v>7225.7991230345297</v>
          </cell>
          <cell r="C716">
            <v>8332.8023159923214</v>
          </cell>
          <cell r="D716">
            <v>8620.378194528299</v>
          </cell>
          <cell r="E716">
            <v>8532.9051786189975</v>
          </cell>
          <cell r="F716">
            <v>8419.2193589457911</v>
          </cell>
          <cell r="G716">
            <v>7165.3188806971766</v>
          </cell>
          <cell r="H716">
            <v>7233.2479079992891</v>
          </cell>
          <cell r="I716">
            <v>7529.0947617550428</v>
          </cell>
          <cell r="J716">
            <v>9761.0061399249917</v>
          </cell>
          <cell r="K716">
            <v>8536.8571503439525</v>
          </cell>
          <cell r="L716">
            <v>8555.3081661354954</v>
          </cell>
          <cell r="M716">
            <v>8705.4453676589001</v>
          </cell>
          <cell r="N716">
            <v>8773.8584448958281</v>
          </cell>
          <cell r="O716">
            <v>8910.9510147104938</v>
          </cell>
          <cell r="Z716">
            <v>7414.5881274418698</v>
          </cell>
          <cell r="AA716">
            <v>5945.8004212398409</v>
          </cell>
          <cell r="AB716">
            <v>6856.7059057308234</v>
          </cell>
          <cell r="AC716">
            <v>7093.3397714975717</v>
          </cell>
          <cell r="AD716">
            <v>7021.3619755493455</v>
          </cell>
          <cell r="AE716">
            <v>6927.8147867896796</v>
          </cell>
          <cell r="AF716">
            <v>5896.0338218308189</v>
          </cell>
          <cell r="AG716">
            <v>5951.9297071537012</v>
          </cell>
          <cell r="AH716">
            <v>6195.3694039584343</v>
          </cell>
          <cell r="AI716">
            <v>8031.9136237097064</v>
          </cell>
          <cell r="AJ716">
            <v>7024.613883711595</v>
          </cell>
          <cell r="AK716">
            <v>7039.7964338486354</v>
          </cell>
          <cell r="AL716">
            <v>7163.3379025307513</v>
          </cell>
          <cell r="AM716">
            <v>7219.6320917999947</v>
          </cell>
          <cell r="AN716">
            <v>7332.4396921046327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X716">
            <v>4.2390089200793435</v>
          </cell>
          <cell r="BY716">
            <v>3.3555253811511467</v>
          </cell>
          <cell r="BZ716">
            <v>3.7933355433673097</v>
          </cell>
          <cell r="CA716">
            <v>3.9458822160698133</v>
          </cell>
          <cell r="CB716">
            <v>3.9362016354415155</v>
          </cell>
          <cell r="CC716">
            <v>3.9892275929540282</v>
          </cell>
          <cell r="CD716">
            <v>3.2516627417312018</v>
          </cell>
          <cell r="CE716">
            <v>3.3116606040817032</v>
          </cell>
          <cell r="CF716">
            <v>3.504923230515379</v>
          </cell>
          <cell r="CG716">
            <v>4.3852682278657751</v>
          </cell>
          <cell r="CH716">
            <v>3.8191683030399748</v>
          </cell>
          <cell r="CI716">
            <v>4.0342824043363326</v>
          </cell>
          <cell r="CJ716">
            <v>4.0059173210456827</v>
          </cell>
          <cell r="CK716">
            <v>4.0931859971107416</v>
          </cell>
          <cell r="CL716">
            <v>4.1053349657813589</v>
          </cell>
          <cell r="CM716">
            <v>4.7921437435434742</v>
          </cell>
          <cell r="CN716">
            <v>4.8546389365089482</v>
          </cell>
          <cell r="CO716">
            <v>4.9522367366066247</v>
          </cell>
          <cell r="CP716">
            <v>4.9250855775671223</v>
          </cell>
          <cell r="CQ716">
            <v>4.8870992733156209</v>
          </cell>
          <cell r="CR716">
            <v>4.7578921087077761</v>
          </cell>
          <cell r="CS716">
            <v>4.9677714459046944</v>
          </cell>
          <cell r="CT716">
            <v>4.9240120535992098</v>
          </cell>
          <cell r="CU716">
            <v>4.8427921780385761</v>
          </cell>
          <cell r="CV716">
            <v>5.0179924376926088</v>
          </cell>
          <cell r="CW716">
            <v>5.0391907249287229</v>
          </cell>
          <cell r="CX716">
            <v>4.7808040152722988</v>
          </cell>
          <cell r="CY716">
            <v>4.8991483652193413</v>
          </cell>
          <cell r="CZ716">
            <v>4.8323760425494848</v>
          </cell>
          <cell r="DA716">
            <v>4.8933585288956678</v>
          </cell>
        </row>
        <row r="717">
          <cell r="A717">
            <v>9330.5046206653751</v>
          </cell>
          <cell r="B717">
            <v>8889.1759571815146</v>
          </cell>
          <cell r="C717">
            <v>8360.9440963840607</v>
          </cell>
          <cell r="D717">
            <v>8960.8948168235729</v>
          </cell>
          <cell r="E717">
            <v>7866.7500624983222</v>
          </cell>
          <cell r="F717">
            <v>9407.2042989864804</v>
          </cell>
          <cell r="G717">
            <v>9446.1873008437851</v>
          </cell>
          <cell r="H717">
            <v>9220.8474176868349</v>
          </cell>
          <cell r="I717">
            <v>8207.3155044414834</v>
          </cell>
          <cell r="J717">
            <v>9251.4082893490249</v>
          </cell>
          <cell r="K717">
            <v>8316.4664158554497</v>
          </cell>
          <cell r="L717">
            <v>7991.8442944261687</v>
          </cell>
          <cell r="M717">
            <v>9272.65684262996</v>
          </cell>
          <cell r="N717">
            <v>8219.5282683074947</v>
          </cell>
          <cell r="O717">
            <v>7792.3141520479576</v>
          </cell>
          <cell r="Z717">
            <v>7677.6723735760806</v>
          </cell>
          <cell r="AA717">
            <v>7314.5219304807897</v>
          </cell>
          <cell r="AB717">
            <v>6879.8625707388856</v>
          </cell>
          <cell r="AC717">
            <v>7373.536306414825</v>
          </cell>
          <cell r="AD717">
            <v>6473.2114799986184</v>
          </cell>
          <cell r="AE717">
            <v>7740.7852517374458</v>
          </cell>
          <cell r="AF717">
            <v>7772.8626932657435</v>
          </cell>
          <cell r="AG717">
            <v>7587.440160839451</v>
          </cell>
          <cell r="AH717">
            <v>6753.4481865118478</v>
          </cell>
          <cell r="AI717">
            <v>7612.5873923786266</v>
          </cell>
          <cell r="AJ717">
            <v>6843.2637936181991</v>
          </cell>
          <cell r="AK717">
            <v>6576.1461622706775</v>
          </cell>
          <cell r="AL717">
            <v>7630.0719162212226</v>
          </cell>
          <cell r="AM717">
            <v>6763.4975464930239</v>
          </cell>
          <cell r="AN717">
            <v>6411.9613593994618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X717">
            <v>4.1609456434208534</v>
          </cell>
          <cell r="BY717">
            <v>3.8911233125621929</v>
          </cell>
          <cell r="BZ717">
            <v>3.8037200685760273</v>
          </cell>
          <cell r="CA717">
            <v>4.0390663369043969</v>
          </cell>
          <cell r="CB717">
            <v>3.6200947051521379</v>
          </cell>
          <cell r="CC717">
            <v>4.2397009786303341</v>
          </cell>
          <cell r="CD717">
            <v>4.3140530069678542</v>
          </cell>
          <cell r="CE717">
            <v>4.2958072484782734</v>
          </cell>
          <cell r="CF717">
            <v>3.7562609711187567</v>
          </cell>
          <cell r="CG717">
            <v>4.3021531545311751</v>
          </cell>
          <cell r="CH717">
            <v>3.7338373164542737</v>
          </cell>
          <cell r="CI717">
            <v>3.6103690919622751</v>
          </cell>
          <cell r="CJ717">
            <v>4.2924816462723836</v>
          </cell>
          <cell r="CK717">
            <v>3.7902285976732046</v>
          </cell>
          <cell r="CL717">
            <v>3.5670355849768072</v>
          </cell>
          <cell r="CM717">
            <v>5.0552736407346908</v>
          </cell>
          <cell r="CN717">
            <v>5.1501287677543814</v>
          </cell>
          <cell r="CO717">
            <v>4.9553958257043602</v>
          </cell>
          <cell r="CP717">
            <v>5.0015195710120661</v>
          </cell>
          <cell r="CQ717">
            <v>4.898995031085418</v>
          </cell>
          <cell r="CR717">
            <v>5.0021524946151299</v>
          </cell>
          <cell r="CS717">
            <v>4.9363126029582434</v>
          </cell>
          <cell r="CT717">
            <v>4.8390223507664984</v>
          </cell>
          <cell r="CU717">
            <v>4.9258019912696751</v>
          </cell>
          <cell r="CV717">
            <v>4.84789896258558</v>
          </cell>
          <cell r="CW717">
            <v>5.0212867724845607</v>
          </cell>
          <cell r="CX717">
            <v>4.9903038558723178</v>
          </cell>
          <cell r="CY717">
            <v>4.8699815962958386</v>
          </cell>
          <cell r="CZ717">
            <v>4.8889215483572599</v>
          </cell>
          <cell r="DA717">
            <v>4.924822588537884</v>
          </cell>
        </row>
        <row r="718">
          <cell r="A718">
            <v>8387.9842175425711</v>
          </cell>
          <cell r="B718">
            <v>6905.4722336764135</v>
          </cell>
          <cell r="C718">
            <v>6264.6459230735036</v>
          </cell>
          <cell r="D718">
            <v>7645.2325845571495</v>
          </cell>
          <cell r="E718">
            <v>7056.9607284020085</v>
          </cell>
          <cell r="F718">
            <v>7335.8384996688428</v>
          </cell>
          <cell r="G718">
            <v>8009.7368398712615</v>
          </cell>
          <cell r="H718">
            <v>7351.5968916964048</v>
          </cell>
          <cell r="I718">
            <v>6801.3298927397855</v>
          </cell>
          <cell r="J718">
            <v>7308.3343721232395</v>
          </cell>
          <cell r="K718">
            <v>7163.8222028909868</v>
          </cell>
          <cell r="L718">
            <v>8021.247640101562</v>
          </cell>
          <cell r="M718">
            <v>9166.5874929180864</v>
          </cell>
          <cell r="N718">
            <v>9126.7448799480335</v>
          </cell>
          <cell r="O718">
            <v>9976.5122487602875</v>
          </cell>
          <cell r="Z718">
            <v>6902.1127275778872</v>
          </cell>
          <cell r="AA718">
            <v>5682.2171522823055</v>
          </cell>
          <cell r="AB718">
            <v>5154.9086452719121</v>
          </cell>
          <cell r="AC718">
            <v>6290.9342410070258</v>
          </cell>
          <cell r="AD718">
            <v>5806.8705422279372</v>
          </cell>
          <cell r="AE718">
            <v>6036.3471082989345</v>
          </cell>
          <cell r="AF718">
            <v>6590.8691710940666</v>
          </cell>
          <cell r="AG718">
            <v>6049.3140137387563</v>
          </cell>
          <cell r="AH718">
            <v>5596.5228831687373</v>
          </cell>
          <cell r="AI718">
            <v>6013.7151404899796</v>
          </cell>
          <cell r="AJ718">
            <v>5894.8022698074401</v>
          </cell>
          <cell r="AK718">
            <v>6600.3409152835711</v>
          </cell>
          <cell r="AL718">
            <v>7542.7919941725959</v>
          </cell>
          <cell r="AM718">
            <v>7510.0072155000953</v>
          </cell>
          <cell r="AN718">
            <v>8209.2443646941792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X718">
            <v>3.8733082383894142</v>
          </cell>
          <cell r="BY718">
            <v>3.1839207258083508</v>
          </cell>
          <cell r="BZ718">
            <v>2.9344875451293677</v>
          </cell>
          <cell r="CA718">
            <v>3.546363976502839</v>
          </cell>
          <cell r="CB718">
            <v>3.2451934903561184</v>
          </cell>
          <cell r="CC718">
            <v>3.3812391637514967</v>
          </cell>
          <cell r="CD718">
            <v>3.6962637878521019</v>
          </cell>
          <cell r="CE718">
            <v>3.434279556724023</v>
          </cell>
          <cell r="CF718">
            <v>3.0989181136170867</v>
          </cell>
          <cell r="CG718">
            <v>3.3985910246592947</v>
          </cell>
          <cell r="CH718">
            <v>3.3666047472076919</v>
          </cell>
          <cell r="CI718">
            <v>3.7566333117503987</v>
          </cell>
          <cell r="CJ718">
            <v>4.1750991983130907</v>
          </cell>
          <cell r="CK718">
            <v>4.1615205799518531</v>
          </cell>
          <cell r="CL718">
            <v>4.6319928470295606</v>
          </cell>
          <cell r="CM718">
            <v>4.8821050946459357</v>
          </cell>
          <cell r="CN718">
            <v>4.889480475830176</v>
          </cell>
          <cell r="CO718">
            <v>4.8127780974050749</v>
          </cell>
          <cell r="CP718">
            <v>4.860030270702187</v>
          </cell>
          <cell r="CQ718">
            <v>4.9023993205787209</v>
          </cell>
          <cell r="CR718">
            <v>4.8910876995349479</v>
          </cell>
          <cell r="CS718">
            <v>4.885250849942623</v>
          </cell>
          <cell r="CT718">
            <v>4.8258922366671193</v>
          </cell>
          <cell r="CU718">
            <v>4.9478362589081106</v>
          </cell>
          <cell r="CV718">
            <v>4.8478713008444627</v>
          </cell>
          <cell r="CW718">
            <v>4.7971604680790172</v>
          </cell>
          <cell r="CX718">
            <v>4.8136520907524094</v>
          </cell>
          <cell r="CY718">
            <v>4.9496269583314136</v>
          </cell>
          <cell r="CZ718">
            <v>4.9441933156281266</v>
          </cell>
          <cell r="DA718">
            <v>4.8555948150136246</v>
          </cell>
        </row>
        <row r="719">
          <cell r="A719">
            <v>8157.422404071137</v>
          </cell>
          <cell r="B719">
            <v>6811.1739701138713</v>
          </cell>
          <cell r="C719">
            <v>7243.8877779652903</v>
          </cell>
          <cell r="D719">
            <v>6806.7099624691591</v>
          </cell>
          <cell r="E719">
            <v>8016.6741544573806</v>
          </cell>
          <cell r="F719">
            <v>8817.8585577068425</v>
          </cell>
          <cell r="G719">
            <v>7592.0760439108553</v>
          </cell>
          <cell r="H719">
            <v>7418.8724371049047</v>
          </cell>
          <cell r="I719">
            <v>8631.1190974047531</v>
          </cell>
          <cell r="J719">
            <v>9320.6523752355915</v>
          </cell>
          <cell r="K719">
            <v>7149.8478423485376</v>
          </cell>
          <cell r="L719">
            <v>7986.8869485292953</v>
          </cell>
          <cell r="M719">
            <v>7757.2289981345511</v>
          </cell>
          <cell r="N719">
            <v>7556.8431909947894</v>
          </cell>
          <cell r="O719">
            <v>8000.2581302819726</v>
          </cell>
          <cell r="Z719">
            <v>6712.3932924928204</v>
          </cell>
          <cell r="AA719">
            <v>5604.6231525508429</v>
          </cell>
          <cell r="AB719">
            <v>5960.6848001542949</v>
          </cell>
          <cell r="AC719">
            <v>5600.9499119746206</v>
          </cell>
          <cell r="AD719">
            <v>6596.577589953501</v>
          </cell>
          <cell r="AE719">
            <v>7255.8378989130579</v>
          </cell>
          <cell r="AF719">
            <v>6247.1940018466457</v>
          </cell>
          <cell r="AG719">
            <v>6104.6721768177504</v>
          </cell>
          <cell r="AH719">
            <v>7102.1780001501984</v>
          </cell>
          <cell r="AI719">
            <v>7669.5653830510009</v>
          </cell>
          <cell r="AJ719">
            <v>5883.3033674182234</v>
          </cell>
          <cell r="AK719">
            <v>6572.0669747898191</v>
          </cell>
          <cell r="AL719">
            <v>6383.091289893574</v>
          </cell>
          <cell r="AM719">
            <v>6218.2023971614253</v>
          </cell>
          <cell r="AN719">
            <v>6583.0695472034513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X719">
            <v>3.737639374923305</v>
          </cell>
          <cell r="BY719">
            <v>3.0424135702507162</v>
          </cell>
          <cell r="BZ719">
            <v>3.341497324283194</v>
          </cell>
          <cell r="CA719">
            <v>3.2624229502284656</v>
          </cell>
          <cell r="CB719">
            <v>3.7758685777128718</v>
          </cell>
          <cell r="CC719">
            <v>4.044036371375527</v>
          </cell>
          <cell r="CD719">
            <v>3.5462220550120018</v>
          </cell>
          <cell r="CE719">
            <v>3.4755357481625104</v>
          </cell>
          <cell r="CF719">
            <v>3.9956920496531532</v>
          </cell>
          <cell r="CG719">
            <v>4.2530190004202808</v>
          </cell>
          <cell r="CH719">
            <v>3.3685270218856425</v>
          </cell>
          <cell r="CI719">
            <v>3.7527901848961349</v>
          </cell>
          <cell r="CJ719">
            <v>3.5050341243086636</v>
          </cell>
          <cell r="CK719">
            <v>3.4949658647334165</v>
          </cell>
          <cell r="CL719">
            <v>3.8336856641008503</v>
          </cell>
          <cell r="CM719">
            <v>4.9202495920160114</v>
          </cell>
          <cell r="CN719">
            <v>5.0470232170084159</v>
          </cell>
          <cell r="CO719">
            <v>4.8872232126048916</v>
          </cell>
          <cell r="CP719">
            <v>4.7035802794700965</v>
          </cell>
          <cell r="CQ719">
            <v>4.786399458290524</v>
          </cell>
          <cell r="CR719">
            <v>4.9156353001508659</v>
          </cell>
          <cell r="CS719">
            <v>4.8264321126955982</v>
          </cell>
          <cell r="CT719">
            <v>4.8122449209155533</v>
          </cell>
          <cell r="CU719">
            <v>4.8697501400061043</v>
          </cell>
          <cell r="CV719">
            <v>4.9406099283105531</v>
          </cell>
          <cell r="CW719">
            <v>4.7850705243168044</v>
          </cell>
          <cell r="CX719">
            <v>4.7979402144828356</v>
          </cell>
          <cell r="CY719">
            <v>4.9893726343173652</v>
          </cell>
          <cell r="CZ719">
            <v>4.8744885101836761</v>
          </cell>
          <cell r="DA719">
            <v>4.7045607175176931</v>
          </cell>
        </row>
        <row r="720">
          <cell r="A720">
            <v>8970.4611814588752</v>
          </cell>
          <cell r="B720">
            <v>7378.1875687693173</v>
          </cell>
          <cell r="C720">
            <v>6933.7973866171915</v>
          </cell>
          <cell r="D720">
            <v>7480.4262749288318</v>
          </cell>
          <cell r="E720">
            <v>10009.024001303082</v>
          </cell>
          <cell r="F720">
            <v>7442.5358945113921</v>
          </cell>
          <cell r="G720">
            <v>7716.4253443959697</v>
          </cell>
          <cell r="H720">
            <v>7771.7185470774366</v>
          </cell>
          <cell r="I720">
            <v>7117.2559384054166</v>
          </cell>
          <cell r="J720">
            <v>7195.0558631794102</v>
          </cell>
          <cell r="K720">
            <v>8733.992495621691</v>
          </cell>
          <cell r="L720">
            <v>9108.7634789673557</v>
          </cell>
          <cell r="M720">
            <v>8553.02128363267</v>
          </cell>
          <cell r="N720">
            <v>8055.6781820871247</v>
          </cell>
          <cell r="O720">
            <v>10067.201478083223</v>
          </cell>
          <cell r="Z720">
            <v>7381.4080578861613</v>
          </cell>
          <cell r="AA720">
            <v>6071.19434230161</v>
          </cell>
          <cell r="AB720">
            <v>5705.5247067021464</v>
          </cell>
          <cell r="AC720">
            <v>6155.3221919414382</v>
          </cell>
          <cell r="AD720">
            <v>8235.9968925008234</v>
          </cell>
          <cell r="AE720">
            <v>6124.143821769374</v>
          </cell>
          <cell r="AF720">
            <v>6349.5157119601126</v>
          </cell>
          <cell r="AG720">
            <v>6395.0141187380059</v>
          </cell>
          <cell r="AH720">
            <v>5856.484886459315</v>
          </cell>
          <cell r="AI720">
            <v>5920.5031102733437</v>
          </cell>
          <cell r="AJ720">
            <v>7186.8281106829918</v>
          </cell>
          <cell r="AK720">
            <v>7495.2110912645676</v>
          </cell>
          <cell r="AL720">
            <v>7037.9146562463111</v>
          </cell>
          <cell r="AM720">
            <v>6628.6723326888341</v>
          </cell>
          <cell r="AN720">
            <v>8283.8686448227672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X720">
            <v>4.2591145465155575</v>
          </cell>
          <cell r="BY720">
            <v>3.296102573125459</v>
          </cell>
          <cell r="BZ720">
            <v>3.1993586525769477</v>
          </cell>
          <cell r="CA720">
            <v>3.2773328802802588</v>
          </cell>
          <cell r="CB720">
            <v>4.5971904701059367</v>
          </cell>
          <cell r="CC720">
            <v>3.464091852010903</v>
          </cell>
          <cell r="CD720">
            <v>3.5176092635455238</v>
          </cell>
          <cell r="CE720">
            <v>3.5060355007934976</v>
          </cell>
          <cell r="CF720">
            <v>3.2100630684802307</v>
          </cell>
          <cell r="CG720">
            <v>3.4142712676418849</v>
          </cell>
          <cell r="CH720">
            <v>4.0195954785730112</v>
          </cell>
          <cell r="CI720">
            <v>4.0327561541480295</v>
          </cell>
          <cell r="CJ720">
            <v>3.902734540839258</v>
          </cell>
          <cell r="CK720">
            <v>3.7203316396488866</v>
          </cell>
          <cell r="CL720">
            <v>4.6204358171994153</v>
          </cell>
          <cell r="CM720">
            <v>4.7481784192856074</v>
          </cell>
          <cell r="CN720">
            <v>5.0463869943277997</v>
          </cell>
          <cell r="CO720">
            <v>4.885846269945203</v>
          </cell>
          <cell r="CP720">
            <v>5.1456159725940962</v>
          </cell>
          <cell r="CQ720">
            <v>4.9082967509561319</v>
          </cell>
          <cell r="CR720">
            <v>4.8435425331709343</v>
          </cell>
          <cell r="CS720">
            <v>4.9453853893627127</v>
          </cell>
          <cell r="CT720">
            <v>4.9972644665788897</v>
          </cell>
          <cell r="CU720">
            <v>4.9983952745475753</v>
          </cell>
          <cell r="CV720">
            <v>4.7508106986781016</v>
          </cell>
          <cell r="CW720">
            <v>4.8984879533844428</v>
          </cell>
          <cell r="CX720">
            <v>5.0920075805853919</v>
          </cell>
          <cell r="CY720">
            <v>4.9406275934340638</v>
          </cell>
          <cell r="CZ720">
            <v>4.8814858125577389</v>
          </cell>
          <cell r="DA720">
            <v>4.9119891351542346</v>
          </cell>
        </row>
        <row r="721">
          <cell r="A721">
            <v>9149.7169849192833</v>
          </cell>
          <cell r="B721">
            <v>7071.8231909615806</v>
          </cell>
          <cell r="C721">
            <v>7006.5840557078291</v>
          </cell>
          <cell r="D721">
            <v>6244.1570043942638</v>
          </cell>
          <cell r="E721">
            <v>7485.9531953354817</v>
          </cell>
          <cell r="F721">
            <v>7902.279488500978</v>
          </cell>
          <cell r="G721">
            <v>7476.1031401671271</v>
          </cell>
          <cell r="H721">
            <v>8633.0787959069567</v>
          </cell>
          <cell r="I721">
            <v>8969.6272371777595</v>
          </cell>
          <cell r="J721">
            <v>8019.0575470643289</v>
          </cell>
          <cell r="K721">
            <v>7735.1443600141793</v>
          </cell>
          <cell r="L721">
            <v>9589.8056942804105</v>
          </cell>
          <cell r="M721">
            <v>7936.0022893390551</v>
          </cell>
          <cell r="N721">
            <v>8079.5548226904348</v>
          </cell>
          <cell r="O721">
            <v>9414.075325322774</v>
          </cell>
          <cell r="Z721">
            <v>7528.9099761621537</v>
          </cell>
          <cell r="AA721">
            <v>5819.1002257055288</v>
          </cell>
          <cell r="AB721">
            <v>5765.4177372681561</v>
          </cell>
          <cell r="AC721">
            <v>5138.0491921872799</v>
          </cell>
          <cell r="AD721">
            <v>6159.8700578760536</v>
          </cell>
          <cell r="AE721">
            <v>6502.4471219665174</v>
          </cell>
          <cell r="AF721">
            <v>6151.7648696232372</v>
          </cell>
          <cell r="AG721">
            <v>7103.7905520605791</v>
          </cell>
          <cell r="AH721">
            <v>7380.7218408776998</v>
          </cell>
          <cell r="AI721">
            <v>6598.5387815843624</v>
          </cell>
          <cell r="AJ721">
            <v>6364.9187876688093</v>
          </cell>
          <cell r="AK721">
            <v>7891.0401141507382</v>
          </cell>
          <cell r="AL721">
            <v>6530.1961695132786</v>
          </cell>
          <cell r="AM721">
            <v>6648.3193969567001</v>
          </cell>
          <cell r="AN721">
            <v>7746.4391248370248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X721">
            <v>4.2444160122064973</v>
          </cell>
          <cell r="BY721">
            <v>3.4266384919278177</v>
          </cell>
          <cell r="BZ721">
            <v>3.246130805706926</v>
          </cell>
          <cell r="CA721">
            <v>2.8413361996955424</v>
          </cell>
          <cell r="CB721">
            <v>3.4024406298736931</v>
          </cell>
          <cell r="CC721">
            <v>3.5848702667611079</v>
          </cell>
          <cell r="CD721">
            <v>3.4630909493532087</v>
          </cell>
          <cell r="CE721">
            <v>3.9157297013739751</v>
          </cell>
          <cell r="CF721">
            <v>4.1195019547626996</v>
          </cell>
          <cell r="CG721">
            <v>3.7057484644579666</v>
          </cell>
          <cell r="CH721">
            <v>3.5717431608212364</v>
          </cell>
          <cell r="CI721">
            <v>4.3049542898756803</v>
          </cell>
          <cell r="CJ721">
            <v>3.631122409915045</v>
          </cell>
          <cell r="CK721">
            <v>3.8953997724626732</v>
          </cell>
          <cell r="CL721">
            <v>4.3143756104593143</v>
          </cell>
          <cell r="CM721">
            <v>4.8598324387385228</v>
          </cell>
          <cell r="CN721">
            <v>4.6525889386800667</v>
          </cell>
          <cell r="CO721">
            <v>4.8659976997357894</v>
          </cell>
          <cell r="CP721">
            <v>4.954305338238866</v>
          </cell>
          <cell r="CQ721">
            <v>4.9600737114330142</v>
          </cell>
          <cell r="CR721">
            <v>4.9694751263402539</v>
          </cell>
          <cell r="CS721">
            <v>4.8667940213590679</v>
          </cell>
          <cell r="CT721">
            <v>4.970322609813957</v>
          </cell>
          <cell r="CU721">
            <v>4.9086408868076088</v>
          </cell>
          <cell r="CV721">
            <v>4.8784175763913185</v>
          </cell>
          <cell r="CW721">
            <v>4.8822473732508174</v>
          </cell>
          <cell r="CX721">
            <v>5.0219552934205378</v>
          </cell>
          <cell r="CY721">
            <v>4.9271124434618008</v>
          </cell>
          <cell r="CZ721">
            <v>4.6759189696150409</v>
          </cell>
          <cell r="DA721">
            <v>4.9191639315115196</v>
          </cell>
        </row>
        <row r="722">
          <cell r="A722">
            <v>8706.007623311827</v>
          </cell>
          <cell r="B722">
            <v>7650.3745912138929</v>
          </cell>
          <cell r="C722">
            <v>7678.552534376774</v>
          </cell>
          <cell r="D722">
            <v>8033.9517341692135</v>
          </cell>
          <cell r="E722">
            <v>7962.2802833083997</v>
          </cell>
          <cell r="F722">
            <v>7800.2988981088729</v>
          </cell>
          <cell r="G722">
            <v>7746.3938453215205</v>
          </cell>
          <cell r="H722">
            <v>7039.5572271416622</v>
          </cell>
          <cell r="I722">
            <v>8002.4050757504556</v>
          </cell>
          <cell r="J722">
            <v>8785.0548858343845</v>
          </cell>
          <cell r="K722">
            <v>8998.771087089237</v>
          </cell>
          <cell r="L722">
            <v>8380.6782684505906</v>
          </cell>
          <cell r="M722">
            <v>8532.3217115857842</v>
          </cell>
          <cell r="N722">
            <v>7328.3708304882866</v>
          </cell>
          <cell r="O722">
            <v>10013.015706700226</v>
          </cell>
          <cell r="Z722">
            <v>7163.8005586108738</v>
          </cell>
          <cell r="AA722">
            <v>6295.1653779131466</v>
          </cell>
          <cell r="AB722">
            <v>6318.3517997157451</v>
          </cell>
          <cell r="AC722">
            <v>6610.7945698306667</v>
          </cell>
          <cell r="AD722">
            <v>6551.8192045509113</v>
          </cell>
          <cell r="AE722">
            <v>6418.5316647295886</v>
          </cell>
          <cell r="AF722">
            <v>6374.1755070074214</v>
          </cell>
          <cell r="AG722">
            <v>5792.5499469051392</v>
          </cell>
          <cell r="AH722">
            <v>6584.8361766175176</v>
          </cell>
          <cell r="AI722">
            <v>7228.8451632008646</v>
          </cell>
          <cell r="AJ722">
            <v>7404.7030659477141</v>
          </cell>
          <cell r="AK722">
            <v>6896.1009751822003</v>
          </cell>
          <cell r="AL722">
            <v>7020.8818655334444</v>
          </cell>
          <cell r="AM722">
            <v>6030.2022833732181</v>
          </cell>
          <cell r="AN722">
            <v>8239.2814957990431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X722">
            <v>3.998233597975581</v>
          </cell>
          <cell r="BY722">
            <v>3.5131044946583754</v>
          </cell>
          <cell r="BZ722">
            <v>3.55544458040985</v>
          </cell>
          <cell r="CA722">
            <v>3.7091942013582648</v>
          </cell>
          <cell r="CB722">
            <v>3.6092238875633789</v>
          </cell>
          <cell r="CC722">
            <v>3.7898665871682575</v>
          </cell>
          <cell r="CD722">
            <v>3.5422300140625667</v>
          </cell>
          <cell r="CE722">
            <v>3.2254267926984403</v>
          </cell>
          <cell r="CF722">
            <v>3.6756238860835282</v>
          </cell>
          <cell r="CG722">
            <v>4.0037911194462446</v>
          </cell>
          <cell r="CH722">
            <v>4.0675706069859388</v>
          </cell>
          <cell r="CI722">
            <v>3.898288216915768</v>
          </cell>
          <cell r="CJ722">
            <v>3.9741049650775166</v>
          </cell>
          <cell r="CK722">
            <v>3.3967467186888385</v>
          </cell>
          <cell r="CL722">
            <v>4.6706315126949383</v>
          </cell>
          <cell r="CM722">
            <v>4.9088804754796902</v>
          </cell>
          <cell r="CN722">
            <v>4.9093411422468689</v>
          </cell>
          <cell r="CO722">
            <v>4.8687449584541387</v>
          </cell>
          <cell r="CP722">
            <v>4.8829381697267911</v>
          </cell>
          <cell r="CQ722">
            <v>4.9734209239171605</v>
          </cell>
          <cell r="CR722">
            <v>4.6400098407349031</v>
          </cell>
          <cell r="CS722">
            <v>4.9300848534445008</v>
          </cell>
          <cell r="CT722">
            <v>4.9202790435238954</v>
          </cell>
          <cell r="CU722">
            <v>4.9081863700828343</v>
          </cell>
          <cell r="CV722">
            <v>4.9465755457256213</v>
          </cell>
          <cell r="CW722">
            <v>4.9874629539517112</v>
          </cell>
          <cell r="CX722">
            <v>4.846595807688721</v>
          </cell>
          <cell r="CY722">
            <v>4.8401572055377802</v>
          </cell>
          <cell r="CZ722">
            <v>4.8638016062043112</v>
          </cell>
          <cell r="DA722">
            <v>4.8330453600841885</v>
          </cell>
        </row>
        <row r="723">
          <cell r="A723">
            <v>7729.9829474174676</v>
          </cell>
          <cell r="B723">
            <v>7900.2670608580192</v>
          </cell>
          <cell r="C723">
            <v>8602.2097350999811</v>
          </cell>
          <cell r="D723">
            <v>8240.9348292751856</v>
          </cell>
          <cell r="E723">
            <v>7745.7007578353569</v>
          </cell>
          <cell r="F723">
            <v>7250.7763503690821</v>
          </cell>
          <cell r="G723">
            <v>6383.7290529631664</v>
          </cell>
          <cell r="H723">
            <v>8180.4531429595763</v>
          </cell>
          <cell r="I723">
            <v>8633.1218417440505</v>
          </cell>
          <cell r="J723">
            <v>7378.6114597019705</v>
          </cell>
          <cell r="K723">
            <v>8192.7378652301213</v>
          </cell>
          <cell r="L723">
            <v>9421.9239828411119</v>
          </cell>
          <cell r="M723">
            <v>9178.2230942764145</v>
          </cell>
          <cell r="N723">
            <v>10429.429440330485</v>
          </cell>
          <cell r="O723">
            <v>11023.868688221504</v>
          </cell>
          <cell r="Z723">
            <v>6360.6716824463738</v>
          </cell>
          <cell r="AA723">
            <v>6500.791181506027</v>
          </cell>
          <cell r="AB723">
            <v>7078.3897248822695</v>
          </cell>
          <cell r="AC723">
            <v>6781.1120880892959</v>
          </cell>
          <cell r="AD723">
            <v>6373.6051950188075</v>
          </cell>
          <cell r="AE723">
            <v>5966.3531111608454</v>
          </cell>
          <cell r="AF723">
            <v>5252.8970492954049</v>
          </cell>
          <cell r="AG723">
            <v>6731.344300492452</v>
          </cell>
          <cell r="AH723">
            <v>7103.8259726351034</v>
          </cell>
          <cell r="AI723">
            <v>6071.5431439833346</v>
          </cell>
          <cell r="AJ723">
            <v>6741.4528719607861</v>
          </cell>
          <cell r="AK723">
            <v>7752.8974487378282</v>
          </cell>
          <cell r="AL723">
            <v>7552.3664318617348</v>
          </cell>
          <cell r="AM723">
            <v>8581.9305109005127</v>
          </cell>
          <cell r="AN723">
            <v>9071.069092022266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X723">
            <v>3.5898009935510227</v>
          </cell>
          <cell r="BY723">
            <v>3.5141650944979292</v>
          </cell>
          <cell r="BZ723">
            <v>4.0562981229374442</v>
          </cell>
          <cell r="CA723">
            <v>3.7324593330896421</v>
          </cell>
          <cell r="CB723">
            <v>3.5844776582938391</v>
          </cell>
          <cell r="CC723">
            <v>3.2868596782521955</v>
          </cell>
          <cell r="CD723">
            <v>2.9953730706339949</v>
          </cell>
          <cell r="CE723">
            <v>3.7639609252097208</v>
          </cell>
          <cell r="CF723">
            <v>3.8668098394641155</v>
          </cell>
          <cell r="CG723">
            <v>3.3290401257367215</v>
          </cell>
          <cell r="CH723">
            <v>3.7553381575594655</v>
          </cell>
          <cell r="CI723">
            <v>4.1866991629028254</v>
          </cell>
          <cell r="CJ723">
            <v>4.1138951139454711</v>
          </cell>
          <cell r="CK723">
            <v>4.9086244783931798</v>
          </cell>
          <cell r="CL723">
            <v>5.0257623421441648</v>
          </cell>
          <cell r="CM723">
            <v>4.854446748283058</v>
          </cell>
          <cell r="CN723">
            <v>5.0681701968220221</v>
          </cell>
          <cell r="CO723">
            <v>4.7809228941184418</v>
          </cell>
          <cell r="CP723">
            <v>4.9775195452853529</v>
          </cell>
          <cell r="CQ723">
            <v>4.8715416040447721</v>
          </cell>
          <cell r="CR723">
            <v>4.9731885469422128</v>
          </cell>
          <cell r="CS723">
            <v>4.804576400276849</v>
          </cell>
          <cell r="CT723">
            <v>4.8996361933283934</v>
          </cell>
          <cell r="CU723">
            <v>5.0332283508480673</v>
          </cell>
          <cell r="CV723">
            <v>4.996745052556351</v>
          </cell>
          <cell r="CW723">
            <v>4.9182611847094382</v>
          </cell>
          <cell r="CX723">
            <v>5.0734036771158024</v>
          </cell>
          <cell r="CY723">
            <v>5.029640841272851</v>
          </cell>
          <cell r="CZ723">
            <v>4.7899647833165302</v>
          </cell>
          <cell r="DA723">
            <v>4.9449700156592371</v>
          </cell>
        </row>
        <row r="724">
          <cell r="A724">
            <v>9728.2193555500853</v>
          </cell>
          <cell r="B724">
            <v>8177.2617350385144</v>
          </cell>
          <cell r="C724">
            <v>7678.5726038204039</v>
          </cell>
          <cell r="D724">
            <v>6281.7888051719383</v>
          </cell>
          <cell r="E724">
            <v>6897.0172280244578</v>
          </cell>
          <cell r="F724">
            <v>7595.2850934802618</v>
          </cell>
          <cell r="G724">
            <v>7097.6870563838138</v>
          </cell>
          <cell r="H724">
            <v>9329.9840100396868</v>
          </cell>
          <cell r="I724">
            <v>9531.0861231352355</v>
          </cell>
          <cell r="J724">
            <v>7335.6669225091382</v>
          </cell>
          <cell r="K724">
            <v>7694.0269471047804</v>
          </cell>
          <cell r="L724">
            <v>8402.9608224553504</v>
          </cell>
          <cell r="M724">
            <v>8218.1076739699474</v>
          </cell>
          <cell r="N724">
            <v>9958.6750920771246</v>
          </cell>
          <cell r="O724">
            <v>9368.3614405113622</v>
          </cell>
          <cell r="Z724">
            <v>8004.9347839954989</v>
          </cell>
          <cell r="AA724">
            <v>6728.7182276888361</v>
          </cell>
          <cell r="AB724">
            <v>6318.3683140007888</v>
          </cell>
          <cell r="AC724">
            <v>5169.0147882557667</v>
          </cell>
          <cell r="AD724">
            <v>5675.2598904886963</v>
          </cell>
          <cell r="AE724">
            <v>6249.8345912066152</v>
          </cell>
          <cell r="AF724">
            <v>5840.3824921101095</v>
          </cell>
          <cell r="AG724">
            <v>7677.2439854040849</v>
          </cell>
          <cell r="AH724">
            <v>7842.7222956084215</v>
          </cell>
          <cell r="AI724">
            <v>6036.2059248075193</v>
          </cell>
          <cell r="AJ724">
            <v>6331.0850307605051</v>
          </cell>
          <cell r="AK724">
            <v>6914.4363339061183</v>
          </cell>
          <cell r="AL724">
            <v>6762.32860029527</v>
          </cell>
          <cell r="AM724">
            <v>8194.5669329091761</v>
          </cell>
          <cell r="AN724">
            <v>7708.8231281922072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X724">
            <v>4.5397300827243097</v>
          </cell>
          <cell r="BY724">
            <v>3.7358927897252889</v>
          </cell>
          <cell r="BZ724">
            <v>3.5030723425400834</v>
          </cell>
          <cell r="CA724">
            <v>2.860337690731662</v>
          </cell>
          <cell r="CB724">
            <v>3.1889424704508289</v>
          </cell>
          <cell r="CC724">
            <v>3.5095137778783911</v>
          </cell>
          <cell r="CD724">
            <v>3.2545837972342704</v>
          </cell>
          <cell r="CE724">
            <v>4.185526418882584</v>
          </cell>
          <cell r="CF724">
            <v>4.2986080126777866</v>
          </cell>
          <cell r="CG724">
            <v>3.3490686229077937</v>
          </cell>
          <cell r="CH724">
            <v>3.5315205809315677</v>
          </cell>
          <cell r="CI724">
            <v>3.7648776859245046</v>
          </cell>
          <cell r="CJ724">
            <v>3.6911438293032073</v>
          </cell>
          <cell r="CK724">
            <v>4.3689674184133347</v>
          </cell>
          <cell r="CL724">
            <v>4.2336373650463424</v>
          </cell>
          <cell r="CM724">
            <v>4.8309762421313511</v>
          </cell>
          <cell r="CN724">
            <v>4.9345218123288372</v>
          </cell>
          <cell r="CO724">
            <v>4.9415474269075945</v>
          </cell>
          <cell r="CP724">
            <v>4.9510532960054672</v>
          </cell>
          <cell r="CQ724">
            <v>4.8758036177483799</v>
          </cell>
          <cell r="CR724">
            <v>4.8789762856573713</v>
          </cell>
          <cell r="CS724">
            <v>4.9164651827944796</v>
          </cell>
          <cell r="CT724">
            <v>5.0253045998228343</v>
          </cell>
          <cell r="CU724">
            <v>4.9985740350262988</v>
          </cell>
          <cell r="CV724">
            <v>4.9379550976671709</v>
          </cell>
          <cell r="CW724">
            <v>4.9116062169073489</v>
          </cell>
          <cell r="CX724">
            <v>5.0316803809077992</v>
          </cell>
          <cell r="CY724">
            <v>5.0192917233299044</v>
          </cell>
          <cell r="CZ724">
            <v>5.1387126886594237</v>
          </cell>
          <cell r="DA724">
            <v>4.9886330698233934</v>
          </cell>
        </row>
        <row r="725">
          <cell r="A725">
            <v>10213.726777039568</v>
          </cell>
          <cell r="B725">
            <v>8005.4324176443633</v>
          </cell>
          <cell r="C725">
            <v>6475.3985363090669</v>
          </cell>
          <cell r="D725">
            <v>6218.5428173268947</v>
          </cell>
          <cell r="E725">
            <v>6830.7165909083351</v>
          </cell>
          <cell r="F725">
            <v>8878.869541590173</v>
          </cell>
          <cell r="G725">
            <v>8340.5531026363005</v>
          </cell>
          <cell r="H725">
            <v>7421.8499151808028</v>
          </cell>
          <cell r="I725">
            <v>8577.660945994463</v>
          </cell>
          <cell r="J725">
            <v>8600.7628538305635</v>
          </cell>
          <cell r="K725">
            <v>7989.4571219400104</v>
          </cell>
          <cell r="L725">
            <v>7582.2792155962889</v>
          </cell>
          <cell r="M725">
            <v>8080.6237352049093</v>
          </cell>
          <cell r="N725">
            <v>7785.8343828689322</v>
          </cell>
          <cell r="O725">
            <v>8242.8324863970138</v>
          </cell>
          <cell r="Z725">
            <v>8404.4380336782724</v>
          </cell>
          <cell r="AA725">
            <v>6587.3272465187902</v>
          </cell>
          <cell r="AB725">
            <v>5328.3279384486041</v>
          </cell>
          <cell r="AC725">
            <v>5116.9723754004153</v>
          </cell>
          <cell r="AD725">
            <v>5620.7039376617158</v>
          </cell>
          <cell r="AE725">
            <v>7306.0412227941988</v>
          </cell>
          <cell r="AF725">
            <v>6863.0836958835844</v>
          </cell>
          <cell r="AG725">
            <v>6107.1222159202034</v>
          </cell>
          <cell r="AH725">
            <v>7058.1895784182998</v>
          </cell>
          <cell r="AI725">
            <v>7077.1991482948633</v>
          </cell>
          <cell r="AJ725">
            <v>6574.1818603392076</v>
          </cell>
          <cell r="AK725">
            <v>6239.1326116906603</v>
          </cell>
          <cell r="AL725">
            <v>6649.198959254325</v>
          </cell>
          <cell r="AM725">
            <v>6406.629435046435</v>
          </cell>
          <cell r="AN725">
            <v>6782.673588806686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X725">
            <v>4.6663814279857716</v>
          </cell>
          <cell r="BY725">
            <v>3.7738887539041759</v>
          </cell>
          <cell r="BZ725">
            <v>2.9629713701832063</v>
          </cell>
          <cell r="CA725">
            <v>2.8799978323246411</v>
          </cell>
          <cell r="CB725">
            <v>3.238399877652137</v>
          </cell>
          <cell r="CC725">
            <v>3.9914871322906298</v>
          </cell>
          <cell r="CD725">
            <v>3.8430052346854384</v>
          </cell>
          <cell r="CE725">
            <v>3.4358600104994679</v>
          </cell>
          <cell r="CF725">
            <v>3.89334170720808</v>
          </cell>
          <cell r="CG725">
            <v>4.0542444159681539</v>
          </cell>
          <cell r="CH725">
            <v>3.7295889374543649</v>
          </cell>
          <cell r="CI725">
            <v>3.532591207512187</v>
          </cell>
          <cell r="CJ725">
            <v>3.6601537159826516</v>
          </cell>
          <cell r="CK725">
            <v>3.494248415940429</v>
          </cell>
          <cell r="CL725">
            <v>3.8437959093095011</v>
          </cell>
          <cell r="CM725">
            <v>4.9344139526234256</v>
          </cell>
          <cell r="CN725">
            <v>4.7821949943808297</v>
          </cell>
          <cell r="CO725">
            <v>4.9268645935559592</v>
          </cell>
          <cell r="CP725">
            <v>4.8677475521019877</v>
          </cell>
          <cell r="CQ725">
            <v>4.7551844899001763</v>
          </cell>
          <cell r="CR725">
            <v>5.0148104282725061</v>
          </cell>
          <cell r="CS725">
            <v>4.8927773660337257</v>
          </cell>
          <cell r="CT725">
            <v>4.8697681617768582</v>
          </cell>
          <cell r="CU725">
            <v>4.9668144099695946</v>
          </cell>
          <cell r="CV725">
            <v>4.7825401525593332</v>
          </cell>
          <cell r="CW725">
            <v>4.8293411026438768</v>
          </cell>
          <cell r="CX725">
            <v>4.8388033034453439</v>
          </cell>
          <cell r="CY725">
            <v>4.9771088494082782</v>
          </cell>
          <cell r="CZ725">
            <v>5.0232288382857098</v>
          </cell>
          <cell r="DA725">
            <v>4.8344573450393851</v>
          </cell>
        </row>
        <row r="726">
          <cell r="A726">
            <v>9108.4270717537511</v>
          </cell>
          <cell r="B726">
            <v>7605.2496819524358</v>
          </cell>
          <cell r="C726">
            <v>7505.7560942093087</v>
          </cell>
          <cell r="D726">
            <v>7442.2258226363438</v>
          </cell>
          <cell r="E726">
            <v>7025.6389327834559</v>
          </cell>
          <cell r="F726">
            <v>7339.723645341498</v>
          </cell>
          <cell r="G726">
            <v>7412.7307577413121</v>
          </cell>
          <cell r="H726">
            <v>8191.6824107665279</v>
          </cell>
          <cell r="I726">
            <v>9012.8908884381271</v>
          </cell>
          <cell r="J726">
            <v>8749.2204286686847</v>
          </cell>
          <cell r="K726">
            <v>7578.375084542582</v>
          </cell>
          <cell r="L726">
            <v>8454.6088224091854</v>
          </cell>
          <cell r="M726">
            <v>7902.6017882104825</v>
          </cell>
          <cell r="N726">
            <v>9236.0412795243174</v>
          </cell>
          <cell r="O726">
            <v>10541.895591257389</v>
          </cell>
          <cell r="Z726">
            <v>7494.9342761859452</v>
          </cell>
          <cell r="AA726">
            <v>6258.0340240065752</v>
          </cell>
          <cell r="AB726">
            <v>6176.1650146636593</v>
          </cell>
          <cell r="AC726">
            <v>6123.8886769121909</v>
          </cell>
          <cell r="AD726">
            <v>5781.0971789760997</v>
          </cell>
          <cell r="AE726">
            <v>6039.5440281667179</v>
          </cell>
          <cell r="AF726">
            <v>6099.6184520842799</v>
          </cell>
          <cell r="AG726">
            <v>6740.5843837164566</v>
          </cell>
          <cell r="AH726">
            <v>7416.3216453433733</v>
          </cell>
          <cell r="AI726">
            <v>7199.3585241616602</v>
          </cell>
          <cell r="AJ726">
            <v>6235.9200695664686</v>
          </cell>
          <cell r="AK726">
            <v>6956.9352595824148</v>
          </cell>
          <cell r="AL726">
            <v>6502.7123285846255</v>
          </cell>
          <cell r="AM726">
            <v>7599.9425385800087</v>
          </cell>
          <cell r="AN726">
            <v>8674.4740865203676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X726">
            <v>4.231635982271909</v>
          </cell>
          <cell r="BY726">
            <v>3.4846311470086424</v>
          </cell>
          <cell r="BZ726">
            <v>3.4959874514029878</v>
          </cell>
          <cell r="CA726">
            <v>3.3974911636370453</v>
          </cell>
          <cell r="CB726">
            <v>3.2028039285723913</v>
          </cell>
          <cell r="CC726">
            <v>3.3528637631539624</v>
          </cell>
          <cell r="CD726">
            <v>3.4248958996018835</v>
          </cell>
          <cell r="CE726">
            <v>3.8727298351032036</v>
          </cell>
          <cell r="CF726">
            <v>4.1432866875244665</v>
          </cell>
          <cell r="CG726">
            <v>3.9502229276179057</v>
          </cell>
          <cell r="CH726">
            <v>3.5729846776574319</v>
          </cell>
          <cell r="CI726">
            <v>3.8634403544873872</v>
          </cell>
          <cell r="CJ726">
            <v>3.671166351626729</v>
          </cell>
          <cell r="CK726">
            <v>4.116009387267332</v>
          </cell>
          <cell r="CL726">
            <v>4.8651162398938457</v>
          </cell>
          <cell r="CM726">
            <v>4.8525125025224911</v>
          </cell>
          <cell r="CN726">
            <v>4.9202621375369064</v>
          </cell>
          <cell r="CO726">
            <v>4.8401203595235387</v>
          </cell>
          <cell r="CP726">
            <v>4.9382842777018254</v>
          </cell>
          <cell r="CQ726">
            <v>4.9452363495799636</v>
          </cell>
          <cell r="CR726">
            <v>4.9350934414391325</v>
          </cell>
          <cell r="CS726">
            <v>4.8793551454543307</v>
          </cell>
          <cell r="CT726">
            <v>4.768562554646512</v>
          </cell>
          <cell r="CU726">
            <v>4.9040027812888169</v>
          </cell>
          <cell r="CV726">
            <v>4.9932042547037492</v>
          </cell>
          <cell r="CW726">
            <v>4.7816360999794423</v>
          </cell>
          <cell r="CX726">
            <v>4.9334517561419959</v>
          </cell>
          <cell r="CY726">
            <v>4.8528583313600206</v>
          </cell>
          <cell r="CZ726">
            <v>5.0587251924357428</v>
          </cell>
          <cell r="DA726">
            <v>4.8849156437301238</v>
          </cell>
        </row>
        <row r="727">
          <cell r="A727">
            <v>8045.2500057009029</v>
          </cell>
          <cell r="B727">
            <v>6695.5349599226338</v>
          </cell>
          <cell r="C727">
            <v>7456.7811424215588</v>
          </cell>
          <cell r="D727">
            <v>6704.9051860697064</v>
          </cell>
          <cell r="E727">
            <v>7669.3918406839994</v>
          </cell>
          <cell r="F727">
            <v>8106.7944059457968</v>
          </cell>
          <cell r="G727">
            <v>6480.3064667380049</v>
          </cell>
          <cell r="H727">
            <v>7433.5550716390471</v>
          </cell>
          <cell r="I727">
            <v>8396.1498283945184</v>
          </cell>
          <cell r="J727">
            <v>8814.644673925337</v>
          </cell>
          <cell r="K727">
            <v>7548.3126732269593</v>
          </cell>
          <cell r="L727">
            <v>7133.2749619243796</v>
          </cell>
          <cell r="M727">
            <v>8780.4985963529434</v>
          </cell>
          <cell r="N727">
            <v>9604.3656164013864</v>
          </cell>
          <cell r="O727">
            <v>10557.333375413231</v>
          </cell>
          <cell r="Z727">
            <v>6620.091433262457</v>
          </cell>
          <cell r="AA727">
            <v>5509.4687670220519</v>
          </cell>
          <cell r="AB727">
            <v>6135.8656257640259</v>
          </cell>
          <cell r="AC727">
            <v>5517.1791245373588</v>
          </cell>
          <cell r="AD727">
            <v>6310.8138574771201</v>
          </cell>
          <cell r="AE727">
            <v>6670.7336826068267</v>
          </cell>
          <cell r="AF727">
            <v>5332.3664640587012</v>
          </cell>
          <cell r="AG727">
            <v>6116.7538875201299</v>
          </cell>
          <cell r="AH727">
            <v>6908.8318587932044</v>
          </cell>
          <cell r="AI727">
            <v>7253.1933316871364</v>
          </cell>
          <cell r="AJ727">
            <v>6211.1829996838978</v>
          </cell>
          <cell r="AK727">
            <v>5869.6662543834882</v>
          </cell>
          <cell r="AL727">
            <v>7225.0959878561371</v>
          </cell>
          <cell r="AM727">
            <v>7903.0208500674271</v>
          </cell>
          <cell r="AN727">
            <v>8687.1771774828867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X727">
            <v>3.7746162226050575</v>
          </cell>
          <cell r="BY727">
            <v>3.1181414036930857</v>
          </cell>
          <cell r="BZ727">
            <v>3.3827864929569849</v>
          </cell>
          <cell r="CA727">
            <v>2.9998814141611443</v>
          </cell>
          <cell r="CB727">
            <v>3.4979075035899618</v>
          </cell>
          <cell r="CC727">
            <v>3.7536732377951334</v>
          </cell>
          <cell r="CD727">
            <v>3.040840384654413</v>
          </cell>
          <cell r="CE727">
            <v>3.3691064541268561</v>
          </cell>
          <cell r="CF727">
            <v>3.7319337165193609</v>
          </cell>
          <cell r="CG727">
            <v>3.900267229384363</v>
          </cell>
          <cell r="CH727">
            <v>3.4618749310174635</v>
          </cell>
          <cell r="CI727">
            <v>3.2364307111916903</v>
          </cell>
          <cell r="CJ727">
            <v>3.9809758099285211</v>
          </cell>
          <cell r="CK727">
            <v>4.4081715392825407</v>
          </cell>
          <cell r="CL727">
            <v>4.8660984867905785</v>
          </cell>
          <cell r="CM727">
            <v>4.8050545363632606</v>
          </cell>
          <cell r="CN727">
            <v>4.8408436385421645</v>
          </cell>
          <cell r="CO727">
            <v>4.9694507148227638</v>
          </cell>
          <cell r="CP727">
            <v>5.0387189220059856</v>
          </cell>
          <cell r="CQ727">
            <v>4.9429268674613178</v>
          </cell>
          <cell r="CR727">
            <v>4.868826222819707</v>
          </cell>
          <cell r="CS727">
            <v>4.8043374005841599</v>
          </cell>
          <cell r="CT727">
            <v>4.9740873602539128</v>
          </cell>
          <cell r="CU727">
            <v>5.0719835614071087</v>
          </cell>
          <cell r="CV727">
            <v>5.0949746219579293</v>
          </cell>
          <cell r="CW727">
            <v>4.9155270089898933</v>
          </cell>
          <cell r="CX727">
            <v>4.9688310501010307</v>
          </cell>
          <cell r="CY727">
            <v>4.9723445892348677</v>
          </cell>
          <cell r="CZ727">
            <v>4.9118124657909696</v>
          </cell>
          <cell r="DA727">
            <v>4.8910817325974172</v>
          </cell>
        </row>
        <row r="728">
          <cell r="A728">
            <v>9323.0201525981738</v>
          </cell>
          <cell r="B728">
            <v>7367.9900757032319</v>
          </cell>
          <cell r="C728">
            <v>7472.2316222177114</v>
          </cell>
          <cell r="D728">
            <v>6986.5375875637401</v>
          </cell>
          <cell r="E728">
            <v>7106.6526070699983</v>
          </cell>
          <cell r="F728">
            <v>8928.7026446017589</v>
          </cell>
          <cell r="G728">
            <v>8183.5587211757165</v>
          </cell>
          <cell r="H728">
            <v>6870.376816365796</v>
          </cell>
          <cell r="I728">
            <v>8634.8477760151181</v>
          </cell>
          <cell r="J728">
            <v>9857.6912000852171</v>
          </cell>
          <cell r="K728">
            <v>7984.0504283402252</v>
          </cell>
          <cell r="L728">
            <v>7029.8748061746801</v>
          </cell>
          <cell r="M728">
            <v>8225.3244404772831</v>
          </cell>
          <cell r="N728">
            <v>9136.3093302727393</v>
          </cell>
          <cell r="O728">
            <v>8649.8134650302436</v>
          </cell>
          <cell r="Z728">
            <v>7671.5137255664968</v>
          </cell>
          <cell r="AA728">
            <v>6062.803262292945</v>
          </cell>
          <cell r="AB728">
            <v>6148.579163424859</v>
          </cell>
          <cell r="AC728">
            <v>5748.9223577667353</v>
          </cell>
          <cell r="AD728">
            <v>5847.759859531885</v>
          </cell>
          <cell r="AE728">
            <v>7347.0467475580181</v>
          </cell>
          <cell r="AF728">
            <v>6733.8997477103039</v>
          </cell>
          <cell r="AG728">
            <v>5653.3386374667116</v>
          </cell>
          <cell r="AH728">
            <v>7105.2461699781543</v>
          </cell>
          <cell r="AI728">
            <v>8111.47161607012</v>
          </cell>
          <cell r="AJ728">
            <v>6569.7329238913862</v>
          </cell>
          <cell r="AK728">
            <v>5784.5826976523085</v>
          </cell>
          <cell r="AL728">
            <v>6768.2669681641646</v>
          </cell>
          <cell r="AM728">
            <v>7517.8773917672816</v>
          </cell>
          <cell r="AN728">
            <v>7117.5607940820291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X728">
            <v>4.4530611719155582</v>
          </cell>
          <cell r="BY728">
            <v>3.4189424180276213</v>
          </cell>
          <cell r="BZ728">
            <v>3.4645900959070328</v>
          </cell>
          <cell r="CA728">
            <v>3.2260446533290499</v>
          </cell>
          <cell r="CB728">
            <v>3.2353664068821906</v>
          </cell>
          <cell r="CC728">
            <v>4.135801699369515</v>
          </cell>
          <cell r="CD728">
            <v>3.7512756216623901</v>
          </cell>
          <cell r="CE728">
            <v>3.2032949003112905</v>
          </cell>
          <cell r="CF728">
            <v>4.0187703602883618</v>
          </cell>
          <cell r="CG728">
            <v>4.5495433268645398</v>
          </cell>
          <cell r="CH728">
            <v>3.7096211729157917</v>
          </cell>
          <cell r="CI728">
            <v>3.3136619049156479</v>
          </cell>
          <cell r="CJ728">
            <v>3.84975848931929</v>
          </cell>
          <cell r="CK728">
            <v>4.1487113285314088</v>
          </cell>
          <cell r="CL728">
            <v>3.9399640707813508</v>
          </cell>
          <cell r="CM728">
            <v>4.7198646081991011</v>
          </cell>
          <cell r="CN728">
            <v>4.8583502925081454</v>
          </cell>
          <cell r="CO728">
            <v>4.8621689432894986</v>
          </cell>
          <cell r="CP728">
            <v>4.8822858656981625</v>
          </cell>
          <cell r="CQ728">
            <v>4.9519151385909268</v>
          </cell>
          <cell r="CR728">
            <v>4.8669875061605721</v>
          </cell>
          <cell r="CS728">
            <v>4.9180711484244419</v>
          </cell>
          <cell r="CT728">
            <v>4.8352085864005092</v>
          </cell>
          <cell r="CU728">
            <v>4.8438766383150735</v>
          </cell>
          <cell r="CV728">
            <v>4.8847122250305608</v>
          </cell>
          <cell r="CW728">
            <v>4.8520502352229045</v>
          </cell>
          <cell r="CX728">
            <v>4.78267615379829</v>
          </cell>
          <cell r="CY728">
            <v>4.8167170030271933</v>
          </cell>
          <cell r="CZ728">
            <v>4.96465594493346</v>
          </cell>
          <cell r="DA728">
            <v>4.9493259859249648</v>
          </cell>
        </row>
        <row r="729">
          <cell r="A729">
            <v>9135.9305690813799</v>
          </cell>
          <cell r="B729">
            <v>7612.9282022817924</v>
          </cell>
          <cell r="C729">
            <v>7106.3379319015758</v>
          </cell>
          <cell r="D729">
            <v>7750.4417637869747</v>
          </cell>
          <cell r="E729">
            <v>7361.4541974168669</v>
          </cell>
          <cell r="F729">
            <v>8245.9330845248405</v>
          </cell>
          <cell r="G729">
            <v>7867.4574575692886</v>
          </cell>
          <cell r="H729">
            <v>8216.4812151842743</v>
          </cell>
          <cell r="I729">
            <v>7520.0046592048157</v>
          </cell>
          <cell r="J729">
            <v>6820.1493389694097</v>
          </cell>
          <cell r="K729">
            <v>8642.2825370992396</v>
          </cell>
          <cell r="L729">
            <v>7639.9940515654807</v>
          </cell>
          <cell r="M729">
            <v>8495.4697082496568</v>
          </cell>
          <cell r="N729">
            <v>8894.0347710203569</v>
          </cell>
          <cell r="O729">
            <v>9423.4997289537478</v>
          </cell>
          <cell r="Z729">
            <v>7517.5657254155349</v>
          </cell>
          <cell r="AA729">
            <v>6264.3523493061612</v>
          </cell>
          <cell r="AB729">
            <v>5847.5009268218673</v>
          </cell>
          <cell r="AC729">
            <v>6377.5063656304246</v>
          </cell>
          <cell r="AD729">
            <v>6057.4251681601645</v>
          </cell>
          <cell r="AE729">
            <v>6785.2249381232969</v>
          </cell>
          <cell r="AF729">
            <v>6473.7935650855861</v>
          </cell>
          <cell r="AG729">
            <v>6760.990257065916</v>
          </cell>
          <cell r="AH729">
            <v>6187.8895481456766</v>
          </cell>
          <cell r="AI729">
            <v>5612.0085989233994</v>
          </cell>
          <cell r="AJ729">
            <v>7111.3639162416594</v>
          </cell>
          <cell r="AK729">
            <v>6286.6236767167375</v>
          </cell>
          <cell r="AL729">
            <v>6990.5579313597173</v>
          </cell>
          <cell r="AM729">
            <v>7318.5200401538941</v>
          </cell>
          <cell r="AN729">
            <v>7754.1940626819414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X729">
            <v>4.2777636949258486</v>
          </cell>
          <cell r="BY729">
            <v>3.4990864796178998</v>
          </cell>
          <cell r="BZ729">
            <v>3.209773642248329</v>
          </cell>
          <cell r="CA729">
            <v>3.5379717947288327</v>
          </cell>
          <cell r="CB729">
            <v>3.3400542553120833</v>
          </cell>
          <cell r="CC729">
            <v>3.6632964493934601</v>
          </cell>
          <cell r="CD729">
            <v>3.6611240319457381</v>
          </cell>
          <cell r="CE729">
            <v>3.7705214189370846</v>
          </cell>
          <cell r="CF729">
            <v>3.4872357980849116</v>
          </cell>
          <cell r="CG729">
            <v>3.0701246841528533</v>
          </cell>
          <cell r="CH729">
            <v>3.843324859378626</v>
          </cell>
          <cell r="CI729">
            <v>3.4997392811234831</v>
          </cell>
          <cell r="CJ729">
            <v>3.8248337368640488</v>
          </cell>
          <cell r="CK729">
            <v>4.1047748317286699</v>
          </cell>
          <cell r="CL729">
            <v>4.3806708921177995</v>
          </cell>
          <cell r="CM729">
            <v>4.8146816770222554</v>
          </cell>
          <cell r="CN729">
            <v>4.9048828247467089</v>
          </cell>
          <cell r="CO729">
            <v>4.9911776561357959</v>
          </cell>
          <cell r="CP729">
            <v>4.938597929424299</v>
          </cell>
          <cell r="CQ729">
            <v>4.9686873696214811</v>
          </cell>
          <cell r="CR729">
            <v>5.074570846648049</v>
          </cell>
          <cell r="CS729">
            <v>4.8445287762719405</v>
          </cell>
          <cell r="CT729">
            <v>4.9126523682458005</v>
          </cell>
          <cell r="CU729">
            <v>4.8614785553143101</v>
          </cell>
          <cell r="CV729">
            <v>5.0080591527149103</v>
          </cell>
          <cell r="CW729">
            <v>5.0693577890188939</v>
          </cell>
          <cell r="CX729">
            <v>4.9214027468993615</v>
          </cell>
          <cell r="CY729">
            <v>5.0073322994367118</v>
          </cell>
          <cell r="CZ729">
            <v>4.8847356208315986</v>
          </cell>
          <cell r="DA729">
            <v>4.8495693509513114</v>
          </cell>
        </row>
        <row r="730">
          <cell r="A730">
            <v>9744.6082338548586</v>
          </cell>
          <cell r="B730">
            <v>7335.5230197397077</v>
          </cell>
          <cell r="C730">
            <v>7162.9980878064653</v>
          </cell>
          <cell r="D730">
            <v>6437.7202132114771</v>
          </cell>
          <cell r="E730">
            <v>8668.9743942288987</v>
          </cell>
          <cell r="F730">
            <v>8043.7551935169113</v>
          </cell>
          <cell r="G730">
            <v>6284.5625152979783</v>
          </cell>
          <cell r="H730">
            <v>7702.4803184551474</v>
          </cell>
          <cell r="I730">
            <v>7422.5134534975987</v>
          </cell>
          <cell r="J730">
            <v>7891.603900277345</v>
          </cell>
          <cell r="K730">
            <v>8964.9688705512835</v>
          </cell>
          <cell r="L730">
            <v>9506.3715626522317</v>
          </cell>
          <cell r="M730">
            <v>7902.917936759146</v>
          </cell>
          <cell r="N730">
            <v>8702.5610161876266</v>
          </cell>
          <cell r="O730">
            <v>7870.8937843152708</v>
          </cell>
          <cell r="Z730">
            <v>8018.4204895719977</v>
          </cell>
          <cell r="AA730">
            <v>6036.0875133858162</v>
          </cell>
          <cell r="AB730">
            <v>5894.1241408236046</v>
          </cell>
          <cell r="AC730">
            <v>5297.3240611568717</v>
          </cell>
          <cell r="AD730">
            <v>7133.3275015369218</v>
          </cell>
          <cell r="AE730">
            <v>6618.861416379631</v>
          </cell>
          <cell r="AF730">
            <v>5171.2971554451942</v>
          </cell>
          <cell r="AG730">
            <v>6338.0409477573776</v>
          </cell>
          <cell r="AH730">
            <v>6107.6682131637381</v>
          </cell>
          <cell r="AI730">
            <v>6493.6626379425015</v>
          </cell>
          <cell r="AJ730">
            <v>7376.8886706250569</v>
          </cell>
          <cell r="AK730">
            <v>7822.3857429824066</v>
          </cell>
          <cell r="AL730">
            <v>6502.9724736760982</v>
          </cell>
          <cell r="AM730">
            <v>7160.9644933201052</v>
          </cell>
          <cell r="AN730">
            <v>6476.6211710937096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X730">
            <v>4.5197410101575786</v>
          </cell>
          <cell r="BY730">
            <v>3.3728193952159917</v>
          </cell>
          <cell r="BZ730">
            <v>3.2379499153365194</v>
          </cell>
          <cell r="CA730">
            <v>3.064267851786147</v>
          </cell>
          <cell r="CB730">
            <v>4.0140072469610386</v>
          </cell>
          <cell r="CC730">
            <v>3.7680711470185044</v>
          </cell>
          <cell r="CD730">
            <v>2.8686763824887245</v>
          </cell>
          <cell r="CE730">
            <v>3.5811071549932372</v>
          </cell>
          <cell r="CF730">
            <v>3.402717981006981</v>
          </cell>
          <cell r="CG730">
            <v>3.5853311148594931</v>
          </cell>
          <cell r="CH730">
            <v>4.1847630092246089</v>
          </cell>
          <cell r="CI730">
            <v>4.2822953772884533</v>
          </cell>
          <cell r="CJ730">
            <v>3.6581436441380877</v>
          </cell>
          <cell r="CK730">
            <v>4.0221112721335057</v>
          </cell>
          <cell r="CL730">
            <v>3.6488924500949396</v>
          </cell>
          <cell r="CM730">
            <v>4.8605164022727863</v>
          </cell>
          <cell r="CN730">
            <v>4.9030867432531773</v>
          </cell>
          <cell r="CO730">
            <v>4.9871942863719854</v>
          </cell>
          <cell r="CP730">
            <v>4.7362754523725963</v>
          </cell>
          <cell r="CQ730">
            <v>4.8687911644169164</v>
          </cell>
          <cell r="CR730">
            <v>4.8125065017785653</v>
          </cell>
          <cell r="CS730">
            <v>4.9388413062777055</v>
          </cell>
          <cell r="CT730">
            <v>4.8489182243733442</v>
          </cell>
          <cell r="CU730">
            <v>4.9176386828742249</v>
          </cell>
          <cell r="CV730">
            <v>4.9621237125278554</v>
          </cell>
          <cell r="CW730">
            <v>4.8295814715367253</v>
          </cell>
          <cell r="CX730">
            <v>5.0046042900385759</v>
          </cell>
          <cell r="CY730">
            <v>4.8703289631963447</v>
          </cell>
          <cell r="CZ730">
            <v>4.877806573762415</v>
          </cell>
          <cell r="DA730">
            <v>4.8628913662763278</v>
          </cell>
        </row>
        <row r="731">
          <cell r="A731">
            <v>10579.376949297923</v>
          </cell>
          <cell r="B731">
            <v>7260.9243249701613</v>
          </cell>
          <cell r="C731">
            <v>6890.5532341427306</v>
          </cell>
          <cell r="D731">
            <v>7540.1479375979334</v>
          </cell>
          <cell r="E731">
            <v>7516.3871117375647</v>
          </cell>
          <cell r="F731">
            <v>8394.2788107075648</v>
          </cell>
          <cell r="G731">
            <v>9179.609040876614</v>
          </cell>
          <cell r="H731">
            <v>8388.8303568234005</v>
          </cell>
          <cell r="I731">
            <v>8301.7686781470729</v>
          </cell>
          <cell r="J731">
            <v>7855.9418549029197</v>
          </cell>
          <cell r="K731">
            <v>8995.1282499330009</v>
          </cell>
          <cell r="L731">
            <v>10001.368540719868</v>
          </cell>
          <cell r="M731">
            <v>8259.3207531121061</v>
          </cell>
          <cell r="N731">
            <v>8331.9634139723566</v>
          </cell>
          <cell r="O731">
            <v>8455.0778345553372</v>
          </cell>
          <cell r="Z731">
            <v>8705.3158897080048</v>
          </cell>
          <cell r="AA731">
            <v>5974.7034445468753</v>
          </cell>
          <cell r="AB731">
            <v>5669.9409469517313</v>
          </cell>
          <cell r="AC731">
            <v>6204.4645886520138</v>
          </cell>
          <cell r="AD731">
            <v>6184.9128233726233</v>
          </cell>
          <cell r="AE731">
            <v>6907.2922785250812</v>
          </cell>
          <cell r="AF731">
            <v>7553.5068679213273</v>
          </cell>
          <cell r="AG731">
            <v>6902.8089793289691</v>
          </cell>
          <cell r="AH731">
            <v>6831.1696551610203</v>
          </cell>
          <cell r="AI731">
            <v>6464.3178691772591</v>
          </cell>
          <cell r="AJ731">
            <v>7401.70553137344</v>
          </cell>
          <cell r="AK731">
            <v>8229.6975420780618</v>
          </cell>
          <cell r="AL731">
            <v>6796.2410768465325</v>
          </cell>
          <cell r="AM731">
            <v>6856.0156092115394</v>
          </cell>
          <cell r="AN731">
            <v>6957.3211895769628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X731">
            <v>4.8910378203820644</v>
          </cell>
          <cell r="BY731">
            <v>3.4758552422898075</v>
          </cell>
          <cell r="BZ731">
            <v>3.1324070157470314</v>
          </cell>
          <cell r="CA731">
            <v>3.4781897066251566</v>
          </cell>
          <cell r="CB731">
            <v>3.5437939406686674</v>
          </cell>
          <cell r="CC731">
            <v>3.8423989144504556</v>
          </cell>
          <cell r="CD731">
            <v>4.2245379948538293</v>
          </cell>
          <cell r="CE731">
            <v>3.8924775827510998</v>
          </cell>
          <cell r="CF731">
            <v>3.8058230158571202</v>
          </cell>
          <cell r="CG731">
            <v>3.6075390928435702</v>
          </cell>
          <cell r="CH731">
            <v>4.0913803969369624</v>
          </cell>
          <cell r="CI731">
            <v>4.5971957224930398</v>
          </cell>
          <cell r="CJ731">
            <v>3.753106623884078</v>
          </cell>
          <cell r="CK731">
            <v>3.8406648928503251</v>
          </cell>
          <cell r="CL731">
            <v>3.9564114559460726</v>
          </cell>
          <cell r="CM731">
            <v>4.8763026162584238</v>
          </cell>
          <cell r="CN731">
            <v>4.7093591050188879</v>
          </cell>
          <cell r="CO731">
            <v>4.9591527244311466</v>
          </cell>
          <cell r="CP731">
            <v>4.887178260350848</v>
          </cell>
          <cell r="CQ731">
            <v>4.7815891451577341</v>
          </cell>
          <cell r="CR731">
            <v>4.9250712525307474</v>
          </cell>
          <cell r="CS731">
            <v>4.8986514949983446</v>
          </cell>
          <cell r="CT731">
            <v>4.8585521742305655</v>
          </cell>
          <cell r="CU731">
            <v>4.9176047398504776</v>
          </cell>
          <cell r="CV731">
            <v>4.909291198170834</v>
          </cell>
          <cell r="CW731">
            <v>4.9564311611347156</v>
          </cell>
          <cell r="CX731">
            <v>4.9045370079243273</v>
          </cell>
          <cell r="CY731">
            <v>4.9611802788147852</v>
          </cell>
          <cell r="CZ731">
            <v>4.8907168245180079</v>
          </cell>
          <cell r="DA731">
            <v>4.8177885834901106</v>
          </cell>
        </row>
        <row r="732">
          <cell r="A732">
            <v>10556.112823148227</v>
          </cell>
          <cell r="B732">
            <v>7073.6496011040635</v>
          </cell>
          <cell r="C732">
            <v>7559.7890643293567</v>
          </cell>
          <cell r="D732">
            <v>7593.6855990295362</v>
          </cell>
          <cell r="E732">
            <v>6951.617311077558</v>
          </cell>
          <cell r="F732">
            <v>8458.2953626101389</v>
          </cell>
          <cell r="G732">
            <v>8663.9608493246014</v>
          </cell>
          <cell r="H732">
            <v>7031.9330217691295</v>
          </cell>
          <cell r="I732">
            <v>7632.123380527707</v>
          </cell>
          <cell r="J732">
            <v>8259.3993038460121</v>
          </cell>
          <cell r="K732">
            <v>8015.7963220442098</v>
          </cell>
          <cell r="L732">
            <v>8457.8913742260975</v>
          </cell>
          <cell r="M732">
            <v>9982.0308518640122</v>
          </cell>
          <cell r="N732">
            <v>10388.862337963576</v>
          </cell>
          <cell r="O732">
            <v>9543.4838220741021</v>
          </cell>
          <cell r="Z732">
            <v>8686.172837333399</v>
          </cell>
          <cell r="AA732">
            <v>5820.6031003370581</v>
          </cell>
          <cell r="AB732">
            <v>6220.626430076727</v>
          </cell>
          <cell r="AC732">
            <v>6248.5184357728758</v>
          </cell>
          <cell r="AD732">
            <v>5720.1879588295342</v>
          </cell>
          <cell r="AE732">
            <v>6959.9687555192013</v>
          </cell>
          <cell r="AF732">
            <v>7129.2020703013868</v>
          </cell>
          <cell r="AG732">
            <v>5786.2763150557403</v>
          </cell>
          <cell r="AH732">
            <v>6280.1472388342272</v>
          </cell>
          <cell r="AI732">
            <v>6796.3057128790033</v>
          </cell>
          <cell r="AJ732">
            <v>6595.8552592820915</v>
          </cell>
          <cell r="AK732">
            <v>6959.6363307917582</v>
          </cell>
          <cell r="AL732">
            <v>8213.7853866766709</v>
          </cell>
          <cell r="AM732">
            <v>8548.5495809528857</v>
          </cell>
          <cell r="AN732">
            <v>7852.9238307352598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X732">
            <v>4.7415425213322573</v>
          </cell>
          <cell r="BY732">
            <v>3.3269797031485617</v>
          </cell>
          <cell r="BZ732">
            <v>3.5368466522362758</v>
          </cell>
          <cell r="CA732">
            <v>3.4269242957396906</v>
          </cell>
          <cell r="CB732">
            <v>3.1733723571025139</v>
          </cell>
          <cell r="CC732">
            <v>3.9176519304255186</v>
          </cell>
          <cell r="CD732">
            <v>3.969731622823554</v>
          </cell>
          <cell r="CE732">
            <v>3.2879748223731795</v>
          </cell>
          <cell r="CF732">
            <v>3.4157524289445553</v>
          </cell>
          <cell r="CG732">
            <v>3.9283526719884847</v>
          </cell>
          <cell r="CH732">
            <v>3.6911035764090108</v>
          </cell>
          <cell r="CI732">
            <v>3.8534883571499385</v>
          </cell>
          <cell r="CJ732">
            <v>4.5936212330710431</v>
          </cell>
          <cell r="CK732">
            <v>4.6449641146270926</v>
          </cell>
          <cell r="CL732">
            <v>4.4688990850691193</v>
          </cell>
          <cell r="CM732">
            <v>5.018985634705821</v>
          </cell>
          <cell r="CN732">
            <v>4.7931935965978267</v>
          </cell>
          <cell r="CO732">
            <v>4.8186460463081406</v>
          </cell>
          <cell r="CP732">
            <v>4.9955082499023904</v>
          </cell>
          <cell r="CQ732">
            <v>4.9385152666795653</v>
          </cell>
          <cell r="CR732">
            <v>4.8673051838213057</v>
          </cell>
          <cell r="CS732">
            <v>4.9202470903276225</v>
          </cell>
          <cell r="CT732">
            <v>4.8214517076588654</v>
          </cell>
          <cell r="CU732">
            <v>5.0372160172737326</v>
          </cell>
          <cell r="CV732">
            <v>4.739904282142283</v>
          </cell>
          <cell r="CW732">
            <v>4.8957814249094982</v>
          </cell>
          <cell r="CX732">
            <v>4.9481132494694178</v>
          </cell>
          <cell r="CY732">
            <v>4.8988631115954515</v>
          </cell>
          <cell r="CZ732">
            <v>5.0421667865377735</v>
          </cell>
          <cell r="DA732">
            <v>4.8143534684227101</v>
          </cell>
        </row>
        <row r="733">
          <cell r="A733">
            <v>10047.851146029163</v>
          </cell>
          <cell r="B733">
            <v>8936.0502507525489</v>
          </cell>
          <cell r="C733">
            <v>7154.5702368568682</v>
          </cell>
          <cell r="D733">
            <v>8152.1026116580942</v>
          </cell>
          <cell r="E733">
            <v>8206.3174796734984</v>
          </cell>
          <cell r="F733">
            <v>7467.3898085071378</v>
          </cell>
          <cell r="G733">
            <v>7970.4387825301046</v>
          </cell>
          <cell r="H733">
            <v>7622.4143972987958</v>
          </cell>
          <cell r="I733">
            <v>8071.2919479550692</v>
          </cell>
          <cell r="J733">
            <v>8741.7578781473076</v>
          </cell>
          <cell r="K733">
            <v>8661.2023754796101</v>
          </cell>
          <cell r="L733">
            <v>8313.4887589905811</v>
          </cell>
          <cell r="M733">
            <v>8877.9935339296462</v>
          </cell>
          <cell r="N733">
            <v>8745.7858867243249</v>
          </cell>
          <cell r="O733">
            <v>9690.1457502086196</v>
          </cell>
          <cell r="Z733">
            <v>8267.9460858754264</v>
          </cell>
          <cell r="AA733">
            <v>7353.0927777620973</v>
          </cell>
          <cell r="AB733">
            <v>5887.1892234707939</v>
          </cell>
          <cell r="AC733">
            <v>6708.0158633072315</v>
          </cell>
          <cell r="AD733">
            <v>6752.6269547027659</v>
          </cell>
          <cell r="AE733">
            <v>6144.5950424287303</v>
          </cell>
          <cell r="AF733">
            <v>6558.532483910486</v>
          </cell>
          <cell r="AG733">
            <v>6272.1581326344376</v>
          </cell>
          <cell r="AH733">
            <v>6641.5202314601702</v>
          </cell>
          <cell r="AI733">
            <v>7193.2179111612131</v>
          </cell>
          <cell r="AJ733">
            <v>7126.9322403946499</v>
          </cell>
          <cell r="AK733">
            <v>6840.8136073979631</v>
          </cell>
          <cell r="AL733">
            <v>7305.3203936335376</v>
          </cell>
          <cell r="AM733">
            <v>7196.5323867903007</v>
          </cell>
          <cell r="AN733">
            <v>7973.6056458859493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X733">
            <v>4.6163567829042123</v>
          </cell>
          <cell r="BY733">
            <v>4.184569213812682</v>
          </cell>
          <cell r="BZ733">
            <v>3.2858009583818109</v>
          </cell>
          <cell r="CA733">
            <v>3.815732796367024</v>
          </cell>
          <cell r="CB733">
            <v>3.8084618303303461</v>
          </cell>
          <cell r="CC733">
            <v>3.3973092597569483</v>
          </cell>
          <cell r="CD733">
            <v>3.6413262992129494</v>
          </cell>
          <cell r="CE733">
            <v>3.5753052401286864</v>
          </cell>
          <cell r="CF733">
            <v>3.7435384365848079</v>
          </cell>
          <cell r="CG733">
            <v>3.9864418206569248</v>
          </cell>
          <cell r="CH733">
            <v>3.9093890210704334</v>
          </cell>
          <cell r="CI733">
            <v>3.77882970777295</v>
          </cell>
          <cell r="CJ733">
            <v>4.1356491276303355</v>
          </cell>
          <cell r="CK733">
            <v>4.0493245157378279</v>
          </cell>
          <cell r="CL733">
            <v>4.3804221216898354</v>
          </cell>
          <cell r="CM733">
            <v>4.9068796347104673</v>
          </cell>
          <cell r="CN733">
            <v>4.8142254640225026</v>
          </cell>
          <cell r="CO733">
            <v>4.9087835045549868</v>
          </cell>
          <cell r="CP733">
            <v>4.8164079178695163</v>
          </cell>
          <cell r="CQ733">
            <v>4.8576954805659023</v>
          </cell>
          <cell r="CR733">
            <v>4.9552471318912392</v>
          </cell>
          <cell r="CS733">
            <v>4.9346256476888</v>
          </cell>
          <cell r="CT733">
            <v>4.8063014847122423</v>
          </cell>
          <cell r="CU733">
            <v>4.8606274913038909</v>
          </cell>
          <cell r="CV733">
            <v>4.9436181985219445</v>
          </cell>
          <cell r="CW733">
            <v>4.9946018800552885</v>
          </cell>
          <cell r="CX733">
            <v>4.9597247132385593</v>
          </cell>
          <cell r="CY733">
            <v>4.8395247767021887</v>
          </cell>
          <cell r="CZ733">
            <v>4.8690903903769156</v>
          </cell>
          <cell r="DA733">
            <v>4.9870752894034194</v>
          </cell>
        </row>
        <row r="734">
          <cell r="A734">
            <v>8290.5195296245165</v>
          </cell>
          <cell r="B734">
            <v>7761.8616403626993</v>
          </cell>
          <cell r="C734">
            <v>7123.0550867403972</v>
          </cell>
          <cell r="D734">
            <v>8243.039166816292</v>
          </cell>
          <cell r="E734">
            <v>7841.9900872500448</v>
          </cell>
          <cell r="F734">
            <v>8396.7746739087943</v>
          </cell>
          <cell r="G734">
            <v>7903.899582228255</v>
          </cell>
          <cell r="H734">
            <v>8990.8619226802366</v>
          </cell>
          <cell r="I734">
            <v>7129.4458256129928</v>
          </cell>
          <cell r="J734">
            <v>7828.7778393610397</v>
          </cell>
          <cell r="K734">
            <v>8227.8141837749972</v>
          </cell>
          <cell r="L734">
            <v>7774.5217857468906</v>
          </cell>
          <cell r="M734">
            <v>8762.0406914109517</v>
          </cell>
          <cell r="N734">
            <v>9892.3546566643763</v>
          </cell>
          <cell r="O734">
            <v>10470.305038603023</v>
          </cell>
          <cell r="Z734">
            <v>6821.9132129481713</v>
          </cell>
          <cell r="AA734">
            <v>6386.9032926413047</v>
          </cell>
          <cell r="AB734">
            <v>5861.2567570892415</v>
          </cell>
          <cell r="AC734">
            <v>6782.8436572659775</v>
          </cell>
          <cell r="AD734">
            <v>6452.8375575086084</v>
          </cell>
          <cell r="AE734">
            <v>6909.3460173878057</v>
          </cell>
          <cell r="AF734">
            <v>6503.7802276621069</v>
          </cell>
          <cell r="AG734">
            <v>7398.1949535197391</v>
          </cell>
          <cell r="AH734">
            <v>5866.5154222186902</v>
          </cell>
          <cell r="AI734">
            <v>6441.9657649599403</v>
          </cell>
          <cell r="AJ734">
            <v>6770.3156712205691</v>
          </cell>
          <cell r="AK734">
            <v>6397.3207837002974</v>
          </cell>
          <cell r="AL734">
            <v>7209.9077689324404</v>
          </cell>
          <cell r="AM734">
            <v>8139.9946889124021</v>
          </cell>
          <cell r="AN734">
            <v>8615.56528890763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X734">
            <v>3.8857647325411961</v>
          </cell>
          <cell r="BY734">
            <v>3.5388485001912984</v>
          </cell>
          <cell r="BZ734">
            <v>3.2847623817788101</v>
          </cell>
          <cell r="CA734">
            <v>3.6721937695951983</v>
          </cell>
          <cell r="CB734">
            <v>3.6083084109157935</v>
          </cell>
          <cell r="CC734">
            <v>3.9271042026819796</v>
          </cell>
          <cell r="CD734">
            <v>3.6240211932651376</v>
          </cell>
          <cell r="CE734">
            <v>4.072320998159138</v>
          </cell>
          <cell r="CF734">
            <v>3.3428133169824261</v>
          </cell>
          <cell r="CG734">
            <v>3.5912044841753854</v>
          </cell>
          <cell r="CH734">
            <v>3.7041004229902961</v>
          </cell>
          <cell r="CI734">
            <v>3.4777266266540869</v>
          </cell>
          <cell r="CJ734">
            <v>4.0568119400630192</v>
          </cell>
          <cell r="CK734">
            <v>4.5797019064503006</v>
          </cell>
          <cell r="CL734">
            <v>4.7892207907865938</v>
          </cell>
          <cell r="CM734">
            <v>4.8099085952474674</v>
          </cell>
          <cell r="CN734">
            <v>4.9446494203899212</v>
          </cell>
          <cell r="CO734">
            <v>4.8887060384439058</v>
          </cell>
          <cell r="CP734">
            <v>5.0604991113054796</v>
          </cell>
          <cell r="CQ734">
            <v>4.8995276992927401</v>
          </cell>
          <cell r="CR734">
            <v>4.8202731934648186</v>
          </cell>
          <cell r="CS734">
            <v>4.9167968441551899</v>
          </cell>
          <cell r="CT734">
            <v>4.977266595408258</v>
          </cell>
          <cell r="CU734">
            <v>4.8081192302084128</v>
          </cell>
          <cell r="CV734">
            <v>4.9145687335917536</v>
          </cell>
          <cell r="CW734">
            <v>5.007642326058809</v>
          </cell>
          <cell r="CX734">
            <v>5.0397596298636449</v>
          </cell>
          <cell r="CY734">
            <v>4.8691367165940331</v>
          </cell>
          <cell r="CZ734">
            <v>4.8696084958451848</v>
          </cell>
          <cell r="DA734">
            <v>4.9286281618442151</v>
          </cell>
        </row>
        <row r="735">
          <cell r="A735">
            <v>8352.1777104282064</v>
          </cell>
          <cell r="B735">
            <v>7436.9796492275236</v>
          </cell>
          <cell r="C735">
            <v>8070.7537850439849</v>
          </cell>
          <cell r="D735">
            <v>7796.4321339203279</v>
          </cell>
          <cell r="E735">
            <v>7257.799180758896</v>
          </cell>
          <cell r="F735">
            <v>6890.7921359367156</v>
          </cell>
          <cell r="G735">
            <v>7825.629519140989</v>
          </cell>
          <cell r="H735">
            <v>7712.1822374511858</v>
          </cell>
          <cell r="I735">
            <v>9075.6139138419603</v>
          </cell>
          <cell r="J735">
            <v>7511.4794126893494</v>
          </cell>
          <cell r="K735">
            <v>8604.6531837757429</v>
          </cell>
          <cell r="L735">
            <v>8488.3694901947638</v>
          </cell>
          <cell r="M735">
            <v>8506.4140183697618</v>
          </cell>
          <cell r="N735">
            <v>8234.6012996397276</v>
          </cell>
          <cell r="O735">
            <v>9054.670104936873</v>
          </cell>
          <cell r="Z735">
            <v>6872.6490874380661</v>
          </cell>
          <cell r="AA735">
            <v>6119.5718256500768</v>
          </cell>
          <cell r="AB735">
            <v>6641.0774002647649</v>
          </cell>
          <cell r="AC735">
            <v>6415.3498701972985</v>
          </cell>
          <cell r="AD735">
            <v>5972.1318973101779</v>
          </cell>
          <cell r="AE735">
            <v>5670.1375289993539</v>
          </cell>
          <cell r="AF735">
            <v>6439.3751471788692</v>
          </cell>
          <cell r="AG735">
            <v>6346.0242411026893</v>
          </cell>
          <cell r="AH735">
            <v>7467.9337348185263</v>
          </cell>
          <cell r="AI735">
            <v>6180.8744881558077</v>
          </cell>
          <cell r="AJ735">
            <v>7080.4003340783256</v>
          </cell>
          <cell r="AK735">
            <v>6984.7154662174053</v>
          </cell>
          <cell r="AL735">
            <v>6999.5635351156898</v>
          </cell>
          <cell r="AM735">
            <v>6775.9004979892616</v>
          </cell>
          <cell r="AN735">
            <v>7450.6999720623417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X735">
            <v>3.8134758154774993</v>
          </cell>
          <cell r="BY735">
            <v>3.4348044943431293</v>
          </cell>
          <cell r="BZ735">
            <v>3.6548142636037468</v>
          </cell>
          <cell r="CA735">
            <v>3.4915400358261519</v>
          </cell>
          <cell r="CB735">
            <v>3.4487203091887277</v>
          </cell>
          <cell r="CC735">
            <v>3.2771951098354215</v>
          </cell>
          <cell r="CD735">
            <v>3.6294072232638412</v>
          </cell>
          <cell r="CE735">
            <v>3.5435506474288929</v>
          </cell>
          <cell r="CF735">
            <v>4.1259678869062331</v>
          </cell>
          <cell r="CG735">
            <v>3.3214617320759103</v>
          </cell>
          <cell r="CH735">
            <v>3.9559776930002708</v>
          </cell>
          <cell r="CI735">
            <v>3.8653735182683437</v>
          </cell>
          <cell r="CJ735">
            <v>3.9101919746627125</v>
          </cell>
          <cell r="CK735">
            <v>3.7538896934745303</v>
          </cell>
          <cell r="CL735">
            <v>4.191941694091267</v>
          </cell>
          <cell r="CM735">
            <v>4.9375363823211842</v>
          </cell>
          <cell r="CN735">
            <v>4.881194907853641</v>
          </cell>
          <cell r="CO735">
            <v>4.978291998216239</v>
          </cell>
          <cell r="CP735">
            <v>5.033968058189644</v>
          </cell>
          <cell r="CQ735">
            <v>4.7443700071923347</v>
          </cell>
          <cell r="CR735">
            <v>4.7402192565524901</v>
          </cell>
          <cell r="CS735">
            <v>4.8608829502014004</v>
          </cell>
          <cell r="CT735">
            <v>4.9064820892169481</v>
          </cell>
          <cell r="CU735">
            <v>4.9588588629326198</v>
          </cell>
          <cell r="CV735">
            <v>5.0983284087673386</v>
          </cell>
          <cell r="CW735">
            <v>4.9035557288379579</v>
          </cell>
          <cell r="CX735">
            <v>4.9506746673560489</v>
          </cell>
          <cell r="CY735">
            <v>4.9043337313972675</v>
          </cell>
          <cell r="CZ735">
            <v>4.9453000671984695</v>
          </cell>
          <cell r="DA735">
            <v>4.8695516601674393</v>
          </cell>
        </row>
        <row r="736">
          <cell r="A736">
            <v>8533.485430519484</v>
          </cell>
          <cell r="B736">
            <v>7029.9165695200936</v>
          </cell>
          <cell r="C736">
            <v>7529.9327741505367</v>
          </cell>
          <cell r="D736">
            <v>8050.6268191154668</v>
          </cell>
          <cell r="E736">
            <v>8226.7915952949606</v>
          </cell>
          <cell r="F736">
            <v>7217.7964031254223</v>
          </cell>
          <cell r="G736">
            <v>6809.4994328449538</v>
          </cell>
          <cell r="H736">
            <v>7140.6658347067141</v>
          </cell>
          <cell r="I736">
            <v>7742.4606880073297</v>
          </cell>
          <cell r="J736">
            <v>8061.1241191307026</v>
          </cell>
          <cell r="K736">
            <v>8335.7504670391318</v>
          </cell>
          <cell r="L736">
            <v>9322.2594219913972</v>
          </cell>
          <cell r="M736">
            <v>8678.744117870765</v>
          </cell>
          <cell r="N736">
            <v>7623.1222262155788</v>
          </cell>
          <cell r="O736">
            <v>8664.3011386367634</v>
          </cell>
          <cell r="Z736">
            <v>7021.8394399703184</v>
          </cell>
          <cell r="AA736">
            <v>5784.6170629193903</v>
          </cell>
          <cell r="AB736">
            <v>6196.0589684438701</v>
          </cell>
          <cell r="AC736">
            <v>6624.5157825864408</v>
          </cell>
          <cell r="AD736">
            <v>6769.474226985566</v>
          </cell>
          <cell r="AE736">
            <v>5939.215326000347</v>
          </cell>
          <cell r="AF736">
            <v>5603.2452475981327</v>
          </cell>
          <cell r="AG736">
            <v>5875.7478868443814</v>
          </cell>
          <cell r="AH736">
            <v>6370.9390804174591</v>
          </cell>
          <cell r="AI736">
            <v>6633.1535608846925</v>
          </cell>
          <cell r="AJ736">
            <v>6859.131812877913</v>
          </cell>
          <cell r="AK736">
            <v>7670.8877529529209</v>
          </cell>
          <cell r="AL736">
            <v>7141.3665884193724</v>
          </cell>
          <cell r="AM736">
            <v>6272.7405747145349</v>
          </cell>
          <cell r="AN736">
            <v>7129.4820797925377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X736">
            <v>3.8903466623955154</v>
          </cell>
          <cell r="BY736">
            <v>3.2590470228701274</v>
          </cell>
          <cell r="BZ736">
            <v>3.4444026761590565</v>
          </cell>
          <cell r="CA736">
            <v>3.6591083394627222</v>
          </cell>
          <cell r="CB736">
            <v>3.7883265486094544</v>
          </cell>
          <cell r="CC736">
            <v>3.3803153649339404</v>
          </cell>
          <cell r="CD736">
            <v>3.1245497085455063</v>
          </cell>
          <cell r="CE736">
            <v>3.317591432179348</v>
          </cell>
          <cell r="CF736">
            <v>3.5815753184987962</v>
          </cell>
          <cell r="CG736">
            <v>3.6621519612375679</v>
          </cell>
          <cell r="CH736">
            <v>3.9672112351851907</v>
          </cell>
          <cell r="CI736">
            <v>4.2220819050837131</v>
          </cell>
          <cell r="CJ736">
            <v>3.9410946090419201</v>
          </cell>
          <cell r="CK736">
            <v>3.575607756968846</v>
          </cell>
          <cell r="CL736">
            <v>3.8836240654672642</v>
          </cell>
          <cell r="CM736">
            <v>4.9450390783543607</v>
          </cell>
          <cell r="CN736">
            <v>4.8628527954928193</v>
          </cell>
          <cell r="CO736">
            <v>4.928431899275993</v>
          </cell>
          <cell r="CP736">
            <v>4.9600494504956165</v>
          </cell>
          <cell r="CQ736">
            <v>4.8956985342974191</v>
          </cell>
          <cell r="CR736">
            <v>4.8136996268920154</v>
          </cell>
          <cell r="CS736">
            <v>4.9131421403696418</v>
          </cell>
          <cell r="CT736">
            <v>4.8522971393849899</v>
          </cell>
          <cell r="CU736">
            <v>4.873449827350866</v>
          </cell>
          <cell r="CV736">
            <v>4.9623892309311257</v>
          </cell>
          <cell r="CW736">
            <v>4.7368644720560109</v>
          </cell>
          <cell r="CX736">
            <v>4.9776700932075606</v>
          </cell>
          <cell r="CY736">
            <v>4.9644552730577756</v>
          </cell>
          <cell r="CZ736">
            <v>4.806341126808892</v>
          </cell>
          <cell r="DA736">
            <v>5.0295361462901642</v>
          </cell>
        </row>
        <row r="737">
          <cell r="A737">
            <v>9627.4200302788176</v>
          </cell>
          <cell r="B737">
            <v>7032.6467046066227</v>
          </cell>
          <cell r="C737">
            <v>6775.6049079007762</v>
          </cell>
          <cell r="D737">
            <v>8078.7261843244059</v>
          </cell>
          <cell r="E737">
            <v>8258.6192778217701</v>
          </cell>
          <cell r="F737">
            <v>7319.4597158655188</v>
          </cell>
          <cell r="G737">
            <v>7337.7016307780887</v>
          </cell>
          <cell r="H737">
            <v>7450.056511198145</v>
          </cell>
          <cell r="I737">
            <v>8389.0272661055296</v>
          </cell>
          <cell r="J737">
            <v>7415.1404696257587</v>
          </cell>
          <cell r="K737">
            <v>9080.3097255465309</v>
          </cell>
          <cell r="L737">
            <v>9998.9702847976841</v>
          </cell>
          <cell r="M737">
            <v>8980.6681388059478</v>
          </cell>
          <cell r="N737">
            <v>8227.8665681098173</v>
          </cell>
          <cell r="O737">
            <v>8425.9477338081924</v>
          </cell>
          <cell r="Z737">
            <v>7921.9913392008548</v>
          </cell>
          <cell r="AA737">
            <v>5786.8635740763048</v>
          </cell>
          <cell r="AB737">
            <v>5575.3548956440682</v>
          </cell>
          <cell r="AC737">
            <v>6647.6375459583687</v>
          </cell>
          <cell r="AD737">
            <v>6795.6638628933424</v>
          </cell>
          <cell r="AE737">
            <v>6022.869709055055</v>
          </cell>
          <cell r="AF737">
            <v>6037.8801990402562</v>
          </cell>
          <cell r="AG737">
            <v>6130.3322149287587</v>
          </cell>
          <cell r="AH737">
            <v>6902.9710075382654</v>
          </cell>
          <cell r="AI737">
            <v>6101.6013007206238</v>
          </cell>
          <cell r="AJ737">
            <v>7471.7977170211443</v>
          </cell>
          <cell r="AK737">
            <v>8227.7241200620938</v>
          </cell>
          <cell r="AL737">
            <v>7389.8069256460358</v>
          </cell>
          <cell r="AM737">
            <v>6770.3587760446499</v>
          </cell>
          <cell r="AN737">
            <v>6933.3512781050249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X737">
            <v>4.4164111488865014</v>
          </cell>
          <cell r="BY737">
            <v>3.1728912970043197</v>
          </cell>
          <cell r="BZ737">
            <v>3.0747567234055153</v>
          </cell>
          <cell r="CA737">
            <v>3.7901434184934906</v>
          </cell>
          <cell r="CB737">
            <v>3.7872141253520701</v>
          </cell>
          <cell r="CC737">
            <v>3.3973072696968258</v>
          </cell>
          <cell r="CD737">
            <v>3.3547154041364284</v>
          </cell>
          <cell r="CE737">
            <v>3.4469830228570562</v>
          </cell>
          <cell r="CF737">
            <v>3.8466124046110024</v>
          </cell>
          <cell r="CG737">
            <v>3.5146706406069961</v>
          </cell>
          <cell r="CH737">
            <v>4.1760704424421737</v>
          </cell>
          <cell r="CI737">
            <v>4.730200678507007</v>
          </cell>
          <cell r="CJ737">
            <v>4.2452059704552596</v>
          </cell>
          <cell r="CK737">
            <v>3.8108257665192298</v>
          </cell>
          <cell r="CL737">
            <v>3.9848444422172977</v>
          </cell>
          <cell r="CM737">
            <v>4.9144169619027558</v>
          </cell>
          <cell r="CN737">
            <v>4.996837038149688</v>
          </cell>
          <cell r="CO737">
            <v>4.9678547910140622</v>
          </cell>
          <cell r="CP737">
            <v>4.8052813823611444</v>
          </cell>
          <cell r="CQ737">
            <v>4.9160825193323578</v>
          </cell>
          <cell r="CR737">
            <v>4.8570858010712827</v>
          </cell>
          <cell r="CS737">
            <v>4.9310106935510438</v>
          </cell>
          <cell r="CT737">
            <v>4.8725017252655931</v>
          </cell>
          <cell r="CU737">
            <v>4.916598644836383</v>
          </cell>
          <cell r="CV737">
            <v>4.7562681120806909</v>
          </cell>
          <cell r="CW737">
            <v>4.9018997545450809</v>
          </cell>
          <cell r="CX737">
            <v>4.7654870163126306</v>
          </cell>
          <cell r="CY737">
            <v>4.7691552571386238</v>
          </cell>
          <cell r="CZ737">
            <v>4.8674301293206037</v>
          </cell>
          <cell r="DA737">
            <v>4.7669321172152683</v>
          </cell>
        </row>
        <row r="738">
          <cell r="A738">
            <v>9017.2517538720022</v>
          </cell>
          <cell r="B738">
            <v>7191.8644436041686</v>
          </cell>
          <cell r="C738">
            <v>7222.3157181239139</v>
          </cell>
          <cell r="D738">
            <v>8002.3983828141809</v>
          </cell>
          <cell r="E738">
            <v>6451.2144301219741</v>
          </cell>
          <cell r="F738">
            <v>7580.2464484610236</v>
          </cell>
          <cell r="G738">
            <v>8929.0125867553161</v>
          </cell>
          <cell r="H738">
            <v>8675.2130847820717</v>
          </cell>
          <cell r="I738">
            <v>7399.287135986162</v>
          </cell>
          <cell r="J738">
            <v>7728.0919404094302</v>
          </cell>
          <cell r="K738">
            <v>7056.4286850769022</v>
          </cell>
          <cell r="L738">
            <v>8172.8623855016067</v>
          </cell>
          <cell r="M738">
            <v>9282.1295155724947</v>
          </cell>
          <cell r="N738">
            <v>8760.3634589680532</v>
          </cell>
          <cell r="O738">
            <v>9098.9952877378601</v>
          </cell>
          <cell r="Z738">
            <v>7419.9100146146757</v>
          </cell>
          <cell r="AA738">
            <v>5917.8770278800002</v>
          </cell>
          <cell r="AB738">
            <v>5942.9340766276773</v>
          </cell>
          <cell r="AC738">
            <v>6584.8306692870974</v>
          </cell>
          <cell r="AD738">
            <v>5308.4278739289393</v>
          </cell>
          <cell r="AE738">
            <v>6237.4599347336425</v>
          </cell>
          <cell r="AF738">
            <v>7347.3017856729466</v>
          </cell>
          <cell r="AG738">
            <v>7138.4610526206761</v>
          </cell>
          <cell r="AH738">
            <v>6088.5562718971851</v>
          </cell>
          <cell r="AI738">
            <v>6359.1156538226178</v>
          </cell>
          <cell r="AJ738">
            <v>5806.4327465775641</v>
          </cell>
          <cell r="AK738">
            <v>6725.0981914984641</v>
          </cell>
          <cell r="AL738">
            <v>7637.8665728139367</v>
          </cell>
          <cell r="AM738">
            <v>7208.5276462365709</v>
          </cell>
          <cell r="AN738">
            <v>7487.1732653385807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X738">
            <v>4.2433052073813791</v>
          </cell>
          <cell r="BY738">
            <v>3.2340080350608775</v>
          </cell>
          <cell r="BZ738">
            <v>3.3491816116698101</v>
          </cell>
          <cell r="CA738">
            <v>3.5858994208271717</v>
          </cell>
          <cell r="CB738">
            <v>3.0082879329102226</v>
          </cell>
          <cell r="CC738">
            <v>3.5476254281502508</v>
          </cell>
          <cell r="CD738">
            <v>4.0230269522721391</v>
          </cell>
          <cell r="CE738">
            <v>3.9132567162870466</v>
          </cell>
          <cell r="CF738">
            <v>3.4908114521491869</v>
          </cell>
          <cell r="CG738">
            <v>3.513135850043144</v>
          </cell>
          <cell r="CH738">
            <v>3.2430848723467043</v>
          </cell>
          <cell r="CI738">
            <v>3.7582961729878188</v>
          </cell>
          <cell r="CJ738">
            <v>4.1990250411569843</v>
          </cell>
          <cell r="CK738">
            <v>4.0406693700281062</v>
          </cell>
          <cell r="CL738">
            <v>4.0909895895133044</v>
          </cell>
          <cell r="CM738">
            <v>4.7907278865124372</v>
          </cell>
          <cell r="CN738">
            <v>5.0133956206803232</v>
          </cell>
          <cell r="CO738">
            <v>4.8614894791343337</v>
          </cell>
          <cell r="CP738">
            <v>5.0309921873068282</v>
          </cell>
          <cell r="CQ738">
            <v>4.8345232687532933</v>
          </cell>
          <cell r="CR738">
            <v>4.8170055362771569</v>
          </cell>
          <cell r="CS738">
            <v>5.0035941026896866</v>
          </cell>
          <cell r="CT738">
            <v>4.9977369131005727</v>
          </cell>
          <cell r="CU738">
            <v>4.778538261388932</v>
          </cell>
          <cell r="CV738">
            <v>4.9591690761953346</v>
          </cell>
          <cell r="CW738">
            <v>4.9052169611025995</v>
          </cell>
          <cell r="CX738">
            <v>4.9024679546218151</v>
          </cell>
          <cell r="CY738">
            <v>4.9834572640605339</v>
          </cell>
          <cell r="CZ738">
            <v>4.8876532581703582</v>
          </cell>
          <cell r="DA738">
            <v>5.0141421819461058</v>
          </cell>
        </row>
        <row r="739">
          <cell r="A739">
            <v>8742.3703489684067</v>
          </cell>
          <cell r="B739">
            <v>7320.3906142776086</v>
          </cell>
          <cell r="C739">
            <v>7759.5442947006068</v>
          </cell>
          <cell r="D739">
            <v>7806.6641541794288</v>
          </cell>
          <cell r="E739">
            <v>7509.3231844106722</v>
          </cell>
          <cell r="F739">
            <v>7854.5057454016651</v>
          </cell>
          <cell r="G739">
            <v>7312.116323095428</v>
          </cell>
          <cell r="H739">
            <v>8251.3883185739451</v>
          </cell>
          <cell r="I739">
            <v>7640.5545138171537</v>
          </cell>
          <cell r="J739">
            <v>7547.2870068726634</v>
          </cell>
          <cell r="K739">
            <v>8306.2949309492833</v>
          </cell>
          <cell r="L739">
            <v>8703.3800547422052</v>
          </cell>
          <cell r="M739">
            <v>8947.8669930734668</v>
          </cell>
          <cell r="N739">
            <v>8658.8215556563264</v>
          </cell>
          <cell r="O739">
            <v>9730.2669438920984</v>
          </cell>
          <cell r="Z739">
            <v>7193.721887151145</v>
          </cell>
          <cell r="AA739">
            <v>6023.6357054627179</v>
          </cell>
          <cell r="AB739">
            <v>6384.9964482107862</v>
          </cell>
          <cell r="AC739">
            <v>6423.7693611533587</v>
          </cell>
          <cell r="AD739">
            <v>6179.1002203150674</v>
          </cell>
          <cell r="AE739">
            <v>6463.1361562162274</v>
          </cell>
          <cell r="AF739">
            <v>6016.8271458613808</v>
          </cell>
          <cell r="AG739">
            <v>6789.7138164265598</v>
          </cell>
          <cell r="AH739">
            <v>6287.0848570838298</v>
          </cell>
          <cell r="AI739">
            <v>6210.3390227980772</v>
          </cell>
          <cell r="AJ739">
            <v>6834.8941146096959</v>
          </cell>
          <cell r="AK739">
            <v>7161.638445045015</v>
          </cell>
          <cell r="AL739">
            <v>7362.8162685861662</v>
          </cell>
          <cell r="AM739">
            <v>7124.973165797207</v>
          </cell>
          <cell r="AN739">
            <v>8006.6196566883536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X739">
            <v>3.9942596168223541</v>
          </cell>
          <cell r="BY739">
            <v>3.4555070959689078</v>
          </cell>
          <cell r="BZ739">
            <v>3.571284685363354</v>
          </cell>
          <cell r="CA739">
            <v>3.5892470220499728</v>
          </cell>
          <cell r="CB739">
            <v>3.42686448895603</v>
          </cell>
          <cell r="CC739">
            <v>3.5844978111910257</v>
          </cell>
          <cell r="CD739">
            <v>3.3448938551206808</v>
          </cell>
          <cell r="CE739">
            <v>3.8298741808174857</v>
          </cell>
          <cell r="CF739">
            <v>3.513971453780425</v>
          </cell>
          <cell r="CG739">
            <v>3.4542068664381791</v>
          </cell>
          <cell r="CH739">
            <v>3.9941365612576925</v>
          </cell>
          <cell r="CI739">
            <v>4.0810167341747396</v>
          </cell>
          <cell r="CJ739">
            <v>4.0247052174483375</v>
          </cell>
          <cell r="CK739">
            <v>3.9720221393363651</v>
          </cell>
          <cell r="CL739">
            <v>4.367521675939412</v>
          </cell>
          <cell r="CM739">
            <v>4.9342879479037842</v>
          </cell>
          <cell r="CN739">
            <v>4.7758870300303267</v>
          </cell>
          <cell r="CO739">
            <v>4.8982768093780082</v>
          </cell>
          <cell r="CP739">
            <v>4.9033593967286135</v>
          </cell>
          <cell r="CQ739">
            <v>4.9400966259540215</v>
          </cell>
          <cell r="CR739">
            <v>4.939945085337988</v>
          </cell>
          <cell r="CS739">
            <v>4.9282454534785387</v>
          </cell>
          <cell r="CT739">
            <v>4.8570670427277713</v>
          </cell>
          <cell r="CU739">
            <v>4.9018298087984613</v>
          </cell>
          <cell r="CV739">
            <v>4.925769682481544</v>
          </cell>
          <cell r="CW739">
            <v>4.6883067248967798</v>
          </cell>
          <cell r="CX739">
            <v>4.8078526810222453</v>
          </cell>
          <cell r="CY739">
            <v>5.0120687792331298</v>
          </cell>
          <cell r="CZ739">
            <v>4.9144928557984047</v>
          </cell>
          <cell r="DA739">
            <v>5.0225152597969398</v>
          </cell>
        </row>
        <row r="740">
          <cell r="A740">
            <v>9704.6426333413601</v>
          </cell>
          <cell r="B740">
            <v>8064.837006714265</v>
          </cell>
          <cell r="C740">
            <v>7677.4602902929428</v>
          </cell>
          <cell r="D740">
            <v>8315.5971224538407</v>
          </cell>
          <cell r="E740">
            <v>7267.4953696848297</v>
          </cell>
          <cell r="F740">
            <v>6750.5594723083541</v>
          </cell>
          <cell r="G740">
            <v>6242.2738136087728</v>
          </cell>
          <cell r="H740">
            <v>7735.2551098228414</v>
          </cell>
          <cell r="I740">
            <v>7238.9066666760418</v>
          </cell>
          <cell r="J740">
            <v>8083.0436900269578</v>
          </cell>
          <cell r="K740">
            <v>7924.6074331597138</v>
          </cell>
          <cell r="L740">
            <v>7215.6864787520644</v>
          </cell>
          <cell r="M740">
            <v>9221.8020406975775</v>
          </cell>
          <cell r="N740">
            <v>10420.709306631477</v>
          </cell>
          <cell r="O740">
            <v>10261.098055298744</v>
          </cell>
          <cell r="Z740">
            <v>7985.5345097208901</v>
          </cell>
          <cell r="AA740">
            <v>6636.208736953452</v>
          </cell>
          <cell r="AB740">
            <v>6317.4530388696212</v>
          </cell>
          <cell r="AC740">
            <v>6842.5484893334442</v>
          </cell>
          <cell r="AD740">
            <v>5980.110475626374</v>
          </cell>
          <cell r="AE740">
            <v>5554.746080070875</v>
          </cell>
          <cell r="AF740">
            <v>5136.4995951980763</v>
          </cell>
          <cell r="AG740">
            <v>6365.0099189399389</v>
          </cell>
          <cell r="AH740">
            <v>5956.5860571505718</v>
          </cell>
          <cell r="AI740">
            <v>6651.1902363650388</v>
          </cell>
          <cell r="AJ740">
            <v>6520.8198307142775</v>
          </cell>
          <cell r="AK740">
            <v>5937.4791596588411</v>
          </cell>
          <cell r="AL740">
            <v>7588.2256792025782</v>
          </cell>
          <cell r="AM740">
            <v>8574.7550865996145</v>
          </cell>
          <cell r="AN740">
            <v>8443.4178283601104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X740">
            <v>4.3167696946336553</v>
          </cell>
          <cell r="BY740">
            <v>3.6573108073817164</v>
          </cell>
          <cell r="BZ740">
            <v>3.5063217806108664</v>
          </cell>
          <cell r="CA740">
            <v>3.7682671520902602</v>
          </cell>
          <cell r="CB740">
            <v>3.3540010416619026</v>
          </cell>
          <cell r="CC740">
            <v>3.1308860530126452</v>
          </cell>
          <cell r="CD740">
            <v>2.9658277631900773</v>
          </cell>
          <cell r="CE740">
            <v>3.4353027639063605</v>
          </cell>
          <cell r="CF740">
            <v>3.3631115073862485</v>
          </cell>
          <cell r="CG740">
            <v>3.8486515307802009</v>
          </cell>
          <cell r="CH740">
            <v>3.6387910408025248</v>
          </cell>
          <cell r="CI740">
            <v>3.2948073663695516</v>
          </cell>
          <cell r="CJ740">
            <v>4.3838561927107866</v>
          </cell>
          <cell r="CK740">
            <v>4.8410826570925796</v>
          </cell>
          <cell r="CL740">
            <v>4.7490691587399683</v>
          </cell>
          <cell r="CM740">
            <v>5.0681825268924952</v>
          </cell>
          <cell r="CN740">
            <v>4.971246568154978</v>
          </cell>
          <cell r="CO740">
            <v>4.9362527458719505</v>
          </cell>
          <cell r="CP740">
            <v>4.9748883063016995</v>
          </cell>
          <cell r="CQ740">
            <v>4.8848715648181207</v>
          </cell>
          <cell r="CR740">
            <v>4.8607589524088048</v>
          </cell>
          <cell r="CS740">
            <v>4.7449153337019858</v>
          </cell>
          <cell r="CT740">
            <v>5.076228949244606</v>
          </cell>
          <cell r="CU740">
            <v>4.8524748047650101</v>
          </cell>
          <cell r="CV740">
            <v>4.7347593976755205</v>
          </cell>
          <cell r="CW740">
            <v>4.9096690658653408</v>
          </cell>
          <cell r="CX740">
            <v>4.9371827794504197</v>
          </cell>
          <cell r="CY740">
            <v>4.74232239407017</v>
          </cell>
          <cell r="CZ740">
            <v>4.8527326123828152</v>
          </cell>
          <cell r="DA740">
            <v>4.8709864631000324</v>
          </cell>
        </row>
        <row r="741">
          <cell r="A741">
            <v>8646.3141420237862</v>
          </cell>
          <cell r="B741">
            <v>7748.4449208672513</v>
          </cell>
          <cell r="C741">
            <v>7723.5767906456322</v>
          </cell>
          <cell r="D741">
            <v>7356.8710927181837</v>
          </cell>
          <cell r="E741">
            <v>8557.5848998891634</v>
          </cell>
          <cell r="F741">
            <v>7380.9225833337596</v>
          </cell>
          <cell r="G741">
            <v>7581.5678648797675</v>
          </cell>
          <cell r="H741">
            <v>8317.7619036583037</v>
          </cell>
          <cell r="I741">
            <v>8161.5129977373217</v>
          </cell>
          <cell r="J741">
            <v>8447.8931659762711</v>
          </cell>
          <cell r="K741">
            <v>7980.8838009463971</v>
          </cell>
          <cell r="L741">
            <v>8471.0180422165722</v>
          </cell>
          <cell r="M741">
            <v>8188.4873419859987</v>
          </cell>
          <cell r="N741">
            <v>8736.3969229526956</v>
          </cell>
          <cell r="O741">
            <v>9220.4106287133982</v>
          </cell>
          <cell r="Z741">
            <v>7114.6813511510009</v>
          </cell>
          <cell r="AA741">
            <v>6375.8632491707667</v>
          </cell>
          <cell r="AB741">
            <v>6355.4003305884062</v>
          </cell>
          <cell r="AC741">
            <v>6053.653927722391</v>
          </cell>
          <cell r="AD741">
            <v>7041.669860480225</v>
          </cell>
          <cell r="AE741">
            <v>6073.4448685717789</v>
          </cell>
          <cell r="AF741">
            <v>6238.5472716724944</v>
          </cell>
          <cell r="AG741">
            <v>6844.3297950102606</v>
          </cell>
          <cell r="AH741">
            <v>6715.7592667095678</v>
          </cell>
          <cell r="AI741">
            <v>6951.4092337176162</v>
          </cell>
          <cell r="AJ741">
            <v>6567.1272419216075</v>
          </cell>
          <cell r="AK741">
            <v>6970.4377033096371</v>
          </cell>
          <cell r="AL741">
            <v>6737.9552985484779</v>
          </cell>
          <cell r="AM741">
            <v>7188.8066108867906</v>
          </cell>
          <cell r="AN741">
            <v>7587.0807459127373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X741">
            <v>3.9851741047766702</v>
          </cell>
          <cell r="BY741">
            <v>3.5307119528518265</v>
          </cell>
          <cell r="BZ741">
            <v>3.6519576920462868</v>
          </cell>
          <cell r="CA741">
            <v>3.420965499623716</v>
          </cell>
          <cell r="CB741">
            <v>3.9011257969748292</v>
          </cell>
          <cell r="CC741">
            <v>3.4814064574989216</v>
          </cell>
          <cell r="CD741">
            <v>3.5134886930487319</v>
          </cell>
          <cell r="CE741">
            <v>3.777063620796214</v>
          </cell>
          <cell r="CF741">
            <v>3.7623551367403851</v>
          </cell>
          <cell r="CG741">
            <v>3.9212365483193001</v>
          </cell>
          <cell r="CH741">
            <v>3.6717133381642673</v>
          </cell>
          <cell r="CI741">
            <v>3.8705206628714919</v>
          </cell>
          <cell r="CJ741">
            <v>3.8499706207465381</v>
          </cell>
          <cell r="CK741">
            <v>4.0285771415887828</v>
          </cell>
          <cell r="CL741">
            <v>4.1031964961801153</v>
          </cell>
          <cell r="CM741">
            <v>4.8911985177818611</v>
          </cell>
          <cell r="CN741">
            <v>4.9474776544060655</v>
          </cell>
          <cell r="CO741">
            <v>4.7678689537297956</v>
          </cell>
          <cell r="CP741">
            <v>4.8481498069655977</v>
          </cell>
          <cell r="CQ741">
            <v>4.9453022530206256</v>
          </cell>
          <cell r="CR741">
            <v>4.7795553853089814</v>
          </cell>
          <cell r="CS741">
            <v>4.8646549986527123</v>
          </cell>
          <cell r="CT741">
            <v>4.9645942885990593</v>
          </cell>
          <cell r="CU741">
            <v>4.8903784432958375</v>
          </cell>
          <cell r="CV741">
            <v>4.8568752662648595</v>
          </cell>
          <cell r="CW741">
            <v>4.9001999265328458</v>
          </cell>
          <cell r="CX741">
            <v>4.9339846654999375</v>
          </cell>
          <cell r="CY741">
            <v>4.7948811358183772</v>
          </cell>
          <cell r="CZ741">
            <v>4.8889123592665298</v>
          </cell>
          <cell r="DA741">
            <v>5.0659339885118913</v>
          </cell>
        </row>
        <row r="742">
          <cell r="A742">
            <v>8618.6763832023371</v>
          </cell>
          <cell r="B742">
            <v>7182.3924558020362</v>
          </cell>
          <cell r="C742">
            <v>7402.3498558389138</v>
          </cell>
          <cell r="D742">
            <v>8391.5172176889519</v>
          </cell>
          <cell r="E742">
            <v>7360.8570526002313</v>
          </cell>
          <cell r="F742">
            <v>7677.364232509165</v>
          </cell>
          <cell r="G742">
            <v>7824.2143440869713</v>
          </cell>
          <cell r="H742">
            <v>8146.1051080592588</v>
          </cell>
          <cell r="I742">
            <v>7635.2304692327625</v>
          </cell>
          <cell r="J742">
            <v>8725.2822016519622</v>
          </cell>
          <cell r="K742">
            <v>7908.9714925463368</v>
          </cell>
          <cell r="L742">
            <v>8553.632570723219</v>
          </cell>
          <cell r="M742">
            <v>9948.7982109862878</v>
          </cell>
          <cell r="N742">
            <v>8473.8503624773984</v>
          </cell>
          <cell r="O742">
            <v>9689.9348390388332</v>
          </cell>
          <cell r="Z742">
            <v>7091.9394238922096</v>
          </cell>
          <cell r="AA742">
            <v>5910.0829350599606</v>
          </cell>
          <cell r="AB742">
            <v>6091.076452804592</v>
          </cell>
          <cell r="AC742">
            <v>6905.0198819840516</v>
          </cell>
          <cell r="AD742">
            <v>6056.9338032824735</v>
          </cell>
          <cell r="AE742">
            <v>6317.3739970361121</v>
          </cell>
          <cell r="AF742">
            <v>6438.2106602772792</v>
          </cell>
          <cell r="AG742">
            <v>6703.0807746316195</v>
          </cell>
          <cell r="AH742">
            <v>6282.7039289686718</v>
          </cell>
          <cell r="AI742">
            <v>7179.6607830736139</v>
          </cell>
          <cell r="AJ742">
            <v>6507.9536852952724</v>
          </cell>
          <cell r="AK742">
            <v>7038.417658195106</v>
          </cell>
          <cell r="AL742">
            <v>8186.4396707544302</v>
          </cell>
          <cell r="AM742">
            <v>6972.7682982671158</v>
          </cell>
          <cell r="AN742">
            <v>7973.4320961233834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X742">
            <v>4.0446797991567944</v>
          </cell>
          <cell r="BY742">
            <v>3.317283522873177</v>
          </cell>
          <cell r="BZ742">
            <v>3.3104267427457121</v>
          </cell>
          <cell r="CA742">
            <v>3.9419852906894164</v>
          </cell>
          <cell r="CB742">
            <v>3.3920330890862824</v>
          </cell>
          <cell r="CC742">
            <v>3.5122508537058175</v>
          </cell>
          <cell r="CD742">
            <v>3.6557103723411952</v>
          </cell>
          <cell r="CE742">
            <v>3.8168199973556689</v>
          </cell>
          <cell r="CF742">
            <v>3.537354221384025</v>
          </cell>
          <cell r="CG742">
            <v>4.0684171696502833</v>
          </cell>
          <cell r="CH742">
            <v>3.5845218570695976</v>
          </cell>
          <cell r="CI742">
            <v>3.9599290826734959</v>
          </cell>
          <cell r="CJ742">
            <v>4.4306179509176227</v>
          </cell>
          <cell r="CK742">
            <v>3.845065028640859</v>
          </cell>
          <cell r="CL742">
            <v>4.3122103113621941</v>
          </cell>
          <cell r="CM742">
            <v>4.8038341696202593</v>
          </cell>
          <cell r="CN742">
            <v>4.8811046537366485</v>
          </cell>
          <cell r="CO742">
            <v>5.0410058851730302</v>
          </cell>
          <cell r="CP742">
            <v>4.7990698329213473</v>
          </cell>
          <cell r="CQ742">
            <v>4.8921513296750643</v>
          </cell>
          <cell r="CR742">
            <v>4.927858141516503</v>
          </cell>
          <cell r="CS742">
            <v>4.8250357712369354</v>
          </cell>
          <cell r="CT742">
            <v>4.8114935665626408</v>
          </cell>
          <cell r="CU742">
            <v>4.86603444251387</v>
          </cell>
          <cell r="CV742">
            <v>4.8348786997575797</v>
          </cell>
          <cell r="CW742">
            <v>4.9741669342966945</v>
          </cell>
          <cell r="CX742">
            <v>4.8696165126347939</v>
          </cell>
          <cell r="CY742">
            <v>5.0621836696703211</v>
          </cell>
          <cell r="CZ742">
            <v>4.9683099368869597</v>
          </cell>
          <cell r="DA742">
            <v>5.0658520489770016</v>
          </cell>
        </row>
        <row r="743">
          <cell r="A743">
            <v>10051.943630934964</v>
          </cell>
          <cell r="B743">
            <v>7579.6396783405562</v>
          </cell>
          <cell r="C743">
            <v>8792.6171241921911</v>
          </cell>
          <cell r="D743">
            <v>7577.5962768788495</v>
          </cell>
          <cell r="E743">
            <v>6883.1780929914903</v>
          </cell>
          <cell r="F743">
            <v>7773.2964537323178</v>
          </cell>
          <cell r="G743">
            <v>7172.8621483542511</v>
          </cell>
          <cell r="H743">
            <v>6736.8191984545538</v>
          </cell>
          <cell r="I743">
            <v>7687.495594266451</v>
          </cell>
          <cell r="J743">
            <v>8469.7576963980973</v>
          </cell>
          <cell r="K743">
            <v>7247.7653159478932</v>
          </cell>
          <cell r="L743">
            <v>6832.0249309279561</v>
          </cell>
          <cell r="M743">
            <v>9248.3493213772435</v>
          </cell>
          <cell r="N743">
            <v>9197.5408788585682</v>
          </cell>
          <cell r="O743">
            <v>8524.0078038893989</v>
          </cell>
          <cell r="Z743">
            <v>8271.3136163121981</v>
          </cell>
          <cell r="AA743">
            <v>6236.9606496059432</v>
          </cell>
          <cell r="AB743">
            <v>7235.0678050495735</v>
          </cell>
          <cell r="AC743">
            <v>6235.2792221174532</v>
          </cell>
          <cell r="AD743">
            <v>5663.8722593758548</v>
          </cell>
          <cell r="AE743">
            <v>6396.3125104997362</v>
          </cell>
          <cell r="AF743">
            <v>5902.2408535029272</v>
          </cell>
          <cell r="AG743">
            <v>5543.4397975854608</v>
          </cell>
          <cell r="AH743">
            <v>6325.7106604249657</v>
          </cell>
          <cell r="AI743">
            <v>6969.4006187504328</v>
          </cell>
          <cell r="AJ743">
            <v>5963.8754599799804</v>
          </cell>
          <cell r="AK743">
            <v>5621.7805145921457</v>
          </cell>
          <cell r="AL743">
            <v>7610.0702987332743</v>
          </cell>
          <cell r="AM743">
            <v>7568.2622088893359</v>
          </cell>
          <cell r="AN743">
            <v>7014.0407072004209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X743">
            <v>4.6285446589406121</v>
          </cell>
          <cell r="BY743">
            <v>3.539913096786842</v>
          </cell>
          <cell r="BZ743">
            <v>4.0647314174281908</v>
          </cell>
          <cell r="CA743">
            <v>3.3878611693782599</v>
          </cell>
          <cell r="CB743">
            <v>3.1404407471619487</v>
          </cell>
          <cell r="CC743">
            <v>3.6146327971390204</v>
          </cell>
          <cell r="CD743">
            <v>3.3019523148929566</v>
          </cell>
          <cell r="CE743">
            <v>3.0827568401011214</v>
          </cell>
          <cell r="CF743">
            <v>3.5763100822519522</v>
          </cell>
          <cell r="CG743">
            <v>3.911186036400327</v>
          </cell>
          <cell r="CH743">
            <v>3.3740010868944066</v>
          </cell>
          <cell r="CI743">
            <v>3.0681045289281759</v>
          </cell>
          <cell r="CJ743">
            <v>4.1586924581729496</v>
          </cell>
          <cell r="CK743">
            <v>4.322006540241274</v>
          </cell>
          <cell r="CL743">
            <v>4.0057013001967343</v>
          </cell>
          <cell r="CM743">
            <v>4.8959521545510158</v>
          </cell>
          <cell r="CN743">
            <v>4.8271138178754178</v>
          </cell>
          <cell r="CO743">
            <v>4.8766084495737703</v>
          </cell>
          <cell r="CP743">
            <v>5.0424016566356507</v>
          </cell>
          <cell r="CQ743">
            <v>4.9411721137832822</v>
          </cell>
          <cell r="CR743">
            <v>4.8481117855880651</v>
          </cell>
          <cell r="CS743">
            <v>4.8972611789015517</v>
          </cell>
          <cell r="CT743">
            <v>4.9265988472371705</v>
          </cell>
          <cell r="CU743">
            <v>4.8459763665788405</v>
          </cell>
          <cell r="CV743">
            <v>4.8819585907814771</v>
          </cell>
          <cell r="CW743">
            <v>4.8427325306236098</v>
          </cell>
          <cell r="CX743">
            <v>5.0200826767540123</v>
          </cell>
          <cell r="CY743">
            <v>5.0134766822652406</v>
          </cell>
          <cell r="CZ743">
            <v>4.7975320635918504</v>
          </cell>
          <cell r="DA743">
            <v>4.7972997591700324</v>
          </cell>
        </row>
        <row r="744">
          <cell r="A744">
            <v>9211.8352971808727</v>
          </cell>
          <cell r="B744">
            <v>9276.2914331659813</v>
          </cell>
          <cell r="C744">
            <v>8019.3235905502779</v>
          </cell>
          <cell r="D744">
            <v>6718.0748732899438</v>
          </cell>
          <cell r="E744">
            <v>7383.9209859299053</v>
          </cell>
          <cell r="F744">
            <v>6723.1577637485516</v>
          </cell>
          <cell r="G744">
            <v>7325.4676302988455</v>
          </cell>
          <cell r="H744">
            <v>9208.3753412784936</v>
          </cell>
          <cell r="I744">
            <v>8443.0239311257683</v>
          </cell>
          <cell r="J744">
            <v>7846.0860759084717</v>
          </cell>
          <cell r="K744">
            <v>7013.149397353005</v>
          </cell>
          <cell r="L744">
            <v>8879.1618642193607</v>
          </cell>
          <cell r="M744">
            <v>9399.693337803812</v>
          </cell>
          <cell r="N744">
            <v>7943.4281589940911</v>
          </cell>
          <cell r="O744">
            <v>9510.7328642069915</v>
          </cell>
          <cell r="Z744">
            <v>7580.0244731088305</v>
          </cell>
          <cell r="AA744">
            <v>7633.062665005149</v>
          </cell>
          <cell r="AB744">
            <v>6598.7576973670866</v>
          </cell>
          <cell r="AC744">
            <v>5528.0158957357244</v>
          </cell>
          <cell r="AD744">
            <v>6075.9121255651789</v>
          </cell>
          <cell r="AE744">
            <v>5532.1983884559513</v>
          </cell>
          <cell r="AF744">
            <v>6027.8133643601932</v>
          </cell>
          <cell r="AG744">
            <v>7577.1774236805868</v>
          </cell>
          <cell r="AH744">
            <v>6947.402549040632</v>
          </cell>
          <cell r="AI744">
            <v>6456.2079710332564</v>
          </cell>
          <cell r="AJ744">
            <v>5770.8200755361868</v>
          </cell>
          <cell r="AK744">
            <v>7306.2817625576445</v>
          </cell>
          <cell r="AL744">
            <v>7734.6048036785642</v>
          </cell>
          <cell r="AM744">
            <v>6536.3065994008521</v>
          </cell>
          <cell r="AN744">
            <v>7825.974471118896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X744">
            <v>4.1467895506120831</v>
          </cell>
          <cell r="BY744">
            <v>4.1938904251568863</v>
          </cell>
          <cell r="BZ744">
            <v>3.7349738730471196</v>
          </cell>
          <cell r="CA744">
            <v>3.0162087193412237</v>
          </cell>
          <cell r="CB744">
            <v>3.3152876823717237</v>
          </cell>
          <cell r="CC744">
            <v>3.0572800598564771</v>
          </cell>
          <cell r="CD744">
            <v>3.3469421157732691</v>
          </cell>
          <cell r="CE744">
            <v>4.2055700606721373</v>
          </cell>
          <cell r="CF744">
            <v>3.9356379955021854</v>
          </cell>
          <cell r="CG744">
            <v>3.6402513417020894</v>
          </cell>
          <cell r="CH744">
            <v>3.283517798020505</v>
          </cell>
          <cell r="CI744">
            <v>4.0937085534171294</v>
          </cell>
          <cell r="CJ744">
            <v>4.2665035098106916</v>
          </cell>
          <cell r="CK744">
            <v>3.6188300003154339</v>
          </cell>
          <cell r="CL744">
            <v>4.3015193911780338</v>
          </cell>
          <cell r="CM744">
            <v>5.0080164628125745</v>
          </cell>
          <cell r="CN744">
            <v>4.9864203238659011</v>
          </cell>
          <cell r="CO744">
            <v>4.8404055360139173</v>
          </cell>
          <cell r="CP744">
            <v>5.0212868003116338</v>
          </cell>
          <cell r="CQ744">
            <v>5.0210829905056418</v>
          </cell>
          <cell r="CR744">
            <v>4.95757916083405</v>
          </cell>
          <cell r="CS744">
            <v>4.9342225205514749</v>
          </cell>
          <cell r="CT744">
            <v>4.9361655857296176</v>
          </cell>
          <cell r="CU744">
            <v>4.836313606120668</v>
          </cell>
          <cell r="CV744">
            <v>4.8590713541936079</v>
          </cell>
          <cell r="CW744">
            <v>4.8150998206571565</v>
          </cell>
          <cell r="CX744">
            <v>4.889749733568161</v>
          </cell>
          <cell r="CY744">
            <v>4.9667597937146173</v>
          </cell>
          <cell r="CZ744">
            <v>4.9484748694650138</v>
          </cell>
          <cell r="DA744">
            <v>4.984523838772934</v>
          </cell>
        </row>
        <row r="745">
          <cell r="A745">
            <v>10369.29731657678</v>
          </cell>
          <cell r="B745">
            <v>8230.4871497536587</v>
          </cell>
          <cell r="C745">
            <v>8304.7048287015423</v>
          </cell>
          <cell r="D745">
            <v>7667.682708287377</v>
          </cell>
          <cell r="E745">
            <v>8090.1668864858084</v>
          </cell>
          <cell r="F745">
            <v>7167.9172408838795</v>
          </cell>
          <cell r="G745">
            <v>6864.9677585239951</v>
          </cell>
          <cell r="H745">
            <v>8164.2994750651733</v>
          </cell>
          <cell r="I745">
            <v>9302.914357349593</v>
          </cell>
          <cell r="J745">
            <v>7738.334758366329</v>
          </cell>
          <cell r="K745">
            <v>9060.5424535871043</v>
          </cell>
          <cell r="L745">
            <v>7384.9357503541869</v>
          </cell>
          <cell r="M745">
            <v>9213.3689085888545</v>
          </cell>
          <cell r="N745">
            <v>9071.9568244743896</v>
          </cell>
          <cell r="O745">
            <v>10741.323634790177</v>
          </cell>
          <cell r="Z745">
            <v>8532.4503633546083</v>
          </cell>
          <cell r="AA745">
            <v>6772.515140368725</v>
          </cell>
          <cell r="AB745">
            <v>6833.5856876172711</v>
          </cell>
          <cell r="AC745">
            <v>6309.4074856764701</v>
          </cell>
          <cell r="AD745">
            <v>6657.0516094511795</v>
          </cell>
          <cell r="AE745">
            <v>5898.1719010701627</v>
          </cell>
          <cell r="AF745">
            <v>5648.8877555854579</v>
          </cell>
          <cell r="AG745">
            <v>6718.0521394821999</v>
          </cell>
          <cell r="AH745">
            <v>7654.9695283333776</v>
          </cell>
          <cell r="AI745">
            <v>6367.544029741437</v>
          </cell>
          <cell r="AJ745">
            <v>7455.5320760945306</v>
          </cell>
          <cell r="AK745">
            <v>6076.747131720017</v>
          </cell>
          <cell r="AL745">
            <v>7581.2864162102578</v>
          </cell>
          <cell r="AM745">
            <v>7464.9244727103542</v>
          </cell>
          <cell r="AN745">
            <v>8838.5748766273446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X745">
            <v>4.7813958584798675</v>
          </cell>
          <cell r="BY745">
            <v>3.8015158752075853</v>
          </cell>
          <cell r="BZ745">
            <v>3.8012307343124943</v>
          </cell>
          <cell r="CA745">
            <v>3.7066578148637173</v>
          </cell>
          <cell r="CB745">
            <v>3.8208834649016765</v>
          </cell>
          <cell r="CC745">
            <v>3.3623358453373169</v>
          </cell>
          <cell r="CD745">
            <v>3.1744961163866114</v>
          </cell>
          <cell r="CE745">
            <v>3.7113613223348998</v>
          </cell>
          <cell r="CF745">
            <v>4.2381122892485719</v>
          </cell>
          <cell r="CG745">
            <v>3.5625418735281098</v>
          </cell>
          <cell r="CH745">
            <v>4.1108176665375469</v>
          </cell>
          <cell r="CI745">
            <v>3.4456563159910605</v>
          </cell>
          <cell r="CJ745">
            <v>4.3132743786155903</v>
          </cell>
          <cell r="CK745">
            <v>4.1406790919904486</v>
          </cell>
          <cell r="CL745">
            <v>4.8423672483106976</v>
          </cell>
          <cell r="CM745">
            <v>4.8890694328308264</v>
          </cell>
          <cell r="CN745">
            <v>4.8809045154906796</v>
          </cell>
          <cell r="CO745">
            <v>4.9252870655326326</v>
          </cell>
          <cell r="CP745">
            <v>4.6635132697293473</v>
          </cell>
          <cell r="CQ745">
            <v>4.7733718465055439</v>
          </cell>
          <cell r="CR745">
            <v>4.8059967280882852</v>
          </cell>
          <cell r="CS745">
            <v>4.8752319241893671</v>
          </cell>
          <cell r="CT745">
            <v>4.9592644588891304</v>
          </cell>
          <cell r="CU745">
            <v>4.948552049673598</v>
          </cell>
          <cell r="CV745">
            <v>4.8968760868497334</v>
          </cell>
          <cell r="CW745">
            <v>4.9688691968125633</v>
          </cell>
          <cell r="CX745">
            <v>4.831771004385967</v>
          </cell>
          <cell r="CY745">
            <v>4.8155173755283318</v>
          </cell>
          <cell r="CZ745">
            <v>4.9392496776677284</v>
          </cell>
          <cell r="DA745">
            <v>5.000709857981791</v>
          </cell>
        </row>
        <row r="746">
          <cell r="A746">
            <v>9995.9694942733004</v>
          </cell>
          <cell r="B746">
            <v>7840.3425914831123</v>
          </cell>
          <cell r="C746">
            <v>6809.1789293830188</v>
          </cell>
          <cell r="D746">
            <v>6867.2695794107749</v>
          </cell>
          <cell r="E746">
            <v>6491.4366219849881</v>
          </cell>
          <cell r="F746">
            <v>7650.3824030617743</v>
          </cell>
          <cell r="G746">
            <v>7264.1822146645627</v>
          </cell>
          <cell r="H746">
            <v>9521.1224014275449</v>
          </cell>
          <cell r="I746">
            <v>8720.4880757012925</v>
          </cell>
          <cell r="J746">
            <v>8055.0112667515405</v>
          </cell>
          <cell r="K746">
            <v>8697.7716054584962</v>
          </cell>
          <cell r="L746">
            <v>8230.1474417903555</v>
          </cell>
          <cell r="M746">
            <v>9391.5636119848532</v>
          </cell>
          <cell r="N746">
            <v>8520.7825975531559</v>
          </cell>
          <cell r="O746">
            <v>9048.4354770495993</v>
          </cell>
          <cell r="Z746">
            <v>8225.2548981448872</v>
          </cell>
          <cell r="AA746">
            <v>6451.4819038489613</v>
          </cell>
          <cell r="AB746">
            <v>5602.981519035171</v>
          </cell>
          <cell r="AC746">
            <v>5650.7818253437235</v>
          </cell>
          <cell r="AD746">
            <v>5341.5249918047894</v>
          </cell>
          <cell r="AE746">
            <v>6295.1718059479736</v>
          </cell>
          <cell r="AF746">
            <v>5977.3842223525544</v>
          </cell>
          <cell r="AG746">
            <v>7834.5235760318083</v>
          </cell>
          <cell r="AH746">
            <v>7175.7159022913493</v>
          </cell>
          <cell r="AI746">
            <v>6628.123556641267</v>
          </cell>
          <cell r="AJ746">
            <v>7157.0234924915621</v>
          </cell>
          <cell r="AK746">
            <v>6772.2356092446362</v>
          </cell>
          <cell r="AL746">
            <v>7727.9152007189641</v>
          </cell>
          <cell r="AM746">
            <v>7011.3868231294546</v>
          </cell>
          <cell r="AN746">
            <v>7445.5697639722403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X746">
            <v>4.5537202795968943</v>
          </cell>
          <cell r="BY746">
            <v>3.5537231683690025</v>
          </cell>
          <cell r="BZ746">
            <v>3.225157697498592</v>
          </cell>
          <cell r="CA746">
            <v>3.2663922493912882</v>
          </cell>
          <cell r="CB746">
            <v>3.054620189040357</v>
          </cell>
          <cell r="CC746">
            <v>3.4798341808886666</v>
          </cell>
          <cell r="CD746">
            <v>3.3518293560297354</v>
          </cell>
          <cell r="CE746">
            <v>4.2952480320672866</v>
          </cell>
          <cell r="CF746">
            <v>4.0330759550799273</v>
          </cell>
          <cell r="CG746">
            <v>3.7478417088731146</v>
          </cell>
          <cell r="CH746">
            <v>4.132741098167001</v>
          </cell>
          <cell r="CI746">
            <v>3.6808290656152365</v>
          </cell>
          <cell r="CJ746">
            <v>4.2341902994900638</v>
          </cell>
          <cell r="CK746">
            <v>4.0315742110552177</v>
          </cell>
          <cell r="CL746">
            <v>4.227676656880889</v>
          </cell>
          <cell r="CM746">
            <v>4.9486888835471454</v>
          </cell>
          <cell r="CN746">
            <v>4.9737393853808776</v>
          </cell>
          <cell r="CO746">
            <v>4.7596538645636866</v>
          </cell>
          <cell r="CP746">
            <v>4.7396616388992125</v>
          </cell>
          <cell r="CQ746">
            <v>4.7908787804607726</v>
          </cell>
          <cell r="CR746">
            <v>4.9562838765175288</v>
          </cell>
          <cell r="CS746">
            <v>4.8858081334817642</v>
          </cell>
          <cell r="CT746">
            <v>4.9972546389087213</v>
          </cell>
          <cell r="CU746">
            <v>4.8745661727381018</v>
          </cell>
          <cell r="CV746">
            <v>4.8452533568700327</v>
          </cell>
          <cell r="CW746">
            <v>4.7446193882722669</v>
          </cell>
          <cell r="CX746">
            <v>5.0407312677566107</v>
          </cell>
          <cell r="CY746">
            <v>5.0003351090475361</v>
          </cell>
          <cell r="CZ746">
            <v>4.7647092579377697</v>
          </cell>
          <cell r="DA746">
            <v>4.8250665617854374</v>
          </cell>
        </row>
        <row r="747">
          <cell r="A747">
            <v>9435.2284035937009</v>
          </cell>
          <cell r="B747">
            <v>8612.9157770551501</v>
          </cell>
          <cell r="C747">
            <v>7242.4229253096855</v>
          </cell>
          <cell r="D747">
            <v>6816.7887905387379</v>
          </cell>
          <cell r="E747">
            <v>7332.4183500579375</v>
          </cell>
          <cell r="F747">
            <v>7598.8613713114864</v>
          </cell>
          <cell r="G747">
            <v>7301.9959714615334</v>
          </cell>
          <cell r="H747">
            <v>8745.2588401075118</v>
          </cell>
          <cell r="I747">
            <v>10307.893204060263</v>
          </cell>
          <cell r="J747">
            <v>7263.5109703307462</v>
          </cell>
          <cell r="K747">
            <v>7636.1831305597934</v>
          </cell>
          <cell r="L747">
            <v>8746.887665339842</v>
          </cell>
          <cell r="M747">
            <v>9465.5906589786118</v>
          </cell>
          <cell r="N747">
            <v>7876.149204156216</v>
          </cell>
          <cell r="O747">
            <v>9251.5234768671398</v>
          </cell>
          <cell r="Z747">
            <v>7763.8450863856751</v>
          </cell>
          <cell r="AA747">
            <v>7087.1992679768091</v>
          </cell>
          <cell r="AB747">
            <v>5959.4794356833991</v>
          </cell>
          <cell r="AC747">
            <v>5609.2433476433052</v>
          </cell>
          <cell r="AD747">
            <v>6033.5328137619599</v>
          </cell>
          <cell r="AE747">
            <v>6252.7773569648816</v>
          </cell>
          <cell r="AF747">
            <v>6008.4995422312059</v>
          </cell>
          <cell r="AG747">
            <v>7196.0987027170386</v>
          </cell>
          <cell r="AH747">
            <v>8481.9235507695885</v>
          </cell>
          <cell r="AI747">
            <v>5976.8318841578712</v>
          </cell>
          <cell r="AJ747">
            <v>6283.487833146346</v>
          </cell>
          <cell r="AK747">
            <v>7197.4389931939259</v>
          </cell>
          <cell r="AL747">
            <v>7788.8288851023999</v>
          </cell>
          <cell r="AM747">
            <v>6480.9456308485442</v>
          </cell>
          <cell r="AN747">
            <v>7612.6821752506739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X747">
            <v>4.2835561351023417</v>
          </cell>
          <cell r="BY747">
            <v>3.9536755560535091</v>
          </cell>
          <cell r="BZ747">
            <v>3.4518212328698668</v>
          </cell>
          <cell r="CA747">
            <v>3.1542774390267709</v>
          </cell>
          <cell r="CB747">
            <v>3.3582718343549822</v>
          </cell>
          <cell r="CC747">
            <v>3.5732055784142696</v>
          </cell>
          <cell r="CD747">
            <v>3.2852782209645786</v>
          </cell>
          <cell r="CE747">
            <v>3.9418129076875008</v>
          </cell>
          <cell r="CF747">
            <v>4.792972806024804</v>
          </cell>
          <cell r="CG747">
            <v>3.2699251474292423</v>
          </cell>
          <cell r="CH747">
            <v>3.4834359803408659</v>
          </cell>
          <cell r="CI747">
            <v>4.0589914052213185</v>
          </cell>
          <cell r="CJ747">
            <v>4.3715593001510547</v>
          </cell>
          <cell r="CK747">
            <v>3.5962752134585823</v>
          </cell>
          <cell r="CL747">
            <v>4.1890097824788413</v>
          </cell>
          <cell r="CM747">
            <v>4.9656892042440726</v>
          </cell>
          <cell r="CN747">
            <v>4.9111223266910082</v>
          </cell>
          <cell r="CO747">
            <v>4.7300656141181117</v>
          </cell>
          <cell r="CP747">
            <v>4.872047652943591</v>
          </cell>
          <cell r="CQ747">
            <v>4.9222420644795726</v>
          </cell>
          <cell r="CR747">
            <v>4.7942656789423648</v>
          </cell>
          <cell r="CS747">
            <v>5.0107301343330715</v>
          </cell>
          <cell r="CT747">
            <v>5.0015917480770815</v>
          </cell>
          <cell r="CU747">
            <v>4.8483785856716519</v>
          </cell>
          <cell r="CV747">
            <v>5.0077237661781862</v>
          </cell>
          <cell r="CW747">
            <v>4.9419697265745377</v>
          </cell>
          <cell r="CX747">
            <v>4.8581061085499249</v>
          </cell>
          <cell r="CY747">
            <v>4.8813834502305102</v>
          </cell>
          <cell r="CZ747">
            <v>4.9373349849679977</v>
          </cell>
          <cell r="DA747">
            <v>4.9789006416441355</v>
          </cell>
        </row>
        <row r="748">
          <cell r="A748">
            <v>9893.1625099770499</v>
          </cell>
          <cell r="B748">
            <v>7307.5989592450896</v>
          </cell>
          <cell r="C748">
            <v>7478.9731514668892</v>
          </cell>
          <cell r="D748">
            <v>7653.8878640427383</v>
          </cell>
          <cell r="E748">
            <v>8283.990324470451</v>
          </cell>
          <cell r="F748">
            <v>6263.1238324578908</v>
          </cell>
          <cell r="G748">
            <v>8170.1366115046785</v>
          </cell>
          <cell r="H748">
            <v>7437.0044837752203</v>
          </cell>
          <cell r="I748">
            <v>7784.6223148755498</v>
          </cell>
          <cell r="J748">
            <v>8221.7095541528015</v>
          </cell>
          <cell r="K748">
            <v>9075.0640955374947</v>
          </cell>
          <cell r="L748">
            <v>9794.1013748881269</v>
          </cell>
          <cell r="M748">
            <v>7681.1580998770105</v>
          </cell>
          <cell r="N748">
            <v>8161.0227721051297</v>
          </cell>
          <cell r="O748">
            <v>8825.0168605459221</v>
          </cell>
          <cell r="Z748">
            <v>8140.6594367811158</v>
          </cell>
          <cell r="AA748">
            <v>6013.1100007502455</v>
          </cell>
          <cell r="AB748">
            <v>6154.1264789213255</v>
          </cell>
          <cell r="AC748">
            <v>6298.0562995551663</v>
          </cell>
          <cell r="AD748">
            <v>6816.5406098499716</v>
          </cell>
          <cell r="AE748">
            <v>5153.6561821367786</v>
          </cell>
          <cell r="AF748">
            <v>6722.8552688952786</v>
          </cell>
          <cell r="AG748">
            <v>6119.5922609350391</v>
          </cell>
          <cell r="AH748">
            <v>6405.6320762404521</v>
          </cell>
          <cell r="AI748">
            <v>6765.292433131448</v>
          </cell>
          <cell r="AJ748">
            <v>7467.4813128994228</v>
          </cell>
          <cell r="AK748">
            <v>8059.1462741936575</v>
          </cell>
          <cell r="AL748">
            <v>6320.4958078987975</v>
          </cell>
          <cell r="AM748">
            <v>6715.3558810465074</v>
          </cell>
          <cell r="AN748">
            <v>7261.7281595349305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X748">
            <v>4.564315258865089</v>
          </cell>
          <cell r="BY748">
            <v>3.284966052040863</v>
          </cell>
          <cell r="BZ748">
            <v>3.5010507298032287</v>
          </cell>
          <cell r="CA748">
            <v>3.4963988040929022</v>
          </cell>
          <cell r="CB748">
            <v>3.8319361373824514</v>
          </cell>
          <cell r="CC748">
            <v>2.8426354995825629</v>
          </cell>
          <cell r="CD748">
            <v>3.6851262392928779</v>
          </cell>
          <cell r="CE748">
            <v>3.4170099231148652</v>
          </cell>
          <cell r="CF748">
            <v>3.5396434070520173</v>
          </cell>
          <cell r="CG748">
            <v>3.73825317591686</v>
          </cell>
          <cell r="CH748">
            <v>4.3009774141323369</v>
          </cell>
          <cell r="CI748">
            <v>4.5673598558281077</v>
          </cell>
          <cell r="CJ748">
            <v>3.4752400039803031</v>
          </cell>
          <cell r="CK748">
            <v>3.7717054298385846</v>
          </cell>
          <cell r="CL748">
            <v>3.9094179031251173</v>
          </cell>
          <cell r="CM748">
            <v>4.8864233240260448</v>
          </cell>
          <cell r="CN748">
            <v>5.0150515145881567</v>
          </cell>
          <cell r="CO748">
            <v>4.8158743735607166</v>
          </cell>
          <cell r="CP748">
            <v>4.9350631128536699</v>
          </cell>
          <cell r="CQ748">
            <v>4.8736338644655319</v>
          </cell>
          <cell r="CR748">
            <v>4.9670828287799731</v>
          </cell>
          <cell r="CS748">
            <v>4.9981412745717764</v>
          </cell>
          <cell r="CT748">
            <v>4.9066308180513207</v>
          </cell>
          <cell r="CU748">
            <v>4.9580352885950507</v>
          </cell>
          <cell r="CV748">
            <v>4.9582109316226237</v>
          </cell>
          <cell r="CW748">
            <v>4.7567915248354087</v>
          </cell>
          <cell r="CX748">
            <v>4.8342704544804747</v>
          </cell>
          <cell r="CY748">
            <v>4.9828002817424277</v>
          </cell>
          <cell r="CZ748">
            <v>4.8779618750146545</v>
          </cell>
          <cell r="DA748">
            <v>5.089030166526233</v>
          </cell>
        </row>
        <row r="749">
          <cell r="A749">
            <v>9060.4145301201152</v>
          </cell>
          <cell r="B749">
            <v>7848.7120697307773</v>
          </cell>
          <cell r="C749">
            <v>8095.6386112238697</v>
          </cell>
          <cell r="D749">
            <v>8514.2108915433109</v>
          </cell>
          <cell r="E749">
            <v>7752.2206310904539</v>
          </cell>
          <cell r="F749">
            <v>8835.2001077899386</v>
          </cell>
          <cell r="G749">
            <v>7780.2672078660989</v>
          </cell>
          <cell r="H749">
            <v>7806.0257726055743</v>
          </cell>
          <cell r="I749">
            <v>7506.7494952433017</v>
          </cell>
          <cell r="J749">
            <v>8333.830692846981</v>
          </cell>
          <cell r="K749">
            <v>8002.8375627561636</v>
          </cell>
          <cell r="L749">
            <v>8714.5803753915425</v>
          </cell>
          <cell r="M749">
            <v>8067.6880857706765</v>
          </cell>
          <cell r="N749">
            <v>8019.142006227883</v>
          </cell>
          <cell r="O749">
            <v>8787.4988785675105</v>
          </cell>
          <cell r="Z749">
            <v>7455.4268133559799</v>
          </cell>
          <cell r="AA749">
            <v>6458.368788807039</v>
          </cell>
          <cell r="AB749">
            <v>6661.5540572356413</v>
          </cell>
          <cell r="AC749">
            <v>7005.9792478984964</v>
          </cell>
          <cell r="AD749">
            <v>6378.9701192972871</v>
          </cell>
          <cell r="AE749">
            <v>7270.1075172671472</v>
          </cell>
          <cell r="AF749">
            <v>6402.0484453298177</v>
          </cell>
          <cell r="AG749">
            <v>6423.2440643154432</v>
          </cell>
          <cell r="AH749">
            <v>6176.9824418002027</v>
          </cell>
          <cell r="AI749">
            <v>6857.5521129712297</v>
          </cell>
          <cell r="AJ749">
            <v>6585.1920516393575</v>
          </cell>
          <cell r="AK749">
            <v>7170.854708893612</v>
          </cell>
          <cell r="AL749">
            <v>6638.5547677198692</v>
          </cell>
          <cell r="AM749">
            <v>6598.6082794103731</v>
          </cell>
          <cell r="AN749">
            <v>7230.8562200784072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X749">
            <v>4.1294032430732504</v>
          </cell>
          <cell r="BY749">
            <v>3.5949962161599927</v>
          </cell>
          <cell r="BZ749">
            <v>3.7556163432273375</v>
          </cell>
          <cell r="CA749">
            <v>3.9544184151930462</v>
          </cell>
          <cell r="CB749">
            <v>3.5220168938519372</v>
          </cell>
          <cell r="CC749">
            <v>3.9939500614028529</v>
          </cell>
          <cell r="CD749">
            <v>3.5862338773187452</v>
          </cell>
          <cell r="CE749">
            <v>3.6151525460245644</v>
          </cell>
          <cell r="CF749">
            <v>3.5289676050801297</v>
          </cell>
          <cell r="CG749">
            <v>3.8656184597141579</v>
          </cell>
          <cell r="CH749">
            <v>3.738087389728975</v>
          </cell>
          <cell r="CI749">
            <v>4.0385824138551492</v>
          </cell>
          <cell r="CJ749">
            <v>3.6029061146937145</v>
          </cell>
          <cell r="CK749">
            <v>3.7076620232232451</v>
          </cell>
          <cell r="CL749">
            <v>3.9939595835593127</v>
          </cell>
          <cell r="CM749">
            <v>4.9464355219291107</v>
          </cell>
          <cell r="CN749">
            <v>4.9218858661622855</v>
          </cell>
          <cell r="CO749">
            <v>4.8596106113008073</v>
          </cell>
          <cell r="CP749">
            <v>4.8539283600153782</v>
          </cell>
          <cell r="CQ749">
            <v>4.9621086413116133</v>
          </cell>
          <cell r="CR749">
            <v>4.9870685614023822</v>
          </cell>
          <cell r="CS749">
            <v>4.8908853561558505</v>
          </cell>
          <cell r="CT749">
            <v>4.8678247236570158</v>
          </cell>
          <cell r="CU749">
            <v>4.7955213706734021</v>
          </cell>
          <cell r="CV749">
            <v>4.8602349672992853</v>
          </cell>
          <cell r="CW749">
            <v>4.8264313212308272</v>
          </cell>
          <cell r="CX749">
            <v>4.8646221053308132</v>
          </cell>
          <cell r="CY749">
            <v>5.0480974808777273</v>
          </cell>
          <cell r="CZ749">
            <v>4.8759511342900845</v>
          </cell>
          <cell r="DA749">
            <v>4.9601315616873434</v>
          </cell>
        </row>
        <row r="750">
          <cell r="A750">
            <v>9957.4450707954966</v>
          </cell>
          <cell r="B750">
            <v>7362.6712031994266</v>
          </cell>
          <cell r="C750">
            <v>7635.3872046452734</v>
          </cell>
          <cell r="D750">
            <v>6800.6535733919809</v>
          </cell>
          <cell r="E750">
            <v>6648.7292139513183</v>
          </cell>
          <cell r="F750">
            <v>7662.5630738767577</v>
          </cell>
          <cell r="G750">
            <v>8482.6298218419633</v>
          </cell>
          <cell r="H750">
            <v>8416.7646320016102</v>
          </cell>
          <cell r="I750">
            <v>8303.4276408836304</v>
          </cell>
          <cell r="J750">
            <v>9508.4695961989819</v>
          </cell>
          <cell r="K750">
            <v>8476.9452437415712</v>
          </cell>
          <cell r="L750">
            <v>7959.5065969553771</v>
          </cell>
          <cell r="M750">
            <v>9297.190884651407</v>
          </cell>
          <cell r="N750">
            <v>7984.3916100021834</v>
          </cell>
          <cell r="O750">
            <v>8170.507767280671</v>
          </cell>
          <cell r="Z750">
            <v>8193.5548011117226</v>
          </cell>
          <cell r="AA750">
            <v>6058.4265900612418</v>
          </cell>
          <cell r="AB750">
            <v>6282.8328998223969</v>
          </cell>
          <cell r="AC750">
            <v>5595.966368962544</v>
          </cell>
          <cell r="AD750">
            <v>5470.9543246227995</v>
          </cell>
          <cell r="AE750">
            <v>6305.1947579328753</v>
          </cell>
          <cell r="AF750">
            <v>6979.992539115673</v>
          </cell>
          <cell r="AG750">
            <v>6925.7948971898959</v>
          </cell>
          <cell r="AH750">
            <v>6832.5347444985318</v>
          </cell>
          <cell r="AI750">
            <v>7824.1121248723048</v>
          </cell>
          <cell r="AJ750">
            <v>6975.3149434216357</v>
          </cell>
          <cell r="AK750">
            <v>6549.5368569232805</v>
          </cell>
          <cell r="AL750">
            <v>7650.25992794173</v>
          </cell>
          <cell r="AM750">
            <v>6570.0136676589382</v>
          </cell>
          <cell r="AN750">
            <v>6723.1606770766666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X750">
            <v>4.4799791797006305</v>
          </cell>
          <cell r="BY750">
            <v>3.3236785519464451</v>
          </cell>
          <cell r="BZ750">
            <v>3.5413720622189122</v>
          </cell>
          <cell r="CA750">
            <v>3.0517254335197284</v>
          </cell>
          <cell r="CB750">
            <v>3.1010770279309576</v>
          </cell>
          <cell r="CC750">
            <v>3.457396481269237</v>
          </cell>
          <cell r="CD750">
            <v>3.8418644059973777</v>
          </cell>
          <cell r="CE750">
            <v>3.9235361310507773</v>
          </cell>
          <cell r="CF750">
            <v>3.8758771875410982</v>
          </cell>
          <cell r="CG750">
            <v>4.2593643751200014</v>
          </cell>
          <cell r="CH750">
            <v>3.870754805271353</v>
          </cell>
          <cell r="CI750">
            <v>3.6445184358405029</v>
          </cell>
          <cell r="CJ750">
            <v>4.2566438228060219</v>
          </cell>
          <cell r="CK750">
            <v>3.7776806241806384</v>
          </cell>
          <cell r="CL750">
            <v>3.7471821418885773</v>
          </cell>
          <cell r="CM750">
            <v>5.010758855136384</v>
          </cell>
          <cell r="CN750">
            <v>4.9939934787453737</v>
          </cell>
          <cell r="CO750">
            <v>4.8606134907626588</v>
          </cell>
          <cell r="CP750">
            <v>5.0238512747864839</v>
          </cell>
          <cell r="CQ750">
            <v>4.8334549006257053</v>
          </cell>
          <cell r="CR750">
            <v>4.9963914406992922</v>
          </cell>
          <cell r="CS750">
            <v>4.9776007712821269</v>
          </cell>
          <cell r="CT750">
            <v>4.8361426800890914</v>
          </cell>
          <cell r="CU750">
            <v>4.8296868984320014</v>
          </cell>
          <cell r="CV750">
            <v>5.0326578667464226</v>
          </cell>
          <cell r="CW750">
            <v>4.9371383260339572</v>
          </cell>
          <cell r="CX750">
            <v>4.9235411784032062</v>
          </cell>
          <cell r="CY750">
            <v>4.9239769906610267</v>
          </cell>
          <cell r="CZ750">
            <v>4.7648383323947758</v>
          </cell>
          <cell r="DA750">
            <v>4.9155919290534555</v>
          </cell>
        </row>
        <row r="751">
          <cell r="A751">
            <v>8383.4773547751083</v>
          </cell>
          <cell r="B751">
            <v>6789.4596895512395</v>
          </cell>
          <cell r="C751">
            <v>7126.8730790867921</v>
          </cell>
          <cell r="D751">
            <v>7079.4112768513587</v>
          </cell>
          <cell r="E751">
            <v>8047.6934023604217</v>
          </cell>
          <cell r="F751">
            <v>7568.988622979452</v>
          </cell>
          <cell r="G751">
            <v>6531.5708005516635</v>
          </cell>
          <cell r="H751">
            <v>7735.3458827247277</v>
          </cell>
          <cell r="I751">
            <v>8602.5098307480712</v>
          </cell>
          <cell r="J751">
            <v>8881.6973802647099</v>
          </cell>
          <cell r="K751">
            <v>8711.6735440800985</v>
          </cell>
          <cell r="L751">
            <v>8117.2027121522096</v>
          </cell>
          <cell r="M751">
            <v>8036.3122784696197</v>
          </cell>
          <cell r="N751">
            <v>8619.284636279488</v>
          </cell>
          <cell r="O751">
            <v>8651.2424073850216</v>
          </cell>
          <cell r="Z751">
            <v>6898.4042233578029</v>
          </cell>
          <cell r="AA751">
            <v>5586.7554016878757</v>
          </cell>
          <cell r="AB751">
            <v>5864.3984193628448</v>
          </cell>
          <cell r="AC751">
            <v>5825.3441363805468</v>
          </cell>
          <cell r="AD751">
            <v>6622.1019996565756</v>
          </cell>
          <cell r="AE751">
            <v>6228.196352623092</v>
          </cell>
          <cell r="AF751">
            <v>5374.5496873110833</v>
          </cell>
          <cell r="AG751">
            <v>6365.0846120706328</v>
          </cell>
          <cell r="AH751">
            <v>7078.6366607298414</v>
          </cell>
          <cell r="AI751">
            <v>7308.3681300463904</v>
          </cell>
          <cell r="AJ751">
            <v>7168.4628019859092</v>
          </cell>
          <cell r="AK751">
            <v>6679.2982317138176</v>
          </cell>
          <cell r="AL751">
            <v>6612.7369605692875</v>
          </cell>
          <cell r="AM751">
            <v>7092.4399292814078</v>
          </cell>
          <cell r="AN751">
            <v>7118.7366095053885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X751">
            <v>3.8666733073424968</v>
          </cell>
          <cell r="BY751">
            <v>3.1836086251653746</v>
          </cell>
          <cell r="BZ751">
            <v>3.2295936264030547</v>
          </cell>
          <cell r="CA751">
            <v>3.3525292804950326</v>
          </cell>
          <cell r="CB751">
            <v>3.6701848260937457</v>
          </cell>
          <cell r="CC751">
            <v>3.3758319809728636</v>
          </cell>
          <cell r="CD751">
            <v>3.0126019889458582</v>
          </cell>
          <cell r="CE751">
            <v>3.5249549286186208</v>
          </cell>
          <cell r="CF751">
            <v>3.9885432609988105</v>
          </cell>
          <cell r="CG751">
            <v>4.0258551018627413</v>
          </cell>
          <cell r="CH751">
            <v>3.9959542632034277</v>
          </cell>
          <cell r="CI751">
            <v>3.8133957554748492</v>
          </cell>
          <cell r="CJ751">
            <v>3.689786560443379</v>
          </cell>
          <cell r="CK751">
            <v>4.0575847610324791</v>
          </cell>
          <cell r="CL751">
            <v>3.9749350549907301</v>
          </cell>
          <cell r="CM751">
            <v>4.8878547774779673</v>
          </cell>
          <cell r="CN751">
            <v>4.8078080520690323</v>
          </cell>
          <cell r="CO751">
            <v>4.97488131423213</v>
          </cell>
          <cell r="CP751">
            <v>4.7605391672018973</v>
          </cell>
          <cell r="CQ751">
            <v>4.9432783535995011</v>
          </cell>
          <cell r="CR751">
            <v>5.0546211266428944</v>
          </cell>
          <cell r="CS751">
            <v>4.8877328362311623</v>
          </cell>
          <cell r="CT751">
            <v>4.9471804126328616</v>
          </cell>
          <cell r="CU751">
            <v>4.8623078223886314</v>
          </cell>
          <cell r="CV751">
            <v>4.9735834691179628</v>
          </cell>
          <cell r="CW751">
            <v>4.9148771035445824</v>
          </cell>
          <cell r="CX751">
            <v>4.7987275340888846</v>
          </cell>
          <cell r="CY751">
            <v>4.9100638387675479</v>
          </cell>
          <cell r="CZ751">
            <v>4.7888937425571916</v>
          </cell>
          <cell r="DA751">
            <v>4.90659286288468</v>
          </cell>
        </row>
        <row r="752">
          <cell r="A752">
            <v>8829.7196594873531</v>
          </cell>
          <cell r="B752">
            <v>6865.3768334826236</v>
          </cell>
          <cell r="C752">
            <v>8099.3558060330406</v>
          </cell>
          <cell r="D752">
            <v>7599.8191068817705</v>
          </cell>
          <cell r="E752">
            <v>6971.8872992841507</v>
          </cell>
          <cell r="F752">
            <v>6961.2746583340022</v>
          </cell>
          <cell r="G752">
            <v>8227.4994065483752</v>
          </cell>
          <cell r="H752">
            <v>8009.1034271496601</v>
          </cell>
          <cell r="I752">
            <v>8197.2210999052295</v>
          </cell>
          <cell r="J752">
            <v>7929.2738404703132</v>
          </cell>
          <cell r="K752">
            <v>8611.7451379861086</v>
          </cell>
          <cell r="L752">
            <v>7753.5913270083347</v>
          </cell>
          <cell r="M752">
            <v>8711.5554623613025</v>
          </cell>
          <cell r="N752">
            <v>8705.2038590725006</v>
          </cell>
          <cell r="O752">
            <v>8833.5714589782401</v>
          </cell>
          <cell r="Z752">
            <v>7265.5978912353094</v>
          </cell>
          <cell r="AA752">
            <v>5649.2243658371299</v>
          </cell>
          <cell r="AB752">
            <v>6664.6127775357591</v>
          </cell>
          <cell r="AC752">
            <v>6253.565436519857</v>
          </cell>
          <cell r="AD752">
            <v>5736.867263410958</v>
          </cell>
          <cell r="AE752">
            <v>5728.1345760005497</v>
          </cell>
          <cell r="AF752">
            <v>6770.0566545312349</v>
          </cell>
          <cell r="AG752">
            <v>6590.347962911721</v>
          </cell>
          <cell r="AH752">
            <v>6745.1419336363033</v>
          </cell>
          <cell r="AI752">
            <v>6524.6596173012858</v>
          </cell>
          <cell r="AJ752">
            <v>7086.2359992571401</v>
          </cell>
          <cell r="AK752">
            <v>6380.0980062240005</v>
          </cell>
          <cell r="AL752">
            <v>7168.3656376001572</v>
          </cell>
          <cell r="AM752">
            <v>7163.1391754653705</v>
          </cell>
          <cell r="AN752">
            <v>7268.7673719592385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X752">
            <v>4.1821895322215488</v>
          </cell>
          <cell r="BY752">
            <v>3.2107166414813899</v>
          </cell>
          <cell r="BZ752">
            <v>3.6160977322210575</v>
          </cell>
          <cell r="CA752">
            <v>3.5137767525560792</v>
          </cell>
          <cell r="CB752">
            <v>3.2937433672993137</v>
          </cell>
          <cell r="CC752">
            <v>3.1970388806755179</v>
          </cell>
          <cell r="CD752">
            <v>3.7079219228419285</v>
          </cell>
          <cell r="CE752">
            <v>3.7039071988502634</v>
          </cell>
          <cell r="CF752">
            <v>3.7652866080589575</v>
          </cell>
          <cell r="CG752">
            <v>3.6002538136327842</v>
          </cell>
          <cell r="CH752">
            <v>4.0294956219378841</v>
          </cell>
          <cell r="CI752">
            <v>3.5830831731517883</v>
          </cell>
          <cell r="CJ752">
            <v>3.9461375593253014</v>
          </cell>
          <cell r="CK752">
            <v>3.9889961731499661</v>
          </cell>
          <cell r="CL752">
            <v>4.0140383491349221</v>
          </cell>
          <cell r="CM752">
            <v>4.7596474272284439</v>
          </cell>
          <cell r="CN752">
            <v>4.820521010707969</v>
          </cell>
          <cell r="CO752">
            <v>5.0494246674920493</v>
          </cell>
          <cell r="CP752">
            <v>4.8759660038168349</v>
          </cell>
          <cell r="CQ752">
            <v>4.7719092851419465</v>
          </cell>
          <cell r="CR752">
            <v>4.9087671348516464</v>
          </cell>
          <cell r="CS752">
            <v>5.0022899104512684</v>
          </cell>
          <cell r="CT752">
            <v>4.8747840791471431</v>
          </cell>
          <cell r="CU752">
            <v>4.9079506655666263</v>
          </cell>
          <cell r="CV752">
            <v>4.9651443200308378</v>
          </cell>
          <cell r="CW752">
            <v>4.8180583936476351</v>
          </cell>
          <cell r="CX752">
            <v>4.8784021247325864</v>
          </cell>
          <cell r="CY752">
            <v>4.9768558789398067</v>
          </cell>
          <cell r="CZ752">
            <v>4.9197938491362958</v>
          </cell>
          <cell r="DA752">
            <v>4.9611960384844176</v>
          </cell>
        </row>
        <row r="753">
          <cell r="A753">
            <v>9169.3603693718323</v>
          </cell>
          <cell r="B753">
            <v>7809.1598792371333</v>
          </cell>
          <cell r="C753">
            <v>7691.6777441138056</v>
          </cell>
          <cell r="D753">
            <v>7924.5557277601074</v>
          </cell>
          <cell r="E753">
            <v>7722.1573808478051</v>
          </cell>
          <cell r="F753">
            <v>7867.6180937601566</v>
          </cell>
          <cell r="G753">
            <v>7795.6611707041748</v>
          </cell>
          <cell r="H753">
            <v>7132.8143071943095</v>
          </cell>
          <cell r="I753">
            <v>7634.4517267850106</v>
          </cell>
          <cell r="J753">
            <v>7765.2348299564173</v>
          </cell>
          <cell r="K753">
            <v>8057.6125555042254</v>
          </cell>
          <cell r="L753">
            <v>8365.9230905452569</v>
          </cell>
          <cell r="M753">
            <v>9027.1093516341043</v>
          </cell>
          <cell r="N753">
            <v>9401.7732446560076</v>
          </cell>
          <cell r="O753">
            <v>9010.0972740854631</v>
          </cell>
          <cell r="Z753">
            <v>7545.0736753688207</v>
          </cell>
          <cell r="AA753">
            <v>6425.8229863436973</v>
          </cell>
          <cell r="AB753">
            <v>6329.1519722993608</v>
          </cell>
          <cell r="AC753">
            <v>6520.7772845568888</v>
          </cell>
          <cell r="AD753">
            <v>6354.2323590976221</v>
          </cell>
          <cell r="AE753">
            <v>6473.9257457226431</v>
          </cell>
          <cell r="AF753">
            <v>6414.7154776080069</v>
          </cell>
          <cell r="AG753">
            <v>5869.2872013484593</v>
          </cell>
          <cell r="AH753">
            <v>6282.0631351830943</v>
          </cell>
          <cell r="AI753">
            <v>6389.6789457927089</v>
          </cell>
          <cell r="AJ753">
            <v>6630.2640456720474</v>
          </cell>
          <cell r="AK753">
            <v>6883.9595716486692</v>
          </cell>
          <cell r="AL753">
            <v>7428.021409344633</v>
          </cell>
          <cell r="AM753">
            <v>7736.3162698883716</v>
          </cell>
          <cell r="AN753">
            <v>7414.0228998188959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X753">
            <v>4.1923050108785267</v>
          </cell>
          <cell r="BY753">
            <v>3.5872097416382318</v>
          </cell>
          <cell r="BZ753">
            <v>3.4984943637273438</v>
          </cell>
          <cell r="CA753">
            <v>3.7083853796122366</v>
          </cell>
          <cell r="CB753">
            <v>3.4786182726846122</v>
          </cell>
          <cell r="CC753">
            <v>3.618615875649192</v>
          </cell>
          <cell r="CD753">
            <v>3.728964766196551</v>
          </cell>
          <cell r="CE753">
            <v>3.3733922220102439</v>
          </cell>
          <cell r="CF753">
            <v>3.4762972469668383</v>
          </cell>
          <cell r="CG753">
            <v>3.6163952368062122</v>
          </cell>
          <cell r="CH753">
            <v>3.6951528642290428</v>
          </cell>
          <cell r="CI753">
            <v>3.8419089983248162</v>
          </cell>
          <cell r="CJ753">
            <v>4.1741974409334111</v>
          </cell>
          <cell r="CK753">
            <v>4.1318973018195848</v>
          </cell>
          <cell r="CL753">
            <v>4.1453694142250432</v>
          </cell>
          <cell r="CM753">
            <v>4.9308040978406824</v>
          </cell>
          <cell r="CN753">
            <v>4.907712609827338</v>
          </cell>
          <cell r="CO753">
            <v>4.9564585753360593</v>
          </cell>
          <cell r="CP753">
            <v>4.8174991044834146</v>
          </cell>
          <cell r="CQ753">
            <v>5.004531803633177</v>
          </cell>
          <cell r="CR753">
            <v>4.9015379013699549</v>
          </cell>
          <cell r="CS753">
            <v>4.7129871302796751</v>
          </cell>
          <cell r="CT753">
            <v>4.7667860270993323</v>
          </cell>
          <cell r="CU753">
            <v>4.9509954570861652</v>
          </cell>
          <cell r="CV753">
            <v>4.840723584726546</v>
          </cell>
          <cell r="CW753">
            <v>4.9159284180883098</v>
          </cell>
          <cell r="CX753">
            <v>4.9090603703054736</v>
          </cell>
          <cell r="CY753">
            <v>4.8753667921119828</v>
          </cell>
          <cell r="CZ753">
            <v>5.1296984151702265</v>
          </cell>
          <cell r="DA753">
            <v>4.9000196307354775</v>
          </cell>
        </row>
        <row r="754">
          <cell r="A754">
            <v>10219.867986216936</v>
          </cell>
          <cell r="B754">
            <v>7378.9929548695827</v>
          </cell>
          <cell r="C754">
            <v>7503.8816915670923</v>
          </cell>
          <cell r="D754">
            <v>7316.3600370418399</v>
          </cell>
          <cell r="E754">
            <v>7086.8616944063688</v>
          </cell>
          <cell r="F754">
            <v>7089.7435214062116</v>
          </cell>
          <cell r="G754">
            <v>7121.2632522732392</v>
          </cell>
          <cell r="H754">
            <v>7341.624878770077</v>
          </cell>
          <cell r="I754">
            <v>8300.5929920720992</v>
          </cell>
          <cell r="J754">
            <v>8298.9883171682559</v>
          </cell>
          <cell r="K754">
            <v>8242.8309599182303</v>
          </cell>
          <cell r="L754">
            <v>8169.067569517907</v>
          </cell>
          <cell r="M754">
            <v>9097.5153737443543</v>
          </cell>
          <cell r="N754">
            <v>8866.6831460732265</v>
          </cell>
          <cell r="O754">
            <v>9542.7034449094535</v>
          </cell>
          <cell r="Z754">
            <v>8409.4913715156508</v>
          </cell>
          <cell r="AA754">
            <v>6071.8570600069716</v>
          </cell>
          <cell r="AB754">
            <v>6174.6226490609215</v>
          </cell>
          <cell r="AC754">
            <v>6020.3191161944278</v>
          </cell>
          <cell r="AD754">
            <v>5831.474765682955</v>
          </cell>
          <cell r="AE754">
            <v>5833.8460976142542</v>
          </cell>
          <cell r="AF754">
            <v>5859.7823332991229</v>
          </cell>
          <cell r="AG754">
            <v>6041.1084716736632</v>
          </cell>
          <cell r="AH754">
            <v>6830.2022334764697</v>
          </cell>
          <cell r="AI754">
            <v>6828.8818152698796</v>
          </cell>
          <cell r="AJ754">
            <v>6782.6723327327145</v>
          </cell>
          <cell r="AK754">
            <v>6721.9756000604493</v>
          </cell>
          <cell r="AL754">
            <v>7485.9555075382104</v>
          </cell>
          <cell r="AM754">
            <v>7296.0135601973961</v>
          </cell>
          <cell r="AN754">
            <v>7852.2816918112067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X754">
            <v>4.6126211050780013</v>
          </cell>
          <cell r="BY754">
            <v>3.503294952695049</v>
          </cell>
          <cell r="BZ754">
            <v>3.409167605005937</v>
          </cell>
          <cell r="CA754">
            <v>3.3159842801111288</v>
          </cell>
          <cell r="CB754">
            <v>3.3385294912805503</v>
          </cell>
          <cell r="CC754">
            <v>3.2024250744440041</v>
          </cell>
          <cell r="CD754">
            <v>3.3773290897297681</v>
          </cell>
          <cell r="CE754">
            <v>3.4179446994600045</v>
          </cell>
          <cell r="CF754">
            <v>3.753522402048707</v>
          </cell>
          <cell r="CG754">
            <v>3.8090419178487323</v>
          </cell>
          <cell r="CH754">
            <v>3.8928122872243063</v>
          </cell>
          <cell r="CI754">
            <v>3.7388973351829606</v>
          </cell>
          <cell r="CJ754">
            <v>4.238827893748085</v>
          </cell>
          <cell r="CK754">
            <v>4.3135465126117918</v>
          </cell>
          <cell r="CL754">
            <v>4.4453481339114571</v>
          </cell>
          <cell r="CM754">
            <v>4.9949262822280955</v>
          </cell>
          <cell r="CN754">
            <v>4.7484511143258432</v>
          </cell>
          <cell r="CO754">
            <v>4.962142182786395</v>
          </cell>
          <cell r="CP754">
            <v>4.9740962509395192</v>
          </cell>
          <cell r="CQ754">
            <v>4.7855330424305507</v>
          </cell>
          <cell r="CR754">
            <v>4.9909489283644382</v>
          </cell>
          <cell r="CS754">
            <v>4.7535190521533703</v>
          </cell>
          <cell r="CT754">
            <v>4.8423785548049629</v>
          </cell>
          <cell r="CU754">
            <v>4.9854192481250994</v>
          </cell>
          <cell r="CV754">
            <v>4.9118034536835298</v>
          </cell>
          <cell r="CW754">
            <v>4.7735833516249802</v>
          </cell>
          <cell r="CX754">
            <v>4.9256157246461907</v>
          </cell>
          <cell r="CY754">
            <v>4.8384760264010822</v>
          </cell>
          <cell r="CZ754">
            <v>4.6340240423217436</v>
          </cell>
          <cell r="DA754">
            <v>4.8394636094745636</v>
          </cell>
        </row>
        <row r="755">
          <cell r="A755">
            <v>9447.6770362678253</v>
          </cell>
          <cell r="B755">
            <v>7606.7344919746611</v>
          </cell>
          <cell r="C755">
            <v>7935.4052743334678</v>
          </cell>
          <cell r="D755">
            <v>6594.8241990948445</v>
          </cell>
          <cell r="E755">
            <v>6814.5732587038847</v>
          </cell>
          <cell r="F755">
            <v>7467.6095561791981</v>
          </cell>
          <cell r="G755">
            <v>6626.0684708219751</v>
          </cell>
          <cell r="H755">
            <v>7485.4780224119213</v>
          </cell>
          <cell r="I755">
            <v>8538.7115861233178</v>
          </cell>
          <cell r="J755">
            <v>8163.8642330816383</v>
          </cell>
          <cell r="K755">
            <v>10276.806342676198</v>
          </cell>
          <cell r="L755">
            <v>9062.7705864592826</v>
          </cell>
          <cell r="M755">
            <v>9000.1401519513402</v>
          </cell>
          <cell r="N755">
            <v>7365.3684266395785</v>
          </cell>
          <cell r="O755">
            <v>8330.2580089502935</v>
          </cell>
          <cell r="Z755">
            <v>7774.0885327003825</v>
          </cell>
          <cell r="AA755">
            <v>6259.255810539149</v>
          </cell>
          <cell r="AB755">
            <v>6529.7049114515394</v>
          </cell>
          <cell r="AC755">
            <v>5426.5981981123296</v>
          </cell>
          <cell r="AD755">
            <v>5607.4202814477676</v>
          </cell>
          <cell r="AE755">
            <v>6144.7758633703106</v>
          </cell>
          <cell r="AF755">
            <v>5452.3077702763685</v>
          </cell>
          <cell r="AG755">
            <v>6159.4790584418088</v>
          </cell>
          <cell r="AH755">
            <v>7026.1398194386156</v>
          </cell>
          <cell r="AI755">
            <v>6717.6939975071764</v>
          </cell>
          <cell r="AJ755">
            <v>8456.3435048307001</v>
          </cell>
          <cell r="AK755">
            <v>7457.3655111436374</v>
          </cell>
          <cell r="AL755">
            <v>7405.8296107485312</v>
          </cell>
          <cell r="AM755">
            <v>6060.6460196348535</v>
          </cell>
          <cell r="AN755">
            <v>6854.6123045076711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X755">
            <v>4.3701674413691398</v>
          </cell>
          <cell r="BY755">
            <v>3.5042596524935008</v>
          </cell>
          <cell r="BZ755">
            <v>3.7190474602344881</v>
          </cell>
          <cell r="CA755">
            <v>2.9975568464918907</v>
          </cell>
          <cell r="CB755">
            <v>3.1081457175424299</v>
          </cell>
          <cell r="CC755">
            <v>3.5006258113276396</v>
          </cell>
          <cell r="CD755">
            <v>3.0111814199687856</v>
          </cell>
          <cell r="CE755">
            <v>3.3031433224218865</v>
          </cell>
          <cell r="CF755">
            <v>3.8936291585014104</v>
          </cell>
          <cell r="CG755">
            <v>3.6632478032267666</v>
          </cell>
          <cell r="CH755">
            <v>4.8254935417267006</v>
          </cell>
          <cell r="CI755">
            <v>4.148085934699048</v>
          </cell>
          <cell r="CJ755">
            <v>4.1821717200557726</v>
          </cell>
          <cell r="CK755">
            <v>3.444724542153395</v>
          </cell>
          <cell r="CL755">
            <v>3.8851388287275257</v>
          </cell>
          <cell r="CM755">
            <v>4.8736971702066052</v>
          </cell>
          <cell r="CN755">
            <v>4.8936573647073507</v>
          </cell>
          <cell r="CO755">
            <v>4.8102646412583177</v>
          </cell>
          <cell r="CP755">
            <v>4.9598366553064945</v>
          </cell>
          <cell r="CQ755">
            <v>4.9427525887637209</v>
          </cell>
          <cell r="CR755">
            <v>4.8091407858908823</v>
          </cell>
          <cell r="CS755">
            <v>4.9607869550952985</v>
          </cell>
          <cell r="CT755">
            <v>5.1088564571422603</v>
          </cell>
          <cell r="CU755">
            <v>4.9438961318178372</v>
          </cell>
          <cell r="CV755">
            <v>5.0241321574939741</v>
          </cell>
          <cell r="CW755">
            <v>4.8011802723304937</v>
          </cell>
          <cell r="CX755">
            <v>4.9254375893678821</v>
          </cell>
          <cell r="CY755">
            <v>4.8515330065802482</v>
          </cell>
          <cell r="CZ755">
            <v>4.8202721116432912</v>
          </cell>
          <cell r="DA755">
            <v>4.8337422589678711</v>
          </cell>
        </row>
        <row r="756">
          <cell r="A756">
            <v>8483.5168037525145</v>
          </cell>
          <cell r="B756">
            <v>7407.2214559379709</v>
          </cell>
          <cell r="C756">
            <v>7713.6999091792322</v>
          </cell>
          <cell r="D756">
            <v>7701.0157235460947</v>
          </cell>
          <cell r="E756">
            <v>7311.2679456271408</v>
          </cell>
          <cell r="F756">
            <v>7539.644479258508</v>
          </cell>
          <cell r="G756">
            <v>7396.2889479968762</v>
          </cell>
          <cell r="H756">
            <v>7491.2207036924265</v>
          </cell>
          <cell r="I756">
            <v>8444.9125428841035</v>
          </cell>
          <cell r="J756">
            <v>8126.2925893693946</v>
          </cell>
          <cell r="K756">
            <v>8459.2438501585293</v>
          </cell>
          <cell r="L756">
            <v>7526.3498112722709</v>
          </cell>
          <cell r="M756">
            <v>8650.0688781458011</v>
          </cell>
          <cell r="N756">
            <v>10890.901756321664</v>
          </cell>
          <cell r="O756">
            <v>8161.2777587139935</v>
          </cell>
          <cell r="Z756">
            <v>6980.7223985163537</v>
          </cell>
          <cell r="AA756">
            <v>6095.0850837432445</v>
          </cell>
          <cell r="AB756">
            <v>6347.2730681246248</v>
          </cell>
          <cell r="AC756">
            <v>6336.8357953750719</v>
          </cell>
          <cell r="AD756">
            <v>6016.1290524017613</v>
          </cell>
          <cell r="AE756">
            <v>6204.0503143612859</v>
          </cell>
          <cell r="AF756">
            <v>6086.0891914945714</v>
          </cell>
          <cell r="AG756">
            <v>6164.2044647526254</v>
          </cell>
          <cell r="AH756">
            <v>6948.9566067160631</v>
          </cell>
          <cell r="AI756">
            <v>6686.7779021096731</v>
          </cell>
          <cell r="AJ756">
            <v>6960.7492252733036</v>
          </cell>
          <cell r="AK756">
            <v>6193.1107018468965</v>
          </cell>
          <cell r="AL756">
            <v>7117.7709625885454</v>
          </cell>
          <cell r="AM756">
            <v>8961.6563023446834</v>
          </cell>
          <cell r="AN756">
            <v>6715.5656985989426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X756">
            <v>3.9354442794014077</v>
          </cell>
          <cell r="BY756">
            <v>3.3334095121790486</v>
          </cell>
          <cell r="BZ756">
            <v>3.5500711134636096</v>
          </cell>
          <cell r="CA756">
            <v>3.5440422765287907</v>
          </cell>
          <cell r="CB756">
            <v>3.2999507598865621</v>
          </cell>
          <cell r="CC756">
            <v>3.4150442745037659</v>
          </cell>
          <cell r="CD756">
            <v>3.4131627146273344</v>
          </cell>
          <cell r="CE756">
            <v>3.4674502556797968</v>
          </cell>
          <cell r="CF756">
            <v>3.7375760054145082</v>
          </cell>
          <cell r="CG756">
            <v>3.8119424104249031</v>
          </cell>
          <cell r="CH756">
            <v>3.918988150712682</v>
          </cell>
          <cell r="CI756">
            <v>3.5612297257479546</v>
          </cell>
          <cell r="CJ756">
            <v>3.990389406414129</v>
          </cell>
          <cell r="CK756">
            <v>4.8189094461488216</v>
          </cell>
          <cell r="CL756">
            <v>3.6937948364019513</v>
          </cell>
          <cell r="CM756">
            <v>4.8597478422840972</v>
          </cell>
          <cell r="CN756">
            <v>5.0095444865446899</v>
          </cell>
          <cell r="CO756">
            <v>4.8984340515850784</v>
          </cell>
          <cell r="CP756">
            <v>4.898698323919576</v>
          </cell>
          <cell r="CQ756">
            <v>4.9947852402538633</v>
          </cell>
          <cell r="CR756">
            <v>4.9772116421558348</v>
          </cell>
          <cell r="CS756">
            <v>4.8852686956705487</v>
          </cell>
          <cell r="CT756">
            <v>4.8705043086393784</v>
          </cell>
          <cell r="CU756">
            <v>5.0937391643926579</v>
          </cell>
          <cell r="CV756">
            <v>4.8059329038480056</v>
          </cell>
          <cell r="CW756">
            <v>4.8661912435735584</v>
          </cell>
          <cell r="CX756">
            <v>4.7644852725244613</v>
          </cell>
          <cell r="CY756">
            <v>4.8869271585151335</v>
          </cell>
          <cell r="CZ756">
            <v>5.0950289260455568</v>
          </cell>
          <cell r="DA756">
            <v>4.9810048873937154</v>
          </cell>
        </row>
        <row r="757">
          <cell r="A757">
            <v>9031.6536448470015</v>
          </cell>
          <cell r="B757">
            <v>6163.8954293662346</v>
          </cell>
          <cell r="C757">
            <v>6836.2871012719579</v>
          </cell>
          <cell r="D757">
            <v>7754.1896175410157</v>
          </cell>
          <cell r="E757">
            <v>8021.4109275720002</v>
          </cell>
          <cell r="F757">
            <v>7371.0363678859221</v>
          </cell>
          <cell r="G757">
            <v>8227.2229564707231</v>
          </cell>
          <cell r="H757">
            <v>6584.4026291343798</v>
          </cell>
          <cell r="I757">
            <v>7442.5338665612708</v>
          </cell>
          <cell r="J757">
            <v>8649.741877111448</v>
          </cell>
          <cell r="K757">
            <v>8431.243877720206</v>
          </cell>
          <cell r="L757">
            <v>8136.3288290113924</v>
          </cell>
          <cell r="M757">
            <v>8718.1629929334849</v>
          </cell>
          <cell r="N757">
            <v>9879.4278750537887</v>
          </cell>
          <cell r="O757">
            <v>7957.0767929372259</v>
          </cell>
          <cell r="Z757">
            <v>7431.7607134741047</v>
          </cell>
          <cell r="AA757">
            <v>5072.0053818785009</v>
          </cell>
          <cell r="AB757">
            <v>5625.2876719037822</v>
          </cell>
          <cell r="AC757">
            <v>6380.5903138623216</v>
          </cell>
          <cell r="AD757">
            <v>6600.4752775449588</v>
          </cell>
          <cell r="AE757">
            <v>6065.3099255747011</v>
          </cell>
          <cell r="AF757">
            <v>6769.8291756101944</v>
          </cell>
          <cell r="AG757">
            <v>5418.0227348305752</v>
          </cell>
          <cell r="AH757">
            <v>6124.142153056132</v>
          </cell>
          <cell r="AI757">
            <v>7117.5018874517045</v>
          </cell>
          <cell r="AJ757">
            <v>6937.7092479526264</v>
          </cell>
          <cell r="AK757">
            <v>6695.036293586516</v>
          </cell>
          <cell r="AL757">
            <v>7173.8026913281228</v>
          </cell>
          <cell r="AM757">
            <v>8129.3577943299742</v>
          </cell>
          <cell r="AN757">
            <v>6547.5374753312026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X757">
            <v>4.2123352507168459</v>
          </cell>
          <cell r="BY757">
            <v>2.8013330320801408</v>
          </cell>
          <cell r="BZ757">
            <v>3.0934441758806503</v>
          </cell>
          <cell r="CA757">
            <v>3.4983202225186081</v>
          </cell>
          <cell r="CB757">
            <v>3.6883533632325061</v>
          </cell>
          <cell r="CC757">
            <v>3.3581732282192012</v>
          </cell>
          <cell r="CD757">
            <v>3.7762297510333447</v>
          </cell>
          <cell r="CE757">
            <v>3.0380825744089548</v>
          </cell>
          <cell r="CF757">
            <v>3.4270204222417213</v>
          </cell>
          <cell r="CG757">
            <v>3.9140922208187123</v>
          </cell>
          <cell r="CH757">
            <v>3.8562488486438729</v>
          </cell>
          <cell r="CI757">
            <v>3.691683015559343</v>
          </cell>
          <cell r="CJ757">
            <v>3.9610032999152653</v>
          </cell>
          <cell r="CK757">
            <v>4.664234163746376</v>
          </cell>
          <cell r="CL757">
            <v>3.842528388620055</v>
          </cell>
          <cell r="CM757">
            <v>4.8336580647583665</v>
          </cell>
          <cell r="CN757">
            <v>4.9604616790289482</v>
          </cell>
          <cell r="CO757">
            <v>4.9820672913627968</v>
          </cell>
          <cell r="CP757">
            <v>4.9969894809863913</v>
          </cell>
          <cell r="CQ757">
            <v>4.9028637254087668</v>
          </cell>
          <cell r="CR757">
            <v>4.9483115783577061</v>
          </cell>
          <cell r="CS757">
            <v>4.9116389669821254</v>
          </cell>
          <cell r="CT757">
            <v>4.8859428735353658</v>
          </cell>
          <cell r="CU757">
            <v>4.8959357065147735</v>
          </cell>
          <cell r="CV757">
            <v>4.9819994192731967</v>
          </cell>
          <cell r="CW757">
            <v>4.9289927448055701</v>
          </cell>
          <cell r="CX757">
            <v>4.9686186789601985</v>
          </cell>
          <cell r="CY757">
            <v>4.9619382920646951</v>
          </cell>
          <cell r="CZ757">
            <v>4.7751061274464988</v>
          </cell>
          <cell r="DA757">
            <v>4.6683998196734153</v>
          </cell>
        </row>
        <row r="758">
          <cell r="A758">
            <v>8424.2741288815268</v>
          </cell>
          <cell r="B758">
            <v>7678.2230849267908</v>
          </cell>
          <cell r="C758">
            <v>7101.6615355832164</v>
          </cell>
          <cell r="D758">
            <v>7875.6931426038855</v>
          </cell>
          <cell r="E758">
            <v>6977.2232395360115</v>
          </cell>
          <cell r="F758">
            <v>6806.5824138382031</v>
          </cell>
          <cell r="G758">
            <v>7321.7059001045909</v>
          </cell>
          <cell r="H758">
            <v>7407.4186764617352</v>
          </cell>
          <cell r="I758">
            <v>7534.6917296646106</v>
          </cell>
          <cell r="J758">
            <v>8723.7875317910002</v>
          </cell>
          <cell r="K758">
            <v>7068.0185824793953</v>
          </cell>
          <cell r="L758">
            <v>8854.1362310233289</v>
          </cell>
          <cell r="M758">
            <v>9612.2346523863653</v>
          </cell>
          <cell r="N758">
            <v>10000.644048253218</v>
          </cell>
          <cell r="O758">
            <v>9590.9354491195863</v>
          </cell>
          <cell r="Z758">
            <v>6931.9741403367989</v>
          </cell>
          <cell r="AA758">
            <v>6318.0807098826172</v>
          </cell>
          <cell r="AB758">
            <v>5843.652920708475</v>
          </cell>
          <cell r="AC758">
            <v>6480.5703573426254</v>
          </cell>
          <cell r="AD758">
            <v>5741.2579799610612</v>
          </cell>
          <cell r="AE758">
            <v>5600.8449576725779</v>
          </cell>
          <cell r="AF758">
            <v>6024.7179978003496</v>
          </cell>
          <cell r="AG758">
            <v>6095.2473680599423</v>
          </cell>
          <cell r="AH758">
            <v>6199.9749089811648</v>
          </cell>
          <cell r="AI758">
            <v>7178.4308833023106</v>
          </cell>
          <cell r="AJ758">
            <v>5815.9695764401877</v>
          </cell>
          <cell r="AK758">
            <v>7285.689241527768</v>
          </cell>
          <cell r="AL758">
            <v>7909.4959425350671</v>
          </cell>
          <cell r="AM758">
            <v>8229.101388276933</v>
          </cell>
          <cell r="AN758">
            <v>7891.9697409898308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X758">
            <v>3.9762633065447033</v>
          </cell>
          <cell r="BY758">
            <v>3.4917839183888724</v>
          </cell>
          <cell r="BZ758">
            <v>3.3077989416885889</v>
          </cell>
          <cell r="CA758">
            <v>3.6248228581307216</v>
          </cell>
          <cell r="CB758">
            <v>3.2216544873399826</v>
          </cell>
          <cell r="CC758">
            <v>3.2129956833360045</v>
          </cell>
          <cell r="CD758">
            <v>3.3869859617465603</v>
          </cell>
          <cell r="CE758">
            <v>3.4009570801069349</v>
          </cell>
          <cell r="CF758">
            <v>3.548127812321848</v>
          </cell>
          <cell r="CG758">
            <v>4.0311805709883917</v>
          </cell>
          <cell r="CH758">
            <v>3.3294908862460879</v>
          </cell>
          <cell r="CI758">
            <v>4.1961935890589386</v>
          </cell>
          <cell r="CJ758">
            <v>4.5029582710437976</v>
          </cell>
          <cell r="CK758">
            <v>4.4685501426232506</v>
          </cell>
          <cell r="CL758">
            <v>4.4305172885795345</v>
          </cell>
          <cell r="CM758">
            <v>4.776270711817852</v>
          </cell>
          <cell r="CN758">
            <v>4.9572970632297322</v>
          </cell>
          <cell r="CO758">
            <v>4.8400789419710391</v>
          </cell>
          <cell r="CP758">
            <v>4.898166882987157</v>
          </cell>
          <cell r="CQ758">
            <v>4.8824211222876546</v>
          </cell>
          <cell r="CR758">
            <v>4.7758485283802239</v>
          </cell>
          <cell r="CS758">
            <v>4.8733820844626914</v>
          </cell>
          <cell r="CT758">
            <v>4.9101789479723168</v>
          </cell>
          <cell r="CU758">
            <v>4.7873790139003169</v>
          </cell>
          <cell r="CV758">
            <v>4.8787032931232783</v>
          </cell>
          <cell r="CW758">
            <v>4.7857656823590666</v>
          </cell>
          <cell r="CX758">
            <v>4.7568807346227198</v>
          </cell>
          <cell r="CY758">
            <v>4.8123590299967889</v>
          </cell>
          <cell r="CZ758">
            <v>5.0453687518247197</v>
          </cell>
          <cell r="DA758">
            <v>4.8802055151789325</v>
          </cell>
        </row>
        <row r="759">
          <cell r="A759">
            <v>8389.0412890440421</v>
          </cell>
          <cell r="B759">
            <v>7328.3305747344257</v>
          </cell>
          <cell r="C759">
            <v>7581.8895592519848</v>
          </cell>
          <cell r="D759">
            <v>7695.6965490741559</v>
          </cell>
          <cell r="E759">
            <v>8466.9996191611972</v>
          </cell>
          <cell r="F759">
            <v>6465.9628439546932</v>
          </cell>
          <cell r="G759">
            <v>6973.0641369615196</v>
          </cell>
          <cell r="H759">
            <v>7792.4903816512942</v>
          </cell>
          <cell r="I759">
            <v>7120.2522863549793</v>
          </cell>
          <cell r="J759">
            <v>8643.8670411694275</v>
          </cell>
          <cell r="K759">
            <v>7678.0506553931755</v>
          </cell>
          <cell r="L759">
            <v>9597.150895879402</v>
          </cell>
          <cell r="M759">
            <v>8069.4321890807523</v>
          </cell>
          <cell r="N759">
            <v>8141.6814239922005</v>
          </cell>
          <cell r="O759">
            <v>7826.6169676761347</v>
          </cell>
          <cell r="Z759">
            <v>6902.9825464133837</v>
          </cell>
          <cell r="AA759">
            <v>6030.1691586386132</v>
          </cell>
          <cell r="AB759">
            <v>6238.8119801844896</v>
          </cell>
          <cell r="AC759">
            <v>6332.4588746667341</v>
          </cell>
          <cell r="AD759">
            <v>6967.1311151954997</v>
          </cell>
          <cell r="AE759">
            <v>5320.5637115970039</v>
          </cell>
          <cell r="AF759">
            <v>5737.8356326997646</v>
          </cell>
          <cell r="AG759">
            <v>6412.1063711873494</v>
          </cell>
          <cell r="AH759">
            <v>5858.9504527720965</v>
          </cell>
          <cell r="AI759">
            <v>7112.6677367337015</v>
          </cell>
          <cell r="AJ759">
            <v>6317.9388250092416</v>
          </cell>
          <cell r="AK759">
            <v>7897.0841657521933</v>
          </cell>
          <cell r="AL759">
            <v>6639.9899155864468</v>
          </cell>
          <cell r="AM759">
            <v>6699.4407145992964</v>
          </cell>
          <cell r="AN759">
            <v>6440.1876762592192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X759">
            <v>3.9371595774034387</v>
          </cell>
          <cell r="BY759">
            <v>3.454522482235665</v>
          </cell>
          <cell r="BZ759">
            <v>3.5039925077562901</v>
          </cell>
          <cell r="CA759">
            <v>3.4427890040536795</v>
          </cell>
          <cell r="CB759">
            <v>3.7663655267954605</v>
          </cell>
          <cell r="CC759">
            <v>3.0643153616714618</v>
          </cell>
          <cell r="CD759">
            <v>3.1526426352116173</v>
          </cell>
          <cell r="CE759">
            <v>3.5326573359748772</v>
          </cell>
          <cell r="CF759">
            <v>3.3293565278573656</v>
          </cell>
          <cell r="CG759">
            <v>4.0134900633537924</v>
          </cell>
          <cell r="CH759">
            <v>3.589699556676186</v>
          </cell>
          <cell r="CI759">
            <v>4.4390738154197402</v>
          </cell>
          <cell r="CJ759">
            <v>3.7804188317099428</v>
          </cell>
          <cell r="CK759">
            <v>3.8204304110083203</v>
          </cell>
          <cell r="CL759">
            <v>3.6609852136688876</v>
          </cell>
          <cell r="CM759">
            <v>4.8035342681107265</v>
          </cell>
          <cell r="CN759">
            <v>4.7824298375498007</v>
          </cell>
          <cell r="CO759">
            <v>4.8780456933951051</v>
          </cell>
          <cell r="CP759">
            <v>5.0392871523406058</v>
          </cell>
          <cell r="CQ759">
            <v>5.0680238858364586</v>
          </cell>
          <cell r="CR759">
            <v>4.7569799973644269</v>
          </cell>
          <cell r="CS759">
            <v>4.9863239963383226</v>
          </cell>
          <cell r="CT759">
            <v>4.9728612330111126</v>
          </cell>
          <cell r="CU759">
            <v>4.8213277593977049</v>
          </cell>
          <cell r="CV759">
            <v>4.8553156018715455</v>
          </cell>
          <cell r="CW759">
            <v>4.8219694058209184</v>
          </cell>
          <cell r="CX759">
            <v>4.8739552278457143</v>
          </cell>
          <cell r="CY759">
            <v>4.8120999294565232</v>
          </cell>
          <cell r="CZ759">
            <v>4.8043361925674448</v>
          </cell>
          <cell r="DA759">
            <v>4.8195632509228377</v>
          </cell>
        </row>
        <row r="760">
          <cell r="A760">
            <v>9096.1835794812596</v>
          </cell>
          <cell r="B760">
            <v>7655.110529778719</v>
          </cell>
          <cell r="C760">
            <v>6003.3637988445753</v>
          </cell>
          <cell r="D760">
            <v>7279.02013065952</v>
          </cell>
          <cell r="E760">
            <v>6964.8460242169294</v>
          </cell>
          <cell r="F760">
            <v>8025.2359549018292</v>
          </cell>
          <cell r="G760">
            <v>7801.2122868192746</v>
          </cell>
          <cell r="H760">
            <v>8023.7823163685671</v>
          </cell>
          <cell r="I760">
            <v>7949.1462886385161</v>
          </cell>
          <cell r="J760">
            <v>8403.8265769446753</v>
          </cell>
          <cell r="K760">
            <v>7486.8535574377738</v>
          </cell>
          <cell r="L760">
            <v>8862.3609360337759</v>
          </cell>
          <cell r="M760">
            <v>8266.2197220883791</v>
          </cell>
          <cell r="N760">
            <v>9019.9349404749628</v>
          </cell>
          <cell r="O760">
            <v>10367.43310287108</v>
          </cell>
          <cell r="Z760">
            <v>7484.8596311160081</v>
          </cell>
          <cell r="AA760">
            <v>6299.0623787893455</v>
          </cell>
          <cell r="AB760">
            <v>4939.9107830492503</v>
          </cell>
          <cell r="AC760">
            <v>5989.5937075141192</v>
          </cell>
          <cell r="AD760">
            <v>5731.0732999270731</v>
          </cell>
          <cell r="AE760">
            <v>6603.6227286049334</v>
          </cell>
          <cell r="AF760">
            <v>6419.2832531541444</v>
          </cell>
          <cell r="AG760">
            <v>6602.4265917547073</v>
          </cell>
          <cell r="AH760">
            <v>6541.01180322255</v>
          </cell>
          <cell r="AI760">
            <v>6915.1487261716193</v>
          </cell>
          <cell r="AJ760">
            <v>6160.6109272630829</v>
          </cell>
          <cell r="AK760">
            <v>7292.4569987935074</v>
          </cell>
          <cell r="AL760">
            <v>6801.917942747009</v>
          </cell>
          <cell r="AM760">
            <v>7422.1178938765406</v>
          </cell>
          <cell r="AN760">
            <v>8530.9163817910612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X760">
            <v>4.1764027830937698</v>
          </cell>
          <cell r="BY760">
            <v>3.4779927989117976</v>
          </cell>
          <cell r="BZ760">
            <v>2.7518599896373583</v>
          </cell>
          <cell r="CA760">
            <v>3.2819285025879039</v>
          </cell>
          <cell r="CB760">
            <v>3.1562786154668583</v>
          </cell>
          <cell r="CC760">
            <v>3.7317060121943784</v>
          </cell>
          <cell r="CD760">
            <v>3.6356044176415239</v>
          </cell>
          <cell r="CE760">
            <v>3.678470095262321</v>
          </cell>
          <cell r="CF760">
            <v>3.647658500975556</v>
          </cell>
          <cell r="CG760">
            <v>3.8043582362008621</v>
          </cell>
          <cell r="CH760">
            <v>3.552383957483805</v>
          </cell>
          <cell r="CI760">
            <v>4.2174412867169568</v>
          </cell>
          <cell r="CJ760">
            <v>3.8868284977134322</v>
          </cell>
          <cell r="CK760">
            <v>4.1977977168395419</v>
          </cell>
          <cell r="CL760">
            <v>4.6780083727710791</v>
          </cell>
          <cell r="CM760">
            <v>4.9100783156726404</v>
          </cell>
          <cell r="CN760">
            <v>4.9619726506528998</v>
          </cell>
          <cell r="CO760">
            <v>4.9181289005636986</v>
          </cell>
          <cell r="CP760">
            <v>5.0000619334246936</v>
          </cell>
          <cell r="CQ760">
            <v>4.9747099662838927</v>
          </cell>
          <cell r="CR760">
            <v>4.8482160720994818</v>
          </cell>
          <cell r="CS760">
            <v>4.8374562756502515</v>
          </cell>
          <cell r="CT760">
            <v>4.9174900186650001</v>
          </cell>
          <cell r="CU760">
            <v>4.9128996801670706</v>
          </cell>
          <cell r="CV760">
            <v>4.9799760622267293</v>
          </cell>
          <cell r="CW760">
            <v>4.7512842936172346</v>
          </cell>
          <cell r="CX760">
            <v>4.7373117691515469</v>
          </cell>
          <cell r="CY760">
            <v>4.7944980425370849</v>
          </cell>
          <cell r="CZ760">
            <v>4.8441042050911598</v>
          </cell>
          <cell r="DA760">
            <v>4.996223133071843</v>
          </cell>
        </row>
        <row r="761">
          <cell r="A761">
            <v>7504.7488666870258</v>
          </cell>
          <cell r="B761">
            <v>7901.8580492063065</v>
          </cell>
          <cell r="C761">
            <v>7034.9195544175518</v>
          </cell>
          <cell r="D761">
            <v>8082.9046258695926</v>
          </cell>
          <cell r="E761">
            <v>7627.6402027138411</v>
          </cell>
          <cell r="F761">
            <v>7105.4159197932695</v>
          </cell>
          <cell r="G761">
            <v>7702.6735935951465</v>
          </cell>
          <cell r="H761">
            <v>7605.3609564583057</v>
          </cell>
          <cell r="I761">
            <v>7750.3738920476217</v>
          </cell>
          <cell r="J761">
            <v>7310.1183310073156</v>
          </cell>
          <cell r="K761">
            <v>7806.5582239085625</v>
          </cell>
          <cell r="L761">
            <v>10099.172707366477</v>
          </cell>
          <cell r="M761">
            <v>8187.2316133914828</v>
          </cell>
          <cell r="N761">
            <v>8285.3081577664761</v>
          </cell>
          <cell r="O761">
            <v>9600.067359166751</v>
          </cell>
          <cell r="Z761">
            <v>6175.3362103024656</v>
          </cell>
          <cell r="AA761">
            <v>6502.1003376326171</v>
          </cell>
          <cell r="AB761">
            <v>5788.7338047778694</v>
          </cell>
          <cell r="AC761">
            <v>6651.075806429837</v>
          </cell>
          <cell r="AD761">
            <v>6276.4582239473884</v>
          </cell>
          <cell r="AE761">
            <v>5846.7422425727473</v>
          </cell>
          <cell r="AF761">
            <v>6338.1999855868635</v>
          </cell>
          <cell r="AG761">
            <v>6258.1255870285495</v>
          </cell>
          <cell r="AH761">
            <v>6377.4505168849</v>
          </cell>
          <cell r="AI761">
            <v>6015.1830838003043</v>
          </cell>
          <cell r="AJ761">
            <v>6423.6821956733311</v>
          </cell>
          <cell r="AK761">
            <v>8310.1763992044143</v>
          </cell>
          <cell r="AL761">
            <v>6736.9220133049903</v>
          </cell>
          <cell r="AM761">
            <v>6817.6249983907001</v>
          </cell>
          <cell r="AN761">
            <v>7899.4839984000691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X761">
            <v>3.5170009564844027</v>
          </cell>
          <cell r="BY761">
            <v>3.6738919626544475</v>
          </cell>
          <cell r="BZ761">
            <v>3.2477553638920296</v>
          </cell>
          <cell r="CA761">
            <v>3.7371248818796574</v>
          </cell>
          <cell r="CB761">
            <v>3.479692477215933</v>
          </cell>
          <cell r="CC761">
            <v>3.2980636254216531</v>
          </cell>
          <cell r="CD761">
            <v>3.5590079860630595</v>
          </cell>
          <cell r="CE761">
            <v>3.4370902185902392</v>
          </cell>
          <cell r="CF761">
            <v>3.4868954288784075</v>
          </cell>
          <cell r="CG761">
            <v>3.4008313341197898</v>
          </cell>
          <cell r="CH761">
            <v>3.6512483746529774</v>
          </cell>
          <cell r="CI761">
            <v>4.6269027363861284</v>
          </cell>
          <cell r="CJ761">
            <v>3.726465134248429</v>
          </cell>
          <cell r="CK761">
            <v>3.8943408982134566</v>
          </cell>
          <cell r="CL761">
            <v>4.4317180223129249</v>
          </cell>
          <cell r="CM761">
            <v>4.8105557981441107</v>
          </cell>
          <cell r="CN761">
            <v>4.8488016819334296</v>
          </cell>
          <cell r="CO761">
            <v>4.883232538678226</v>
          </cell>
          <cell r="CP761">
            <v>4.8759744651355845</v>
          </cell>
          <cell r="CQ761">
            <v>4.9417516256431977</v>
          </cell>
          <cell r="CR761">
            <v>4.8569323447820505</v>
          </cell>
          <cell r="CS761">
            <v>4.8791493403110318</v>
          </cell>
          <cell r="CT761">
            <v>4.988390895521885</v>
          </cell>
          <cell r="CU761">
            <v>5.010895085880982</v>
          </cell>
          <cell r="CV761">
            <v>4.8458603309454586</v>
          </cell>
          <cell r="CW761">
            <v>4.8200307120676955</v>
          </cell>
          <cell r="CX761">
            <v>4.9207013568963767</v>
          </cell>
          <cell r="CY761">
            <v>4.9530372402423657</v>
          </cell>
          <cell r="CZ761">
            <v>4.7962993331410724</v>
          </cell>
          <cell r="DA761">
            <v>4.8835286461049732</v>
          </cell>
        </row>
        <row r="762">
          <cell r="A762">
            <v>8818.0014588302947</v>
          </cell>
          <cell r="B762">
            <v>6741.3606084128187</v>
          </cell>
          <cell r="C762">
            <v>7187.7379848548471</v>
          </cell>
          <cell r="D762">
            <v>7903.3100128737542</v>
          </cell>
          <cell r="E762">
            <v>6833.8223442704975</v>
          </cell>
          <cell r="F762">
            <v>7896.3327780453601</v>
          </cell>
          <cell r="G762">
            <v>7327.5554257508347</v>
          </cell>
          <cell r="H762">
            <v>7798.2032022522917</v>
          </cell>
          <cell r="I762">
            <v>7406.115700478118</v>
          </cell>
          <cell r="J762">
            <v>7891.9316639710678</v>
          </cell>
          <cell r="K762">
            <v>8988.9651190799013</v>
          </cell>
          <cell r="L762">
            <v>9657.9560465737122</v>
          </cell>
          <cell r="M762">
            <v>7840.5404173469888</v>
          </cell>
          <cell r="N762">
            <v>8210.6121395021455</v>
          </cell>
          <cell r="O762">
            <v>9641.9246308092788</v>
          </cell>
          <cell r="Z762">
            <v>7255.9554861232145</v>
          </cell>
          <cell r="AA762">
            <v>5547.1767292082623</v>
          </cell>
          <cell r="AB762">
            <v>5914.4815418234175</v>
          </cell>
          <cell r="AC762">
            <v>6503.2950963075455</v>
          </cell>
          <cell r="AD762">
            <v>5623.2595289997234</v>
          </cell>
          <cell r="AE762">
            <v>6497.5538287916106</v>
          </cell>
          <cell r="AF762">
            <v>6029.5313217606863</v>
          </cell>
          <cell r="AG762">
            <v>6416.8072064247435</v>
          </cell>
          <cell r="AH762">
            <v>6094.1752049648521</v>
          </cell>
          <cell r="AI762">
            <v>6493.9323406390504</v>
          </cell>
          <cell r="AJ762">
            <v>7396.6341551286023</v>
          </cell>
          <cell r="AK762">
            <v>7947.1181183235112</v>
          </cell>
          <cell r="AL762">
            <v>6451.6446862740931</v>
          </cell>
          <cell r="AM762">
            <v>6756.1608462189088</v>
          </cell>
          <cell r="AN762">
            <v>7933.9265533516354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X762">
            <v>4.159771306589672</v>
          </cell>
          <cell r="BY762">
            <v>3.1206111573775543</v>
          </cell>
          <cell r="BZ762">
            <v>3.3990647535291854</v>
          </cell>
          <cell r="CA762">
            <v>3.6191065289359377</v>
          </cell>
          <cell r="CB762">
            <v>3.1668930472640677</v>
          </cell>
          <cell r="CC762">
            <v>3.6533792207129907</v>
          </cell>
          <cell r="CD762">
            <v>3.5611611377625425</v>
          </cell>
          <cell r="CE762">
            <v>3.5822328832072223</v>
          </cell>
          <cell r="CF762">
            <v>3.3834443102582519</v>
          </cell>
          <cell r="CG762">
            <v>3.5550245777182887</v>
          </cell>
          <cell r="CH762">
            <v>4.1931383674396097</v>
          </cell>
          <cell r="CI762">
            <v>4.4206895424509707</v>
          </cell>
          <cell r="CJ762">
            <v>3.6438384243954189</v>
          </cell>
          <cell r="CK762">
            <v>3.9454244609687348</v>
          </cell>
          <cell r="CL762">
            <v>4.5106956998889993</v>
          </cell>
          <cell r="CM762">
            <v>4.7789478396266665</v>
          </cell>
          <cell r="CN762">
            <v>4.8701179663652487</v>
          </cell>
          <cell r="CO762">
            <v>4.7672110399985534</v>
          </cell>
          <cell r="CP762">
            <v>4.923106489611194</v>
          </cell>
          <cell r="CQ762">
            <v>4.8647650111581342</v>
          </cell>
          <cell r="CR762">
            <v>4.8726169016970999</v>
          </cell>
          <cell r="CS762">
            <v>4.6387296884896703</v>
          </cell>
          <cell r="CT762">
            <v>4.9076356254349092</v>
          </cell>
          <cell r="CU762">
            <v>4.9347259459656465</v>
          </cell>
          <cell r="CV762">
            <v>5.0046336009369439</v>
          </cell>
          <cell r="CW762">
            <v>4.8328362515533501</v>
          </cell>
          <cell r="CX762">
            <v>4.9252330756300209</v>
          </cell>
          <cell r="CY762">
            <v>4.8508569282780698</v>
          </cell>
          <cell r="CZ762">
            <v>4.6915179592928782</v>
          </cell>
          <cell r="DA762">
            <v>4.8189429134425135</v>
          </cell>
        </row>
        <row r="763">
          <cell r="A763">
            <v>8233.157466569497</v>
          </cell>
          <cell r="B763">
            <v>7255.4769212317306</v>
          </cell>
          <cell r="C763">
            <v>7899.1912368930907</v>
          </cell>
          <cell r="D763">
            <v>7001.8776486768065</v>
          </cell>
          <cell r="E763">
            <v>6830.0403888266464</v>
          </cell>
          <cell r="F763">
            <v>7782.8502762523931</v>
          </cell>
          <cell r="G763">
            <v>6851.9457496557316</v>
          </cell>
          <cell r="H763">
            <v>9009.3099793254551</v>
          </cell>
          <cell r="I763">
            <v>7428.8137858615719</v>
          </cell>
          <cell r="J763">
            <v>8037.4212268223118</v>
          </cell>
          <cell r="K763">
            <v>7296.1305301329976</v>
          </cell>
          <cell r="L763">
            <v>8555.5627910084295</v>
          </cell>
          <cell r="M763">
            <v>8694.8357160243249</v>
          </cell>
          <cell r="N763">
            <v>9383.1958697887148</v>
          </cell>
          <cell r="O763">
            <v>9999.4787855875329</v>
          </cell>
          <cell r="Z763">
            <v>6774.7124296343291</v>
          </cell>
          <cell r="AA763">
            <v>5970.2210094706797</v>
          </cell>
          <cell r="AB763">
            <v>6499.905932072028</v>
          </cell>
          <cell r="AC763">
            <v>5761.5450366254863</v>
          </cell>
          <cell r="AD763">
            <v>5620.1475199487832</v>
          </cell>
          <cell r="AE763">
            <v>6404.1739416019691</v>
          </cell>
          <cell r="AF763">
            <v>5638.1725025738588</v>
          </cell>
          <cell r="AG763">
            <v>7413.3750687020893</v>
          </cell>
          <cell r="AH763">
            <v>6112.8524866518073</v>
          </cell>
          <cell r="AI763">
            <v>6613.6494666423587</v>
          </cell>
          <cell r="AJ763">
            <v>6003.673121938009</v>
          </cell>
          <cell r="AK763">
            <v>7040.0059537440802</v>
          </cell>
          <cell r="AL763">
            <v>7154.6076749000149</v>
          </cell>
          <cell r="AM763">
            <v>7721.0297442832853</v>
          </cell>
          <cell r="AN763">
            <v>8228.142543569169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X763">
            <v>3.8344623082377161</v>
          </cell>
          <cell r="BY763">
            <v>3.3637430656181841</v>
          </cell>
          <cell r="BZ763">
            <v>3.6862792040325822</v>
          </cell>
          <cell r="CA763">
            <v>3.2257415138177361</v>
          </cell>
          <cell r="CB763">
            <v>3.1961233021526172</v>
          </cell>
          <cell r="CC763">
            <v>3.6007338272147305</v>
          </cell>
          <cell r="CD763">
            <v>3.1359082571954668</v>
          </cell>
          <cell r="CE763">
            <v>4.1657559315035781</v>
          </cell>
          <cell r="CF763">
            <v>3.3708551737411554</v>
          </cell>
          <cell r="CG763">
            <v>3.7120392411736276</v>
          </cell>
          <cell r="CH763">
            <v>3.2934245244251485</v>
          </cell>
          <cell r="CI763">
            <v>4.0172796572781593</v>
          </cell>
          <cell r="CJ763">
            <v>4.0546681151170523</v>
          </cell>
          <cell r="CK763">
            <v>4.2698897526001494</v>
          </cell>
          <cell r="CL763">
            <v>4.4835414450944926</v>
          </cell>
          <cell r="CM763">
            <v>4.8405368157423094</v>
          </cell>
          <cell r="CN763">
            <v>4.8626692258835593</v>
          </cell>
          <cell r="CO763">
            <v>4.8308770096010836</v>
          </cell>
          <cell r="CP763">
            <v>4.8934655263751701</v>
          </cell>
          <cell r="CQ763">
            <v>4.8176065134425139</v>
          </cell>
          <cell r="CR763">
            <v>4.8728072869963563</v>
          </cell>
          <cell r="CS763">
            <v>4.9258609261968296</v>
          </cell>
          <cell r="CT763">
            <v>4.8756136846572762</v>
          </cell>
          <cell r="CU763">
            <v>4.9683359848215325</v>
          </cell>
          <cell r="CV763">
            <v>4.8813028102885161</v>
          </cell>
          <cell r="CW763">
            <v>4.994321075273441</v>
          </cell>
          <cell r="CX763">
            <v>4.8011811947322531</v>
          </cell>
          <cell r="CY763">
            <v>4.8343450823160392</v>
          </cell>
          <cell r="CZ763">
            <v>4.9541106151136347</v>
          </cell>
          <cell r="DA763">
            <v>5.0279129923992594</v>
          </cell>
        </row>
        <row r="764">
          <cell r="A764">
            <v>8438.1178915751025</v>
          </cell>
          <cell r="B764">
            <v>7556.2227277577504</v>
          </cell>
          <cell r="C764">
            <v>7945.7666969234006</v>
          </cell>
          <cell r="D764">
            <v>7222.1316252011811</v>
          </cell>
          <cell r="E764">
            <v>6695.4168903264126</v>
          </cell>
          <cell r="F764">
            <v>7926.2391518584482</v>
          </cell>
          <cell r="G764">
            <v>10048.216289206186</v>
          </cell>
          <cell r="H764">
            <v>8310.3886135485409</v>
          </cell>
          <cell r="I764">
            <v>7620.063986565594</v>
          </cell>
          <cell r="J764">
            <v>8703.7237110603346</v>
          </cell>
          <cell r="K764">
            <v>9163.5410270573357</v>
          </cell>
          <cell r="L764">
            <v>8641.5364226791262</v>
          </cell>
          <cell r="M764">
            <v>9352.6102256083414</v>
          </cell>
          <cell r="N764">
            <v>9847.6736472624525</v>
          </cell>
          <cell r="O764">
            <v>9373.311435448979</v>
          </cell>
          <cell r="Z764">
            <v>6943.3655793532262</v>
          </cell>
          <cell r="AA764">
            <v>6217.6918445549491</v>
          </cell>
          <cell r="AB764">
            <v>6538.2308820398275</v>
          </cell>
          <cell r="AC764">
            <v>5942.7825944512579</v>
          </cell>
          <cell r="AD764">
            <v>5509.3716126114487</v>
          </cell>
          <cell r="AE764">
            <v>6522.1625021006657</v>
          </cell>
          <cell r="AF764">
            <v>8268.2465465468031</v>
          </cell>
          <cell r="AG764">
            <v>6838.2626305770837</v>
          </cell>
          <cell r="AH764">
            <v>6270.2240803739742</v>
          </cell>
          <cell r="AI764">
            <v>7161.921225101074</v>
          </cell>
          <cell r="AJ764">
            <v>7540.2851879786085</v>
          </cell>
          <cell r="AK764">
            <v>7110.74997066168</v>
          </cell>
          <cell r="AL764">
            <v>7695.8621285005775</v>
          </cell>
          <cell r="AM764">
            <v>8103.2286011759606</v>
          </cell>
          <cell r="AN764">
            <v>7712.8962668837321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X764">
            <v>3.7909040573420811</v>
          </cell>
          <cell r="BY764">
            <v>3.4840256551613749</v>
          </cell>
          <cell r="BZ764">
            <v>3.7171017501963841</v>
          </cell>
          <cell r="CA764">
            <v>3.2691659910866715</v>
          </cell>
          <cell r="CB764">
            <v>3.1622039729433573</v>
          </cell>
          <cell r="CC764">
            <v>3.6658447776224854</v>
          </cell>
          <cell r="CD764">
            <v>4.5774886723611461</v>
          </cell>
          <cell r="CE764">
            <v>3.8660620115188187</v>
          </cell>
          <cell r="CF764">
            <v>3.5799036937596642</v>
          </cell>
          <cell r="CG764">
            <v>3.9874491436432611</v>
          </cell>
          <cell r="CH764">
            <v>4.3130951644650297</v>
          </cell>
          <cell r="CI764">
            <v>3.9596434808309033</v>
          </cell>
          <cell r="CJ764">
            <v>4.418762635858843</v>
          </cell>
          <cell r="CK764">
            <v>4.5378621463357556</v>
          </cell>
          <cell r="CL764">
            <v>4.3004715702256702</v>
          </cell>
          <cell r="CM764">
            <v>5.0180429543304879</v>
          </cell>
          <cell r="CN764">
            <v>4.8893934381989643</v>
          </cell>
          <cell r="CO764">
            <v>4.8190667150046869</v>
          </cell>
          <cell r="CP764">
            <v>4.9803516228827283</v>
          </cell>
          <cell r="CQ764">
            <v>4.7733065073679146</v>
          </cell>
          <cell r="CR764">
            <v>4.8744394391703301</v>
          </cell>
          <cell r="CS764">
            <v>4.9487244832060124</v>
          </cell>
          <cell r="CT764">
            <v>4.8460076572361768</v>
          </cell>
          <cell r="CU764">
            <v>4.7986475559548714</v>
          </cell>
          <cell r="CV764">
            <v>4.9208657664910769</v>
          </cell>
          <cell r="CW764">
            <v>4.7896730296386512</v>
          </cell>
          <cell r="CX764">
            <v>4.9200153658399701</v>
          </cell>
          <cell r="CY764">
            <v>4.7715968279468033</v>
          </cell>
          <cell r="CZ764">
            <v>4.8923095476838778</v>
          </cell>
          <cell r="DA764">
            <v>4.9136989522959809</v>
          </cell>
        </row>
        <row r="765">
          <cell r="A765">
            <v>10593.034941180906</v>
          </cell>
          <cell r="B765">
            <v>9433.3383841920022</v>
          </cell>
          <cell r="C765">
            <v>6864.3380548315417</v>
          </cell>
          <cell r="D765">
            <v>7271.9124040336383</v>
          </cell>
          <cell r="E765">
            <v>8071.8774290472002</v>
          </cell>
          <cell r="F765">
            <v>6462.8719801257394</v>
          </cell>
          <cell r="G765">
            <v>6460.9265568069059</v>
          </cell>
          <cell r="H765">
            <v>9445.1323974745319</v>
          </cell>
          <cell r="I765">
            <v>8598.0067265656198</v>
          </cell>
          <cell r="J765">
            <v>8500.4207712804418</v>
          </cell>
          <cell r="K765">
            <v>8291.4613021632995</v>
          </cell>
          <cell r="L765">
            <v>8622.388570641484</v>
          </cell>
          <cell r="M765">
            <v>7457.7176829416767</v>
          </cell>
          <cell r="N765">
            <v>8346.977817222396</v>
          </cell>
          <cell r="O765">
            <v>7987.3183466366945</v>
          </cell>
          <cell r="Z765">
            <v>8716.5544658860017</v>
          </cell>
          <cell r="AA765">
            <v>7762.2898704208483</v>
          </cell>
          <cell r="AB765">
            <v>5648.3695994042391</v>
          </cell>
          <cell r="AC765">
            <v>5983.7450638905375</v>
          </cell>
          <cell r="AD765">
            <v>6642.0019987588394</v>
          </cell>
          <cell r="AE765">
            <v>5318.0203722177512</v>
          </cell>
          <cell r="AF765">
            <v>5316.419566743969</v>
          </cell>
          <cell r="AG765">
            <v>7771.9946584933296</v>
          </cell>
          <cell r="AH765">
            <v>7074.9312492882818</v>
          </cell>
          <cell r="AI765">
            <v>6994.6319489393345</v>
          </cell>
          <cell r="AJ765">
            <v>6822.6881572086577</v>
          </cell>
          <cell r="AK765">
            <v>7094.994023842135</v>
          </cell>
          <cell r="AL765">
            <v>6136.6362648205795</v>
          </cell>
          <cell r="AM765">
            <v>6868.3703181715728</v>
          </cell>
          <cell r="AN765">
            <v>6572.4219538039079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X765">
            <v>4.7507411949350749</v>
          </cell>
          <cell r="BY765">
            <v>4.3339289481855365</v>
          </cell>
          <cell r="BZ765">
            <v>3.0967643133827232</v>
          </cell>
          <cell r="CA765">
            <v>3.2784512688776393</v>
          </cell>
          <cell r="CB765">
            <v>3.700432573526113</v>
          </cell>
          <cell r="CC765">
            <v>2.9505871057368864</v>
          </cell>
          <cell r="CD765">
            <v>2.9549673268586574</v>
          </cell>
          <cell r="CE765">
            <v>4.2588270189707309</v>
          </cell>
          <cell r="CF765">
            <v>3.9412916956944577</v>
          </cell>
          <cell r="CG765">
            <v>3.9487583179887373</v>
          </cell>
          <cell r="CH765">
            <v>3.8167244084461207</v>
          </cell>
          <cell r="CI765">
            <v>4.0626969297753908</v>
          </cell>
          <cell r="CJ765">
            <v>3.5482125835584508</v>
          </cell>
          <cell r="CK765">
            <v>3.8019788335440716</v>
          </cell>
          <cell r="CL765">
            <v>3.639816228119221</v>
          </cell>
          <cell r="CM765">
            <v>5.0267884861574883</v>
          </cell>
          <cell r="CN765">
            <v>4.906990364735365</v>
          </cell>
          <cell r="CO765">
            <v>4.9971465819894014</v>
          </cell>
          <cell r="CP765">
            <v>5.0004775878407752</v>
          </cell>
          <cell r="CQ765">
            <v>4.9176050065639183</v>
          </cell>
          <cell r="CR765">
            <v>4.9379727850315787</v>
          </cell>
          <cell r="CS765">
            <v>4.9291689038933386</v>
          </cell>
          <cell r="CT765">
            <v>4.9997654179936051</v>
          </cell>
          <cell r="CU765">
            <v>4.9180255566712017</v>
          </cell>
          <cell r="CV765">
            <v>4.8530129370728883</v>
          </cell>
          <cell r="CW765">
            <v>4.8974707945260549</v>
          </cell>
          <cell r="CX765">
            <v>4.7845901693737662</v>
          </cell>
          <cell r="CY765">
            <v>4.7383581731559143</v>
          </cell>
          <cell r="CZ765">
            <v>4.9493839262004746</v>
          </cell>
          <cell r="DA765">
            <v>4.9471276463807001</v>
          </cell>
        </row>
        <row r="766">
          <cell r="A766">
            <v>8188.5957620904164</v>
          </cell>
          <cell r="B766">
            <v>7343.9484100338987</v>
          </cell>
          <cell r="C766">
            <v>6353.6889232263065</v>
          </cell>
          <cell r="D766">
            <v>6560.2910177501153</v>
          </cell>
          <cell r="E766">
            <v>7221.6728684420077</v>
          </cell>
          <cell r="F766">
            <v>7943.8819300449923</v>
          </cell>
          <cell r="G766">
            <v>7468.1389665047373</v>
          </cell>
          <cell r="H766">
            <v>8243.6114440423498</v>
          </cell>
          <cell r="I766">
            <v>9222.5541933655641</v>
          </cell>
          <cell r="J766">
            <v>9828.7004213839573</v>
          </cell>
          <cell r="K766">
            <v>9379.4730924677951</v>
          </cell>
          <cell r="L766">
            <v>7904.3100588734087</v>
          </cell>
          <cell r="M766">
            <v>7810.0300927389108</v>
          </cell>
          <cell r="N766">
            <v>8250.0779831521468</v>
          </cell>
          <cell r="O766">
            <v>8289.4900550275233</v>
          </cell>
          <cell r="Z766">
            <v>6738.0445128058282</v>
          </cell>
          <cell r="AA766">
            <v>6043.0204059707512</v>
          </cell>
          <cell r="AB766">
            <v>5228.1783139690742</v>
          </cell>
          <cell r="AC766">
            <v>5398.182323177236</v>
          </cell>
          <cell r="AD766">
            <v>5942.4051031751369</v>
          </cell>
          <cell r="AE766">
            <v>6536.679988151307</v>
          </cell>
          <cell r="AF766">
            <v>6145.211492438184</v>
          </cell>
          <cell r="AG766">
            <v>6783.3145596691338</v>
          </cell>
          <cell r="AH766">
            <v>7588.8445933979501</v>
          </cell>
          <cell r="AI766">
            <v>8087.6163467388005</v>
          </cell>
          <cell r="AJ766">
            <v>7717.966430373498</v>
          </cell>
          <cell r="AK766">
            <v>6504.1179913015476</v>
          </cell>
          <cell r="AL766">
            <v>6426.5390477394467</v>
          </cell>
          <cell r="AM766">
            <v>6788.6355975651959</v>
          </cell>
          <cell r="AN766">
            <v>6821.0661024226474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X766">
            <v>3.65403626531779</v>
          </cell>
          <cell r="BY766">
            <v>3.3440667753401754</v>
          </cell>
          <cell r="BZ766">
            <v>2.8783086482333551</v>
          </cell>
          <cell r="CA766">
            <v>3.0266149591926119</v>
          </cell>
          <cell r="CB766">
            <v>3.2490304413127116</v>
          </cell>
          <cell r="CC766">
            <v>3.6947935006793351</v>
          </cell>
          <cell r="CD766">
            <v>3.3501646917922123</v>
          </cell>
          <cell r="CE766">
            <v>3.7143976348392358</v>
          </cell>
          <cell r="CF766">
            <v>4.2606465125690169</v>
          </cell>
          <cell r="CG766">
            <v>4.6366622878178658</v>
          </cell>
          <cell r="CH766">
            <v>4.5021674737835289</v>
          </cell>
          <cell r="CI766">
            <v>3.7386137210402635</v>
          </cell>
          <cell r="CJ766">
            <v>3.6187366215996488</v>
          </cell>
          <cell r="CK766">
            <v>3.8975028166398018</v>
          </cell>
          <cell r="CL766">
            <v>3.8341495997421888</v>
          </cell>
          <cell r="CM766">
            <v>5.0520560238309313</v>
          </cell>
          <cell r="CN766">
            <v>4.9509239505681348</v>
          </cell>
          <cell r="CO766">
            <v>4.9764559514653266</v>
          </cell>
          <cell r="CP766">
            <v>4.8864955770223846</v>
          </cell>
          <cell r="CQ766">
            <v>5.0108985497622367</v>
          </cell>
          <cell r="CR766">
            <v>4.8470130449813249</v>
          </cell>
          <cell r="CS766">
            <v>5.025483048920476</v>
          </cell>
          <cell r="CT766">
            <v>5.0033478583002244</v>
          </cell>
          <cell r="CU766">
            <v>4.8798591925122894</v>
          </cell>
          <cell r="CV766">
            <v>4.7788369368587116</v>
          </cell>
          <cell r="CW766">
            <v>4.6966519195481373</v>
          </cell>
          <cell r="CX766">
            <v>4.7663392571815058</v>
          </cell>
          <cell r="CY766">
            <v>4.8654981382407092</v>
          </cell>
          <cell r="CZ766">
            <v>4.7720303261255594</v>
          </cell>
          <cell r="DA766">
            <v>4.8740540370832424</v>
          </cell>
        </row>
        <row r="767">
          <cell r="A767">
            <v>7585.8397382305247</v>
          </cell>
          <cell r="B767">
            <v>6789.0234266961525</v>
          </cell>
          <cell r="C767">
            <v>6970.494953566912</v>
          </cell>
          <cell r="D767">
            <v>6379.2850444183887</v>
          </cell>
          <cell r="E767">
            <v>8105.1962849335778</v>
          </cell>
          <cell r="F767">
            <v>8754.952038517542</v>
          </cell>
          <cell r="G767">
            <v>7720.4678210363782</v>
          </cell>
          <cell r="H767">
            <v>6737.5705089734238</v>
          </cell>
          <cell r="I767">
            <v>7430.0838149403471</v>
          </cell>
          <cell r="J767">
            <v>8546.417856803424</v>
          </cell>
          <cell r="K767">
            <v>8042.2060615510063</v>
          </cell>
          <cell r="L767">
            <v>8919.0969844593455</v>
          </cell>
          <cell r="M767">
            <v>10087.852093443906</v>
          </cell>
          <cell r="N767">
            <v>7659.6484701213312</v>
          </cell>
          <cell r="O767">
            <v>9447.7737634747646</v>
          </cell>
          <cell r="Z767">
            <v>6242.0624131725472</v>
          </cell>
          <cell r="AA767">
            <v>5586.3964196814059</v>
          </cell>
          <cell r="AB767">
            <v>5735.721561792202</v>
          </cell>
          <cell r="AC767">
            <v>5249.240265121417</v>
          </cell>
          <cell r="AD767">
            <v>6669.4186573167717</v>
          </cell>
          <cell r="AE767">
            <v>7204.0748202658615</v>
          </cell>
          <cell r="AF767">
            <v>6352.8420927385068</v>
          </cell>
          <cell r="AG767">
            <v>5544.0580188124186</v>
          </cell>
          <cell r="AH767">
            <v>6113.8975391509139</v>
          </cell>
          <cell r="AI767">
            <v>7032.4809793125323</v>
          </cell>
          <cell r="AJ767">
            <v>6617.5867020762571</v>
          </cell>
          <cell r="AK767">
            <v>7339.1426614979764</v>
          </cell>
          <cell r="AL767">
            <v>8300.8611511766976</v>
          </cell>
          <cell r="AM767">
            <v>6302.7964554141245</v>
          </cell>
          <cell r="AN767">
            <v>7774.1681253735196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X767">
            <v>3.4969337557753906</v>
          </cell>
          <cell r="BY767">
            <v>3.1770157160167574</v>
          </cell>
          <cell r="BZ767">
            <v>3.2446051961959896</v>
          </cell>
          <cell r="CA767">
            <v>2.9330178086795993</v>
          </cell>
          <cell r="CB767">
            <v>3.7576965463933267</v>
          </cell>
          <cell r="CC767">
            <v>4.1624778403158897</v>
          </cell>
          <cell r="CD767">
            <v>3.5406460523235865</v>
          </cell>
          <cell r="CE767">
            <v>3.0546571150164472</v>
          </cell>
          <cell r="CF767">
            <v>3.3343259829830321</v>
          </cell>
          <cell r="CG767">
            <v>3.9579200358278723</v>
          </cell>
          <cell r="CH767">
            <v>3.6892815206103999</v>
          </cell>
          <cell r="CI767">
            <v>4.0525760706714324</v>
          </cell>
          <cell r="CJ767">
            <v>4.7147798841921942</v>
          </cell>
          <cell r="CK767">
            <v>3.5257754418496421</v>
          </cell>
          <cell r="CL767">
            <v>4.2806015253454204</v>
          </cell>
          <cell r="CM767">
            <v>4.890438896579834</v>
          </cell>
          <cell r="CN767">
            <v>4.8174755929596689</v>
          </cell>
          <cell r="CO767">
            <v>4.8432104057434726</v>
          </cell>
          <cell r="CP767">
            <v>4.9033047586196439</v>
          </cell>
          <cell r="CQ767">
            <v>4.8626544633034978</v>
          </cell>
          <cell r="CR767">
            <v>4.7416928198954134</v>
          </cell>
          <cell r="CS767">
            <v>4.9157827617359038</v>
          </cell>
          <cell r="CT767">
            <v>4.9724730074848642</v>
          </cell>
          <cell r="CU767">
            <v>5.0236252551006375</v>
          </cell>
          <cell r="CV767">
            <v>4.8679788883528197</v>
          </cell>
          <cell r="CW767">
            <v>4.9143375003912979</v>
          </cell>
          <cell r="CX767">
            <v>4.9615947530273576</v>
          </cell>
          <cell r="CY767">
            <v>4.8235730838548143</v>
          </cell>
          <cell r="CZ767">
            <v>4.8976277074601251</v>
          </cell>
          <cell r="DA767">
            <v>4.9757237688059002</v>
          </cell>
        </row>
        <row r="768">
          <cell r="A768">
            <v>10729.177249025073</v>
          </cell>
          <cell r="B768">
            <v>8310.3860336411617</v>
          </cell>
          <cell r="C768">
            <v>8697.0222034471317</v>
          </cell>
          <cell r="D768">
            <v>7873.7407306646719</v>
          </cell>
          <cell r="E768">
            <v>7628.1184191744651</v>
          </cell>
          <cell r="F768">
            <v>7861.0379929034125</v>
          </cell>
          <cell r="G768">
            <v>8601.3531199460995</v>
          </cell>
          <cell r="H768">
            <v>7632.8535934217089</v>
          </cell>
          <cell r="I768">
            <v>6788.4534632102168</v>
          </cell>
          <cell r="J768">
            <v>9042.100101973585</v>
          </cell>
          <cell r="K768">
            <v>9458.6617511835138</v>
          </cell>
          <cell r="L768">
            <v>7504.8111323609855</v>
          </cell>
          <cell r="M768">
            <v>9488.8676905158463</v>
          </cell>
          <cell r="N768">
            <v>9096.6423084932776</v>
          </cell>
          <cell r="O768">
            <v>9413.1106710366003</v>
          </cell>
          <cell r="Z768">
            <v>8828.5801363406317</v>
          </cell>
          <cell r="AA768">
            <v>6838.2605076818691</v>
          </cell>
          <cell r="AB768">
            <v>7156.4068416936398</v>
          </cell>
          <cell r="AC768">
            <v>6478.9638012326441</v>
          </cell>
          <cell r="AD768">
            <v>6276.8517277778465</v>
          </cell>
          <cell r="AE768">
            <v>6468.5112627319504</v>
          </cell>
          <cell r="AF768">
            <v>7077.6848529842191</v>
          </cell>
          <cell r="AG768">
            <v>6280.7480997298635</v>
          </cell>
          <cell r="AH768">
            <v>5585.927421155835</v>
          </cell>
          <cell r="AI768">
            <v>7440.3566553382643</v>
          </cell>
          <cell r="AJ768">
            <v>7783.1273838310062</v>
          </cell>
          <cell r="AK768">
            <v>6175.3874460570378</v>
          </cell>
          <cell r="AL768">
            <v>7807.9825567673242</v>
          </cell>
          <cell r="AM768">
            <v>7485.2370995601823</v>
          </cell>
          <cell r="AN768">
            <v>7745.6453521672593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X768">
            <v>4.8070468553312393</v>
          </cell>
          <cell r="BY768">
            <v>3.8595213365530205</v>
          </cell>
          <cell r="BZ768">
            <v>3.9886619325774695</v>
          </cell>
          <cell r="CA768">
            <v>3.6655097494502975</v>
          </cell>
          <cell r="CB768">
            <v>3.4951068790204904</v>
          </cell>
          <cell r="CC768">
            <v>3.5782462381645153</v>
          </cell>
          <cell r="CD768">
            <v>4.0011898601308635</v>
          </cell>
          <cell r="CE768">
            <v>3.5656027737512974</v>
          </cell>
          <cell r="CF768">
            <v>3.1209914506189391</v>
          </cell>
          <cell r="CG768">
            <v>4.1253244684081114</v>
          </cell>
          <cell r="CH768">
            <v>4.421138524434757</v>
          </cell>
          <cell r="CI768">
            <v>3.5278485217667033</v>
          </cell>
          <cell r="CJ768">
            <v>4.2175238747019854</v>
          </cell>
          <cell r="CK768">
            <v>4.2314519598307898</v>
          </cell>
          <cell r="CL768">
            <v>4.3847137550825819</v>
          </cell>
          <cell r="CM768">
            <v>5.031756817113064</v>
          </cell>
          <cell r="CN768">
            <v>4.8542186093343922</v>
          </cell>
          <cell r="CO768">
            <v>4.9155818212355058</v>
          </cell>
          <cell r="CP768">
            <v>4.8425967928372726</v>
          </cell>
          <cell r="CQ768">
            <v>4.920265572401</v>
          </cell>
          <cell r="CR768">
            <v>4.9526912027467489</v>
          </cell>
          <cell r="CS768">
            <v>4.846287750214886</v>
          </cell>
          <cell r="CT768">
            <v>4.8259803831855628</v>
          </cell>
          <cell r="CU768">
            <v>4.9035413858175438</v>
          </cell>
          <cell r="CV768">
            <v>4.9413176921849971</v>
          </cell>
          <cell r="CW768">
            <v>4.8231098279727354</v>
          </cell>
          <cell r="CX768">
            <v>4.7958039045145853</v>
          </cell>
          <cell r="CY768">
            <v>5.0721071576034191</v>
          </cell>
          <cell r="CZ768">
            <v>4.8464449313338482</v>
          </cell>
          <cell r="DA768">
            <v>4.8397563343155072</v>
          </cell>
        </row>
        <row r="769">
          <cell r="A769">
            <v>10048.638531264876</v>
          </cell>
          <cell r="B769">
            <v>8187.4904562036172</v>
          </cell>
          <cell r="C769">
            <v>7157.2916806996482</v>
          </cell>
          <cell r="D769">
            <v>8177.7208639544187</v>
          </cell>
          <cell r="E769">
            <v>7669.5358332682254</v>
          </cell>
          <cell r="F769">
            <v>7792.4485977246532</v>
          </cell>
          <cell r="G769">
            <v>7477.4559441173333</v>
          </cell>
          <cell r="H769">
            <v>8263.9754074524499</v>
          </cell>
          <cell r="I769">
            <v>9895.4180043361175</v>
          </cell>
          <cell r="J769">
            <v>8442.1482862293578</v>
          </cell>
          <cell r="K769">
            <v>7702.7761675438951</v>
          </cell>
          <cell r="L769">
            <v>8164.7800193106568</v>
          </cell>
          <cell r="M769">
            <v>7668.2033696801182</v>
          </cell>
          <cell r="N769">
            <v>7849.0941527688719</v>
          </cell>
          <cell r="O769">
            <v>8769.3742250339455</v>
          </cell>
          <cell r="Z769">
            <v>8268.5939914408136</v>
          </cell>
          <cell r="AA769">
            <v>6737.1350039618337</v>
          </cell>
          <cell r="AB769">
            <v>5889.4285829757109</v>
          </cell>
          <cell r="AC769">
            <v>6729.096025196779</v>
          </cell>
          <cell r="AD769">
            <v>6310.9323428035686</v>
          </cell>
          <cell r="AE769">
            <v>6412.071988984856</v>
          </cell>
          <cell r="AF769">
            <v>6152.8780340165486</v>
          </cell>
          <cell r="AG769">
            <v>6800.0711924180168</v>
          </cell>
          <cell r="AH769">
            <v>8142.5153864251479</v>
          </cell>
          <cell r="AI769">
            <v>6946.6820183830141</v>
          </cell>
          <cell r="AJ769">
            <v>6338.2843892932624</v>
          </cell>
          <cell r="AK769">
            <v>6718.4475587470533</v>
          </cell>
          <cell r="AL769">
            <v>6309.8359156224969</v>
          </cell>
          <cell r="AM769">
            <v>6458.6831885641013</v>
          </cell>
          <cell r="AN769">
            <v>7215.9422194565022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X769">
            <v>4.5251613694762041</v>
          </cell>
          <cell r="BY769">
            <v>3.807906458308207</v>
          </cell>
          <cell r="BZ769">
            <v>3.3169679575696076</v>
          </cell>
          <cell r="CA769">
            <v>3.8185308338189592</v>
          </cell>
          <cell r="CB769">
            <v>3.5496996449858673</v>
          </cell>
          <cell r="CC769">
            <v>3.5796129086124782</v>
          </cell>
          <cell r="CD769">
            <v>3.451609724509535</v>
          </cell>
          <cell r="CE769">
            <v>3.8421669492615735</v>
          </cell>
          <cell r="CF769">
            <v>4.5378599116715623</v>
          </cell>
          <cell r="CG769">
            <v>3.8452055474171654</v>
          </cell>
          <cell r="CH769">
            <v>3.5233887960139776</v>
          </cell>
          <cell r="CI769">
            <v>3.6851691160691136</v>
          </cell>
          <cell r="CJ769">
            <v>3.4544735991023274</v>
          </cell>
          <cell r="CK769">
            <v>3.6633593237484985</v>
          </cell>
          <cell r="CL769">
            <v>4.0772802303378475</v>
          </cell>
          <cell r="CM769">
            <v>5.0061600722436115</v>
          </cell>
          <cell r="CN769">
            <v>4.8472577576508895</v>
          </cell>
          <cell r="CO769">
            <v>4.864509088323719</v>
          </cell>
          <cell r="CP769">
            <v>4.8280033142089671</v>
          </cell>
          <cell r="CQ769">
            <v>4.870898195892555</v>
          </cell>
          <cell r="CR769">
            <v>4.9076034102738042</v>
          </cell>
          <cell r="CS769">
            <v>4.88386620697431</v>
          </cell>
          <cell r="CT769">
            <v>4.8489126787170269</v>
          </cell>
          <cell r="CU769">
            <v>4.9160312938030266</v>
          </cell>
          <cell r="CV769">
            <v>4.9495417852500303</v>
          </cell>
          <cell r="CW769">
            <v>4.928540026589677</v>
          </cell>
          <cell r="CX769">
            <v>4.9948062248054717</v>
          </cell>
          <cell r="CY769">
            <v>5.0042998421320117</v>
          </cell>
          <cell r="CZ769">
            <v>4.8302721274734051</v>
          </cell>
          <cell r="DA769">
            <v>4.8487480854857985</v>
          </cell>
        </row>
        <row r="770">
          <cell r="A770">
            <v>8894.4925518845012</v>
          </cell>
          <cell r="B770">
            <v>8177.9377475318879</v>
          </cell>
          <cell r="C770">
            <v>6829.5761178621287</v>
          </cell>
          <cell r="D770">
            <v>7650.327255958312</v>
          </cell>
          <cell r="E770">
            <v>7839.7874049334132</v>
          </cell>
          <cell r="F770">
            <v>8457.8341166257833</v>
          </cell>
          <cell r="G770">
            <v>6898.5016565862006</v>
          </cell>
          <cell r="H770">
            <v>7423.8757527844336</v>
          </cell>
          <cell r="I770">
            <v>9024.4694481977003</v>
          </cell>
          <cell r="J770">
            <v>8664.3589784417309</v>
          </cell>
          <cell r="K770">
            <v>9788.3626956404023</v>
          </cell>
          <cell r="L770">
            <v>9312.2978165979075</v>
          </cell>
          <cell r="M770">
            <v>8913.541866630072</v>
          </cell>
          <cell r="N770">
            <v>9332.3015014728953</v>
          </cell>
          <cell r="O770">
            <v>9521.6499826058989</v>
          </cell>
          <cell r="Z770">
            <v>7318.8967284078162</v>
          </cell>
          <cell r="AA770">
            <v>6729.2744893976678</v>
          </cell>
          <cell r="AB770">
            <v>5619.7654912694088</v>
          </cell>
          <cell r="AC770">
            <v>6295.1264277599821</v>
          </cell>
          <cell r="AD770">
            <v>6451.0250646309223</v>
          </cell>
          <cell r="AE770">
            <v>6959.5892159663581</v>
          </cell>
          <cell r="AF770">
            <v>5676.4813631337875</v>
          </cell>
          <cell r="AG770">
            <v>6108.7891908626189</v>
          </cell>
          <cell r="AH770">
            <v>7425.8491459455345</v>
          </cell>
          <cell r="AI770">
            <v>7129.529673689196</v>
          </cell>
          <cell r="AJ770">
            <v>8054.4241609841019</v>
          </cell>
          <cell r="AK770">
            <v>7662.6907748005651</v>
          </cell>
          <cell r="AL770">
            <v>7334.5715931127434</v>
          </cell>
          <cell r="AM770">
            <v>7679.1509497834104</v>
          </cell>
          <cell r="AN770">
            <v>7834.9576999728524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X770">
            <v>4.1146349747098547</v>
          </cell>
          <cell r="BY770">
            <v>3.6790510434146477</v>
          </cell>
          <cell r="BZ770">
            <v>3.11989987478881</v>
          </cell>
          <cell r="CA770">
            <v>3.6141612527120555</v>
          </cell>
          <cell r="CB770">
            <v>3.5535167243630279</v>
          </cell>
          <cell r="CC770">
            <v>3.8853744772192904</v>
          </cell>
          <cell r="CD770">
            <v>3.1608138062161513</v>
          </cell>
          <cell r="CE770">
            <v>3.5311631172058582</v>
          </cell>
          <cell r="CF770">
            <v>4.135013823508956</v>
          </cell>
          <cell r="CG770">
            <v>4.108275727462372</v>
          </cell>
          <cell r="CH770">
            <v>4.480372181389952</v>
          </cell>
          <cell r="CI770">
            <v>4.3199602009909812</v>
          </cell>
          <cell r="CJ770">
            <v>4.1172020978216564</v>
          </cell>
          <cell r="CK770">
            <v>4.2593910436390301</v>
          </cell>
          <cell r="CL770">
            <v>4.4357201452531365</v>
          </cell>
          <cell r="CM770">
            <v>4.8732808576939473</v>
          </cell>
          <cell r="CN770">
            <v>5.0111749596688941</v>
          </cell>
          <cell r="CO770">
            <v>4.9349717626249037</v>
          </cell>
          <cell r="CP770">
            <v>4.7720399046800486</v>
          </cell>
          <cell r="CQ770">
            <v>4.9736761197119526</v>
          </cell>
          <cell r="CR770">
            <v>4.9074723239090661</v>
          </cell>
          <cell r="CS770">
            <v>4.9202530386408965</v>
          </cell>
          <cell r="CT770">
            <v>4.7396305938233088</v>
          </cell>
          <cell r="CU770">
            <v>4.9201267635444541</v>
          </cell>
          <cell r="CV770">
            <v>4.7545392047414108</v>
          </cell>
          <cell r="CW770">
            <v>4.9252416130080592</v>
          </cell>
          <cell r="CX770">
            <v>4.8596913811386786</v>
          </cell>
          <cell r="CY770">
            <v>4.8806728977650513</v>
          </cell>
          <cell r="CZ770">
            <v>4.9393844119697059</v>
          </cell>
          <cell r="DA770">
            <v>4.8392677696638602</v>
          </cell>
        </row>
        <row r="771">
          <cell r="A771">
            <v>8960.0869757422151</v>
          </cell>
          <cell r="B771">
            <v>7756.402339845692</v>
          </cell>
          <cell r="C771">
            <v>7889.9934072173965</v>
          </cell>
          <cell r="D771">
            <v>7040.0787659666221</v>
          </cell>
          <cell r="E771">
            <v>7104.2441714421921</v>
          </cell>
          <cell r="F771">
            <v>6343.550936224573</v>
          </cell>
          <cell r="G771">
            <v>7869.0365437145483</v>
          </cell>
          <cell r="H771">
            <v>8158.5949095077458</v>
          </cell>
          <cell r="I771">
            <v>8856.3498809167486</v>
          </cell>
          <cell r="J771">
            <v>9082.3398358516733</v>
          </cell>
          <cell r="K771">
            <v>9742.1800979903255</v>
          </cell>
          <cell r="L771">
            <v>9321.6814037844415</v>
          </cell>
          <cell r="M771">
            <v>7335.4611516718142</v>
          </cell>
          <cell r="N771">
            <v>8099.1735422918737</v>
          </cell>
          <cell r="O771">
            <v>9467.2160159347004</v>
          </cell>
          <cell r="Z771">
            <v>7372.8715686107362</v>
          </cell>
          <cell r="AA771">
            <v>6382.4110682158835</v>
          </cell>
          <cell r="AB771">
            <v>6492.3374322246</v>
          </cell>
          <cell r="AC771">
            <v>5792.9790988525347</v>
          </cell>
          <cell r="AD771">
            <v>5845.7780610724321</v>
          </cell>
          <cell r="AE771">
            <v>5219.8361989505056</v>
          </cell>
          <cell r="AF771">
            <v>6475.0929273993988</v>
          </cell>
          <cell r="AG771">
            <v>6713.3580969663744</v>
          </cell>
          <cell r="AH771">
            <v>7287.5107591543538</v>
          </cell>
          <cell r="AI771">
            <v>7473.46820778652</v>
          </cell>
          <cell r="AJ771">
            <v>8016.422480632039</v>
          </cell>
          <cell r="AK771">
            <v>7670.4121265426256</v>
          </cell>
          <cell r="AL771">
            <v>6036.0366048042351</v>
          </cell>
          <cell r="AM771">
            <v>6664.4628005144568</v>
          </cell>
          <cell r="AN771">
            <v>7790.1663216834095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X771">
            <v>4.2488521749553145</v>
          </cell>
          <cell r="BY771">
            <v>3.5236430659950257</v>
          </cell>
          <cell r="BZ771">
            <v>3.6201752666821592</v>
          </cell>
          <cell r="CA771">
            <v>3.3751938195882034</v>
          </cell>
          <cell r="CB771">
            <v>3.1684093256953569</v>
          </cell>
          <cell r="CC771">
            <v>2.9263654557532468</v>
          </cell>
          <cell r="CD771">
            <v>3.5958051874817571</v>
          </cell>
          <cell r="CE771">
            <v>3.8491170206930128</v>
          </cell>
          <cell r="CF771">
            <v>4.1170088859429246</v>
          </cell>
          <cell r="CG771">
            <v>4.1602730908715913</v>
          </cell>
          <cell r="CH771">
            <v>4.4018083959062535</v>
          </cell>
          <cell r="CI771">
            <v>4.3579964358913132</v>
          </cell>
          <cell r="CJ771">
            <v>3.3802701622544027</v>
          </cell>
          <cell r="CK771">
            <v>3.8004983218691826</v>
          </cell>
          <cell r="CL771">
            <v>4.3597145446449881</v>
          </cell>
          <cell r="CM771">
            <v>4.754142366318626</v>
          </cell>
          <cell r="CN771">
            <v>4.9624940420012713</v>
          </cell>
          <cell r="CO771">
            <v>4.9133604125230601</v>
          </cell>
          <cell r="CP771">
            <v>4.702300508250814</v>
          </cell>
          <cell r="CQ771">
            <v>5.0548488714579536</v>
          </cell>
          <cell r="CR771">
            <v>4.8869224672193328</v>
          </cell>
          <cell r="CS771">
            <v>4.9335210608102651</v>
          </cell>
          <cell r="CT771">
            <v>4.7784366675828931</v>
          </cell>
          <cell r="CU771">
            <v>4.8495846025408706</v>
          </cell>
          <cell r="CV771">
            <v>4.9216132971475313</v>
          </cell>
          <cell r="CW771">
            <v>4.9894950759841876</v>
          </cell>
          <cell r="CX771">
            <v>4.8221305485428578</v>
          </cell>
          <cell r="CY771">
            <v>4.8922381332608271</v>
          </cell>
          <cell r="CZ771">
            <v>4.8043179201326796</v>
          </cell>
          <cell r="DA771">
            <v>4.8954859798068666</v>
          </cell>
        </row>
        <row r="772">
          <cell r="A772">
            <v>9044.1791920832766</v>
          </cell>
          <cell r="B772">
            <v>7302.410085461036</v>
          </cell>
          <cell r="C772">
            <v>7804.5643694050732</v>
          </cell>
          <cell r="D772">
            <v>7704.4369416563104</v>
          </cell>
          <cell r="E772">
            <v>6900.1910693471609</v>
          </cell>
          <cell r="F772">
            <v>8638.9485973863939</v>
          </cell>
          <cell r="G772">
            <v>9310.4488030646171</v>
          </cell>
          <cell r="H772">
            <v>6760.4389696742246</v>
          </cell>
          <cell r="I772">
            <v>8663.8327563470903</v>
          </cell>
          <cell r="J772">
            <v>8043.3398077434431</v>
          </cell>
          <cell r="K772">
            <v>8596.2678477414975</v>
          </cell>
          <cell r="L772">
            <v>8180.4810478169366</v>
          </cell>
          <cell r="M772">
            <v>7769.3620877553722</v>
          </cell>
          <cell r="N772">
            <v>8318.8588634455846</v>
          </cell>
          <cell r="O772">
            <v>8342.9357741484582</v>
          </cell>
          <cell r="Z772">
            <v>7442.0674494856676</v>
          </cell>
          <cell r="AA772">
            <v>6008.8402988936523</v>
          </cell>
          <cell r="AB772">
            <v>6422.0415382533183</v>
          </cell>
          <cell r="AC772">
            <v>6339.6509691343354</v>
          </cell>
          <cell r="AD772">
            <v>5677.8715084913783</v>
          </cell>
          <cell r="AE772">
            <v>7108.6205601350912</v>
          </cell>
          <cell r="AF772">
            <v>7661.1693008074562</v>
          </cell>
          <cell r="AG772">
            <v>5562.8754950462189</v>
          </cell>
          <cell r="AH772">
            <v>7129.0966680798911</v>
          </cell>
          <cell r="AI772">
            <v>6618.5196132288893</v>
          </cell>
          <cell r="AJ772">
            <v>7073.5004004272887</v>
          </cell>
          <cell r="AK772">
            <v>6731.3672622036511</v>
          </cell>
          <cell r="AL772">
            <v>6393.0750893529912</v>
          </cell>
          <cell r="AM772">
            <v>6845.2324362066529</v>
          </cell>
          <cell r="AN772">
            <v>6865.0442941564443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X772">
            <v>4.0951134537675591</v>
          </cell>
          <cell r="BY772">
            <v>3.3594827267177609</v>
          </cell>
          <cell r="BZ772">
            <v>3.5982599844085783</v>
          </cell>
          <cell r="CA772">
            <v>3.4698331800582625</v>
          </cell>
          <cell r="CB772">
            <v>3.1924708014970165</v>
          </cell>
          <cell r="CC772">
            <v>4.022268091697085</v>
          </cell>
          <cell r="CD772">
            <v>4.2989701652590826</v>
          </cell>
          <cell r="CE772">
            <v>3.1092807722311586</v>
          </cell>
          <cell r="CF772">
            <v>3.8919942134286605</v>
          </cell>
          <cell r="CG772">
            <v>3.7396853917585684</v>
          </cell>
          <cell r="CH772">
            <v>3.8772056667732571</v>
          </cell>
          <cell r="CI772">
            <v>3.8107051409863519</v>
          </cell>
          <cell r="CJ772">
            <v>3.5751412055549951</v>
          </cell>
          <cell r="CK772">
            <v>3.8321152241133678</v>
          </cell>
          <cell r="CL772">
            <v>3.8827712028243835</v>
          </cell>
          <cell r="CM772">
            <v>4.9789159981009732</v>
          </cell>
          <cell r="CN772">
            <v>4.9003306462708114</v>
          </cell>
          <cell r="CO772">
            <v>4.8897618370037996</v>
          </cell>
          <cell r="CP772">
            <v>5.0056892834427158</v>
          </cell>
          <cell r="CQ772">
            <v>4.872656108471447</v>
          </cell>
          <cell r="CR772">
            <v>4.8419628735577831</v>
          </cell>
          <cell r="CS772">
            <v>4.8824495464843727</v>
          </cell>
          <cell r="CT772">
            <v>4.9016978193359106</v>
          </cell>
          <cell r="CU772">
            <v>5.018448286993471</v>
          </cell>
          <cell r="CV772">
            <v>4.848785003990808</v>
          </cell>
          <cell r="CW772">
            <v>4.9983041441244538</v>
          </cell>
          <cell r="CX772">
            <v>4.8395510557543897</v>
          </cell>
          <cell r="CY772">
            <v>4.8991838952236382</v>
          </cell>
          <cell r="CZ772">
            <v>4.8939189904965419</v>
          </cell>
          <cell r="DA772">
            <v>4.8440506920042079</v>
          </cell>
        </row>
        <row r="773">
          <cell r="A773">
            <v>8781.8287780805313</v>
          </cell>
          <cell r="B773">
            <v>8288.336917446004</v>
          </cell>
          <cell r="C773">
            <v>7226.4258071380855</v>
          </cell>
          <cell r="D773">
            <v>8959.4555445785572</v>
          </cell>
          <cell r="E773">
            <v>8228.5658686140996</v>
          </cell>
          <cell r="F773">
            <v>8153.8872588608756</v>
          </cell>
          <cell r="G773">
            <v>8240.7599522165037</v>
          </cell>
          <cell r="H773">
            <v>8045.9872316562332</v>
          </cell>
          <cell r="I773">
            <v>7729.7736397680046</v>
          </cell>
          <cell r="J773">
            <v>7990.7542128110681</v>
          </cell>
          <cell r="K773">
            <v>7619.1532281368709</v>
          </cell>
          <cell r="L773">
            <v>8065.0514023545384</v>
          </cell>
          <cell r="M773">
            <v>8606.6609991170208</v>
          </cell>
          <cell r="N773">
            <v>8196.961630544356</v>
          </cell>
          <cell r="O773">
            <v>9189.6204143036994</v>
          </cell>
          <cell r="Z773">
            <v>7226.1905373919799</v>
          </cell>
          <cell r="AA773">
            <v>6820.1172349269973</v>
          </cell>
          <cell r="AB773">
            <v>5946.3160927307672</v>
          </cell>
          <cell r="AC773">
            <v>7372.3519909674969</v>
          </cell>
          <cell r="AD773">
            <v>6770.9342004596019</v>
          </cell>
          <cell r="AE773">
            <v>6709.4843730055209</v>
          </cell>
          <cell r="AF773">
            <v>6780.9681892524377</v>
          </cell>
          <cell r="AG773">
            <v>6620.6980649056995</v>
          </cell>
          <cell r="AH773">
            <v>6360.4994521519584</v>
          </cell>
          <cell r="AI773">
            <v>6575.2491808273917</v>
          </cell>
          <cell r="AJ773">
            <v>6269.4746562954815</v>
          </cell>
          <cell r="AK773">
            <v>6636.3851539374482</v>
          </cell>
          <cell r="AL773">
            <v>7082.0524792734341</v>
          </cell>
          <cell r="AM773">
            <v>6744.9284274193551</v>
          </cell>
          <cell r="AN773">
            <v>7561.7447980556162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X773">
            <v>4.027294432080863</v>
          </cell>
          <cell r="BY773">
            <v>3.8870680352898641</v>
          </cell>
          <cell r="BZ773">
            <v>3.2851343231946175</v>
          </cell>
          <cell r="CA773">
            <v>4.0395474511878362</v>
          </cell>
          <cell r="CB773">
            <v>3.6900519458432517</v>
          </cell>
          <cell r="CC773">
            <v>3.7296551708245693</v>
          </cell>
          <cell r="CD773">
            <v>3.8129807054488905</v>
          </cell>
          <cell r="CE773">
            <v>3.7144072145740359</v>
          </cell>
          <cell r="CF773">
            <v>3.6158104852546931</v>
          </cell>
          <cell r="CG773">
            <v>3.6586428122328503</v>
          </cell>
          <cell r="CH773">
            <v>3.4840422088137135</v>
          </cell>
          <cell r="CI773">
            <v>3.7191939924248616</v>
          </cell>
          <cell r="CJ773">
            <v>3.9116210052371083</v>
          </cell>
          <cell r="CK773">
            <v>3.8285451414256007</v>
          </cell>
          <cell r="CL773">
            <v>4.2801547476607205</v>
          </cell>
          <cell r="CM773">
            <v>4.9159013894087913</v>
          </cell>
          <cell r="CN773">
            <v>4.8070300104836585</v>
          </cell>
          <cell r="CO773">
            <v>4.9590900595331719</v>
          </cell>
          <cell r="CP773">
            <v>5.000120651348789</v>
          </cell>
          <cell r="CQ773">
            <v>5.0271662651497611</v>
          </cell>
          <cell r="CR773">
            <v>4.9286457125939611</v>
          </cell>
          <cell r="CS773">
            <v>4.872302399143833</v>
          </cell>
          <cell r="CT773">
            <v>4.8833899354896042</v>
          </cell>
          <cell r="CU773">
            <v>4.8193969145701141</v>
          </cell>
          <cell r="CV773">
            <v>4.9237879295304152</v>
          </cell>
          <cell r="CW773">
            <v>4.9300903561121681</v>
          </cell>
          <cell r="CX773">
            <v>4.8886605998792971</v>
          </cell>
          <cell r="CY773">
            <v>4.9603178525938487</v>
          </cell>
          <cell r="CZ773">
            <v>4.8267044746536616</v>
          </cell>
          <cell r="DA773">
            <v>4.8402710315769673</v>
          </cell>
        </row>
        <row r="774">
          <cell r="A774">
            <v>9753.5289619765426</v>
          </cell>
          <cell r="B774">
            <v>7637.1478619487289</v>
          </cell>
          <cell r="C774">
            <v>7559.9129989884814</v>
          </cell>
          <cell r="D774">
            <v>8059.3751797319946</v>
          </cell>
          <cell r="E774">
            <v>6904.2855631046805</v>
          </cell>
          <cell r="F774">
            <v>7485.0582950333619</v>
          </cell>
          <cell r="G774">
            <v>8431.0847858016732</v>
          </cell>
          <cell r="H774">
            <v>8071.5750922484622</v>
          </cell>
          <cell r="I774">
            <v>8173.5271626613139</v>
          </cell>
          <cell r="J774">
            <v>8064.4107377743367</v>
          </cell>
          <cell r="K774">
            <v>8511.5437078491414</v>
          </cell>
          <cell r="L774">
            <v>9437.6348924640388</v>
          </cell>
          <cell r="M774">
            <v>9133.576545974558</v>
          </cell>
          <cell r="N774">
            <v>7998.595519288685</v>
          </cell>
          <cell r="O774">
            <v>9512.4142121135865</v>
          </cell>
          <cell r="Z774">
            <v>8025.7609744264118</v>
          </cell>
          <cell r="AA774">
            <v>6284.2816692606675</v>
          </cell>
          <cell r="AB774">
            <v>6220.7284105962344</v>
          </cell>
          <cell r="AC774">
            <v>6631.7144336080401</v>
          </cell>
          <cell r="AD774">
            <v>5681.2406919261366</v>
          </cell>
          <cell r="AE774">
            <v>6159.1336827703099</v>
          </cell>
          <cell r="AF774">
            <v>6937.5783380310904</v>
          </cell>
          <cell r="AG774">
            <v>6641.7532187644474</v>
          </cell>
          <cell r="AH774">
            <v>6725.6452081327379</v>
          </cell>
          <cell r="AI774">
            <v>6635.8579785114534</v>
          </cell>
          <cell r="AJ774">
            <v>7003.7845367444343</v>
          </cell>
          <cell r="AK774">
            <v>7765.8252829418379</v>
          </cell>
          <cell r="AL774">
            <v>7515.6287006876355</v>
          </cell>
          <cell r="AM774">
            <v>6581.7014558718329</v>
          </cell>
          <cell r="AN774">
            <v>7827.357980253465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X774">
            <v>4.4828951256406802</v>
          </cell>
          <cell r="BY774">
            <v>3.4642392563671205</v>
          </cell>
          <cell r="BZ774">
            <v>3.492662064775736</v>
          </cell>
          <cell r="CA774">
            <v>3.6870469120121085</v>
          </cell>
          <cell r="CB774">
            <v>3.1604944202733911</v>
          </cell>
          <cell r="CC774">
            <v>3.4164920062058202</v>
          </cell>
          <cell r="CD774">
            <v>3.8804077095746554</v>
          </cell>
          <cell r="CE774">
            <v>3.7080181344293486</v>
          </cell>
          <cell r="CF774">
            <v>3.8209187588456106</v>
          </cell>
          <cell r="CG774">
            <v>3.7045467508598189</v>
          </cell>
          <cell r="CH774">
            <v>3.8960006169337125</v>
          </cell>
          <cell r="CI774">
            <v>4.3252065063620391</v>
          </cell>
          <cell r="CJ774">
            <v>4.1982018156352092</v>
          </cell>
          <cell r="CK774">
            <v>3.7113713231826719</v>
          </cell>
          <cell r="CL774">
            <v>4.275381398385405</v>
          </cell>
          <cell r="CM774">
            <v>4.9049521826952693</v>
          </cell>
          <cell r="CN774">
            <v>4.9699829540134886</v>
          </cell>
          <cell r="CO774">
            <v>4.8796852428877724</v>
          </cell>
          <cell r="CP774">
            <v>4.9278137961382029</v>
          </cell>
          <cell r="CQ774">
            <v>4.9248759598291079</v>
          </cell>
          <cell r="CR774">
            <v>4.9390833715559399</v>
          </cell>
          <cell r="CS774">
            <v>4.8982131163466418</v>
          </cell>
          <cell r="CT774">
            <v>4.9073611566354653</v>
          </cell>
          <cell r="CU774">
            <v>4.8225116498755352</v>
          </cell>
          <cell r="CV774">
            <v>4.9075997795465671</v>
          </cell>
          <cell r="CW774">
            <v>4.9251662595226096</v>
          </cell>
          <cell r="CX774">
            <v>4.9191255077878422</v>
          </cell>
          <cell r="CY774">
            <v>4.9046626312347215</v>
          </cell>
          <cell r="CZ774">
            <v>4.8585973250844594</v>
          </cell>
          <cell r="DA774">
            <v>5.0158838208807968</v>
          </cell>
        </row>
        <row r="775">
          <cell r="A775">
            <v>9213.1578118992638</v>
          </cell>
          <cell r="B775">
            <v>7944.7206931420624</v>
          </cell>
          <cell r="C775">
            <v>6913.2877343713299</v>
          </cell>
          <cell r="D775">
            <v>7339.727677883774</v>
          </cell>
          <cell r="E775">
            <v>6215.9037591952492</v>
          </cell>
          <cell r="F775">
            <v>7147.1970733759144</v>
          </cell>
          <cell r="G775">
            <v>7879.9917306279913</v>
          </cell>
          <cell r="H775">
            <v>7278.2796574106542</v>
          </cell>
          <cell r="I775">
            <v>7478.8411649318896</v>
          </cell>
          <cell r="J775">
            <v>9162.2793374854064</v>
          </cell>
          <cell r="K775">
            <v>8877.1626591969289</v>
          </cell>
          <cell r="L775">
            <v>9514.055853955424</v>
          </cell>
          <cell r="M775">
            <v>8712.0912120007506</v>
          </cell>
          <cell r="N775">
            <v>9352.151249770377</v>
          </cell>
          <cell r="O775">
            <v>10067.466886607863</v>
          </cell>
          <cell r="Z775">
            <v>7581.1127137913945</v>
          </cell>
          <cell r="AA775">
            <v>6537.3701703568977</v>
          </cell>
          <cell r="AB775">
            <v>5688.6481928541225</v>
          </cell>
          <cell r="AC775">
            <v>6039.547346372934</v>
          </cell>
          <cell r="AD775">
            <v>5114.8008075663765</v>
          </cell>
          <cell r="AE775">
            <v>5881.1221632350389</v>
          </cell>
          <cell r="AF775">
            <v>6484.1074812024608</v>
          </cell>
          <cell r="AG775">
            <v>5988.9844038121955</v>
          </cell>
          <cell r="AH775">
            <v>6154.0178728582396</v>
          </cell>
          <cell r="AI775">
            <v>7539.2469977022765</v>
          </cell>
          <cell r="AJ775">
            <v>7304.6367024249012</v>
          </cell>
          <cell r="AK775">
            <v>7828.7088169690351</v>
          </cell>
          <cell r="AL775">
            <v>7168.80648301776</v>
          </cell>
          <cell r="AM775">
            <v>7695.4844569539109</v>
          </cell>
          <cell r="AN775">
            <v>8284.0870381230416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X775">
            <v>4.3731937953850482</v>
          </cell>
          <cell r="BY775">
            <v>3.6485158689350072</v>
          </cell>
          <cell r="BZ775">
            <v>3.2232787439709649</v>
          </cell>
          <cell r="CA775">
            <v>3.4031371514268045</v>
          </cell>
          <cell r="CB775">
            <v>2.9079655764269812</v>
          </cell>
          <cell r="CC775">
            <v>3.1900239896257361</v>
          </cell>
          <cell r="CD775">
            <v>3.5496187575063121</v>
          </cell>
          <cell r="CE775">
            <v>3.3500384352638002</v>
          </cell>
          <cell r="CF775">
            <v>3.4585473862288691</v>
          </cell>
          <cell r="CG775">
            <v>4.2351243353670212</v>
          </cell>
          <cell r="CH775">
            <v>4.0702304543818215</v>
          </cell>
          <cell r="CI775">
            <v>4.4195832347832926</v>
          </cell>
          <cell r="CJ775">
            <v>4.0223039132183995</v>
          </cell>
          <cell r="CK775">
            <v>4.3393885054754273</v>
          </cell>
          <cell r="CL775">
            <v>4.7123564844538874</v>
          </cell>
          <cell r="CM775">
            <v>4.7494286305182598</v>
          </cell>
          <cell r="CN775">
            <v>4.9090106360659229</v>
          </cell>
          <cell r="CO775">
            <v>4.8352434749308237</v>
          </cell>
          <cell r="CP775">
            <v>4.8621916550200117</v>
          </cell>
          <cell r="CQ775">
            <v>4.8188854128940877</v>
          </cell>
          <cell r="CR775">
            <v>5.05095369605929</v>
          </cell>
          <cell r="CS775">
            <v>5.0046721195410191</v>
          </cell>
          <cell r="CT775">
            <v>4.8979069243151736</v>
          </cell>
          <cell r="CU775">
            <v>4.8749723674371284</v>
          </cell>
          <cell r="CV775">
            <v>4.8771817757722458</v>
          </cell>
          <cell r="CW775">
            <v>4.9168477113550288</v>
          </cell>
          <cell r="CX775">
            <v>4.8530633246046726</v>
          </cell>
          <cell r="CY775">
            <v>4.8829144019559685</v>
          </cell>
          <cell r="CZ775">
            <v>4.858638269780311</v>
          </cell>
          <cell r="DA775">
            <v>4.8163013444430058</v>
          </cell>
        </row>
        <row r="776">
          <cell r="A776">
            <v>7889.163032771402</v>
          </cell>
          <cell r="B776">
            <v>7079.6452438280976</v>
          </cell>
          <cell r="C776">
            <v>6557.3690210653094</v>
          </cell>
          <cell r="D776">
            <v>7337.9243222360392</v>
          </cell>
          <cell r="E776">
            <v>7523.1387005320894</v>
          </cell>
          <cell r="F776">
            <v>8030.3978952447542</v>
          </cell>
          <cell r="G776">
            <v>8831.2608928337086</v>
          </cell>
          <cell r="H776">
            <v>8904.5495249579089</v>
          </cell>
          <cell r="I776">
            <v>8856.8094461072324</v>
          </cell>
          <cell r="J776">
            <v>9119.8187161008427</v>
          </cell>
          <cell r="K776">
            <v>8240.6458173197661</v>
          </cell>
          <cell r="L776">
            <v>8330.834768646353</v>
          </cell>
          <cell r="M776">
            <v>8627.3066854168992</v>
          </cell>
          <cell r="N776">
            <v>9315.625189141796</v>
          </cell>
          <cell r="O776">
            <v>8665.4907740542076</v>
          </cell>
          <cell r="Z776">
            <v>6491.6541526804685</v>
          </cell>
          <cell r="AA776">
            <v>5825.5366577785489</v>
          </cell>
          <cell r="AB776">
            <v>5395.7779373337389</v>
          </cell>
          <cell r="AC776">
            <v>6038.0634422970834</v>
          </cell>
          <cell r="AD776">
            <v>6190.4684164378341</v>
          </cell>
          <cell r="AE776">
            <v>6607.8702680871129</v>
          </cell>
          <cell r="AF776">
            <v>7266.8661061031644</v>
          </cell>
          <cell r="AG776">
            <v>7327.1721805367943</v>
          </cell>
          <cell r="AH776">
            <v>7287.8889156539508</v>
          </cell>
          <cell r="AI776">
            <v>7504.3079721058375</v>
          </cell>
          <cell r="AJ776">
            <v>6780.8742725374077</v>
          </cell>
          <cell r="AK776">
            <v>6855.0868953432846</v>
          </cell>
          <cell r="AL776">
            <v>7099.040929714477</v>
          </cell>
          <cell r="AM776">
            <v>7665.4287270652494</v>
          </cell>
          <cell r="AN776">
            <v>7130.4609797931762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X776">
            <v>3.6437793475031914</v>
          </cell>
          <cell r="BY776">
            <v>3.2916058434302315</v>
          </cell>
          <cell r="BZ776">
            <v>2.9382753978914997</v>
          </cell>
          <cell r="CA776">
            <v>3.3725787888722913</v>
          </cell>
          <cell r="CB776">
            <v>3.3516726313644849</v>
          </cell>
          <cell r="CC776">
            <v>3.6442919460694143</v>
          </cell>
          <cell r="CD776">
            <v>4.1214477235641436</v>
          </cell>
          <cell r="CE776">
            <v>4.1291198665965174</v>
          </cell>
          <cell r="CF776">
            <v>4.0408284731373403</v>
          </cell>
          <cell r="CG776">
            <v>4.2343778410479</v>
          </cell>
          <cell r="CH776">
            <v>3.6823034812384505</v>
          </cell>
          <cell r="CI776">
            <v>3.8330022108159594</v>
          </cell>
          <cell r="CJ776">
            <v>3.9711797233000907</v>
          </cell>
          <cell r="CK776">
            <v>4.2017107448335205</v>
          </cell>
          <cell r="CL776">
            <v>4.0109362389390819</v>
          </cell>
          <cell r="CM776">
            <v>4.8810183457313778</v>
          </cell>
          <cell r="CN776">
            <v>4.8488109342521373</v>
          </cell>
          <cell r="CO776">
            <v>5.0311666712988732</v>
          </cell>
          <cell r="CP776">
            <v>4.9050416916927455</v>
          </cell>
          <cell r="CQ776">
            <v>5.0602159899461441</v>
          </cell>
          <cell r="CR776">
            <v>4.9677013881033183</v>
          </cell>
          <cell r="CS776">
            <v>4.8306380533888547</v>
          </cell>
          <cell r="CT776">
            <v>4.8616763326816237</v>
          </cell>
          <cell r="CU776">
            <v>4.9412686234352048</v>
          </cell>
          <cell r="CV776">
            <v>4.8554353533304679</v>
          </cell>
          <cell r="CW776">
            <v>5.045140311664654</v>
          </cell>
          <cell r="CX776">
            <v>4.8998301994831914</v>
          </cell>
          <cell r="CY776">
            <v>4.897644669814774</v>
          </cell>
          <cell r="CZ776">
            <v>4.9982437797562902</v>
          </cell>
          <cell r="DA776">
            <v>4.8705609787622057</v>
          </cell>
        </row>
        <row r="777">
          <cell r="A777">
            <v>8626.2291577611177</v>
          </cell>
          <cell r="B777">
            <v>7624.3909825757792</v>
          </cell>
          <cell r="C777">
            <v>7466.0967459160729</v>
          </cell>
          <cell r="D777">
            <v>9196.2002678887711</v>
          </cell>
          <cell r="E777">
            <v>7937.1857501726899</v>
          </cell>
          <cell r="F777">
            <v>7187.8558366928992</v>
          </cell>
          <cell r="G777">
            <v>7497.1969501691865</v>
          </cell>
          <cell r="H777">
            <v>7683.7815237811374</v>
          </cell>
          <cell r="I777">
            <v>7225.1833704248029</v>
          </cell>
          <cell r="J777">
            <v>7111.2415557029626</v>
          </cell>
          <cell r="K777">
            <v>7903.9754359350018</v>
          </cell>
          <cell r="L777">
            <v>8176.6844851277719</v>
          </cell>
          <cell r="M777">
            <v>9149.0469319836393</v>
          </cell>
          <cell r="N777">
            <v>9390.9767772500218</v>
          </cell>
          <cell r="O777">
            <v>10132.393187079768</v>
          </cell>
          <cell r="Z777">
            <v>7098.1542783862906</v>
          </cell>
          <cell r="AA777">
            <v>6273.7845799480701</v>
          </cell>
          <cell r="AB777">
            <v>6143.5310366395115</v>
          </cell>
          <cell r="AC777">
            <v>7567.1590775770446</v>
          </cell>
          <cell r="AD777">
            <v>6531.1699887135264</v>
          </cell>
          <cell r="AE777">
            <v>5914.5785170501567</v>
          </cell>
          <cell r="AF777">
            <v>6169.1220618535017</v>
          </cell>
          <cell r="AG777">
            <v>6322.6545109970493</v>
          </cell>
          <cell r="AH777">
            <v>5945.293744806695</v>
          </cell>
          <cell r="AI777">
            <v>5851.5359086927228</v>
          </cell>
          <cell r="AJ777">
            <v>6503.8426444265151</v>
          </cell>
          <cell r="AK777">
            <v>6728.2432334765654</v>
          </cell>
          <cell r="AL777">
            <v>7528.3586183179668</v>
          </cell>
          <cell r="AM777">
            <v>7727.4323195657316</v>
          </cell>
          <cell r="AN777">
            <v>8337.5121082256373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X777">
            <v>3.9231153888588217</v>
          </cell>
          <cell r="BY777">
            <v>3.5277530671351296</v>
          </cell>
          <cell r="BZ777">
            <v>3.4732741049248315</v>
          </cell>
          <cell r="CA777">
            <v>4.2116624381838426</v>
          </cell>
          <cell r="CB777">
            <v>3.5918469657630383</v>
          </cell>
          <cell r="CC777">
            <v>3.3197845243935826</v>
          </cell>
          <cell r="CD777">
            <v>3.4077987927219944</v>
          </cell>
          <cell r="CE777">
            <v>3.6650361033411021</v>
          </cell>
          <cell r="CF777">
            <v>3.2750150669123386</v>
          </cell>
          <cell r="CG777">
            <v>3.2359027144757619</v>
          </cell>
          <cell r="CH777">
            <v>3.5869981908255433</v>
          </cell>
          <cell r="CI777">
            <v>3.8119658341212284</v>
          </cell>
          <cell r="CJ777">
            <v>4.1783570155401026</v>
          </cell>
          <cell r="CK777">
            <v>4.3879590501897336</v>
          </cell>
          <cell r="CL777">
            <v>4.6682406780328405</v>
          </cell>
          <cell r="CM777">
            <v>4.9570293237367649</v>
          </cell>
          <cell r="CN777">
            <v>4.8723509205041857</v>
          </cell>
          <cell r="CO777">
            <v>4.8460303945888565</v>
          </cell>
          <cell r="CP777">
            <v>4.9225081503049717</v>
          </cell>
          <cell r="CQ777">
            <v>4.9817312869934778</v>
          </cell>
          <cell r="CR777">
            <v>4.8811374910565952</v>
          </cell>
          <cell r="CS777">
            <v>4.9597130896188792</v>
          </cell>
          <cell r="CT777">
            <v>4.7263766679482382</v>
          </cell>
          <cell r="CU777">
            <v>4.973557580767312</v>
          </cell>
          <cell r="CV777">
            <v>4.9542914740848012</v>
          </cell>
          <cell r="CW777">
            <v>4.9675929629980065</v>
          </cell>
          <cell r="CX777">
            <v>4.8357052260057118</v>
          </cell>
          <cell r="CY777">
            <v>4.9363039044953654</v>
          </cell>
          <cell r="CZ777">
            <v>4.8248051562718182</v>
          </cell>
          <cell r="DA777">
            <v>4.8931707900440191</v>
          </cell>
        </row>
        <row r="778">
          <cell r="A778">
            <v>7882.8312360864302</v>
          </cell>
          <cell r="B778">
            <v>7372.2566402169887</v>
          </cell>
          <cell r="C778">
            <v>7291.5509239052681</v>
          </cell>
          <cell r="D778">
            <v>7405.5733101333653</v>
          </cell>
          <cell r="E778">
            <v>7646.8277270877606</v>
          </cell>
          <cell r="F778">
            <v>7873.3090547918109</v>
          </cell>
          <cell r="G778">
            <v>7456.620291576095</v>
          </cell>
          <cell r="H778">
            <v>6729.3084338532935</v>
          </cell>
          <cell r="I778">
            <v>6343.1222149217047</v>
          </cell>
          <cell r="J778">
            <v>7437.1837130619342</v>
          </cell>
          <cell r="K778">
            <v>8379.5123689395914</v>
          </cell>
          <cell r="L778">
            <v>7733.5088381556443</v>
          </cell>
          <cell r="M778">
            <v>7105.7170017093595</v>
          </cell>
          <cell r="N778">
            <v>11075.972481105449</v>
          </cell>
          <cell r="O778">
            <v>8235.8398954366712</v>
          </cell>
          <cell r="Z778">
            <v>6486.4439885511201</v>
          </cell>
          <cell r="AA778">
            <v>6066.314035378552</v>
          </cell>
          <cell r="AB778">
            <v>5999.9047602420496</v>
          </cell>
          <cell r="AC778">
            <v>6093.7288951954552</v>
          </cell>
          <cell r="AD778">
            <v>6292.2468154322141</v>
          </cell>
          <cell r="AE778">
            <v>6478.6085936572599</v>
          </cell>
          <cell r="AF778">
            <v>6135.7332684969024</v>
          </cell>
          <cell r="AG778">
            <v>5537.2595112849949</v>
          </cell>
          <cell r="AH778">
            <v>5219.4834225641462</v>
          </cell>
          <cell r="AI778">
            <v>6119.7397410338199</v>
          </cell>
          <cell r="AJ778">
            <v>6895.1416064417199</v>
          </cell>
          <cell r="AK778">
            <v>6363.5729868252156</v>
          </cell>
          <cell r="AL778">
            <v>5846.9899899779884</v>
          </cell>
          <cell r="AM778">
            <v>9113.9430701667716</v>
          </cell>
          <cell r="AN778">
            <v>6776.9196853878893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X778">
            <v>3.6536393379323875</v>
          </cell>
          <cell r="BY778">
            <v>3.4140866837011141</v>
          </cell>
          <cell r="BZ778">
            <v>3.3359904603723911</v>
          </cell>
          <cell r="CA778">
            <v>3.5332206621839362</v>
          </cell>
          <cell r="CB778">
            <v>3.6011114544696912</v>
          </cell>
          <cell r="CC778">
            <v>3.547024229716742</v>
          </cell>
          <cell r="CD778">
            <v>3.3128838204819089</v>
          </cell>
          <cell r="CE778">
            <v>3.0540764203263442</v>
          </cell>
          <cell r="CF778">
            <v>2.9285051585442194</v>
          </cell>
          <cell r="CG778">
            <v>3.3389544800429607</v>
          </cell>
          <cell r="CH778">
            <v>3.7287391494720818</v>
          </cell>
          <cell r="CI778">
            <v>3.4823994185369824</v>
          </cell>
          <cell r="CJ778">
            <v>3.2548170908812484</v>
          </cell>
          <cell r="CK778">
            <v>4.8898216997306037</v>
          </cell>
          <cell r="CL778">
            <v>3.8596156721548263</v>
          </cell>
          <cell r="CM778">
            <v>4.8639391513516879</v>
          </cell>
          <cell r="CN778">
            <v>4.8680774663502717</v>
          </cell>
          <cell r="CO778">
            <v>4.9275006714812077</v>
          </cell>
          <cell r="CP778">
            <v>4.725192467246079</v>
          </cell>
          <cell r="CQ778">
            <v>4.7871421334794055</v>
          </cell>
          <cell r="CR778">
            <v>5.0040855195341605</v>
          </cell>
          <cell r="CS778">
            <v>5.0741979024253627</v>
          </cell>
          <cell r="CT778">
            <v>4.9673197116329781</v>
          </cell>
          <cell r="CU778">
            <v>4.8830218176826197</v>
          </cell>
          <cell r="CV778">
            <v>5.0214551739537345</v>
          </cell>
          <cell r="CW778">
            <v>5.0662699010288001</v>
          </cell>
          <cell r="CX778">
            <v>5.0064465455750868</v>
          </cell>
          <cell r="CY778">
            <v>4.9216746164795149</v>
          </cell>
          <cell r="CZ778">
            <v>5.106465751691613</v>
          </cell>
          <cell r="DA778">
            <v>4.8105575333805541</v>
          </cell>
        </row>
        <row r="779">
          <cell r="A779">
            <v>9429.0432297433072</v>
          </cell>
          <cell r="B779">
            <v>8279.5100051175268</v>
          </cell>
          <cell r="C779">
            <v>8090.8835211952219</v>
          </cell>
          <cell r="D779">
            <v>7784.8099598611925</v>
          </cell>
          <cell r="E779">
            <v>7165.651981875998</v>
          </cell>
          <cell r="F779">
            <v>6936.577497208109</v>
          </cell>
          <cell r="G779">
            <v>8187.423603090213</v>
          </cell>
          <cell r="H779">
            <v>8563.2843699094919</v>
          </cell>
          <cell r="I779">
            <v>9780.1885765277293</v>
          </cell>
          <cell r="J779">
            <v>7581.9661366250157</v>
          </cell>
          <cell r="K779">
            <v>8649.3613903630612</v>
          </cell>
          <cell r="L779">
            <v>9118.8694788426619</v>
          </cell>
          <cell r="M779">
            <v>8575.6619334876668</v>
          </cell>
          <cell r="N779">
            <v>8406.3369089388143</v>
          </cell>
          <cell r="O779">
            <v>8075.4529708122009</v>
          </cell>
          <cell r="Z779">
            <v>7758.7555719030643</v>
          </cell>
          <cell r="AA779">
            <v>6812.8539470681362</v>
          </cell>
          <cell r="AB779">
            <v>6657.6412974406394</v>
          </cell>
          <cell r="AC779">
            <v>6405.7864812572088</v>
          </cell>
          <cell r="AD779">
            <v>5896.3079165151066</v>
          </cell>
          <cell r="AE779">
            <v>5707.8123405598153</v>
          </cell>
          <cell r="AF779">
            <v>6737.079993399946</v>
          </cell>
          <cell r="AG779">
            <v>7046.3597100969537</v>
          </cell>
          <cell r="AH779">
            <v>8047.6980286856724</v>
          </cell>
          <cell r="AI779">
            <v>6238.8749924228687</v>
          </cell>
          <cell r="AJ779">
            <v>7117.188801213033</v>
          </cell>
          <cell r="AK779">
            <v>7503.5268854476762</v>
          </cell>
          <cell r="AL779">
            <v>7056.5446766984223</v>
          </cell>
          <cell r="AM779">
            <v>6917.2143707839377</v>
          </cell>
          <cell r="AN779">
            <v>6644.9441588397522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X779">
            <v>4.4394193819572942</v>
          </cell>
          <cell r="BY779">
            <v>3.8409682843770199</v>
          </cell>
          <cell r="BZ779">
            <v>3.6117774413745187</v>
          </cell>
          <cell r="CA779">
            <v>3.5062465402924019</v>
          </cell>
          <cell r="CB779">
            <v>3.2651405890980474</v>
          </cell>
          <cell r="CC779">
            <v>3.1525210986224024</v>
          </cell>
          <cell r="CD779">
            <v>3.7755869004954636</v>
          </cell>
          <cell r="CE779">
            <v>3.8846835910395368</v>
          </cell>
          <cell r="CF779">
            <v>4.5105800962663762</v>
          </cell>
          <cell r="CG779">
            <v>3.5736868320822395</v>
          </cell>
          <cell r="CH779">
            <v>3.9908020986470141</v>
          </cell>
          <cell r="CI779">
            <v>4.2001489469092048</v>
          </cell>
          <cell r="CJ779">
            <v>3.9252041961682189</v>
          </cell>
          <cell r="CK779">
            <v>3.7314553393684928</v>
          </cell>
          <cell r="CL779">
            <v>3.6500063837705183</v>
          </cell>
          <cell r="CM779">
            <v>4.7882082659161629</v>
          </cell>
          <cell r="CN779">
            <v>4.8595437133806296</v>
          </cell>
          <cell r="CO779">
            <v>5.050176385378669</v>
          </cell>
          <cell r="CP779">
            <v>5.0053810383756714</v>
          </cell>
          <cell r="CQ779">
            <v>4.9474954672280607</v>
          </cell>
          <cell r="CR779">
            <v>4.9604242254760704</v>
          </cell>
          <cell r="CS779">
            <v>4.8887110515594321</v>
          </cell>
          <cell r="CT779">
            <v>4.9695411849462925</v>
          </cell>
          <cell r="CU779">
            <v>4.8881712061990328</v>
          </cell>
          <cell r="CV779">
            <v>4.7829619666084584</v>
          </cell>
          <cell r="CW779">
            <v>4.8860221375533435</v>
          </cell>
          <cell r="CX779">
            <v>4.894494972723284</v>
          </cell>
          <cell r="CY779">
            <v>4.9253486310636045</v>
          </cell>
          <cell r="CZ779">
            <v>5.0787884418121987</v>
          </cell>
          <cell r="DA779">
            <v>4.9877519512084403</v>
          </cell>
        </row>
        <row r="780">
          <cell r="A780">
            <v>8344.8695054148211</v>
          </cell>
          <cell r="B780">
            <v>8145.3872294232833</v>
          </cell>
          <cell r="C780">
            <v>6778.6078678196682</v>
          </cell>
          <cell r="D780">
            <v>7739.580908229399</v>
          </cell>
          <cell r="E780">
            <v>6606.9577710236199</v>
          </cell>
          <cell r="F780">
            <v>7814.1677663401988</v>
          </cell>
          <cell r="G780">
            <v>9037.9351568736456</v>
          </cell>
          <cell r="H780">
            <v>9603.5273557777637</v>
          </cell>
          <cell r="I780">
            <v>8245.1342955728214</v>
          </cell>
          <cell r="J780">
            <v>7814.2837968777922</v>
          </cell>
          <cell r="K780">
            <v>8844.6196355951142</v>
          </cell>
          <cell r="L780">
            <v>8466.7705320537552</v>
          </cell>
          <cell r="M780">
            <v>8796.5363789130679</v>
          </cell>
          <cell r="N780">
            <v>8264.6391165960576</v>
          </cell>
          <cell r="O780">
            <v>9144.8082772117032</v>
          </cell>
          <cell r="Z780">
            <v>6866.6354787413375</v>
          </cell>
          <cell r="AA780">
            <v>6702.4900630683014</v>
          </cell>
          <cell r="AB780">
            <v>5577.8259026630412</v>
          </cell>
          <cell r="AC780">
            <v>6368.5694330573333</v>
          </cell>
          <cell r="AD780">
            <v>5436.5823944422928</v>
          </cell>
          <cell r="AE780">
            <v>6429.9437620170775</v>
          </cell>
          <cell r="AF780">
            <v>7436.9295005131717</v>
          </cell>
          <cell r="AG780">
            <v>7902.3310813257031</v>
          </cell>
          <cell r="AH780">
            <v>6784.5676489284906</v>
          </cell>
          <cell r="AI780">
            <v>6430.039238573725</v>
          </cell>
          <cell r="AJ780">
            <v>7277.85844300398</v>
          </cell>
          <cell r="AK780">
            <v>6966.9426092328049</v>
          </cell>
          <cell r="AL780">
            <v>7238.2927917913248</v>
          </cell>
          <cell r="AM780">
            <v>6800.6173302276138</v>
          </cell>
          <cell r="AN780">
            <v>7524.8708109627732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X780">
            <v>3.955962975101833</v>
          </cell>
          <cell r="BY780">
            <v>3.6782079660374372</v>
          </cell>
          <cell r="BZ780">
            <v>3.090980339111983</v>
          </cell>
          <cell r="CA780">
            <v>3.6104824265764228</v>
          </cell>
          <cell r="CB780">
            <v>3.0668252358710579</v>
          </cell>
          <cell r="CC780">
            <v>3.5513976364903352</v>
          </cell>
          <cell r="CD780">
            <v>4.2162539956536031</v>
          </cell>
          <cell r="CE780">
            <v>4.2705471322256274</v>
          </cell>
          <cell r="CF780">
            <v>3.8134123144451273</v>
          </cell>
          <cell r="CG780">
            <v>3.519768081250076</v>
          </cell>
          <cell r="CH780">
            <v>4.1120705027122435</v>
          </cell>
          <cell r="CI780">
            <v>3.9443172998425884</v>
          </cell>
          <cell r="CJ780">
            <v>4.1363482945349936</v>
          </cell>
          <cell r="CK780">
            <v>3.8189077736152051</v>
          </cell>
          <cell r="CL780">
            <v>4.1454604044583103</v>
          </cell>
          <cell r="CM780">
            <v>4.7555298318414669</v>
          </cell>
          <cell r="CN780">
            <v>4.9923730913840423</v>
          </cell>
          <cell r="CO780">
            <v>4.9439702376776946</v>
          </cell>
          <cell r="CP780">
            <v>4.8326326987772328</v>
          </cell>
          <cell r="CQ780">
            <v>4.8567313559074625</v>
          </cell>
          <cell r="CR780">
            <v>4.9603806958964229</v>
          </cell>
          <cell r="CS780">
            <v>4.8325241642174568</v>
          </cell>
          <cell r="CT780">
            <v>5.0696600389316364</v>
          </cell>
          <cell r="CU780">
            <v>4.8743369559059762</v>
          </cell>
          <cell r="CV780">
            <v>5.0050302896233516</v>
          </cell>
          <cell r="CW780">
            <v>4.8489777076680216</v>
          </cell>
          <cell r="CX780">
            <v>4.839244043236544</v>
          </cell>
          <cell r="CY780">
            <v>4.7943107648341918</v>
          </cell>
          <cell r="CZ780">
            <v>4.8788369362362127</v>
          </cell>
          <cell r="DA780">
            <v>4.9731712288036087</v>
          </cell>
        </row>
        <row r="781">
          <cell r="A781">
            <v>8887.1518700070828</v>
          </cell>
          <cell r="B781">
            <v>6133.2156515830711</v>
          </cell>
          <cell r="C781">
            <v>6854.5759074279704</v>
          </cell>
          <cell r="D781">
            <v>5971.3214529278475</v>
          </cell>
          <cell r="E781">
            <v>6156.3134941822073</v>
          </cell>
          <cell r="F781">
            <v>7267.0673783469374</v>
          </cell>
          <cell r="G781">
            <v>7054.9776629021371</v>
          </cell>
          <cell r="H781">
            <v>9441.5806214842505</v>
          </cell>
          <cell r="I781">
            <v>7302.4970410000842</v>
          </cell>
          <cell r="J781">
            <v>7285.3131275502337</v>
          </cell>
          <cell r="K781">
            <v>8593.0136049071116</v>
          </cell>
          <cell r="L781">
            <v>8715.0091715614726</v>
          </cell>
          <cell r="M781">
            <v>9478.7565981773078</v>
          </cell>
          <cell r="N781">
            <v>8208.5577590804751</v>
          </cell>
          <cell r="O781">
            <v>8680.4212861912729</v>
          </cell>
          <cell r="Z781">
            <v>7312.856395891542</v>
          </cell>
          <cell r="AA781">
            <v>5046.7603075883544</v>
          </cell>
          <cell r="AB781">
            <v>5640.3367466835862</v>
          </cell>
          <cell r="AC781">
            <v>4913.5445098377713</v>
          </cell>
          <cell r="AD781">
            <v>5065.7665323556439</v>
          </cell>
          <cell r="AE781">
            <v>5979.7582998969074</v>
          </cell>
          <cell r="AF781">
            <v>5805.2387626166155</v>
          </cell>
          <cell r="AG781">
            <v>7769.0720542498966</v>
          </cell>
          <cell r="AH781">
            <v>6008.9118508800693</v>
          </cell>
          <cell r="AI781">
            <v>5994.7719449556207</v>
          </cell>
          <cell r="AJ781">
            <v>7070.8226234664216</v>
          </cell>
          <cell r="AK781">
            <v>7171.207546884868</v>
          </cell>
          <cell r="AL781">
            <v>7799.6625722144709</v>
          </cell>
          <cell r="AM781">
            <v>6754.4703846147895</v>
          </cell>
          <cell r="AN781">
            <v>7142.7466583516762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X781">
            <v>4.1824845953029923</v>
          </cell>
          <cell r="BY781">
            <v>2.8315835036409229</v>
          </cell>
          <cell r="BZ781">
            <v>3.2707998434614054</v>
          </cell>
          <cell r="CA781">
            <v>2.8495955836941547</v>
          </cell>
          <cell r="CB781">
            <v>2.883991417010821</v>
          </cell>
          <cell r="CC781">
            <v>3.3252096737081875</v>
          </cell>
          <cell r="CD781">
            <v>3.1904177617276517</v>
          </cell>
          <cell r="CE781">
            <v>4.2723675529373848</v>
          </cell>
          <cell r="CF781">
            <v>3.2267889848890134</v>
          </cell>
          <cell r="CG781">
            <v>3.319829735849996</v>
          </cell>
          <cell r="CH781">
            <v>3.8998903896802362</v>
          </cell>
          <cell r="CI781">
            <v>3.9509942058686298</v>
          </cell>
          <cell r="CJ781">
            <v>4.4974876837505446</v>
          </cell>
          <cell r="CK781">
            <v>3.847954151606404</v>
          </cell>
          <cell r="CL781">
            <v>3.995953429676895</v>
          </cell>
          <cell r="CM781">
            <v>4.7902682116133812</v>
          </cell>
          <cell r="CN781">
            <v>4.8830417859676185</v>
          </cell>
          <cell r="CO781">
            <v>4.7245255374051602</v>
          </cell>
          <cell r="CP781">
            <v>4.7240969411266116</v>
          </cell>
          <cell r="CQ781">
            <v>4.8123625942679595</v>
          </cell>
          <cell r="CR781">
            <v>4.926877117346578</v>
          </cell>
          <cell r="CS781">
            <v>4.9851664957455526</v>
          </cell>
          <cell r="CT781">
            <v>4.9820453535461757</v>
          </cell>
          <cell r="CU781">
            <v>5.101905414728634</v>
          </cell>
          <cell r="CV781">
            <v>4.9472515257474994</v>
          </cell>
          <cell r="CW781">
            <v>4.9673490382914869</v>
          </cell>
          <cell r="CX781">
            <v>4.9727088779034769</v>
          </cell>
          <cell r="CY781">
            <v>4.7513056303007515</v>
          </cell>
          <cell r="CZ781">
            <v>4.8091524963434606</v>
          </cell>
          <cell r="DA781">
            <v>4.8972464948304513</v>
          </cell>
        </row>
        <row r="782">
          <cell r="A782">
            <v>9558.4106992769412</v>
          </cell>
          <cell r="B782">
            <v>7108.0788193352982</v>
          </cell>
          <cell r="C782">
            <v>6735.5610709504836</v>
          </cell>
          <cell r="D782">
            <v>7483.1774449536952</v>
          </cell>
          <cell r="E782">
            <v>7856.8698074785225</v>
          </cell>
          <cell r="F782">
            <v>7063.5118959860138</v>
          </cell>
          <cell r="G782">
            <v>7122.827619720465</v>
          </cell>
          <cell r="H782">
            <v>9250.7520374700598</v>
          </cell>
          <cell r="I782">
            <v>6806.4119269517359</v>
          </cell>
          <cell r="J782">
            <v>8503.3827346001308</v>
          </cell>
          <cell r="K782">
            <v>7409.0475247520717</v>
          </cell>
          <cell r="L782">
            <v>8943.7210227994674</v>
          </cell>
          <cell r="M782">
            <v>9190.8739651145606</v>
          </cell>
          <cell r="N782">
            <v>8379.1945728544852</v>
          </cell>
          <cell r="O782">
            <v>7352.0913445754131</v>
          </cell>
          <cell r="Z782">
            <v>7865.2065182621691</v>
          </cell>
          <cell r="AA782">
            <v>5848.9334284816177</v>
          </cell>
          <cell r="AB782">
            <v>5542.4045383821122</v>
          </cell>
          <cell r="AC782">
            <v>6157.5860118476112</v>
          </cell>
          <cell r="AD782">
            <v>6465.0814415823261</v>
          </cell>
          <cell r="AE782">
            <v>5812.2612172684903</v>
          </cell>
          <cell r="AF782">
            <v>5861.0695842271261</v>
          </cell>
          <cell r="AG782">
            <v>7612.0473908325057</v>
          </cell>
          <cell r="AH782">
            <v>5600.7046713202863</v>
          </cell>
          <cell r="AI782">
            <v>6997.0692216138214</v>
          </cell>
          <cell r="AJ782">
            <v>6096.5876775102761</v>
          </cell>
          <cell r="AK782">
            <v>7359.404727332133</v>
          </cell>
          <cell r="AL782">
            <v>7562.7762912942662</v>
          </cell>
          <cell r="AM782">
            <v>6894.8801056631191</v>
          </cell>
          <cell r="AN782">
            <v>6049.7208778220538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X782">
            <v>4.3768313192659702</v>
          </cell>
          <cell r="BY782">
            <v>3.2291830026237611</v>
          </cell>
          <cell r="BZ782">
            <v>3.1501518543690543</v>
          </cell>
          <cell r="CA782">
            <v>3.4543965041643196</v>
          </cell>
          <cell r="CB782">
            <v>3.6247306722035599</v>
          </cell>
          <cell r="CC782">
            <v>3.3118036746519359</v>
          </cell>
          <cell r="CD782">
            <v>3.3430389893543566</v>
          </cell>
          <cell r="CE782">
            <v>4.3103358002349905</v>
          </cell>
          <cell r="CF782">
            <v>3.1299236964907426</v>
          </cell>
          <cell r="CG782">
            <v>3.8456683344912119</v>
          </cell>
          <cell r="CH782">
            <v>3.4660997764199766</v>
          </cell>
          <cell r="CI782">
            <v>4.0879133324925485</v>
          </cell>
          <cell r="CJ782">
            <v>4.1783043316104154</v>
          </cell>
          <cell r="CK782">
            <v>3.8134858648820944</v>
          </cell>
          <cell r="CL782">
            <v>3.532456526159979</v>
          </cell>
          <cell r="CM782">
            <v>4.9233131087517688</v>
          </cell>
          <cell r="CN782">
            <v>4.9623930057555876</v>
          </cell>
          <cell r="CO782">
            <v>4.8202977729819683</v>
          </cell>
          <cell r="CP782">
            <v>4.8836601826857668</v>
          </cell>
          <cell r="CQ782">
            <v>4.8865842724745718</v>
          </cell>
          <cell r="CR782">
            <v>4.808257040374154</v>
          </cell>
          <cell r="CS782">
            <v>4.8033316211471213</v>
          </cell>
          <cell r="CT782">
            <v>4.8383525843411679</v>
          </cell>
          <cell r="CU782">
            <v>4.9024825675417194</v>
          </cell>
          <cell r="CV782">
            <v>4.9848429439487543</v>
          </cell>
          <cell r="CW782">
            <v>4.8189553145628974</v>
          </cell>
          <cell r="CX782">
            <v>4.93228477163637</v>
          </cell>
          <cell r="CY782">
            <v>4.9589339119910116</v>
          </cell>
          <cell r="CZ782">
            <v>4.9534948209000023</v>
          </cell>
          <cell r="DA782">
            <v>4.6920825846582686</v>
          </cell>
        </row>
        <row r="783">
          <cell r="A783">
            <v>9078.2760030455811</v>
          </cell>
          <cell r="B783">
            <v>7482.0263356050073</v>
          </cell>
          <cell r="C783">
            <v>8524.224179499166</v>
          </cell>
          <cell r="D783">
            <v>7748.8980556649967</v>
          </cell>
          <cell r="E783">
            <v>7899.8686192834739</v>
          </cell>
          <cell r="F783">
            <v>7721.1854840574679</v>
          </cell>
          <cell r="G783">
            <v>7626.5585540202201</v>
          </cell>
          <cell r="H783">
            <v>8367.3663272421491</v>
          </cell>
          <cell r="I783">
            <v>8066.297933926021</v>
          </cell>
          <cell r="J783">
            <v>7375.8593703787092</v>
          </cell>
          <cell r="K783">
            <v>9005.2084084390699</v>
          </cell>
          <cell r="L783">
            <v>8898.6888750987346</v>
          </cell>
          <cell r="M783">
            <v>7750.2541727075295</v>
          </cell>
          <cell r="N783">
            <v>8941.3596581236307</v>
          </cell>
          <cell r="O783">
            <v>7670.6172771375986</v>
          </cell>
          <cell r="Z783">
            <v>7470.1242539346486</v>
          </cell>
          <cell r="AA783">
            <v>6156.6388132978345</v>
          </cell>
          <cell r="AB783">
            <v>7014.2187534164559</v>
          </cell>
          <cell r="AC783">
            <v>6376.2361143757698</v>
          </cell>
          <cell r="AD783">
            <v>6500.4633210104012</v>
          </cell>
          <cell r="AE783">
            <v>6353.432626881573</v>
          </cell>
          <cell r="AF783">
            <v>6275.5681815937805</v>
          </cell>
          <cell r="AG783">
            <v>6885.14714927354</v>
          </cell>
          <cell r="AH783">
            <v>6637.4108713448413</v>
          </cell>
          <cell r="AI783">
            <v>6069.2785676259109</v>
          </cell>
          <cell r="AJ783">
            <v>7410.0000618012909</v>
          </cell>
          <cell r="AK783">
            <v>7322.349702938388</v>
          </cell>
          <cell r="AL783">
            <v>6377.3520049707668</v>
          </cell>
          <cell r="AM783">
            <v>7357.4616615417299</v>
          </cell>
          <cell r="AN783">
            <v>6311.8222166160813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X783">
            <v>4.1540128525207489</v>
          </cell>
          <cell r="BY783">
            <v>3.6139332534209854</v>
          </cell>
          <cell r="BZ783">
            <v>4.0027584638760763</v>
          </cell>
          <cell r="CA783">
            <v>3.5347743280409354</v>
          </cell>
          <cell r="CB783">
            <v>3.5764639775319385</v>
          </cell>
          <cell r="CC783">
            <v>3.4918572219596609</v>
          </cell>
          <cell r="CD783">
            <v>3.5048364098693536</v>
          </cell>
          <cell r="CE783">
            <v>3.7663435446220546</v>
          </cell>
          <cell r="CF783">
            <v>3.6461153581702583</v>
          </cell>
          <cell r="CG783">
            <v>3.4052406547032223</v>
          </cell>
          <cell r="CH783">
            <v>4.1084880421643524</v>
          </cell>
          <cell r="CI783">
            <v>3.9858748028901183</v>
          </cell>
          <cell r="CJ783">
            <v>3.688658348891936</v>
          </cell>
          <cell r="CK783">
            <v>4.0272140622159878</v>
          </cell>
          <cell r="CL783">
            <v>3.5117458455742359</v>
          </cell>
          <cell r="CM783">
            <v>4.9268248734418361</v>
          </cell>
          <cell r="CN783">
            <v>4.6673533834940946</v>
          </cell>
          <cell r="CO783">
            <v>4.8009486093208302</v>
          </cell>
          <cell r="CP783">
            <v>4.9420807152539004</v>
          </cell>
          <cell r="CQ783">
            <v>4.9796359372263206</v>
          </cell>
          <cell r="CR783">
            <v>4.984930260525835</v>
          </cell>
          <cell r="CS783">
            <v>4.9056034214331499</v>
          </cell>
          <cell r="CT783">
            <v>5.0084164186933391</v>
          </cell>
          <cell r="CU783">
            <v>4.9874141469508162</v>
          </cell>
          <cell r="CV783">
            <v>4.8831087565816302</v>
          </cell>
          <cell r="CW783">
            <v>4.9413238699941644</v>
          </cell>
          <cell r="CX783">
            <v>5.0330813321830119</v>
          </cell>
          <cell r="CY783">
            <v>4.7367350459933801</v>
          </cell>
          <cell r="CZ783">
            <v>5.0053036412501202</v>
          </cell>
          <cell r="DA783">
            <v>4.9242355135013112</v>
          </cell>
        </row>
        <row r="784">
          <cell r="A784">
            <v>10161.334357790654</v>
          </cell>
          <cell r="B784">
            <v>7459.5782860262134</v>
          </cell>
          <cell r="C784">
            <v>6718.6553026420743</v>
          </cell>
          <cell r="D784">
            <v>8173.3612687707773</v>
          </cell>
          <cell r="E784">
            <v>6910.1970910345981</v>
          </cell>
          <cell r="F784">
            <v>8384.9116018256609</v>
          </cell>
          <cell r="G784">
            <v>8554.5130565129839</v>
          </cell>
          <cell r="H784">
            <v>8794.1104303770408</v>
          </cell>
          <cell r="I784">
            <v>7628.4877108530072</v>
          </cell>
          <cell r="J784">
            <v>7235.4375767104066</v>
          </cell>
          <cell r="K784">
            <v>7993.8184546002003</v>
          </cell>
          <cell r="L784">
            <v>7805.9836215576033</v>
          </cell>
          <cell r="M784">
            <v>8221.0434284756811</v>
          </cell>
          <cell r="N784">
            <v>8654.0005080425908</v>
          </cell>
          <cell r="O784">
            <v>9036.399533080752</v>
          </cell>
          <cell r="Z784">
            <v>8361.3265572677392</v>
          </cell>
          <cell r="AA784">
            <v>6138.1672753587118</v>
          </cell>
          <cell r="AB784">
            <v>5528.4935061740489</v>
          </cell>
          <cell r="AC784">
            <v>6725.5087011599544</v>
          </cell>
          <cell r="AD784">
            <v>5686.105034908469</v>
          </cell>
          <cell r="AE784">
            <v>6899.5844037879724</v>
          </cell>
          <cell r="AF784">
            <v>7039.1421722163968</v>
          </cell>
          <cell r="AG784">
            <v>7236.2965827102526</v>
          </cell>
          <cell r="AH784">
            <v>6277.1556020733296</v>
          </cell>
          <cell r="AI784">
            <v>5953.7314916931336</v>
          </cell>
          <cell r="AJ784">
            <v>6577.7706140710216</v>
          </cell>
          <cell r="AK784">
            <v>6423.209380024542</v>
          </cell>
          <cell r="AL784">
            <v>6764.7443068599896</v>
          </cell>
          <cell r="AM784">
            <v>7121.006132332187</v>
          </cell>
          <cell r="AN784">
            <v>7435.665901506447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X784">
            <v>4.6790722501962092</v>
          </cell>
          <cell r="BY784">
            <v>3.4389270542018529</v>
          </cell>
          <cell r="BZ784">
            <v>3.0929311479631814</v>
          </cell>
          <cell r="CA784">
            <v>3.731375998016865</v>
          </cell>
          <cell r="CB784">
            <v>3.1644987876780202</v>
          </cell>
          <cell r="CC784">
            <v>3.9612868914303387</v>
          </cell>
          <cell r="CD784">
            <v>3.8989046333143116</v>
          </cell>
          <cell r="CE784">
            <v>3.9864746831638302</v>
          </cell>
          <cell r="CF784">
            <v>3.445090302860685</v>
          </cell>
          <cell r="CG784">
            <v>3.3202688976106014</v>
          </cell>
          <cell r="CH784">
            <v>3.6437563686194601</v>
          </cell>
          <cell r="CI784">
            <v>3.6355813932722376</v>
          </cell>
          <cell r="CJ784">
            <v>3.7618464470244048</v>
          </cell>
          <cell r="CK784">
            <v>4.0093797321411939</v>
          </cell>
          <cell r="CL784">
            <v>4.1575889152277368</v>
          </cell>
          <cell r="CM784">
            <v>4.895787619341367</v>
          </cell>
          <cell r="CN784">
            <v>4.8901579997955071</v>
          </cell>
          <cell r="CO784">
            <v>4.8971531620212083</v>
          </cell>
          <cell r="CP784">
            <v>4.9381384362893641</v>
          </cell>
          <cell r="CQ784">
            <v>4.9228554042468478</v>
          </cell>
          <cell r="CR784">
            <v>4.7719267721244609</v>
          </cell>
          <cell r="CS784">
            <v>4.946343353717074</v>
          </cell>
          <cell r="CT784">
            <v>4.9731834930111285</v>
          </cell>
          <cell r="CU784">
            <v>4.9919407240914566</v>
          </cell>
          <cell r="CV784">
            <v>4.9127325620117306</v>
          </cell>
          <cell r="CW784">
            <v>4.9457997545667718</v>
          </cell>
          <cell r="CX784">
            <v>4.8404455888240667</v>
          </cell>
          <cell r="CY784">
            <v>4.9267151935060136</v>
          </cell>
          <cell r="CZ784">
            <v>4.8659910373685067</v>
          </cell>
          <cell r="DA784">
            <v>4.8998801509147381</v>
          </cell>
        </row>
        <row r="785">
          <cell r="A785">
            <v>9803.2248190297996</v>
          </cell>
          <cell r="B785">
            <v>7346.4698210288489</v>
          </cell>
          <cell r="C785">
            <v>8458.7684992590821</v>
          </cell>
          <cell r="D785">
            <v>7435.1854324915803</v>
          </cell>
          <cell r="E785">
            <v>6864.7727246425766</v>
          </cell>
          <cell r="F785">
            <v>7348.3058599937913</v>
          </cell>
          <cell r="G785">
            <v>8256.4587667771484</v>
          </cell>
          <cell r="H785">
            <v>7130.9945269932423</v>
          </cell>
          <cell r="I785">
            <v>8266.2902958165123</v>
          </cell>
          <cell r="J785">
            <v>8427.1562265578577</v>
          </cell>
          <cell r="K785">
            <v>6924.9831156567679</v>
          </cell>
          <cell r="L785">
            <v>8526.2494001360301</v>
          </cell>
          <cell r="M785">
            <v>8169.6554894646752</v>
          </cell>
          <cell r="N785">
            <v>7976.7722747165517</v>
          </cell>
          <cell r="O785">
            <v>9841.3422034964806</v>
          </cell>
          <cell r="Z785">
            <v>8066.6535653730934</v>
          </cell>
          <cell r="AA785">
            <v>6045.0951670180248</v>
          </cell>
          <cell r="AB785">
            <v>6960.3580793903302</v>
          </cell>
          <cell r="AC785">
            <v>6118.0954415930719</v>
          </cell>
          <cell r="AD785">
            <v>5648.7272705630348</v>
          </cell>
          <cell r="AE785">
            <v>6046.6059647948905</v>
          </cell>
          <cell r="AF785">
            <v>6793.8860709480532</v>
          </cell>
          <cell r="AG785">
            <v>5867.789782211581</v>
          </cell>
          <cell r="AH785">
            <v>6801.9760148433015</v>
          </cell>
          <cell r="AI785">
            <v>6934.3456949961801</v>
          </cell>
          <cell r="AJ785">
            <v>5698.2718208832839</v>
          </cell>
          <cell r="AK785">
            <v>7015.8852206833608</v>
          </cell>
          <cell r="AL785">
            <v>6722.4593741880753</v>
          </cell>
          <cell r="AM785">
            <v>6563.7440431953346</v>
          </cell>
          <cell r="AN785">
            <v>8098.0187274485315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X785">
            <v>4.5629302566200938</v>
          </cell>
          <cell r="BY785">
            <v>3.341814276103138</v>
          </cell>
          <cell r="BZ785">
            <v>4.0032784676828568</v>
          </cell>
          <cell r="CA785">
            <v>3.5424824715437744</v>
          </cell>
          <cell r="CB785">
            <v>3.1944883184724606</v>
          </cell>
          <cell r="CC785">
            <v>3.4093834028393686</v>
          </cell>
          <cell r="CD785">
            <v>3.8121277980789614</v>
          </cell>
          <cell r="CE785">
            <v>3.2312065979656648</v>
          </cell>
          <cell r="CF785">
            <v>3.9089167735513008</v>
          </cell>
          <cell r="CG785">
            <v>3.9619239596471894</v>
          </cell>
          <cell r="CH785">
            <v>3.1664477178745187</v>
          </cell>
          <cell r="CI785">
            <v>3.8438156545506796</v>
          </cell>
          <cell r="CJ785">
            <v>3.5807039339096414</v>
          </cell>
          <cell r="CK785">
            <v>3.7749928836587805</v>
          </cell>
          <cell r="CL785">
            <v>4.568504241559026</v>
          </cell>
          <cell r="CM785">
            <v>4.8434710776009204</v>
          </cell>
          <cell r="CN785">
            <v>4.9559620011215495</v>
          </cell>
          <cell r="CO785">
            <v>4.7634643315602583</v>
          </cell>
          <cell r="CP785">
            <v>4.7316833475052933</v>
          </cell>
          <cell r="CQ785">
            <v>4.8445834142948199</v>
          </cell>
          <cell r="CR785">
            <v>4.8589559406453722</v>
          </cell>
          <cell r="CS785">
            <v>4.8826764163383771</v>
          </cell>
          <cell r="CT785">
            <v>4.9752734473066953</v>
          </cell>
          <cell r="CU785">
            <v>4.7674462786444671</v>
          </cell>
          <cell r="CV785">
            <v>4.7951973781048984</v>
          </cell>
          <cell r="CW785">
            <v>4.9303525621884212</v>
          </cell>
          <cell r="CX785">
            <v>5.0006569179720124</v>
          </cell>
          <cell r="CY785">
            <v>5.1435966937021096</v>
          </cell>
          <cell r="CZ785">
            <v>4.7636806072298397</v>
          </cell>
          <cell r="DA785">
            <v>4.8563712551944516</v>
          </cell>
        </row>
        <row r="786">
          <cell r="A786">
            <v>8070.6961469111066</v>
          </cell>
          <cell r="B786">
            <v>7081.5997215596608</v>
          </cell>
          <cell r="C786">
            <v>8026.5972960897689</v>
          </cell>
          <cell r="D786">
            <v>7209.4267962077529</v>
          </cell>
          <cell r="E786">
            <v>9027.8565297571549</v>
          </cell>
          <cell r="F786">
            <v>7254.0223224083938</v>
          </cell>
          <cell r="G786">
            <v>7550.9395685200288</v>
          </cell>
          <cell r="H786">
            <v>6979.9851360800758</v>
          </cell>
          <cell r="I786">
            <v>8837.891675056997</v>
          </cell>
          <cell r="J786">
            <v>8920.5396124999934</v>
          </cell>
          <cell r="K786">
            <v>8766.5329231386913</v>
          </cell>
          <cell r="L786">
            <v>8311.1951179081079</v>
          </cell>
          <cell r="M786">
            <v>9518.6986639238294</v>
          </cell>
          <cell r="N786">
            <v>8631.0281827293966</v>
          </cell>
          <cell r="O786">
            <v>9136.6627377266886</v>
          </cell>
          <cell r="Z786">
            <v>6641.0299723154239</v>
          </cell>
          <cell r="AA786">
            <v>5827.1449137405216</v>
          </cell>
          <cell r="AB786">
            <v>6604.7429179252958</v>
          </cell>
          <cell r="AC786">
            <v>5932.3283351652371</v>
          </cell>
          <cell r="AD786">
            <v>7428.6362302001735</v>
          </cell>
          <cell r="AE786">
            <v>5969.0240824389066</v>
          </cell>
          <cell r="AF786">
            <v>6213.3445592393373</v>
          </cell>
          <cell r="AG786">
            <v>5743.5306262601762</v>
          </cell>
          <cell r="AH786">
            <v>7272.322292618328</v>
          </cell>
          <cell r="AI786">
            <v>7340.3297382857081</v>
          </cell>
          <cell r="AJ786">
            <v>7213.604233896981</v>
          </cell>
          <cell r="AK786">
            <v>6838.9262684501009</v>
          </cell>
          <cell r="AL786">
            <v>7832.529186314463</v>
          </cell>
          <cell r="AM786">
            <v>7102.1031903601879</v>
          </cell>
          <cell r="AN786">
            <v>7518.1681956151042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X786">
            <v>3.7930364817264319</v>
          </cell>
          <cell r="BY786">
            <v>3.2120769976446817</v>
          </cell>
          <cell r="BZ786">
            <v>3.7581809037729568</v>
          </cell>
          <cell r="CA786">
            <v>3.2802460431587552</v>
          </cell>
          <cell r="CB786">
            <v>4.1099140558680221</v>
          </cell>
          <cell r="CC786">
            <v>3.3438249875755681</v>
          </cell>
          <cell r="CD786">
            <v>3.5665245376016341</v>
          </cell>
          <cell r="CE786">
            <v>3.1409401894015261</v>
          </cell>
          <cell r="CF786">
            <v>4.1136027509611681</v>
          </cell>
          <cell r="CG786">
            <v>4.0450268070623681</v>
          </cell>
          <cell r="CH786">
            <v>4.0700119063708931</v>
          </cell>
          <cell r="CI786">
            <v>3.8450969843962639</v>
          </cell>
          <cell r="CJ786">
            <v>4.3423535774871533</v>
          </cell>
          <cell r="CK786">
            <v>3.9973801157438231</v>
          </cell>
          <cell r="CL786">
            <v>4.3382530913230548</v>
          </cell>
          <cell r="CM786">
            <v>4.7968435715114586</v>
          </cell>
          <cell r="CN786">
            <v>4.9702359555194215</v>
          </cell>
          <cell r="CO786">
            <v>4.8148789373979648</v>
          </cell>
          <cell r="CP786">
            <v>4.9547973319914336</v>
          </cell>
          <cell r="CQ786">
            <v>4.9520325124285858</v>
          </cell>
          <cell r="CR786">
            <v>4.8906538761994174</v>
          </cell>
          <cell r="CS786">
            <v>4.7729551911571777</v>
          </cell>
          <cell r="CT786">
            <v>5.0098694648867435</v>
          </cell>
          <cell r="CU786">
            <v>4.8434843787607704</v>
          </cell>
          <cell r="CV786">
            <v>4.9716586299373322</v>
          </cell>
          <cell r="CW786">
            <v>4.8558332814738545</v>
          </cell>
          <cell r="CX786">
            <v>4.8729029132838662</v>
          </cell>
          <cell r="CY786">
            <v>4.9417864504051678</v>
          </cell>
          <cell r="CZ786">
            <v>4.8676424048980547</v>
          </cell>
          <cell r="DA786">
            <v>4.74792978885315</v>
          </cell>
        </row>
        <row r="787">
          <cell r="A787">
            <v>9104.2881987180172</v>
          </cell>
          <cell r="B787">
            <v>8100.6013695008241</v>
          </cell>
          <cell r="C787">
            <v>6945.0840046705871</v>
          </cell>
          <cell r="D787">
            <v>5548.426775347044</v>
          </cell>
          <cell r="E787">
            <v>6913.9308331054071</v>
          </cell>
          <cell r="F787">
            <v>8317.4880027141699</v>
          </cell>
          <cell r="G787">
            <v>8207.3347668889437</v>
          </cell>
          <cell r="H787">
            <v>7802.4269520702219</v>
          </cell>
          <cell r="I787">
            <v>7588.4725711235096</v>
          </cell>
          <cell r="J787">
            <v>7570.0802975031593</v>
          </cell>
          <cell r="K787">
            <v>8527.5046210125238</v>
          </cell>
          <cell r="L787">
            <v>7706.1486194719737</v>
          </cell>
          <cell r="M787">
            <v>7935.2406980741353</v>
          </cell>
          <cell r="N787">
            <v>8385.6011350192039</v>
          </cell>
          <cell r="O787">
            <v>10264.939787199484</v>
          </cell>
          <cell r="Z787">
            <v>7491.5285749451104</v>
          </cell>
          <cell r="AA787">
            <v>6665.6376983321052</v>
          </cell>
          <cell r="AB787">
            <v>5714.8119809860837</v>
          </cell>
          <cell r="AC787">
            <v>4565.5626037141383</v>
          </cell>
          <cell r="AD787">
            <v>5689.1773712410213</v>
          </cell>
          <cell r="AE787">
            <v>6844.1044136619439</v>
          </cell>
          <cell r="AF787">
            <v>6753.4640367543298</v>
          </cell>
          <cell r="AG787">
            <v>6420.2827491320686</v>
          </cell>
          <cell r="AH787">
            <v>6244.2288585244869</v>
          </cell>
          <cell r="AI787">
            <v>6229.0946448025989</v>
          </cell>
          <cell r="AJ787">
            <v>7016.9180881474467</v>
          </cell>
          <cell r="AK787">
            <v>6341.0594354512232</v>
          </cell>
          <cell r="AL787">
            <v>6529.5694887010031</v>
          </cell>
          <cell r="AM787">
            <v>6900.1517911015162</v>
          </cell>
          <cell r="AN787">
            <v>8446.5790248955764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X787">
            <v>4.2415576985727741</v>
          </cell>
          <cell r="BY787">
            <v>3.6252656854646355</v>
          </cell>
          <cell r="BZ787">
            <v>3.1657214100744966</v>
          </cell>
          <cell r="CA787">
            <v>2.5967856452047875</v>
          </cell>
          <cell r="CB787">
            <v>3.2652470704687588</v>
          </cell>
          <cell r="CC787">
            <v>3.7619710795490549</v>
          </cell>
          <cell r="CD787">
            <v>3.6999616222971423</v>
          </cell>
          <cell r="CE787">
            <v>3.612045565492187</v>
          </cell>
          <cell r="CF787">
            <v>3.618860333704351</v>
          </cell>
          <cell r="CG787">
            <v>3.3974942200876637</v>
          </cell>
          <cell r="CH787">
            <v>3.9889507361652452</v>
          </cell>
          <cell r="CI787">
            <v>3.5215588073849289</v>
          </cell>
          <cell r="CJ787">
            <v>3.6313041884437491</v>
          </cell>
          <cell r="CK787">
            <v>3.8607270668291918</v>
          </cell>
          <cell r="CL787">
            <v>4.6949577858257303</v>
          </cell>
          <cell r="CM787">
            <v>4.8389618343925198</v>
          </cell>
          <cell r="CN787">
            <v>5.0374297157148273</v>
          </cell>
          <cell r="CO787">
            <v>4.9457981603064765</v>
          </cell>
          <cell r="CP787">
            <v>4.8168745534330748</v>
          </cell>
          <cell r="CQ787">
            <v>4.7735399441705679</v>
          </cell>
          <cell r="CR787">
            <v>4.9843474603695679</v>
          </cell>
          <cell r="CS787">
            <v>5.0007657066182585</v>
          </cell>
          <cell r="CT787">
            <v>4.8697657413549065</v>
          </cell>
          <cell r="CU787">
            <v>4.7273104644005439</v>
          </cell>
          <cell r="CV787">
            <v>5.0231175154276579</v>
          </cell>
          <cell r="CW787">
            <v>4.8194210432123512</v>
          </cell>
          <cell r="CX787">
            <v>4.9332601063332859</v>
          </cell>
          <cell r="CY787">
            <v>4.9263929837725495</v>
          </cell>
          <cell r="CZ787">
            <v>4.8966231302641399</v>
          </cell>
          <cell r="DA787">
            <v>4.9289713459913846</v>
          </cell>
        </row>
        <row r="788">
          <cell r="A788">
            <v>9979.7135928528842</v>
          </cell>
          <cell r="B788">
            <v>8619.9348670606578</v>
          </cell>
          <cell r="C788">
            <v>8098.6285581422426</v>
          </cell>
          <cell r="D788">
            <v>7200.0286459360177</v>
          </cell>
          <cell r="E788">
            <v>7408.4949468608875</v>
          </cell>
          <cell r="F788">
            <v>8068.8089078860985</v>
          </cell>
          <cell r="G788">
            <v>7251.2377266419317</v>
          </cell>
          <cell r="H788">
            <v>9498.0691973644043</v>
          </cell>
          <cell r="I788">
            <v>7941.2634233147228</v>
          </cell>
          <cell r="J788">
            <v>9811.4535434516874</v>
          </cell>
          <cell r="K788">
            <v>9652.5339874061465</v>
          </cell>
          <cell r="L788">
            <v>8972.942802967842</v>
          </cell>
          <cell r="M788">
            <v>9643.8499729172108</v>
          </cell>
          <cell r="N788">
            <v>8516.2670857984886</v>
          </cell>
          <cell r="O788">
            <v>9535.7214454406385</v>
          </cell>
          <cell r="Z788">
            <v>8211.8786135475166</v>
          </cell>
          <cell r="AA788">
            <v>7092.9749763241989</v>
          </cell>
          <cell r="AB788">
            <v>6664.0143564141872</v>
          </cell>
          <cell r="AC788">
            <v>5924.595000084496</v>
          </cell>
          <cell r="AD788">
            <v>6096.1329848455289</v>
          </cell>
          <cell r="AE788">
            <v>6639.4770442034178</v>
          </cell>
          <cell r="AF788">
            <v>5966.732757922503</v>
          </cell>
          <cell r="AG788">
            <v>7815.5540824027084</v>
          </cell>
          <cell r="AH788">
            <v>6534.5253311846864</v>
          </cell>
          <cell r="AI788">
            <v>8073.4246300402456</v>
          </cell>
          <cell r="AJ788">
            <v>7942.6565382084873</v>
          </cell>
          <cell r="AK788">
            <v>7383.4500778706806</v>
          </cell>
          <cell r="AL788">
            <v>7935.5108348575905</v>
          </cell>
          <cell r="AM788">
            <v>7007.6712020284695</v>
          </cell>
          <cell r="AN788">
            <v>7846.5365036768681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X788">
            <v>4.5633008322092881</v>
          </cell>
          <cell r="BY788">
            <v>3.8373931142965847</v>
          </cell>
          <cell r="BZ788">
            <v>3.6132242734671074</v>
          </cell>
          <cell r="CA788">
            <v>3.3735073708492198</v>
          </cell>
          <cell r="CB788">
            <v>3.4525274629613829</v>
          </cell>
          <cell r="CC788">
            <v>3.6492650754156997</v>
          </cell>
          <cell r="CD788">
            <v>3.4404245689028681</v>
          </cell>
          <cell r="CE788">
            <v>4.4041838021790483</v>
          </cell>
          <cell r="CF788">
            <v>3.754659891338378</v>
          </cell>
          <cell r="CG788">
            <v>4.54583616312748</v>
          </cell>
          <cell r="CH788">
            <v>4.4855506916018264</v>
          </cell>
          <cell r="CI788">
            <v>4.2418794003168729</v>
          </cell>
          <cell r="CJ788">
            <v>4.4649910502162946</v>
          </cell>
          <cell r="CK788">
            <v>3.8416512602026209</v>
          </cell>
          <cell r="CL788">
            <v>4.3960081942912437</v>
          </cell>
          <cell r="CM788">
            <v>4.9302683295746412</v>
          </cell>
          <cell r="CN788">
            <v>5.0640649981660832</v>
          </cell>
          <cell r="CO788">
            <v>5.0529865287597291</v>
          </cell>
          <cell r="CP788">
            <v>4.8115404352690385</v>
          </cell>
          <cell r="CQ788">
            <v>4.8375384075092747</v>
          </cell>
          <cell r="CR788">
            <v>4.9846606619111142</v>
          </cell>
          <cell r="CS788">
            <v>4.7515103755398282</v>
          </cell>
          <cell r="CT788">
            <v>4.8618490734867619</v>
          </cell>
          <cell r="CU788">
            <v>4.7681573417164538</v>
          </cell>
          <cell r="CV788">
            <v>4.8657652399715552</v>
          </cell>
          <cell r="CW788">
            <v>4.8512890257039745</v>
          </cell>
          <cell r="CX788">
            <v>4.7687895956729776</v>
          </cell>
          <cell r="CY788">
            <v>4.8692428115615396</v>
          </cell>
          <cell r="CZ788">
            <v>4.9976163590203191</v>
          </cell>
          <cell r="DA788">
            <v>4.8902002302823675</v>
          </cell>
        </row>
        <row r="789">
          <cell r="A789">
            <v>9625.050699385698</v>
          </cell>
          <cell r="B789">
            <v>7820.1721260966751</v>
          </cell>
          <cell r="C789">
            <v>8176.1209992719632</v>
          </cell>
          <cell r="D789">
            <v>7374.9462941966622</v>
          </cell>
          <cell r="E789">
            <v>7063.6908097867345</v>
          </cell>
          <cell r="F789">
            <v>6187.5294345216034</v>
          </cell>
          <cell r="G789">
            <v>7169.3772462688939</v>
          </cell>
          <cell r="H789">
            <v>7361.0845255340782</v>
          </cell>
          <cell r="I789">
            <v>8804.7275917799489</v>
          </cell>
          <cell r="J789">
            <v>8018.6921112455357</v>
          </cell>
          <cell r="K789">
            <v>8271.5651263655654</v>
          </cell>
          <cell r="L789">
            <v>7532.6390927574685</v>
          </cell>
          <cell r="M789">
            <v>7609.3427701883993</v>
          </cell>
          <cell r="N789">
            <v>9701.8886403078086</v>
          </cell>
          <cell r="O789">
            <v>9274.9315843827117</v>
          </cell>
          <cell r="Z789">
            <v>7920.0417183516602</v>
          </cell>
          <cell r="AA789">
            <v>6434.8844923309789</v>
          </cell>
          <cell r="AB789">
            <v>6727.7795651152155</v>
          </cell>
          <cell r="AC789">
            <v>6068.5272363675404</v>
          </cell>
          <cell r="AD789">
            <v>5812.4084377673698</v>
          </cell>
          <cell r="AE789">
            <v>5091.4527918349186</v>
          </cell>
          <cell r="AF789">
            <v>5899.3732769298331</v>
          </cell>
          <cell r="AG789">
            <v>6057.1209810108985</v>
          </cell>
          <cell r="AH789">
            <v>7245.0329898075006</v>
          </cell>
          <cell r="AI789">
            <v>6598.238080110611</v>
          </cell>
          <cell r="AJ789">
            <v>6806.3164468379518</v>
          </cell>
          <cell r="AK789">
            <v>6198.2858820404317</v>
          </cell>
          <cell r="AL789">
            <v>6261.4020508978829</v>
          </cell>
          <cell r="AM789">
            <v>7983.2683668818527</v>
          </cell>
          <cell r="AN789">
            <v>7631.9437037206308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X789">
            <v>4.4027497713180859</v>
          </cell>
          <cell r="BY789">
            <v>3.6140492256862315</v>
          </cell>
          <cell r="BZ789">
            <v>3.7309516088901051</v>
          </cell>
          <cell r="CA789">
            <v>3.3919839569342507</v>
          </cell>
          <cell r="CB789">
            <v>3.2772046302895981</v>
          </cell>
          <cell r="CC789">
            <v>2.9140454461961305</v>
          </cell>
          <cell r="CD789">
            <v>3.3923554366498969</v>
          </cell>
          <cell r="CE789">
            <v>3.3398032773429907</v>
          </cell>
          <cell r="CF789">
            <v>4.0323725138070499</v>
          </cell>
          <cell r="CG789">
            <v>3.7113965660394466</v>
          </cell>
          <cell r="CH789">
            <v>3.7978210538582702</v>
          </cell>
          <cell r="CI789">
            <v>3.5477585849005693</v>
          </cell>
          <cell r="CJ789">
            <v>3.5743086496215661</v>
          </cell>
          <cell r="CK789">
            <v>4.4558700598862906</v>
          </cell>
          <cell r="CL789">
            <v>4.2620183126850755</v>
          </cell>
          <cell r="CM789">
            <v>4.9284527990206541</v>
          </cell>
          <cell r="CN789">
            <v>4.878135140394126</v>
          </cell>
          <cell r="CO789">
            <v>4.9403676898990563</v>
          </cell>
          <cell r="CP789">
            <v>4.9015862776875716</v>
          </cell>
          <cell r="CQ789">
            <v>4.8591432257946963</v>
          </cell>
          <cell r="CR789">
            <v>4.7868799538673077</v>
          </cell>
          <cell r="CS789">
            <v>4.7644378114157417</v>
          </cell>
          <cell r="CT789">
            <v>4.9688112217111673</v>
          </cell>
          <cell r="CU789">
            <v>4.9225128342091455</v>
          </cell>
          <cell r="CV789">
            <v>4.8707714956835568</v>
          </cell>
          <cell r="CW789">
            <v>4.9100371122435398</v>
          </cell>
          <cell r="CX789">
            <v>4.7865729163618065</v>
          </cell>
          <cell r="CY789">
            <v>4.7993969879069533</v>
          </cell>
          <cell r="CZ789">
            <v>4.9085740460307727</v>
          </cell>
          <cell r="DA789">
            <v>4.9059936562170927</v>
          </cell>
        </row>
        <row r="790">
          <cell r="A790">
            <v>9751.0986550108319</v>
          </cell>
          <cell r="B790">
            <v>8053.3438550723313</v>
          </cell>
          <cell r="C790">
            <v>6873.7185517689386</v>
          </cell>
          <cell r="D790">
            <v>8579.4076543837637</v>
          </cell>
          <cell r="E790">
            <v>7732.0455740621474</v>
          </cell>
          <cell r="F790">
            <v>7855.2947939780133</v>
          </cell>
          <cell r="G790">
            <v>8378.2021984612875</v>
          </cell>
          <cell r="H790">
            <v>7598.4428055177023</v>
          </cell>
          <cell r="I790">
            <v>6685.7527676827913</v>
          </cell>
          <cell r="J790">
            <v>6664.3857685063122</v>
          </cell>
          <cell r="K790">
            <v>7803.1026894330153</v>
          </cell>
          <cell r="L790">
            <v>9285.3852503062881</v>
          </cell>
          <cell r="M790">
            <v>7930.3735857436304</v>
          </cell>
          <cell r="N790">
            <v>8630.7414608797026</v>
          </cell>
          <cell r="O790">
            <v>8557.791948067952</v>
          </cell>
          <cell r="Z790">
            <v>8023.7611789803423</v>
          </cell>
          <cell r="AA790">
            <v>6626.7515150309464</v>
          </cell>
          <cell r="AB790">
            <v>5656.0884083127266</v>
          </cell>
          <cell r="AC790">
            <v>7059.6268698929252</v>
          </cell>
          <cell r="AD790">
            <v>6362.3689295139957</v>
          </cell>
          <cell r="AE790">
            <v>6463.7854304733364</v>
          </cell>
          <cell r="AF790">
            <v>6894.0635233052881</v>
          </cell>
          <cell r="AG790">
            <v>6252.4329371117083</v>
          </cell>
          <cell r="AH790">
            <v>5501.4194202646968</v>
          </cell>
          <cell r="AI790">
            <v>5483.8374323709086</v>
          </cell>
          <cell r="AJ790">
            <v>6420.8387844477384</v>
          </cell>
          <cell r="AK790">
            <v>7640.5455773948888</v>
          </cell>
          <cell r="AL790">
            <v>6525.5645505547591</v>
          </cell>
          <cell r="AM790">
            <v>7101.8672592381563</v>
          </cell>
          <cell r="AN790">
            <v>7041.8402315530566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X790">
            <v>4.6429923247381639</v>
          </cell>
          <cell r="BY790">
            <v>3.7221069881599997</v>
          </cell>
          <cell r="BZ790">
            <v>3.0993127760015748</v>
          </cell>
          <cell r="CA790">
            <v>3.982272959780595</v>
          </cell>
          <cell r="CB790">
            <v>3.5014374437053686</v>
          </cell>
          <cell r="CC790">
            <v>3.7744261771856142</v>
          </cell>
          <cell r="CD790">
            <v>3.8148514831473519</v>
          </cell>
          <cell r="CE790">
            <v>3.4846002994859879</v>
          </cell>
          <cell r="CF790">
            <v>3.1566466452470721</v>
          </cell>
          <cell r="CG790">
            <v>3.0530543384628697</v>
          </cell>
          <cell r="CH790">
            <v>3.7011627341689408</v>
          </cell>
          <cell r="CI790">
            <v>4.2573824914441749</v>
          </cell>
          <cell r="CJ790">
            <v>3.7050123805234811</v>
          </cell>
          <cell r="CK790">
            <v>3.9751101595737008</v>
          </cell>
          <cell r="CL790">
            <v>3.9630835620810996</v>
          </cell>
          <cell r="CM790">
            <v>4.7346421880875864</v>
          </cell>
          <cell r="CN790">
            <v>4.8777436168753336</v>
          </cell>
          <cell r="CO790">
            <v>4.9998608548008141</v>
          </cell>
          <cell r="CP790">
            <v>4.8568854205876244</v>
          </cell>
          <cell r="CQ790">
            <v>4.9782833571479612</v>
          </cell>
          <cell r="CR790">
            <v>4.6918393281660764</v>
          </cell>
          <cell r="CS790">
            <v>4.9511351497612148</v>
          </cell>
          <cell r="CT790">
            <v>4.9159019055607835</v>
          </cell>
          <cell r="CU790">
            <v>4.7748081008757364</v>
          </cell>
          <cell r="CV790">
            <v>4.9210431515104398</v>
          </cell>
          <cell r="CW790">
            <v>4.7529223649289811</v>
          </cell>
          <cell r="CX790">
            <v>4.9168712522240359</v>
          </cell>
          <cell r="CY790">
            <v>4.8254249126394981</v>
          </cell>
          <cell r="CZ790">
            <v>4.8947500301078071</v>
          </cell>
          <cell r="DA790">
            <v>4.8681065289039838</v>
          </cell>
        </row>
        <row r="791">
          <cell r="A791">
            <v>8982.9624160114527</v>
          </cell>
          <cell r="B791">
            <v>6640.4181019347716</v>
          </cell>
          <cell r="C791">
            <v>7804.9612923464347</v>
          </cell>
          <cell r="D791">
            <v>6770.2406567208864</v>
          </cell>
          <cell r="E791">
            <v>6300.2699092434386</v>
          </cell>
          <cell r="F791">
            <v>6383.7730167841155</v>
          </cell>
          <cell r="G791">
            <v>7900.3549494311537</v>
          </cell>
          <cell r="H791">
            <v>7506.0726777061527</v>
          </cell>
          <cell r="I791">
            <v>6597.7216715449367</v>
          </cell>
          <cell r="J791">
            <v>7247.8298063552202</v>
          </cell>
          <cell r="K791">
            <v>7550.9315634664435</v>
          </cell>
          <cell r="L791">
            <v>8910.4877961951697</v>
          </cell>
          <cell r="M791">
            <v>8602.1137777401909</v>
          </cell>
          <cell r="N791">
            <v>8645.47251034699</v>
          </cell>
          <cell r="O791">
            <v>8139.9655422887017</v>
          </cell>
          <cell r="Z791">
            <v>7391.6947880322805</v>
          </cell>
          <cell r="AA791">
            <v>5464.1154667348983</v>
          </cell>
          <cell r="AB791">
            <v>6422.3681491307807</v>
          </cell>
          <cell r="AC791">
            <v>5570.9408832446152</v>
          </cell>
          <cell r="AD791">
            <v>5184.2220967488865</v>
          </cell>
          <cell r="AE791">
            <v>5252.9332252394997</v>
          </cell>
          <cell r="AF791">
            <v>6500.8635012462073</v>
          </cell>
          <cell r="AG791">
            <v>6176.4255176553479</v>
          </cell>
          <cell r="AH791">
            <v>5428.9824040141193</v>
          </cell>
          <cell r="AI791">
            <v>5963.928526372295</v>
          </cell>
          <cell r="AJ791">
            <v>6213.337972223816</v>
          </cell>
          <cell r="AK791">
            <v>7332.0585294405973</v>
          </cell>
          <cell r="AL791">
            <v>7078.3107656833554</v>
          </cell>
          <cell r="AM791">
            <v>7113.9888085140938</v>
          </cell>
          <cell r="AN791">
            <v>6698.028789083276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X791">
            <v>4.1075277768880545</v>
          </cell>
          <cell r="BY791">
            <v>3.0389414917189277</v>
          </cell>
          <cell r="BZ791">
            <v>3.5600145788196627</v>
          </cell>
          <cell r="CA791">
            <v>3.11000538224611</v>
          </cell>
          <cell r="CB791">
            <v>3.0353783130490246</v>
          </cell>
          <cell r="CC791">
            <v>2.9050635020817617</v>
          </cell>
          <cell r="CD791">
            <v>3.6731194707717498</v>
          </cell>
          <cell r="CE791">
            <v>3.4645939933045096</v>
          </cell>
          <cell r="CF791">
            <v>3.1085603838823164</v>
          </cell>
          <cell r="CG791">
            <v>3.2686232959467656</v>
          </cell>
          <cell r="CH791">
            <v>3.5128996068994005</v>
          </cell>
          <cell r="CI791">
            <v>4.0041389652070682</v>
          </cell>
          <cell r="CJ791">
            <v>4.0030925965012107</v>
          </cell>
          <cell r="CK791">
            <v>3.9052907630191043</v>
          </cell>
          <cell r="CL791">
            <v>3.8760277702163042</v>
          </cell>
          <cell r="CM791">
            <v>4.9302694217424001</v>
          </cell>
          <cell r="CN791">
            <v>4.9261163473239131</v>
          </cell>
          <cell r="CO791">
            <v>4.9425441346183021</v>
          </cell>
          <cell r="CP791">
            <v>4.9076608748161101</v>
          </cell>
          <cell r="CQ791">
            <v>4.6792678689213272</v>
          </cell>
          <cell r="CR791">
            <v>4.9539701514460894</v>
          </cell>
          <cell r="CS791">
            <v>4.8488988927928824</v>
          </cell>
          <cell r="CT791">
            <v>4.8841837686329077</v>
          </cell>
          <cell r="CU791">
            <v>4.7848272376111982</v>
          </cell>
          <cell r="CV791">
            <v>4.9989028192697793</v>
          </cell>
          <cell r="CW791">
            <v>4.8458099189866175</v>
          </cell>
          <cell r="CX791">
            <v>5.016766841025377</v>
          </cell>
          <cell r="CY791">
            <v>4.8444126053188228</v>
          </cell>
          <cell r="CZ791">
            <v>4.9907629111414114</v>
          </cell>
          <cell r="DA791">
            <v>4.734425265658901</v>
          </cell>
        </row>
        <row r="792">
          <cell r="A792">
            <v>9510.6990039729553</v>
          </cell>
          <cell r="B792">
            <v>7214.1843142405778</v>
          </cell>
          <cell r="C792">
            <v>8428.6175125939208</v>
          </cell>
          <cell r="D792">
            <v>8110.7971190608432</v>
          </cell>
          <cell r="E792">
            <v>7168.1459720894436</v>
          </cell>
          <cell r="F792">
            <v>8589.9355737023561</v>
          </cell>
          <cell r="G792">
            <v>6545.5982581455455</v>
          </cell>
          <cell r="H792">
            <v>7714.6974001359304</v>
          </cell>
          <cell r="I792">
            <v>8559.9863506426846</v>
          </cell>
          <cell r="J792">
            <v>7677.1813260899517</v>
          </cell>
          <cell r="K792">
            <v>7702.3551102190913</v>
          </cell>
          <cell r="L792">
            <v>8413.2696687052266</v>
          </cell>
          <cell r="M792">
            <v>8749.6885030434587</v>
          </cell>
          <cell r="N792">
            <v>8772.3675256350216</v>
          </cell>
          <cell r="O792">
            <v>8566.764252025705</v>
          </cell>
          <cell r="Z792">
            <v>7825.9466089834605</v>
          </cell>
          <cell r="AA792">
            <v>5936.2430928608173</v>
          </cell>
          <cell r="AB792">
            <v>6935.5481246487116</v>
          </cell>
          <cell r="AC792">
            <v>6674.0273436843518</v>
          </cell>
          <cell r="AD792">
            <v>5898.3601141764566</v>
          </cell>
          <cell r="AE792">
            <v>7068.2898435036523</v>
          </cell>
          <cell r="AF792">
            <v>5386.0922809883341</v>
          </cell>
          <cell r="AG792">
            <v>6348.0938606832797</v>
          </cell>
          <cell r="AH792">
            <v>7043.645911385981</v>
          </cell>
          <cell r="AI792">
            <v>6317.2234911825881</v>
          </cell>
          <cell r="AJ792">
            <v>6337.9379192659953</v>
          </cell>
          <cell r="AK792">
            <v>6922.9190416774427</v>
          </cell>
          <cell r="AL792">
            <v>7199.7436825043314</v>
          </cell>
          <cell r="AM792">
            <v>7218.405278236818</v>
          </cell>
          <cell r="AN792">
            <v>7049.2231559525799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X792">
            <v>4.3208773321941827</v>
          </cell>
          <cell r="BY792">
            <v>3.2445232105282642</v>
          </cell>
          <cell r="BZ792">
            <v>3.8785530330007774</v>
          </cell>
          <cell r="CA792">
            <v>3.74894111723669</v>
          </cell>
          <cell r="CB792">
            <v>3.3109092293535087</v>
          </cell>
          <cell r="CC792">
            <v>4.0129998266952915</v>
          </cell>
          <cell r="CD792">
            <v>3.0737725448558151</v>
          </cell>
          <cell r="CE792">
            <v>3.4408212357798109</v>
          </cell>
          <cell r="CF792">
            <v>3.9169487410077792</v>
          </cell>
          <cell r="CG792">
            <v>3.5818858024477085</v>
          </cell>
          <cell r="CH792">
            <v>3.572534423297046</v>
          </cell>
          <cell r="CI792">
            <v>3.9599965698654365</v>
          </cell>
          <cell r="CJ792">
            <v>4.0385129843446359</v>
          </cell>
          <cell r="CK792">
            <v>4.0369041299299306</v>
          </cell>
          <cell r="CL792">
            <v>4.0370953894612303</v>
          </cell>
          <cell r="CM792">
            <v>4.9621750318853408</v>
          </cell>
          <cell r="CN792">
            <v>5.012656298371799</v>
          </cell>
          <cell r="CO792">
            <v>4.8991212830381645</v>
          </cell>
          <cell r="CP792">
            <v>4.8773789316090213</v>
          </cell>
          <cell r="CQ792">
            <v>4.880801497214863</v>
          </cell>
          <cell r="CR792">
            <v>4.8256113854313076</v>
          </cell>
          <cell r="CS792">
            <v>4.8007511918483265</v>
          </cell>
          <cell r="CT792">
            <v>5.0546182968244482</v>
          </cell>
          <cell r="CU792">
            <v>4.9267073191847377</v>
          </cell>
          <cell r="CV792">
            <v>4.8319412103677735</v>
          </cell>
          <cell r="CW792">
            <v>4.8604747834496367</v>
          </cell>
          <cell r="CX792">
            <v>4.7896257356334777</v>
          </cell>
          <cell r="CY792">
            <v>4.8843040084337153</v>
          </cell>
          <cell r="CZ792">
            <v>4.8989156493618378</v>
          </cell>
          <cell r="DA792">
            <v>4.7838701566752286</v>
          </cell>
        </row>
        <row r="793">
          <cell r="A793">
            <v>9919.7057423496499</v>
          </cell>
          <cell r="B793">
            <v>8062.8224109693356</v>
          </cell>
          <cell r="C793">
            <v>7548.5356005732556</v>
          </cell>
          <cell r="D793">
            <v>8636.9853967339368</v>
          </cell>
          <cell r="E793">
            <v>6968.7643684081295</v>
          </cell>
          <cell r="F793">
            <v>8231.1187022174909</v>
          </cell>
          <cell r="G793">
            <v>8749.2909982518086</v>
          </cell>
          <cell r="H793">
            <v>6669.8949987482283</v>
          </cell>
          <cell r="I793">
            <v>6766.1569627732106</v>
          </cell>
          <cell r="J793">
            <v>8185.7648977095423</v>
          </cell>
          <cell r="K793">
            <v>8853.9301074028463</v>
          </cell>
          <cell r="L793">
            <v>8839.9925180510254</v>
          </cell>
          <cell r="M793">
            <v>8215.8419629184664</v>
          </cell>
          <cell r="N793">
            <v>8740.726517529416</v>
          </cell>
          <cell r="O793">
            <v>9505.7168302518985</v>
          </cell>
          <cell r="Z793">
            <v>8162.5007251334273</v>
          </cell>
          <cell r="AA793">
            <v>6634.5510124547664</v>
          </cell>
          <cell r="AB793">
            <v>6211.366437043137</v>
          </cell>
          <cell r="AC793">
            <v>7107.0051264553531</v>
          </cell>
          <cell r="AD793">
            <v>5734.2975374329744</v>
          </cell>
          <cell r="AE793">
            <v>6773.0348178246786</v>
          </cell>
          <cell r="AF793">
            <v>7199.416592847203</v>
          </cell>
          <cell r="AG793">
            <v>5488.3707418271124</v>
          </cell>
          <cell r="AH793">
            <v>5567.5805865105267</v>
          </cell>
          <cell r="AI793">
            <v>6735.7151158295655</v>
          </cell>
          <cell r="AJ793">
            <v>7285.5196312343414</v>
          </cell>
          <cell r="AK793">
            <v>7274.0509862819872</v>
          </cell>
          <cell r="AL793">
            <v>6760.464243772909</v>
          </cell>
          <cell r="AM793">
            <v>7192.3692487099197</v>
          </cell>
          <cell r="AN793">
            <v>7821.8469917501343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X793">
            <v>4.5116773438936519</v>
          </cell>
          <cell r="BY793">
            <v>3.624123709268757</v>
          </cell>
          <cell r="BZ793">
            <v>3.4529306704338723</v>
          </cell>
          <cell r="CA793">
            <v>3.8744721976781551</v>
          </cell>
          <cell r="CB793">
            <v>3.2551830192476388</v>
          </cell>
          <cell r="CC793">
            <v>3.7737315315017157</v>
          </cell>
          <cell r="CD793">
            <v>3.9430005523132703</v>
          </cell>
          <cell r="CE793">
            <v>3.0701972194439846</v>
          </cell>
          <cell r="CF793">
            <v>3.1126225064590947</v>
          </cell>
          <cell r="CG793">
            <v>3.7180645394800327</v>
          </cell>
          <cell r="CH793">
            <v>4.0058456227584136</v>
          </cell>
          <cell r="CI793">
            <v>4.1301964089845074</v>
          </cell>
          <cell r="CJ793">
            <v>3.8550215367984801</v>
          </cell>
          <cell r="CK793">
            <v>4.0617102216936374</v>
          </cell>
          <cell r="CL793">
            <v>4.3606485493023444</v>
          </cell>
          <cell r="CM793">
            <v>4.9566965854870748</v>
          </cell>
          <cell r="CN793">
            <v>5.0155164522749498</v>
          </cell>
          <cell r="CO793">
            <v>4.9284054380189941</v>
          </cell>
          <cell r="CP793">
            <v>5.025522426890551</v>
          </cell>
          <cell r="CQ793">
            <v>4.8262737054263196</v>
          </cell>
          <cell r="CR793">
            <v>4.9172177776721364</v>
          </cell>
          <cell r="CS793">
            <v>5.0023906311469588</v>
          </cell>
          <cell r="CT793">
            <v>4.8976111613157203</v>
          </cell>
          <cell r="CU793">
            <v>4.9005767358043917</v>
          </cell>
          <cell r="CV793">
            <v>4.9633388070644378</v>
          </cell>
          <cell r="CW793">
            <v>4.9828000468629616</v>
          </cell>
          <cell r="CX793">
            <v>4.8251716960432391</v>
          </cell>
          <cell r="CY793">
            <v>4.8045956862111812</v>
          </cell>
          <cell r="CZ793">
            <v>4.8514345322068975</v>
          </cell>
          <cell r="DA793">
            <v>4.914341879041209</v>
          </cell>
        </row>
        <row r="794">
          <cell r="A794">
            <v>7463.7468627630087</v>
          </cell>
          <cell r="B794">
            <v>6689.6871432616463</v>
          </cell>
          <cell r="C794">
            <v>8121.7577727235685</v>
          </cell>
          <cell r="D794">
            <v>7750.7070458546268</v>
          </cell>
          <cell r="E794">
            <v>6996.9905344999688</v>
          </cell>
          <cell r="F794">
            <v>7892.6993197803467</v>
          </cell>
          <cell r="G794">
            <v>6823.2689293696676</v>
          </cell>
          <cell r="H794">
            <v>8816.0133815412373</v>
          </cell>
          <cell r="I794">
            <v>8705.154936660163</v>
          </cell>
          <cell r="J794">
            <v>7816.6527468834611</v>
          </cell>
          <cell r="K794">
            <v>10104.663863313426</v>
          </cell>
          <cell r="L794">
            <v>8080.0912401927244</v>
          </cell>
          <cell r="M794">
            <v>9054.2341161522509</v>
          </cell>
          <cell r="N794">
            <v>8798.6579398163649</v>
          </cell>
          <cell r="O794">
            <v>9486.4296169111622</v>
          </cell>
          <cell r="Z794">
            <v>6141.5974185021341</v>
          </cell>
          <cell r="AA794">
            <v>5504.6568493124396</v>
          </cell>
          <cell r="AB794">
            <v>6683.0463958411074</v>
          </cell>
          <cell r="AC794">
            <v>6377.7246548746643</v>
          </cell>
          <cell r="AD794">
            <v>5757.5236398171173</v>
          </cell>
          <cell r="AE794">
            <v>6494.5640117049707</v>
          </cell>
          <cell r="AF794">
            <v>5614.5755761670398</v>
          </cell>
          <cell r="AG794">
            <v>7254.3195825253606</v>
          </cell>
          <cell r="AH794">
            <v>7163.0989193089335</v>
          </cell>
          <cell r="AI794">
            <v>6431.9885460069627</v>
          </cell>
          <cell r="AJ794">
            <v>8314.694836097904</v>
          </cell>
          <cell r="AK794">
            <v>6648.7607919300144</v>
          </cell>
          <cell r="AL794">
            <v>7450.3412155767091</v>
          </cell>
          <cell r="AM794">
            <v>7240.0385333346112</v>
          </cell>
          <cell r="AN794">
            <v>7805.9763704868992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X794">
            <v>3.57177669557265</v>
          </cell>
          <cell r="BY794">
            <v>3.0940128623834866</v>
          </cell>
          <cell r="BZ794">
            <v>3.7122411175383587</v>
          </cell>
          <cell r="CA794">
            <v>3.6502196284665391</v>
          </cell>
          <cell r="CB794">
            <v>3.2499219343130452</v>
          </cell>
          <cell r="CC794">
            <v>3.594319500463433</v>
          </cell>
          <cell r="CD794">
            <v>3.1084754476138028</v>
          </cell>
          <cell r="CE794">
            <v>3.9163907463534451</v>
          </cell>
          <cell r="CF794">
            <v>4.1085431564823276</v>
          </cell>
          <cell r="CG794">
            <v>3.6417553321571141</v>
          </cell>
          <cell r="CH794">
            <v>4.7125917108052002</v>
          </cell>
          <cell r="CI794">
            <v>3.730736009383218</v>
          </cell>
          <cell r="CJ794">
            <v>4.1803021919321504</v>
          </cell>
          <cell r="CK794">
            <v>3.9520961014692642</v>
          </cell>
          <cell r="CL794">
            <v>4.382441988495505</v>
          </cell>
          <cell r="CM794">
            <v>4.7109032090732148</v>
          </cell>
          <cell r="CN794">
            <v>4.8743338546866868</v>
          </cell>
          <cell r="CO794">
            <v>4.9322540140201818</v>
          </cell>
          <cell r="CP794">
            <v>4.786895039483924</v>
          </cell>
          <cell r="CQ794">
            <v>4.8536665459000368</v>
          </cell>
          <cell r="CR794">
            <v>4.9504018930903317</v>
          </cell>
          <cell r="CS794">
            <v>4.9485347714816239</v>
          </cell>
          <cell r="CT794">
            <v>5.074786827593198</v>
          </cell>
          <cell r="CU794">
            <v>4.7766149212983899</v>
          </cell>
          <cell r="CV794">
            <v>4.8388441342593973</v>
          </cell>
          <cell r="CW794">
            <v>4.8338551799622813</v>
          </cell>
          <cell r="CX794">
            <v>4.8826244863679307</v>
          </cell>
          <cell r="CY794">
            <v>4.88287516168098</v>
          </cell>
          <cell r="CZ794">
            <v>5.0190383785863979</v>
          </cell>
          <cell r="DA794">
            <v>4.8799816831831846</v>
          </cell>
        </row>
        <row r="795">
          <cell r="A795">
            <v>9617.7221548227863</v>
          </cell>
          <cell r="B795">
            <v>7592.8975163260193</v>
          </cell>
          <cell r="C795">
            <v>5939.4689546870304</v>
          </cell>
          <cell r="D795">
            <v>7879.9681087260933</v>
          </cell>
          <cell r="E795">
            <v>7195.755421847467</v>
          </cell>
          <cell r="F795">
            <v>6961.660534626094</v>
          </cell>
          <cell r="G795">
            <v>9152.2789896689446</v>
          </cell>
          <cell r="H795">
            <v>9365.9263927292304</v>
          </cell>
          <cell r="I795">
            <v>8157.8893141800754</v>
          </cell>
          <cell r="J795">
            <v>8001.6240957296832</v>
          </cell>
          <cell r="K795">
            <v>8542.6295498437994</v>
          </cell>
          <cell r="L795">
            <v>8492.1904450869224</v>
          </cell>
          <cell r="M795">
            <v>7738.7309469893717</v>
          </cell>
          <cell r="N795">
            <v>9436.4071419869579</v>
          </cell>
          <cell r="O795">
            <v>9203.7623023882225</v>
          </cell>
          <cell r="Z795">
            <v>7914.0113731113206</v>
          </cell>
          <cell r="AA795">
            <v>6247.8699562911261</v>
          </cell>
          <cell r="AB795">
            <v>4887.3344541424713</v>
          </cell>
          <cell r="AC795">
            <v>6484.0880437517562</v>
          </cell>
          <cell r="AD795">
            <v>5921.078747120202</v>
          </cell>
          <cell r="AE795">
            <v>5728.4520970637568</v>
          </cell>
          <cell r="AF795">
            <v>7531.018140070446</v>
          </cell>
          <cell r="AG795">
            <v>7706.8194317314792</v>
          </cell>
          <cell r="AH795">
            <v>6712.777492811033</v>
          </cell>
          <cell r="AI795">
            <v>6584.1935416289962</v>
          </cell>
          <cell r="AJ795">
            <v>7029.3637438714686</v>
          </cell>
          <cell r="AK795">
            <v>6987.8595662429534</v>
          </cell>
          <cell r="AL795">
            <v>6367.8700363798262</v>
          </cell>
          <cell r="AM795">
            <v>7764.8150196921224</v>
          </cell>
          <cell r="AN795">
            <v>7573.3815516794511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X795">
            <v>4.3149184289458686</v>
          </cell>
          <cell r="BY795">
            <v>3.4192523139642135</v>
          </cell>
          <cell r="BZ795">
            <v>2.7905813620224564</v>
          </cell>
          <cell r="CA795">
            <v>3.6272687198486646</v>
          </cell>
          <cell r="CB795">
            <v>3.3104456239068405</v>
          </cell>
          <cell r="CC795">
            <v>3.2076629831676198</v>
          </cell>
          <cell r="CD795">
            <v>4.1650373930366502</v>
          </cell>
          <cell r="CE795">
            <v>4.2808635239001367</v>
          </cell>
          <cell r="CF795">
            <v>3.7768037549820406</v>
          </cell>
          <cell r="CG795">
            <v>3.6648578632089559</v>
          </cell>
          <cell r="CH795">
            <v>3.9558867091752408</v>
          </cell>
          <cell r="CI795">
            <v>3.9886064762542421</v>
          </cell>
          <cell r="CJ795">
            <v>3.5286181125471945</v>
          </cell>
          <cell r="CK795">
            <v>4.3895849651718573</v>
          </cell>
          <cell r="CL795">
            <v>4.184819072544248</v>
          </cell>
          <cell r="CM795">
            <v>5.0249438771726593</v>
          </cell>
          <cell r="CN795">
            <v>5.0061973681019589</v>
          </cell>
          <cell r="CO795">
            <v>4.7982680565547895</v>
          </cell>
          <cell r="CP795">
            <v>4.8975210135915273</v>
          </cell>
          <cell r="CQ795">
            <v>4.9002869694048439</v>
          </cell>
          <cell r="CR795">
            <v>4.8927800050632264</v>
          </cell>
          <cell r="CS795">
            <v>4.9538394170595499</v>
          </cell>
          <cell r="CT795">
            <v>4.9323164982211321</v>
          </cell>
          <cell r="CU795">
            <v>4.8695067062779822</v>
          </cell>
          <cell r="CV795">
            <v>4.922124428483845</v>
          </cell>
          <cell r="CW795">
            <v>4.8683221287554277</v>
          </cell>
          <cell r="CX795">
            <v>4.7998770606750671</v>
          </cell>
          <cell r="CY795">
            <v>4.9442072565792881</v>
          </cell>
          <cell r="CZ795">
            <v>4.8463501620688643</v>
          </cell>
          <cell r="DA795">
            <v>4.9581571372287927</v>
          </cell>
        </row>
        <row r="796">
          <cell r="A796">
            <v>9029.7819387566979</v>
          </cell>
          <cell r="B796">
            <v>7148.6382269325723</v>
          </cell>
          <cell r="C796">
            <v>6620.4388047832363</v>
          </cell>
          <cell r="D796">
            <v>8673.9173273288397</v>
          </cell>
          <cell r="E796">
            <v>8788.6115730376205</v>
          </cell>
          <cell r="F796">
            <v>8586.4484229169539</v>
          </cell>
          <cell r="G796">
            <v>8661.2751454051049</v>
          </cell>
          <cell r="H796">
            <v>7225.8257875602903</v>
          </cell>
          <cell r="I796">
            <v>8448.093246891829</v>
          </cell>
          <cell r="J796">
            <v>8675.1683950532133</v>
          </cell>
          <cell r="K796">
            <v>7286.6581539548133</v>
          </cell>
          <cell r="L796">
            <v>8969.9577991524129</v>
          </cell>
          <cell r="M796">
            <v>9143.4103254529655</v>
          </cell>
          <cell r="N796">
            <v>8515.7115901301568</v>
          </cell>
          <cell r="O796">
            <v>9632.8413352098742</v>
          </cell>
          <cell r="Z796">
            <v>7430.2205667483686</v>
          </cell>
          <cell r="AA796">
            <v>5882.308026733087</v>
          </cell>
          <cell r="AB796">
            <v>5447.6753593644917</v>
          </cell>
          <cell r="AC796">
            <v>7137.3948293448739</v>
          </cell>
          <cell r="AD796">
            <v>7231.7718086709538</v>
          </cell>
          <cell r="AE796">
            <v>7065.4204165716656</v>
          </cell>
          <cell r="AF796">
            <v>7126.992119647628</v>
          </cell>
          <cell r="AG796">
            <v>5945.8223623353242</v>
          </cell>
          <cell r="AH796">
            <v>6951.5738717281347</v>
          </cell>
          <cell r="AI796">
            <v>7138.4242793580734</v>
          </cell>
          <cell r="AJ796">
            <v>5995.8787095399612</v>
          </cell>
          <cell r="AK796">
            <v>7380.9938461596994</v>
          </cell>
          <cell r="AL796">
            <v>7523.7204963727245</v>
          </cell>
          <cell r="AM796">
            <v>7007.2141084499572</v>
          </cell>
          <cell r="AN796">
            <v>7926.4522986869815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X796">
            <v>4.1853877025847268</v>
          </cell>
          <cell r="BY796">
            <v>3.2548871285784915</v>
          </cell>
          <cell r="BZ796">
            <v>3.0757803291019443</v>
          </cell>
          <cell r="CA796">
            <v>4.0008809262940952</v>
          </cell>
          <cell r="CB796">
            <v>4.0188044674193071</v>
          </cell>
          <cell r="CC796">
            <v>3.8480114543619872</v>
          </cell>
          <cell r="CD796">
            <v>3.9224983498782144</v>
          </cell>
          <cell r="CE796">
            <v>3.3603514420032563</v>
          </cell>
          <cell r="CF796">
            <v>3.8646484352951922</v>
          </cell>
          <cell r="CG796">
            <v>4.0101008752068097</v>
          </cell>
          <cell r="CH796">
            <v>3.4035621373710359</v>
          </cell>
          <cell r="CI796">
            <v>3.9964842920615662</v>
          </cell>
          <cell r="CJ796">
            <v>4.1298242503846501</v>
          </cell>
          <cell r="CK796">
            <v>3.94018141419583</v>
          </cell>
          <cell r="CL796">
            <v>4.515239753417938</v>
          </cell>
          <cell r="CM796">
            <v>4.8637713212210683</v>
          </cell>
          <cell r="CN796">
            <v>4.9512968546613685</v>
          </cell>
          <cell r="CO796">
            <v>4.8524720148722098</v>
          </cell>
          <cell r="CP796">
            <v>4.8875502025699058</v>
          </cell>
          <cell r="CQ796">
            <v>4.9300914262038296</v>
          </cell>
          <cell r="CR796">
            <v>5.0304726062710978</v>
          </cell>
          <cell r="CS796">
            <v>4.9779513120407088</v>
          </cell>
          <cell r="CT796">
            <v>4.8476847024844512</v>
          </cell>
          <cell r="CU796">
            <v>4.9281087753829729</v>
          </cell>
          <cell r="CV796">
            <v>4.8770161652737052</v>
          </cell>
          <cell r="CW796">
            <v>4.8264330999792611</v>
          </cell>
          <cell r="CX796">
            <v>5.0599225395557292</v>
          </cell>
          <cell r="CY796">
            <v>4.9912373062497055</v>
          </cell>
          <cell r="CZ796">
            <v>4.8723256252361704</v>
          </cell>
          <cell r="DA796">
            <v>4.8095580420058077</v>
          </cell>
        </row>
        <row r="797">
          <cell r="A797">
            <v>7231.6631777590692</v>
          </cell>
          <cell r="B797">
            <v>9016.2284859816064</v>
          </cell>
          <cell r="C797">
            <v>6295.7314206787396</v>
          </cell>
          <cell r="D797">
            <v>7315.6146019651951</v>
          </cell>
          <cell r="E797">
            <v>6831.7124560315515</v>
          </cell>
          <cell r="F797">
            <v>7614.2255720290104</v>
          </cell>
          <cell r="G797">
            <v>7306.8646444769365</v>
          </cell>
          <cell r="H797">
            <v>7446.3695182755682</v>
          </cell>
          <cell r="I797">
            <v>8541.4906674394479</v>
          </cell>
          <cell r="J797">
            <v>7284.1522956394774</v>
          </cell>
          <cell r="K797">
            <v>8180.4307709296263</v>
          </cell>
          <cell r="L797">
            <v>8099.1955518479608</v>
          </cell>
          <cell r="M797">
            <v>8910.7029430721086</v>
          </cell>
          <cell r="N797">
            <v>9798.0116453978626</v>
          </cell>
          <cell r="O797">
            <v>9643.2253520612776</v>
          </cell>
          <cell r="Z797">
            <v>5950.6257005560346</v>
          </cell>
          <cell r="AA797">
            <v>7419.068011322006</v>
          </cell>
          <cell r="AB797">
            <v>5180.4875690156478</v>
          </cell>
          <cell r="AC797">
            <v>6019.7057296170742</v>
          </cell>
          <cell r="AD797">
            <v>5621.5233923916767</v>
          </cell>
          <cell r="AE797">
            <v>6265.4198992695847</v>
          </cell>
          <cell r="AF797">
            <v>6012.5057645981633</v>
          </cell>
          <cell r="AG797">
            <v>6127.2983464667523</v>
          </cell>
          <cell r="AH797">
            <v>7028.4266063501727</v>
          </cell>
          <cell r="AI797">
            <v>5993.8167461261992</v>
          </cell>
          <cell r="AJ797">
            <v>6731.3258915078059</v>
          </cell>
          <cell r="AK797">
            <v>6664.480911234893</v>
          </cell>
          <cell r="AL797">
            <v>7332.2355645850494</v>
          </cell>
          <cell r="AM797">
            <v>8062.3638682130977</v>
          </cell>
          <cell r="AN797">
            <v>7934.9968611247086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X797">
            <v>3.408864383960077</v>
          </cell>
          <cell r="BY797">
            <v>4.235029684464819</v>
          </cell>
          <cell r="BZ797">
            <v>2.9626572947783463</v>
          </cell>
          <cell r="CA797">
            <v>3.4314272228913101</v>
          </cell>
          <cell r="CB797">
            <v>3.1036567128800603</v>
          </cell>
          <cell r="CC797">
            <v>3.5661059249824336</v>
          </cell>
          <cell r="CD797">
            <v>3.4262407023266803</v>
          </cell>
          <cell r="CE797">
            <v>3.3984726858750967</v>
          </cell>
          <cell r="CF797">
            <v>3.871054265332186</v>
          </cell>
          <cell r="CG797">
            <v>3.4049429782226857</v>
          </cell>
          <cell r="CH797">
            <v>3.7985283973016859</v>
          </cell>
          <cell r="CI797">
            <v>3.7604192641586329</v>
          </cell>
          <cell r="CJ797">
            <v>3.936301317802402</v>
          </cell>
          <cell r="CK797">
            <v>4.4633333404035271</v>
          </cell>
          <cell r="CL797">
            <v>4.333563206462629</v>
          </cell>
          <cell r="CM797">
            <v>4.7825557941888945</v>
          </cell>
          <cell r="CN797">
            <v>4.7995445708943025</v>
          </cell>
          <cell r="CO797">
            <v>4.7906710818208218</v>
          </cell>
          <cell r="CP797">
            <v>4.8062638061161955</v>
          </cell>
          <cell r="CQ797">
            <v>4.9623509867707458</v>
          </cell>
          <cell r="CR797">
            <v>4.8135233029249287</v>
          </cell>
          <cell r="CS797">
            <v>4.8077820457738074</v>
          </cell>
          <cell r="CT797">
            <v>4.9396067907841736</v>
          </cell>
          <cell r="CU797">
            <v>4.9743460011704483</v>
          </cell>
          <cell r="CV797">
            <v>4.8228166661936775</v>
          </cell>
          <cell r="CW797">
            <v>4.8550351122706923</v>
          </cell>
          <cell r="CX797">
            <v>4.8555361859863613</v>
          </cell>
          <cell r="CY797">
            <v>5.1033482941078843</v>
          </cell>
          <cell r="CZ797">
            <v>4.9489174228007933</v>
          </cell>
          <cell r="DA797">
            <v>5.0165917495603978</v>
          </cell>
        </row>
        <row r="798">
          <cell r="A798">
            <v>8224.8507398172969</v>
          </cell>
          <cell r="B798">
            <v>7002.0547888307974</v>
          </cell>
          <cell r="C798">
            <v>7142.5231595720679</v>
          </cell>
          <cell r="D798">
            <v>6972.409966228317</v>
          </cell>
          <cell r="E798">
            <v>8468.9665438862157</v>
          </cell>
          <cell r="F798">
            <v>7801.394596067119</v>
          </cell>
          <cell r="G798">
            <v>6312.7806142465824</v>
          </cell>
          <cell r="H798">
            <v>7978.0855996665687</v>
          </cell>
          <cell r="I798">
            <v>7588.1650704596432</v>
          </cell>
          <cell r="J798">
            <v>7738.8719258179972</v>
          </cell>
          <cell r="K798">
            <v>8769.1918492473942</v>
          </cell>
          <cell r="L798">
            <v>9127.4439259196915</v>
          </cell>
          <cell r="M798">
            <v>8557.0840479846993</v>
          </cell>
          <cell r="N798">
            <v>8331.1669280836031</v>
          </cell>
          <cell r="O798">
            <v>9858.5001373764298</v>
          </cell>
          <cell r="Z798">
            <v>6767.8771801925186</v>
          </cell>
          <cell r="AA798">
            <v>5761.6907976664843</v>
          </cell>
          <cell r="AB798">
            <v>5877.2761998764436</v>
          </cell>
          <cell r="AC798">
            <v>5737.2973436392995</v>
          </cell>
          <cell r="AD798">
            <v>6968.7496132549422</v>
          </cell>
          <cell r="AE798">
            <v>6419.4332676209442</v>
          </cell>
          <cell r="AF798">
            <v>5194.5166197229019</v>
          </cell>
          <cell r="AG798">
            <v>6564.8247220113462</v>
          </cell>
          <cell r="AH798">
            <v>6243.9758294067915</v>
          </cell>
          <cell r="AI798">
            <v>6367.9860418159524</v>
          </cell>
          <cell r="AJ798">
            <v>7215.7921502378558</v>
          </cell>
          <cell r="AK798">
            <v>7510.5824304710595</v>
          </cell>
          <cell r="AL798">
            <v>7041.2577309131248</v>
          </cell>
          <cell r="AM798">
            <v>6855.3602151087925</v>
          </cell>
          <cell r="AN798">
            <v>8112.1372558983176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X798">
            <v>3.7684756355527171</v>
          </cell>
          <cell r="BY798">
            <v>3.1905091220445798</v>
          </cell>
          <cell r="BZ798">
            <v>3.3196656085507787</v>
          </cell>
          <cell r="CA798">
            <v>3.2232850910370465</v>
          </cell>
          <cell r="CB798">
            <v>3.9710627096719091</v>
          </cell>
          <cell r="CC798">
            <v>3.5158213346734475</v>
          </cell>
          <cell r="CD798">
            <v>2.8436104525233876</v>
          </cell>
          <cell r="CE798">
            <v>3.5887813290493629</v>
          </cell>
          <cell r="CF798">
            <v>3.4706616608058471</v>
          </cell>
          <cell r="CG798">
            <v>3.6763252368533865</v>
          </cell>
          <cell r="CH798">
            <v>4.1172979286289344</v>
          </cell>
          <cell r="CI798">
            <v>4.2151596501877275</v>
          </cell>
          <cell r="CJ798">
            <v>3.9852052386451819</v>
          </cell>
          <cell r="CK798">
            <v>3.8718320254091991</v>
          </cell>
          <cell r="CL798">
            <v>4.5561491885889778</v>
          </cell>
          <cell r="CM798">
            <v>4.920326162088049</v>
          </cell>
          <cell r="CN798">
            <v>4.9476286186156795</v>
          </cell>
          <cell r="CO798">
            <v>4.8505266715804671</v>
          </cell>
          <cell r="CP798">
            <v>4.8765847312092729</v>
          </cell>
          <cell r="CQ798">
            <v>4.8078980589623033</v>
          </cell>
          <cell r="CR798">
            <v>5.0023840037009402</v>
          </cell>
          <cell r="CS798">
            <v>5.0047475279792817</v>
          </cell>
          <cell r="CT798">
            <v>5.011679315930837</v>
          </cell>
          <cell r="CU798">
            <v>4.9289688152123672</v>
          </cell>
          <cell r="CV798">
            <v>4.7456457132716405</v>
          </cell>
          <cell r="CW798">
            <v>4.8015212658848556</v>
          </cell>
          <cell r="CX798">
            <v>4.881650963032377</v>
          </cell>
          <cell r="CY798">
            <v>4.8406834568834167</v>
          </cell>
          <cell r="CZ798">
            <v>4.8508842029458297</v>
          </cell>
          <cell r="DA798">
            <v>4.8780302527114179</v>
          </cell>
        </row>
        <row r="799">
          <cell r="A799">
            <v>10298.400888306682</v>
          </cell>
          <cell r="B799">
            <v>7474.7914970574639</v>
          </cell>
          <cell r="C799">
            <v>7778.1028336288109</v>
          </cell>
          <cell r="D799">
            <v>8846.7157637325236</v>
          </cell>
          <cell r="E799">
            <v>7950.2678975287499</v>
          </cell>
          <cell r="F799">
            <v>7426.9717785058974</v>
          </cell>
          <cell r="G799">
            <v>7856.4804106940237</v>
          </cell>
          <cell r="H799">
            <v>7766.1011088386967</v>
          </cell>
          <cell r="I799">
            <v>8496.5428706491712</v>
          </cell>
          <cell r="J799">
            <v>7016.6576289235099</v>
          </cell>
          <cell r="K799">
            <v>7019.9744332042383</v>
          </cell>
          <cell r="L799">
            <v>9504.6859909769482</v>
          </cell>
          <cell r="M799">
            <v>9493.9412988960285</v>
          </cell>
          <cell r="N799">
            <v>8868.9823578377091</v>
          </cell>
          <cell r="O799">
            <v>7732.3126602002149</v>
          </cell>
          <cell r="Z799">
            <v>8474.1127309494968</v>
          </cell>
          <cell r="AA799">
            <v>6150.6855747215704</v>
          </cell>
          <cell r="AB799">
            <v>6400.2674745288505</v>
          </cell>
          <cell r="AC799">
            <v>7279.5832570141902</v>
          </cell>
          <cell r="AD799">
            <v>6541.934727109372</v>
          </cell>
          <cell r="AE799">
            <v>6111.3367777419953</v>
          </cell>
          <cell r="AF799">
            <v>6464.7610236567971</v>
          </cell>
          <cell r="AG799">
            <v>6390.3917695586979</v>
          </cell>
          <cell r="AH799">
            <v>6991.4409907056024</v>
          </cell>
          <cell r="AI799">
            <v>5773.7068489427738</v>
          </cell>
          <cell r="AJ799">
            <v>5776.4361050366306</v>
          </cell>
          <cell r="AK799">
            <v>7820.9987582896028</v>
          </cell>
          <cell r="AL799">
            <v>7812.1574116630172</v>
          </cell>
          <cell r="AM799">
            <v>7297.9054830207433</v>
          </cell>
          <cell r="AN799">
            <v>6362.5887032504634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X799">
            <v>4.6766256395686812</v>
          </cell>
          <cell r="BY799">
            <v>3.4178785708609198</v>
          </cell>
          <cell r="BZ799">
            <v>3.5811255518735297</v>
          </cell>
          <cell r="CA799">
            <v>4.181226584153511</v>
          </cell>
          <cell r="CB799">
            <v>3.6231272001580384</v>
          </cell>
          <cell r="CC799">
            <v>3.3677591843006121</v>
          </cell>
          <cell r="CD799">
            <v>3.7589066207548671</v>
          </cell>
          <cell r="CE799">
            <v>3.613338749540826</v>
          </cell>
          <cell r="CF799">
            <v>3.9782922964691383</v>
          </cell>
          <cell r="CG799">
            <v>3.2004371021383338</v>
          </cell>
          <cell r="CH799">
            <v>3.2658451362708747</v>
          </cell>
          <cell r="CI799">
            <v>4.3785111132229666</v>
          </cell>
          <cell r="CJ799">
            <v>4.2847317266059033</v>
          </cell>
          <cell r="CK799">
            <v>4.0535507215288549</v>
          </cell>
          <cell r="CL799">
            <v>3.5782389755171855</v>
          </cell>
          <cell r="CM799">
            <v>4.9644228547278084</v>
          </cell>
          <cell r="CN799">
            <v>4.9303077935729478</v>
          </cell>
          <cell r="CO799">
            <v>4.8964994743334493</v>
          </cell>
          <cell r="CP799">
            <v>4.7699074222462334</v>
          </cell>
          <cell r="CQ799">
            <v>4.9468616063531377</v>
          </cell>
          <cell r="CR799">
            <v>4.9716703350471239</v>
          </cell>
          <cell r="CS799">
            <v>4.711921796519384</v>
          </cell>
          <cell r="CT799">
            <v>4.8453587858459333</v>
          </cell>
          <cell r="CU799">
            <v>4.8147877088489892</v>
          </cell>
          <cell r="CV799">
            <v>4.9425670381215996</v>
          </cell>
          <cell r="CW799">
            <v>4.8458673581310583</v>
          </cell>
          <cell r="CX799">
            <v>4.8937625837279759</v>
          </cell>
          <cell r="CY799">
            <v>4.9952184539244975</v>
          </cell>
          <cell r="CZ799">
            <v>4.9325302607231176</v>
          </cell>
          <cell r="DA799">
            <v>4.8716002455927514</v>
          </cell>
        </row>
        <row r="800">
          <cell r="A800">
            <v>9152.245399272384</v>
          </cell>
          <cell r="B800">
            <v>8571.5686722245337</v>
          </cell>
          <cell r="C800">
            <v>7249.3722488212597</v>
          </cell>
          <cell r="D800">
            <v>6994.6145640968753</v>
          </cell>
          <cell r="E800">
            <v>7884.2667066239692</v>
          </cell>
          <cell r="F800">
            <v>9188.164481103393</v>
          </cell>
          <cell r="G800">
            <v>8254.5108829313212</v>
          </cell>
          <cell r="H800">
            <v>8809.0134832409803</v>
          </cell>
          <cell r="I800">
            <v>8209.8889370177858</v>
          </cell>
          <cell r="J800">
            <v>8321.6582433211825</v>
          </cell>
          <cell r="K800">
            <v>8980.3211687629391</v>
          </cell>
          <cell r="L800">
            <v>9958.6408070448979</v>
          </cell>
          <cell r="M800">
            <v>9197.3733106524505</v>
          </cell>
          <cell r="N800">
            <v>9528.7547698750441</v>
          </cell>
          <cell r="O800">
            <v>9030.1448644274551</v>
          </cell>
          <cell r="Z800">
            <v>7530.9904999727041</v>
          </cell>
          <cell r="AA800">
            <v>7053.1765074304722</v>
          </cell>
          <cell r="AB800">
            <v>5965.1977361729214</v>
          </cell>
          <cell r="AC800">
            <v>5755.5685555997143</v>
          </cell>
          <cell r="AD800">
            <v>6487.6251757362952</v>
          </cell>
          <cell r="AE800">
            <v>7560.5467730222208</v>
          </cell>
          <cell r="AF800">
            <v>6792.2832408120585</v>
          </cell>
          <cell r="AG800">
            <v>7248.5596662097214</v>
          </cell>
          <cell r="AH800">
            <v>6755.5657538889218</v>
          </cell>
          <cell r="AI800">
            <v>6847.5359259328579</v>
          </cell>
          <cell r="AJ800">
            <v>7389.521418867791</v>
          </cell>
          <cell r="AK800">
            <v>8194.5387212255137</v>
          </cell>
          <cell r="AL800">
            <v>7568.1243241940147</v>
          </cell>
          <cell r="AM800">
            <v>7840.8039249257499</v>
          </cell>
          <cell r="AN800">
            <v>7430.5192027288776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X800">
            <v>4.2315214528601892</v>
          </cell>
          <cell r="BY800">
            <v>3.9864293009653378</v>
          </cell>
          <cell r="BZ800">
            <v>3.4104331357196251</v>
          </cell>
          <cell r="CA800">
            <v>3.1650704580876181</v>
          </cell>
          <cell r="CB800">
            <v>3.6000311374591578</v>
          </cell>
          <cell r="CC800">
            <v>4.2921993332691857</v>
          </cell>
          <cell r="CD800">
            <v>3.7712857415169303</v>
          </cell>
          <cell r="CE800">
            <v>4.157618307625464</v>
          </cell>
          <cell r="CF800">
            <v>3.7675261746139994</v>
          </cell>
          <cell r="CG800">
            <v>3.9820595936105119</v>
          </cell>
          <cell r="CH800">
            <v>4.1301973581287941</v>
          </cell>
          <cell r="CI800">
            <v>4.4707712293339918</v>
          </cell>
          <cell r="CJ800">
            <v>4.2138085557537179</v>
          </cell>
          <cell r="CK800">
            <v>4.4947309478097344</v>
          </cell>
          <cell r="CL800">
            <v>4.2092987006173352</v>
          </cell>
          <cell r="CM800">
            <v>4.8759886756359165</v>
          </cell>
          <cell r="CN800">
            <v>4.8473884256657467</v>
          </cell>
          <cell r="CO800">
            <v>4.7920621358013173</v>
          </cell>
          <cell r="CP800">
            <v>4.9820947694710913</v>
          </cell>
          <cell r="CQ800">
            <v>4.937267171113211</v>
          </cell>
          <cell r="CR800">
            <v>4.8259237670647748</v>
          </cell>
          <cell r="CS800">
            <v>4.9343901405948314</v>
          </cell>
          <cell r="CT800">
            <v>4.7765490021614943</v>
          </cell>
          <cell r="CU800">
            <v>4.9126133350936421</v>
          </cell>
          <cell r="CV800">
            <v>4.7112234156209905</v>
          </cell>
          <cell r="CW800">
            <v>4.9017667694344356</v>
          </cell>
          <cell r="CX800">
            <v>5.0216819124517551</v>
          </cell>
          <cell r="CY800">
            <v>4.9206286700568622</v>
          </cell>
          <cell r="CZ800">
            <v>4.7792971010435235</v>
          </cell>
          <cell r="DA800">
            <v>4.8363369541358052</v>
          </cell>
        </row>
        <row r="801">
          <cell r="A801">
            <v>8267.3113989848989</v>
          </cell>
          <cell r="B801">
            <v>6851.6456155006035</v>
          </cell>
          <cell r="C801">
            <v>6814.6307034638239</v>
          </cell>
          <cell r="D801">
            <v>7713.1146699904693</v>
          </cell>
          <cell r="E801">
            <v>6838.0757559876383</v>
          </cell>
          <cell r="F801">
            <v>6979.972498668295</v>
          </cell>
          <cell r="G801">
            <v>8065.145914223941</v>
          </cell>
          <cell r="H801">
            <v>7405.0158402773413</v>
          </cell>
          <cell r="I801">
            <v>8094.4545359793738</v>
          </cell>
          <cell r="J801">
            <v>7803.4279497241796</v>
          </cell>
          <cell r="K801">
            <v>7526.3690987003956</v>
          </cell>
          <cell r="L801">
            <v>8192.4615238980005</v>
          </cell>
          <cell r="M801">
            <v>7794.0311202838402</v>
          </cell>
          <cell r="N801">
            <v>8829.7922410424126</v>
          </cell>
          <cell r="O801">
            <v>10154.755725231782</v>
          </cell>
          <cell r="Z801">
            <v>6802.8162368790017</v>
          </cell>
          <cell r="AA801">
            <v>5637.9255350404974</v>
          </cell>
          <cell r="AB801">
            <v>5607.4675502788023</v>
          </cell>
          <cell r="AC801">
            <v>6346.7914998778724</v>
          </cell>
          <cell r="AD801">
            <v>5626.7594792126856</v>
          </cell>
          <cell r="AE801">
            <v>5743.5202274756257</v>
          </cell>
          <cell r="AF801">
            <v>6636.4629237042709</v>
          </cell>
          <cell r="AG801">
            <v>6093.2701771424963</v>
          </cell>
          <cell r="AH801">
            <v>6660.5797324630266</v>
          </cell>
          <cell r="AI801">
            <v>6421.1064272016101</v>
          </cell>
          <cell r="AJ801">
            <v>6193.1265726448974</v>
          </cell>
          <cell r="AK801">
            <v>6741.2254825217815</v>
          </cell>
          <cell r="AL801">
            <v>6413.3741789764181</v>
          </cell>
          <cell r="AM801">
            <v>7265.6576154863269</v>
          </cell>
          <cell r="AN801">
            <v>8355.9132824764365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X801">
            <v>3.8447598053611274</v>
          </cell>
          <cell r="BY801">
            <v>3.116137247176443</v>
          </cell>
          <cell r="BZ801">
            <v>3.1272292833453914</v>
          </cell>
          <cell r="CA801">
            <v>3.5925566444349983</v>
          </cell>
          <cell r="CB801">
            <v>3.1201371318981952</v>
          </cell>
          <cell r="CC801">
            <v>3.2244680932584466</v>
          </cell>
          <cell r="CD801">
            <v>3.727148734118122</v>
          </cell>
          <cell r="CE801">
            <v>3.4624007364848755</v>
          </cell>
          <cell r="CF801">
            <v>3.6753704622509482</v>
          </cell>
          <cell r="CG801">
            <v>3.691844458525571</v>
          </cell>
          <cell r="CH801">
            <v>3.4821963357282297</v>
          </cell>
          <cell r="CI801">
            <v>3.7101147721368348</v>
          </cell>
          <cell r="CJ801">
            <v>3.5721724821041581</v>
          </cell>
          <cell r="CK801">
            <v>4.1345238483121838</v>
          </cell>
          <cell r="CL801">
            <v>4.5380437863322243</v>
          </cell>
          <cell r="CM801">
            <v>4.8475987180758322</v>
          </cell>
          <cell r="CN801">
            <v>4.9568969861241365</v>
          </cell>
          <cell r="CO801">
            <v>4.9126314073299149</v>
          </cell>
          <cell r="CP801">
            <v>4.8401379807370546</v>
          </cell>
          <cell r="CQ801">
            <v>4.9407377763953484</v>
          </cell>
          <cell r="CR801">
            <v>4.8800829783358513</v>
          </cell>
          <cell r="CS801">
            <v>4.8782840447153664</v>
          </cell>
          <cell r="CT801">
            <v>4.8214785539899436</v>
          </cell>
          <cell r="CU801">
            <v>4.9649862069707416</v>
          </cell>
          <cell r="CV801">
            <v>4.7651174368049922</v>
          </cell>
          <cell r="CW801">
            <v>4.8726345174596295</v>
          </cell>
          <cell r="CX801">
            <v>4.9780430108854352</v>
          </cell>
          <cell r="CY801">
            <v>4.9188241188256514</v>
          </cell>
          <cell r="CZ801">
            <v>4.8145595492044624</v>
          </cell>
          <cell r="DA801">
            <v>5.0446655388439678</v>
          </cell>
        </row>
        <row r="802">
          <cell r="A802">
            <v>8641.0224771274643</v>
          </cell>
          <cell r="B802">
            <v>9022.4987735177729</v>
          </cell>
          <cell r="C802">
            <v>6463.6333076233623</v>
          </cell>
          <cell r="D802">
            <v>6942.1748338401785</v>
          </cell>
          <cell r="E802">
            <v>6862.3123072338249</v>
          </cell>
          <cell r="F802">
            <v>7232.1140301464338</v>
          </cell>
          <cell r="G802">
            <v>7219.6662466822872</v>
          </cell>
          <cell r="H802">
            <v>7910.9291689950996</v>
          </cell>
          <cell r="I802">
            <v>8312.4600111053915</v>
          </cell>
          <cell r="J802">
            <v>8046.2285103382656</v>
          </cell>
          <cell r="K802">
            <v>7572.475231165381</v>
          </cell>
          <cell r="L802">
            <v>9078.8421545281908</v>
          </cell>
          <cell r="M802">
            <v>9386.6304356397541</v>
          </cell>
          <cell r="N802">
            <v>9700.905749329715</v>
          </cell>
          <cell r="O802">
            <v>10363.697423325764</v>
          </cell>
          <cell r="Z802">
            <v>7110.3270668934565</v>
          </cell>
          <cell r="AA802">
            <v>7424.2275622089091</v>
          </cell>
          <cell r="AB802">
            <v>5318.6468359872233</v>
          </cell>
          <cell r="AC802">
            <v>5712.4181489884895</v>
          </cell>
          <cell r="AD802">
            <v>5646.7026985238326</v>
          </cell>
          <cell r="AE802">
            <v>5950.9966876633507</v>
          </cell>
          <cell r="AF802">
            <v>5940.7539401271388</v>
          </cell>
          <cell r="AG802">
            <v>6509.564573344539</v>
          </cell>
          <cell r="AH802">
            <v>6839.9670948524372</v>
          </cell>
          <cell r="AI802">
            <v>6620.8966027926299</v>
          </cell>
          <cell r="AJ802">
            <v>6231.0653330732275</v>
          </cell>
          <cell r="AK802">
            <v>7470.5901157260541</v>
          </cell>
          <cell r="AL802">
            <v>7723.8559013264266</v>
          </cell>
          <cell r="AM802">
            <v>7982.4595880198794</v>
          </cell>
          <cell r="AN802">
            <v>8527.8424511937719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X802">
            <v>3.9699444562747264</v>
          </cell>
          <cell r="BY802">
            <v>4.1206533731077215</v>
          </cell>
          <cell r="BZ802">
            <v>3.0870041941213486</v>
          </cell>
          <cell r="CA802">
            <v>3.3066499577341784</v>
          </cell>
          <cell r="CB802">
            <v>3.1279590558473731</v>
          </cell>
          <cell r="CC802">
            <v>3.3516286463032245</v>
          </cell>
          <cell r="CD802">
            <v>3.3105488775255378</v>
          </cell>
          <cell r="CE802">
            <v>3.5517186903800897</v>
          </cell>
          <cell r="CF802">
            <v>3.8538631467081355</v>
          </cell>
          <cell r="CG802">
            <v>3.7043067317654708</v>
          </cell>
          <cell r="CH802">
            <v>3.4530747809447626</v>
          </cell>
          <cell r="CI802">
            <v>4.1087190208141413</v>
          </cell>
          <cell r="CJ802">
            <v>4.4770593725183359</v>
          </cell>
          <cell r="CK802">
            <v>4.4069538482585688</v>
          </cell>
          <cell r="CL802">
            <v>4.7401527875575828</v>
          </cell>
          <cell r="CM802">
            <v>4.9069573499159187</v>
          </cell>
          <cell r="CN802">
            <v>4.9361952204593083</v>
          </cell>
          <cell r="CO802">
            <v>4.7203159603208107</v>
          </cell>
          <cell r="CP802">
            <v>4.7330261389035684</v>
          </cell>
          <cell r="CQ802">
            <v>4.9458506572200349</v>
          </cell>
          <cell r="CR802">
            <v>4.8645307206480783</v>
          </cell>
          <cell r="CS802">
            <v>4.9164168221840701</v>
          </cell>
          <cell r="CT802">
            <v>5.0213502372584058</v>
          </cell>
          <cell r="CU802">
            <v>4.8625587269010655</v>
          </cell>
          <cell r="CV802">
            <v>4.8968522481754144</v>
          </cell>
          <cell r="CW802">
            <v>4.9438291825127392</v>
          </cell>
          <cell r="CX802">
            <v>4.9814480076118173</v>
          </cell>
          <cell r="CY802">
            <v>4.7265955807118951</v>
          </cell>
          <cell r="CZ802">
            <v>4.9625553270967027</v>
          </cell>
          <cell r="DA802">
            <v>4.9289449028746111</v>
          </cell>
        </row>
        <row r="803">
          <cell r="A803">
            <v>9215.2340009791933</v>
          </cell>
          <cell r="B803">
            <v>7220.3666885836428</v>
          </cell>
          <cell r="C803">
            <v>6917.2784092222073</v>
          </cell>
          <cell r="D803">
            <v>7239.8061440867441</v>
          </cell>
          <cell r="E803">
            <v>6266.6674687396662</v>
          </cell>
          <cell r="F803">
            <v>7856.3047400411297</v>
          </cell>
          <cell r="G803">
            <v>7902.7026681832813</v>
          </cell>
          <cell r="H803">
            <v>6824.3875032172373</v>
          </cell>
          <cell r="I803">
            <v>7261.0238365122032</v>
          </cell>
          <cell r="J803">
            <v>7291.3043978635178</v>
          </cell>
          <cell r="K803">
            <v>8365.4547931470006</v>
          </cell>
          <cell r="L803">
            <v>8762.023864797995</v>
          </cell>
          <cell r="M803">
            <v>8419.1091386133921</v>
          </cell>
          <cell r="N803">
            <v>10579.032550854914</v>
          </cell>
          <cell r="O803">
            <v>8999.9934435224986</v>
          </cell>
          <cell r="Z803">
            <v>7582.8211208057346</v>
          </cell>
          <cell r="AA803">
            <v>5941.3303037488258</v>
          </cell>
          <cell r="AB803">
            <v>5691.9319481599869</v>
          </cell>
          <cell r="AC803">
            <v>5957.3261985628051</v>
          </cell>
          <cell r="AD803">
            <v>5156.5720885629253</v>
          </cell>
          <cell r="AE803">
            <v>6464.6164718052732</v>
          </cell>
          <cell r="AF803">
            <v>6502.7953383908134</v>
          </cell>
          <cell r="AG803">
            <v>5615.4960026473263</v>
          </cell>
          <cell r="AH803">
            <v>5974.785328330041</v>
          </cell>
          <cell r="AI803">
            <v>5999.7019045276948</v>
          </cell>
          <cell r="AJ803">
            <v>6883.5742297895322</v>
          </cell>
          <cell r="AK803">
            <v>7209.893923033781</v>
          </cell>
          <cell r="AL803">
            <v>6927.724091201876</v>
          </cell>
          <cell r="AM803">
            <v>8705.0324989891851</v>
          </cell>
          <cell r="AN803">
            <v>7405.708890669941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X803">
            <v>4.3079833127893865</v>
          </cell>
          <cell r="BY803">
            <v>3.3223909540160066</v>
          </cell>
          <cell r="BZ803">
            <v>3.1494301084649972</v>
          </cell>
          <cell r="CA803">
            <v>3.4020715219744844</v>
          </cell>
          <cell r="CB803">
            <v>2.8695158668493383</v>
          </cell>
          <cell r="CC803">
            <v>3.5731252350154841</v>
          </cell>
          <cell r="CD803">
            <v>3.6096584323330743</v>
          </cell>
          <cell r="CE803">
            <v>3.1142282642832755</v>
          </cell>
          <cell r="CF803">
            <v>3.3334805769626841</v>
          </cell>
          <cell r="CG803">
            <v>3.4413028823465388</v>
          </cell>
          <cell r="CH803">
            <v>3.7332756452171556</v>
          </cell>
          <cell r="CI803">
            <v>3.9703771963156189</v>
          </cell>
          <cell r="CJ803">
            <v>3.9546031337172827</v>
          </cell>
          <cell r="CK803">
            <v>4.7938589968334551</v>
          </cell>
          <cell r="CL803">
            <v>4.1753435019970722</v>
          </cell>
          <cell r="CM803">
            <v>4.822407812976782</v>
          </cell>
          <cell r="CN803">
            <v>4.8993684054156335</v>
          </cell>
          <cell r="CO803">
            <v>4.9514780666615401</v>
          </cell>
          <cell r="CP803">
            <v>4.797501032672443</v>
          </cell>
          <cell r="CQ803">
            <v>4.9233373916478342</v>
          </cell>
          <cell r="CR803">
            <v>4.9568030337646984</v>
          </cell>
          <cell r="CS803">
            <v>4.9356131538217962</v>
          </cell>
          <cell r="CT803">
            <v>4.9402032380368617</v>
          </cell>
          <cell r="CU803">
            <v>4.9105655467931468</v>
          </cell>
          <cell r="CV803">
            <v>4.7765454034232198</v>
          </cell>
          <cell r="CW803">
            <v>5.0516247047111467</v>
          </cell>
          <cell r="CX803">
            <v>4.975127817588529</v>
          </cell>
          <cell r="CY803">
            <v>4.7994869172755052</v>
          </cell>
          <cell r="CZ803">
            <v>4.9749907376443945</v>
          </cell>
          <cell r="DA803">
            <v>4.8593878298614666</v>
          </cell>
        </row>
        <row r="804">
          <cell r="A804">
            <v>7957.0403689872592</v>
          </cell>
          <cell r="B804">
            <v>7332.3587858718165</v>
          </cell>
          <cell r="C804">
            <v>8739.2448914578272</v>
          </cell>
          <cell r="D804">
            <v>7027.865593759464</v>
          </cell>
          <cell r="E804">
            <v>8459.6178605356927</v>
          </cell>
          <cell r="F804">
            <v>6786.4174260406853</v>
          </cell>
          <cell r="G804">
            <v>7017.162858280918</v>
          </cell>
          <cell r="H804">
            <v>7496.1425424663894</v>
          </cell>
          <cell r="I804">
            <v>8339.2766193974694</v>
          </cell>
          <cell r="J804">
            <v>7310.3973936299326</v>
          </cell>
          <cell r="K804">
            <v>8327.9306931023184</v>
          </cell>
          <cell r="L804">
            <v>8700.6403487455482</v>
          </cell>
          <cell r="M804">
            <v>9637.3515958270764</v>
          </cell>
          <cell r="N804">
            <v>8951.3576578348511</v>
          </cell>
          <cell r="O804">
            <v>9500.9218077606765</v>
          </cell>
          <cell r="Z804">
            <v>6547.5075036238013</v>
          </cell>
          <cell r="AA804">
            <v>6033.4838009459509</v>
          </cell>
          <cell r="AB804">
            <v>7191.1500821138707</v>
          </cell>
          <cell r="AC804">
            <v>5782.9294028649301</v>
          </cell>
          <cell r="AD804">
            <v>6961.0569823836558</v>
          </cell>
          <cell r="AE804">
            <v>5584.2520534277628</v>
          </cell>
          <cell r="AF804">
            <v>5774.1225805282984</v>
          </cell>
          <cell r="AG804">
            <v>6168.2544349437712</v>
          </cell>
          <cell r="AH804">
            <v>6862.0333325327747</v>
          </cell>
          <cell r="AI804">
            <v>6015.4127124726301</v>
          </cell>
          <cell r="AJ804">
            <v>6852.6972560384784</v>
          </cell>
          <cell r="AK804">
            <v>7159.3840583963365</v>
          </cell>
          <cell r="AL804">
            <v>7930.1635988519947</v>
          </cell>
          <cell r="AM804">
            <v>7365.6885870183924</v>
          </cell>
          <cell r="AN804">
            <v>7817.9013732430722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X804">
            <v>3.6954083529108144</v>
          </cell>
          <cell r="BY804">
            <v>3.4265143486014886</v>
          </cell>
          <cell r="BZ804">
            <v>4.0637309792573335</v>
          </cell>
          <cell r="CA804">
            <v>3.2529491122768235</v>
          </cell>
          <cell r="CB804">
            <v>3.8650660100066623</v>
          </cell>
          <cell r="CC804">
            <v>3.1940624232369346</v>
          </cell>
          <cell r="CD804">
            <v>3.2196178405189877</v>
          </cell>
          <cell r="CE804">
            <v>3.4981008444670145</v>
          </cell>
          <cell r="CF804">
            <v>3.8652314520574689</v>
          </cell>
          <cell r="CG804">
            <v>3.3770387685805296</v>
          </cell>
          <cell r="CH804">
            <v>3.8111625289379787</v>
          </cell>
          <cell r="CI804">
            <v>3.9000999552017093</v>
          </cell>
          <cell r="CJ804">
            <v>4.5373895705769893</v>
          </cell>
          <cell r="CK804">
            <v>4.2205276243891499</v>
          </cell>
          <cell r="CL804">
            <v>4.2517986792286759</v>
          </cell>
          <cell r="CM804">
            <v>4.8542339598618964</v>
          </cell>
          <cell r="CN804">
            <v>4.8241714242574325</v>
          </cell>
          <cell r="CO804">
            <v>4.8482001263006618</v>
          </cell>
          <cell r="CP804">
            <v>4.8705472027936425</v>
          </cell>
          <cell r="CQ804">
            <v>4.9342983906241384</v>
          </cell>
          <cell r="CR804">
            <v>4.78992538875241</v>
          </cell>
          <cell r="CS804">
            <v>4.9134756678778926</v>
          </cell>
          <cell r="CT804">
            <v>4.8310005830031706</v>
          </cell>
          <cell r="CU804">
            <v>4.8638979463960128</v>
          </cell>
          <cell r="CV804">
            <v>4.8801876150284462</v>
          </cell>
          <cell r="CW804">
            <v>4.9261906013423484</v>
          </cell>
          <cell r="CX804">
            <v>5.0292943950732703</v>
          </cell>
          <cell r="CY804">
            <v>4.788320525568257</v>
          </cell>
          <cell r="CZ804">
            <v>4.7813852976446158</v>
          </cell>
          <cell r="DA804">
            <v>5.037611017787996</v>
          </cell>
        </row>
        <row r="805">
          <cell r="A805">
            <v>9658.6456560082479</v>
          </cell>
          <cell r="B805">
            <v>6674.5374796083688</v>
          </cell>
          <cell r="C805">
            <v>6573.874607714044</v>
          </cell>
          <cell r="D805">
            <v>8017.5189317735758</v>
          </cell>
          <cell r="E805">
            <v>6668.5471022378524</v>
          </cell>
          <cell r="F805">
            <v>7943.6226396983056</v>
          </cell>
          <cell r="G805">
            <v>7183.8791908869671</v>
          </cell>
          <cell r="H805">
            <v>7084.3040537477136</v>
          </cell>
          <cell r="I805">
            <v>7890.1760076105984</v>
          </cell>
          <cell r="J805">
            <v>6983.4368181925456</v>
          </cell>
          <cell r="K805">
            <v>7640.2825383558911</v>
          </cell>
          <cell r="L805">
            <v>8348.9252000615179</v>
          </cell>
          <cell r="M805">
            <v>8110.3022717329532</v>
          </cell>
          <cell r="N805">
            <v>8906.0109645592711</v>
          </cell>
          <cell r="O805">
            <v>9512.8705308517638</v>
          </cell>
          <cell r="Z805">
            <v>7947.6855683725007</v>
          </cell>
          <cell r="AA805">
            <v>5492.1908403634579</v>
          </cell>
          <cell r="AB805">
            <v>5409.3596772046985</v>
          </cell>
          <cell r="AC805">
            <v>6597.2727210022567</v>
          </cell>
          <cell r="AD805">
            <v>5487.2616155557189</v>
          </cell>
          <cell r="AE805">
            <v>6536.4666292374623</v>
          </cell>
          <cell r="AF805">
            <v>5911.3063056441333</v>
          </cell>
          <cell r="AG805">
            <v>5829.3701927981192</v>
          </cell>
          <cell r="AH805">
            <v>6492.487686262436</v>
          </cell>
          <cell r="AI805">
            <v>5746.3708675412954</v>
          </cell>
          <cell r="AJ805">
            <v>6286.8610601328483</v>
          </cell>
          <cell r="AK805">
            <v>6869.9727360506195</v>
          </cell>
          <cell r="AL805">
            <v>6673.620155025973</v>
          </cell>
          <cell r="AM805">
            <v>7328.3747365516283</v>
          </cell>
          <cell r="AN805">
            <v>7827.7334653865946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X805">
            <v>4.5307001297001745</v>
          </cell>
          <cell r="BY805">
            <v>3.1902831972922669</v>
          </cell>
          <cell r="BZ805">
            <v>2.9925094942041781</v>
          </cell>
          <cell r="CA805">
            <v>3.6748653201971102</v>
          </cell>
          <cell r="CB805">
            <v>3.0889038530082455</v>
          </cell>
          <cell r="CC805">
            <v>3.5737573213466294</v>
          </cell>
          <cell r="CD805">
            <v>3.3034019705929527</v>
          </cell>
          <cell r="CE805">
            <v>3.2267255425235146</v>
          </cell>
          <cell r="CF805">
            <v>3.7518312691996947</v>
          </cell>
          <cell r="CG805">
            <v>3.2544012396291535</v>
          </cell>
          <cell r="CH805">
            <v>3.5370913784363616</v>
          </cell>
          <cell r="CI805">
            <v>3.8652416320806267</v>
          </cell>
          <cell r="CJ805">
            <v>3.7204754636407742</v>
          </cell>
          <cell r="CK805">
            <v>4.1225181620272995</v>
          </cell>
          <cell r="CL805">
            <v>4.3527151366776726</v>
          </cell>
          <cell r="CM805">
            <v>4.8059859151792255</v>
          </cell>
          <cell r="CN805">
            <v>4.7165399628308009</v>
          </cell>
          <cell r="CO805">
            <v>4.9524198763259726</v>
          </cell>
          <cell r="CP805">
            <v>4.9184713475699144</v>
          </cell>
          <cell r="CQ805">
            <v>4.8669671128270666</v>
          </cell>
          <cell r="CR805">
            <v>5.0110083424991885</v>
          </cell>
          <cell r="CS805">
            <v>4.9026306473334662</v>
          </cell>
          <cell r="CT805">
            <v>4.9495617244386088</v>
          </cell>
          <cell r="CU805">
            <v>4.7410547597476853</v>
          </cell>
          <cell r="CV805">
            <v>4.8375970477058532</v>
          </cell>
          <cell r="CW805">
            <v>4.8696160303018843</v>
          </cell>
          <cell r="CX805">
            <v>4.8695126732182628</v>
          </cell>
          <cell r="CY805">
            <v>4.9143962954120362</v>
          </cell>
          <cell r="CZ805">
            <v>4.8702608976202928</v>
          </cell>
          <cell r="DA805">
            <v>4.9270040508594652</v>
          </cell>
        </row>
        <row r="806">
          <cell r="A806">
            <v>9343.2123826768075</v>
          </cell>
          <cell r="B806">
            <v>6805.3824896970555</v>
          </cell>
          <cell r="C806">
            <v>6926.7244597589179</v>
          </cell>
          <cell r="D806">
            <v>6959.1114718189856</v>
          </cell>
          <cell r="E806">
            <v>8077.3525412026993</v>
          </cell>
          <cell r="F806">
            <v>8132.6983908337634</v>
          </cell>
          <cell r="G806">
            <v>7173.7374082899578</v>
          </cell>
          <cell r="H806">
            <v>7864.6431379420583</v>
          </cell>
          <cell r="I806">
            <v>8383.3281870864721</v>
          </cell>
          <cell r="J806">
            <v>7497.3970707162007</v>
          </cell>
          <cell r="K806">
            <v>9923.106444735924</v>
          </cell>
          <cell r="L806">
            <v>9180.6098890811463</v>
          </cell>
          <cell r="M806">
            <v>10028.040555886699</v>
          </cell>
          <cell r="N806">
            <v>8697.5662871345412</v>
          </cell>
          <cell r="O806">
            <v>8508.677531918036</v>
          </cell>
          <cell r="Z806">
            <v>7688.1290463169162</v>
          </cell>
          <cell r="AA806">
            <v>5599.8575915221491</v>
          </cell>
          <cell r="AB806">
            <v>5699.7046983159089</v>
          </cell>
          <cell r="AC806">
            <v>5726.3545825253368</v>
          </cell>
          <cell r="AD806">
            <v>6646.5072339039352</v>
          </cell>
          <cell r="AE806">
            <v>6692.0489616003533</v>
          </cell>
          <cell r="AF806">
            <v>5902.9610673928801</v>
          </cell>
          <cell r="AG806">
            <v>6471.4777820780364</v>
          </cell>
          <cell r="AH806">
            <v>6898.2814796597258</v>
          </cell>
          <cell r="AI806">
            <v>6169.2867324750423</v>
          </cell>
          <cell r="AJ806">
            <v>8165.2990173827029</v>
          </cell>
          <cell r="AK806">
            <v>7554.3304230153435</v>
          </cell>
          <cell r="AL806">
            <v>8251.6448002724846</v>
          </cell>
          <cell r="AM806">
            <v>7156.8545448421355</v>
          </cell>
          <cell r="AN806">
            <v>7001.4260834068418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X806">
            <v>4.3833755463993613</v>
          </cell>
          <cell r="BY806">
            <v>3.1864413597470502</v>
          </cell>
          <cell r="BZ806">
            <v>3.1564274196500564</v>
          </cell>
          <cell r="CA806">
            <v>3.0636672574907995</v>
          </cell>
          <cell r="CB806">
            <v>3.7206280323948966</v>
          </cell>
          <cell r="CC806">
            <v>3.7102203482364451</v>
          </cell>
          <cell r="CD806">
            <v>3.3309564820406572</v>
          </cell>
          <cell r="CE806">
            <v>3.5316085905325738</v>
          </cell>
          <cell r="CF806">
            <v>3.9233876095523175</v>
          </cell>
          <cell r="CG806">
            <v>3.4643804000827925</v>
          </cell>
          <cell r="CH806">
            <v>4.6125950651040046</v>
          </cell>
          <cell r="CI806">
            <v>4.190582211513278</v>
          </cell>
          <cell r="CJ806">
            <v>4.603464967208736</v>
          </cell>
          <cell r="CK806">
            <v>3.9702993117635148</v>
          </cell>
          <cell r="CL806">
            <v>3.9150913576946027</v>
          </cell>
          <cell r="CM806">
            <v>4.8052846549927546</v>
          </cell>
          <cell r="CN806">
            <v>4.8147992889564017</v>
          </cell>
          <cell r="CO806">
            <v>4.9472480226349713</v>
          </cell>
          <cell r="CP806">
            <v>5.1208703077956086</v>
          </cell>
          <cell r="CQ806">
            <v>4.8942298723394844</v>
          </cell>
          <cell r="CR806">
            <v>4.9415880987844991</v>
          </cell>
          <cell r="CS806">
            <v>4.8552108567750381</v>
          </cell>
          <cell r="CT806">
            <v>5.0203967004759606</v>
          </cell>
          <cell r="CU806">
            <v>4.8171129633283343</v>
          </cell>
          <cell r="CV806">
            <v>4.8788393535059091</v>
          </cell>
          <cell r="CW806">
            <v>4.8499124513762739</v>
          </cell>
          <cell r="CX806">
            <v>4.938883103791964</v>
          </cell>
          <cell r="CY806">
            <v>4.9109195332600661</v>
          </cell>
          <cell r="CZ806">
            <v>4.9386253103650848</v>
          </cell>
          <cell r="DA806">
            <v>4.8994997861053946</v>
          </cell>
        </row>
        <row r="807">
          <cell r="A807">
            <v>8790.8664685122349</v>
          </cell>
          <cell r="B807">
            <v>8815.8187475231171</v>
          </cell>
          <cell r="C807">
            <v>6171.4814275393974</v>
          </cell>
          <cell r="D807">
            <v>7666.1953018661188</v>
          </cell>
          <cell r="E807">
            <v>7934.8674416697013</v>
          </cell>
          <cell r="F807">
            <v>7323.6654516316503</v>
          </cell>
          <cell r="G807">
            <v>8149.3794926432338</v>
          </cell>
          <cell r="H807">
            <v>7887.2041848717909</v>
          </cell>
          <cell r="I807">
            <v>8435.4040896436636</v>
          </cell>
          <cell r="J807">
            <v>9157.5358448559127</v>
          </cell>
          <cell r="K807">
            <v>7258.8884691013282</v>
          </cell>
          <cell r="L807">
            <v>7634.565660830478</v>
          </cell>
          <cell r="M807">
            <v>7797.8804297329298</v>
          </cell>
          <cell r="N807">
            <v>8099.4474648453897</v>
          </cell>
          <cell r="O807">
            <v>10089.520490223233</v>
          </cell>
          <cell r="Z807">
            <v>7233.6272655186376</v>
          </cell>
          <cell r="AA807">
            <v>7254.159426533306</v>
          </cell>
          <cell r="AB807">
            <v>5078.2475746609889</v>
          </cell>
          <cell r="AC807">
            <v>6308.1835626784059</v>
          </cell>
          <cell r="AD807">
            <v>6529.2623520024954</v>
          </cell>
          <cell r="AE807">
            <v>6026.3304287711862</v>
          </cell>
          <cell r="AF807">
            <v>6705.7751253750039</v>
          </cell>
          <cell r="AG807">
            <v>6490.042300694502</v>
          </cell>
          <cell r="AH807">
            <v>6941.1325080496435</v>
          </cell>
          <cell r="AI807">
            <v>7535.3437809100078</v>
          </cell>
          <cell r="AJ807">
            <v>5973.0282260033782</v>
          </cell>
          <cell r="AK807">
            <v>6282.1568866262214</v>
          </cell>
          <cell r="AL807">
            <v>6416.5416107516676</v>
          </cell>
          <cell r="AM807">
            <v>6664.6881996442062</v>
          </cell>
          <cell r="AN807">
            <v>8302.2340033836881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X807">
            <v>4.0770820621942621</v>
          </cell>
          <cell r="BY807">
            <v>3.9411768454906646</v>
          </cell>
          <cell r="BZ807">
            <v>2.895607338947356</v>
          </cell>
          <cell r="CA807">
            <v>3.508508926884486</v>
          </cell>
          <cell r="CB807">
            <v>3.6774498479683282</v>
          </cell>
          <cell r="CC807">
            <v>3.4449140654419339</v>
          </cell>
          <cell r="CD807">
            <v>3.8334973488461963</v>
          </cell>
          <cell r="CE807">
            <v>3.5853868506085522</v>
          </cell>
          <cell r="CF807">
            <v>3.7846827274289052</v>
          </cell>
          <cell r="CG807">
            <v>4.1108650399047093</v>
          </cell>
          <cell r="CH807">
            <v>3.3036434109613828</v>
          </cell>
          <cell r="CI807">
            <v>3.4901215112151074</v>
          </cell>
          <cell r="CJ807">
            <v>3.5549485960514935</v>
          </cell>
          <cell r="CK807">
            <v>3.7153514994482406</v>
          </cell>
          <cell r="CL807">
            <v>4.5928820502909602</v>
          </cell>
          <cell r="CM807">
            <v>4.8608677945436956</v>
          </cell>
          <cell r="CN807">
            <v>5.0427601112347906</v>
          </cell>
          <cell r="CO807">
            <v>4.8048666221862586</v>
          </cell>
          <cell r="CP807">
            <v>4.9259372150483403</v>
          </cell>
          <cell r="CQ807">
            <v>4.8643464207592242</v>
          </cell>
          <cell r="CR807">
            <v>4.7927158738232407</v>
          </cell>
          <cell r="CS807">
            <v>4.7924871137298721</v>
          </cell>
          <cell r="CT807">
            <v>4.9592801421425259</v>
          </cell>
          <cell r="CU807">
            <v>5.024675187194819</v>
          </cell>
          <cell r="CV807">
            <v>5.0220032235414314</v>
          </cell>
          <cell r="CW807">
            <v>4.9534586084149348</v>
          </cell>
          <cell r="CX807">
            <v>4.9314583103126823</v>
          </cell>
          <cell r="CY807">
            <v>4.9450971179666654</v>
          </cell>
          <cell r="CZ807">
            <v>4.9145874159589722</v>
          </cell>
          <cell r="DA807">
            <v>4.9524125234550471</v>
          </cell>
        </row>
        <row r="808">
          <cell r="A808">
            <v>10356.630384763528</v>
          </cell>
          <cell r="B808">
            <v>8361.5680397274591</v>
          </cell>
          <cell r="C808">
            <v>7208.3566516428709</v>
          </cell>
          <cell r="D808">
            <v>7362.7423430855542</v>
          </cell>
          <cell r="E808">
            <v>8535.5421485226379</v>
          </cell>
          <cell r="F808">
            <v>7390.0225028320156</v>
          </cell>
          <cell r="G808">
            <v>8058.5506718808356</v>
          </cell>
          <cell r="H808">
            <v>7687.7333723294341</v>
          </cell>
          <cell r="I808">
            <v>7605.8854958383245</v>
          </cell>
          <cell r="J808">
            <v>8568.3209566891346</v>
          </cell>
          <cell r="K808">
            <v>8353.1029866095232</v>
          </cell>
          <cell r="L808">
            <v>7272.9388978504685</v>
          </cell>
          <cell r="M808">
            <v>9068.7850031628568</v>
          </cell>
          <cell r="N808">
            <v>9173.5687245952613</v>
          </cell>
          <cell r="O808">
            <v>8384.8385178097014</v>
          </cell>
          <cell r="Z808">
            <v>8522.0272880339871</v>
          </cell>
          <cell r="AA808">
            <v>6880.3759869757369</v>
          </cell>
          <cell r="AB808">
            <v>5931.4477590661336</v>
          </cell>
          <cell r="AC808">
            <v>6058.4851280246839</v>
          </cell>
          <cell r="AD808">
            <v>7023.5318250700575</v>
          </cell>
          <cell r="AE808">
            <v>6080.9328023303442</v>
          </cell>
          <cell r="AF808">
            <v>6631.0359814333724</v>
          </cell>
          <cell r="AG808">
            <v>6325.9063178025053</v>
          </cell>
          <cell r="AH808">
            <v>6258.5572080041056</v>
          </cell>
          <cell r="AI808">
            <v>7050.5041015042016</v>
          </cell>
          <cell r="AJ808">
            <v>6873.4104575529782</v>
          </cell>
          <cell r="AK808">
            <v>5984.5897216598132</v>
          </cell>
          <cell r="AL808">
            <v>7462.3145168882929</v>
          </cell>
          <cell r="AM808">
            <v>7548.5365505240998</v>
          </cell>
          <cell r="AN808">
            <v>6899.5242660834119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X808">
            <v>4.73303624037709</v>
          </cell>
          <cell r="BY808">
            <v>3.8002679365190737</v>
          </cell>
          <cell r="BZ808">
            <v>3.3200852491049502</v>
          </cell>
          <cell r="CA808">
            <v>3.3318774224001078</v>
          </cell>
          <cell r="CB808">
            <v>3.8896053906426946</v>
          </cell>
          <cell r="CC808">
            <v>3.5134679506059836</v>
          </cell>
          <cell r="CD808">
            <v>3.6398830839192828</v>
          </cell>
          <cell r="CE808">
            <v>3.625070995575697</v>
          </cell>
          <cell r="CF808">
            <v>3.4125234420370654</v>
          </cell>
          <cell r="CG808">
            <v>3.9586396371592456</v>
          </cell>
          <cell r="CH808">
            <v>3.8448107447902178</v>
          </cell>
          <cell r="CI808">
            <v>3.3533775670128478</v>
          </cell>
          <cell r="CJ808">
            <v>4.2993938703433221</v>
          </cell>
          <cell r="CK808">
            <v>4.2127687097909909</v>
          </cell>
          <cell r="CL808">
            <v>3.8403644976034594</v>
          </cell>
          <cell r="CM808">
            <v>4.9329898993877608</v>
          </cell>
          <cell r="CN808">
            <v>4.960267403424945</v>
          </cell>
          <cell r="CO808">
            <v>4.8946158265187814</v>
          </cell>
          <cell r="CP808">
            <v>4.9817527140274285</v>
          </cell>
          <cell r="CQ808">
            <v>4.9471735594797437</v>
          </cell>
          <cell r="CR808">
            <v>4.7417793768475285</v>
          </cell>
          <cell r="CS808">
            <v>4.9911553333133432</v>
          </cell>
          <cell r="CT808">
            <v>4.7809408993403499</v>
          </cell>
          <cell r="CU808">
            <v>5.024648875814913</v>
          </cell>
          <cell r="CV808">
            <v>4.8795675695865688</v>
          </cell>
          <cell r="CW808">
            <v>4.8978383534375718</v>
          </cell>
          <cell r="CX808">
            <v>4.8894393476637399</v>
          </cell>
          <cell r="CY808">
            <v>4.7552510709865912</v>
          </cell>
          <cell r="CZ808">
            <v>4.9091045535363511</v>
          </cell>
          <cell r="DA808">
            <v>4.9221385678999505</v>
          </cell>
        </row>
        <row r="809">
          <cell r="A809">
            <v>10053.19481857587</v>
          </cell>
          <cell r="B809">
            <v>7853.9857849144037</v>
          </cell>
          <cell r="C809">
            <v>8534.7997878578426</v>
          </cell>
          <cell r="D809">
            <v>5664.8322292371713</v>
          </cell>
          <cell r="E809">
            <v>7618.7613502942622</v>
          </cell>
          <cell r="F809">
            <v>8266.092667881785</v>
          </cell>
          <cell r="G809">
            <v>8536.3474935413196</v>
          </cell>
          <cell r="H809">
            <v>7399.9846576110131</v>
          </cell>
          <cell r="I809">
            <v>8063.2692926043019</v>
          </cell>
          <cell r="J809">
            <v>8428.1506461024728</v>
          </cell>
          <cell r="K809">
            <v>7857.1657249233676</v>
          </cell>
          <cell r="L809">
            <v>8579.4994811044289</v>
          </cell>
          <cell r="M809">
            <v>8338.5445570613556</v>
          </cell>
          <cell r="N809">
            <v>9044.7755769972609</v>
          </cell>
          <cell r="O809">
            <v>10805.12758287199</v>
          </cell>
          <cell r="Z809">
            <v>8272.3431649995746</v>
          </cell>
          <cell r="AA809">
            <v>6462.7083030152799</v>
          </cell>
          <cell r="AB809">
            <v>7022.9209682944538</v>
          </cell>
          <cell r="AC809">
            <v>4661.3476629151573</v>
          </cell>
          <cell r="AD809">
            <v>6269.1521968135648</v>
          </cell>
          <cell r="AE809">
            <v>6801.8133952855833</v>
          </cell>
          <cell r="AF809">
            <v>7024.1945089711426</v>
          </cell>
          <cell r="AG809">
            <v>6089.1302325484903</v>
          </cell>
          <cell r="AH809">
            <v>6634.9187322001108</v>
          </cell>
          <cell r="AI809">
            <v>6935.1639602214636</v>
          </cell>
          <cell r="AJ809">
            <v>6465.3249393655142</v>
          </cell>
          <cell r="AK809">
            <v>7059.7024301659294</v>
          </cell>
          <cell r="AL809">
            <v>6861.4309498104849</v>
          </cell>
          <cell r="AM809">
            <v>7442.5581890720323</v>
          </cell>
          <cell r="AN809">
            <v>8891.0764110489508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X809">
            <v>4.5958912992192236</v>
          </cell>
          <cell r="BY809">
            <v>3.6979956830494145</v>
          </cell>
          <cell r="BZ809">
            <v>3.8988582450524825</v>
          </cell>
          <cell r="CA809">
            <v>2.6615873216824508</v>
          </cell>
          <cell r="CB809">
            <v>3.4872170372926359</v>
          </cell>
          <cell r="CC809">
            <v>3.7808075556565046</v>
          </cell>
          <cell r="CD809">
            <v>3.8662019856960561</v>
          </cell>
          <cell r="CE809">
            <v>3.4124795183829626</v>
          </cell>
          <cell r="CF809">
            <v>3.6704176368142085</v>
          </cell>
          <cell r="CG809">
            <v>3.8624902955123921</v>
          </cell>
          <cell r="CH809">
            <v>3.6909998388875311</v>
          </cell>
          <cell r="CI809">
            <v>3.9491463491990952</v>
          </cell>
          <cell r="CJ809">
            <v>3.8638171924649725</v>
          </cell>
          <cell r="CK809">
            <v>4.062014707035118</v>
          </cell>
          <cell r="CL809">
            <v>4.7959787997755043</v>
          </cell>
          <cell r="CM809">
            <v>4.9313511571871693</v>
          </cell>
          <cell r="CN809">
            <v>4.7880126595082197</v>
          </cell>
          <cell r="CO809">
            <v>4.9350035717780463</v>
          </cell>
          <cell r="CP809">
            <v>4.7981952013369682</v>
          </cell>
          <cell r="CQ809">
            <v>4.9253485686854601</v>
          </cell>
          <cell r="CR809">
            <v>4.9288690096598726</v>
          </cell>
          <cell r="CS809">
            <v>4.9775900454576156</v>
          </cell>
          <cell r="CT809">
            <v>4.8886882668323892</v>
          </cell>
          <cell r="CU809">
            <v>4.9525316568748865</v>
          </cell>
          <cell r="CV809">
            <v>4.9192225099340039</v>
          </cell>
          <cell r="CW809">
            <v>4.7990300149400937</v>
          </cell>
          <cell r="CX809">
            <v>4.8976788357129033</v>
          </cell>
          <cell r="CY809">
            <v>4.8652511291281311</v>
          </cell>
          <cell r="CZ809">
            <v>5.0198169754787596</v>
          </cell>
          <cell r="DA809">
            <v>5.0790702944868862</v>
          </cell>
        </row>
        <row r="810">
          <cell r="A810">
            <v>9966.6751791275528</v>
          </cell>
          <cell r="B810">
            <v>8047.5653368211088</v>
          </cell>
          <cell r="C810">
            <v>7781.0005516492729</v>
          </cell>
          <cell r="D810">
            <v>6706.0078089525477</v>
          </cell>
          <cell r="E810">
            <v>7524.6331250725816</v>
          </cell>
          <cell r="F810">
            <v>7875.0257883473223</v>
          </cell>
          <cell r="G810">
            <v>7408.9665643291037</v>
          </cell>
          <cell r="H810">
            <v>9198.3013089478609</v>
          </cell>
          <cell r="I810">
            <v>7258.1051408845087</v>
          </cell>
          <cell r="J810">
            <v>8354.721877971966</v>
          </cell>
          <cell r="K810">
            <v>8954.2315822948822</v>
          </cell>
          <cell r="L810">
            <v>9210.9095691425773</v>
          </cell>
          <cell r="M810">
            <v>9632.8712830510303</v>
          </cell>
          <cell r="N810">
            <v>8314.0156121722393</v>
          </cell>
          <cell r="O810">
            <v>7579.2297494210106</v>
          </cell>
          <cell r="Z810">
            <v>8201.1498616821009</v>
          </cell>
          <cell r="AA810">
            <v>6621.9966200127992</v>
          </cell>
          <cell r="AB810">
            <v>6402.651882499973</v>
          </cell>
          <cell r="AC810">
            <v>5518.0864256523828</v>
          </cell>
          <cell r="AD810">
            <v>6191.6981143454377</v>
          </cell>
          <cell r="AE810">
            <v>6480.0212201257955</v>
          </cell>
          <cell r="AF810">
            <v>6096.5210586479479</v>
          </cell>
          <cell r="AG810">
            <v>7568.8879342199543</v>
          </cell>
          <cell r="AH810">
            <v>5972.3836587849664</v>
          </cell>
          <cell r="AI810">
            <v>6874.742573874074</v>
          </cell>
          <cell r="AJ810">
            <v>7368.0534162883587</v>
          </cell>
          <cell r="AK810">
            <v>7579.2627311801771</v>
          </cell>
          <cell r="AL810">
            <v>7926.4769414819903</v>
          </cell>
          <cell r="AM810">
            <v>6841.2471323017271</v>
          </cell>
          <cell r="AN810">
            <v>6236.6233366664328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X810">
            <v>4.5301540752616152</v>
          </cell>
          <cell r="BY810">
            <v>3.8546290798736664</v>
          </cell>
          <cell r="BZ810">
            <v>3.4927364066124142</v>
          </cell>
          <cell r="CA810">
            <v>3.1798779419509562</v>
          </cell>
          <cell r="CB810">
            <v>3.4955115379762614</v>
          </cell>
          <cell r="CC810">
            <v>3.6065849853230154</v>
          </cell>
          <cell r="CD810">
            <v>3.5080395981335326</v>
          </cell>
          <cell r="CE810">
            <v>4.169614597928974</v>
          </cell>
          <cell r="CF810">
            <v>3.3313953296122065</v>
          </cell>
          <cell r="CG810">
            <v>3.7865624379988527</v>
          </cell>
          <cell r="CH810">
            <v>4.0247237469623443</v>
          </cell>
          <cell r="CI810">
            <v>4.2506972420549003</v>
          </cell>
          <cell r="CJ810">
            <v>4.3411988100736858</v>
          </cell>
          <cell r="CK810">
            <v>3.9223259942992841</v>
          </cell>
          <cell r="CL810">
            <v>3.4546625667783304</v>
          </cell>
          <cell r="CM810">
            <v>4.9598542030467963</v>
          </cell>
          <cell r="CN810">
            <v>4.7066672609081133</v>
          </cell>
          <cell r="CO810">
            <v>5.0222833803432243</v>
          </cell>
          <cell r="CP810">
            <v>4.7542846856920393</v>
          </cell>
          <cell r="CQ810">
            <v>4.8529539363156688</v>
          </cell>
          <cell r="CR810">
            <v>4.9225189111341967</v>
          </cell>
          <cell r="CS810">
            <v>4.7612910155974513</v>
          </cell>
          <cell r="CT810">
            <v>4.973284409099894</v>
          </cell>
          <cell r="CU810">
            <v>4.9116641336829758</v>
          </cell>
          <cell r="CV810">
            <v>4.9741451434385517</v>
          </cell>
          <cell r="CW810">
            <v>5.0156107561653682</v>
          </cell>
          <cell r="CX810">
            <v>4.8851052405364852</v>
          </cell>
          <cell r="CY810">
            <v>5.002391305311777</v>
          </cell>
          <cell r="CZ810">
            <v>4.7785785412699582</v>
          </cell>
          <cell r="DA810">
            <v>4.94596475003127</v>
          </cell>
        </row>
        <row r="811">
          <cell r="A811">
            <v>8634.6567463240881</v>
          </cell>
          <cell r="B811">
            <v>7103.9163559021517</v>
          </cell>
          <cell r="C811">
            <v>6901.048714776246</v>
          </cell>
          <cell r="D811">
            <v>7229.5491473390875</v>
          </cell>
          <cell r="E811">
            <v>7348.1607983171534</v>
          </cell>
          <cell r="F811">
            <v>7365.4967274571964</v>
          </cell>
          <cell r="G811">
            <v>8263.8401373337601</v>
          </cell>
          <cell r="H811">
            <v>7353.1982834069941</v>
          </cell>
          <cell r="I811">
            <v>7437.267475197792</v>
          </cell>
          <cell r="J811">
            <v>7017.6511613891707</v>
          </cell>
          <cell r="K811">
            <v>7861.5952821137271</v>
          </cell>
          <cell r="L811">
            <v>8268.8501561515022</v>
          </cell>
          <cell r="M811">
            <v>8087.1301853724044</v>
          </cell>
          <cell r="N811">
            <v>8683.9805275807848</v>
          </cell>
          <cell r="O811">
            <v>8884.7736626133847</v>
          </cell>
          <cell r="Z811">
            <v>7105.0889798323915</v>
          </cell>
          <cell r="AA811">
            <v>5845.5083157137697</v>
          </cell>
          <cell r="AB811">
            <v>5678.5772281587388</v>
          </cell>
          <cell r="AC811">
            <v>5948.886155524734</v>
          </cell>
          <cell r="AD811">
            <v>6046.4865997581155</v>
          </cell>
          <cell r="AE811">
            <v>6060.7515928790635</v>
          </cell>
          <cell r="AF811">
            <v>6799.9598844346383</v>
          </cell>
          <cell r="AG811">
            <v>6050.6317303463247</v>
          </cell>
          <cell r="AH811">
            <v>6119.8086653056125</v>
          </cell>
          <cell r="AI811">
            <v>5774.5243842288028</v>
          </cell>
          <cell r="AJ811">
            <v>6468.9698321392952</v>
          </cell>
          <cell r="AK811">
            <v>6804.082414204664</v>
          </cell>
          <cell r="AL811">
            <v>6654.5528382492921</v>
          </cell>
          <cell r="AM811">
            <v>7145.6754055521887</v>
          </cell>
          <cell r="AN811">
            <v>7310.8994709504414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X811">
            <v>3.9878043180190077</v>
          </cell>
          <cell r="BY811">
            <v>3.2904248687313138</v>
          </cell>
          <cell r="BZ811">
            <v>3.1765082608267554</v>
          </cell>
          <cell r="CA811">
            <v>3.4111903435243449</v>
          </cell>
          <cell r="CB811">
            <v>3.378712872286131</v>
          </cell>
          <cell r="CC811">
            <v>3.3391083723269932</v>
          </cell>
          <cell r="CD811">
            <v>3.8467593850657185</v>
          </cell>
          <cell r="CE811">
            <v>3.4848294486945548</v>
          </cell>
          <cell r="CF811">
            <v>3.4015037465183462</v>
          </cell>
          <cell r="CG811">
            <v>3.2033401818387346</v>
          </cell>
          <cell r="CH811">
            <v>3.5180960571844371</v>
          </cell>
          <cell r="CI811">
            <v>3.8883237721655672</v>
          </cell>
          <cell r="CJ811">
            <v>3.765941845813932</v>
          </cell>
          <cell r="CK811">
            <v>3.919075442581704</v>
          </cell>
          <cell r="CL811">
            <v>4.0421026159407552</v>
          </cell>
          <cell r="CM811">
            <v>4.8813822476350177</v>
          </cell>
          <cell r="CN811">
            <v>4.867180353552051</v>
          </cell>
          <cell r="CO811">
            <v>4.897750785802347</v>
          </cell>
          <cell r="CP811">
            <v>4.7778976231139838</v>
          </cell>
          <cell r="CQ811">
            <v>4.9029667029555091</v>
          </cell>
          <cell r="CR811">
            <v>4.9728241892995069</v>
          </cell>
          <cell r="CS811">
            <v>4.8430445514658995</v>
          </cell>
          <cell r="CT811">
            <v>4.7569252607284565</v>
          </cell>
          <cell r="CU811">
            <v>4.929172604966479</v>
          </cell>
          <cell r="CV811">
            <v>4.9387869702401295</v>
          </cell>
          <cell r="CW811">
            <v>5.037726296121587</v>
          </cell>
          <cell r="CX811">
            <v>4.7941793880941113</v>
          </cell>
          <cell r="CY811">
            <v>4.8411930821256473</v>
          </cell>
          <cell r="CZ811">
            <v>4.9953600482432314</v>
          </cell>
          <cell r="DA811">
            <v>4.9553075385212741</v>
          </cell>
        </row>
        <row r="812">
          <cell r="A812">
            <v>10506.799954526326</v>
          </cell>
          <cell r="B812">
            <v>8451.6876029306331</v>
          </cell>
          <cell r="C812">
            <v>6779.6061536222514</v>
          </cell>
          <cell r="D812">
            <v>8434.7249764400603</v>
          </cell>
          <cell r="E812">
            <v>6916.7933699538125</v>
          </cell>
          <cell r="F812">
            <v>8135.8273562267768</v>
          </cell>
          <cell r="G812">
            <v>6682.0538427158463</v>
          </cell>
          <cell r="H812">
            <v>6410.7489315421344</v>
          </cell>
          <cell r="I812">
            <v>6748.9951762857418</v>
          </cell>
          <cell r="J812">
            <v>7137.182581320033</v>
          </cell>
          <cell r="K812">
            <v>7351.8016642351122</v>
          </cell>
          <cell r="L812">
            <v>7876.2664305355638</v>
          </cell>
          <cell r="M812">
            <v>9020.1261273322561</v>
          </cell>
          <cell r="N812">
            <v>7250.2373493156247</v>
          </cell>
          <cell r="O812">
            <v>8512.5153324692401</v>
          </cell>
          <cell r="Z812">
            <v>8645.5953911530887</v>
          </cell>
          <cell r="AA812">
            <v>6954.5315132686346</v>
          </cell>
          <cell r="AB812">
            <v>5578.6473492663099</v>
          </cell>
          <cell r="AC812">
            <v>6940.573694899248</v>
          </cell>
          <cell r="AD812">
            <v>5691.5328301334239</v>
          </cell>
          <cell r="AE812">
            <v>6694.6236531237482</v>
          </cell>
          <cell r="AF812">
            <v>5498.3757334347538</v>
          </cell>
          <cell r="AG812">
            <v>5275.1305493832424</v>
          </cell>
          <cell r="AH812">
            <v>5553.4588879151252</v>
          </cell>
          <cell r="AI812">
            <v>5872.8816669147691</v>
          </cell>
          <cell r="AJ812">
            <v>6049.4825122848915</v>
          </cell>
          <cell r="AK812">
            <v>6481.0420914121205</v>
          </cell>
          <cell r="AL812">
            <v>7422.2752133476852</v>
          </cell>
          <cell r="AM812">
            <v>5965.909590293998</v>
          </cell>
          <cell r="AN812">
            <v>7004.5840450032601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X812">
            <v>4.7146811334411423</v>
          </cell>
          <cell r="BY812">
            <v>3.8535086730957109</v>
          </cell>
          <cell r="BZ812">
            <v>3.1044304904813029</v>
          </cell>
          <cell r="CA812">
            <v>3.8204232960320801</v>
          </cell>
          <cell r="CB812">
            <v>3.1473994690329241</v>
          </cell>
          <cell r="CC812">
            <v>3.6967686606642798</v>
          </cell>
          <cell r="CD812">
            <v>3.0747742886694129</v>
          </cell>
          <cell r="CE812">
            <v>2.9625173962760467</v>
          </cell>
          <cell r="CF812">
            <v>2.9862656802388674</v>
          </cell>
          <cell r="CG812">
            <v>3.2833598646383848</v>
          </cell>
          <cell r="CH812">
            <v>3.4204891168811495</v>
          </cell>
          <cell r="CI812">
            <v>3.7606578302085776</v>
          </cell>
          <cell r="CJ812">
            <v>4.2998795877695386</v>
          </cell>
          <cell r="CK812">
            <v>3.3951071293810471</v>
          </cell>
          <cell r="CL812">
            <v>3.8065632861066945</v>
          </cell>
          <cell r="CM812">
            <v>5.0240009971150723</v>
          </cell>
          <cell r="CN812">
            <v>4.9444577946025285</v>
          </cell>
          <cell r="CO812">
            <v>4.9232751022510595</v>
          </cell>
          <cell r="CP812">
            <v>4.9772679422025412</v>
          </cell>
          <cell r="CQ812">
            <v>4.9543252402256197</v>
          </cell>
          <cell r="CR812">
            <v>4.9614775361130254</v>
          </cell>
          <cell r="CS812">
            <v>4.8992354205679129</v>
          </cell>
          <cell r="CT812">
            <v>4.878422817780141</v>
          </cell>
          <cell r="CU812">
            <v>5.094977301579104</v>
          </cell>
          <cell r="CV812">
            <v>4.9004944392358576</v>
          </cell>
          <cell r="CW812">
            <v>4.8454838255131838</v>
          </cell>
          <cell r="CX812">
            <v>4.7215887496773785</v>
          </cell>
          <cell r="CY812">
            <v>4.7292023344920011</v>
          </cell>
          <cell r="CZ812">
            <v>4.814268639766663</v>
          </cell>
          <cell r="DA812">
            <v>5.0414612280924302</v>
          </cell>
        </row>
        <row r="813">
          <cell r="A813">
            <v>7555.0509230004764</v>
          </cell>
          <cell r="B813">
            <v>7842.9778312839162</v>
          </cell>
          <cell r="C813">
            <v>7906.4228903609373</v>
          </cell>
          <cell r="D813">
            <v>8458.49784214596</v>
          </cell>
          <cell r="E813">
            <v>7053.7188327194081</v>
          </cell>
          <cell r="F813">
            <v>7625.2295321927068</v>
          </cell>
          <cell r="G813">
            <v>7809.134995686386</v>
          </cell>
          <cell r="H813">
            <v>8614.1468157686522</v>
          </cell>
          <cell r="I813">
            <v>7305.1515502462444</v>
          </cell>
          <cell r="J813">
            <v>8827.5153671214648</v>
          </cell>
          <cell r="K813">
            <v>7626.7179416397548</v>
          </cell>
          <cell r="L813">
            <v>7792.3431095747492</v>
          </cell>
          <cell r="M813">
            <v>8816.4550460697847</v>
          </cell>
          <cell r="N813">
            <v>10667.648709755482</v>
          </cell>
          <cell r="O813">
            <v>9567.5233755982954</v>
          </cell>
          <cell r="Z813">
            <v>6216.7276166403917</v>
          </cell>
          <cell r="AA813">
            <v>6453.6503297421932</v>
          </cell>
          <cell r="AB813">
            <v>6505.856549782714</v>
          </cell>
          <cell r="AC813">
            <v>6960.1353672515324</v>
          </cell>
          <cell r="AD813">
            <v>5804.2029252091124</v>
          </cell>
          <cell r="AE813">
            <v>6274.4745864899987</v>
          </cell>
          <cell r="AF813">
            <v>6425.8025107362264</v>
          </cell>
          <cell r="AG813">
            <v>7088.2122369753479</v>
          </cell>
          <cell r="AH813">
            <v>6011.0961327740533</v>
          </cell>
          <cell r="AI813">
            <v>7263.7840735170921</v>
          </cell>
          <cell r="AJ813">
            <v>6275.6993348349979</v>
          </cell>
          <cell r="AK813">
            <v>6411.9851873072221</v>
          </cell>
          <cell r="AL813">
            <v>7254.6830093374219</v>
          </cell>
          <cell r="AM813">
            <v>8777.9509383130808</v>
          </cell>
          <cell r="AN813">
            <v>7872.7049490637401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X813">
            <v>3.4780428445598441</v>
          </cell>
          <cell r="BY813">
            <v>3.6813686047017602</v>
          </cell>
          <cell r="BZ813">
            <v>3.6573541131493137</v>
          </cell>
          <cell r="CA813">
            <v>3.8414263979696721</v>
          </cell>
          <cell r="CB813">
            <v>3.359271278692793</v>
          </cell>
          <cell r="CC813">
            <v>3.5090054649617084</v>
          </cell>
          <cell r="CD813">
            <v>3.7404106605876604</v>
          </cell>
          <cell r="CE813">
            <v>3.964954127350349</v>
          </cell>
          <cell r="CF813">
            <v>3.421752367246548</v>
          </cell>
          <cell r="CG813">
            <v>4.0242670823430631</v>
          </cell>
          <cell r="CH813">
            <v>3.4690858349154521</v>
          </cell>
          <cell r="CI813">
            <v>3.6605394637322344</v>
          </cell>
          <cell r="CJ813">
            <v>4.1191850255611921</v>
          </cell>
          <cell r="CK813">
            <v>4.9376559352842913</v>
          </cell>
          <cell r="CL813">
            <v>4.3623280250453904</v>
          </cell>
          <cell r="CM813">
            <v>4.8970444637246793</v>
          </cell>
          <cell r="CN813">
            <v>4.8028968784960924</v>
          </cell>
          <cell r="CO813">
            <v>4.8735408080581877</v>
          </cell>
          <cell r="CP813">
            <v>4.9640060863708788</v>
          </cell>
          <cell r="CQ813">
            <v>4.7337426790606507</v>
          </cell>
          <cell r="CR813">
            <v>4.8989212198439533</v>
          </cell>
          <cell r="CS813">
            <v>4.7066859719656478</v>
          </cell>
          <cell r="CT813">
            <v>4.8978522650234835</v>
          </cell>
          <cell r="CU813">
            <v>4.8129597821832864</v>
          </cell>
          <cell r="CV813">
            <v>4.9451932181453451</v>
          </cell>
          <cell r="CW813">
            <v>4.9562615703298558</v>
          </cell>
          <cell r="CX813">
            <v>4.7990420207190292</v>
          </cell>
          <cell r="CY813">
            <v>4.8251884141792241</v>
          </cell>
          <cell r="CZ813">
            <v>4.8705663108395365</v>
          </cell>
          <cell r="DA813">
            <v>4.9443908232335927</v>
          </cell>
        </row>
        <row r="814">
          <cell r="A814">
            <v>10219.082641450994</v>
          </cell>
          <cell r="B814">
            <v>8331.2209978345873</v>
          </cell>
          <cell r="C814">
            <v>7072.6569510026129</v>
          </cell>
          <cell r="D814">
            <v>7058.5668404510106</v>
          </cell>
          <cell r="E814">
            <v>7076.0101005427159</v>
          </cell>
          <cell r="F814">
            <v>7147.3395020653797</v>
          </cell>
          <cell r="G814">
            <v>6850.2035943744413</v>
          </cell>
          <cell r="H814">
            <v>8253.3326040858574</v>
          </cell>
          <cell r="I814">
            <v>7374.1229017243459</v>
          </cell>
          <cell r="J814">
            <v>6652.71240550948</v>
          </cell>
          <cell r="K814">
            <v>8536.180756288737</v>
          </cell>
          <cell r="L814">
            <v>8413.6861673761923</v>
          </cell>
          <cell r="M814">
            <v>9499.6889470018177</v>
          </cell>
          <cell r="N814">
            <v>9743.4709142281135</v>
          </cell>
          <cell r="O814">
            <v>10194.113701927012</v>
          </cell>
          <cell r="Z814">
            <v>8408.8451449653894</v>
          </cell>
          <cell r="AA814">
            <v>6855.4047067896036</v>
          </cell>
          <cell r="AB814">
            <v>5819.7862911107222</v>
          </cell>
          <cell r="AC814">
            <v>5808.1921429996901</v>
          </cell>
          <cell r="AD814">
            <v>5822.5454541608633</v>
          </cell>
          <cell r="AE814">
            <v>5881.2393616995123</v>
          </cell>
          <cell r="AF814">
            <v>5636.7389576566829</v>
          </cell>
          <cell r="AG814">
            <v>6791.3136856477913</v>
          </cell>
          <cell r="AH814">
            <v>6067.8497019903189</v>
          </cell>
          <cell r="AI814">
            <v>5474.2319222478009</v>
          </cell>
          <cell r="AJ814">
            <v>7024.0573080318745</v>
          </cell>
          <cell r="AK814">
            <v>6923.2617605838377</v>
          </cell>
          <cell r="AL814">
            <v>7816.886904961495</v>
          </cell>
          <cell r="AM814">
            <v>8017.4846379934197</v>
          </cell>
          <cell r="AN814">
            <v>8388.2992747285134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X814">
            <v>4.5490216057241311</v>
          </cell>
          <cell r="BY814">
            <v>3.9448161468266822</v>
          </cell>
          <cell r="BZ814">
            <v>3.2514328225416631</v>
          </cell>
          <cell r="CA814">
            <v>3.2953208030739702</v>
          </cell>
          <cell r="CB814">
            <v>3.1292443212392569</v>
          </cell>
          <cell r="CC814">
            <v>3.2392774311659935</v>
          </cell>
          <cell r="CD814">
            <v>3.2234366352572805</v>
          </cell>
          <cell r="CE814">
            <v>3.7450814867135578</v>
          </cell>
          <cell r="CF814">
            <v>3.4123166365526809</v>
          </cell>
          <cell r="CG814">
            <v>3.0854439415403996</v>
          </cell>
          <cell r="CH814">
            <v>3.9003282462342632</v>
          </cell>
          <cell r="CI814">
            <v>3.9412235390587114</v>
          </cell>
          <cell r="CJ814">
            <v>4.3258189574930883</v>
          </cell>
          <cell r="CK814">
            <v>4.6459288207278098</v>
          </cell>
          <cell r="CL814">
            <v>4.7429354790710754</v>
          </cell>
          <cell r="CM814">
            <v>5.0643707374406937</v>
          </cell>
          <cell r="CN814">
            <v>4.7611675688971857</v>
          </cell>
          <cell r="CO814">
            <v>4.9038749517149229</v>
          </cell>
          <cell r="CP814">
            <v>4.8289244468874015</v>
          </cell>
          <cell r="CQ814">
            <v>5.0977736759623387</v>
          </cell>
          <cell r="CR814">
            <v>4.9742527137607526</v>
          </cell>
          <cell r="CS814">
            <v>4.7908869257805389</v>
          </cell>
          <cell r="CT814">
            <v>4.9682066814295656</v>
          </cell>
          <cell r="CU814">
            <v>4.871835626506325</v>
          </cell>
          <cell r="CV814">
            <v>4.8608550216937587</v>
          </cell>
          <cell r="CW814">
            <v>4.9339418145959355</v>
          </cell>
          <cell r="CX814">
            <v>4.8126781574246458</v>
          </cell>
          <cell r="CY814">
            <v>4.9507685636374763</v>
          </cell>
          <cell r="CZ814">
            <v>4.7279483144400016</v>
          </cell>
          <cell r="DA814">
            <v>4.8454468651284124</v>
          </cell>
        </row>
        <row r="815">
          <cell r="A815">
            <v>9415.4698882054254</v>
          </cell>
          <cell r="B815">
            <v>7100.8754048887758</v>
          </cell>
          <cell r="C815">
            <v>7772.1152282951998</v>
          </cell>
          <cell r="D815">
            <v>6812.2608350512483</v>
          </cell>
          <cell r="E815">
            <v>6533.0964649993266</v>
          </cell>
          <cell r="F815">
            <v>6925.954606352283</v>
          </cell>
          <cell r="G815">
            <v>8146.0384305935922</v>
          </cell>
          <cell r="H815">
            <v>8264.5913853587317</v>
          </cell>
          <cell r="I815">
            <v>7313.6895114456629</v>
          </cell>
          <cell r="J815">
            <v>7164.4590338247817</v>
          </cell>
          <cell r="K815">
            <v>8016.0213421394865</v>
          </cell>
          <cell r="L815">
            <v>8477.9139096634553</v>
          </cell>
          <cell r="M815">
            <v>8801.3135178381726</v>
          </cell>
          <cell r="N815">
            <v>7847.083511858199</v>
          </cell>
          <cell r="O815">
            <v>8776.2233398153894</v>
          </cell>
          <cell r="Z815">
            <v>7747.5866508661793</v>
          </cell>
          <cell r="AA815">
            <v>5843.0060474513357</v>
          </cell>
          <cell r="AB815">
            <v>6395.3405307114781</v>
          </cell>
          <cell r="AC815">
            <v>5605.5174871278841</v>
          </cell>
          <cell r="AD815">
            <v>5375.805091199446</v>
          </cell>
          <cell r="AE815">
            <v>5699.0712189413061</v>
          </cell>
          <cell r="AF815">
            <v>6703.0259086027263</v>
          </cell>
          <cell r="AG815">
            <v>6800.5780542380417</v>
          </cell>
          <cell r="AH815">
            <v>6018.1216551324305</v>
          </cell>
          <cell r="AI815">
            <v>5895.3262906901045</v>
          </cell>
          <cell r="AJ815">
            <v>6596.0404186747774</v>
          </cell>
          <cell r="AK815">
            <v>6976.1120170944996</v>
          </cell>
          <cell r="AL815">
            <v>7242.2236946782677</v>
          </cell>
          <cell r="AM815">
            <v>6457.0287183290311</v>
          </cell>
          <cell r="AN815">
            <v>7221.578062476663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X815">
            <v>4.3116546485428326</v>
          </cell>
          <cell r="BY815">
            <v>3.1959268113389228</v>
          </cell>
          <cell r="BZ815">
            <v>3.6575894159610969</v>
          </cell>
          <cell r="CA815">
            <v>3.0681610578404506</v>
          </cell>
          <cell r="CB815">
            <v>2.9060141863343127</v>
          </cell>
          <cell r="CC815">
            <v>3.1790688820392159</v>
          </cell>
          <cell r="CD815">
            <v>3.7994160655316538</v>
          </cell>
          <cell r="CE815">
            <v>3.9290002642139936</v>
          </cell>
          <cell r="CF815">
            <v>3.373334806775715</v>
          </cell>
          <cell r="CG815">
            <v>3.2585903645229464</v>
          </cell>
          <cell r="CH815">
            <v>3.6602900515855139</v>
          </cell>
          <cell r="CI815">
            <v>3.7450857039704406</v>
          </cell>
          <cell r="CJ815">
            <v>4.1183610577121366</v>
          </cell>
          <cell r="CK815">
            <v>3.6260282057774682</v>
          </cell>
          <cell r="CL815">
            <v>4.0858099724547285</v>
          </cell>
          <cell r="CM815">
            <v>4.9229974399891399</v>
          </cell>
          <cell r="CN815">
            <v>5.0089494195067061</v>
          </cell>
          <cell r="CO815">
            <v>4.7904449935244475</v>
          </cell>
          <cell r="CP815">
            <v>5.0054680530116329</v>
          </cell>
          <cell r="CQ815">
            <v>5.0681903742363437</v>
          </cell>
          <cell r="CR815">
            <v>4.9114675805667298</v>
          </cell>
          <cell r="CS815">
            <v>4.8334939441667375</v>
          </cell>
          <cell r="CT815">
            <v>4.7421021745005918</v>
          </cell>
          <cell r="CU815">
            <v>4.887746244900276</v>
          </cell>
          <cell r="CV815">
            <v>4.9566153065598959</v>
          </cell>
          <cell r="CW815">
            <v>4.9371343139814057</v>
          </cell>
          <cell r="CX815">
            <v>5.1033907296193233</v>
          </cell>
          <cell r="CY815">
            <v>4.817865280506954</v>
          </cell>
          <cell r="CZ815">
            <v>4.8787512493892882</v>
          </cell>
          <cell r="DA815">
            <v>4.8424046908773883</v>
          </cell>
        </row>
        <row r="816">
          <cell r="A816">
            <v>9554.1513343023726</v>
          </cell>
          <cell r="B816">
            <v>9031.8534419479311</v>
          </cell>
          <cell r="C816">
            <v>8924.2690642952657</v>
          </cell>
          <cell r="D816">
            <v>7618.481947844346</v>
          </cell>
          <cell r="E816">
            <v>8261.6081400937273</v>
          </cell>
          <cell r="F816">
            <v>7404.090505022039</v>
          </cell>
          <cell r="G816">
            <v>6461.0760482575433</v>
          </cell>
          <cell r="H816">
            <v>6555.2438607081522</v>
          </cell>
          <cell r="I816">
            <v>8051.7539106311178</v>
          </cell>
          <cell r="J816">
            <v>6950.5765165524954</v>
          </cell>
          <cell r="K816">
            <v>8859.4432928540064</v>
          </cell>
          <cell r="L816">
            <v>8339.1767938863304</v>
          </cell>
          <cell r="M816">
            <v>7509.0076639804283</v>
          </cell>
          <cell r="N816">
            <v>9662.7139069512632</v>
          </cell>
          <cell r="O816">
            <v>9322.7743578073678</v>
          </cell>
          <cell r="Z816">
            <v>7861.7016693688092</v>
          </cell>
          <cell r="AA816">
            <v>7431.925117945726</v>
          </cell>
          <cell r="AB816">
            <v>7343.3985443343918</v>
          </cell>
          <cell r="AC816">
            <v>6268.9222885119179</v>
          </cell>
          <cell r="AD816">
            <v>6798.1232695628396</v>
          </cell>
          <cell r="AE816">
            <v>6092.5087584181338</v>
          </cell>
          <cell r="AF816">
            <v>5316.5425768519217</v>
          </cell>
          <cell r="AG816">
            <v>5394.0292339541375</v>
          </cell>
          <cell r="AH816">
            <v>6625.4432178907473</v>
          </cell>
          <cell r="AI816">
            <v>5719.3315336203395</v>
          </cell>
          <cell r="AJ816">
            <v>7290.0561952627259</v>
          </cell>
          <cell r="AK816">
            <v>6861.9511903978937</v>
          </cell>
          <cell r="AL816">
            <v>6178.8405920753239</v>
          </cell>
          <cell r="AM816">
            <v>7951.0331577198949</v>
          </cell>
          <cell r="AN816">
            <v>7671.3114715672045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X816">
            <v>4.4189378091831371</v>
          </cell>
          <cell r="BY816">
            <v>4.3146263082697613</v>
          </cell>
          <cell r="BZ816">
            <v>4.0659225528069198</v>
          </cell>
          <cell r="CA816">
            <v>3.5420535134435127</v>
          </cell>
          <cell r="CB816">
            <v>3.7525731220786533</v>
          </cell>
          <cell r="CC816">
            <v>3.5829893393408039</v>
          </cell>
          <cell r="CD816">
            <v>3.0104724447811702</v>
          </cell>
          <cell r="CE816">
            <v>2.9865441253776273</v>
          </cell>
          <cell r="CF816">
            <v>3.7110765823072409</v>
          </cell>
          <cell r="CG816">
            <v>3.2227214144801573</v>
          </cell>
          <cell r="CH816">
            <v>4.0821048604780215</v>
          </cell>
          <cell r="CI816">
            <v>3.8548449600811128</v>
          </cell>
          <cell r="CJ816">
            <v>3.4979300967738154</v>
          </cell>
          <cell r="CK816">
            <v>4.4856063628593104</v>
          </cell>
          <cell r="CL816">
            <v>4.2670254127390113</v>
          </cell>
          <cell r="CM816">
            <v>4.8742276115408361</v>
          </cell>
          <cell r="CN816">
            <v>4.7191662091979971</v>
          </cell>
          <cell r="CO816">
            <v>4.9481759330548369</v>
          </cell>
          <cell r="CP816">
            <v>4.8489187112448748</v>
          </cell>
          <cell r="CQ816">
            <v>4.9632597828658369</v>
          </cell>
          <cell r="CR816">
            <v>4.6586253088475216</v>
          </cell>
          <cell r="CS816">
            <v>4.8384000653511032</v>
          </cell>
          <cell r="CT816">
            <v>4.9482484317680262</v>
          </cell>
          <cell r="CU816">
            <v>4.891275839910743</v>
          </cell>
          <cell r="CV816">
            <v>4.8621644401432365</v>
          </cell>
          <cell r="CW816">
            <v>4.8927593440142765</v>
          </cell>
          <cell r="CX816">
            <v>4.8769448498564625</v>
          </cell>
          <cell r="CY816">
            <v>4.8395279267760882</v>
          </cell>
          <cell r="CZ816">
            <v>4.856345101360616</v>
          </cell>
          <cell r="DA816">
            <v>4.9255136002184745</v>
          </cell>
        </row>
        <row r="817">
          <cell r="A817">
            <v>9675.0454286293625</v>
          </cell>
          <cell r="B817">
            <v>6800.1130500246081</v>
          </cell>
          <cell r="C817">
            <v>6690.4274069882094</v>
          </cell>
          <cell r="D817">
            <v>6001.7050960126462</v>
          </cell>
          <cell r="E817">
            <v>6028.614444436148</v>
          </cell>
          <cell r="F817">
            <v>7351.7429000522479</v>
          </cell>
          <cell r="G817">
            <v>8593.534524796285</v>
          </cell>
          <cell r="H817">
            <v>7673.8142538061165</v>
          </cell>
          <cell r="I817">
            <v>7783.9679539245799</v>
          </cell>
          <cell r="J817">
            <v>8554.6630715289502</v>
          </cell>
          <cell r="K817">
            <v>7960.4841462495751</v>
          </cell>
          <cell r="L817">
            <v>8214.1126080528575</v>
          </cell>
          <cell r="M817">
            <v>9098.1142271121134</v>
          </cell>
          <cell r="N817">
            <v>8857.1447467693815</v>
          </cell>
          <cell r="O817">
            <v>10325.672495462277</v>
          </cell>
          <cell r="Z817">
            <v>7961.1802384150178</v>
          </cell>
          <cell r="AA817">
            <v>5595.5215954488203</v>
          </cell>
          <cell r="AB817">
            <v>5505.2659806074407</v>
          </cell>
          <cell r="AC817">
            <v>4938.5459075761191</v>
          </cell>
          <cell r="AD817">
            <v>4960.6884571360306</v>
          </cell>
          <cell r="AE817">
            <v>6049.4341577572795</v>
          </cell>
          <cell r="AF817">
            <v>7071.2512661180863</v>
          </cell>
          <cell r="AG817">
            <v>6314.4528717033181</v>
          </cell>
          <cell r="AH817">
            <v>6405.0936306579388</v>
          </cell>
          <cell r="AI817">
            <v>7039.2656131438216</v>
          </cell>
          <cell r="AJ817">
            <v>6550.3412403425073</v>
          </cell>
          <cell r="AK817">
            <v>6759.0412317692089</v>
          </cell>
          <cell r="AL817">
            <v>7486.4482783093963</v>
          </cell>
          <cell r="AM817">
            <v>7288.1648201988055</v>
          </cell>
          <cell r="AN817">
            <v>8496.5533676946725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X817">
            <v>4.4665638932189138</v>
          </cell>
          <cell r="BY817">
            <v>3.0489145589888795</v>
          </cell>
          <cell r="BZ817">
            <v>3.1158232875042713</v>
          </cell>
          <cell r="CA817">
            <v>2.7834649342897322</v>
          </cell>
          <cell r="CB817">
            <v>2.8549770055157038</v>
          </cell>
          <cell r="CC817">
            <v>3.4671988900131185</v>
          </cell>
          <cell r="CD817">
            <v>3.8982442762279206</v>
          </cell>
          <cell r="CE817">
            <v>3.5059809072290449</v>
          </cell>
          <cell r="CF817">
            <v>3.6452866454073067</v>
          </cell>
          <cell r="CG817">
            <v>4.0656055248724812</v>
          </cell>
          <cell r="CH817">
            <v>3.6934218838882367</v>
          </cell>
          <cell r="CI817">
            <v>3.8366896539932234</v>
          </cell>
          <cell r="CJ817">
            <v>4.1562520150989206</v>
          </cell>
          <cell r="CK817">
            <v>4.1048963629976152</v>
          </cell>
          <cell r="CL817">
            <v>4.7078365681679069</v>
          </cell>
          <cell r="CM817">
            <v>4.8832734131711959</v>
          </cell>
          <cell r="CN817">
            <v>5.0280832261165669</v>
          </cell>
          <cell r="CO817">
            <v>4.8407496520433622</v>
          </cell>
          <cell r="CP817">
            <v>4.860942415261678</v>
          </cell>
          <cell r="CQ817">
            <v>4.7604331851246444</v>
          </cell>
          <cell r="CR817">
            <v>4.7801677200499251</v>
          </cell>
          <cell r="CS817">
            <v>4.9697478575652108</v>
          </cell>
          <cell r="CT817">
            <v>4.9343882180613248</v>
          </cell>
          <cell r="CU817">
            <v>4.8139428897694323</v>
          </cell>
          <cell r="CV817">
            <v>4.7436129983854149</v>
          </cell>
          <cell r="CW817">
            <v>4.858946783952903</v>
          </cell>
          <cell r="CX817">
            <v>4.8265361165336635</v>
          </cell>
          <cell r="CY817">
            <v>4.9349310692266801</v>
          </cell>
          <cell r="CZ817">
            <v>4.8643310534832471</v>
          </cell>
          <cell r="DA817">
            <v>4.9445702006817651</v>
          </cell>
        </row>
        <row r="818">
          <cell r="A818">
            <v>9629.9502676196498</v>
          </cell>
          <cell r="B818">
            <v>7830.8399090383682</v>
          </cell>
          <cell r="C818">
            <v>6606.362806349578</v>
          </cell>
          <cell r="D818">
            <v>6638.9724759543396</v>
          </cell>
          <cell r="E818">
            <v>8383.2237523951935</v>
          </cell>
          <cell r="F818">
            <v>8046.8909173620823</v>
          </cell>
          <cell r="G818">
            <v>7836.557726580686</v>
          </cell>
          <cell r="H818">
            <v>7906.3822003689875</v>
          </cell>
          <cell r="I818">
            <v>8562.9286738025839</v>
          </cell>
          <cell r="J818">
            <v>8350.4362573344351</v>
          </cell>
          <cell r="K818">
            <v>7992.3604968983573</v>
          </cell>
          <cell r="L818">
            <v>8008.6629352540822</v>
          </cell>
          <cell r="M818">
            <v>9019.8751033154986</v>
          </cell>
          <cell r="N818">
            <v>8265.9212971052057</v>
          </cell>
          <cell r="O818">
            <v>8887.5381993622286</v>
          </cell>
          <cell r="Z818">
            <v>7924.0733630698815</v>
          </cell>
          <cell r="AA818">
            <v>6443.6625537229993</v>
          </cell>
          <cell r="AB818">
            <v>5436.0928235105102</v>
          </cell>
          <cell r="AC818">
            <v>5462.9259230709995</v>
          </cell>
          <cell r="AD818">
            <v>6898.1955448280451</v>
          </cell>
          <cell r="AE818">
            <v>6621.4416691436563</v>
          </cell>
          <cell r="AF818">
            <v>6448.3675007292495</v>
          </cell>
          <cell r="AG818">
            <v>6505.8230677321944</v>
          </cell>
          <cell r="AH818">
            <v>7046.0670230146952</v>
          </cell>
          <cell r="AI818">
            <v>6871.2161203209062</v>
          </cell>
          <cell r="AJ818">
            <v>6576.5709231620758</v>
          </cell>
          <cell r="AK818">
            <v>6589.9855010090714</v>
          </cell>
          <cell r="AL818">
            <v>7422.0686564424668</v>
          </cell>
          <cell r="AM818">
            <v>6801.6723816179974</v>
          </cell>
          <cell r="AN818">
            <v>7313.1742897609201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X818">
            <v>4.3617212070510911</v>
          </cell>
          <cell r="BY818">
            <v>3.5420527306598344</v>
          </cell>
          <cell r="BZ818">
            <v>3.0547654955302295</v>
          </cell>
          <cell r="CA818">
            <v>3.1400519615221612</v>
          </cell>
          <cell r="CB818">
            <v>3.8289014380132733</v>
          </cell>
          <cell r="CC818">
            <v>3.6914070072797558</v>
          </cell>
          <cell r="CD818">
            <v>3.5624383379310847</v>
          </cell>
          <cell r="CE818">
            <v>3.5768471900244916</v>
          </cell>
          <cell r="CF818">
            <v>3.9189653934539539</v>
          </cell>
          <cell r="CG818">
            <v>3.8504335759595545</v>
          </cell>
          <cell r="CH818">
            <v>3.6201220482943945</v>
          </cell>
          <cell r="CI818">
            <v>3.7090743467187703</v>
          </cell>
          <cell r="CJ818">
            <v>4.1647290502489351</v>
          </cell>
          <cell r="CK818">
            <v>3.8340805477276345</v>
          </cell>
          <cell r="CL818">
            <v>4.1109926709736406</v>
          </cell>
          <cell r="CM818">
            <v>4.9773447236178656</v>
          </cell>
          <cell r="CN818">
            <v>4.9840788245157865</v>
          </cell>
          <cell r="CO818">
            <v>4.8754658967149584</v>
          </cell>
          <cell r="CP818">
            <v>4.7664562626936613</v>
          </cell>
          <cell r="CQ818">
            <v>4.9359238366938873</v>
          </cell>
          <cell r="CR818">
            <v>4.9143689774847985</v>
          </cell>
          <cell r="CS818">
            <v>4.9591764404350824</v>
          </cell>
          <cell r="CT818">
            <v>4.9832077920514513</v>
          </cell>
          <cell r="CU818">
            <v>4.9258646799953452</v>
          </cell>
          <cell r="CV818">
            <v>4.8891246331975564</v>
          </cell>
          <cell r="CW818">
            <v>4.9771809593271241</v>
          </cell>
          <cell r="CX818">
            <v>4.8677252353426814</v>
          </cell>
          <cell r="CY818">
            <v>4.8825348371629138</v>
          </cell>
          <cell r="CZ818">
            <v>4.8602836121406678</v>
          </cell>
          <cell r="DA818">
            <v>4.8737848855870496</v>
          </cell>
        </row>
        <row r="819">
          <cell r="A819">
            <v>9675.2357243291208</v>
          </cell>
          <cell r="B819">
            <v>7218.6526777903546</v>
          </cell>
          <cell r="C819">
            <v>5768.1482180253197</v>
          </cell>
          <cell r="D819">
            <v>7516.5473282731236</v>
          </cell>
          <cell r="E819">
            <v>7124.1784713900688</v>
          </cell>
          <cell r="F819">
            <v>6638.8503005779485</v>
          </cell>
          <cell r="G819">
            <v>7164.8858452053146</v>
          </cell>
          <cell r="H819">
            <v>6553.0408365539106</v>
          </cell>
          <cell r="I819">
            <v>7701.9286929399859</v>
          </cell>
          <cell r="J819">
            <v>8530.3688040519392</v>
          </cell>
          <cell r="K819">
            <v>7894.6834622865417</v>
          </cell>
          <cell r="L819">
            <v>9983.82089762752</v>
          </cell>
          <cell r="M819">
            <v>8903.1349524356629</v>
          </cell>
          <cell r="N819">
            <v>9463.1517620587474</v>
          </cell>
          <cell r="O819">
            <v>8350.6151541165418</v>
          </cell>
          <cell r="Z819">
            <v>7961.3368245908187</v>
          </cell>
          <cell r="AA819">
            <v>5939.9199177246337</v>
          </cell>
          <cell r="AB819">
            <v>4746.3619622608339</v>
          </cell>
          <cell r="AC819">
            <v>6185.0446586933122</v>
          </cell>
          <cell r="AD819">
            <v>5862.1811421724005</v>
          </cell>
          <cell r="AE819">
            <v>5462.8253901898543</v>
          </cell>
          <cell r="AF819">
            <v>5895.6774954832308</v>
          </cell>
          <cell r="AG819">
            <v>5392.2164597929313</v>
          </cell>
          <cell r="AH819">
            <v>6337.5870387620453</v>
          </cell>
          <cell r="AI819">
            <v>7019.2749016198823</v>
          </cell>
          <cell r="AJ819">
            <v>6496.1966775386391</v>
          </cell>
          <cell r="AK819">
            <v>8215.2583386192146</v>
          </cell>
          <cell r="AL819">
            <v>7326.0081894327741</v>
          </cell>
          <cell r="AM819">
            <v>7786.8220213511968</v>
          </cell>
          <cell r="AN819">
            <v>6871.3633268158974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X819">
            <v>4.4884605028091205</v>
          </cell>
          <cell r="BY819">
            <v>3.3727062025849612</v>
          </cell>
          <cell r="BZ819">
            <v>2.6553560452998339</v>
          </cell>
          <cell r="CA819">
            <v>3.4314154392159217</v>
          </cell>
          <cell r="CB819">
            <v>3.2787393149342812</v>
          </cell>
          <cell r="CC819">
            <v>3.1077792622291973</v>
          </cell>
          <cell r="CD819">
            <v>3.2989169680501047</v>
          </cell>
          <cell r="CE819">
            <v>3.0935953486504162</v>
          </cell>
          <cell r="CF819">
            <v>3.5111197332334965</v>
          </cell>
          <cell r="CG819">
            <v>3.88728032526905</v>
          </cell>
          <cell r="CH819">
            <v>3.7259508205697904</v>
          </cell>
          <cell r="CI819">
            <v>4.7780426158752123</v>
          </cell>
          <cell r="CJ819">
            <v>4.1180900239314893</v>
          </cell>
          <cell r="CK819">
            <v>4.286680422982017</v>
          </cell>
          <cell r="CL819">
            <v>3.8006547694071888</v>
          </cell>
          <cell r="CM819">
            <v>4.8595463182881238</v>
          </cell>
          <cell r="CN819">
            <v>4.8251321703541192</v>
          </cell>
          <cell r="CO819">
            <v>4.8971705419587162</v>
          </cell>
          <cell r="CP819">
            <v>4.938290956663784</v>
          </cell>
          <cell r="CQ819">
            <v>4.8984590447225127</v>
          </cell>
          <cell r="CR819">
            <v>4.8158648481019286</v>
          </cell>
          <cell r="CS819">
            <v>4.8963163486539658</v>
          </cell>
          <cell r="CT819">
            <v>4.7754131084724536</v>
          </cell>
          <cell r="CU819">
            <v>4.945217902039917</v>
          </cell>
          <cell r="CV819">
            <v>4.947132321899967</v>
          </cell>
          <cell r="CW819">
            <v>4.7767133742850882</v>
          </cell>
          <cell r="CX819">
            <v>4.7106229269126434</v>
          </cell>
          <cell r="CY819">
            <v>4.8739233957670187</v>
          </cell>
          <cell r="CZ819">
            <v>4.9767551712579614</v>
          </cell>
          <cell r="DA819">
            <v>4.9532657114018521</v>
          </cell>
        </row>
        <row r="820">
          <cell r="A820">
            <v>7448.0818061285518</v>
          </cell>
          <cell r="B820">
            <v>7728.248128526353</v>
          </cell>
          <cell r="C820">
            <v>7606.3749846683386</v>
          </cell>
          <cell r="D820">
            <v>7684.970406976393</v>
          </cell>
          <cell r="E820">
            <v>7938.047072454965</v>
          </cell>
          <cell r="F820">
            <v>7001.8106400594124</v>
          </cell>
          <cell r="G820">
            <v>6384.3383452780154</v>
          </cell>
          <cell r="H820">
            <v>7954.7751649718375</v>
          </cell>
          <cell r="I820">
            <v>8522.0782872194522</v>
          </cell>
          <cell r="J820">
            <v>8304.7072438426803</v>
          </cell>
          <cell r="K820">
            <v>8193.9773989646637</v>
          </cell>
          <cell r="L820">
            <v>9017.2591196026078</v>
          </cell>
          <cell r="M820">
            <v>8954.816157036088</v>
          </cell>
          <cell r="N820">
            <v>8938.0977234219117</v>
          </cell>
          <cell r="O820">
            <v>8862.8004805591936</v>
          </cell>
          <cell r="Z820">
            <v>6128.7073147572082</v>
          </cell>
          <cell r="AA820">
            <v>6359.2441743302561</v>
          </cell>
          <cell r="AB820">
            <v>6258.9599873842308</v>
          </cell>
          <cell r="AC820">
            <v>6323.6327920262893</v>
          </cell>
          <cell r="AD820">
            <v>6531.878733905799</v>
          </cell>
          <cell r="AE820">
            <v>5761.4898981060305</v>
          </cell>
          <cell r="AF820">
            <v>5253.3984098287665</v>
          </cell>
          <cell r="AG820">
            <v>6545.6435643196819</v>
          </cell>
          <cell r="AH820">
            <v>7012.4529906262924</v>
          </cell>
          <cell r="AI820">
            <v>6833.5876749334066</v>
          </cell>
          <cell r="AJ820">
            <v>6742.4728311480667</v>
          </cell>
          <cell r="AK820">
            <v>7419.9160755587163</v>
          </cell>
          <cell r="AL820">
            <v>7368.5344377896945</v>
          </cell>
          <cell r="AM820">
            <v>7354.7775552728854</v>
          </cell>
          <cell r="AN820">
            <v>7292.81868114585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X820">
            <v>3.4364020628278453</v>
          </cell>
          <cell r="BY820">
            <v>3.5325499652695793</v>
          </cell>
          <cell r="BZ820">
            <v>3.507870135284286</v>
          </cell>
          <cell r="CA820">
            <v>3.6253875815985381</v>
          </cell>
          <cell r="CB820">
            <v>3.6893453815181512</v>
          </cell>
          <cell r="CC820">
            <v>3.2362456776574735</v>
          </cell>
          <cell r="CD820">
            <v>2.9977577749193292</v>
          </cell>
          <cell r="CE820">
            <v>3.6925712166906735</v>
          </cell>
          <cell r="CF820">
            <v>3.9524743704474035</v>
          </cell>
          <cell r="CG820">
            <v>3.8149436284480225</v>
          </cell>
          <cell r="CH820">
            <v>3.7486318854429839</v>
          </cell>
          <cell r="CI820">
            <v>4.1067287018629486</v>
          </cell>
          <cell r="CJ820">
            <v>4.0873902569344489</v>
          </cell>
          <cell r="CK820">
            <v>4.1975827357707995</v>
          </cell>
          <cell r="CL820">
            <v>4.0951847565644686</v>
          </cell>
          <cell r="CM820">
            <v>4.8862090749424274</v>
          </cell>
          <cell r="CN820">
            <v>4.9320142532385765</v>
          </cell>
          <cell r="CO820">
            <v>4.8883895128816981</v>
          </cell>
          <cell r="CP820">
            <v>4.778805288558452</v>
          </cell>
          <cell r="CQ820">
            <v>4.8506052766793086</v>
          </cell>
          <cell r="CR820">
            <v>4.877535701137881</v>
          </cell>
          <cell r="CS820">
            <v>4.8012125849903162</v>
          </cell>
          <cell r="CT820">
            <v>4.8565806823636617</v>
          </cell>
          <cell r="CU820">
            <v>4.8608031763514932</v>
          </cell>
          <cell r="CV820">
            <v>4.9075844460466227</v>
          </cell>
          <cell r="CW820">
            <v>4.9278053618039674</v>
          </cell>
          <cell r="CX820">
            <v>4.9500560346462263</v>
          </cell>
          <cell r="CY820">
            <v>4.9390355003993012</v>
          </cell>
          <cell r="CZ820">
            <v>4.8003998401709103</v>
          </cell>
          <cell r="DA820">
            <v>4.8789801538981443</v>
          </cell>
        </row>
        <row r="821">
          <cell r="A821">
            <v>9081.4955715158176</v>
          </cell>
          <cell r="B821">
            <v>7013.4448816899512</v>
          </cell>
          <cell r="C821">
            <v>7194.0779866580806</v>
          </cell>
          <cell r="D821">
            <v>6152.6283016535681</v>
          </cell>
          <cell r="E821">
            <v>7535.5626977630664</v>
          </cell>
          <cell r="F821">
            <v>8366.1529605175583</v>
          </cell>
          <cell r="G821">
            <v>7330.9067360437384</v>
          </cell>
          <cell r="H821">
            <v>8316.1155623894228</v>
          </cell>
          <cell r="I821">
            <v>7516.2765601246347</v>
          </cell>
          <cell r="J821">
            <v>8049.5245606277686</v>
          </cell>
          <cell r="K821">
            <v>7279.0761249578463</v>
          </cell>
          <cell r="L821">
            <v>7525.8149871008727</v>
          </cell>
          <cell r="M821">
            <v>7666.4262820054582</v>
          </cell>
          <cell r="N821">
            <v>7586.5522844712823</v>
          </cell>
          <cell r="O821">
            <v>8535.5637270569678</v>
          </cell>
          <cell r="Z821">
            <v>7472.7734988473021</v>
          </cell>
          <cell r="AA821">
            <v>5771.0632169334458</v>
          </cell>
          <cell r="AB821">
            <v>5919.6984575929346</v>
          </cell>
          <cell r="AC821">
            <v>5062.7341453606505</v>
          </cell>
          <cell r="AD821">
            <v>6200.6915913021794</v>
          </cell>
          <cell r="AE821">
            <v>6884.1487217973063</v>
          </cell>
          <cell r="AF821">
            <v>6032.288971373132</v>
          </cell>
          <cell r="AG821">
            <v>6842.9750913375819</v>
          </cell>
          <cell r="AH821">
            <v>6184.8218551882701</v>
          </cell>
          <cell r="AI821">
            <v>6623.608781316565</v>
          </cell>
          <cell r="AJ821">
            <v>5989.6397828224553</v>
          </cell>
          <cell r="AK821">
            <v>6192.6706179572884</v>
          </cell>
          <cell r="AL821">
            <v>6308.3736263359197</v>
          </cell>
          <cell r="AM821">
            <v>6242.6487369363686</v>
          </cell>
          <cell r="AN821">
            <v>7023.5495811211613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X821">
            <v>4.2031991874353123</v>
          </cell>
          <cell r="BY821">
            <v>3.3189008653239345</v>
          </cell>
          <cell r="BZ821">
            <v>3.3008059107653618</v>
          </cell>
          <cell r="CA821">
            <v>2.9346707997241306</v>
          </cell>
          <cell r="CB821">
            <v>3.3910734281576307</v>
          </cell>
          <cell r="CC821">
            <v>3.8234148788831415</v>
          </cell>
          <cell r="CD821">
            <v>3.4058073759813348</v>
          </cell>
          <cell r="CE821">
            <v>3.7850208161143044</v>
          </cell>
          <cell r="CF821">
            <v>3.5168037809250934</v>
          </cell>
          <cell r="CG821">
            <v>3.7695874599650536</v>
          </cell>
          <cell r="CH821">
            <v>3.2917339499140224</v>
          </cell>
          <cell r="CI821">
            <v>3.4823279375489355</v>
          </cell>
          <cell r="CJ821">
            <v>3.7082325879304303</v>
          </cell>
          <cell r="CK821">
            <v>3.5154846830765076</v>
          </cell>
          <cell r="CL821">
            <v>3.91557805548738</v>
          </cell>
          <cell r="CM821">
            <v>4.8708974137694323</v>
          </cell>
          <cell r="CN821">
            <v>4.7639663680175364</v>
          </cell>
          <cell r="CO821">
            <v>4.9134521620055542</v>
          </cell>
          <cell r="CP821">
            <v>4.7264260472218123</v>
          </cell>
          <cell r="CQ821">
            <v>5.0096810052808554</v>
          </cell>
          <cell r="CR821">
            <v>4.9329413697032685</v>
          </cell>
          <cell r="CS821">
            <v>4.8525407561813303</v>
          </cell>
          <cell r="CT821">
            <v>4.9531767124639634</v>
          </cell>
          <cell r="CU821">
            <v>4.8182151939729243</v>
          </cell>
          <cell r="CV821">
            <v>4.8140210477138714</v>
          </cell>
          <cell r="CW821">
            <v>4.9852060517106409</v>
          </cell>
          <cell r="CX821">
            <v>4.8720916511549657</v>
          </cell>
          <cell r="CY821">
            <v>4.6607689795058791</v>
          </cell>
          <cell r="CZ821">
            <v>4.8650893877642263</v>
          </cell>
          <cell r="DA821">
            <v>4.9143705780927416</v>
          </cell>
        </row>
        <row r="822">
          <cell r="A822">
            <v>9843.5803009786941</v>
          </cell>
          <cell r="B822">
            <v>6985.012323395722</v>
          </cell>
          <cell r="C822">
            <v>7450.0434208030092</v>
          </cell>
          <cell r="D822">
            <v>7120.0395029487663</v>
          </cell>
          <cell r="E822">
            <v>6281.864515403232</v>
          </cell>
          <cell r="F822">
            <v>7794.2483703215203</v>
          </cell>
          <cell r="G822">
            <v>8455.7825810850463</v>
          </cell>
          <cell r="H822">
            <v>8650.3541965407912</v>
          </cell>
          <cell r="I822">
            <v>7461.4792966925788</v>
          </cell>
          <cell r="J822">
            <v>9505.4154348767152</v>
          </cell>
          <cell r="K822">
            <v>8868.9523749347172</v>
          </cell>
          <cell r="L822">
            <v>8926.3367759982775</v>
          </cell>
          <cell r="M822">
            <v>9198.732106724894</v>
          </cell>
          <cell r="N822">
            <v>8507.4795239910454</v>
          </cell>
          <cell r="O822">
            <v>8052.1041064160445</v>
          </cell>
          <cell r="Z822">
            <v>8099.8603619481828</v>
          </cell>
          <cell r="AA822">
            <v>5747.6672832513359</v>
          </cell>
          <cell r="AB822">
            <v>6130.321443403619</v>
          </cell>
          <cell r="AC822">
            <v>5858.7753624264133</v>
          </cell>
          <cell r="AD822">
            <v>5169.077086960373</v>
          </cell>
          <cell r="AE822">
            <v>6413.5529447217086</v>
          </cell>
          <cell r="AF822">
            <v>6957.9010952928384</v>
          </cell>
          <cell r="AG822">
            <v>7118.0057388678506</v>
          </cell>
          <cell r="AH822">
            <v>6139.7315355641786</v>
          </cell>
          <cell r="AI822">
            <v>7821.5989864128396</v>
          </cell>
          <cell r="AJ822">
            <v>7297.8808113748528</v>
          </cell>
          <cell r="AK822">
            <v>7345.0999756785814</v>
          </cell>
          <cell r="AL822">
            <v>7569.2424192479102</v>
          </cell>
          <cell r="AM822">
            <v>7000.4402940269183</v>
          </cell>
          <cell r="AN822">
            <v>6625.7313789937734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X822">
            <v>4.5061191858062113</v>
          </cell>
          <cell r="BY822">
            <v>3.219797416792145</v>
          </cell>
          <cell r="BZ822">
            <v>3.4532629081079427</v>
          </cell>
          <cell r="CA822">
            <v>3.2217082439661611</v>
          </cell>
          <cell r="CB822">
            <v>2.928999697359107</v>
          </cell>
          <cell r="CC822">
            <v>3.5245086734121043</v>
          </cell>
          <cell r="CD822">
            <v>3.9469452229644766</v>
          </cell>
          <cell r="CE822">
            <v>3.9080005764059078</v>
          </cell>
          <cell r="CF822">
            <v>3.4221531647531527</v>
          </cell>
          <cell r="CG822">
            <v>4.3479602422447359</v>
          </cell>
          <cell r="CH822">
            <v>4.1880974550039713</v>
          </cell>
          <cell r="CI822">
            <v>4.1465469667345962</v>
          </cell>
          <cell r="CJ822">
            <v>4.1719927102402723</v>
          </cell>
          <cell r="CK822">
            <v>3.9898481960519856</v>
          </cell>
          <cell r="CL822">
            <v>3.6944443649553627</v>
          </cell>
          <cell r="CM822">
            <v>4.9247250986643536</v>
          </cell>
          <cell r="CN822">
            <v>4.8906908150861286</v>
          </cell>
          <cell r="CO822">
            <v>4.8636323563347528</v>
          </cell>
          <cell r="CP822">
            <v>4.9822759025978574</v>
          </cell>
          <cell r="CQ822">
            <v>4.8350483086553373</v>
          </cell>
          <cell r="CR822">
            <v>4.9854829591704251</v>
          </cell>
          <cell r="CS822">
            <v>4.829745955408022</v>
          </cell>
          <cell r="CT822">
            <v>4.9901184006155557</v>
          </cell>
          <cell r="CU822">
            <v>4.9153797271462212</v>
          </cell>
          <cell r="CV822">
            <v>4.9285267401332185</v>
          </cell>
          <cell r="CW822">
            <v>4.7740517546642813</v>
          </cell>
          <cell r="CX822">
            <v>4.85308902531228</v>
          </cell>
          <cell r="CY822">
            <v>4.970682334317547</v>
          </cell>
          <cell r="CZ822">
            <v>4.8070221056942142</v>
          </cell>
          <cell r="DA822">
            <v>4.9135098316174828</v>
          </cell>
        </row>
        <row r="823">
          <cell r="A823">
            <v>11952.141188760534</v>
          </cell>
          <cell r="B823">
            <v>7995.6874028490138</v>
          </cell>
          <cell r="C823">
            <v>7539.0046493472082</v>
          </cell>
          <cell r="D823">
            <v>7448.0430331412799</v>
          </cell>
          <cell r="E823">
            <v>7119.0643503226665</v>
          </cell>
          <cell r="F823">
            <v>8145.4163630779576</v>
          </cell>
          <cell r="G823">
            <v>8714.9279202131966</v>
          </cell>
          <cell r="H823">
            <v>8784.5786676155385</v>
          </cell>
          <cell r="I823">
            <v>9099.0824132340804</v>
          </cell>
          <cell r="J823">
            <v>8105.3306007823066</v>
          </cell>
          <cell r="K823">
            <v>7632.0527549751123</v>
          </cell>
          <cell r="L823">
            <v>9251.6026539763534</v>
          </cell>
          <cell r="M823">
            <v>9322.1413915498215</v>
          </cell>
          <cell r="N823">
            <v>9225.7999451457781</v>
          </cell>
          <cell r="O823">
            <v>8322.4117616525218</v>
          </cell>
          <cell r="Z823">
            <v>9834.904749608666</v>
          </cell>
          <cell r="AA823">
            <v>6579.3084914871888</v>
          </cell>
          <cell r="AB823">
            <v>6203.5238257485598</v>
          </cell>
          <cell r="AC823">
            <v>6128.6754101276829</v>
          </cell>
          <cell r="AD823">
            <v>5857.9729511226496</v>
          </cell>
          <cell r="AE823">
            <v>6702.5140359041479</v>
          </cell>
          <cell r="AF823">
            <v>7171.1406886325731</v>
          </cell>
          <cell r="AG823">
            <v>7228.4533036379289</v>
          </cell>
          <cell r="AH823">
            <v>7487.2449571754723</v>
          </cell>
          <cell r="AI823">
            <v>6669.529180072298</v>
          </cell>
          <cell r="AJ823">
            <v>6280.0891240938072</v>
          </cell>
          <cell r="AK823">
            <v>7612.7473267005425</v>
          </cell>
          <cell r="AL823">
            <v>7670.7906307609946</v>
          </cell>
          <cell r="AM823">
            <v>7591.5153834342382</v>
          </cell>
          <cell r="AN823">
            <v>6848.1559638740746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X823">
            <v>5.3447461299172687</v>
          </cell>
          <cell r="BY823">
            <v>3.7132105633251897</v>
          </cell>
          <cell r="BZ823">
            <v>3.4927702588338838</v>
          </cell>
          <cell r="CA823">
            <v>3.4386742256496885</v>
          </cell>
          <cell r="CB823">
            <v>3.3235394484868199</v>
          </cell>
          <cell r="CC823">
            <v>3.6736050316835573</v>
          </cell>
          <cell r="CD823">
            <v>3.8914724071316318</v>
          </cell>
          <cell r="CE823">
            <v>3.992275339155535</v>
          </cell>
          <cell r="CF823">
            <v>4.1485338908461928</v>
          </cell>
          <cell r="CG823">
            <v>3.7333223331120031</v>
          </cell>
          <cell r="CH823">
            <v>3.5647448712371612</v>
          </cell>
          <cell r="CI823">
            <v>4.2549537675189315</v>
          </cell>
          <cell r="CJ823">
            <v>4.2253466395109767</v>
          </cell>
          <cell r="CK823">
            <v>4.2005931936049263</v>
          </cell>
          <cell r="CL823">
            <v>3.9121808465645223</v>
          </cell>
          <cell r="CM823">
            <v>5.0413890322406907</v>
          </cell>
          <cell r="CN823">
            <v>4.8544251420693394</v>
          </cell>
          <cell r="CO823">
            <v>4.8660388251979452</v>
          </cell>
          <cell r="CP823">
            <v>4.8829550090410176</v>
          </cell>
          <cell r="CQ823">
            <v>4.8289605737301988</v>
          </cell>
          <cell r="CR823">
            <v>4.9986462874443909</v>
          </cell>
          <cell r="CS823">
            <v>5.0487215982229632</v>
          </cell>
          <cell r="CT823">
            <v>4.9605751035176793</v>
          </cell>
          <cell r="CU823">
            <v>4.9446383764478323</v>
          </cell>
          <cell r="CV823">
            <v>4.8944829979087121</v>
          </cell>
          <cell r="CW823">
            <v>4.826635355164405</v>
          </cell>
          <cell r="CX823">
            <v>4.9017787573099856</v>
          </cell>
          <cell r="CY823">
            <v>4.9737610981529388</v>
          </cell>
          <cell r="CZ823">
            <v>4.951365515481438</v>
          </cell>
          <cell r="DA823">
            <v>4.7958087495820827</v>
          </cell>
        </row>
        <row r="824">
          <cell r="A824">
            <v>7491.1168166566231</v>
          </cell>
          <cell r="B824">
            <v>6107.9663074197579</v>
          </cell>
          <cell r="C824">
            <v>6400.8005023463566</v>
          </cell>
          <cell r="D824">
            <v>6639.8502237623916</v>
          </cell>
          <cell r="E824">
            <v>8206.1553178128488</v>
          </cell>
          <cell r="F824">
            <v>6980.1499867172115</v>
          </cell>
          <cell r="G824">
            <v>7334.9427392529769</v>
          </cell>
          <cell r="H824">
            <v>8104.6726544103849</v>
          </cell>
          <cell r="I824">
            <v>9071.3993358319549</v>
          </cell>
          <cell r="J824">
            <v>9032.8090826154912</v>
          </cell>
          <cell r="K824">
            <v>8818.292980594304</v>
          </cell>
          <cell r="L824">
            <v>7541.2840481718786</v>
          </cell>
          <cell r="M824">
            <v>8769.89793195737</v>
          </cell>
          <cell r="N824">
            <v>9628.006598152635</v>
          </cell>
          <cell r="O824">
            <v>8306.0790092629304</v>
          </cell>
          <cell r="Z824">
            <v>6164.1189805631648</v>
          </cell>
          <cell r="AA824">
            <v>5025.9837043911139</v>
          </cell>
          <cell r="AB824">
            <v>5266.9444133592879</v>
          </cell>
          <cell r="AC824">
            <v>5463.6481841244822</v>
          </cell>
          <cell r="AD824">
            <v>6752.4935186574303</v>
          </cell>
          <cell r="AE824">
            <v>5743.6662747844484</v>
          </cell>
          <cell r="AF824">
            <v>6035.6100254424491</v>
          </cell>
          <cell r="AG824">
            <v>6668.9877842005453</v>
          </cell>
          <cell r="AH824">
            <v>7464.4657391988658</v>
          </cell>
          <cell r="AI824">
            <v>7432.7114736950316</v>
          </cell>
          <cell r="AJ824">
            <v>7256.1953668890264</v>
          </cell>
          <cell r="AK824">
            <v>6205.3994453528603</v>
          </cell>
          <cell r="AL824">
            <v>7216.3731554392061</v>
          </cell>
          <cell r="AM824">
            <v>7922.4740007655964</v>
          </cell>
          <cell r="AN824">
            <v>6834.7164419077826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X824">
            <v>3.4942588243730071</v>
          </cell>
          <cell r="BY824">
            <v>2.9144913921987681</v>
          </cell>
          <cell r="BZ824">
            <v>2.9726068200867704</v>
          </cell>
          <cell r="CA824">
            <v>3.0553807471780883</v>
          </cell>
          <cell r="CB824">
            <v>3.6991398010420773</v>
          </cell>
          <cell r="CC824">
            <v>3.1797111554197017</v>
          </cell>
          <cell r="CD824">
            <v>3.3415439405696579</v>
          </cell>
          <cell r="CE824">
            <v>3.7209560296744351</v>
          </cell>
          <cell r="CF824">
            <v>4.1607535111066634</v>
          </cell>
          <cell r="CG824">
            <v>3.9736100425892116</v>
          </cell>
          <cell r="CH824">
            <v>4.0138817684074377</v>
          </cell>
          <cell r="CI824">
            <v>3.5037814808896068</v>
          </cell>
          <cell r="CJ824">
            <v>4.0302599670508554</v>
          </cell>
          <cell r="CK824">
            <v>4.3329898979616024</v>
          </cell>
          <cell r="CL824">
            <v>3.9025997395260492</v>
          </cell>
          <cell r="CM824">
            <v>4.8330699172098877</v>
          </cell>
          <cell r="CN824">
            <v>4.7246042328526228</v>
          </cell>
          <cell r="CO824">
            <v>4.8543199849463523</v>
          </cell>
          <cell r="CP824">
            <v>4.8991927269335296</v>
          </cell>
          <cell r="CQ824">
            <v>5.0011579010032214</v>
          </cell>
          <cell r="CR824">
            <v>4.9488998266050857</v>
          </cell>
          <cell r="CS824">
            <v>4.9485860943386299</v>
          </cell>
          <cell r="CT824">
            <v>4.9103507977672214</v>
          </cell>
          <cell r="CU824">
            <v>4.9151171805077398</v>
          </cell>
          <cell r="CV824">
            <v>5.1247084792818702</v>
          </cell>
          <cell r="CW824">
            <v>4.9528083918707289</v>
          </cell>
          <cell r="CX824">
            <v>4.8522130913578527</v>
          </cell>
          <cell r="CY824">
            <v>4.9056104367964739</v>
          </cell>
          <cell r="CZ824">
            <v>5.009337370365583</v>
          </cell>
          <cell r="DA824">
            <v>4.7981478438905532</v>
          </cell>
        </row>
        <row r="825">
          <cell r="A825">
            <v>8170.8377030520214</v>
          </cell>
          <cell r="B825">
            <v>7962.9862937222542</v>
          </cell>
          <cell r="C825">
            <v>7153.0222163824283</v>
          </cell>
          <cell r="D825">
            <v>6542.7799594854114</v>
          </cell>
          <cell r="E825">
            <v>7665.7429323646311</v>
          </cell>
          <cell r="F825">
            <v>8314.2648109483853</v>
          </cell>
          <cell r="G825">
            <v>7110.1749185257495</v>
          </cell>
          <cell r="H825">
            <v>6795.4132121049615</v>
          </cell>
          <cell r="I825">
            <v>7338.498673644639</v>
          </cell>
          <cell r="J825">
            <v>7488.5331517059267</v>
          </cell>
          <cell r="K825">
            <v>8391.3892264518054</v>
          </cell>
          <cell r="L825">
            <v>8402.7379868984208</v>
          </cell>
          <cell r="M825">
            <v>9319.3062183460588</v>
          </cell>
          <cell r="N825">
            <v>8728.8290197200677</v>
          </cell>
          <cell r="O825">
            <v>8256.9912486466637</v>
          </cell>
          <cell r="Z825">
            <v>6723.4321670828067</v>
          </cell>
          <cell r="AA825">
            <v>6552.4001502628844</v>
          </cell>
          <cell r="AB825">
            <v>5885.9154237661114</v>
          </cell>
          <cell r="AC825">
            <v>5383.7732238051385</v>
          </cell>
          <cell r="AD825">
            <v>6307.8113272028959</v>
          </cell>
          <cell r="AE825">
            <v>6841.4521872946707</v>
          </cell>
          <cell r="AF825">
            <v>5850.6582186726173</v>
          </cell>
          <cell r="AG825">
            <v>5591.6543002463686</v>
          </cell>
          <cell r="AH825">
            <v>6038.5360514561598</v>
          </cell>
          <cell r="AI825">
            <v>6161.9929934037336</v>
          </cell>
          <cell r="AJ825">
            <v>6904.9145634803435</v>
          </cell>
          <cell r="AK825">
            <v>6914.2529720764142</v>
          </cell>
          <cell r="AL825">
            <v>7668.4576882390429</v>
          </cell>
          <cell r="AM825">
            <v>7182.57930765537</v>
          </cell>
          <cell r="AN825">
            <v>6794.3242274578261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X825">
            <v>3.7539218964873822</v>
          </cell>
          <cell r="BY825">
            <v>3.6196687973286772</v>
          </cell>
          <cell r="BZ825">
            <v>3.2686081977006083</v>
          </cell>
          <cell r="CA825">
            <v>3.0274793761523946</v>
          </cell>
          <cell r="CB825">
            <v>3.5303585795079435</v>
          </cell>
          <cell r="CC825">
            <v>3.6861125070965008</v>
          </cell>
          <cell r="CD825">
            <v>3.2314121921862</v>
          </cell>
          <cell r="CE825">
            <v>3.1383859036186448</v>
          </cell>
          <cell r="CF825">
            <v>3.3435560448454944</v>
          </cell>
          <cell r="CG825">
            <v>3.4627860352034854</v>
          </cell>
          <cell r="CH825">
            <v>3.8486753250067003</v>
          </cell>
          <cell r="CI825">
            <v>3.9490615516924392</v>
          </cell>
          <cell r="CJ825">
            <v>4.1221037625980639</v>
          </cell>
          <cell r="CK825">
            <v>3.9794404860695365</v>
          </cell>
          <cell r="CL825">
            <v>3.7949954576930236</v>
          </cell>
          <cell r="CM825">
            <v>4.906964665096794</v>
          </cell>
          <cell r="CN825">
            <v>4.9595093470555627</v>
          </cell>
          <cell r="CO825">
            <v>4.9335358373313518</v>
          </cell>
          <cell r="CP825">
            <v>4.87206081172687</v>
          </cell>
          <cell r="CQ825">
            <v>4.8951613497169815</v>
          </cell>
          <cell r="CR825">
            <v>5.084951852836765</v>
          </cell>
          <cell r="CS825">
            <v>4.9604320482118878</v>
          </cell>
          <cell r="CT825">
            <v>4.8813629977527206</v>
          </cell>
          <cell r="CU825">
            <v>4.9480057057980664</v>
          </cell>
          <cell r="CV825">
            <v>4.8753149669196088</v>
          </cell>
          <cell r="CW825">
            <v>4.9153468528781534</v>
          </cell>
          <cell r="CX825">
            <v>4.7968760627415881</v>
          </cell>
          <cell r="CY825">
            <v>5.0967841491746828</v>
          </cell>
          <cell r="CZ825">
            <v>4.9449915237869329</v>
          </cell>
          <cell r="DA825">
            <v>4.9050353635621446</v>
          </cell>
        </row>
        <row r="826">
          <cell r="A826">
            <v>8020.6785573492616</v>
          </cell>
          <cell r="B826">
            <v>5965.0382101520663</v>
          </cell>
          <cell r="C826">
            <v>8050.5227225536983</v>
          </cell>
          <cell r="D826">
            <v>7123.3837847559325</v>
          </cell>
          <cell r="E826">
            <v>7274.5238540123792</v>
          </cell>
          <cell r="F826">
            <v>7357.1204011736236</v>
          </cell>
          <cell r="G826">
            <v>7745.9532978893167</v>
          </cell>
          <cell r="H826">
            <v>6605.1075289874734</v>
          </cell>
          <cell r="I826">
            <v>8201.1216956697499</v>
          </cell>
          <cell r="J826">
            <v>8479.1068893317242</v>
          </cell>
          <cell r="K826">
            <v>8018.7651326103896</v>
          </cell>
          <cell r="L826">
            <v>8007.9894312146344</v>
          </cell>
          <cell r="M826">
            <v>9843.5652290941125</v>
          </cell>
          <cell r="N826">
            <v>7879.249668487254</v>
          </cell>
          <cell r="O826">
            <v>9361.2311277756507</v>
          </cell>
          <cell r="Z826">
            <v>6599.8726414759631</v>
          </cell>
          <cell r="AA826">
            <v>4908.3742986394145</v>
          </cell>
          <cell r="AB826">
            <v>6624.4301259870417</v>
          </cell>
          <cell r="AC826">
            <v>5861.5272285991668</v>
          </cell>
          <cell r="AD826">
            <v>5985.8939141587589</v>
          </cell>
          <cell r="AE826">
            <v>6053.8590729657244</v>
          </cell>
          <cell r="AF826">
            <v>6373.8129994060655</v>
          </cell>
          <cell r="AG826">
            <v>5435.0599095668349</v>
          </cell>
          <cell r="AH826">
            <v>6748.3515667225383</v>
          </cell>
          <cell r="AI826">
            <v>6977.0936689358186</v>
          </cell>
          <cell r="AJ826">
            <v>6598.2981662622624</v>
          </cell>
          <cell r="AK826">
            <v>6589.4313033994704</v>
          </cell>
          <cell r="AL826">
            <v>8099.847959940299</v>
          </cell>
          <cell r="AM826">
            <v>6483.4968700695126</v>
          </cell>
          <cell r="AN826">
            <v>7702.9558994268209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X826">
            <v>3.6766442923487017</v>
          </cell>
          <cell r="BY826">
            <v>2.8209162127795246</v>
          </cell>
          <cell r="BZ826">
            <v>3.5758433879777258</v>
          </cell>
          <cell r="CA826">
            <v>3.3362595599807663</v>
          </cell>
          <cell r="CB826">
            <v>3.3373913789859073</v>
          </cell>
          <cell r="CC826">
            <v>3.4694328873107381</v>
          </cell>
          <cell r="CD826">
            <v>3.5720785195172531</v>
          </cell>
          <cell r="CE826">
            <v>3.0380824065967569</v>
          </cell>
          <cell r="CF826">
            <v>3.8455925666276962</v>
          </cell>
          <cell r="CG826">
            <v>3.8491838462612828</v>
          </cell>
          <cell r="CH826">
            <v>3.7290082008466681</v>
          </cell>
          <cell r="CI826">
            <v>3.8604223706526679</v>
          </cell>
          <cell r="CJ826">
            <v>4.6032841964808755</v>
          </cell>
          <cell r="CK826">
            <v>3.7159969674565549</v>
          </cell>
          <cell r="CL826">
            <v>4.3766296984702384</v>
          </cell>
          <cell r="CM826">
            <v>4.9180288914508568</v>
          </cell>
          <cell r="CN826">
            <v>4.7671039491597993</v>
          </cell>
          <cell r="CO826">
            <v>5.0754805688246947</v>
          </cell>
          <cell r="CP826">
            <v>4.8134680230285953</v>
          </cell>
          <cell r="CQ826">
            <v>4.9139305198429541</v>
          </cell>
          <cell r="CR826">
            <v>4.7805839764364162</v>
          </cell>
          <cell r="CS826">
            <v>4.8886107270104908</v>
          </cell>
          <cell r="CT826">
            <v>4.9013071740157299</v>
          </cell>
          <cell r="CU826">
            <v>4.8077465589626929</v>
          </cell>
          <cell r="CV826">
            <v>4.966072259432047</v>
          </cell>
          <cell r="CW826">
            <v>4.8478116027022544</v>
          </cell>
          <cell r="CX826">
            <v>4.6764925477876105</v>
          </cell>
          <cell r="CY826">
            <v>4.8207678098115085</v>
          </cell>
          <cell r="CZ826">
            <v>4.7801452151442829</v>
          </cell>
          <cell r="DA826">
            <v>4.8219726637895368</v>
          </cell>
        </row>
        <row r="827">
          <cell r="A827">
            <v>8966.63133083908</v>
          </cell>
          <cell r="B827">
            <v>8362.3819364731444</v>
          </cell>
          <cell r="C827">
            <v>8310.7379784295208</v>
          </cell>
          <cell r="D827">
            <v>7810.594361843675</v>
          </cell>
          <cell r="E827">
            <v>6719.4952993055167</v>
          </cell>
          <cell r="F827">
            <v>7304.3709932136553</v>
          </cell>
          <cell r="G827">
            <v>7653.0232411264842</v>
          </cell>
          <cell r="H827">
            <v>7705.8010794918355</v>
          </cell>
          <cell r="I827">
            <v>8204.8203944022534</v>
          </cell>
          <cell r="J827">
            <v>8448.9839877823651</v>
          </cell>
          <cell r="K827">
            <v>8713.4990587154771</v>
          </cell>
          <cell r="L827">
            <v>8749.9467197615031</v>
          </cell>
          <cell r="M827">
            <v>7966.8132252853893</v>
          </cell>
          <cell r="N827">
            <v>9180.2599529500931</v>
          </cell>
          <cell r="O827">
            <v>8211.8782185725267</v>
          </cell>
          <cell r="Z827">
            <v>7378.2566379475866</v>
          </cell>
          <cell r="AA827">
            <v>6881.0457077264728</v>
          </cell>
          <cell r="AB827">
            <v>6838.5501079648629</v>
          </cell>
          <cell r="AC827">
            <v>6427.0033606027955</v>
          </cell>
          <cell r="AD827">
            <v>5529.1847034285393</v>
          </cell>
          <cell r="AE827">
            <v>6010.4538458443794</v>
          </cell>
          <cell r="AF827">
            <v>6297.3448384126496</v>
          </cell>
          <cell r="AG827">
            <v>6340.7734596961391</v>
          </cell>
          <cell r="AH827">
            <v>6751.3950673938543</v>
          </cell>
          <cell r="AI827">
            <v>6952.3068242323452</v>
          </cell>
          <cell r="AJ827">
            <v>7169.9649397430212</v>
          </cell>
          <cell r="AK827">
            <v>7199.9561579751789</v>
          </cell>
          <cell r="AL827">
            <v>6555.5491682348356</v>
          </cell>
          <cell r="AM827">
            <v>7554.0424755703625</v>
          </cell>
          <cell r="AN827">
            <v>6757.2026484253929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X827">
            <v>4.3066938536868111</v>
          </cell>
          <cell r="BY827">
            <v>3.7598194819637727</v>
          </cell>
          <cell r="BZ827">
            <v>3.6143830368772307</v>
          </cell>
          <cell r="CA827">
            <v>3.585747364563284</v>
          </cell>
          <cell r="CB827">
            <v>3.0637824161216014</v>
          </cell>
          <cell r="CC827">
            <v>3.4790345493530399</v>
          </cell>
          <cell r="CD827">
            <v>3.5910670584418631</v>
          </cell>
          <cell r="CE827">
            <v>3.6301035070813765</v>
          </cell>
          <cell r="CF827">
            <v>3.7152049893925221</v>
          </cell>
          <cell r="CG827">
            <v>3.7391980906069993</v>
          </cell>
          <cell r="CH827">
            <v>4.0330022004442005</v>
          </cell>
          <cell r="CI827">
            <v>3.9680658406859215</v>
          </cell>
          <cell r="CJ827">
            <v>3.6597482893052971</v>
          </cell>
          <cell r="CK827">
            <v>4.2659008615924838</v>
          </cell>
          <cell r="CL827">
            <v>3.857311014168511</v>
          </cell>
          <cell r="CM827">
            <v>4.6937169054858074</v>
          </cell>
          <cell r="CN827">
            <v>5.0141183936101719</v>
          </cell>
          <cell r="CO827">
            <v>5.1836657955984302</v>
          </cell>
          <cell r="CP827">
            <v>4.9106160013472344</v>
          </cell>
          <cell r="CQ827">
            <v>4.9443626161436685</v>
          </cell>
          <cell r="CR827">
            <v>4.7332087693673532</v>
          </cell>
          <cell r="CS827">
            <v>4.8044214370034286</v>
          </cell>
          <cell r="CT827">
            <v>4.7855335384985906</v>
          </cell>
          <cell r="CU827">
            <v>4.97872199251242</v>
          </cell>
          <cell r="CV827">
            <v>5.0939841899921658</v>
          </cell>
          <cell r="CW827">
            <v>4.8707485353655882</v>
          </cell>
          <cell r="CX827">
            <v>4.971164308784239</v>
          </cell>
          <cell r="CY827">
            <v>4.907552995538043</v>
          </cell>
          <cell r="CZ827">
            <v>4.8514973633631566</v>
          </cell>
          <cell r="DA827">
            <v>4.7994273472603091</v>
          </cell>
        </row>
        <row r="828">
          <cell r="A828">
            <v>9058.872605852277</v>
          </cell>
          <cell r="B828">
            <v>7894.0595292498056</v>
          </cell>
          <cell r="C828">
            <v>7649.0542061597935</v>
          </cell>
          <cell r="D828">
            <v>8138.9873724333629</v>
          </cell>
          <cell r="E828">
            <v>7784.1492212436442</v>
          </cell>
          <cell r="F828">
            <v>7407.4418264942142</v>
          </cell>
          <cell r="G828">
            <v>8224.7752486431309</v>
          </cell>
          <cell r="H828">
            <v>7359.2517171558939</v>
          </cell>
          <cell r="I828">
            <v>7787.4932162299256</v>
          </cell>
          <cell r="J828">
            <v>7755.8506790710235</v>
          </cell>
          <cell r="K828">
            <v>9259.9387538015326</v>
          </cell>
          <cell r="L828">
            <v>9640.9534693541409</v>
          </cell>
          <cell r="M828">
            <v>7672.3788151126728</v>
          </cell>
          <cell r="N828">
            <v>9105.2763293269836</v>
          </cell>
          <cell r="O828">
            <v>10315.572189594777</v>
          </cell>
          <cell r="Z828">
            <v>7454.1580299584448</v>
          </cell>
          <cell r="AA828">
            <v>6495.6832697826967</v>
          </cell>
          <cell r="AB828">
            <v>6294.0788896400572</v>
          </cell>
          <cell r="AC828">
            <v>6697.2238950308811</v>
          </cell>
          <cell r="AD828">
            <v>6405.2427877661985</v>
          </cell>
          <cell r="AE828">
            <v>6095.2664172295235</v>
          </cell>
          <cell r="AF828">
            <v>6767.8150617406327</v>
          </cell>
          <cell r="AG828">
            <v>6055.6128415454214</v>
          </cell>
          <cell r="AH828">
            <v>6407.9944179263384</v>
          </cell>
          <cell r="AI828">
            <v>6381.9571302070135</v>
          </cell>
          <cell r="AJ828">
            <v>7619.6067459852584</v>
          </cell>
          <cell r="AK828">
            <v>7933.1274262114084</v>
          </cell>
          <cell r="AL828">
            <v>6313.2717107212848</v>
          </cell>
          <cell r="AM828">
            <v>7492.3416652747746</v>
          </cell>
          <cell r="AN828">
            <v>8488.2422588665595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X828">
            <v>4.079310513125507</v>
          </cell>
          <cell r="BY828">
            <v>3.7204280020719067</v>
          </cell>
          <cell r="BZ828">
            <v>3.4570534314234429</v>
          </cell>
          <cell r="CA828">
            <v>3.8560922972455276</v>
          </cell>
          <cell r="CB828">
            <v>3.5628651604660981</v>
          </cell>
          <cell r="CC828">
            <v>3.4692585653204304</v>
          </cell>
          <cell r="CD828">
            <v>3.7993037098164559</v>
          </cell>
          <cell r="CE828">
            <v>3.4123281091904119</v>
          </cell>
          <cell r="CF828">
            <v>3.627020569978701</v>
          </cell>
          <cell r="CG828">
            <v>3.660334254242541</v>
          </cell>
          <cell r="CH828">
            <v>4.1248994948964777</v>
          </cell>
          <cell r="CI828">
            <v>4.5381463963415554</v>
          </cell>
          <cell r="CJ828">
            <v>3.4341935370434697</v>
          </cell>
          <cell r="CK828">
            <v>4.0666773832185887</v>
          </cell>
          <cell r="CL828">
            <v>4.682577242613835</v>
          </cell>
          <cell r="CM828">
            <v>5.0063241573052348</v>
          </cell>
          <cell r="CN828">
            <v>4.783426130015628</v>
          </cell>
          <cell r="CO828">
            <v>4.9880778803405041</v>
          </cell>
          <cell r="CP828">
            <v>4.7583297292001152</v>
          </cell>
          <cell r="CQ828">
            <v>4.925420858516552</v>
          </cell>
          <cell r="CR828">
            <v>4.8135241962461723</v>
          </cell>
          <cell r="CS828">
            <v>4.8803571626438274</v>
          </cell>
          <cell r="CT828">
            <v>4.8619943870987496</v>
          </cell>
          <cell r="CU828">
            <v>4.840377591327595</v>
          </cell>
          <cell r="CV828">
            <v>4.7768353491476256</v>
          </cell>
          <cell r="CW828">
            <v>5.060883288510639</v>
          </cell>
          <cell r="CX828">
            <v>4.7893112716178265</v>
          </cell>
          <cell r="CY828">
            <v>5.0365929110637051</v>
          </cell>
          <cell r="CZ828">
            <v>5.0476006656471188</v>
          </cell>
          <cell r="DA828">
            <v>4.9663800592189968</v>
          </cell>
        </row>
        <row r="829">
          <cell r="A829">
            <v>8487.233718676167</v>
          </cell>
          <cell r="B829">
            <v>6668.7012918291775</v>
          </cell>
          <cell r="C829">
            <v>7615.4694202620631</v>
          </cell>
          <cell r="D829">
            <v>6654.813845665014</v>
          </cell>
          <cell r="E829">
            <v>7416.5894158106075</v>
          </cell>
          <cell r="F829">
            <v>7085.817048942492</v>
          </cell>
          <cell r="G829">
            <v>7580.5051010553507</v>
          </cell>
          <cell r="H829">
            <v>7429.3760145627102</v>
          </cell>
          <cell r="I829">
            <v>8168.0645047334729</v>
          </cell>
          <cell r="J829">
            <v>7261.7082650327357</v>
          </cell>
          <cell r="K829">
            <v>8686.9305801301143</v>
          </cell>
          <cell r="L829">
            <v>9876.8011068950946</v>
          </cell>
          <cell r="M829">
            <v>9691.0518561590125</v>
          </cell>
          <cell r="N829">
            <v>7867.2311255673121</v>
          </cell>
          <cell r="O829">
            <v>10236.982186635125</v>
          </cell>
          <cell r="Z829">
            <v>6983.780888510676</v>
          </cell>
          <cell r="AA829">
            <v>5487.3884915622939</v>
          </cell>
          <cell r="AB829">
            <v>6266.4434086727833</v>
          </cell>
          <cell r="AC829">
            <v>5475.9611072900689</v>
          </cell>
          <cell r="AD829">
            <v>6102.7935764384429</v>
          </cell>
          <cell r="AE829">
            <v>5830.6151717012499</v>
          </cell>
          <cell r="AF829">
            <v>6237.6727688684023</v>
          </cell>
          <cell r="AG829">
            <v>6113.3151205544591</v>
          </cell>
          <cell r="AH829">
            <v>6721.1502210378294</v>
          </cell>
          <cell r="AI829">
            <v>5975.3485152269359</v>
          </cell>
          <cell r="AJ829">
            <v>7148.1028773642083</v>
          </cell>
          <cell r="AK829">
            <v>8127.1963393879632</v>
          </cell>
          <cell r="AL829">
            <v>7974.3512416394169</v>
          </cell>
          <cell r="AM829">
            <v>6473.6073261811025</v>
          </cell>
          <cell r="AN829">
            <v>8423.5739135740459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X829">
            <v>3.855136618446434</v>
          </cell>
          <cell r="BY829">
            <v>3.1431304977540431</v>
          </cell>
          <cell r="BZ829">
            <v>3.4704446128608297</v>
          </cell>
          <cell r="CA829">
            <v>3.0333799790740303</v>
          </cell>
          <cell r="CB829">
            <v>3.4649005571283005</v>
          </cell>
          <cell r="CC829">
            <v>3.2335262907898543</v>
          </cell>
          <cell r="CD829">
            <v>3.4366233121947758</v>
          </cell>
          <cell r="CE829">
            <v>3.4984088535494586</v>
          </cell>
          <cell r="CF829">
            <v>3.799888724271129</v>
          </cell>
          <cell r="CG829">
            <v>3.2776783092633797</v>
          </cell>
          <cell r="CH829">
            <v>3.987418118549638</v>
          </cell>
          <cell r="CI829">
            <v>4.5247524906000418</v>
          </cell>
          <cell r="CJ829">
            <v>4.4086459747754843</v>
          </cell>
          <cell r="CK829">
            <v>3.6608717037275187</v>
          </cell>
          <cell r="CL829">
            <v>4.6939287802217473</v>
          </cell>
          <cell r="CM829">
            <v>4.9631564750104378</v>
          </cell>
          <cell r="CN829">
            <v>4.7831106864688149</v>
          </cell>
          <cell r="CO829">
            <v>4.9470140057357854</v>
          </cell>
          <cell r="CP829">
            <v>4.9458469674601817</v>
          </cell>
          <cell r="CQ829">
            <v>4.8255302354358722</v>
          </cell>
          <cell r="CR829">
            <v>4.9402066676084511</v>
          </cell>
          <cell r="CS829">
            <v>4.9727633443601933</v>
          </cell>
          <cell r="CT829">
            <v>4.7875503552053553</v>
          </cell>
          <cell r="CU829">
            <v>4.8459603769466355</v>
          </cell>
          <cell r="CV829">
            <v>4.9946383706020141</v>
          </cell>
          <cell r="CW829">
            <v>4.9114095681421261</v>
          </cell>
          <cell r="CX829">
            <v>4.9209965378318703</v>
          </cell>
          <cell r="CY829">
            <v>4.9556117169149152</v>
          </cell>
          <cell r="CZ829">
            <v>4.8447233112892638</v>
          </cell>
          <cell r="DA829">
            <v>4.916624383387675</v>
          </cell>
        </row>
        <row r="830">
          <cell r="A830">
            <v>8948.8378189530722</v>
          </cell>
          <cell r="B830">
            <v>7545.9213176866015</v>
          </cell>
          <cell r="C830">
            <v>7503.0459238487447</v>
          </cell>
          <cell r="D830">
            <v>7257.7877071810844</v>
          </cell>
          <cell r="E830">
            <v>8463.1068526525905</v>
          </cell>
          <cell r="F830">
            <v>8598.0086303684438</v>
          </cell>
          <cell r="G830">
            <v>6809.9496372644153</v>
          </cell>
          <cell r="H830">
            <v>8057.3408767214532</v>
          </cell>
          <cell r="I830">
            <v>8308.5683228256021</v>
          </cell>
          <cell r="J830">
            <v>8000.7467101393277</v>
          </cell>
          <cell r="K830">
            <v>8001.0853306561721</v>
          </cell>
          <cell r="L830">
            <v>9140.0731835651241</v>
          </cell>
          <cell r="M830">
            <v>9872.33681540826</v>
          </cell>
          <cell r="N830">
            <v>9301.3575401867929</v>
          </cell>
          <cell r="O830">
            <v>9777.3900634721886</v>
          </cell>
          <cell r="Z830">
            <v>7363.6151195956691</v>
          </cell>
          <cell r="AA830">
            <v>6209.2152556964029</v>
          </cell>
          <cell r="AB830">
            <v>6173.9349316241087</v>
          </cell>
          <cell r="AC830">
            <v>5972.1224561947211</v>
          </cell>
          <cell r="AD830">
            <v>6963.9279244684167</v>
          </cell>
          <cell r="AE830">
            <v>7074.9328158460348</v>
          </cell>
          <cell r="AF830">
            <v>5603.6157015204335</v>
          </cell>
          <cell r="AG830">
            <v>6630.0404928450807</v>
          </cell>
          <cell r="AH830">
            <v>6836.7647913536384</v>
          </cell>
          <cell r="AI830">
            <v>6583.4715786289316</v>
          </cell>
          <cell r="AJ830">
            <v>6583.7502149399361</v>
          </cell>
          <cell r="AK830">
            <v>7520.9745053335882</v>
          </cell>
          <cell r="AL830">
            <v>8123.5228652502246</v>
          </cell>
          <cell r="AM830">
            <v>7653.6884902108468</v>
          </cell>
          <cell r="AN830">
            <v>8045.3952522285435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X830">
            <v>4.0786698607292422</v>
          </cell>
          <cell r="BY830">
            <v>3.4354827950664095</v>
          </cell>
          <cell r="BZ830">
            <v>3.6109259568004255</v>
          </cell>
          <cell r="CA830">
            <v>3.4057950571800224</v>
          </cell>
          <cell r="CB830">
            <v>3.7782083368958355</v>
          </cell>
          <cell r="CC830">
            <v>3.8560781680952481</v>
          </cell>
          <cell r="CD830">
            <v>3.176007963609079</v>
          </cell>
          <cell r="CE830">
            <v>3.7392864842907976</v>
          </cell>
          <cell r="CF830">
            <v>3.9436715281852393</v>
          </cell>
          <cell r="CG830">
            <v>3.6579942518981237</v>
          </cell>
          <cell r="CH830">
            <v>3.6392801368664016</v>
          </cell>
          <cell r="CI830">
            <v>4.1249929828240157</v>
          </cell>
          <cell r="CJ830">
            <v>4.4774449836868095</v>
          </cell>
          <cell r="CK830">
            <v>4.2383726052299373</v>
          </cell>
          <cell r="CL830">
            <v>4.535484326338266</v>
          </cell>
          <cell r="CM830">
            <v>4.9462909938205195</v>
          </cell>
          <cell r="CN830">
            <v>4.9517199358917843</v>
          </cell>
          <cell r="CO830">
            <v>4.6843636302683054</v>
          </cell>
          <cell r="CP830">
            <v>4.804158517273776</v>
          </cell>
          <cell r="CQ830">
            <v>5.0498153850510423</v>
          </cell>
          <cell r="CR830">
            <v>5.0267076373182027</v>
          </cell>
          <cell r="CS830">
            <v>4.8338580888007954</v>
          </cell>
          <cell r="CT830">
            <v>4.8577434698455715</v>
          </cell>
          <cell r="CU830">
            <v>4.7496000384910735</v>
          </cell>
          <cell r="CV830">
            <v>4.9308192393250776</v>
          </cell>
          <cell r="CW830">
            <v>4.9563845440281407</v>
          </cell>
          <cell r="CX830">
            <v>4.9952593106102627</v>
          </cell>
          <cell r="CY830">
            <v>4.9707427135724682</v>
          </cell>
          <cell r="CZ830">
            <v>4.947420039556409</v>
          </cell>
          <cell r="DA830">
            <v>4.8599393553686232</v>
          </cell>
        </row>
        <row r="831">
          <cell r="A831">
            <v>9523.612628140625</v>
          </cell>
          <cell r="B831">
            <v>7883.4292096763475</v>
          </cell>
          <cell r="C831">
            <v>7160.5429407511592</v>
          </cell>
          <cell r="D831">
            <v>8100.6038438723099</v>
          </cell>
          <cell r="E831">
            <v>8299.1480762762603</v>
          </cell>
          <cell r="F831">
            <v>8045.9201117594703</v>
          </cell>
          <cell r="G831">
            <v>7270.9451584387225</v>
          </cell>
          <cell r="H831">
            <v>7744.1315506377096</v>
          </cell>
          <cell r="I831">
            <v>8380.0215209566577</v>
          </cell>
          <cell r="J831">
            <v>8898.7779370840017</v>
          </cell>
          <cell r="K831">
            <v>8846.7005205927253</v>
          </cell>
          <cell r="L831">
            <v>7831.1440719433604</v>
          </cell>
          <cell r="M831">
            <v>8325.5035319574963</v>
          </cell>
          <cell r="N831">
            <v>10552.339366689668</v>
          </cell>
          <cell r="O831">
            <v>9523.6531984143257</v>
          </cell>
          <cell r="Z831">
            <v>7836.5726768699997</v>
          </cell>
          <cell r="AA831">
            <v>6486.9360353908223</v>
          </cell>
          <cell r="AB831">
            <v>5892.1039055323827</v>
          </cell>
          <cell r="AC831">
            <v>6665.6397343863582</v>
          </cell>
          <cell r="AD831">
            <v>6829.0132741930365</v>
          </cell>
          <cell r="AE831">
            <v>6620.6428348192203</v>
          </cell>
          <cell r="AF831">
            <v>5982.949158943863</v>
          </cell>
          <cell r="AG831">
            <v>6372.3139616676017</v>
          </cell>
          <cell r="AH831">
            <v>6895.5605658157629</v>
          </cell>
          <cell r="AI831">
            <v>7322.422988229122</v>
          </cell>
          <cell r="AJ831">
            <v>7279.5707140877284</v>
          </cell>
          <cell r="AK831">
            <v>6443.9128363419632</v>
          </cell>
          <cell r="AL831">
            <v>6850.7000491535955</v>
          </cell>
          <cell r="AM831">
            <v>8683.0678217332115</v>
          </cell>
          <cell r="AN831">
            <v>7836.6060604095028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X831">
            <v>4.2890016951209633</v>
          </cell>
          <cell r="BY831">
            <v>3.5578742723494758</v>
          </cell>
          <cell r="BZ831">
            <v>3.3472136745774836</v>
          </cell>
          <cell r="CA831">
            <v>3.7321909299079046</v>
          </cell>
          <cell r="CB831">
            <v>3.6468094167032059</v>
          </cell>
          <cell r="CC831">
            <v>3.6235273265903749</v>
          </cell>
          <cell r="CD831">
            <v>3.3059579919033752</v>
          </cell>
          <cell r="CE831">
            <v>3.4405084338563263</v>
          </cell>
          <cell r="CF831">
            <v>3.9399192337648912</v>
          </cell>
          <cell r="CG831">
            <v>4.0792585147259697</v>
          </cell>
          <cell r="CH831">
            <v>4.0946629146311642</v>
          </cell>
          <cell r="CI831">
            <v>3.6162253695676676</v>
          </cell>
          <cell r="CJ831">
            <v>3.8759116212488092</v>
          </cell>
          <cell r="CK831">
            <v>4.7292097695295956</v>
          </cell>
          <cell r="CL831">
            <v>4.3937591563152134</v>
          </cell>
          <cell r="CM831">
            <v>5.0058413716260928</v>
          </cell>
          <cell r="CN831">
            <v>4.9952376429775418</v>
          </cell>
          <cell r="CO831">
            <v>4.8227427333732447</v>
          </cell>
          <cell r="CP831">
            <v>4.8931115831210432</v>
          </cell>
          <cell r="CQ831">
            <v>5.1304094266768541</v>
          </cell>
          <cell r="CR831">
            <v>5.0058260522967792</v>
          </cell>
          <cell r="CS831">
            <v>4.9582122856666153</v>
          </cell>
          <cell r="CT831">
            <v>5.0743646618413516</v>
          </cell>
          <cell r="CU831">
            <v>4.7950086371712093</v>
          </cell>
          <cell r="CV831">
            <v>4.9179116185067286</v>
          </cell>
          <cell r="CW831">
            <v>4.8707377797572651</v>
          </cell>
          <cell r="CX831">
            <v>4.8820396716911603</v>
          </cell>
          <cell r="CY831">
            <v>4.8424843145702221</v>
          </cell>
          <cell r="CZ831">
            <v>5.0302752612355315</v>
          </cell>
          <cell r="DA831">
            <v>4.8865112597953075</v>
          </cell>
        </row>
        <row r="832">
          <cell r="A832">
            <v>8771.9980866020687</v>
          </cell>
          <cell r="B832">
            <v>6990.2830810581936</v>
          </cell>
          <cell r="C832">
            <v>7926.7061538997277</v>
          </cell>
          <cell r="D832">
            <v>6214.3265368479342</v>
          </cell>
          <cell r="E832">
            <v>7690.7545726545641</v>
          </cell>
          <cell r="F832">
            <v>8339.2307831214475</v>
          </cell>
          <cell r="G832">
            <v>7754.2213400752762</v>
          </cell>
          <cell r="H832">
            <v>8077.6714952674065</v>
          </cell>
          <cell r="I832">
            <v>8192.6267954578088</v>
          </cell>
          <cell r="J832">
            <v>7567.8034116720746</v>
          </cell>
          <cell r="K832">
            <v>6950.9562614299957</v>
          </cell>
          <cell r="L832">
            <v>7657.2619321544707</v>
          </cell>
          <cell r="M832">
            <v>8895.5041797424365</v>
          </cell>
          <cell r="N832">
            <v>10206.827695447602</v>
          </cell>
          <cell r="O832">
            <v>8686.9898546186014</v>
          </cell>
          <cell r="Z832">
            <v>7218.1012826897013</v>
          </cell>
          <cell r="AA832">
            <v>5752.0043638421703</v>
          </cell>
          <cell r="AB832">
            <v>6522.546778066062</v>
          </cell>
          <cell r="AC832">
            <v>5113.5029788920147</v>
          </cell>
          <cell r="AD832">
            <v>6328.3923340700403</v>
          </cell>
          <cell r="AE832">
            <v>6861.9956158256482</v>
          </cell>
          <cell r="AF832">
            <v>6380.6164169762278</v>
          </cell>
          <cell r="AG832">
            <v>6646.7696875343227</v>
          </cell>
          <cell r="AH832">
            <v>6741.361477405283</v>
          </cell>
          <cell r="AI832">
            <v>6227.2210930330211</v>
          </cell>
          <cell r="AJ832">
            <v>5719.6440094052532</v>
          </cell>
          <cell r="AK832">
            <v>6300.832675601393</v>
          </cell>
          <cell r="AL832">
            <v>7319.7291536166331</v>
          </cell>
          <cell r="AM832">
            <v>8398.7610751111697</v>
          </cell>
          <cell r="AN832">
            <v>7148.1516518004473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X832">
            <v>4.0383152277176793</v>
          </cell>
          <cell r="BY832">
            <v>3.2755525190097785</v>
          </cell>
          <cell r="BZ832">
            <v>3.5544985285085193</v>
          </cell>
          <cell r="CA832">
            <v>2.890211700692825</v>
          </cell>
          <cell r="CB832">
            <v>3.5521047015066771</v>
          </cell>
          <cell r="CC832">
            <v>3.7981180450835463</v>
          </cell>
          <cell r="CD832">
            <v>3.511419570902476</v>
          </cell>
          <cell r="CE832">
            <v>3.6700238670251397</v>
          </cell>
          <cell r="CF832">
            <v>3.6870478150446222</v>
          </cell>
          <cell r="CG832">
            <v>3.5393966654351416</v>
          </cell>
          <cell r="CH832">
            <v>3.2731336682215897</v>
          </cell>
          <cell r="CI832">
            <v>3.5616233641368438</v>
          </cell>
          <cell r="CJ832">
            <v>4.1074987208962925</v>
          </cell>
          <cell r="CK832">
            <v>4.7018204458924915</v>
          </cell>
          <cell r="CL832">
            <v>4.0873623086098672</v>
          </cell>
          <cell r="CM832">
            <v>4.8969975936601271</v>
          </cell>
          <cell r="CN832">
            <v>4.8110711013985021</v>
          </cell>
          <cell r="CO832">
            <v>5.0274296161495515</v>
          </cell>
          <cell r="CP832">
            <v>4.8472564134611922</v>
          </cell>
          <cell r="CQ832">
            <v>4.8810670422746254</v>
          </cell>
          <cell r="CR832">
            <v>4.9498166632548362</v>
          </cell>
          <cell r="CS832">
            <v>4.9783685815520933</v>
          </cell>
          <cell r="CT832">
            <v>4.9619099414233316</v>
          </cell>
          <cell r="CU832">
            <v>5.0092877625230843</v>
          </cell>
          <cell r="CV832">
            <v>4.8202790813338465</v>
          </cell>
          <cell r="CW832">
            <v>4.7875397549922249</v>
          </cell>
          <cell r="CX832">
            <v>4.8468222242257832</v>
          </cell>
          <cell r="CY832">
            <v>4.8823027926070877</v>
          </cell>
          <cell r="CZ832">
            <v>4.8939138744600212</v>
          </cell>
          <cell r="DA832">
            <v>4.7913484662143926</v>
          </cell>
        </row>
        <row r="833">
          <cell r="A833">
            <v>9040.4554348328875</v>
          </cell>
          <cell r="B833">
            <v>7721.7524063274413</v>
          </cell>
          <cell r="C833">
            <v>7777.7733116438603</v>
          </cell>
          <cell r="D833">
            <v>8249.7137521666373</v>
          </cell>
          <cell r="E833">
            <v>8027.415380186887</v>
          </cell>
          <cell r="F833">
            <v>7249.5102042377284</v>
          </cell>
          <cell r="G833">
            <v>6997.3563792420864</v>
          </cell>
          <cell r="H833">
            <v>6760.5352053137194</v>
          </cell>
          <cell r="I833">
            <v>8551.9858352673364</v>
          </cell>
          <cell r="J833">
            <v>8022.8679287748846</v>
          </cell>
          <cell r="K833">
            <v>7293.414591990535</v>
          </cell>
          <cell r="L833">
            <v>8421.1755867331649</v>
          </cell>
          <cell r="M833">
            <v>8727.1166218363705</v>
          </cell>
          <cell r="N833">
            <v>9661.0983336710688</v>
          </cell>
          <cell r="O833">
            <v>9562.3635976712521</v>
          </cell>
          <cell r="Z833">
            <v>7439.0033292339185</v>
          </cell>
          <cell r="AA833">
            <v>6353.8991229208659</v>
          </cell>
          <cell r="AB833">
            <v>6399.9963250098053</v>
          </cell>
          <cell r="AC833">
            <v>6788.3358874971173</v>
          </cell>
          <cell r="AD833">
            <v>6605.4160842680667</v>
          </cell>
          <cell r="AE833">
            <v>5965.3112537727611</v>
          </cell>
          <cell r="AF833">
            <v>5757.8246777763443</v>
          </cell>
          <cell r="AG833">
            <v>5562.9546832295746</v>
          </cell>
          <cell r="AH833">
            <v>7037.0626301628381</v>
          </cell>
          <cell r="AI833">
            <v>6601.6741813919034</v>
          </cell>
          <cell r="AJ833">
            <v>6001.4382928379255</v>
          </cell>
          <cell r="AK833">
            <v>6929.4244827975745</v>
          </cell>
          <cell r="AL833">
            <v>7181.1702488253559</v>
          </cell>
          <cell r="AM833">
            <v>7949.7037717064795</v>
          </cell>
          <cell r="AN833">
            <v>7868.4591889409166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X833">
            <v>4.1212972560014629</v>
          </cell>
          <cell r="BY833">
            <v>3.5396751330043745</v>
          </cell>
          <cell r="BZ833">
            <v>3.5702779753290947</v>
          </cell>
          <cell r="CA833">
            <v>3.707001016018348</v>
          </cell>
          <cell r="CB833">
            <v>3.7946768959540687</v>
          </cell>
          <cell r="CC833">
            <v>3.4117891816337287</v>
          </cell>
          <cell r="CD833">
            <v>3.149330661405934</v>
          </cell>
          <cell r="CE833">
            <v>3.1389264990861623</v>
          </cell>
          <cell r="CF833">
            <v>3.948830242319417</v>
          </cell>
          <cell r="CG833">
            <v>3.6918783116051102</v>
          </cell>
          <cell r="CH833">
            <v>3.4272775161456921</v>
          </cell>
          <cell r="CI833">
            <v>3.8003121968070546</v>
          </cell>
          <cell r="CJ833">
            <v>4.0555294050427522</v>
          </cell>
          <cell r="CK833">
            <v>4.5001771384208915</v>
          </cell>
          <cell r="CL833">
            <v>4.365687880980186</v>
          </cell>
          <cell r="CM833">
            <v>4.945246550541416</v>
          </cell>
          <cell r="CN833">
            <v>4.9179492886816307</v>
          </cell>
          <cell r="CO833">
            <v>4.9111684378749079</v>
          </cell>
          <cell r="CP833">
            <v>5.017042194843218</v>
          </cell>
          <cell r="CQ833">
            <v>4.769056988001533</v>
          </cell>
          <cell r="CR833">
            <v>4.7902486447480461</v>
          </cell>
          <cell r="CS833">
            <v>5.0089570854563208</v>
          </cell>
          <cell r="CT833">
            <v>4.8554726398699239</v>
          </cell>
          <cell r="CU833">
            <v>4.8823632471365777</v>
          </cell>
          <cell r="CV833">
            <v>4.8990722479399249</v>
          </cell>
          <cell r="CW833">
            <v>4.7974803952256577</v>
          </cell>
          <cell r="CX833">
            <v>4.9955697393374408</v>
          </cell>
          <cell r="CY833">
            <v>4.8512628248765672</v>
          </cell>
          <cell r="CZ833">
            <v>4.8398117815168931</v>
          </cell>
          <cell r="DA833">
            <v>4.9379211302239234</v>
          </cell>
        </row>
        <row r="834">
          <cell r="A834">
            <v>8586.9128262078339</v>
          </cell>
          <cell r="B834">
            <v>8099.2873509940955</v>
          </cell>
          <cell r="C834">
            <v>7116.6491142561645</v>
          </cell>
          <cell r="D834">
            <v>7164.5785507868195</v>
          </cell>
          <cell r="E834">
            <v>8117.0501867870717</v>
          </cell>
          <cell r="F834">
            <v>7657.2649949266297</v>
          </cell>
          <cell r="G834">
            <v>7017.9218070480028</v>
          </cell>
          <cell r="H834">
            <v>9355.2177440202304</v>
          </cell>
          <cell r="I834">
            <v>7922.1369767506421</v>
          </cell>
          <cell r="J834">
            <v>9566.5909449807987</v>
          </cell>
          <cell r="K834">
            <v>9056.6610539795911</v>
          </cell>
          <cell r="L834">
            <v>8822.1245646203588</v>
          </cell>
          <cell r="M834">
            <v>8397.7518136819454</v>
          </cell>
          <cell r="N834">
            <v>9958.7660545241415</v>
          </cell>
          <cell r="O834">
            <v>9572.7335664023085</v>
          </cell>
          <cell r="Z834">
            <v>7065.8025541367315</v>
          </cell>
          <cell r="AA834">
            <v>6664.556448817998</v>
          </cell>
          <cell r="AB834">
            <v>5855.985556873643</v>
          </cell>
          <cell r="AC834">
            <v>5895.4246360760098</v>
          </cell>
          <cell r="AD834">
            <v>6679.172725127647</v>
          </cell>
          <cell r="AE834">
            <v>6300.8351958253415</v>
          </cell>
          <cell r="AF834">
            <v>5774.7470869423569</v>
          </cell>
          <cell r="AG834">
            <v>7698.0077436509328</v>
          </cell>
          <cell r="AH834">
            <v>6518.7869980119558</v>
          </cell>
          <cell r="AI834">
            <v>7871.9376918699127</v>
          </cell>
          <cell r="AJ834">
            <v>7452.3382387032052</v>
          </cell>
          <cell r="AK834">
            <v>7259.3482131733253</v>
          </cell>
          <cell r="AL834">
            <v>6910.1500638297157</v>
          </cell>
          <cell r="AM834">
            <v>8194.6417820084371</v>
          </cell>
          <cell r="AN834">
            <v>7876.9921917824713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X834">
            <v>4.1008887593501395</v>
          </cell>
          <cell r="BY834">
            <v>3.7425750095551589</v>
          </cell>
          <cell r="BZ834">
            <v>3.2623297385440631</v>
          </cell>
          <cell r="CA834">
            <v>3.2099296349572568</v>
          </cell>
          <cell r="CB834">
            <v>3.7590412337963399</v>
          </cell>
          <cell r="CC834">
            <v>3.50079834633482</v>
          </cell>
          <cell r="CD834">
            <v>3.1922649087933812</v>
          </cell>
          <cell r="CE834">
            <v>4.419893304223673</v>
          </cell>
          <cell r="CF834">
            <v>3.6786677145968518</v>
          </cell>
          <cell r="CG834">
            <v>4.3777699476080416</v>
          </cell>
          <cell r="CH834">
            <v>4.1656300487802378</v>
          </cell>
          <cell r="CI834">
            <v>3.9645010172524784</v>
          </cell>
          <cell r="CJ834">
            <v>3.8278991352667942</v>
          </cell>
          <cell r="CK834">
            <v>4.5645483478717352</v>
          </cell>
          <cell r="CL834">
            <v>4.4060666317153681</v>
          </cell>
          <cell r="CM834">
            <v>4.7205287190199536</v>
          </cell>
          <cell r="CN834">
            <v>4.8787422342285112</v>
          </cell>
          <cell r="CO834">
            <v>4.9178952871236445</v>
          </cell>
          <cell r="CP834">
            <v>5.0318387487741747</v>
          </cell>
          <cell r="CQ834">
            <v>4.8680241099758907</v>
          </cell>
          <cell r="CR834">
            <v>4.9310358588396088</v>
          </cell>
          <cell r="CS834">
            <v>4.9561127750242457</v>
          </cell>
          <cell r="CT834">
            <v>4.7717061754029197</v>
          </cell>
          <cell r="CU834">
            <v>4.8549343923196568</v>
          </cell>
          <cell r="CV834">
            <v>4.9264700609152445</v>
          </cell>
          <cell r="CW834">
            <v>4.9013870167182887</v>
          </cell>
          <cell r="CX834">
            <v>5.0166780522998033</v>
          </cell>
          <cell r="CY834">
            <v>4.9457724234877487</v>
          </cell>
          <cell r="CZ834">
            <v>4.9185749967647094</v>
          </cell>
          <cell r="DA834">
            <v>4.8979741636430045</v>
          </cell>
        </row>
        <row r="835">
          <cell r="A835">
            <v>8534.3015541770837</v>
          </cell>
          <cell r="B835">
            <v>7533.8033325810829</v>
          </cell>
          <cell r="C835">
            <v>7204.9995671389424</v>
          </cell>
          <cell r="D835">
            <v>8545.706476599933</v>
          </cell>
          <cell r="E835">
            <v>7515.0720718228804</v>
          </cell>
          <cell r="F835">
            <v>6699.5178246835749</v>
          </cell>
          <cell r="G835">
            <v>7399.7086464487384</v>
          </cell>
          <cell r="H835">
            <v>7408.3130811229039</v>
          </cell>
          <cell r="I835">
            <v>8308.2796222058932</v>
          </cell>
          <cell r="J835">
            <v>8157.2794118017446</v>
          </cell>
          <cell r="K835">
            <v>9818.4500978628548</v>
          </cell>
          <cell r="L835">
            <v>8663.2672455354568</v>
          </cell>
          <cell r="M835">
            <v>8691.5485896337414</v>
          </cell>
          <cell r="N835">
            <v>7920.6064023039771</v>
          </cell>
          <cell r="O835">
            <v>8143.2860248853231</v>
          </cell>
          <cell r="Z835">
            <v>7022.510993151428</v>
          </cell>
          <cell r="AA835">
            <v>6199.2438850952904</v>
          </cell>
          <cell r="AB835">
            <v>5928.6853581029009</v>
          </cell>
          <cell r="AC835">
            <v>7031.8956150308004</v>
          </cell>
          <cell r="AD835">
            <v>6183.8307333856856</v>
          </cell>
          <cell r="AE835">
            <v>5512.7460957396279</v>
          </cell>
          <cell r="AF835">
            <v>6088.9031147921041</v>
          </cell>
          <cell r="AG835">
            <v>6095.9833353239892</v>
          </cell>
          <cell r="AH835">
            <v>6836.5272319865644</v>
          </cell>
          <cell r="AI835">
            <v>6712.2756302825774</v>
          </cell>
          <cell r="AJ835">
            <v>8079.1817948128628</v>
          </cell>
          <cell r="AK835">
            <v>7128.6313334691749</v>
          </cell>
          <cell r="AL835">
            <v>7151.9028394700481</v>
          </cell>
          <cell r="AM835">
            <v>6517.527553895844</v>
          </cell>
          <cell r="AN835">
            <v>6700.7610719056383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X835">
            <v>4.0890841178150952</v>
          </cell>
          <cell r="BY835">
            <v>3.4776204482283757</v>
          </cell>
          <cell r="BZ835">
            <v>3.3058354850336538</v>
          </cell>
          <cell r="CA835">
            <v>4.0603563719571651</v>
          </cell>
          <cell r="CB835">
            <v>3.4855165673705564</v>
          </cell>
          <cell r="CC835">
            <v>3.1227939135273375</v>
          </cell>
          <cell r="CD835">
            <v>3.307135121011751</v>
          </cell>
          <cell r="CE835">
            <v>3.3544377565796619</v>
          </cell>
          <cell r="CF835">
            <v>3.722042368446941</v>
          </cell>
          <cell r="CG835">
            <v>3.7010060281441266</v>
          </cell>
          <cell r="CH835">
            <v>4.4325111511171933</v>
          </cell>
          <cell r="CI835">
            <v>4.0730652985882818</v>
          </cell>
          <cell r="CJ835">
            <v>3.9433696016658542</v>
          </cell>
          <cell r="CK835">
            <v>3.7824961603109966</v>
          </cell>
          <cell r="CL835">
            <v>3.7470038503465624</v>
          </cell>
          <cell r="CM835">
            <v>4.705150491230456</v>
          </cell>
          <cell r="CN835">
            <v>4.8838652966948288</v>
          </cell>
          <cell r="CO835">
            <v>4.9134246569073321</v>
          </cell>
          <cell r="CP835">
            <v>4.7447725454586749</v>
          </cell>
          <cell r="CQ835">
            <v>4.8606861226474534</v>
          </cell>
          <cell r="CR835">
            <v>4.8365067882018815</v>
          </cell>
          <cell r="CS835">
            <v>5.0442227884516182</v>
          </cell>
          <cell r="CT835">
            <v>4.9788743802468192</v>
          </cell>
          <cell r="CU835">
            <v>5.0322402972266822</v>
          </cell>
          <cell r="CV835">
            <v>4.9688641703107708</v>
          </cell>
          <cell r="CW835">
            <v>4.9937256531760683</v>
          </cell>
          <cell r="CX835">
            <v>4.7950365074663495</v>
          </cell>
          <cell r="CY835">
            <v>4.9689114473152554</v>
          </cell>
          <cell r="CZ835">
            <v>4.7207555849095968</v>
          </cell>
          <cell r="DA835">
            <v>4.8994477308509508</v>
          </cell>
        </row>
        <row r="836">
          <cell r="A836">
            <v>8065.2743616663529</v>
          </cell>
          <cell r="B836">
            <v>7555.0954984176988</v>
          </cell>
          <cell r="C836">
            <v>7423.8015765015316</v>
          </cell>
          <cell r="D836">
            <v>7760.8910228853119</v>
          </cell>
          <cell r="E836">
            <v>7534.9200379472322</v>
          </cell>
          <cell r="F836">
            <v>7155.4674156200999</v>
          </cell>
          <cell r="G836">
            <v>7755.6468186035281</v>
          </cell>
          <cell r="H836">
            <v>7908.3076282916145</v>
          </cell>
          <cell r="I836">
            <v>7684.2061204210304</v>
          </cell>
          <cell r="J836">
            <v>8631.0893416795116</v>
          </cell>
          <cell r="K836">
            <v>9406.0893105336017</v>
          </cell>
          <cell r="L836">
            <v>8383.6513914021125</v>
          </cell>
          <cell r="M836">
            <v>8750.4001177362497</v>
          </cell>
          <cell r="N836">
            <v>7312.8316695828444</v>
          </cell>
          <cell r="O836">
            <v>8737.5400155426796</v>
          </cell>
          <cell r="Z836">
            <v>6636.5686175997416</v>
          </cell>
          <cell r="AA836">
            <v>6216.7642958408496</v>
          </cell>
          <cell r="AB836">
            <v>6108.7281543784029</v>
          </cell>
          <cell r="AC836">
            <v>6386.1046131170569</v>
          </cell>
          <cell r="AD836">
            <v>6200.1627740822933</v>
          </cell>
          <cell r="AE836">
            <v>5887.9274734245391</v>
          </cell>
          <cell r="AF836">
            <v>6381.7893821651887</v>
          </cell>
          <cell r="AG836">
            <v>6507.4074198513845</v>
          </cell>
          <cell r="AH836">
            <v>6323.0038933750184</v>
          </cell>
          <cell r="AI836">
            <v>7102.1535154391404</v>
          </cell>
          <cell r="AJ836">
            <v>7739.8677755247909</v>
          </cell>
          <cell r="AK836">
            <v>6898.5474306394517</v>
          </cell>
          <cell r="AL836">
            <v>7200.3292397372579</v>
          </cell>
          <cell r="AM836">
            <v>6017.4157738281674</v>
          </cell>
          <cell r="AN836">
            <v>7189.7472127894043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X836">
            <v>3.6718446960476636</v>
          </cell>
          <cell r="BY836">
            <v>3.4345044173097623</v>
          </cell>
          <cell r="BZ836">
            <v>3.4247903398690922</v>
          </cell>
          <cell r="CA836">
            <v>3.4800029906283183</v>
          </cell>
          <cell r="CB836">
            <v>3.5604022359373135</v>
          </cell>
          <cell r="CC836">
            <v>3.2308259414087117</v>
          </cell>
          <cell r="CD836">
            <v>3.6601161666885247</v>
          </cell>
          <cell r="CE836">
            <v>3.6670315295382392</v>
          </cell>
          <cell r="CF836">
            <v>3.543601509567289</v>
          </cell>
          <cell r="CG836">
            <v>4.0272362653219318</v>
          </cell>
          <cell r="CH836">
            <v>4.2720703440440433</v>
          </cell>
          <cell r="CI836">
            <v>3.8139681994007071</v>
          </cell>
          <cell r="CJ836">
            <v>3.8634650753986297</v>
          </cell>
          <cell r="CK836">
            <v>3.3662147415931973</v>
          </cell>
          <cell r="CL836">
            <v>3.8602393616809745</v>
          </cell>
          <cell r="CM836">
            <v>4.9518379123760861</v>
          </cell>
          <cell r="CN836">
            <v>4.9591524359868124</v>
          </cell>
          <cell r="CO836">
            <v>4.8867930173747975</v>
          </cell>
          <cell r="CP836">
            <v>5.0276327547292015</v>
          </cell>
          <cell r="CQ836">
            <v>4.77101917159675</v>
          </cell>
          <cell r="CR836">
            <v>4.9929363075916715</v>
          </cell>
          <cell r="CS836">
            <v>4.7769944109463465</v>
          </cell>
          <cell r="CT836">
            <v>4.8618380658673797</v>
          </cell>
          <cell r="CU836">
            <v>4.8886135450735564</v>
          </cell>
          <cell r="CV836">
            <v>4.8315900917882013</v>
          </cell>
          <cell r="CW836">
            <v>4.9636629281589348</v>
          </cell>
          <cell r="CX836">
            <v>4.9555027621696484</v>
          </cell>
          <cell r="CY836">
            <v>5.1060198653154076</v>
          </cell>
          <cell r="CZ836">
            <v>4.897510075493626</v>
          </cell>
          <cell r="DA836">
            <v>5.1027762073045135</v>
          </cell>
        </row>
        <row r="837">
          <cell r="A837">
            <v>8330.6561363149722</v>
          </cell>
          <cell r="B837">
            <v>8321.5145388262736</v>
          </cell>
          <cell r="C837">
            <v>7962.4114364566021</v>
          </cell>
          <cell r="D837">
            <v>7934.8628815926349</v>
          </cell>
          <cell r="E837">
            <v>7759.0271702736709</v>
          </cell>
          <cell r="F837">
            <v>6990.5713334715974</v>
          </cell>
          <cell r="G837">
            <v>7274.7871602513787</v>
          </cell>
          <cell r="H837">
            <v>8315.751830626934</v>
          </cell>
          <cell r="I837">
            <v>7952.8807499554023</v>
          </cell>
          <cell r="J837">
            <v>7842.9796750075038</v>
          </cell>
          <cell r="K837">
            <v>8281.1414282930818</v>
          </cell>
          <cell r="L837">
            <v>8731.4884184431394</v>
          </cell>
          <cell r="M837">
            <v>7683.6246925889482</v>
          </cell>
          <cell r="N837">
            <v>8499.2783109915963</v>
          </cell>
          <cell r="O837">
            <v>9899.8764012013107</v>
          </cell>
          <cell r="Z837">
            <v>6854.9399064534628</v>
          </cell>
          <cell r="AA837">
            <v>6847.4176776627628</v>
          </cell>
          <cell r="AB837">
            <v>6551.9271248557197</v>
          </cell>
          <cell r="AC837">
            <v>6529.2585997105107</v>
          </cell>
          <cell r="AD837">
            <v>6384.5709286823358</v>
          </cell>
          <cell r="AE837">
            <v>5752.2415543994848</v>
          </cell>
          <cell r="AF837">
            <v>5986.1105775782771</v>
          </cell>
          <cell r="AG837">
            <v>6842.6757920587343</v>
          </cell>
          <cell r="AH837">
            <v>6544.0847313918748</v>
          </cell>
          <cell r="AI837">
            <v>6453.6518468633194</v>
          </cell>
          <cell r="AJ837">
            <v>6814.1963752811644</v>
          </cell>
          <cell r="AK837">
            <v>7184.7676128903549</v>
          </cell>
          <cell r="AL837">
            <v>6322.5254613303341</v>
          </cell>
          <cell r="AM837">
            <v>6993.691867330228</v>
          </cell>
          <cell r="AN837">
            <v>8146.1840101313637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X837">
            <v>3.7600573923114471</v>
          </cell>
          <cell r="BY837">
            <v>3.9633796929192724</v>
          </cell>
          <cell r="BZ837">
            <v>3.7395483100271836</v>
          </cell>
          <cell r="CA837">
            <v>3.6211853624311723</v>
          </cell>
          <cell r="CB837">
            <v>3.6602961829566945</v>
          </cell>
          <cell r="CC837">
            <v>3.1748524527883082</v>
          </cell>
          <cell r="CD837">
            <v>3.383215805162703</v>
          </cell>
          <cell r="CE837">
            <v>3.854476391845727</v>
          </cell>
          <cell r="CF837">
            <v>3.6248180488653361</v>
          </cell>
          <cell r="CG837">
            <v>3.5553894399568642</v>
          </cell>
          <cell r="CH837">
            <v>3.8808668041640844</v>
          </cell>
          <cell r="CI837">
            <v>4.0480047747853529</v>
          </cell>
          <cell r="CJ837">
            <v>3.5479086235899278</v>
          </cell>
          <cell r="CK837">
            <v>3.8384480122405797</v>
          </cell>
          <cell r="CL837">
            <v>4.5042522882200826</v>
          </cell>
          <cell r="CM837">
            <v>4.9947794191538986</v>
          </cell>
          <cell r="CN837">
            <v>4.733346256344884</v>
          </cell>
          <cell r="CO837">
            <v>4.8001747230929146</v>
          </cell>
          <cell r="CP837">
            <v>4.9399237914803873</v>
          </cell>
          <cell r="CQ837">
            <v>4.7788414578367036</v>
          </cell>
          <cell r="CR837">
            <v>4.9638734828837583</v>
          </cell>
          <cell r="CS837">
            <v>4.8475485741237074</v>
          </cell>
          <cell r="CT837">
            <v>4.8637104132235702</v>
          </cell>
          <cell r="CU837">
            <v>4.9461790970996677</v>
          </cell>
          <cell r="CV837">
            <v>4.9730805120539339</v>
          </cell>
          <cell r="CW837">
            <v>4.8105312826305751</v>
          </cell>
          <cell r="CX837">
            <v>4.862715319025372</v>
          </cell>
          <cell r="CY837">
            <v>4.8823093836507683</v>
          </cell>
          <cell r="CZ837">
            <v>4.9918090789346463</v>
          </cell>
          <cell r="DA837">
            <v>4.954942780379576</v>
          </cell>
        </row>
        <row r="838">
          <cell r="A838">
            <v>8316.0161631330702</v>
          </cell>
          <cell r="B838">
            <v>7094.0580890096226</v>
          </cell>
          <cell r="C838">
            <v>7029.5135899754932</v>
          </cell>
          <cell r="D838">
            <v>6760.9091039328523</v>
          </cell>
          <cell r="E838">
            <v>8121.2441304647755</v>
          </cell>
          <cell r="F838">
            <v>7326.5645771363297</v>
          </cell>
          <cell r="G838">
            <v>8038.1256036191662</v>
          </cell>
          <cell r="H838">
            <v>8631.8492742679573</v>
          </cell>
          <cell r="I838">
            <v>7429.471424336446</v>
          </cell>
          <cell r="J838">
            <v>7466.594997805867</v>
          </cell>
          <cell r="K838">
            <v>7485.4715616622943</v>
          </cell>
          <cell r="L838">
            <v>8676.7770232924267</v>
          </cell>
          <cell r="M838">
            <v>8152.8385977961407</v>
          </cell>
          <cell r="N838">
            <v>9482.9086211747981</v>
          </cell>
          <cell r="O838">
            <v>9789.1631368431499</v>
          </cell>
          <cell r="Z838">
            <v>6842.8932999494973</v>
          </cell>
          <cell r="AA838">
            <v>5837.3963703850604</v>
          </cell>
          <cell r="AB838">
            <v>5784.2854683226906</v>
          </cell>
          <cell r="AC838">
            <v>5563.2623483790321</v>
          </cell>
          <cell r="AD838">
            <v>6682.623741639587</v>
          </cell>
          <cell r="AE838">
            <v>6028.7159949007519</v>
          </cell>
          <cell r="AF838">
            <v>6614.2290681209151</v>
          </cell>
          <cell r="AG838">
            <v>7102.7788313976334</v>
          </cell>
          <cell r="AH838">
            <v>6113.3936291682749</v>
          </cell>
          <cell r="AI838">
            <v>6143.9410267659705</v>
          </cell>
          <cell r="AJ838">
            <v>6159.4737421678301</v>
          </cell>
          <cell r="AK838">
            <v>7139.7479505949104</v>
          </cell>
          <cell r="AL838">
            <v>6708.621474757967</v>
          </cell>
          <cell r="AM838">
            <v>7803.079093995264</v>
          </cell>
          <cell r="AN838">
            <v>8055.0828097452213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X838">
            <v>3.8770951176629964</v>
          </cell>
          <cell r="BY838">
            <v>3.2461558638513939</v>
          </cell>
          <cell r="BZ838">
            <v>3.2717058039293843</v>
          </cell>
          <cell r="CA838">
            <v>3.172306573293842</v>
          </cell>
          <cell r="CB838">
            <v>3.6984985698459591</v>
          </cell>
          <cell r="CC838">
            <v>3.3251004058010403</v>
          </cell>
          <cell r="CD838">
            <v>3.6783040030630612</v>
          </cell>
          <cell r="CE838">
            <v>3.8822442826084504</v>
          </cell>
          <cell r="CF838">
            <v>3.4461782753039389</v>
          </cell>
          <cell r="CG838">
            <v>3.4851920600255197</v>
          </cell>
          <cell r="CH838">
            <v>3.4808757629942857</v>
          </cell>
          <cell r="CI838">
            <v>3.928821232925324</v>
          </cell>
          <cell r="CJ838">
            <v>3.7440220534694575</v>
          </cell>
          <cell r="CK838">
            <v>4.4032522603539812</v>
          </cell>
          <cell r="CL838">
            <v>4.4707035518973308</v>
          </cell>
          <cell r="CM838">
            <v>4.8354895372993898</v>
          </cell>
          <cell r="CN838">
            <v>4.9267094492510131</v>
          </cell>
          <cell r="CO838">
            <v>4.8437599213310785</v>
          </cell>
          <cell r="CP838">
            <v>4.8046474389981446</v>
          </cell>
          <cell r="CQ838">
            <v>4.9502677506876482</v>
          </cell>
          <cell r="CR838">
            <v>4.9673778554776264</v>
          </cell>
          <cell r="CS838">
            <v>4.9265029519061549</v>
          </cell>
          <cell r="CT838">
            <v>5.012479023641343</v>
          </cell>
          <cell r="CU838">
            <v>4.8601733002567089</v>
          </cell>
          <cell r="CV838">
            <v>4.8297812148984756</v>
          </cell>
          <cell r="CW838">
            <v>4.8479956411805176</v>
          </cell>
          <cell r="CX838">
            <v>4.9788351593529798</v>
          </cell>
          <cell r="CY838">
            <v>4.9091016558833234</v>
          </cell>
          <cell r="CZ838">
            <v>4.8551156335384782</v>
          </cell>
          <cell r="DA838">
            <v>4.9362968871719186</v>
          </cell>
        </row>
        <row r="839">
          <cell r="A839">
            <v>10174.886761574529</v>
          </cell>
          <cell r="B839">
            <v>6673.0430837047479</v>
          </cell>
          <cell r="C839">
            <v>7180.6980515813111</v>
          </cell>
          <cell r="D839">
            <v>7500.6572496833287</v>
          </cell>
          <cell r="E839">
            <v>7735.7252159884001</v>
          </cell>
          <cell r="F839">
            <v>7969.1394758788229</v>
          </cell>
          <cell r="G839">
            <v>9008.8038198546674</v>
          </cell>
          <cell r="H839">
            <v>8401.8094379951526</v>
          </cell>
          <cell r="I839">
            <v>8749.9947415430725</v>
          </cell>
          <cell r="J839">
            <v>7821.4876534225941</v>
          </cell>
          <cell r="K839">
            <v>7782.5206215873568</v>
          </cell>
          <cell r="L839">
            <v>8567.1017348494061</v>
          </cell>
          <cell r="M839">
            <v>9009.5282378926531</v>
          </cell>
          <cell r="N839">
            <v>8343.6229328797544</v>
          </cell>
          <cell r="O839">
            <v>8769.5855447573977</v>
          </cell>
          <cell r="Z839">
            <v>8372.4782495241852</v>
          </cell>
          <cell r="AA839">
            <v>5490.9611660199071</v>
          </cell>
          <cell r="AB839">
            <v>5908.6886824440498</v>
          </cell>
          <cell r="AC839">
            <v>6171.96939402514</v>
          </cell>
          <cell r="AD839">
            <v>6365.3967491561689</v>
          </cell>
          <cell r="AE839">
            <v>6557.4633401517167</v>
          </cell>
          <cell r="AF839">
            <v>7412.9585717661248</v>
          </cell>
          <cell r="AG839">
            <v>6913.4889089788676</v>
          </cell>
          <cell r="AH839">
            <v>7199.9956730411568</v>
          </cell>
          <cell r="AI839">
            <v>6435.9669833877342</v>
          </cell>
          <cell r="AJ839">
            <v>6403.9026829061668</v>
          </cell>
          <cell r="AK839">
            <v>7049.5008561046525</v>
          </cell>
          <cell r="AL839">
            <v>7413.5546643230973</v>
          </cell>
          <cell r="AM839">
            <v>6865.6097276267692</v>
          </cell>
          <cell r="AN839">
            <v>7216.1161054003733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X839">
            <v>4.5673448146689708</v>
          </cell>
          <cell r="BY839">
            <v>3.1004769655777218</v>
          </cell>
          <cell r="BZ839">
            <v>3.3761131350143834</v>
          </cell>
          <cell r="CA839">
            <v>3.415316777316161</v>
          </cell>
          <cell r="CB839">
            <v>3.6395160261454453</v>
          </cell>
          <cell r="CC839">
            <v>3.6464145742106839</v>
          </cell>
          <cell r="CD839">
            <v>4.2059836491622731</v>
          </cell>
          <cell r="CE839">
            <v>3.872009452230238</v>
          </cell>
          <cell r="CF839">
            <v>3.9538418888018811</v>
          </cell>
          <cell r="CG839">
            <v>3.6119660312199398</v>
          </cell>
          <cell r="CH839">
            <v>3.6295747874368076</v>
          </cell>
          <cell r="CI839">
            <v>3.9109310186836637</v>
          </cell>
          <cell r="CJ839">
            <v>4.130280671432808</v>
          </cell>
          <cell r="CK839">
            <v>3.8634522122463566</v>
          </cell>
          <cell r="CL839">
            <v>4.0436731204399106</v>
          </cell>
          <cell r="CM839">
            <v>5.0222388509770024</v>
          </cell>
          <cell r="CN839">
            <v>4.8520693393279899</v>
          </cell>
          <cell r="CO839">
            <v>4.7949187493714192</v>
          </cell>
          <cell r="CP839">
            <v>4.9510795898698072</v>
          </cell>
          <cell r="CQ839">
            <v>4.7916929127642582</v>
          </cell>
          <cell r="CR839">
            <v>4.9269364799546809</v>
          </cell>
          <cell r="CS839">
            <v>4.8287100552876412</v>
          </cell>
          <cell r="CT839">
            <v>4.8917921657298207</v>
          </cell>
          <cell r="CU839">
            <v>4.9890754606163616</v>
          </cell>
          <cell r="CV839">
            <v>4.8817696798497696</v>
          </cell>
          <cell r="CW839">
            <v>4.8338827231239785</v>
          </cell>
          <cell r="CX839">
            <v>4.9383895761295653</v>
          </cell>
          <cell r="CY839">
            <v>4.9176097909908769</v>
          </cell>
          <cell r="CZ839">
            <v>4.8686740850857051</v>
          </cell>
          <cell r="DA839">
            <v>4.8891640154472125</v>
          </cell>
        </row>
        <row r="840">
          <cell r="A840">
            <v>11129.212300203333</v>
          </cell>
          <cell r="B840">
            <v>7631.8634416492632</v>
          </cell>
          <cell r="C840">
            <v>7335.2351414000559</v>
          </cell>
          <cell r="D840">
            <v>6413.4890012460637</v>
          </cell>
          <cell r="E840">
            <v>8019.2959264098281</v>
          </cell>
          <cell r="F840">
            <v>7560.2599139423137</v>
          </cell>
          <cell r="G840">
            <v>7515.9326729463701</v>
          </cell>
          <cell r="H840">
            <v>7794.0971649746871</v>
          </cell>
          <cell r="I840">
            <v>8241.7078997432673</v>
          </cell>
          <cell r="J840">
            <v>7839.0562830528252</v>
          </cell>
          <cell r="K840">
            <v>7447.2753422803944</v>
          </cell>
          <cell r="L840">
            <v>7912.3355731848169</v>
          </cell>
          <cell r="M840">
            <v>8098.7391640873284</v>
          </cell>
          <cell r="N840">
            <v>8797.9782228014337</v>
          </cell>
          <cell r="O840">
            <v>9885.6248691951696</v>
          </cell>
          <cell r="Z840">
            <v>9157.7518355958873</v>
          </cell>
          <cell r="AA840">
            <v>6279.933346271393</v>
          </cell>
          <cell r="AB840">
            <v>6035.8506306377594</v>
          </cell>
          <cell r="AC840">
            <v>5277.385235311046</v>
          </cell>
          <cell r="AD840">
            <v>6598.7349337315145</v>
          </cell>
          <cell r="AE840">
            <v>6221.0138720439609</v>
          </cell>
          <cell r="AF840">
            <v>6184.5388851672978</v>
          </cell>
          <cell r="AG840">
            <v>6413.4285243220274</v>
          </cell>
          <cell r="AH840">
            <v>6781.7482146458879</v>
          </cell>
          <cell r="AI840">
            <v>6450.4234557691816</v>
          </cell>
          <cell r="AJ840">
            <v>6128.0437102192964</v>
          </cell>
          <cell r="AK840">
            <v>6510.7218430777921</v>
          </cell>
          <cell r="AL840">
            <v>6664.1053693061449</v>
          </cell>
          <cell r="AM840">
            <v>7239.4792233337503</v>
          </cell>
          <cell r="AN840">
            <v>8134.4570352234541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X840">
            <v>5.037319214354258</v>
          </cell>
          <cell r="BY840">
            <v>3.4324380092709781</v>
          </cell>
          <cell r="BZ840">
            <v>3.3610002632459248</v>
          </cell>
          <cell r="CA840">
            <v>2.9432833746933369</v>
          </cell>
          <cell r="CB840">
            <v>3.6639845065897627</v>
          </cell>
          <cell r="CC840">
            <v>3.5597002387492416</v>
          </cell>
          <cell r="CD840">
            <v>3.4645234061259966</v>
          </cell>
          <cell r="CE840">
            <v>3.5885700600399062</v>
          </cell>
          <cell r="CF840">
            <v>3.7628994815632524</v>
          </cell>
          <cell r="CG840">
            <v>3.698708389201196</v>
          </cell>
          <cell r="CH840">
            <v>3.4829887226208389</v>
          </cell>
          <cell r="CI840">
            <v>3.6888100008681772</v>
          </cell>
          <cell r="CJ840">
            <v>3.7465198809238935</v>
          </cell>
          <cell r="CK840">
            <v>4.0291902725534108</v>
          </cell>
          <cell r="CL840">
            <v>4.44999975033436</v>
          </cell>
          <cell r="CM840">
            <v>4.9807705227280064</v>
          </cell>
          <cell r="CN840">
            <v>5.0125586514973861</v>
          </cell>
          <cell r="CO840">
            <v>4.9201356069725648</v>
          </cell>
          <cell r="CP840">
            <v>4.9124015071400118</v>
          </cell>
          <cell r="CQ840">
            <v>4.9341709314885884</v>
          </cell>
          <cell r="CR840">
            <v>4.788008112735608</v>
          </cell>
          <cell r="CS840">
            <v>4.8906992867136863</v>
          </cell>
          <cell r="CT840">
            <v>4.8963895810749936</v>
          </cell>
          <cell r="CU840">
            <v>4.9377168287262734</v>
          </cell>
          <cell r="CV840">
            <v>4.7779903603920735</v>
          </cell>
          <cell r="CW840">
            <v>4.8203316711524025</v>
          </cell>
          <cell r="CX840">
            <v>4.8355957846638704</v>
          </cell>
          <cell r="CY840">
            <v>4.8732753354837364</v>
          </cell>
          <cell r="CZ840">
            <v>4.9226242275224443</v>
          </cell>
          <cell r="DA840">
            <v>5.008131440113436</v>
          </cell>
        </row>
        <row r="841">
          <cell r="A841">
            <v>10000.619007429952</v>
          </cell>
          <cell r="B841">
            <v>8064.6622494501617</v>
          </cell>
          <cell r="C841">
            <v>7371.3780085253575</v>
          </cell>
          <cell r="D841">
            <v>8086.8081686952582</v>
          </cell>
          <cell r="E841">
            <v>7661.978231981353</v>
          </cell>
          <cell r="F841">
            <v>7289.6488964202545</v>
          </cell>
          <cell r="G841">
            <v>8008.6549771753007</v>
          </cell>
          <cell r="H841">
            <v>7865.7596631454589</v>
          </cell>
          <cell r="I841">
            <v>7906.7524682707972</v>
          </cell>
          <cell r="J841">
            <v>7870.4450903895231</v>
          </cell>
          <cell r="K841">
            <v>7797.9860284352981</v>
          </cell>
          <cell r="L841">
            <v>7632.3181054918041</v>
          </cell>
          <cell r="M841">
            <v>8261.6033298206403</v>
          </cell>
          <cell r="N841">
            <v>9596.0321471532661</v>
          </cell>
          <cell r="O841">
            <v>8506.4735587212472</v>
          </cell>
          <cell r="Z841">
            <v>8229.0807832566461</v>
          </cell>
          <cell r="AA841">
            <v>6636.064936690419</v>
          </cell>
          <cell r="AB841">
            <v>6065.5910470151521</v>
          </cell>
          <cell r="AC841">
            <v>6654.2878645263836</v>
          </cell>
          <cell r="AD841">
            <v>6304.7135166017988</v>
          </cell>
          <cell r="AE841">
            <v>5998.3396633400944</v>
          </cell>
          <cell r="AF841">
            <v>6589.9789526471041</v>
          </cell>
          <cell r="AG841">
            <v>6472.3965228168345</v>
          </cell>
          <cell r="AH841">
            <v>6506.1277453199709</v>
          </cell>
          <cell r="AI841">
            <v>6476.2519600919513</v>
          </cell>
          <cell r="AJ841">
            <v>6416.6285033981876</v>
          </cell>
          <cell r="AK841">
            <v>6280.307469661826</v>
          </cell>
          <cell r="AL841">
            <v>6798.1193113952686</v>
          </cell>
          <cell r="AM841">
            <v>7896.1635953718305</v>
          </cell>
          <cell r="AN841">
            <v>6999.6125283191986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X841">
            <v>4.4829431476696282</v>
          </cell>
          <cell r="BY841">
            <v>3.7495254600244476</v>
          </cell>
          <cell r="BZ841">
            <v>3.3439523050257098</v>
          </cell>
          <cell r="CA841">
            <v>3.7206435072538731</v>
          </cell>
          <cell r="CB841">
            <v>3.4437821558461645</v>
          </cell>
          <cell r="CC841">
            <v>3.3286634953845131</v>
          </cell>
          <cell r="CD841">
            <v>3.7660011917678045</v>
          </cell>
          <cell r="CE841">
            <v>3.5820321286338346</v>
          </cell>
          <cell r="CF841">
            <v>3.7001130057950462</v>
          </cell>
          <cell r="CG841">
            <v>3.6805045294412575</v>
          </cell>
          <cell r="CH841">
            <v>3.5862801509321467</v>
          </cell>
          <cell r="CI841">
            <v>3.5127939001647555</v>
          </cell>
          <cell r="CJ841">
            <v>3.8783949705722924</v>
          </cell>
          <cell r="CK841">
            <v>4.5827895388698172</v>
          </cell>
          <cell r="CL841">
            <v>4.0007189535435872</v>
          </cell>
          <cell r="CM841">
            <v>5.0291574219857491</v>
          </cell>
          <cell r="CN841">
            <v>4.8488802170796701</v>
          </cell>
          <cell r="CO841">
            <v>4.9695857318537451</v>
          </cell>
          <cell r="CP841">
            <v>4.8999388467863509</v>
          </cell>
          <cell r="CQ841">
            <v>5.015760851015008</v>
          </cell>
          <cell r="CR841">
            <v>4.9370587683642722</v>
          </cell>
          <cell r="CS841">
            <v>4.7941399742606841</v>
          </cell>
          <cell r="CT841">
            <v>4.9504282977941658</v>
          </cell>
          <cell r="CU841">
            <v>4.8174224661537073</v>
          </cell>
          <cell r="CV841">
            <v>4.8208488573005654</v>
          </cell>
          <cell r="CW841">
            <v>4.9019606330335899</v>
          </cell>
          <cell r="CX841">
            <v>4.8981871193419382</v>
          </cell>
          <cell r="CY841">
            <v>4.8022402452819994</v>
          </cell>
          <cell r="CZ841">
            <v>4.7205582397663468</v>
          </cell>
          <cell r="DA841">
            <v>4.7933935995544612</v>
          </cell>
        </row>
        <row r="842">
          <cell r="A842">
            <v>9917.7160863666395</v>
          </cell>
          <cell r="B842">
            <v>8012.4610635735025</v>
          </cell>
          <cell r="C842">
            <v>6342.7176495067361</v>
          </cell>
          <cell r="D842">
            <v>7517.4286545306568</v>
          </cell>
          <cell r="E842">
            <v>7091.592336349685</v>
          </cell>
          <cell r="F842">
            <v>7679.3663450043687</v>
          </cell>
          <cell r="G842">
            <v>8464.1295355464172</v>
          </cell>
          <cell r="H842">
            <v>8330.0232541768255</v>
          </cell>
          <cell r="I842">
            <v>8285.5157184283889</v>
          </cell>
          <cell r="J842">
            <v>9310.508598592929</v>
          </cell>
          <cell r="K842">
            <v>8330.3164237887522</v>
          </cell>
          <cell r="L842">
            <v>9067.2650490703272</v>
          </cell>
          <cell r="M842">
            <v>9073.2885012647621</v>
          </cell>
          <cell r="N842">
            <v>9046.2934334290694</v>
          </cell>
          <cell r="O842">
            <v>7793.1969221851805</v>
          </cell>
          <cell r="Z842">
            <v>8160.863522495978</v>
          </cell>
          <cell r="AA842">
            <v>6593.1108180261954</v>
          </cell>
          <cell r="AB842">
            <v>5219.1505230226858</v>
          </cell>
          <cell r="AC842">
            <v>6185.769864299511</v>
          </cell>
          <cell r="AD842">
            <v>5835.3674081963127</v>
          </cell>
          <cell r="AE842">
            <v>6319.0214496035951</v>
          </cell>
          <cell r="AF842">
            <v>6964.7694463924799</v>
          </cell>
          <cell r="AG842">
            <v>6854.4191348655013</v>
          </cell>
          <cell r="AH842">
            <v>6817.7957911639323</v>
          </cell>
          <cell r="AI842">
            <v>7661.2185039850383</v>
          </cell>
          <cell r="AJ842">
            <v>6854.6603715747442</v>
          </cell>
          <cell r="AK842">
            <v>7461.0638118064408</v>
          </cell>
          <cell r="AL842">
            <v>7466.0202524692895</v>
          </cell>
          <cell r="AM842">
            <v>7443.8071680787771</v>
          </cell>
          <cell r="AN842">
            <v>6412.6877531123773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X842">
            <v>4.5010207937542015</v>
          </cell>
          <cell r="BY842">
            <v>3.7738001380948147</v>
          </cell>
          <cell r="BZ842">
            <v>2.995172231173822</v>
          </cell>
          <cell r="CA842">
            <v>3.38712045022449</v>
          </cell>
          <cell r="CB842">
            <v>3.2760685578948952</v>
          </cell>
          <cell r="CC842">
            <v>3.6162989033192976</v>
          </cell>
          <cell r="CD842">
            <v>3.9285880366622732</v>
          </cell>
          <cell r="CE842">
            <v>3.7275974359847353</v>
          </cell>
          <cell r="CF842">
            <v>3.7262195297461909</v>
          </cell>
          <cell r="CG842">
            <v>4.1613912978610221</v>
          </cell>
          <cell r="CH842">
            <v>3.811907211214379</v>
          </cell>
          <cell r="CI842">
            <v>4.2342747082728716</v>
          </cell>
          <cell r="CJ842">
            <v>4.2807082555990075</v>
          </cell>
          <cell r="CK842">
            <v>4.2328475515122843</v>
          </cell>
          <cell r="CL842">
            <v>3.6814837185080722</v>
          </cell>
          <cell r="CM842">
            <v>4.9674354381221075</v>
          </cell>
          <cell r="CN842">
            <v>4.7865060810507023</v>
          </cell>
          <cell r="CO842">
            <v>4.7740301475836713</v>
          </cell>
          <cell r="CP842">
            <v>5.0034579359549385</v>
          </cell>
          <cell r="CQ842">
            <v>4.8800285113490123</v>
          </cell>
          <cell r="CR842">
            <v>4.7873220649072978</v>
          </cell>
          <cell r="CS842">
            <v>4.8571038625150349</v>
          </cell>
          <cell r="CT842">
            <v>5.0378912500565765</v>
          </cell>
          <cell r="CU842">
            <v>5.0128266543124536</v>
          </cell>
          <cell r="CV842">
            <v>5.0438995601625107</v>
          </cell>
          <cell r="CW842">
            <v>4.9266391830637168</v>
          </cell>
          <cell r="CX842">
            <v>4.8275731088821487</v>
          </cell>
          <cell r="CY842">
            <v>4.7783798346946424</v>
          </cell>
          <cell r="CZ842">
            <v>4.8180313590612274</v>
          </cell>
          <cell r="DA842">
            <v>4.7722627304986451</v>
          </cell>
        </row>
        <row r="843">
          <cell r="A843">
            <v>9912.8361512085121</v>
          </cell>
          <cell r="B843">
            <v>8188.8836458021869</v>
          </cell>
          <cell r="C843">
            <v>8135.6309687512176</v>
          </cell>
          <cell r="D843">
            <v>7051.1012655025661</v>
          </cell>
          <cell r="E843">
            <v>7869.9524660210864</v>
          </cell>
          <cell r="F843">
            <v>8375.611538548239</v>
          </cell>
          <cell r="G843">
            <v>8426.8921396991882</v>
          </cell>
          <cell r="H843">
            <v>8918.0827595370447</v>
          </cell>
          <cell r="I843">
            <v>7992.9286216918917</v>
          </cell>
          <cell r="J843">
            <v>8018.5703335016979</v>
          </cell>
          <cell r="K843">
            <v>9700.1689015081483</v>
          </cell>
          <cell r="L843">
            <v>9095.0338299486539</v>
          </cell>
          <cell r="M843">
            <v>9398.8413421840851</v>
          </cell>
          <cell r="N843">
            <v>9271.4143428431653</v>
          </cell>
          <cell r="O843">
            <v>9582.5695260341745</v>
          </cell>
          <cell r="Z843">
            <v>8156.8480329944305</v>
          </cell>
          <cell r="AA843">
            <v>6738.2813999743694</v>
          </cell>
          <cell r="AB843">
            <v>6694.462054286716</v>
          </cell>
          <cell r="AC843">
            <v>5802.0490413278258</v>
          </cell>
          <cell r="AD843">
            <v>6475.8466006116369</v>
          </cell>
          <cell r="AE843">
            <v>6891.9317802911237</v>
          </cell>
          <cell r="AF843">
            <v>6934.1283892381898</v>
          </cell>
          <cell r="AG843">
            <v>7338.3080992761979</v>
          </cell>
          <cell r="AH843">
            <v>6577.0384087064713</v>
          </cell>
          <cell r="AI843">
            <v>6598.1378744242529</v>
          </cell>
          <cell r="AJ843">
            <v>7981.8532675267052</v>
          </cell>
          <cell r="AK843">
            <v>7483.9135515006074</v>
          </cell>
          <cell r="AL843">
            <v>7733.9037329971898</v>
          </cell>
          <cell r="AM843">
            <v>7629.0495163966616</v>
          </cell>
          <cell r="AN843">
            <v>7885.0857814224055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X843">
            <v>4.5872010229593183</v>
          </cell>
          <cell r="BY843">
            <v>3.8291677914660949</v>
          </cell>
          <cell r="BZ843">
            <v>3.6600186680930675</v>
          </cell>
          <cell r="CA843">
            <v>3.223896079115788</v>
          </cell>
          <cell r="CB843">
            <v>3.5165119692253257</v>
          </cell>
          <cell r="CC843">
            <v>3.7316999605224979</v>
          </cell>
          <cell r="CD843">
            <v>4.0065553090553543</v>
          </cell>
          <cell r="CE843">
            <v>4.1148693716775799</v>
          </cell>
          <cell r="CF843">
            <v>3.6977014144377685</v>
          </cell>
          <cell r="CG843">
            <v>3.7549616058815651</v>
          </cell>
          <cell r="CH843">
            <v>4.4058757482807041</v>
          </cell>
          <cell r="CI843">
            <v>4.1774752004551665</v>
          </cell>
          <cell r="CJ843">
            <v>4.2575498391307534</v>
          </cell>
          <cell r="CK843">
            <v>4.2450365576474134</v>
          </cell>
          <cell r="CL843">
            <v>4.3553538928510953</v>
          </cell>
          <cell r="CM843">
            <v>4.8717134360730583</v>
          </cell>
          <cell r="CN843">
            <v>4.8211637454435881</v>
          </cell>
          <cell r="CO843">
            <v>5.0111744208967703</v>
          </cell>
          <cell r="CP843">
            <v>4.930687708494915</v>
          </cell>
          <cell r="CQ843">
            <v>5.045353360488142</v>
          </cell>
          <cell r="CR843">
            <v>5.0598936348746921</v>
          </cell>
          <cell r="CS843">
            <v>4.7416322900554864</v>
          </cell>
          <cell r="CT843">
            <v>4.8859275667481477</v>
          </cell>
          <cell r="CU843">
            <v>4.8731039345599489</v>
          </cell>
          <cell r="CV843">
            <v>4.8141877239439159</v>
          </cell>
          <cell r="CW843">
            <v>4.9633926132488693</v>
          </cell>
          <cell r="CX843">
            <v>4.9081973584435001</v>
          </cell>
          <cell r="CY843">
            <v>4.9767538023708155</v>
          </cell>
          <cell r="CZ843">
            <v>4.9237515956654017</v>
          </cell>
          <cell r="DA843">
            <v>4.9600963033296299</v>
          </cell>
        </row>
        <row r="844">
          <cell r="A844">
            <v>9891.781429557137</v>
          </cell>
          <cell r="B844">
            <v>7730.289379226896</v>
          </cell>
          <cell r="C844">
            <v>7891.1745212588166</v>
          </cell>
          <cell r="D844">
            <v>6667.8228689866146</v>
          </cell>
          <cell r="E844">
            <v>6642.7241175492472</v>
          </cell>
          <cell r="F844">
            <v>7195.5603441040703</v>
          </cell>
          <cell r="G844">
            <v>8070.1921292704237</v>
          </cell>
          <cell r="H844">
            <v>8049.166102498345</v>
          </cell>
          <cell r="I844">
            <v>7112.1931423041915</v>
          </cell>
          <cell r="J844">
            <v>7431.2654607262621</v>
          </cell>
          <cell r="K844">
            <v>8938.3139841088832</v>
          </cell>
          <cell r="L844">
            <v>8120.7867315067006</v>
          </cell>
          <cell r="M844">
            <v>7945.100949092779</v>
          </cell>
          <cell r="N844">
            <v>8617.614646539294</v>
          </cell>
          <cell r="O844">
            <v>9032.7187769862849</v>
          </cell>
          <cell r="Z844">
            <v>8139.5230048927297</v>
          </cell>
          <cell r="AA844">
            <v>6360.9238320495597</v>
          </cell>
          <cell r="AB844">
            <v>6493.309320350113</v>
          </cell>
          <cell r="AC844">
            <v>5486.6656750518423</v>
          </cell>
          <cell r="AD844">
            <v>5466.0129881548091</v>
          </cell>
          <cell r="AE844">
            <v>5920.918226005635</v>
          </cell>
          <cell r="AF844">
            <v>6640.6152377996623</v>
          </cell>
          <cell r="AG844">
            <v>6623.313821484352</v>
          </cell>
          <cell r="AH844">
            <v>5852.3189285245917</v>
          </cell>
          <cell r="AI844">
            <v>6114.8698648261816</v>
          </cell>
          <cell r="AJ844">
            <v>7354.9555069238813</v>
          </cell>
          <cell r="AK844">
            <v>6682.2473676397994</v>
          </cell>
          <cell r="AL844">
            <v>6537.6830666820588</v>
          </cell>
          <cell r="AM844">
            <v>7091.0657662951908</v>
          </cell>
          <cell r="AN844">
            <v>7432.637165062999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X844">
            <v>4.5499929756190918</v>
          </cell>
          <cell r="BY844">
            <v>3.6015372823670067</v>
          </cell>
          <cell r="BZ844">
            <v>3.569119163703538</v>
          </cell>
          <cell r="CA844">
            <v>3.1345156433933394</v>
          </cell>
          <cell r="CB844">
            <v>3.1137439648776883</v>
          </cell>
          <cell r="CC844">
            <v>3.336457069747615</v>
          </cell>
          <cell r="CD844">
            <v>3.8013273563811936</v>
          </cell>
          <cell r="CE844">
            <v>3.7133180771115906</v>
          </cell>
          <cell r="CF844">
            <v>3.2698289834157781</v>
          </cell>
          <cell r="CG844">
            <v>3.5543386787772406</v>
          </cell>
          <cell r="CH844">
            <v>4.0076969687564219</v>
          </cell>
          <cell r="CI844">
            <v>3.799628067641093</v>
          </cell>
          <cell r="CJ844">
            <v>3.669045813799197</v>
          </cell>
          <cell r="CK844">
            <v>3.9307580689444159</v>
          </cell>
          <cell r="CL844">
            <v>4.1529864441230586</v>
          </cell>
          <cell r="CM844">
            <v>4.9011203196570046</v>
          </cell>
          <cell r="CN844">
            <v>4.8388194303250911</v>
          </cell>
          <cell r="CO844">
            <v>4.9843918717593425</v>
          </cell>
          <cell r="CP844">
            <v>4.7956247355950374</v>
          </cell>
          <cell r="CQ844">
            <v>4.8094442634519741</v>
          </cell>
          <cell r="CR844">
            <v>4.8619518941106996</v>
          </cell>
          <cell r="CS844">
            <v>4.7860825178314785</v>
          </cell>
          <cell r="CT844">
            <v>4.8867521950760633</v>
          </cell>
          <cell r="CU844">
            <v>4.9035440600807974</v>
          </cell>
          <cell r="CV844">
            <v>4.7134135592770319</v>
          </cell>
          <cell r="CW844">
            <v>5.0279657343755799</v>
          </cell>
          <cell r="CX844">
            <v>4.8182418670244669</v>
          </cell>
          <cell r="CY844">
            <v>4.8817761798717756</v>
          </cell>
          <cell r="CZ844">
            <v>4.9424505658069675</v>
          </cell>
          <cell r="DA844">
            <v>4.9033122952134276</v>
          </cell>
        </row>
        <row r="845">
          <cell r="A845">
            <v>9355.4650534562406</v>
          </cell>
          <cell r="B845">
            <v>8128.5367019676523</v>
          </cell>
          <cell r="C845">
            <v>7037.2124093016573</v>
          </cell>
          <cell r="D845">
            <v>7627.9614878632619</v>
          </cell>
          <cell r="E845">
            <v>6652.387319885167</v>
          </cell>
          <cell r="F845">
            <v>7928.8303613698308</v>
          </cell>
          <cell r="G845">
            <v>7444.7407405405129</v>
          </cell>
          <cell r="H845">
            <v>8401.6105096484589</v>
          </cell>
          <cell r="I845">
            <v>7582.4806442791769</v>
          </cell>
          <cell r="J845">
            <v>7942.6129214891589</v>
          </cell>
          <cell r="K845">
            <v>8046.5946878447694</v>
          </cell>
          <cell r="L845">
            <v>8727.8135940694247</v>
          </cell>
          <cell r="M845">
            <v>8824.9915847219145</v>
          </cell>
          <cell r="N845">
            <v>9165.6482142206387</v>
          </cell>
          <cell r="O845">
            <v>9033.9784528968903</v>
          </cell>
          <cell r="Z845">
            <v>7698.2112439868488</v>
          </cell>
          <cell r="AA845">
            <v>6688.6244861905234</v>
          </cell>
          <cell r="AB845">
            <v>5790.6204967967933</v>
          </cell>
          <cell r="AC845">
            <v>6276.7225957274841</v>
          </cell>
          <cell r="AD845">
            <v>5473.9644232197952</v>
          </cell>
          <cell r="AE845">
            <v>6524.2946973557455</v>
          </cell>
          <cell r="AF845">
            <v>6125.9580950733362</v>
          </cell>
          <cell r="AG845">
            <v>6913.3252193678745</v>
          </cell>
          <cell r="AH845">
            <v>6239.2983587211493</v>
          </cell>
          <cell r="AI845">
            <v>6535.6357753967941</v>
          </cell>
          <cell r="AJ845">
            <v>6621.1979145694104</v>
          </cell>
          <cell r="AK845">
            <v>7181.7437574056976</v>
          </cell>
          <cell r="AL845">
            <v>7261.707361142604</v>
          </cell>
          <cell r="AM845">
            <v>7542.01910198727</v>
          </cell>
          <cell r="AN845">
            <v>7433.6736983837263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X845">
            <v>4.3606258961196609</v>
          </cell>
          <cell r="BY845">
            <v>3.6764026720791461</v>
          </cell>
          <cell r="BZ845">
            <v>3.201097846364318</v>
          </cell>
          <cell r="CA845">
            <v>3.5338791486413172</v>
          </cell>
          <cell r="CB845">
            <v>3.0671616586161541</v>
          </cell>
          <cell r="CC845">
            <v>3.4645920346903516</v>
          </cell>
          <cell r="CD845">
            <v>3.4169535871020287</v>
          </cell>
          <cell r="CE845">
            <v>3.8817944652318812</v>
          </cell>
          <cell r="CF845">
            <v>3.5140004894890278</v>
          </cell>
          <cell r="CG845">
            <v>3.5948796567910968</v>
          </cell>
          <cell r="CH845">
            <v>3.7063303284091673</v>
          </cell>
          <cell r="CI845">
            <v>4.0725021677599651</v>
          </cell>
          <cell r="CJ845">
            <v>4.0077335767873317</v>
          </cell>
          <cell r="CK845">
            <v>4.2539245942641628</v>
          </cell>
          <cell r="CL845">
            <v>4.2553161770413253</v>
          </cell>
          <cell r="CM845">
            <v>4.8366886341524973</v>
          </cell>
          <cell r="CN845">
            <v>4.9844916965908199</v>
          </cell>
          <cell r="CO845">
            <v>4.9560227307243201</v>
          </cell>
          <cell r="CP845">
            <v>4.8661823279606713</v>
          </cell>
          <cell r="CQ845">
            <v>4.8895899442445243</v>
          </cell>
          <cell r="CR845">
            <v>5.1592741118661118</v>
          </cell>
          <cell r="CS845">
            <v>4.91181586404036</v>
          </cell>
          <cell r="CT845">
            <v>4.8793456760809235</v>
          </cell>
          <cell r="CU845">
            <v>4.8645320788133937</v>
          </cell>
          <cell r="CV845">
            <v>4.9809320892334403</v>
          </cell>
          <cell r="CW845">
            <v>4.8944013759508715</v>
          </cell>
          <cell r="CX845">
            <v>4.8314302813704222</v>
          </cell>
          <cell r="CY845">
            <v>4.9641744590749255</v>
          </cell>
          <cell r="CZ845">
            <v>4.857412390596477</v>
          </cell>
          <cell r="DA845">
            <v>4.7860672305672862</v>
          </cell>
        </row>
        <row r="846">
          <cell r="A846">
            <v>9087.5317534082078</v>
          </cell>
          <cell r="B846">
            <v>7527.1187270163373</v>
          </cell>
          <cell r="C846">
            <v>8056.3775518869452</v>
          </cell>
          <cell r="D846">
            <v>7528.6429207254332</v>
          </cell>
          <cell r="E846">
            <v>7346.0062101623334</v>
          </cell>
          <cell r="F846">
            <v>7511.0049816817345</v>
          </cell>
          <cell r="G846">
            <v>7049.2336907598319</v>
          </cell>
          <cell r="H846">
            <v>7627.9380633333376</v>
          </cell>
          <cell r="I846">
            <v>7521.4331333281061</v>
          </cell>
          <cell r="J846">
            <v>10147.732659583535</v>
          </cell>
          <cell r="K846">
            <v>8188.7597363409295</v>
          </cell>
          <cell r="L846">
            <v>7380.6574669498486</v>
          </cell>
          <cell r="M846">
            <v>8526.6540012415098</v>
          </cell>
          <cell r="N846">
            <v>8644.0550967928866</v>
          </cell>
          <cell r="O846">
            <v>9426.8942113277481</v>
          </cell>
          <cell r="Z846">
            <v>7477.7404142330388</v>
          </cell>
          <cell r="AA846">
            <v>6193.7434096591578</v>
          </cell>
          <cell r="AB846">
            <v>6629.2478141241136</v>
          </cell>
          <cell r="AC846">
            <v>6194.9976033397861</v>
          </cell>
          <cell r="AD846">
            <v>6044.7136815050062</v>
          </cell>
          <cell r="AE846">
            <v>6180.4840992123973</v>
          </cell>
          <cell r="AF846">
            <v>5800.5122941109457</v>
          </cell>
          <cell r="AG846">
            <v>6276.7033206857168</v>
          </cell>
          <cell r="AH846">
            <v>6189.0649782814126</v>
          </cell>
          <cell r="AI846">
            <v>8350.134302743023</v>
          </cell>
          <cell r="AJ846">
            <v>6738.1794401891075</v>
          </cell>
          <cell r="AK846">
            <v>6073.2267156615881</v>
          </cell>
          <cell r="AL846">
            <v>7016.2181495930135</v>
          </cell>
          <cell r="AM846">
            <v>7112.8224796467175</v>
          </cell>
          <cell r="AN846">
            <v>7756.9872367496901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X846">
            <v>4.28070790393246</v>
          </cell>
          <cell r="BY846">
            <v>3.4828202766266703</v>
          </cell>
          <cell r="BZ846">
            <v>3.7885979390640858</v>
          </cell>
          <cell r="CA846">
            <v>3.4406546576404651</v>
          </cell>
          <cell r="CB846">
            <v>3.4534078288565659</v>
          </cell>
          <cell r="CC846">
            <v>3.4596802556368207</v>
          </cell>
          <cell r="CD846">
            <v>3.3413445587822324</v>
          </cell>
          <cell r="CE846">
            <v>3.5246459015422178</v>
          </cell>
          <cell r="CF846">
            <v>3.4287657870033441</v>
          </cell>
          <cell r="CG846">
            <v>4.6255604697368469</v>
          </cell>
          <cell r="CH846">
            <v>3.7025363131595395</v>
          </cell>
          <cell r="CI846">
            <v>3.3669656622038513</v>
          </cell>
          <cell r="CJ846">
            <v>3.9290949858980242</v>
          </cell>
          <cell r="CK846">
            <v>4.0308281816818265</v>
          </cell>
          <cell r="CL846">
            <v>4.3610373839873313</v>
          </cell>
          <cell r="CM846">
            <v>4.7858813305561778</v>
          </cell>
          <cell r="CN846">
            <v>4.8722468225949171</v>
          </cell>
          <cell r="CO846">
            <v>4.7939430550682687</v>
          </cell>
          <cell r="CP846">
            <v>4.9329554583002349</v>
          </cell>
          <cell r="CQ846">
            <v>4.7955122076812255</v>
          </cell>
          <cell r="CR846">
            <v>4.8943347064916276</v>
          </cell>
          <cell r="CS846">
            <v>4.7561136616827664</v>
          </cell>
          <cell r="CT846">
            <v>4.8789149135262413</v>
          </cell>
          <cell r="CU846">
            <v>4.9453195288296046</v>
          </cell>
          <cell r="CV846">
            <v>4.945796391845513</v>
          </cell>
          <cell r="CW846">
            <v>4.9859782668291519</v>
          </cell>
          <cell r="CX846">
            <v>4.9418315992837814</v>
          </cell>
          <cell r="CY846">
            <v>4.8923519404160123</v>
          </cell>
          <cell r="CZ846">
            <v>4.8345362286351738</v>
          </cell>
          <cell r="DA846">
            <v>4.8731569935042813</v>
          </cell>
        </row>
        <row r="847">
          <cell r="A847">
            <v>9486.9460388176485</v>
          </cell>
          <cell r="B847">
            <v>8496.2954143662228</v>
          </cell>
          <cell r="C847">
            <v>7637.5365104621251</v>
          </cell>
          <cell r="D847">
            <v>8645.1345076925863</v>
          </cell>
          <cell r="E847">
            <v>6885.0670632511219</v>
          </cell>
          <cell r="F847">
            <v>7828.0528748880251</v>
          </cell>
          <cell r="G847">
            <v>7524.3964096755917</v>
          </cell>
          <cell r="H847">
            <v>8703.2219665872253</v>
          </cell>
          <cell r="I847">
            <v>7635.5998049627979</v>
          </cell>
          <cell r="J847">
            <v>9557.5810577790071</v>
          </cell>
          <cell r="K847">
            <v>8123.4971471859799</v>
          </cell>
          <cell r="L847">
            <v>7982.7746847038716</v>
          </cell>
          <cell r="M847">
            <v>8232.4039740318549</v>
          </cell>
          <cell r="N847">
            <v>8640.4369009286911</v>
          </cell>
          <cell r="O847">
            <v>8839.0496304410881</v>
          </cell>
          <cell r="Z847">
            <v>7806.4013119413785</v>
          </cell>
          <cell r="AA847">
            <v>6991.2373695356346</v>
          </cell>
          <cell r="AB847">
            <v>6284.6014714659786</v>
          </cell>
          <cell r="AC847">
            <v>7113.7106806156144</v>
          </cell>
          <cell r="AD847">
            <v>5665.4266120466382</v>
          </cell>
          <cell r="AE847">
            <v>6441.3692227650045</v>
          </cell>
          <cell r="AF847">
            <v>6191.5033313902013</v>
          </cell>
          <cell r="AG847">
            <v>7161.5083610774873</v>
          </cell>
          <cell r="AH847">
            <v>6283.0078395122455</v>
          </cell>
          <cell r="AI847">
            <v>7864.5238418295821</v>
          </cell>
          <cell r="AJ847">
            <v>6684.4776525416073</v>
          </cell>
          <cell r="AK847">
            <v>6568.6831691277566</v>
          </cell>
          <cell r="AL847">
            <v>6774.0924129176401</v>
          </cell>
          <cell r="AM847">
            <v>7109.8452213356077</v>
          </cell>
          <cell r="AN847">
            <v>7273.275124477238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X847">
            <v>4.4235219503451964</v>
          </cell>
          <cell r="BY847">
            <v>3.8665500882172448</v>
          </cell>
          <cell r="BZ847">
            <v>3.6085179830700995</v>
          </cell>
          <cell r="CA847">
            <v>3.9653756054306819</v>
          </cell>
          <cell r="CB847">
            <v>3.2805489611077872</v>
          </cell>
          <cell r="CC847">
            <v>3.6268711178865982</v>
          </cell>
          <cell r="CD847">
            <v>3.4626012289232513</v>
          </cell>
          <cell r="CE847">
            <v>4.0346677176088246</v>
          </cell>
          <cell r="CF847">
            <v>3.5712552966778119</v>
          </cell>
          <cell r="CG847">
            <v>4.4448387757332357</v>
          </cell>
          <cell r="CH847">
            <v>3.7828594577886432</v>
          </cell>
          <cell r="CI847">
            <v>3.6619413945027133</v>
          </cell>
          <cell r="CJ847">
            <v>3.7879737413708132</v>
          </cell>
          <cell r="CK847">
            <v>3.9863078159453091</v>
          </cell>
          <cell r="CL847">
            <v>4.1931099462642667</v>
          </cell>
          <cell r="CM847">
            <v>4.8349259017387523</v>
          </cell>
          <cell r="CN847">
            <v>4.9537894371001236</v>
          </cell>
          <cell r="CO847">
            <v>4.7715118239608838</v>
          </cell>
          <cell r="CP847">
            <v>4.9149488579001073</v>
          </cell>
          <cell r="CQ847">
            <v>4.7314388321434553</v>
          </cell>
          <cell r="CR847">
            <v>4.8657882615824262</v>
          </cell>
          <cell r="CS847">
            <v>4.8989247401732978</v>
          </cell>
          <cell r="CT847">
            <v>4.862995474605122</v>
          </cell>
          <cell r="CU847">
            <v>4.8200754855767167</v>
          </cell>
          <cell r="CV847">
            <v>4.8475640511825748</v>
          </cell>
          <cell r="CW847">
            <v>4.8412153844407522</v>
          </cell>
          <cell r="CX847">
            <v>4.9144402669037035</v>
          </cell>
          <cell r="CY847">
            <v>4.8994947068847621</v>
          </cell>
          <cell r="CZ847">
            <v>4.8864836593257319</v>
          </cell>
          <cell r="DA847">
            <v>4.7522677483581228</v>
          </cell>
        </row>
        <row r="848">
          <cell r="A848">
            <v>8332.4864226954469</v>
          </cell>
          <cell r="B848">
            <v>6977.9715067601965</v>
          </cell>
          <cell r="C848">
            <v>7819.3712834588478</v>
          </cell>
          <cell r="D848">
            <v>7041.327458203411</v>
          </cell>
          <cell r="E848">
            <v>6730.1741162974904</v>
          </cell>
          <cell r="F848">
            <v>6896.240267635083</v>
          </cell>
          <cell r="G848">
            <v>6848.5658052036006</v>
          </cell>
          <cell r="H848">
            <v>9005.8390749187511</v>
          </cell>
          <cell r="I848">
            <v>7435.5554259880719</v>
          </cell>
          <cell r="J848">
            <v>8167.7619358200309</v>
          </cell>
          <cell r="K848">
            <v>8585.364101053643</v>
          </cell>
          <cell r="L848">
            <v>8951.631568438499</v>
          </cell>
          <cell r="M848">
            <v>8432.3766724628895</v>
          </cell>
          <cell r="N848">
            <v>9434.6252934314816</v>
          </cell>
          <cell r="O848">
            <v>9288.8756151392445</v>
          </cell>
          <cell r="Z848">
            <v>6856.4459706751095</v>
          </cell>
          <cell r="AA848">
            <v>5741.873696991247</v>
          </cell>
          <cell r="AB848">
            <v>6434.2255132461369</v>
          </cell>
          <cell r="AC848">
            <v>5794.0065941788052</v>
          </cell>
          <cell r="AD848">
            <v>5537.9718442676494</v>
          </cell>
          <cell r="AE848">
            <v>5674.6205630825807</v>
          </cell>
          <cell r="AF848">
            <v>5635.3912911389625</v>
          </cell>
          <cell r="AG848">
            <v>7410.5190102188562</v>
          </cell>
          <cell r="AH848">
            <v>6118.3998933844696</v>
          </cell>
          <cell r="AI848">
            <v>6720.9012500461968</v>
          </cell>
          <cell r="AJ848">
            <v>7064.5281745812836</v>
          </cell>
          <cell r="AK848">
            <v>7365.9139763151079</v>
          </cell>
          <cell r="AL848">
            <v>6938.6413761980348</v>
          </cell>
          <cell r="AM848">
            <v>7763.3488128807612</v>
          </cell>
          <cell r="AN848">
            <v>7643.4176490288637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X848">
            <v>3.887623940892377</v>
          </cell>
          <cell r="BY848">
            <v>3.1252362090980306</v>
          </cell>
          <cell r="BZ848">
            <v>3.5376758276896925</v>
          </cell>
          <cell r="CA848">
            <v>3.2101247893200102</v>
          </cell>
          <cell r="CB848">
            <v>3.0471228237340306</v>
          </cell>
          <cell r="CC848">
            <v>3.295066082731362</v>
          </cell>
          <cell r="CD848">
            <v>3.2372513000341758</v>
          </cell>
          <cell r="CE848">
            <v>4.1369045690476289</v>
          </cell>
          <cell r="CF848">
            <v>3.4091787895492378</v>
          </cell>
          <cell r="CG848">
            <v>3.865233991300554</v>
          </cell>
          <cell r="CH848">
            <v>4.0114077282929523</v>
          </cell>
          <cell r="CI848">
            <v>4.0386948437476891</v>
          </cell>
          <cell r="CJ848">
            <v>3.8226385606104505</v>
          </cell>
          <cell r="CK848">
            <v>4.3198581987021383</v>
          </cell>
          <cell r="CL848">
            <v>4.2283768308536418</v>
          </cell>
          <cell r="CM848">
            <v>4.8319445931258862</v>
          </cell>
          <cell r="CN848">
            <v>5.0335909867800988</v>
          </cell>
          <cell r="CO848">
            <v>4.9829368103227409</v>
          </cell>
          <cell r="CP848">
            <v>4.9449761958772829</v>
          </cell>
          <cell r="CQ848">
            <v>4.979295708907606</v>
          </cell>
          <cell r="CR848">
            <v>4.7182378932424411</v>
          </cell>
          <cell r="CS848">
            <v>4.769301720486844</v>
          </cell>
          <cell r="CT848">
            <v>4.9077254430098591</v>
          </cell>
          <cell r="CU848">
            <v>4.916943483667052</v>
          </cell>
          <cell r="CV848">
            <v>4.7638585720195152</v>
          </cell>
          <cell r="CW848">
            <v>4.8249574768152605</v>
          </cell>
          <cell r="CX848">
            <v>4.9968088744613501</v>
          </cell>
          <cell r="CY848">
            <v>4.9729986426206958</v>
          </cell>
          <cell r="CZ848">
            <v>4.9236451346489236</v>
          </cell>
          <cell r="DA848">
            <v>4.9524607453409795</v>
          </cell>
        </row>
        <row r="849">
          <cell r="A849">
            <v>8107.7476534560974</v>
          </cell>
          <cell r="B849">
            <v>7508.0349454711977</v>
          </cell>
          <cell r="C849">
            <v>7688.385975810068</v>
          </cell>
          <cell r="D849">
            <v>7494.6049171225741</v>
          </cell>
          <cell r="E849">
            <v>7513.159556847666</v>
          </cell>
          <cell r="F849">
            <v>7282.7949041978727</v>
          </cell>
          <cell r="G849">
            <v>7751.362977539573</v>
          </cell>
          <cell r="H849">
            <v>9190.1586835158632</v>
          </cell>
          <cell r="I849">
            <v>7680.302849665848</v>
          </cell>
          <cell r="J849">
            <v>7308.2974525311683</v>
          </cell>
          <cell r="K849">
            <v>7815.167622513457</v>
          </cell>
          <cell r="L849">
            <v>8919.3111106186534</v>
          </cell>
          <cell r="M849">
            <v>7398.0195345498905</v>
          </cell>
          <cell r="N849">
            <v>9121.802787344086</v>
          </cell>
          <cell r="O849">
            <v>8171.6070325578139</v>
          </cell>
          <cell r="Z849">
            <v>6671.5180691295891</v>
          </cell>
          <cell r="AA849">
            <v>6178.0401837020145</v>
          </cell>
          <cell r="AB849">
            <v>6326.4433172379977</v>
          </cell>
          <cell r="AC849">
            <v>6166.9891889465744</v>
          </cell>
          <cell r="AD849">
            <v>6182.2570067775077</v>
          </cell>
          <cell r="AE849">
            <v>5992.6998068828207</v>
          </cell>
          <cell r="AF849">
            <v>6378.2643929468486</v>
          </cell>
          <cell r="AG849">
            <v>7562.1877167216244</v>
          </cell>
          <cell r="AH849">
            <v>6319.7920591536104</v>
          </cell>
          <cell r="AI849">
            <v>6013.6847609399329</v>
          </cell>
          <cell r="AJ849">
            <v>6430.7665008110735</v>
          </cell>
          <cell r="AK849">
            <v>7339.3188567376346</v>
          </cell>
          <cell r="AL849">
            <v>6087.5132170010538</v>
          </cell>
          <cell r="AM849">
            <v>7505.9405793002761</v>
          </cell>
          <cell r="AN849">
            <v>6724.0652153618566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X849">
            <v>3.6270549507664414</v>
          </cell>
          <cell r="BY849">
            <v>3.5309561967343885</v>
          </cell>
          <cell r="BZ849">
            <v>3.6360517612890582</v>
          </cell>
          <cell r="CA849">
            <v>3.313104145395275</v>
          </cell>
          <cell r="CB849">
            <v>3.4763421291073016</v>
          </cell>
          <cell r="CC849">
            <v>3.4039963093217964</v>
          </cell>
          <cell r="CD849">
            <v>3.6487772095085398</v>
          </cell>
          <cell r="CE849">
            <v>4.2284486459573865</v>
          </cell>
          <cell r="CF849">
            <v>3.5605978432420589</v>
          </cell>
          <cell r="CG849">
            <v>3.3056048888423728</v>
          </cell>
          <cell r="CH849">
            <v>3.5604376843951466</v>
          </cell>
          <cell r="CI849">
            <v>4.0825687272971392</v>
          </cell>
          <cell r="CJ849">
            <v>3.5113619341438151</v>
          </cell>
          <cell r="CK849">
            <v>4.2100273027275898</v>
          </cell>
          <cell r="CL849">
            <v>3.7735886569063566</v>
          </cell>
          <cell r="CM849">
            <v>5.0393864841730771</v>
          </cell>
          <cell r="CN849">
            <v>4.7936413103194901</v>
          </cell>
          <cell r="CO849">
            <v>4.7669072265752304</v>
          </cell>
          <cell r="CP849">
            <v>5.0997071176036526</v>
          </cell>
          <cell r="CQ849">
            <v>4.8722737292479579</v>
          </cell>
          <cell r="CR849">
            <v>4.8232589413607654</v>
          </cell>
          <cell r="CS849">
            <v>4.7891926427953555</v>
          </cell>
          <cell r="CT849">
            <v>4.8997455677684227</v>
          </cell>
          <cell r="CU849">
            <v>4.8628066281240478</v>
          </cell>
          <cell r="CV849">
            <v>4.9842159647456441</v>
          </cell>
          <cell r="CW849">
            <v>4.9484192450849118</v>
          </cell>
          <cell r="CX849">
            <v>4.925262558527435</v>
          </cell>
          <cell r="CY849">
            <v>4.7497577052845967</v>
          </cell>
          <cell r="CZ849">
            <v>4.8845813308343873</v>
          </cell>
          <cell r="DA849">
            <v>4.881850714366454</v>
          </cell>
        </row>
        <row r="850">
          <cell r="A850">
            <v>9088.9603633088609</v>
          </cell>
          <cell r="B850">
            <v>7631.7158044331445</v>
          </cell>
          <cell r="C850">
            <v>6834.4225503906973</v>
          </cell>
          <cell r="D850">
            <v>6313.1564306519267</v>
          </cell>
          <cell r="E850">
            <v>7514.2843670081329</v>
          </cell>
          <cell r="F850">
            <v>7322.0789914750976</v>
          </cell>
          <cell r="G850">
            <v>7495.3676149728954</v>
          </cell>
          <cell r="H850">
            <v>7855.1814567721185</v>
          </cell>
          <cell r="I850">
            <v>7567.4360388855639</v>
          </cell>
          <cell r="J850">
            <v>7494.3513425642386</v>
          </cell>
          <cell r="K850">
            <v>7460.2646116620517</v>
          </cell>
          <cell r="L850">
            <v>9075.435899533546</v>
          </cell>
          <cell r="M850">
            <v>8757.2923730711682</v>
          </cell>
          <cell r="N850">
            <v>9275.3316740558712</v>
          </cell>
          <cell r="O850">
            <v>8580.8403388959359</v>
          </cell>
          <cell r="Z850">
            <v>7478.915956094148</v>
          </cell>
          <cell r="AA850">
            <v>6279.8118619335582</v>
          </cell>
          <cell r="AB850">
            <v>5623.7534128929155</v>
          </cell>
          <cell r="AC850">
            <v>5194.8258629364418</v>
          </cell>
          <cell r="AD850">
            <v>6183.1825648524064</v>
          </cell>
          <cell r="AE850">
            <v>6025.0249986995095</v>
          </cell>
          <cell r="AF850">
            <v>6167.6167803205544</v>
          </cell>
          <cell r="AG850">
            <v>6463.6921701439142</v>
          </cell>
          <cell r="AH850">
            <v>6226.9187977115507</v>
          </cell>
          <cell r="AI850">
            <v>6166.7805333100014</v>
          </cell>
          <cell r="AJ850">
            <v>6138.7320233104883</v>
          </cell>
          <cell r="AK850">
            <v>7467.7872544733182</v>
          </cell>
          <cell r="AL850">
            <v>7206.0005812699892</v>
          </cell>
          <cell r="AM850">
            <v>7632.2729203659737</v>
          </cell>
          <cell r="AN850">
            <v>7060.8057645772269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X850">
            <v>4.2084078390499648</v>
          </cell>
          <cell r="BY850">
            <v>3.4236108124825435</v>
          </cell>
          <cell r="BZ850">
            <v>3.1224488588377088</v>
          </cell>
          <cell r="CA850">
            <v>2.9383341853973945</v>
          </cell>
          <cell r="CB850">
            <v>3.4381249411417283</v>
          </cell>
          <cell r="CC850">
            <v>3.3820484099479491</v>
          </cell>
          <cell r="CD850">
            <v>3.4617368449750305</v>
          </cell>
          <cell r="CE850">
            <v>3.6072233609698592</v>
          </cell>
          <cell r="CF850">
            <v>3.4290030468405575</v>
          </cell>
          <cell r="CG850">
            <v>3.4215978126275619</v>
          </cell>
          <cell r="CH850">
            <v>3.4211784432874488</v>
          </cell>
          <cell r="CI850">
            <v>4.2708307058421893</v>
          </cell>
          <cell r="CJ850">
            <v>4.0994750131153594</v>
          </cell>
          <cell r="CK850">
            <v>4.3171784675569418</v>
          </cell>
          <cell r="CL850">
            <v>4.0016797672468121</v>
          </cell>
          <cell r="CM850">
            <v>4.8688676300568341</v>
          </cell>
          <cell r="CN850">
            <v>5.025385462204941</v>
          </cell>
          <cell r="CO850">
            <v>4.9344422578316145</v>
          </cell>
          <cell r="CP850">
            <v>4.8436967092490679</v>
          </cell>
          <cell r="CQ850">
            <v>4.9271700403795089</v>
          </cell>
          <cell r="CR850">
            <v>4.8807455730387481</v>
          </cell>
          <cell r="CS850">
            <v>4.8812434268608289</v>
          </cell>
          <cell r="CT850">
            <v>4.9092456716808037</v>
          </cell>
          <cell r="CU850">
            <v>4.9752220302920165</v>
          </cell>
          <cell r="CV850">
            <v>4.9378360805595962</v>
          </cell>
          <cell r="CW850">
            <v>4.9159797357192971</v>
          </cell>
          <cell r="CX850">
            <v>4.7905647676829455</v>
          </cell>
          <cell r="CY850">
            <v>4.8158525866808652</v>
          </cell>
          <cell r="CZ850">
            <v>4.8435191932102253</v>
          </cell>
          <cell r="DA850">
            <v>4.8341382751169348</v>
          </cell>
        </row>
        <row r="851">
          <cell r="A851">
            <v>9607.429822761771</v>
          </cell>
          <cell r="B851">
            <v>8542.9429493221378</v>
          </cell>
          <cell r="C851">
            <v>7908.2491090500753</v>
          </cell>
          <cell r="D851">
            <v>7000.1566254128402</v>
          </cell>
          <cell r="E851">
            <v>6689.6647507968692</v>
          </cell>
          <cell r="F851">
            <v>7743.9778524202038</v>
          </cell>
          <cell r="G851">
            <v>7112.4477566365586</v>
          </cell>
          <cell r="H851">
            <v>6869.8109102039425</v>
          </cell>
          <cell r="I851">
            <v>7055.9885768017939</v>
          </cell>
          <cell r="J851">
            <v>7412.0527400997607</v>
          </cell>
          <cell r="K851">
            <v>7680.3912688663886</v>
          </cell>
          <cell r="L851">
            <v>8494.8201264800337</v>
          </cell>
          <cell r="M851">
            <v>9282.0651345796196</v>
          </cell>
          <cell r="N851">
            <v>8979.2751342323627</v>
          </cell>
          <cell r="O851">
            <v>8752.7605366867629</v>
          </cell>
          <cell r="Z851">
            <v>7905.5422541582575</v>
          </cell>
          <cell r="AA851">
            <v>7029.6216268707858</v>
          </cell>
          <cell r="AB851">
            <v>6507.35926687549</v>
          </cell>
          <cell r="AC851">
            <v>5760.1288803397083</v>
          </cell>
          <cell r="AD851">
            <v>5504.6384235128517</v>
          </cell>
          <cell r="AE851">
            <v>6372.1874899914828</v>
          </cell>
          <cell r="AF851">
            <v>5852.528439746653</v>
          </cell>
          <cell r="AG851">
            <v>5652.872977539243</v>
          </cell>
          <cell r="AH851">
            <v>5806.0706003397618</v>
          </cell>
          <cell r="AI851">
            <v>6099.0605404249463</v>
          </cell>
          <cell r="AJ851">
            <v>6319.8648155243418</v>
          </cell>
          <cell r="AK851">
            <v>6990.0234183607135</v>
          </cell>
          <cell r="AL851">
            <v>7637.813596454087</v>
          </cell>
          <cell r="AM851">
            <v>7388.6606818826303</v>
          </cell>
          <cell r="AN851">
            <v>7202.2715273308213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X851">
            <v>4.361702751653616</v>
          </cell>
          <cell r="BY851">
            <v>4.1026285563360387</v>
          </cell>
          <cell r="BZ851">
            <v>3.5771116087744192</v>
          </cell>
          <cell r="CA851">
            <v>3.3188101053591477</v>
          </cell>
          <cell r="CB851">
            <v>3.1670332169563018</v>
          </cell>
          <cell r="CC851">
            <v>3.5757900796961479</v>
          </cell>
          <cell r="CD851">
            <v>3.2870955551072591</v>
          </cell>
          <cell r="CE851">
            <v>3.1506306317855226</v>
          </cell>
          <cell r="CF851">
            <v>3.2124846100170892</v>
          </cell>
          <cell r="CG851">
            <v>3.4615706188641284</v>
          </cell>
          <cell r="CH851">
            <v>3.4913597793717823</v>
          </cell>
          <cell r="CI851">
            <v>3.9200626279391884</v>
          </cell>
          <cell r="CJ851">
            <v>4.3305566226391994</v>
          </cell>
          <cell r="CK851">
            <v>4.2773452055087056</v>
          </cell>
          <cell r="CL851">
            <v>4.0438977659255295</v>
          </cell>
          <cell r="CM851">
            <v>4.9657257973837812</v>
          </cell>
          <cell r="CN851">
            <v>4.6943653488076285</v>
          </cell>
          <cell r="CO851">
            <v>4.9840160170992958</v>
          </cell>
          <cell r="CP851">
            <v>4.755070194931073</v>
          </cell>
          <cell r="CQ851">
            <v>4.7619333701851954</v>
          </cell>
          <cell r="CR851">
            <v>4.8822910541964415</v>
          </cell>
          <cell r="CS851">
            <v>4.8779611738221522</v>
          </cell>
          <cell r="CT851">
            <v>4.9156264367803564</v>
          </cell>
          <cell r="CU851">
            <v>4.9516323567919791</v>
          </cell>
          <cell r="CV851">
            <v>4.8272176838492253</v>
          </cell>
          <cell r="CW851">
            <v>4.9592993042498028</v>
          </cell>
          <cell r="CX851">
            <v>4.8853171260345229</v>
          </cell>
          <cell r="CY851">
            <v>4.8320616784502777</v>
          </cell>
          <cell r="CZ851">
            <v>4.7325864537868503</v>
          </cell>
          <cell r="DA851">
            <v>4.8795127626809167</v>
          </cell>
        </row>
        <row r="852">
          <cell r="A852">
            <v>9300.8960626169464</v>
          </cell>
          <cell r="B852">
            <v>8617.4727642150756</v>
          </cell>
          <cell r="C852">
            <v>7162.51104381205</v>
          </cell>
          <cell r="D852">
            <v>7178.4826997765122</v>
          </cell>
          <cell r="E852">
            <v>6988.7344093407964</v>
          </cell>
          <cell r="F852">
            <v>8133.3575973544921</v>
          </cell>
          <cell r="G852">
            <v>6938.4102260570689</v>
          </cell>
          <cell r="H852">
            <v>8217.5970980149978</v>
          </cell>
          <cell r="I852">
            <v>9064.5008720875485</v>
          </cell>
          <cell r="J852">
            <v>8408.9497667172946</v>
          </cell>
          <cell r="K852">
            <v>8759.0073374138228</v>
          </cell>
          <cell r="L852">
            <v>7892.7498263858697</v>
          </cell>
          <cell r="M852">
            <v>8270.1912533370578</v>
          </cell>
          <cell r="N852">
            <v>8406.342246323351</v>
          </cell>
          <cell r="O852">
            <v>7923.3960019696178</v>
          </cell>
          <cell r="Z852">
            <v>7653.3087600962299</v>
          </cell>
          <cell r="AA852">
            <v>7090.9490174112607</v>
          </cell>
          <cell r="AB852">
            <v>5893.7233731939159</v>
          </cell>
          <cell r="AC852">
            <v>5906.8657643875295</v>
          </cell>
          <cell r="AD852">
            <v>5750.7300282575688</v>
          </cell>
          <cell r="AE852">
            <v>6692.5913943945525</v>
          </cell>
          <cell r="AF852">
            <v>5709.3204145841028</v>
          </cell>
          <cell r="AG852">
            <v>6761.9084692237693</v>
          </cell>
          <cell r="AH852">
            <v>7458.7892890320409</v>
          </cell>
          <cell r="AI852">
            <v>6919.3643794702311</v>
          </cell>
          <cell r="AJ852">
            <v>7207.4117519290858</v>
          </cell>
          <cell r="AK852">
            <v>6494.6055714260874</v>
          </cell>
          <cell r="AL852">
            <v>6805.1859456030661</v>
          </cell>
          <cell r="AM852">
            <v>6917.218762688929</v>
          </cell>
          <cell r="AN852">
            <v>6519.8229959064274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X852">
            <v>4.4207702392631258</v>
          </cell>
          <cell r="BY852">
            <v>3.9863880594497556</v>
          </cell>
          <cell r="BZ852">
            <v>3.3738955281238767</v>
          </cell>
          <cell r="CA852">
            <v>3.2503586367603674</v>
          </cell>
          <cell r="CB852">
            <v>3.2034696318651874</v>
          </cell>
          <cell r="CC852">
            <v>3.7950685945316276</v>
          </cell>
          <cell r="CD852">
            <v>3.2125264425915767</v>
          </cell>
          <cell r="CE852">
            <v>3.8384501707634779</v>
          </cell>
          <cell r="CF852">
            <v>4.2605948035564642</v>
          </cell>
          <cell r="CG852">
            <v>3.9534915781800013</v>
          </cell>
          <cell r="CH852">
            <v>4.0443830586306664</v>
          </cell>
          <cell r="CI852">
            <v>3.7992193969925161</v>
          </cell>
          <cell r="CJ852">
            <v>3.7870784100695012</v>
          </cell>
          <cell r="CK852">
            <v>3.8575323149688772</v>
          </cell>
          <cell r="CL852">
            <v>3.6917000736684216</v>
          </cell>
          <cell r="CM852">
            <v>4.743057899620255</v>
          </cell>
          <cell r="CN852">
            <v>4.8733984981457672</v>
          </cell>
          <cell r="CO852">
            <v>4.7859179957471651</v>
          </cell>
          <cell r="CP852">
            <v>4.9788948493278014</v>
          </cell>
          <cell r="CQ852">
            <v>4.9182375815995512</v>
          </cell>
          <cell r="CR852">
            <v>4.8314981342835566</v>
          </cell>
          <cell r="CS852">
            <v>4.8690568056361423</v>
          </cell>
          <cell r="CT852">
            <v>4.8263689259578175</v>
          </cell>
          <cell r="CU852">
            <v>4.7962878636041992</v>
          </cell>
          <cell r="CV852">
            <v>4.7950431431567786</v>
          </cell>
          <cell r="CW852">
            <v>4.8824093268788076</v>
          </cell>
          <cell r="CX852">
            <v>4.6834462720949199</v>
          </cell>
          <cell r="CY852">
            <v>4.9231473546660975</v>
          </cell>
          <cell r="CZ852">
            <v>4.9127998766984877</v>
          </cell>
          <cell r="DA852">
            <v>4.8385644552533016</v>
          </cell>
        </row>
        <row r="853">
          <cell r="A853">
            <v>8082.4834936050356</v>
          </cell>
          <cell r="B853">
            <v>7797.5165622484419</v>
          </cell>
          <cell r="C853">
            <v>8206.1743976843827</v>
          </cell>
          <cell r="D853">
            <v>8531.5007311699464</v>
          </cell>
          <cell r="E853">
            <v>7746.2034860752992</v>
          </cell>
          <cell r="F853">
            <v>6759.5416426239026</v>
          </cell>
          <cell r="G853">
            <v>7980.5648058110683</v>
          </cell>
          <cell r="H853">
            <v>6966.5057398294539</v>
          </cell>
          <cell r="I853">
            <v>6573.2283501141756</v>
          </cell>
          <cell r="J853">
            <v>8886.0013037367917</v>
          </cell>
          <cell r="K853">
            <v>8805.7111813373685</v>
          </cell>
          <cell r="L853">
            <v>9750.2964129569955</v>
          </cell>
          <cell r="M853">
            <v>8033.6697739152869</v>
          </cell>
          <cell r="N853">
            <v>8450.9605010013202</v>
          </cell>
          <cell r="O853">
            <v>9108.3248631583483</v>
          </cell>
          <cell r="Z853">
            <v>6650.7292747378569</v>
          </cell>
          <cell r="AA853">
            <v>6416.2421997930032</v>
          </cell>
          <cell r="AB853">
            <v>6752.5092186660067</v>
          </cell>
          <cell r="AC853">
            <v>7020.206315934126</v>
          </cell>
          <cell r="AD853">
            <v>6374.0188685419598</v>
          </cell>
          <cell r="AE853">
            <v>5562.1371230733821</v>
          </cell>
          <cell r="AF853">
            <v>6566.8647544959631</v>
          </cell>
          <cell r="AG853">
            <v>5732.4390087739512</v>
          </cell>
          <cell r="AH853">
            <v>5408.827899522521</v>
          </cell>
          <cell r="AI853">
            <v>7311.9096442177024</v>
          </cell>
          <cell r="AJ853">
            <v>7245.8423435004634</v>
          </cell>
          <cell r="AK853">
            <v>8023.1010483760419</v>
          </cell>
          <cell r="AL853">
            <v>6610.562556821721</v>
          </cell>
          <cell r="AM853">
            <v>6953.9332122525147</v>
          </cell>
          <cell r="AN853">
            <v>7494.8501731131546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X853">
            <v>3.8314472665889459</v>
          </cell>
          <cell r="BY853">
            <v>3.6674327202902171</v>
          </cell>
          <cell r="BZ853">
            <v>3.7690445679400977</v>
          </cell>
          <cell r="CA853">
            <v>3.8632963062635706</v>
          </cell>
          <cell r="CB853">
            <v>3.6489108533850541</v>
          </cell>
          <cell r="CC853">
            <v>3.1085937728310475</v>
          </cell>
          <cell r="CD853">
            <v>3.7385719075191264</v>
          </cell>
          <cell r="CE853">
            <v>3.1314140781372832</v>
          </cell>
          <cell r="CF853">
            <v>3.0635030009772302</v>
          </cell>
          <cell r="CG853">
            <v>4.0668340600578796</v>
          </cell>
          <cell r="CH853">
            <v>3.9715974651865245</v>
          </cell>
          <cell r="CI853">
            <v>4.3901804724429523</v>
          </cell>
          <cell r="CJ853">
            <v>3.6417156400836315</v>
          </cell>
          <cell r="CK853">
            <v>3.8910327395676867</v>
          </cell>
          <cell r="CL853">
            <v>4.1941064817359974</v>
          </cell>
          <cell r="CM853">
            <v>4.7556901680638628</v>
          </cell>
          <cell r="CN853">
            <v>4.7932019735774389</v>
          </cell>
          <cell r="CO853">
            <v>4.90841244329728</v>
          </cell>
          <cell r="CP853">
            <v>4.9785055136154428</v>
          </cell>
          <cell r="CQ853">
            <v>4.7858295515949241</v>
          </cell>
          <cell r="CR853">
            <v>4.902130338554497</v>
          </cell>
          <cell r="CS853">
            <v>4.8123750810049835</v>
          </cell>
          <cell r="CT853">
            <v>5.0154058073813177</v>
          </cell>
          <cell r="CU853">
            <v>4.8371771038929188</v>
          </cell>
          <cell r="CV853">
            <v>4.9258535918613733</v>
          </cell>
          <cell r="CW853">
            <v>4.9983975045097013</v>
          </cell>
          <cell r="CX853">
            <v>5.0068781683689014</v>
          </cell>
          <cell r="CY853">
            <v>4.9732412089831186</v>
          </cell>
          <cell r="CZ853">
            <v>4.8963535106382094</v>
          </cell>
          <cell r="DA853">
            <v>4.8958785810849843</v>
          </cell>
        </row>
        <row r="854">
          <cell r="A854">
            <v>9872.9934880634009</v>
          </cell>
          <cell r="B854">
            <v>7367.0434497037895</v>
          </cell>
          <cell r="C854">
            <v>7432.6179664823158</v>
          </cell>
          <cell r="D854">
            <v>6938.4896732156258</v>
          </cell>
          <cell r="E854">
            <v>6951.8438127341833</v>
          </cell>
          <cell r="F854">
            <v>7191.078624826554</v>
          </cell>
          <cell r="G854">
            <v>6450.3912046516079</v>
          </cell>
          <cell r="H854">
            <v>7464.8284018297945</v>
          </cell>
          <cell r="I854">
            <v>7277.0903005177433</v>
          </cell>
          <cell r="J854">
            <v>7808.6712817021871</v>
          </cell>
          <cell r="K854">
            <v>7995.8772314200951</v>
          </cell>
          <cell r="L854">
            <v>8743.0884722005121</v>
          </cell>
          <cell r="M854">
            <v>9074.5771986626842</v>
          </cell>
          <cell r="N854">
            <v>10120.29550120664</v>
          </cell>
          <cell r="O854">
            <v>9441.6222957734335</v>
          </cell>
          <cell r="Z854">
            <v>8124.0632130350268</v>
          </cell>
          <cell r="AA854">
            <v>6062.0243243276891</v>
          </cell>
          <cell r="AB854">
            <v>6115.982783848307</v>
          </cell>
          <cell r="AC854">
            <v>5709.3857882459997</v>
          </cell>
          <cell r="AD854">
            <v>5720.3743373355564</v>
          </cell>
          <cell r="AE854">
            <v>5917.2304112858492</v>
          </cell>
          <cell r="AF854">
            <v>5307.7504769704665</v>
          </cell>
          <cell r="AG854">
            <v>6142.4873706485168</v>
          </cell>
          <cell r="AH854">
            <v>5988.005732997457</v>
          </cell>
          <cell r="AI854">
            <v>6425.4209403720843</v>
          </cell>
          <cell r="AJ854">
            <v>6579.4646932828218</v>
          </cell>
          <cell r="AK854">
            <v>7194.3127999821363</v>
          </cell>
          <cell r="AL854">
            <v>7467.080666328151</v>
          </cell>
          <cell r="AM854">
            <v>8327.5574409928922</v>
          </cell>
          <cell r="AN854">
            <v>7769.1063462364264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X854">
            <v>4.5277892694179203</v>
          </cell>
          <cell r="BY854">
            <v>3.4424550870297033</v>
          </cell>
          <cell r="BZ854">
            <v>3.4970859477784941</v>
          </cell>
          <cell r="CA854">
            <v>3.2454499925038611</v>
          </cell>
          <cell r="CB854">
            <v>3.2150612943766617</v>
          </cell>
          <cell r="CC854">
            <v>3.3536719249933369</v>
          </cell>
          <cell r="CD854">
            <v>2.9125600715080662</v>
          </cell>
          <cell r="CE854">
            <v>3.3846395444769457</v>
          </cell>
          <cell r="CF854">
            <v>3.4026584503185902</v>
          </cell>
          <cell r="CG854">
            <v>3.6737543885825552</v>
          </cell>
          <cell r="CH854">
            <v>3.7241965217214603</v>
          </cell>
          <cell r="CI854">
            <v>3.988261001386173</v>
          </cell>
          <cell r="CJ854">
            <v>4.2025381227940741</v>
          </cell>
          <cell r="CK854">
            <v>4.6251690042175504</v>
          </cell>
          <cell r="CL854">
            <v>4.231948592654633</v>
          </cell>
          <cell r="CM854">
            <v>4.9158002081298413</v>
          </cell>
          <cell r="CN854">
            <v>4.8245468423543603</v>
          </cell>
          <cell r="CO854">
            <v>4.7914513587139584</v>
          </cell>
          <cell r="CP854">
            <v>4.8197177219303526</v>
          </cell>
          <cell r="CQ854">
            <v>4.8746375336188192</v>
          </cell>
          <cell r="CR854">
            <v>4.8339821337588491</v>
          </cell>
          <cell r="CS854">
            <v>4.9927835895782096</v>
          </cell>
          <cell r="CT854">
            <v>4.9720900264803163</v>
          </cell>
          <cell r="CU854">
            <v>4.8213758149487793</v>
          </cell>
          <cell r="CV854">
            <v>4.7917991039441512</v>
          </cell>
          <cell r="CW854">
            <v>4.8402200478389448</v>
          </cell>
          <cell r="CX854">
            <v>4.9421153782306853</v>
          </cell>
          <cell r="CY854">
            <v>4.8679523308197128</v>
          </cell>
          <cell r="CZ854">
            <v>4.9328415556122254</v>
          </cell>
          <cell r="DA854">
            <v>5.0296506208383054</v>
          </cell>
        </row>
        <row r="855">
          <cell r="A855">
            <v>8714.262939235774</v>
          </cell>
          <cell r="B855">
            <v>7047.6114275729869</v>
          </cell>
          <cell r="C855">
            <v>7270.6338583479601</v>
          </cell>
          <cell r="D855">
            <v>8019.0020186901356</v>
          </cell>
          <cell r="E855">
            <v>7993.9598838605825</v>
          </cell>
          <cell r="F855">
            <v>6977.0264308167179</v>
          </cell>
          <cell r="G855">
            <v>7710.899675654553</v>
          </cell>
          <cell r="H855">
            <v>8981.9090944698837</v>
          </cell>
          <cell r="I855">
            <v>8331.9485996233543</v>
          </cell>
          <cell r="J855">
            <v>8034.3448382387251</v>
          </cell>
          <cell r="K855">
            <v>7168.4098356153663</v>
          </cell>
          <cell r="L855">
            <v>7339.5139201023449</v>
          </cell>
          <cell r="M855">
            <v>7952.0062734586063</v>
          </cell>
          <cell r="N855">
            <v>7885.7519144579064</v>
          </cell>
          <cell r="O855">
            <v>9205.5593997756951</v>
          </cell>
          <cell r="Z855">
            <v>7170.5935042854353</v>
          </cell>
          <cell r="AA855">
            <v>5799.1774032600579</v>
          </cell>
          <cell r="AB855">
            <v>5982.6930034406068</v>
          </cell>
          <cell r="AC855">
            <v>6598.4930896650267</v>
          </cell>
          <cell r="AD855">
            <v>6577.8869901481366</v>
          </cell>
          <cell r="AE855">
            <v>5741.0960345006133</v>
          </cell>
          <cell r="AF855">
            <v>6344.9688759671744</v>
          </cell>
          <cell r="AG855">
            <v>7390.8280548780758</v>
          </cell>
          <cell r="AH855">
            <v>6856.003419118646</v>
          </cell>
          <cell r="AI855">
            <v>6611.1180383221526</v>
          </cell>
          <cell r="AJ855">
            <v>5898.5772361635009</v>
          </cell>
          <cell r="AK855">
            <v>6039.3714542556427</v>
          </cell>
          <cell r="AL855">
            <v>6543.365162160223</v>
          </cell>
          <cell r="AM855">
            <v>6488.8472896110761</v>
          </cell>
          <cell r="AN855">
            <v>7574.8603061011427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X855">
            <v>4.0497431832530708</v>
          </cell>
          <cell r="BY855">
            <v>3.2287293745202885</v>
          </cell>
          <cell r="BZ855">
            <v>3.3137075692067501</v>
          </cell>
          <cell r="CA855">
            <v>3.6297978182679356</v>
          </cell>
          <cell r="CB855">
            <v>3.6270602827803775</v>
          </cell>
          <cell r="CC855">
            <v>3.2076242492507934</v>
          </cell>
          <cell r="CD855">
            <v>3.6268624551396225</v>
          </cell>
          <cell r="CE855">
            <v>4.1663095141095319</v>
          </cell>
          <cell r="CF855">
            <v>3.8602067644596598</v>
          </cell>
          <cell r="CG855">
            <v>3.6570278815587778</v>
          </cell>
          <cell r="CH855">
            <v>3.3308239208843662</v>
          </cell>
          <cell r="CI855">
            <v>3.4775883793335165</v>
          </cell>
          <cell r="CJ855">
            <v>3.6868187796436067</v>
          </cell>
          <cell r="CK855">
            <v>3.6827107798713441</v>
          </cell>
          <cell r="CL855">
            <v>4.1881033437266231</v>
          </cell>
          <cell r="CM855">
            <v>4.8510388848400412</v>
          </cell>
          <cell r="CN855">
            <v>4.9208699231926909</v>
          </cell>
          <cell r="CO855">
            <v>4.9464050140602636</v>
          </cell>
          <cell r="CP855">
            <v>4.9804601149886398</v>
          </cell>
          <cell r="CQ855">
            <v>4.9686541681551377</v>
          </cell>
          <cell r="CR855">
            <v>4.9036386463228565</v>
          </cell>
          <cell r="CS855">
            <v>4.7929792175820465</v>
          </cell>
          <cell r="CT855">
            <v>4.8601391513023797</v>
          </cell>
          <cell r="CU855">
            <v>4.8659494574802213</v>
          </cell>
          <cell r="CV855">
            <v>4.9528340352894302</v>
          </cell>
          <cell r="CW855">
            <v>4.8517982224168046</v>
          </cell>
          <cell r="CX855">
            <v>4.757959067460229</v>
          </cell>
          <cell r="CY855">
            <v>4.8624651530249094</v>
          </cell>
          <cell r="CZ855">
            <v>4.8273309716096406</v>
          </cell>
          <cell r="DA855">
            <v>4.9552363519419229</v>
          </cell>
        </row>
        <row r="856">
          <cell r="A856">
            <v>8055.6878783267966</v>
          </cell>
          <cell r="B856">
            <v>7938.2522590799299</v>
          </cell>
          <cell r="C856">
            <v>7354.0353162384417</v>
          </cell>
          <cell r="D856">
            <v>7117.2152363997975</v>
          </cell>
          <cell r="E856">
            <v>8094.4647742864145</v>
          </cell>
          <cell r="F856">
            <v>6608.6460434200326</v>
          </cell>
          <cell r="G856">
            <v>7476.9850824007654</v>
          </cell>
          <cell r="H856">
            <v>7556.1359689225719</v>
          </cell>
          <cell r="I856">
            <v>7619.9646073489776</v>
          </cell>
          <cell r="J856">
            <v>6282.709056233979</v>
          </cell>
          <cell r="K856">
            <v>7492.9381723987635</v>
          </cell>
          <cell r="L856">
            <v>8901.676716740496</v>
          </cell>
          <cell r="M856">
            <v>9551.2823511216175</v>
          </cell>
          <cell r="N856">
            <v>8949.2789277350948</v>
          </cell>
          <cell r="O856">
            <v>9022.7434340471991</v>
          </cell>
          <cell r="Z856">
            <v>6628.6803113089072</v>
          </cell>
          <cell r="AA856">
            <v>6532.0475731857705</v>
          </cell>
          <cell r="AB856">
            <v>6051.3204887904894</v>
          </cell>
          <cell r="AC856">
            <v>5856.451394523262</v>
          </cell>
          <cell r="AD856">
            <v>6660.5881571271066</v>
          </cell>
          <cell r="AE856">
            <v>5437.9716014427704</v>
          </cell>
          <cell r="AF856">
            <v>6152.4905820897711</v>
          </cell>
          <cell r="AG856">
            <v>6217.620454427717</v>
          </cell>
          <cell r="AH856">
            <v>6270.1423054757297</v>
          </cell>
          <cell r="AI856">
            <v>5169.7720234153885</v>
          </cell>
          <cell r="AJ856">
            <v>6165.6176961452675</v>
          </cell>
          <cell r="AK856">
            <v>7324.808269775036</v>
          </cell>
          <cell r="AL856">
            <v>7859.3409060657877</v>
          </cell>
          <cell r="AM856">
            <v>7363.9780891077344</v>
          </cell>
          <cell r="AN856">
            <v>7424.4288828731233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X856">
            <v>3.6498925784805976</v>
          </cell>
          <cell r="BY856">
            <v>3.6159932819836578</v>
          </cell>
          <cell r="BZ856">
            <v>3.3778475369878778</v>
          </cell>
          <cell r="CA856">
            <v>3.3098693461091862</v>
          </cell>
          <cell r="CB856">
            <v>3.7351748285830411</v>
          </cell>
          <cell r="CC856">
            <v>2.9579561172440099</v>
          </cell>
          <cell r="CD856">
            <v>3.437346999202918</v>
          </cell>
          <cell r="CE856">
            <v>3.4106097746618311</v>
          </cell>
          <cell r="CF856">
            <v>3.5695270492599165</v>
          </cell>
          <cell r="CG856">
            <v>2.8819702699154379</v>
          </cell>
          <cell r="CH856">
            <v>3.5004157074658067</v>
          </cell>
          <cell r="CI856">
            <v>4.0248365765025698</v>
          </cell>
          <cell r="CJ856">
            <v>4.3951581666404076</v>
          </cell>
          <cell r="CK856">
            <v>4.1726582313294687</v>
          </cell>
          <cell r="CL856">
            <v>4.2480504255299749</v>
          </cell>
          <cell r="CM856">
            <v>4.9756993077721967</v>
          </cell>
          <cell r="CN856">
            <v>4.9491299769884494</v>
          </cell>
          <cell r="CO856">
            <v>4.9081434439298413</v>
          </cell>
          <cell r="CP856">
            <v>4.8476452197799427</v>
          </cell>
          <cell r="CQ856">
            <v>4.8854973513455686</v>
          </cell>
          <cell r="CR856">
            <v>5.0367726031720892</v>
          </cell>
          <cell r="CS856">
            <v>4.9038222166620411</v>
          </cell>
          <cell r="CT856">
            <v>4.9945838758883543</v>
          </cell>
          <cell r="CU856">
            <v>4.812534499033478</v>
          </cell>
          <cell r="CV856">
            <v>4.9146096738454306</v>
          </cell>
          <cell r="CW856">
            <v>4.8257420514604208</v>
          </cell>
          <cell r="CX856">
            <v>4.9860329682840598</v>
          </cell>
          <cell r="CY856">
            <v>4.8991276359447786</v>
          </cell>
          <cell r="CZ856">
            <v>4.835115007605947</v>
          </cell>
          <cell r="DA856">
            <v>4.7882908655515282</v>
          </cell>
        </row>
        <row r="857">
          <cell r="A857">
            <v>9811.387864578377</v>
          </cell>
          <cell r="B857">
            <v>7701.8648014388418</v>
          </cell>
          <cell r="C857">
            <v>8174.9793077149561</v>
          </cell>
          <cell r="D857">
            <v>6558.0677427320252</v>
          </cell>
          <cell r="E857">
            <v>8191.4779542973129</v>
          </cell>
          <cell r="F857">
            <v>6866.2288867054112</v>
          </cell>
          <cell r="G857">
            <v>7168.0545199745675</v>
          </cell>
          <cell r="H857">
            <v>8218.1425752399464</v>
          </cell>
          <cell r="I857">
            <v>8077.25771043858</v>
          </cell>
          <cell r="J857">
            <v>8292.902540738145</v>
          </cell>
          <cell r="K857">
            <v>8710.9952919321931</v>
          </cell>
          <cell r="L857">
            <v>8569.0440348523534</v>
          </cell>
          <cell r="M857">
            <v>7989.7838749655821</v>
          </cell>
          <cell r="N857">
            <v>9014.8949954766831</v>
          </cell>
          <cell r="O857">
            <v>8709.0362496346279</v>
          </cell>
          <cell r="Z857">
            <v>8073.3705857102068</v>
          </cell>
          <cell r="AA857">
            <v>6337.5344651839605</v>
          </cell>
          <cell r="AB857">
            <v>6726.8401160625926</v>
          </cell>
          <cell r="AC857">
            <v>5396.3528854480655</v>
          </cell>
          <cell r="AD857">
            <v>6740.4161452503604</v>
          </cell>
          <cell r="AE857">
            <v>5649.9254839175946</v>
          </cell>
          <cell r="AF857">
            <v>5898.2848621505009</v>
          </cell>
          <cell r="AG857">
            <v>6762.3573190545849</v>
          </cell>
          <cell r="AH857">
            <v>6646.4292017323169</v>
          </cell>
          <cell r="AI857">
            <v>6823.8740906645298</v>
          </cell>
          <cell r="AJ857">
            <v>7167.9046973613458</v>
          </cell>
          <cell r="AK857">
            <v>7051.0990915356506</v>
          </cell>
          <cell r="AL857">
            <v>6574.4507314002503</v>
          </cell>
          <cell r="AM857">
            <v>7417.9707391350985</v>
          </cell>
          <cell r="AN857">
            <v>7166.2926854136358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X857">
            <v>4.411438471122918</v>
          </cell>
          <cell r="BY857">
            <v>3.5636492836305451</v>
          </cell>
          <cell r="BZ857">
            <v>3.8078953438978562</v>
          </cell>
          <cell r="CA857">
            <v>3.0196024392441898</v>
          </cell>
          <cell r="CB857">
            <v>3.8307292044238221</v>
          </cell>
          <cell r="CC857">
            <v>3.2037915799882057</v>
          </cell>
          <cell r="CD857">
            <v>3.25101140714867</v>
          </cell>
          <cell r="CE857">
            <v>3.7646138109930725</v>
          </cell>
          <cell r="CF857">
            <v>3.8240898232943703</v>
          </cell>
          <cell r="CG857">
            <v>3.8290194725657334</v>
          </cell>
          <cell r="CH857">
            <v>4.0378395725803413</v>
          </cell>
          <cell r="CI857">
            <v>3.8701671580789596</v>
          </cell>
          <cell r="CJ857">
            <v>3.6819510872682462</v>
          </cell>
          <cell r="CK857">
            <v>4.260756467114482</v>
          </cell>
          <cell r="CL857">
            <v>4.0207366483525471</v>
          </cell>
          <cell r="CM857">
            <v>5.0139707642490228</v>
          </cell>
          <cell r="CN857">
            <v>4.8722830845190881</v>
          </cell>
          <cell r="CO857">
            <v>4.8398648816990839</v>
          </cell>
          <cell r="CP857">
            <v>4.8961837694709764</v>
          </cell>
          <cell r="CQ857">
            <v>4.8207253927803331</v>
          </cell>
          <cell r="CR857">
            <v>4.8315402280947</v>
          </cell>
          <cell r="CS857">
            <v>4.9706637504572742</v>
          </cell>
          <cell r="CT857">
            <v>4.9213564215998407</v>
          </cell>
          <cell r="CU857">
            <v>4.7617592459039644</v>
          </cell>
          <cell r="CV857">
            <v>4.88259346493947</v>
          </cell>
          <cell r="CW857">
            <v>4.8635154290477249</v>
          </cell>
          <cell r="CX857">
            <v>4.9915362602648772</v>
          </cell>
          <cell r="CY857">
            <v>4.8920241898221484</v>
          </cell>
          <cell r="CZ857">
            <v>4.7698589819293842</v>
          </cell>
          <cell r="DA857">
            <v>4.8831048405567747</v>
          </cell>
        </row>
        <row r="858">
          <cell r="A858">
            <v>8907.3339800287122</v>
          </cell>
          <cell r="B858">
            <v>7846.6812498003264</v>
          </cell>
          <cell r="C858">
            <v>7125.7971524319564</v>
          </cell>
          <cell r="D858">
            <v>7176.713604651386</v>
          </cell>
          <cell r="E858">
            <v>7137.8994969906234</v>
          </cell>
          <cell r="F858">
            <v>8349.1353837624738</v>
          </cell>
          <cell r="G858">
            <v>6822.3279712680242</v>
          </cell>
          <cell r="H858">
            <v>7751.4557915844534</v>
          </cell>
          <cell r="I858">
            <v>8678.1706200275148</v>
          </cell>
          <cell r="J858">
            <v>8391.6637854605942</v>
          </cell>
          <cell r="K858">
            <v>8022.6119616951883</v>
          </cell>
          <cell r="L858">
            <v>8412.5214217151351</v>
          </cell>
          <cell r="M858">
            <v>8547.0040488479972</v>
          </cell>
          <cell r="N858">
            <v>9189.7665058466391</v>
          </cell>
          <cell r="O858">
            <v>9783.5462196597073</v>
          </cell>
          <cell r="Z858">
            <v>7329.4633892807688</v>
          </cell>
          <cell r="AA858">
            <v>6456.6977141214111</v>
          </cell>
          <cell r="AB858">
            <v>5863.5130854297249</v>
          </cell>
          <cell r="AC858">
            <v>5905.4100518274263</v>
          </cell>
          <cell r="AD858">
            <v>5873.471586095141</v>
          </cell>
          <cell r="AE858">
            <v>6870.1456872102644</v>
          </cell>
          <cell r="AF858">
            <v>5613.8013020719745</v>
          </cell>
          <cell r="AG858">
            <v>6378.3407656466352</v>
          </cell>
          <cell r="AH858">
            <v>7140.8946816226407</v>
          </cell>
          <cell r="AI858">
            <v>6905.1404863218604</v>
          </cell>
          <cell r="AJ858">
            <v>6601.4635570520395</v>
          </cell>
          <cell r="AK858">
            <v>6922.3033412970253</v>
          </cell>
          <cell r="AL858">
            <v>7032.963331623494</v>
          </cell>
          <cell r="AM858">
            <v>7561.8650105252336</v>
          </cell>
          <cell r="AN858">
            <v>8050.4608893199875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X858">
            <v>4.0917055474579351</v>
          </cell>
          <cell r="BY858">
            <v>3.56407692743216</v>
          </cell>
          <cell r="BZ858">
            <v>3.2976315852567661</v>
          </cell>
          <cell r="CA858">
            <v>3.2322353771590415</v>
          </cell>
          <cell r="CB858">
            <v>3.2259726886167583</v>
          </cell>
          <cell r="CC858">
            <v>3.7726789019745177</v>
          </cell>
          <cell r="CD858">
            <v>3.14795967318596</v>
          </cell>
          <cell r="CE858">
            <v>3.5986591692680041</v>
          </cell>
          <cell r="CF858">
            <v>3.9050567538684953</v>
          </cell>
          <cell r="CG858">
            <v>3.8319769821549525</v>
          </cell>
          <cell r="CH858">
            <v>3.8532832382399103</v>
          </cell>
          <cell r="CI858">
            <v>3.8314283013152912</v>
          </cell>
          <cell r="CJ858">
            <v>3.9737337676120035</v>
          </cell>
          <cell r="CK858">
            <v>4.2377143951947573</v>
          </cell>
          <cell r="CL858">
            <v>4.5049506179701373</v>
          </cell>
          <cell r="CM858">
            <v>4.9076653687710889</v>
          </cell>
          <cell r="CN858">
            <v>4.9632999339213999</v>
          </cell>
          <cell r="CO858">
            <v>4.8715021665724958</v>
          </cell>
          <cell r="CP858">
            <v>5.0055777916971014</v>
          </cell>
          <cell r="CQ858">
            <v>4.9881708646773983</v>
          </cell>
          <cell r="CR858">
            <v>4.9891118328172341</v>
          </cell>
          <cell r="CS858">
            <v>4.8857924295952868</v>
          </cell>
          <cell r="CT858">
            <v>4.855949225890595</v>
          </cell>
          <cell r="CU858">
            <v>5.0099387156827611</v>
          </cell>
          <cell r="CV858">
            <v>4.9369276489160256</v>
          </cell>
          <cell r="CW858">
            <v>4.6937119354951253</v>
          </cell>
          <cell r="CX858">
            <v>4.9499072257674532</v>
          </cell>
          <cell r="CY858">
            <v>4.8489390120764648</v>
          </cell>
          <cell r="CZ858">
            <v>4.8888236565665268</v>
          </cell>
          <cell r="DA858">
            <v>4.8959598231848744</v>
          </cell>
        </row>
        <row r="859">
          <cell r="A859">
            <v>9344.8619496136816</v>
          </cell>
          <cell r="B859">
            <v>7109.1184745204728</v>
          </cell>
          <cell r="C859">
            <v>7363.2970853008364</v>
          </cell>
          <cell r="D859">
            <v>6732.7244920604135</v>
          </cell>
          <cell r="E859">
            <v>7175.4396626095504</v>
          </cell>
          <cell r="F859">
            <v>7320.8001249382805</v>
          </cell>
          <cell r="G859">
            <v>7261.9527558821055</v>
          </cell>
          <cell r="H859">
            <v>6856.3587695413544</v>
          </cell>
          <cell r="I859">
            <v>7670.512928553022</v>
          </cell>
          <cell r="J859">
            <v>8140.3581375716158</v>
          </cell>
          <cell r="K859">
            <v>7232.9118636680068</v>
          </cell>
          <cell r="L859">
            <v>8926.7568273528668</v>
          </cell>
          <cell r="M859">
            <v>8171.6647172926496</v>
          </cell>
          <cell r="N859">
            <v>8634.697418108608</v>
          </cell>
          <cell r="O859">
            <v>9139.5268170360778</v>
          </cell>
          <cell r="Z859">
            <v>7689.4864042535419</v>
          </cell>
          <cell r="AA859">
            <v>5849.7889161768453</v>
          </cell>
          <cell r="AB859">
            <v>6058.9416016189743</v>
          </cell>
          <cell r="AC859">
            <v>5540.0704391811405</v>
          </cell>
          <cell r="AD859">
            <v>5904.3617795187156</v>
          </cell>
          <cell r="AE859">
            <v>6023.9726742349276</v>
          </cell>
          <cell r="AF859">
            <v>5975.5496962687039</v>
          </cell>
          <cell r="AG859">
            <v>5641.8037875083137</v>
          </cell>
          <cell r="AH859">
            <v>6311.7363526379149</v>
          </cell>
          <cell r="AI859">
            <v>6698.3518389160727</v>
          </cell>
          <cell r="AJ859">
            <v>5951.653190675388</v>
          </cell>
          <cell r="AK859">
            <v>7345.4456179360741</v>
          </cell>
          <cell r="AL859">
            <v>6724.1126816579499</v>
          </cell>
          <cell r="AM859">
            <v>7105.1224469007966</v>
          </cell>
          <cell r="AN859">
            <v>7520.5249237325434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X859">
            <v>4.3333688244996846</v>
          </cell>
          <cell r="BY859">
            <v>3.2997680047395797</v>
          </cell>
          <cell r="BZ859">
            <v>3.3816975310481863</v>
          </cell>
          <cell r="CA859">
            <v>3.1625381603762595</v>
          </cell>
          <cell r="CB859">
            <v>3.288971144009968</v>
          </cell>
          <cell r="CC859">
            <v>3.3798850409287611</v>
          </cell>
          <cell r="CD859">
            <v>3.3090224278449347</v>
          </cell>
          <cell r="CE859">
            <v>3.1155138721953701</v>
          </cell>
          <cell r="CF859">
            <v>3.5033367331151166</v>
          </cell>
          <cell r="CG859">
            <v>3.772138365416343</v>
          </cell>
          <cell r="CH859">
            <v>3.2959514081773453</v>
          </cell>
          <cell r="CI859">
            <v>4.0796190282227984</v>
          </cell>
          <cell r="CJ859">
            <v>3.7985442188480385</v>
          </cell>
          <cell r="CK859">
            <v>3.9265940956604908</v>
          </cell>
          <cell r="CL859">
            <v>4.2822837492912464</v>
          </cell>
          <cell r="CM859">
            <v>4.8615954220059105</v>
          </cell>
          <cell r="CN859">
            <v>4.8569532541105307</v>
          </cell>
          <cell r="CO859">
            <v>4.9087299653586349</v>
          </cell>
          <cell r="CP859">
            <v>4.7993966890293347</v>
          </cell>
          <cell r="CQ859">
            <v>4.9183568156194202</v>
          </cell>
          <cell r="CR859">
            <v>4.8830165890482933</v>
          </cell>
          <cell r="CS859">
            <v>4.9474941279063298</v>
          </cell>
          <cell r="CT859">
            <v>4.9612992630371702</v>
          </cell>
          <cell r="CU859">
            <v>4.9359880824288815</v>
          </cell>
          <cell r="CV859">
            <v>4.8650518872780362</v>
          </cell>
          <cell r="CW859">
            <v>4.9472510766026252</v>
          </cell>
          <cell r="CX859">
            <v>4.9329381991478352</v>
          </cell>
          <cell r="CY859">
            <v>4.8498123132753923</v>
          </cell>
          <cell r="CZ859">
            <v>4.9574996603625872</v>
          </cell>
          <cell r="DA859">
            <v>4.8114929041425638</v>
          </cell>
        </row>
        <row r="860">
          <cell r="A860">
            <v>7838.3559808947766</v>
          </cell>
          <cell r="B860">
            <v>8781.7355002781624</v>
          </cell>
          <cell r="C860">
            <v>7156.7857042232454</v>
          </cell>
          <cell r="D860">
            <v>7538.5458564796445</v>
          </cell>
          <cell r="E860">
            <v>7995.2433326913815</v>
          </cell>
          <cell r="F860">
            <v>7495.9552370980764</v>
          </cell>
          <cell r="G860">
            <v>6704.3084001489979</v>
          </cell>
          <cell r="H860">
            <v>7580.3835105331309</v>
          </cell>
          <cell r="I860">
            <v>8089.2130912710736</v>
          </cell>
          <cell r="J860">
            <v>6949.583104322548</v>
          </cell>
          <cell r="K860">
            <v>7417.6352858233849</v>
          </cell>
          <cell r="L860">
            <v>8253.4368921981804</v>
          </cell>
          <cell r="M860">
            <v>10045.397929913715</v>
          </cell>
          <cell r="N860">
            <v>8427.4651766527859</v>
          </cell>
          <cell r="O860">
            <v>9484.60285377931</v>
          </cell>
          <cell r="Z860">
            <v>6449.8472071362721</v>
          </cell>
          <cell r="AA860">
            <v>7226.1137830860316</v>
          </cell>
          <cell r="AB860">
            <v>5889.0122366179849</v>
          </cell>
          <cell r="AC860">
            <v>6203.146304760392</v>
          </cell>
          <cell r="AD860">
            <v>6578.9430851860507</v>
          </cell>
          <cell r="AE860">
            <v>6168.1003093835589</v>
          </cell>
          <cell r="AF860">
            <v>5516.6880549797461</v>
          </cell>
          <cell r="AG860">
            <v>6237.5727172386905</v>
          </cell>
          <cell r="AH860">
            <v>6656.2667722459128</v>
          </cell>
          <cell r="AI860">
            <v>5718.5140972711251</v>
          </cell>
          <cell r="AJ860">
            <v>6103.654178048957</v>
          </cell>
          <cell r="AK860">
            <v>6791.39949986593</v>
          </cell>
          <cell r="AL860">
            <v>8265.9274394718577</v>
          </cell>
          <cell r="AM860">
            <v>6934.5999167885793</v>
          </cell>
          <cell r="AN860">
            <v>7804.4732053955449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X860">
            <v>3.7284889537355368</v>
          </cell>
          <cell r="BY860">
            <v>4.1444621925946619</v>
          </cell>
          <cell r="BZ860">
            <v>3.3134937505582283</v>
          </cell>
          <cell r="CA860">
            <v>3.6634432686529088</v>
          </cell>
          <cell r="CB860">
            <v>3.6478911582870857</v>
          </cell>
          <cell r="CC860">
            <v>3.3689018858254833</v>
          </cell>
          <cell r="CD860">
            <v>3.0435675112347824</v>
          </cell>
          <cell r="CE860">
            <v>3.5691290384950798</v>
          </cell>
          <cell r="CF860">
            <v>3.7467505517118815</v>
          </cell>
          <cell r="CG860">
            <v>3.1253361212393735</v>
          </cell>
          <cell r="CH860">
            <v>3.4846548656488814</v>
          </cell>
          <cell r="CI860">
            <v>3.9042895849063353</v>
          </cell>
          <cell r="CJ860">
            <v>4.551177918528805</v>
          </cell>
          <cell r="CK860">
            <v>3.7769228450975416</v>
          </cell>
          <cell r="CL860">
            <v>4.4619560708670694</v>
          </cell>
          <cell r="CM860">
            <v>4.7394036794510432</v>
          </cell>
          <cell r="CN860">
            <v>4.7768735938354672</v>
          </cell>
          <cell r="CO860">
            <v>4.8692652876152502</v>
          </cell>
          <cell r="CP860">
            <v>4.6390567934615285</v>
          </cell>
          <cell r="CQ860">
            <v>4.9410743964502197</v>
          </cell>
          <cell r="CR860">
            <v>5.0161463675498181</v>
          </cell>
          <cell r="CS860">
            <v>4.9659532090115217</v>
          </cell>
          <cell r="CT860">
            <v>4.7880701809558435</v>
          </cell>
          <cell r="CU860">
            <v>4.8672435139535866</v>
          </cell>
          <cell r="CV860">
            <v>5.0129526241545275</v>
          </cell>
          <cell r="CW860">
            <v>4.7988512086745425</v>
          </cell>
          <cell r="CX860">
            <v>4.7656746682333502</v>
          </cell>
          <cell r="CY860">
            <v>4.975937428044741</v>
          </cell>
          <cell r="CZ860">
            <v>5.0302599922773599</v>
          </cell>
          <cell r="DA860">
            <v>4.7920952226657896</v>
          </cell>
        </row>
        <row r="861">
          <cell r="A861">
            <v>10321.689456409815</v>
          </cell>
          <cell r="B861">
            <v>7430.0104713356286</v>
          </cell>
          <cell r="C861">
            <v>6455.4610017882824</v>
          </cell>
          <cell r="D861">
            <v>7552.2197111368441</v>
          </cell>
          <cell r="E861">
            <v>7353.2966705525705</v>
          </cell>
          <cell r="F861">
            <v>7914.5676187531672</v>
          </cell>
          <cell r="G861">
            <v>7719.0771936790334</v>
          </cell>
          <cell r="H861">
            <v>8163.3147216992129</v>
          </cell>
          <cell r="I861">
            <v>8252.8732242367205</v>
          </cell>
          <cell r="J861">
            <v>7265.1484363027821</v>
          </cell>
          <cell r="K861">
            <v>8210.7604463112311</v>
          </cell>
          <cell r="L861">
            <v>7856.9562081093936</v>
          </cell>
          <cell r="M861">
            <v>8835.0305565532963</v>
          </cell>
          <cell r="N861">
            <v>7926.0119810467477</v>
          </cell>
          <cell r="O861">
            <v>8990.1769557358548</v>
          </cell>
          <cell r="Z861">
            <v>8493.2758955600748</v>
          </cell>
          <cell r="AA861">
            <v>6113.8371878418884</v>
          </cell>
          <cell r="AB861">
            <v>5311.9221957572154</v>
          </cell>
          <cell r="AC861">
            <v>6214.3979337354604</v>
          </cell>
          <cell r="AD861">
            <v>6050.7126889118299</v>
          </cell>
          <cell r="AE861">
            <v>6512.558497716891</v>
          </cell>
          <cell r="AF861">
            <v>6351.6978050844618</v>
          </cell>
          <cell r="AG861">
            <v>6717.2418281410655</v>
          </cell>
          <cell r="AH861">
            <v>6790.9356816576437</v>
          </cell>
          <cell r="AI861">
            <v>5978.1792847291472</v>
          </cell>
          <cell r="AJ861">
            <v>6756.2828815360999</v>
          </cell>
          <cell r="AK861">
            <v>6465.152536958587</v>
          </cell>
          <cell r="AL861">
            <v>7269.9680008209989</v>
          </cell>
          <cell r="AM861">
            <v>6521.9755729756089</v>
          </cell>
          <cell r="AN861">
            <v>7397.6313235769312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X861">
            <v>4.7475904656652661</v>
          </cell>
          <cell r="BY861">
            <v>3.385680562634473</v>
          </cell>
          <cell r="BZ861">
            <v>2.981830212968394</v>
          </cell>
          <cell r="CA861">
            <v>3.5489075640765027</v>
          </cell>
          <cell r="CB861">
            <v>3.2809627310993363</v>
          </cell>
          <cell r="CC861">
            <v>3.6214768287725803</v>
          </cell>
          <cell r="CD861">
            <v>3.5930898063450436</v>
          </cell>
          <cell r="CE861">
            <v>3.761035753031758</v>
          </cell>
          <cell r="CF861">
            <v>3.8800952886157614</v>
          </cell>
          <cell r="CG861">
            <v>3.3821698557730469</v>
          </cell>
          <cell r="CH861">
            <v>3.9434142154542244</v>
          </cell>
          <cell r="CI861">
            <v>3.7302500781950072</v>
          </cell>
          <cell r="CJ861">
            <v>4.0423472354509933</v>
          </cell>
          <cell r="CK861">
            <v>3.5115650753096261</v>
          </cell>
          <cell r="CL861">
            <v>4.2650553751164413</v>
          </cell>
          <cell r="CM861">
            <v>4.9012755411857247</v>
          </cell>
          <cell r="CN861">
            <v>4.9473772143955488</v>
          </cell>
          <cell r="CO861">
            <v>4.8806305040210898</v>
          </cell>
          <cell r="CP861">
            <v>4.797461600860049</v>
          </cell>
          <cell r="CQ861">
            <v>5.0525703571646874</v>
          </cell>
          <cell r="CR861">
            <v>4.9268922223615421</v>
          </cell>
          <cell r="CS861">
            <v>4.843160826100668</v>
          </cell>
          <cell r="CT861">
            <v>4.8931739758242694</v>
          </cell>
          <cell r="CU861">
            <v>4.7950634851691269</v>
          </cell>
          <cell r="CV861">
            <v>4.8426229554565072</v>
          </cell>
          <cell r="CW861">
            <v>4.6939943530306731</v>
          </cell>
          <cell r="CX861">
            <v>4.7484072931565242</v>
          </cell>
          <cell r="CY861">
            <v>4.9272661129944604</v>
          </cell>
          <cell r="CZ861">
            <v>5.088450831501369</v>
          </cell>
          <cell r="DA861">
            <v>4.7519859171206269</v>
          </cell>
        </row>
        <row r="862">
          <cell r="A862">
            <v>8681.6283733164455</v>
          </cell>
          <cell r="B862">
            <v>6765.8958752019644</v>
          </cell>
          <cell r="C862">
            <v>7349.5975273640261</v>
          </cell>
          <cell r="D862">
            <v>6981.2421416197458</v>
          </cell>
          <cell r="E862">
            <v>6571.0559242258532</v>
          </cell>
          <cell r="F862">
            <v>7173.8645260489111</v>
          </cell>
          <cell r="G862">
            <v>7297.9413457916116</v>
          </cell>
          <cell r="H862">
            <v>7810.1383157412092</v>
          </cell>
          <cell r="I862">
            <v>7552.3334703968403</v>
          </cell>
          <cell r="J862">
            <v>8158.5682539214013</v>
          </cell>
          <cell r="K862">
            <v>6982.2571803191222</v>
          </cell>
          <cell r="L862">
            <v>8229.7697827351803</v>
          </cell>
          <cell r="M862">
            <v>7613.725173096349</v>
          </cell>
          <cell r="N862">
            <v>8641.2141827149917</v>
          </cell>
          <cell r="O862">
            <v>8046.617893634254</v>
          </cell>
          <cell r="Z862">
            <v>7143.7399186146749</v>
          </cell>
          <cell r="AA862">
            <v>5567.3657487376158</v>
          </cell>
          <cell r="AB862">
            <v>6047.6688225166836</v>
          </cell>
          <cell r="AC862">
            <v>5744.5649622471055</v>
          </cell>
          <cell r="AD862">
            <v>5407.0403033629873</v>
          </cell>
          <cell r="AE862">
            <v>5903.0656671488177</v>
          </cell>
          <cell r="AF862">
            <v>6005.1631645370953</v>
          </cell>
          <cell r="AG862">
            <v>6426.6280998099091</v>
          </cell>
          <cell r="AH862">
            <v>6214.4915413551153</v>
          </cell>
          <cell r="AI862">
            <v>6713.3361632267524</v>
          </cell>
          <cell r="AJ862">
            <v>5745.4001940911639</v>
          </cell>
          <cell r="AK862">
            <v>6771.9248497935214</v>
          </cell>
          <cell r="AL862">
            <v>6265.0081424335685</v>
          </cell>
          <cell r="AM862">
            <v>7110.4848132054785</v>
          </cell>
          <cell r="AN862">
            <v>6621.217009619043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X862">
            <v>3.9084863441688795</v>
          </cell>
          <cell r="BY862">
            <v>3.1914934175238638</v>
          </cell>
          <cell r="BZ862">
            <v>3.5043972666124765</v>
          </cell>
          <cell r="CA862">
            <v>3.191070868388671</v>
          </cell>
          <cell r="CB862">
            <v>3.0640820835788154</v>
          </cell>
          <cell r="CC862">
            <v>3.2247038660953851</v>
          </cell>
          <cell r="CD862">
            <v>3.3388497558398207</v>
          </cell>
          <cell r="CE862">
            <v>3.6906531183213751</v>
          </cell>
          <cell r="CF862">
            <v>3.4529044756688805</v>
          </cell>
          <cell r="CG862">
            <v>3.8072335037546274</v>
          </cell>
          <cell r="CH862">
            <v>3.2578415953778825</v>
          </cell>
          <cell r="CI862">
            <v>3.7934577046499141</v>
          </cell>
          <cell r="CJ862">
            <v>3.5580352625299096</v>
          </cell>
          <cell r="CK862">
            <v>4.0032770156876412</v>
          </cell>
          <cell r="CL862">
            <v>3.7634634044364659</v>
          </cell>
          <cell r="CM862">
            <v>5.0075370525945324</v>
          </cell>
          <cell r="CN862">
            <v>4.7792850714041712</v>
          </cell>
          <cell r="CO862">
            <v>4.7280471982973182</v>
          </cell>
          <cell r="CP862">
            <v>4.9320540947716136</v>
          </cell>
          <cell r="CQ862">
            <v>4.8346645573564997</v>
          </cell>
          <cell r="CR862">
            <v>5.015276850616833</v>
          </cell>
          <cell r="CS862">
            <v>4.9275957361882794</v>
          </cell>
          <cell r="CT862">
            <v>4.7707545816335379</v>
          </cell>
          <cell r="CU862">
            <v>4.930922457561624</v>
          </cell>
          <cell r="CV862">
            <v>4.8309886427824908</v>
          </cell>
          <cell r="CW862">
            <v>4.8316721328309482</v>
          </cell>
          <cell r="CX862">
            <v>4.8908463494440904</v>
          </cell>
          <cell r="CY862">
            <v>4.8241247214274114</v>
          </cell>
          <cell r="CZ862">
            <v>4.8662084172073685</v>
          </cell>
          <cell r="DA862">
            <v>4.820113449997808</v>
          </cell>
        </row>
        <row r="863">
          <cell r="A863">
            <v>8368.6438805501966</v>
          </cell>
          <cell r="B863">
            <v>8393.1154728738147</v>
          </cell>
          <cell r="C863">
            <v>8068.0197825608266</v>
          </cell>
          <cell r="D863">
            <v>7629.9670145079936</v>
          </cell>
          <cell r="E863">
            <v>7319.257051585515</v>
          </cell>
          <cell r="F863">
            <v>7404.093358375495</v>
          </cell>
          <cell r="G863">
            <v>7427.3367882703214</v>
          </cell>
          <cell r="H863">
            <v>6983.386308805123</v>
          </cell>
          <cell r="I863">
            <v>7671.6666807054662</v>
          </cell>
          <cell r="J863">
            <v>7730.5650605043138</v>
          </cell>
          <cell r="K863">
            <v>8205.7869713397104</v>
          </cell>
          <cell r="L863">
            <v>9280.0988903761208</v>
          </cell>
          <cell r="M863">
            <v>8511.4289956113735</v>
          </cell>
          <cell r="N863">
            <v>8298.2033090024252</v>
          </cell>
          <cell r="O863">
            <v>8044.170113237692</v>
          </cell>
          <cell r="Z863">
            <v>6886.1983931384475</v>
          </cell>
          <cell r="AA863">
            <v>6906.3350176790236</v>
          </cell>
          <cell r="AB863">
            <v>6638.8277067929084</v>
          </cell>
          <cell r="AC863">
            <v>6278.3728576522917</v>
          </cell>
          <cell r="AD863">
            <v>6022.7029453046525</v>
          </cell>
          <cell r="AE863">
            <v>6092.5111063204067</v>
          </cell>
          <cell r="AF863">
            <v>6111.6371286338635</v>
          </cell>
          <cell r="AG863">
            <v>5746.3293055310724</v>
          </cell>
          <cell r="AH863">
            <v>6312.6857258376413</v>
          </cell>
          <cell r="AI863">
            <v>6361.1506783578343</v>
          </cell>
          <cell r="AJ863">
            <v>6752.1904221309624</v>
          </cell>
          <cell r="AK863">
            <v>7636.1956583666379</v>
          </cell>
          <cell r="AL863">
            <v>7003.6901449602165</v>
          </cell>
          <cell r="AM863">
            <v>6828.2358656934239</v>
          </cell>
          <cell r="AN863">
            <v>6619.2028360355853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X863">
            <v>3.8799250550531572</v>
          </cell>
          <cell r="BY863">
            <v>3.9042078059417489</v>
          </cell>
          <cell r="BZ863">
            <v>3.803754704067575</v>
          </cell>
          <cell r="CA863">
            <v>3.4716901340674746</v>
          </cell>
          <cell r="CB863">
            <v>3.4081149271892399</v>
          </cell>
          <cell r="CC863">
            <v>3.4546211945855219</v>
          </cell>
          <cell r="CD863">
            <v>3.4179045323457387</v>
          </cell>
          <cell r="CE863">
            <v>3.2061054479896764</v>
          </cell>
          <cell r="CF863">
            <v>3.6413033988387844</v>
          </cell>
          <cell r="CG863">
            <v>3.5299034127868798</v>
          </cell>
          <cell r="CH863">
            <v>3.7629987614639933</v>
          </cell>
          <cell r="CI863">
            <v>4.2477986305570559</v>
          </cell>
          <cell r="CJ863">
            <v>3.9644567949333354</v>
          </cell>
          <cell r="CK863">
            <v>3.8724964323444766</v>
          </cell>
          <cell r="CL863">
            <v>3.7341256086500239</v>
          </cell>
          <cell r="CM863">
            <v>4.8625415954701001</v>
          </cell>
          <cell r="CN863">
            <v>4.8464289664766502</v>
          </cell>
          <cell r="CO863">
            <v>4.7817407994938552</v>
          </cell>
          <cell r="CP863">
            <v>4.954653457986347</v>
          </cell>
          <cell r="CQ863">
            <v>4.8415491751452544</v>
          </cell>
          <cell r="CR863">
            <v>4.8317341641839677</v>
          </cell>
          <cell r="CS863">
            <v>4.898969866731167</v>
          </cell>
          <cell r="CT863">
            <v>4.9104336135390252</v>
          </cell>
          <cell r="CU863">
            <v>4.7496809497862644</v>
          </cell>
          <cell r="CV863">
            <v>4.9371917697695125</v>
          </cell>
          <cell r="CW863">
            <v>4.9160664177996178</v>
          </cell>
          <cell r="CX863">
            <v>4.9251590800530591</v>
          </cell>
          <cell r="CY863">
            <v>4.8400558186171017</v>
          </cell>
          <cell r="CZ863">
            <v>4.8308619127950738</v>
          </cell>
          <cell r="DA863">
            <v>4.8565056966748958</v>
          </cell>
        </row>
        <row r="864">
          <cell r="A864">
            <v>9854.8214963576775</v>
          </cell>
          <cell r="B864">
            <v>8181.5844333390851</v>
          </cell>
          <cell r="C864">
            <v>8106.4077053679321</v>
          </cell>
          <cell r="D864">
            <v>7614.0708697850096</v>
          </cell>
          <cell r="E864">
            <v>7807.5122519444585</v>
          </cell>
          <cell r="F864">
            <v>7602.9934049492231</v>
          </cell>
          <cell r="G864">
            <v>8146.7736296910889</v>
          </cell>
          <cell r="H864">
            <v>8740.3828059300704</v>
          </cell>
          <cell r="I864">
            <v>8893.3328537617908</v>
          </cell>
          <cell r="J864">
            <v>9101.808630647005</v>
          </cell>
          <cell r="K864">
            <v>8297.9432080600182</v>
          </cell>
          <cell r="L864">
            <v>8677.2634295764365</v>
          </cell>
          <cell r="M864">
            <v>9947.3465806654876</v>
          </cell>
          <cell r="N864">
            <v>8595.2889655800682</v>
          </cell>
          <cell r="O864">
            <v>8919.7579635792354</v>
          </cell>
          <cell r="Z864">
            <v>8109.1102598600319</v>
          </cell>
          <cell r="AA864">
            <v>6732.2751908618757</v>
          </cell>
          <cell r="AB864">
            <v>6670.4154832741851</v>
          </cell>
          <cell r="AC864">
            <v>6265.2926014230943</v>
          </cell>
          <cell r="AD864">
            <v>6424.4672244571557</v>
          </cell>
          <cell r="AE864">
            <v>6256.1774303582179</v>
          </cell>
          <cell r="AF864">
            <v>6703.630872431524</v>
          </cell>
          <cell r="AG864">
            <v>7192.0864231653159</v>
          </cell>
          <cell r="AH864">
            <v>7317.9424625239881</v>
          </cell>
          <cell r="AI864">
            <v>7489.4882446466772</v>
          </cell>
          <cell r="AJ864">
            <v>6828.0218397751014</v>
          </cell>
          <cell r="AK864">
            <v>7140.1481934800377</v>
          </cell>
          <cell r="AL864">
            <v>8185.2451863761726</v>
          </cell>
          <cell r="AM864">
            <v>7072.6949202487413</v>
          </cell>
          <cell r="AN864">
            <v>7339.686552888058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X864">
            <v>4.4348913722785976</v>
          </cell>
          <cell r="BY864">
            <v>3.7903209688639734</v>
          </cell>
          <cell r="BZ864">
            <v>3.6854470625788225</v>
          </cell>
          <cell r="CA864">
            <v>3.5155525778099572</v>
          </cell>
          <cell r="CB864">
            <v>3.6813240264705378</v>
          </cell>
          <cell r="CC864">
            <v>3.4453050602679554</v>
          </cell>
          <cell r="CD864">
            <v>3.6937123603460278</v>
          </cell>
          <cell r="CE864">
            <v>4.0551767267759695</v>
          </cell>
          <cell r="CF864">
            <v>4.2466115374218036</v>
          </cell>
          <cell r="CG864">
            <v>4.2170203386255842</v>
          </cell>
          <cell r="CH864">
            <v>3.8639956653165282</v>
          </cell>
          <cell r="CI864">
            <v>4.0927000319795743</v>
          </cell>
          <cell r="CJ864">
            <v>4.4819939858194635</v>
          </cell>
          <cell r="CK864">
            <v>3.9933788615365589</v>
          </cell>
          <cell r="CL864">
            <v>4.1688960184487236</v>
          </cell>
          <cell r="CM864">
            <v>5.0095342981440325</v>
          </cell>
          <cell r="CN864">
            <v>4.8662342095881419</v>
          </cell>
          <cell r="CO864">
            <v>4.9587229453493471</v>
          </cell>
          <cell r="CP864">
            <v>4.8826421535335234</v>
          </cell>
          <cell r="CQ864">
            <v>4.7812362998866735</v>
          </cell>
          <cell r="CR864">
            <v>4.9749475991640217</v>
          </cell>
          <cell r="CS864">
            <v>4.9722637248190891</v>
          </cell>
          <cell r="CT864">
            <v>4.8590598369561659</v>
          </cell>
          <cell r="CU864">
            <v>4.7212129611800533</v>
          </cell>
          <cell r="CV864">
            <v>4.8657924857037669</v>
          </cell>
          <cell r="CW864">
            <v>4.8413380268469712</v>
          </cell>
          <cell r="CX864">
            <v>4.7797419044387999</v>
          </cell>
          <cell r="CY864">
            <v>5.0034269007710002</v>
          </cell>
          <cell r="CZ864">
            <v>4.8523435989216299</v>
          </cell>
          <cell r="DA864">
            <v>4.8235144731116835</v>
          </cell>
        </row>
        <row r="865">
          <cell r="A865">
            <v>8459.0911857824758</v>
          </cell>
          <cell r="B865">
            <v>7790.1097745619427</v>
          </cell>
          <cell r="C865">
            <v>6218.2150668122977</v>
          </cell>
          <cell r="D865">
            <v>6625.2702365718424</v>
          </cell>
          <cell r="E865">
            <v>7803.4389516301999</v>
          </cell>
          <cell r="F865">
            <v>6622.7549883128922</v>
          </cell>
          <cell r="G865">
            <v>7698.3016594456503</v>
          </cell>
          <cell r="H865">
            <v>7523.3009698288342</v>
          </cell>
          <cell r="I865">
            <v>8557.3026818947656</v>
          </cell>
          <cell r="J865">
            <v>7442.7459903890731</v>
          </cell>
          <cell r="K865">
            <v>6983.8113943089329</v>
          </cell>
          <cell r="L865">
            <v>8446.2737271901133</v>
          </cell>
          <cell r="M865">
            <v>7666.7326283702714</v>
          </cell>
          <cell r="N865">
            <v>8377.2295603901784</v>
          </cell>
          <cell r="O865">
            <v>8078.4142484024105</v>
          </cell>
          <cell r="Z865">
            <v>6960.6236043010085</v>
          </cell>
          <cell r="AA865">
            <v>6410.1474716395414</v>
          </cell>
          <cell r="AB865">
            <v>5116.7026835484048</v>
          </cell>
          <cell r="AC865">
            <v>5451.6509375219739</v>
          </cell>
          <cell r="AD865">
            <v>6421.115480198564</v>
          </cell>
          <cell r="AE865">
            <v>5449.5812475260363</v>
          </cell>
          <cell r="AF865">
            <v>6334.602508343849</v>
          </cell>
          <cell r="AG865">
            <v>6190.6019408877264</v>
          </cell>
          <cell r="AH865">
            <v>7041.4376353876924</v>
          </cell>
          <cell r="AI865">
            <v>6124.3167006630083</v>
          </cell>
          <cell r="AJ865">
            <v>5746.6790901742088</v>
          </cell>
          <cell r="AK865">
            <v>6950.0766669450077</v>
          </cell>
          <cell r="AL865">
            <v>6308.6257056303948</v>
          </cell>
          <cell r="AM865">
            <v>6893.2631811210622</v>
          </cell>
          <cell r="AN865">
            <v>6647.3808672568402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X865">
            <v>3.8345764186207347</v>
          </cell>
          <cell r="BY865">
            <v>3.5847522955044742</v>
          </cell>
          <cell r="BZ865">
            <v>2.8588159505745683</v>
          </cell>
          <cell r="CA865">
            <v>3.0608267676952035</v>
          </cell>
          <cell r="CB865">
            <v>3.5071888051563058</v>
          </cell>
          <cell r="CC865">
            <v>3.0035612976546271</v>
          </cell>
          <cell r="CD865">
            <v>3.5092114872367168</v>
          </cell>
          <cell r="CE865">
            <v>3.4809884181458322</v>
          </cell>
          <cell r="CF865">
            <v>4.0207537465159504</v>
          </cell>
          <cell r="CG865">
            <v>3.370916843626206</v>
          </cell>
          <cell r="CH865">
            <v>3.2980854749353212</v>
          </cell>
          <cell r="CI865">
            <v>3.9610603494822576</v>
          </cell>
          <cell r="CJ865">
            <v>3.5168189740495248</v>
          </cell>
          <cell r="CK865">
            <v>3.9467642786747739</v>
          </cell>
          <cell r="CL865">
            <v>3.7543950027713606</v>
          </cell>
          <cell r="CM865">
            <v>4.973222482414001</v>
          </cell>
          <cell r="CN865">
            <v>4.8990966236438735</v>
          </cell>
          <cell r="CO865">
            <v>4.9035557933533793</v>
          </cell>
          <cell r="CP865">
            <v>4.8797371100686062</v>
          </cell>
          <cell r="CQ865">
            <v>5.0160108803265393</v>
          </cell>
          <cell r="CR865">
            <v>4.9708855930197577</v>
          </cell>
          <cell r="CS865">
            <v>4.9455769275939661</v>
          </cell>
          <cell r="CT865">
            <v>4.8723383204303312</v>
          </cell>
          <cell r="CU865">
            <v>4.7980083278372314</v>
          </cell>
          <cell r="CV865">
            <v>4.9775626760286658</v>
          </cell>
          <cell r="CW865">
            <v>4.7737775124699118</v>
          </cell>
          <cell r="CX865">
            <v>4.8071234106101137</v>
          </cell>
          <cell r="CY865">
            <v>4.9146419449963989</v>
          </cell>
          <cell r="CZ865">
            <v>4.7850976692628686</v>
          </cell>
          <cell r="DA865">
            <v>4.8508487686039121</v>
          </cell>
        </row>
        <row r="866">
          <cell r="A866">
            <v>8882.6735253494735</v>
          </cell>
          <cell r="B866">
            <v>7332.5532239296626</v>
          </cell>
          <cell r="C866">
            <v>8208.5265088413271</v>
          </cell>
          <cell r="D866">
            <v>7984.5024030311442</v>
          </cell>
          <cell r="E866">
            <v>7711.3343058143055</v>
          </cell>
          <cell r="F866">
            <v>6696.3935503316588</v>
          </cell>
          <cell r="G866">
            <v>7887.7310743234812</v>
          </cell>
          <cell r="H866">
            <v>7876.0772566965197</v>
          </cell>
          <cell r="I866">
            <v>7761.1269382196751</v>
          </cell>
          <cell r="J866">
            <v>7104.7659638792893</v>
          </cell>
          <cell r="K866">
            <v>8351.2475547203321</v>
          </cell>
          <cell r="L866">
            <v>7834.70841155791</v>
          </cell>
          <cell r="M866">
            <v>8135.5033108825401</v>
          </cell>
          <cell r="N866">
            <v>8582.2847922951114</v>
          </cell>
          <cell r="O866">
            <v>9857.6911028214108</v>
          </cell>
          <cell r="Z866">
            <v>7309.1713580018513</v>
          </cell>
          <cell r="AA866">
            <v>6033.6437956906921</v>
          </cell>
          <cell r="AB866">
            <v>6754.4446701322931</v>
          </cell>
          <cell r="AC866">
            <v>6570.1048344941992</v>
          </cell>
          <cell r="AD866">
            <v>6345.3265144986281</v>
          </cell>
          <cell r="AE866">
            <v>5510.175264272907</v>
          </cell>
          <cell r="AF866">
            <v>6490.4758554433211</v>
          </cell>
          <cell r="AG866">
            <v>6480.886428367422</v>
          </cell>
          <cell r="AH866">
            <v>6386.2987377350473</v>
          </cell>
          <cell r="AI866">
            <v>5846.2074217063864</v>
          </cell>
          <cell r="AJ866">
            <v>6871.8837021698737</v>
          </cell>
          <cell r="AK866">
            <v>6446.8457786533645</v>
          </cell>
          <cell r="AL866">
            <v>6694.357010097634</v>
          </cell>
          <cell r="AM866">
            <v>7061.9943433742637</v>
          </cell>
          <cell r="AN866">
            <v>8111.4715360359041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X866">
            <v>4.0814532681859932</v>
          </cell>
          <cell r="BY866">
            <v>3.3670022776669786</v>
          </cell>
          <cell r="BZ866">
            <v>3.7565605865905236</v>
          </cell>
          <cell r="CA866">
            <v>3.7221188852212506</v>
          </cell>
          <cell r="CB866">
            <v>3.5272109669038674</v>
          </cell>
          <cell r="CC866">
            <v>3.0826855174928784</v>
          </cell>
          <cell r="CD866">
            <v>3.5426256701146079</v>
          </cell>
          <cell r="CE866">
            <v>3.5065017807588106</v>
          </cell>
          <cell r="CF866">
            <v>3.6203931997198526</v>
          </cell>
          <cell r="CG866">
            <v>3.3076771375924601</v>
          </cell>
          <cell r="CH866">
            <v>3.7539362941927252</v>
          </cell>
          <cell r="CI866">
            <v>3.5959351009898648</v>
          </cell>
          <cell r="CJ866">
            <v>3.7834960213308535</v>
          </cell>
          <cell r="CK866">
            <v>4.072719235852035</v>
          </cell>
          <cell r="CL866">
            <v>4.4679770861123247</v>
          </cell>
          <cell r="CM866">
            <v>4.9063717485915115</v>
          </cell>
          <cell r="CN866">
            <v>4.9095692796952664</v>
          </cell>
          <cell r="CO866">
            <v>4.9261358726471887</v>
          </cell>
          <cell r="CP866">
            <v>4.836032317307982</v>
          </cell>
          <cell r="CQ866">
            <v>4.9286692424200655</v>
          </cell>
          <cell r="CR866">
            <v>4.8971490933420965</v>
          </cell>
          <cell r="CS866">
            <v>5.0194763114151693</v>
          </cell>
          <cell r="CT866">
            <v>5.0636943422745135</v>
          </cell>
          <cell r="CU866">
            <v>4.8328200571862965</v>
          </cell>
          <cell r="CV866">
            <v>4.8423730517030519</v>
          </cell>
          <cell r="CW866">
            <v>5.0152898612603023</v>
          </cell>
          <cell r="CX866">
            <v>4.9118214534880629</v>
          </cell>
          <cell r="CY866">
            <v>4.8475547572539552</v>
          </cell>
          <cell r="CZ866">
            <v>4.7506171153551175</v>
          </cell>
          <cell r="DA866">
            <v>4.9738862262399053</v>
          </cell>
        </row>
        <row r="867">
          <cell r="A867">
            <v>10509.451812331796</v>
          </cell>
          <cell r="B867">
            <v>8556.2560934307421</v>
          </cell>
          <cell r="C867">
            <v>6698.1142848437785</v>
          </cell>
          <cell r="D867">
            <v>7473.3857097811815</v>
          </cell>
          <cell r="E867">
            <v>7693.6328804508084</v>
          </cell>
          <cell r="F867">
            <v>6340.2440985186813</v>
          </cell>
          <cell r="G867">
            <v>7624.3307103653578</v>
          </cell>
          <cell r="H867">
            <v>6816.7763999178651</v>
          </cell>
          <cell r="I867">
            <v>7995.181506100329</v>
          </cell>
          <cell r="J867">
            <v>8924.5672920159013</v>
          </cell>
          <cell r="K867">
            <v>9482.3374474463035</v>
          </cell>
          <cell r="L867">
            <v>8680.1735031406624</v>
          </cell>
          <cell r="M867">
            <v>9390.7281093773017</v>
          </cell>
          <cell r="N867">
            <v>7996.6425272980232</v>
          </cell>
          <cell r="O867">
            <v>8530.6378433183218</v>
          </cell>
          <cell r="Z867">
            <v>8647.7774912901623</v>
          </cell>
          <cell r="AA867">
            <v>7040.576442594438</v>
          </cell>
          <cell r="AB867">
            <v>5511.591182957166</v>
          </cell>
          <cell r="AC867">
            <v>6149.528812619943</v>
          </cell>
          <cell r="AD867">
            <v>6330.7607701995203</v>
          </cell>
          <cell r="AE867">
            <v>5217.1151439239438</v>
          </cell>
          <cell r="AF867">
            <v>6273.7349845292074</v>
          </cell>
          <cell r="AG867">
            <v>5609.2331519324134</v>
          </cell>
          <cell r="AH867">
            <v>6578.8922107339858</v>
          </cell>
          <cell r="AI867">
            <v>7343.6439431445115</v>
          </cell>
          <cell r="AJ867">
            <v>7802.6090996129578</v>
          </cell>
          <cell r="AK867">
            <v>7142.5427682986028</v>
          </cell>
          <cell r="AL867">
            <v>7727.2277014304645</v>
          </cell>
          <cell r="AM867">
            <v>6580.0944224623736</v>
          </cell>
          <cell r="AN867">
            <v>7019.4962825019329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X867">
            <v>4.7588910505480193</v>
          </cell>
          <cell r="BY867">
            <v>4.0167994223055654</v>
          </cell>
          <cell r="BZ867">
            <v>3.1223170808447516</v>
          </cell>
          <cell r="CA867">
            <v>3.4010066660421576</v>
          </cell>
          <cell r="CB867">
            <v>3.5783084359261466</v>
          </cell>
          <cell r="CC867">
            <v>2.902735867969112</v>
          </cell>
          <cell r="CD867">
            <v>3.5325681509826374</v>
          </cell>
          <cell r="CE867">
            <v>3.0853728772437621</v>
          </cell>
          <cell r="CF867">
            <v>3.6420564022188611</v>
          </cell>
          <cell r="CG867">
            <v>3.9889212878869458</v>
          </cell>
          <cell r="CH867">
            <v>4.3431692512693472</v>
          </cell>
          <cell r="CI867">
            <v>3.9876395890109251</v>
          </cell>
          <cell r="CJ867">
            <v>4.3386816767760736</v>
          </cell>
          <cell r="CK867">
            <v>3.7676651479925876</v>
          </cell>
          <cell r="CL867">
            <v>4.0015278775055103</v>
          </cell>
          <cell r="CM867">
            <v>4.9785844686020884</v>
          </cell>
          <cell r="CN867">
            <v>4.8021443193158841</v>
          </cell>
          <cell r="CO867">
            <v>4.8362320114636104</v>
          </cell>
          <cell r="CP867">
            <v>4.9538344962348235</v>
          </cell>
          <cell r="CQ867">
            <v>4.8471366753078664</v>
          </cell>
          <cell r="CR867">
            <v>4.9241359868327255</v>
          </cell>
          <cell r="CS867">
            <v>4.865671175041939</v>
          </cell>
          <cell r="CT867">
            <v>4.9808443489712646</v>
          </cell>
          <cell r="CU867">
            <v>4.9489519740023695</v>
          </cell>
          <cell r="CV867">
            <v>5.0438629882389137</v>
          </cell>
          <cell r="CW867">
            <v>4.9219843839999129</v>
          </cell>
          <cell r="CX867">
            <v>4.9073166938237431</v>
          </cell>
          <cell r="CY867">
            <v>4.8794745571113705</v>
          </cell>
          <cell r="CZ867">
            <v>4.7848349690940148</v>
          </cell>
          <cell r="DA867">
            <v>4.8060384066041966</v>
          </cell>
        </row>
        <row r="868">
          <cell r="A868">
            <v>9194.8023760886899</v>
          </cell>
          <cell r="B868">
            <v>7717.6352935889945</v>
          </cell>
          <cell r="C868">
            <v>7358.4319237361005</v>
          </cell>
          <cell r="D868">
            <v>7976.5180117300279</v>
          </cell>
          <cell r="E868">
            <v>8223.4625656720782</v>
          </cell>
          <cell r="F868">
            <v>6678.7495171577411</v>
          </cell>
          <cell r="G868">
            <v>8220.5546340347155</v>
          </cell>
          <cell r="H868">
            <v>7866.1800605433591</v>
          </cell>
          <cell r="I868">
            <v>7644.7184840069667</v>
          </cell>
          <cell r="J868">
            <v>8261.4475273873704</v>
          </cell>
          <cell r="K868">
            <v>6796.1836602257727</v>
          </cell>
          <cell r="L868">
            <v>9448.8827974917076</v>
          </cell>
          <cell r="M868">
            <v>9204.9784634573934</v>
          </cell>
          <cell r="N868">
            <v>8671.4715217889516</v>
          </cell>
          <cell r="O868">
            <v>8521.3408957069096</v>
          </cell>
          <cell r="Z868">
            <v>7566.0088123244068</v>
          </cell>
          <cell r="AA868">
            <v>6350.5113272960862</v>
          </cell>
          <cell r="AB868">
            <v>6054.9382686742774</v>
          </cell>
          <cell r="AC868">
            <v>6563.5348210807078</v>
          </cell>
          <cell r="AD868">
            <v>6766.7349111815956</v>
          </cell>
          <cell r="AE868">
            <v>5495.6567455469403</v>
          </cell>
          <cell r="AF868">
            <v>6764.3420988628513</v>
          </cell>
          <cell r="AG868">
            <v>6472.7424498185346</v>
          </cell>
          <cell r="AH868">
            <v>6290.5112096971607</v>
          </cell>
          <cell r="AI868">
            <v>6797.9911082501785</v>
          </cell>
          <cell r="AJ868">
            <v>5592.2882689857779</v>
          </cell>
          <cell r="AK868">
            <v>7775.0807019360327</v>
          </cell>
          <cell r="AL868">
            <v>7574.382278502083</v>
          </cell>
          <cell r="AM868">
            <v>7135.382280786338</v>
          </cell>
          <cell r="AN868">
            <v>7011.8462227531118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X868">
            <v>4.1094905430141457</v>
          </cell>
          <cell r="BY868">
            <v>3.4878658555826418</v>
          </cell>
          <cell r="BZ868">
            <v>3.3989322642276765</v>
          </cell>
          <cell r="CA868">
            <v>3.615342817896384</v>
          </cell>
          <cell r="CB868">
            <v>3.7877418619801695</v>
          </cell>
          <cell r="CC868">
            <v>3.1659866376642563</v>
          </cell>
          <cell r="CD868">
            <v>3.7782660150574894</v>
          </cell>
          <cell r="CE868">
            <v>3.654044854708268</v>
          </cell>
          <cell r="CF868">
            <v>3.5735197623460793</v>
          </cell>
          <cell r="CG868">
            <v>3.9154468646863649</v>
          </cell>
          <cell r="CH868">
            <v>3.1174527007476267</v>
          </cell>
          <cell r="CI868">
            <v>4.4488100267125619</v>
          </cell>
          <cell r="CJ868">
            <v>4.3802201227423314</v>
          </cell>
          <cell r="CK868">
            <v>3.9880348818301194</v>
          </cell>
          <cell r="CL868">
            <v>3.9300609289453292</v>
          </cell>
          <cell r="CM868">
            <v>5.0441267718403067</v>
          </cell>
          <cell r="CN868">
            <v>4.9883401171596358</v>
          </cell>
          <cell r="CO868">
            <v>4.8806126981586182</v>
          </cell>
          <cell r="CP868">
            <v>4.973881616987617</v>
          </cell>
          <cell r="CQ868">
            <v>4.8944728633038421</v>
          </cell>
          <cell r="CR868">
            <v>4.7557351140699868</v>
          </cell>
          <cell r="CS868">
            <v>4.9050130490061798</v>
          </cell>
          <cell r="CT868">
            <v>4.8531262377792448</v>
          </cell>
          <cell r="CU868">
            <v>4.8227737449329027</v>
          </cell>
          <cell r="CV868">
            <v>4.7567069141621543</v>
          </cell>
          <cell r="CW868">
            <v>4.9146977336895432</v>
          </cell>
          <cell r="CX868">
            <v>4.7881547731425771</v>
          </cell>
          <cell r="CY868">
            <v>4.7376003233546742</v>
          </cell>
          <cell r="CZ868">
            <v>4.901911123989084</v>
          </cell>
          <cell r="DA868">
            <v>4.8881017225702932</v>
          </cell>
        </row>
        <row r="869">
          <cell r="A869">
            <v>9553.9008323331091</v>
          </cell>
          <cell r="B869">
            <v>8225.0743010496299</v>
          </cell>
          <cell r="C869">
            <v>7150.3428984196871</v>
          </cell>
          <cell r="D869">
            <v>6105.6196982329329</v>
          </cell>
          <cell r="E869">
            <v>8131.7130404490872</v>
          </cell>
          <cell r="F869">
            <v>7722.819968126958</v>
          </cell>
          <cell r="G869">
            <v>7503.7173852420738</v>
          </cell>
          <cell r="H869">
            <v>8371.0429286520248</v>
          </cell>
          <cell r="I869">
            <v>8287.4001450962551</v>
          </cell>
          <cell r="J869">
            <v>8344.8014571814419</v>
          </cell>
          <cell r="K869">
            <v>9007.1392925578784</v>
          </cell>
          <cell r="L869">
            <v>9013.9269082342507</v>
          </cell>
          <cell r="M869">
            <v>9358.5339558254127</v>
          </cell>
          <cell r="N869">
            <v>8918.4443148137361</v>
          </cell>
          <cell r="O869">
            <v>9783.8506539591199</v>
          </cell>
          <cell r="Z869">
            <v>7861.4955420341012</v>
          </cell>
          <cell r="AA869">
            <v>6768.0611391494094</v>
          </cell>
          <cell r="AB869">
            <v>5883.7107278424855</v>
          </cell>
          <cell r="AC869">
            <v>5024.052780260241</v>
          </cell>
          <cell r="AD869">
            <v>6691.238158998106</v>
          </cell>
          <cell r="AE869">
            <v>6354.777573773039</v>
          </cell>
          <cell r="AF869">
            <v>6174.4874484277625</v>
          </cell>
          <cell r="AG869">
            <v>6888.1724670050953</v>
          </cell>
          <cell r="AH869">
            <v>6819.3464051077763</v>
          </cell>
          <cell r="AI869">
            <v>6866.5794847664438</v>
          </cell>
          <cell r="AJ869">
            <v>7411.5889035904829</v>
          </cell>
          <cell r="AK869">
            <v>7417.1741416327559</v>
          </cell>
          <cell r="AL869">
            <v>7700.7365122220535</v>
          </cell>
          <cell r="AM869">
            <v>7338.6056076181594</v>
          </cell>
          <cell r="AN869">
            <v>8050.7113952577911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X869">
            <v>4.3491782316790326</v>
          </cell>
          <cell r="BY869">
            <v>3.7038486332308</v>
          </cell>
          <cell r="BZ869">
            <v>3.3187392425144879</v>
          </cell>
          <cell r="CA869">
            <v>2.8352454197270389</v>
          </cell>
          <cell r="CB869">
            <v>3.711122056956988</v>
          </cell>
          <cell r="CC869">
            <v>3.4876648825808094</v>
          </cell>
          <cell r="CD869">
            <v>3.5726862131867594</v>
          </cell>
          <cell r="CE869">
            <v>3.8388607291504049</v>
          </cell>
          <cell r="CF869">
            <v>3.7652659483246524</v>
          </cell>
          <cell r="CG869">
            <v>3.9214963434296788</v>
          </cell>
          <cell r="CH869">
            <v>4.1794303563683819</v>
          </cell>
          <cell r="CI869">
            <v>4.110743036777075</v>
          </cell>
          <cell r="CJ869">
            <v>4.2373139457186433</v>
          </cell>
          <cell r="CK869">
            <v>4.1865864944075462</v>
          </cell>
          <cell r="CL869">
            <v>4.5909412567710737</v>
          </cell>
          <cell r="CM869">
            <v>4.9522789831639802</v>
          </cell>
          <cell r="CN869">
            <v>5.0063150776680594</v>
          </cell>
          <cell r="CO869">
            <v>4.8571925182447249</v>
          </cell>
          <cell r="CP869">
            <v>4.8547924879186368</v>
          </cell>
          <cell r="CQ869">
            <v>4.93978884508926</v>
          </cell>
          <cell r="CR869">
            <v>4.9919789037480751</v>
          </cell>
          <cell r="CS869">
            <v>4.7349257558239826</v>
          </cell>
          <cell r="CT869">
            <v>4.9159651054159585</v>
          </cell>
          <cell r="CU869">
            <v>4.9619711043850012</v>
          </cell>
          <cell r="CV869">
            <v>4.7972877917192038</v>
          </cell>
          <cell r="CW869">
            <v>4.8584905817595088</v>
          </cell>
          <cell r="CX869">
            <v>4.9433946281160361</v>
          </cell>
          <cell r="CY869">
            <v>4.9790760191324415</v>
          </cell>
          <cell r="CZ869">
            <v>4.8024252729168024</v>
          </cell>
          <cell r="DA869">
            <v>4.8044055271063417</v>
          </cell>
        </row>
        <row r="870">
          <cell r="A870">
            <v>9282.0143196607878</v>
          </cell>
          <cell r="B870">
            <v>8580.7288815762822</v>
          </cell>
          <cell r="C870">
            <v>7648.7518349231459</v>
          </cell>
          <cell r="D870">
            <v>8137.9680358448022</v>
          </cell>
          <cell r="E870">
            <v>7358.5092888019662</v>
          </cell>
          <cell r="F870">
            <v>7477.0846225395508</v>
          </cell>
          <cell r="G870">
            <v>8767.9088045675871</v>
          </cell>
          <cell r="H870">
            <v>7252.870873974819</v>
          </cell>
          <cell r="I870">
            <v>7453.8844276433792</v>
          </cell>
          <cell r="J870">
            <v>7196.6315394900985</v>
          </cell>
          <cell r="K870">
            <v>9423.4576267550892</v>
          </cell>
          <cell r="L870">
            <v>9549.1078976393419</v>
          </cell>
          <cell r="M870">
            <v>8216.9248257965537</v>
          </cell>
          <cell r="N870">
            <v>8860.9609626184356</v>
          </cell>
          <cell r="O870">
            <v>9822.8989582838058</v>
          </cell>
          <cell r="Z870">
            <v>7637.7717830351621</v>
          </cell>
          <cell r="AA870">
            <v>7060.7140511256266</v>
          </cell>
          <cell r="AB870">
            <v>6293.8300813081878</v>
          </cell>
          <cell r="AC870">
            <v>6696.3851266380079</v>
          </cell>
          <cell r="AD870">
            <v>6055.0019290713317</v>
          </cell>
          <cell r="AE870">
            <v>6152.5724894039713</v>
          </cell>
          <cell r="AF870">
            <v>7214.7363877584703</v>
          </cell>
          <cell r="AG870">
            <v>5968.0766048707083</v>
          </cell>
          <cell r="AH870">
            <v>6133.4820433179802</v>
          </cell>
          <cell r="AI870">
            <v>5921.7996667804236</v>
          </cell>
          <cell r="AJ870">
            <v>7754.1594185870454</v>
          </cell>
          <cell r="AK870">
            <v>7857.5516414860876</v>
          </cell>
          <cell r="AL870">
            <v>6761.3552852268795</v>
          </cell>
          <cell r="AM870">
            <v>7291.3050206688822</v>
          </cell>
          <cell r="AN870">
            <v>8082.8425713878178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X870">
            <v>4.3100998665570076</v>
          </cell>
          <cell r="BY870">
            <v>3.9852843813777334</v>
          </cell>
          <cell r="BZ870">
            <v>3.5634231709744046</v>
          </cell>
          <cell r="CA870">
            <v>3.762646911402598</v>
          </cell>
          <cell r="CB870">
            <v>3.3959806291861558</v>
          </cell>
          <cell r="CC870">
            <v>3.4347308439509905</v>
          </cell>
          <cell r="CD870">
            <v>4.0479815421576903</v>
          </cell>
          <cell r="CE870">
            <v>3.4430273512939045</v>
          </cell>
          <cell r="CF870">
            <v>3.4675684011661025</v>
          </cell>
          <cell r="CG870">
            <v>3.3745093973000468</v>
          </cell>
          <cell r="CH870">
            <v>4.2897387267633116</v>
          </cell>
          <cell r="CI870">
            <v>4.4605817412317217</v>
          </cell>
          <cell r="CJ870">
            <v>3.805882450325468</v>
          </cell>
          <cell r="CK870">
            <v>4.2158523184467143</v>
          </cell>
          <cell r="CL870">
            <v>4.442785754616243</v>
          </cell>
          <cell r="CM870">
            <v>4.8549692102650592</v>
          </cell>
          <cell r="CN870">
            <v>4.8539627807416243</v>
          </cell>
          <cell r="CO870">
            <v>4.8389902794117834</v>
          </cell>
          <cell r="CP870">
            <v>4.8758921718985144</v>
          </cell>
          <cell r="CQ870">
            <v>4.8849060676158507</v>
          </cell>
          <cell r="CR870">
            <v>4.9076226786022179</v>
          </cell>
          <cell r="CS870">
            <v>4.8830264803569028</v>
          </cell>
          <cell r="CT870">
            <v>4.7489877772014264</v>
          </cell>
          <cell r="CU870">
            <v>4.8460645756839273</v>
          </cell>
          <cell r="CV870">
            <v>4.807842197473712</v>
          </cell>
          <cell r="CW870">
            <v>4.952346455775813</v>
          </cell>
          <cell r="CX870">
            <v>4.8261729058355956</v>
          </cell>
          <cell r="CY870">
            <v>4.8672709410223556</v>
          </cell>
          <cell r="CZ870">
            <v>4.7383486493138989</v>
          </cell>
          <cell r="DA870">
            <v>4.9844344047372617</v>
          </cell>
        </row>
        <row r="871">
          <cell r="A871">
            <v>9217.7766142773453</v>
          </cell>
          <cell r="B871">
            <v>7453.9078407866891</v>
          </cell>
          <cell r="C871">
            <v>7203.9819797697264</v>
          </cell>
          <cell r="D871">
            <v>6773.2465718610429</v>
          </cell>
          <cell r="E871">
            <v>7808.6731933350393</v>
          </cell>
          <cell r="F871">
            <v>8099.5061481548519</v>
          </cell>
          <cell r="G871">
            <v>8389.9221487750037</v>
          </cell>
          <cell r="H871">
            <v>9030.9907283748125</v>
          </cell>
          <cell r="I871">
            <v>8601.2864218425457</v>
          </cell>
          <cell r="J871">
            <v>8785.056038517092</v>
          </cell>
          <cell r="K871">
            <v>8506.8954955912523</v>
          </cell>
          <cell r="L871">
            <v>7934.0161951392383</v>
          </cell>
          <cell r="M871">
            <v>9056.2741058841511</v>
          </cell>
          <cell r="N871">
            <v>8410.1184595003997</v>
          </cell>
          <cell r="O871">
            <v>9611.3217041603839</v>
          </cell>
          <cell r="Z871">
            <v>7584.9133283196434</v>
          </cell>
          <cell r="AA871">
            <v>6133.5013089901895</v>
          </cell>
          <cell r="AB871">
            <v>5927.8480290676598</v>
          </cell>
          <cell r="AC871">
            <v>5573.4143219885145</v>
          </cell>
          <cell r="AD871">
            <v>6425.4225133728314</v>
          </cell>
          <cell r="AE871">
            <v>6664.7364876245638</v>
          </cell>
          <cell r="AF871">
            <v>6903.7073681348602</v>
          </cell>
          <cell r="AG871">
            <v>7431.2152279198444</v>
          </cell>
          <cell r="AH871">
            <v>7077.6299699732936</v>
          </cell>
          <cell r="AI871">
            <v>7228.8461116940643</v>
          </cell>
          <cell r="AJ871">
            <v>6999.9597220865153</v>
          </cell>
          <cell r="AK871">
            <v>6528.5618977145723</v>
          </cell>
          <cell r="AL871">
            <v>7452.0198356989586</v>
          </cell>
          <cell r="AM871">
            <v>6920.3260466746151</v>
          </cell>
          <cell r="AN871">
            <v>7908.7447165662579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X871">
            <v>4.2569544246420135</v>
          </cell>
          <cell r="BY871">
            <v>3.4621461585596265</v>
          </cell>
          <cell r="BZ871">
            <v>3.2747834599181673</v>
          </cell>
          <cell r="CA871">
            <v>3.1407660899036762</v>
          </cell>
          <cell r="CB871">
            <v>3.6322076059843393</v>
          </cell>
          <cell r="CC871">
            <v>3.768664468266985</v>
          </cell>
          <cell r="CD871">
            <v>3.9043384432786756</v>
          </cell>
          <cell r="CE871">
            <v>4.0976051652734737</v>
          </cell>
          <cell r="CF871">
            <v>3.8942221749486792</v>
          </cell>
          <cell r="CG871">
            <v>4.019331298354639</v>
          </cell>
          <cell r="CH871">
            <v>4.0060779138785945</v>
          </cell>
          <cell r="CI871">
            <v>3.673656150929947</v>
          </cell>
          <cell r="CJ871">
            <v>4.1269660663887224</v>
          </cell>
          <cell r="CK871">
            <v>3.870840944344728</v>
          </cell>
          <cell r="CL871">
            <v>4.350456267369208</v>
          </cell>
          <cell r="CM871">
            <v>4.8815614141552013</v>
          </cell>
          <cell r="CN871">
            <v>4.8536694887273866</v>
          </cell>
          <cell r="CO871">
            <v>4.9593140219714114</v>
          </cell>
          <cell r="CP871">
            <v>4.861752783343662</v>
          </cell>
          <cell r="CQ871">
            <v>4.8466109888399833</v>
          </cell>
          <cell r="CR871">
            <v>4.84509888705636</v>
          </cell>
          <cell r="CS871">
            <v>4.844422950724022</v>
          </cell>
          <cell r="CT871">
            <v>4.9686323972026889</v>
          </cell>
          <cell r="CU871">
            <v>4.9793684514875602</v>
          </cell>
          <cell r="CV871">
            <v>4.9274509539348363</v>
          </cell>
          <cell r="CW871">
            <v>4.7872188843090271</v>
          </cell>
          <cell r="CX871">
            <v>4.8688473329532744</v>
          </cell>
          <cell r="CY871">
            <v>4.9470948808673931</v>
          </cell>
          <cell r="CZ871">
            <v>4.8981081012511671</v>
          </cell>
          <cell r="DA871">
            <v>4.9805796018540409</v>
          </cell>
        </row>
        <row r="872">
          <cell r="A872">
            <v>9314.2005591340439</v>
          </cell>
          <cell r="B872">
            <v>9385.2336342675262</v>
          </cell>
          <cell r="C872">
            <v>7622.1372657219972</v>
          </cell>
          <cell r="D872">
            <v>7588.0828068881528</v>
          </cell>
          <cell r="E872">
            <v>7304.6669454543653</v>
          </cell>
          <cell r="F872">
            <v>7508.0239733935168</v>
          </cell>
          <cell r="G872">
            <v>6819.0522010350023</v>
          </cell>
          <cell r="H872">
            <v>7078.2175760687524</v>
          </cell>
          <cell r="I872">
            <v>8470.8646505441011</v>
          </cell>
          <cell r="J872">
            <v>8352.1177643326027</v>
          </cell>
          <cell r="K872">
            <v>9538.374414406715</v>
          </cell>
          <cell r="L872">
            <v>8328.461672802865</v>
          </cell>
          <cell r="M872">
            <v>8517.4969996485634</v>
          </cell>
          <cell r="N872">
            <v>7786.6185440423678</v>
          </cell>
          <cell r="O872">
            <v>9051.8966933386891</v>
          </cell>
          <cell r="Z872">
            <v>7664.2564600874412</v>
          </cell>
          <cell r="AA872">
            <v>7722.7065333401351</v>
          </cell>
          <cell r="AB872">
            <v>6271.9300929369565</v>
          </cell>
          <cell r="AC872">
            <v>6243.9081382393933</v>
          </cell>
          <cell r="AD872">
            <v>6010.6973722595922</v>
          </cell>
          <cell r="AE872">
            <v>6178.0311552495223</v>
          </cell>
          <cell r="AF872">
            <v>5611.1058111373732</v>
          </cell>
          <cell r="AG872">
            <v>5824.3618911651447</v>
          </cell>
          <cell r="AH872">
            <v>6970.3114838762876</v>
          </cell>
          <cell r="AI872">
            <v>6872.5997603651122</v>
          </cell>
          <cell r="AJ872">
            <v>7848.7195181403831</v>
          </cell>
          <cell r="AK872">
            <v>6853.1341764777862</v>
          </cell>
          <cell r="AL872">
            <v>7008.6832454251035</v>
          </cell>
          <cell r="AM872">
            <v>6407.2746876691472</v>
          </cell>
          <cell r="AN872">
            <v>7448.4178505186928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X872">
            <v>4.2673647718747159</v>
          </cell>
          <cell r="BY872">
            <v>4.3401852058805916</v>
          </cell>
          <cell r="BZ872">
            <v>3.5931915006678921</v>
          </cell>
          <cell r="CA872">
            <v>3.6383669360327229</v>
          </cell>
          <cell r="CB872">
            <v>3.3461435746556387</v>
          </cell>
          <cell r="CC872">
            <v>3.4772975960253785</v>
          </cell>
          <cell r="CD872">
            <v>3.0947912807196372</v>
          </cell>
          <cell r="CE872">
            <v>3.2351314906735613</v>
          </cell>
          <cell r="CF872">
            <v>3.9577365564691172</v>
          </cell>
          <cell r="CG872">
            <v>3.8885723640264662</v>
          </cell>
          <cell r="CH872">
            <v>4.23005106307326</v>
          </cell>
          <cell r="CI872">
            <v>3.8295457240450426</v>
          </cell>
          <cell r="CJ872">
            <v>3.8760801949467627</v>
          </cell>
          <cell r="CK872">
            <v>3.5574503709213254</v>
          </cell>
          <cell r="CL872">
            <v>4.0744236248159362</v>
          </cell>
          <cell r="CM872">
            <v>4.9205924562020611</v>
          </cell>
          <cell r="CN872">
            <v>4.8749302363123492</v>
          </cell>
          <cell r="CO872">
            <v>4.7822027059903442</v>
          </cell>
          <cell r="CP872">
            <v>4.7017241360666828</v>
          </cell>
          <cell r="CQ872">
            <v>4.9213859675111689</v>
          </cell>
          <cell r="CR872">
            <v>4.8676054570236298</v>
          </cell>
          <cell r="CS872">
            <v>4.9673439139580333</v>
          </cell>
          <cell r="CT872">
            <v>4.9324597507730861</v>
          </cell>
          <cell r="CU872">
            <v>4.8251680017022123</v>
          </cell>
          <cell r="CV872">
            <v>4.8421473684135661</v>
          </cell>
          <cell r="CW872">
            <v>5.0834708198456742</v>
          </cell>
          <cell r="CX872">
            <v>4.9028556976490725</v>
          </cell>
          <cell r="CY872">
            <v>4.9539408215309102</v>
          </cell>
          <cell r="CZ872">
            <v>4.9344826761264278</v>
          </cell>
          <cell r="DA872">
            <v>5.0084689583347624</v>
          </cell>
        </row>
        <row r="873">
          <cell r="A873">
            <v>8006.7078746231846</v>
          </cell>
          <cell r="B873">
            <v>7132.1634786814921</v>
          </cell>
          <cell r="C873">
            <v>7778.4121212810924</v>
          </cell>
          <cell r="D873">
            <v>7611.0197085696454</v>
          </cell>
          <cell r="E873">
            <v>8304.314347698275</v>
          </cell>
          <cell r="F873">
            <v>6969.2852315165374</v>
          </cell>
          <cell r="G873">
            <v>7732.4778997470685</v>
          </cell>
          <cell r="H873">
            <v>8056.2853592490792</v>
          </cell>
          <cell r="I873">
            <v>7072.5939907137426</v>
          </cell>
          <cell r="J873">
            <v>8832.7533344958902</v>
          </cell>
          <cell r="K873">
            <v>7647.3254768603347</v>
          </cell>
          <cell r="L873">
            <v>8181.4767929601039</v>
          </cell>
          <cell r="M873">
            <v>9132.2726570647828</v>
          </cell>
          <cell r="N873">
            <v>9425.4571526692125</v>
          </cell>
          <cell r="O873">
            <v>8332.3239552897285</v>
          </cell>
          <cell r="Z873">
            <v>6588.3767654042204</v>
          </cell>
          <cell r="AA873">
            <v>5868.751662457913</v>
          </cell>
          <cell r="AB873">
            <v>6400.521974082727</v>
          </cell>
          <cell r="AC873">
            <v>6262.7819316230225</v>
          </cell>
          <cell r="AD873">
            <v>6833.2643775345796</v>
          </cell>
          <cell r="AE873">
            <v>5734.7261333621782</v>
          </cell>
          <cell r="AF873">
            <v>6362.7246717918742</v>
          </cell>
          <cell r="AG873">
            <v>6629.171952753527</v>
          </cell>
          <cell r="AH873">
            <v>5819.7344837873079</v>
          </cell>
          <cell r="AI873">
            <v>7268.0941723851893</v>
          </cell>
          <cell r="AJ873">
            <v>6292.656392387933</v>
          </cell>
          <cell r="AK873">
            <v>6732.1866182071708</v>
          </cell>
          <cell r="AL873">
            <v>7514.5557863847334</v>
          </cell>
          <cell r="AM873">
            <v>7755.8047427678084</v>
          </cell>
          <cell r="AN873">
            <v>6856.3122832098343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X873">
            <v>3.7031322056929206</v>
          </cell>
          <cell r="BY873">
            <v>3.3252268202777571</v>
          </cell>
          <cell r="BZ873">
            <v>3.6487724603829101</v>
          </cell>
          <cell r="CA873">
            <v>3.4560307693135019</v>
          </cell>
          <cell r="CB873">
            <v>3.8667277700935365</v>
          </cell>
          <cell r="CC873">
            <v>3.2063478369442819</v>
          </cell>
          <cell r="CD873">
            <v>3.6290541299383281</v>
          </cell>
          <cell r="CE873">
            <v>3.7174879844653241</v>
          </cell>
          <cell r="CF873">
            <v>3.2985793958892837</v>
          </cell>
          <cell r="CG873">
            <v>4.0639854295046405</v>
          </cell>
          <cell r="CH873">
            <v>3.5319075227096661</v>
          </cell>
          <cell r="CI873">
            <v>3.8870165111990111</v>
          </cell>
          <cell r="CJ873">
            <v>4.2430509691164646</v>
          </cell>
          <cell r="CK873">
            <v>4.2507600894650839</v>
          </cell>
          <cell r="CL873">
            <v>3.9161794707513757</v>
          </cell>
          <cell r="CM873">
            <v>4.8743459049957902</v>
          </cell>
          <cell r="CN873">
            <v>4.8353909513528528</v>
          </cell>
          <cell r="CO873">
            <v>4.8059112569278453</v>
          </cell>
          <cell r="CP873">
            <v>4.9647436053901712</v>
          </cell>
          <cell r="CQ873">
            <v>4.8416318345486102</v>
          </cell>
          <cell r="CR873">
            <v>4.9001478462614596</v>
          </cell>
          <cell r="CS873">
            <v>4.8034892190398732</v>
          </cell>
          <cell r="CT873">
            <v>4.8855880677884604</v>
          </cell>
          <cell r="CU873">
            <v>4.8337408696736492</v>
          </cell>
          <cell r="CV873">
            <v>4.8997682494361694</v>
          </cell>
          <cell r="CW873">
            <v>4.8812587500780271</v>
          </cell>
          <cell r="CX873">
            <v>4.7451166842376704</v>
          </cell>
          <cell r="CY873">
            <v>4.8521274484180825</v>
          </cell>
          <cell r="CZ873">
            <v>4.9988189570693997</v>
          </cell>
          <cell r="DA873">
            <v>4.796618069873456</v>
          </cell>
        </row>
        <row r="874">
          <cell r="A874">
            <v>8105.0194878085013</v>
          </cell>
          <cell r="B874">
            <v>7397.4875752911048</v>
          </cell>
          <cell r="C874">
            <v>6962.9188766748102</v>
          </cell>
          <cell r="D874">
            <v>7415.9241189773456</v>
          </cell>
          <cell r="E874">
            <v>9028.9019890343588</v>
          </cell>
          <cell r="F874">
            <v>9293.1161188559199</v>
          </cell>
          <cell r="G874">
            <v>8778.3419613425958</v>
          </cell>
          <cell r="H874">
            <v>8384.9095220470736</v>
          </cell>
          <cell r="I874">
            <v>7987.9616227912147</v>
          </cell>
          <cell r="J874">
            <v>8176.2941699089488</v>
          </cell>
          <cell r="K874">
            <v>7643.8600518427311</v>
          </cell>
          <cell r="L874">
            <v>8353.1700312229787</v>
          </cell>
          <cell r="M874">
            <v>7782.2031675288881</v>
          </cell>
          <cell r="N874">
            <v>8178.4873184644948</v>
          </cell>
          <cell r="O874">
            <v>9399.4215790437465</v>
          </cell>
          <cell r="Z874">
            <v>6669.2731785395672</v>
          </cell>
          <cell r="AA874">
            <v>6087.0754905252506</v>
          </cell>
          <cell r="AB874">
            <v>5729.487532806701</v>
          </cell>
          <cell r="AC874">
            <v>6102.2461321870715</v>
          </cell>
          <cell r="AD874">
            <v>7429.4964938339872</v>
          </cell>
          <cell r="AE874">
            <v>7646.9069778014418</v>
          </cell>
          <cell r="AF874">
            <v>7223.3213853333373</v>
          </cell>
          <cell r="AG874">
            <v>6899.5826924273051</v>
          </cell>
          <cell r="AH874">
            <v>6572.9512781824842</v>
          </cell>
          <cell r="AI874">
            <v>6727.9220598107922</v>
          </cell>
          <cell r="AJ874">
            <v>6289.8048426591613</v>
          </cell>
          <cell r="AK874">
            <v>6873.4656256920507</v>
          </cell>
          <cell r="AL874">
            <v>6403.6414635666279</v>
          </cell>
          <cell r="AM874">
            <v>6729.7267077650695</v>
          </cell>
          <cell r="AN874">
            <v>7734.3811850417105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X874">
            <v>3.767500306302054</v>
          </cell>
          <cell r="BY874">
            <v>3.3164216694462536</v>
          </cell>
          <cell r="BZ874">
            <v>3.1769993277999724</v>
          </cell>
          <cell r="CA874">
            <v>3.4470439782524429</v>
          </cell>
          <cell r="CB874">
            <v>4.0706070905462335</v>
          </cell>
          <cell r="CC874">
            <v>4.2057432480986661</v>
          </cell>
          <cell r="CD874">
            <v>3.9964517481815647</v>
          </cell>
          <cell r="CE874">
            <v>3.7680256904774083</v>
          </cell>
          <cell r="CF874">
            <v>3.5654568010943151</v>
          </cell>
          <cell r="CG874">
            <v>3.7525017449047531</v>
          </cell>
          <cell r="CH874">
            <v>3.6004074762527876</v>
          </cell>
          <cell r="CI874">
            <v>3.9066016280862108</v>
          </cell>
          <cell r="CJ874">
            <v>3.5094571411951634</v>
          </cell>
          <cell r="CK874">
            <v>3.7148284953373292</v>
          </cell>
          <cell r="CL874">
            <v>4.297911741450573</v>
          </cell>
          <cell r="CM874">
            <v>4.8498951096309151</v>
          </cell>
          <cell r="CN874">
            <v>5.028588284103372</v>
          </cell>
          <cell r="CO874">
            <v>4.9408968959866737</v>
          </cell>
          <cell r="CP874">
            <v>4.8500926183172739</v>
          </cell>
          <cell r="CQ874">
            <v>5.0004297791075336</v>
          </cell>
          <cell r="CR874">
            <v>4.9813858907434758</v>
          </cell>
          <cell r="CS874">
            <v>4.9518730240287869</v>
          </cell>
          <cell r="CT874">
            <v>5.0166765923052266</v>
          </cell>
          <cell r="CU874">
            <v>5.0507092634311475</v>
          </cell>
          <cell r="CV874">
            <v>4.9120998284923321</v>
          </cell>
          <cell r="CW874">
            <v>4.786219934366323</v>
          </cell>
          <cell r="CX874">
            <v>4.8204077266906147</v>
          </cell>
          <cell r="CY874">
            <v>4.9991273527503459</v>
          </cell>
          <cell r="CZ874">
            <v>4.9632459322621267</v>
          </cell>
          <cell r="DA874">
            <v>4.9303212148601849</v>
          </cell>
        </row>
        <row r="875">
          <cell r="A875">
            <v>9738.7418122552062</v>
          </cell>
          <cell r="B875">
            <v>7827.7698337004003</v>
          </cell>
          <cell r="C875">
            <v>9208.8724913977294</v>
          </cell>
          <cell r="D875">
            <v>9013.555653415131</v>
          </cell>
          <cell r="E875">
            <v>7190.5296681324016</v>
          </cell>
          <cell r="F875">
            <v>7698.8477856917034</v>
          </cell>
          <cell r="G875">
            <v>7648.6100965003016</v>
          </cell>
          <cell r="H875">
            <v>7787.109820851565</v>
          </cell>
          <cell r="I875">
            <v>7272.13354943588</v>
          </cell>
          <cell r="J875">
            <v>8804.3757651115484</v>
          </cell>
          <cell r="K875">
            <v>8604.4536622074102</v>
          </cell>
          <cell r="L875">
            <v>9405.6146320672306</v>
          </cell>
          <cell r="M875">
            <v>8290.8563902585629</v>
          </cell>
          <cell r="N875">
            <v>7864.3085329356163</v>
          </cell>
          <cell r="O875">
            <v>9903.6488461839726</v>
          </cell>
          <cell r="Z875">
            <v>8013.5932626557114</v>
          </cell>
          <cell r="AA875">
            <v>6441.1363203020437</v>
          </cell>
          <cell r="AB875">
            <v>7577.5865072072738</v>
          </cell>
          <cell r="AC875">
            <v>7416.868651953022</v>
          </cell>
          <cell r="AD875">
            <v>5916.7786983489468</v>
          </cell>
          <cell r="AE875">
            <v>6335.0518922263154</v>
          </cell>
          <cell r="AF875">
            <v>6293.7134508345334</v>
          </cell>
          <cell r="AG875">
            <v>6407.6789383007153</v>
          </cell>
          <cell r="AH875">
            <v>5983.9270349643812</v>
          </cell>
          <cell r="AI875">
            <v>7244.7434867203601</v>
          </cell>
          <cell r="AJ875">
            <v>7080.2361563306686</v>
          </cell>
          <cell r="AK875">
            <v>7739.4771829581787</v>
          </cell>
          <cell r="AL875">
            <v>6822.1904011270444</v>
          </cell>
          <cell r="AM875">
            <v>6471.2024499584504</v>
          </cell>
          <cell r="AN875">
            <v>8149.2881934313818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X875">
            <v>4.5817540119136506</v>
          </cell>
          <cell r="BY875">
            <v>3.5873305654530125</v>
          </cell>
          <cell r="BZ875">
            <v>4.1432265114772218</v>
          </cell>
          <cell r="CA875">
            <v>4.1849033926524877</v>
          </cell>
          <cell r="CB875">
            <v>3.3277796881458399</v>
          </cell>
          <cell r="CC875">
            <v>3.6028839853114838</v>
          </cell>
          <cell r="CD875">
            <v>3.4840580423726433</v>
          </cell>
          <cell r="CE875">
            <v>3.7034806047685591</v>
          </cell>
          <cell r="CF875">
            <v>3.4443484413954839</v>
          </cell>
          <cell r="CG875">
            <v>3.952833277877561</v>
          </cell>
          <cell r="CH875">
            <v>4.0539143481382895</v>
          </cell>
          <cell r="CI875">
            <v>4.1917232648920884</v>
          </cell>
          <cell r="CJ875">
            <v>3.770054852646203</v>
          </cell>
          <cell r="CK875">
            <v>3.6998110705324851</v>
          </cell>
          <cell r="CL875">
            <v>4.6327312675221277</v>
          </cell>
          <cell r="CM875">
            <v>4.7918439046672576</v>
          </cell>
          <cell r="CN875">
            <v>4.9192424564076509</v>
          </cell>
          <cell r="CO875">
            <v>5.0107110777412291</v>
          </cell>
          <cell r="CP875">
            <v>4.8555931119506983</v>
          </cell>
          <cell r="CQ875">
            <v>4.8712216905345436</v>
          </cell>
          <cell r="CR875">
            <v>4.8173370624211698</v>
          </cell>
          <cell r="CS875">
            <v>4.9491283843506464</v>
          </cell>
          <cell r="CT875">
            <v>4.7402124206790042</v>
          </cell>
          <cell r="CU875">
            <v>4.7597741409390748</v>
          </cell>
          <cell r="CV875">
            <v>5.0213633859716147</v>
          </cell>
          <cell r="CW875">
            <v>4.7849820227520397</v>
          </cell>
          <cell r="CX875">
            <v>5.0585512775122634</v>
          </cell>
          <cell r="CY875">
            <v>4.9577349233283297</v>
          </cell>
          <cell r="CZ875">
            <v>4.7919532761861916</v>
          </cell>
          <cell r="DA875">
            <v>4.8193637141933605</v>
          </cell>
        </row>
        <row r="876">
          <cell r="A876">
            <v>10395.680158584113</v>
          </cell>
          <cell r="B876">
            <v>8501.9387120526717</v>
          </cell>
          <cell r="C876">
            <v>7714.5801966274194</v>
          </cell>
          <cell r="D876">
            <v>8315.8024526744612</v>
          </cell>
          <cell r="E876">
            <v>8705.3457885139578</v>
          </cell>
          <cell r="F876">
            <v>7232.7798339425362</v>
          </cell>
          <cell r="G876">
            <v>7531.7905284079443</v>
          </cell>
          <cell r="H876">
            <v>6847.4548031366085</v>
          </cell>
          <cell r="I876">
            <v>8441.6335209237404</v>
          </cell>
          <cell r="J876">
            <v>9365.467777936934</v>
          </cell>
          <cell r="K876">
            <v>8344.7459554388624</v>
          </cell>
          <cell r="L876">
            <v>8551.6078593722705</v>
          </cell>
          <cell r="M876">
            <v>9385.4022971296508</v>
          </cell>
          <cell r="N876">
            <v>8989.759422105948</v>
          </cell>
          <cell r="O876">
            <v>8972.1990716153377</v>
          </cell>
          <cell r="Z876">
            <v>8554.1596733492115</v>
          </cell>
          <cell r="AA876">
            <v>6995.8809973461994</v>
          </cell>
          <cell r="AB876">
            <v>6347.9974189391332</v>
          </cell>
          <cell r="AC876">
            <v>6842.717446772127</v>
          </cell>
          <cell r="AD876">
            <v>7163.2559631200556</v>
          </cell>
          <cell r="AE876">
            <v>5951.5445490727143</v>
          </cell>
          <cell r="AF876">
            <v>6197.5876348042511</v>
          </cell>
          <cell r="AG876">
            <v>5634.4770951524097</v>
          </cell>
          <cell r="AH876">
            <v>6946.2584400743917</v>
          </cell>
          <cell r="AI876">
            <v>7706.4420572738181</v>
          </cell>
          <cell r="AJ876">
            <v>6866.533814761121</v>
          </cell>
          <cell r="AK876">
            <v>7036.7516099977547</v>
          </cell>
          <cell r="AL876">
            <v>7722.84531878097</v>
          </cell>
          <cell r="AM876">
            <v>7397.2877530471806</v>
          </cell>
          <cell r="AN876">
            <v>7382.8380932149066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X876">
            <v>4.7000990401006515</v>
          </cell>
          <cell r="BY876">
            <v>3.9261507873662844</v>
          </cell>
          <cell r="BZ876">
            <v>3.5112923393401214</v>
          </cell>
          <cell r="CA876">
            <v>3.8012307405353312</v>
          </cell>
          <cell r="CB876">
            <v>4.0302101147625065</v>
          </cell>
          <cell r="CC876">
            <v>3.4482534978640444</v>
          </cell>
          <cell r="CD876">
            <v>3.4527640256800112</v>
          </cell>
          <cell r="CE876">
            <v>3.2956194309855356</v>
          </cell>
          <cell r="CF876">
            <v>3.9066330497233248</v>
          </cell>
          <cell r="CG876">
            <v>4.3747788555932461</v>
          </cell>
          <cell r="CH876">
            <v>3.8383979902730396</v>
          </cell>
          <cell r="CI876">
            <v>3.9030204253210936</v>
          </cell>
          <cell r="CJ876">
            <v>4.3759932153352183</v>
          </cell>
          <cell r="CK876">
            <v>4.0312319461666855</v>
          </cell>
          <cell r="CL876">
            <v>4.0330435361836932</v>
          </cell>
          <cell r="CM876">
            <v>4.9862893738266854</v>
          </cell>
          <cell r="CN876">
            <v>4.8818291224776509</v>
          </cell>
          <cell r="CO876">
            <v>4.9530976260970103</v>
          </cell>
          <cell r="CP876">
            <v>4.9318687463857405</v>
          </cell>
          <cell r="CQ876">
            <v>4.869562192596784</v>
          </cell>
          <cell r="CR876">
            <v>4.7286551045069638</v>
          </cell>
          <cell r="CS876">
            <v>4.9177099923023366</v>
          </cell>
          <cell r="CT876">
            <v>4.6840734713554122</v>
          </cell>
          <cell r="CU876">
            <v>4.8714186357092082</v>
          </cell>
          <cell r="CV876">
            <v>4.8261959243832102</v>
          </cell>
          <cell r="CW876">
            <v>4.9011127709990916</v>
          </cell>
          <cell r="CX876">
            <v>4.9394493067902401</v>
          </cell>
          <cell r="CY876">
            <v>4.8351264008544614</v>
          </cell>
          <cell r="CZ876">
            <v>5.0273817184947376</v>
          </cell>
          <cell r="DA876">
            <v>5.0153075459187315</v>
          </cell>
        </row>
        <row r="877">
          <cell r="A877">
            <v>9622.8492981223408</v>
          </cell>
          <cell r="B877">
            <v>8582.0259752673483</v>
          </cell>
          <cell r="C877">
            <v>8391.2336888871214</v>
          </cell>
          <cell r="D877">
            <v>8681.6373197884786</v>
          </cell>
          <cell r="E877">
            <v>7959.5989575321537</v>
          </cell>
          <cell r="F877">
            <v>7964.8316227822434</v>
          </cell>
          <cell r="G877">
            <v>8284.2275922494482</v>
          </cell>
          <cell r="H877">
            <v>7875.6072577273699</v>
          </cell>
          <cell r="I877">
            <v>8361.5480122580193</v>
          </cell>
          <cell r="J877">
            <v>9763.1124036989549</v>
          </cell>
          <cell r="K877">
            <v>7033.9091920974452</v>
          </cell>
          <cell r="L877">
            <v>8572.8171042801659</v>
          </cell>
          <cell r="M877">
            <v>8126.1327354399491</v>
          </cell>
          <cell r="N877">
            <v>9277.2415436735428</v>
          </cell>
          <cell r="O877">
            <v>9677.7585790841167</v>
          </cell>
          <cell r="Z877">
            <v>7918.2302795978103</v>
          </cell>
          <cell r="AA877">
            <v>7061.7813739342764</v>
          </cell>
          <cell r="AB877">
            <v>6904.7865782842591</v>
          </cell>
          <cell r="AC877">
            <v>7143.7472802830889</v>
          </cell>
          <cell r="AD877">
            <v>6549.6128564836008</v>
          </cell>
          <cell r="AE877">
            <v>6553.9185924608173</v>
          </cell>
          <cell r="AF877">
            <v>6816.7358473366885</v>
          </cell>
          <cell r="AG877">
            <v>6480.4996863585211</v>
          </cell>
          <cell r="AH877">
            <v>6880.3595072294565</v>
          </cell>
          <cell r="AI877">
            <v>8033.6467779008535</v>
          </cell>
          <cell r="AJ877">
            <v>5787.9024209258978</v>
          </cell>
          <cell r="AK877">
            <v>7054.2037886648213</v>
          </cell>
          <cell r="AL877">
            <v>6686.6463651620143</v>
          </cell>
          <cell r="AM877">
            <v>7633.8444702227998</v>
          </cell>
          <cell r="AN877">
            <v>7963.412773646357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X877">
            <v>4.3819865060653242</v>
          </cell>
          <cell r="BY877">
            <v>3.9748626657773958</v>
          </cell>
          <cell r="BZ877">
            <v>3.7517319416992811</v>
          </cell>
          <cell r="CA877">
            <v>4.1010789392888372</v>
          </cell>
          <cell r="CB877">
            <v>3.598092762212227</v>
          </cell>
          <cell r="CC877">
            <v>3.7592443600923651</v>
          </cell>
          <cell r="CD877">
            <v>3.7290694909229356</v>
          </cell>
          <cell r="CE877">
            <v>3.5881096745884911</v>
          </cell>
          <cell r="CF877">
            <v>3.7737372148153105</v>
          </cell>
          <cell r="CG877">
            <v>4.4537537547930324</v>
          </cell>
          <cell r="CH877">
            <v>3.3029287292606635</v>
          </cell>
          <cell r="CI877">
            <v>3.8993875655163683</v>
          </cell>
          <cell r="CJ877">
            <v>3.5891007162751802</v>
          </cell>
          <cell r="CK877">
            <v>4.2316789229420539</v>
          </cell>
          <cell r="CL877">
            <v>4.4675467818319428</v>
          </cell>
          <cell r="CM877">
            <v>4.9506728416237182</v>
          </cell>
          <cell r="CN877">
            <v>4.8674250802506673</v>
          </cell>
          <cell r="CO877">
            <v>5.042264158558309</v>
          </cell>
          <cell r="CP877">
            <v>4.7723807921468371</v>
          </cell>
          <cell r="CQ877">
            <v>4.9871267913757684</v>
          </cell>
          <cell r="CR877">
            <v>4.7764762354439068</v>
          </cell>
          <cell r="CS877">
            <v>5.0082168402332403</v>
          </cell>
          <cell r="CT877">
            <v>4.9482304810798361</v>
          </cell>
          <cell r="CU877">
            <v>4.9951278922661491</v>
          </cell>
          <cell r="CV877">
            <v>4.9418967424151896</v>
          </cell>
          <cell r="CW877">
            <v>4.800971563862908</v>
          </cell>
          <cell r="CX877">
            <v>4.95631311267468</v>
          </cell>
          <cell r="CY877">
            <v>5.1042254121104671</v>
          </cell>
          <cell r="CZ877">
            <v>4.9423982218460116</v>
          </cell>
          <cell r="DA877">
            <v>4.8835681657753822</v>
          </cell>
        </row>
        <row r="878">
          <cell r="A878">
            <v>6663.4986494026662</v>
          </cell>
          <cell r="B878">
            <v>7543.4168324334923</v>
          </cell>
          <cell r="C878">
            <v>6858.1680075631948</v>
          </cell>
          <cell r="D878">
            <v>6898.1320930562888</v>
          </cell>
          <cell r="E878">
            <v>7151.4646508853393</v>
          </cell>
          <cell r="F878">
            <v>8782.5541565052608</v>
          </cell>
          <cell r="G878">
            <v>7242.8536320514631</v>
          </cell>
          <cell r="H878">
            <v>8286.5367766432373</v>
          </cell>
          <cell r="I878">
            <v>8706.3198429565164</v>
          </cell>
          <cell r="J878">
            <v>8547.4774388812493</v>
          </cell>
          <cell r="K878">
            <v>6938.2153529058505</v>
          </cell>
          <cell r="L878">
            <v>8034.4814793127134</v>
          </cell>
          <cell r="M878">
            <v>9900.7600482788876</v>
          </cell>
          <cell r="N878">
            <v>9163.1027127208235</v>
          </cell>
          <cell r="O878">
            <v>9057.0012405561156</v>
          </cell>
          <cell r="Z878">
            <v>5483.1074600799084</v>
          </cell>
          <cell r="AA878">
            <v>6207.1544221167014</v>
          </cell>
          <cell r="AB878">
            <v>5643.2925319377146</v>
          </cell>
          <cell r="AC878">
            <v>5676.1772651434603</v>
          </cell>
          <cell r="AD878">
            <v>5884.6337698713642</v>
          </cell>
          <cell r="AE878">
            <v>7226.7874202100429</v>
          </cell>
          <cell r="AF878">
            <v>5959.8338458023454</v>
          </cell>
          <cell r="AG878">
            <v>6818.6359762092916</v>
          </cell>
          <cell r="AH878">
            <v>7164.0574707756487</v>
          </cell>
          <cell r="AI878">
            <v>7033.352863993714</v>
          </cell>
          <cell r="AJ878">
            <v>5709.1600618196699</v>
          </cell>
          <cell r="AK878">
            <v>6611.2304744058893</v>
          </cell>
          <cell r="AL878">
            <v>8146.9111254409127</v>
          </cell>
          <cell r="AM878">
            <v>7539.9245178959918</v>
          </cell>
          <cell r="AN878">
            <v>7452.6181636576039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X878">
            <v>3.0979814567423962</v>
          </cell>
          <cell r="BY878">
            <v>3.4091158978232241</v>
          </cell>
          <cell r="BZ878">
            <v>3.1213781604943129</v>
          </cell>
          <cell r="CA878">
            <v>3.1519663098524351</v>
          </cell>
          <cell r="CB878">
            <v>3.3258411991931349</v>
          </cell>
          <cell r="CC878">
            <v>3.9544838188984333</v>
          </cell>
          <cell r="CD878">
            <v>3.3858892203686217</v>
          </cell>
          <cell r="CE878">
            <v>3.8793116778950534</v>
          </cell>
          <cell r="CF878">
            <v>4.0393504572401246</v>
          </cell>
          <cell r="CG878">
            <v>3.8466275410862623</v>
          </cell>
          <cell r="CH878">
            <v>3.3364048517680707</v>
          </cell>
          <cell r="CI878">
            <v>3.5955424321969489</v>
          </cell>
          <cell r="CJ878">
            <v>4.5385074877497997</v>
          </cell>
          <cell r="CK878">
            <v>4.2632545897376364</v>
          </cell>
          <cell r="CL878">
            <v>4.220191804055804</v>
          </cell>
          <cell r="CM878">
            <v>4.8490323228704009</v>
          </cell>
          <cell r="CN878">
            <v>4.9883615095648919</v>
          </cell>
          <cell r="CO878">
            <v>4.9532849385727324</v>
          </cell>
          <cell r="CP878">
            <v>4.9337997493260621</v>
          </cell>
          <cell r="CQ878">
            <v>4.8475809082312109</v>
          </cell>
          <cell r="CR878">
            <v>5.0068273120743001</v>
          </cell>
          <cell r="CS878">
            <v>4.8224589889358915</v>
          </cell>
          <cell r="CT878">
            <v>4.8155951381314361</v>
          </cell>
          <cell r="CU878">
            <v>4.8590868562229943</v>
          </cell>
          <cell r="CV878">
            <v>5.0094426079815024</v>
          </cell>
          <cell r="CW878">
            <v>4.6881404118733787</v>
          </cell>
          <cell r="CX878">
            <v>5.0376154767792212</v>
          </cell>
          <cell r="CY878">
            <v>4.917983392890517</v>
          </cell>
          <cell r="CZ878">
            <v>4.8454360422237075</v>
          </cell>
          <cell r="DA878">
            <v>4.8381999926172838</v>
          </cell>
        </row>
        <row r="879">
          <cell r="A879">
            <v>8439.8587445323355</v>
          </cell>
          <cell r="B879">
            <v>7593.5052053929694</v>
          </cell>
          <cell r="C879">
            <v>6958.6957419984874</v>
          </cell>
          <cell r="D879">
            <v>6721.4295124070331</v>
          </cell>
          <cell r="E879">
            <v>7187.0976173754925</v>
          </cell>
          <cell r="F879">
            <v>6669.2319084792371</v>
          </cell>
          <cell r="G879">
            <v>7462.3304125587238</v>
          </cell>
          <cell r="H879">
            <v>8047.1264320054061</v>
          </cell>
          <cell r="I879">
            <v>7953.1857562628111</v>
          </cell>
          <cell r="J879">
            <v>8420.6126137249812</v>
          </cell>
          <cell r="K879">
            <v>7666.5439366917481</v>
          </cell>
          <cell r="L879">
            <v>9470.590552104215</v>
          </cell>
          <cell r="M879">
            <v>10257.172806521447</v>
          </cell>
          <cell r="N879">
            <v>9779.4420425847347</v>
          </cell>
          <cell r="O879">
            <v>9445.90129629906</v>
          </cell>
          <cell r="Z879">
            <v>6944.7980526437523</v>
          </cell>
          <cell r="AA879">
            <v>6248.3699975805002</v>
          </cell>
          <cell r="AB879">
            <v>5726.0124962730415</v>
          </cell>
          <cell r="AC879">
            <v>5530.7762844949293</v>
          </cell>
          <cell r="AD879">
            <v>5913.9546108689756</v>
          </cell>
          <cell r="AE879">
            <v>5487.8251132629139</v>
          </cell>
          <cell r="AF879">
            <v>6140.4318823340363</v>
          </cell>
          <cell r="AG879">
            <v>6621.6354640501631</v>
          </cell>
          <cell r="AH879">
            <v>6544.3357080105416</v>
          </cell>
          <cell r="AI879">
            <v>6928.9612364365576</v>
          </cell>
          <cell r="AJ879">
            <v>6308.4704393349248</v>
          </cell>
          <cell r="AK879">
            <v>7792.9430828743252</v>
          </cell>
          <cell r="AL879">
            <v>8440.1879093662192</v>
          </cell>
          <cell r="AM879">
            <v>8047.083737898296</v>
          </cell>
          <cell r="AN879">
            <v>7772.6273523832269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X879">
            <v>3.8511941896805406</v>
          </cell>
          <cell r="BY879">
            <v>3.5440842295476549</v>
          </cell>
          <cell r="BZ879">
            <v>3.1582718027561438</v>
          </cell>
          <cell r="CA879">
            <v>3.0812267362203722</v>
          </cell>
          <cell r="CB879">
            <v>3.3205710861743203</v>
          </cell>
          <cell r="CC879">
            <v>3.1075489872246762</v>
          </cell>
          <cell r="CD879">
            <v>3.3484631017149269</v>
          </cell>
          <cell r="CE879">
            <v>3.6894992689732402</v>
          </cell>
          <cell r="CF879">
            <v>3.729907740851047</v>
          </cell>
          <cell r="CG879">
            <v>3.9679254863260058</v>
          </cell>
          <cell r="CH879">
            <v>3.5790179396982325</v>
          </cell>
          <cell r="CI879">
            <v>4.2603590058846983</v>
          </cell>
          <cell r="CJ879">
            <v>4.6317979324733898</v>
          </cell>
          <cell r="CK879">
            <v>4.6168014316019219</v>
          </cell>
          <cell r="CL879">
            <v>4.3671096750991643</v>
          </cell>
          <cell r="CM879">
            <v>4.9405049557950713</v>
          </cell>
          <cell r="CN879">
            <v>4.8302525567696213</v>
          </cell>
          <cell r="CO879">
            <v>4.9671802963731446</v>
          </cell>
          <cell r="CP879">
            <v>4.917785361336203</v>
          </cell>
          <cell r="CQ879">
            <v>4.8794664989121035</v>
          </cell>
          <cell r="CR879">
            <v>4.838262359956703</v>
          </cell>
          <cell r="CS879">
            <v>5.0241261547348399</v>
          </cell>
          <cell r="CT879">
            <v>4.9170539691809179</v>
          </cell>
          <cell r="CU879">
            <v>4.8070054588456843</v>
          </cell>
          <cell r="CV879">
            <v>4.7842267975322184</v>
          </cell>
          <cell r="CW879">
            <v>4.8291126076806954</v>
          </cell>
          <cell r="CX879">
            <v>5.0114389338282121</v>
          </cell>
          <cell r="CY879">
            <v>4.9924031290946536</v>
          </cell>
          <cell r="CZ879">
            <v>4.7753417789327512</v>
          </cell>
          <cell r="DA879">
            <v>4.876192961217682</v>
          </cell>
        </row>
        <row r="880">
          <cell r="A880">
            <v>7721.5126252753789</v>
          </cell>
          <cell r="B880">
            <v>8381.260764378545</v>
          </cell>
          <cell r="C880">
            <v>7071.930014668078</v>
          </cell>
          <cell r="D880">
            <v>7490.8323479285718</v>
          </cell>
          <cell r="E880">
            <v>8308.7515851471562</v>
          </cell>
          <cell r="F880">
            <v>7861.5349972145868</v>
          </cell>
          <cell r="G880">
            <v>7326.0309553601101</v>
          </cell>
          <cell r="H880">
            <v>7637.6172018119887</v>
          </cell>
          <cell r="I880">
            <v>8070.1895088144165</v>
          </cell>
          <cell r="J880">
            <v>6849.9404227563919</v>
          </cell>
          <cell r="K880">
            <v>8089.3299989759726</v>
          </cell>
          <cell r="L880">
            <v>8043.8681255606871</v>
          </cell>
          <cell r="M880">
            <v>7201.7805578931102</v>
          </cell>
          <cell r="N880">
            <v>9692.0165148845717</v>
          </cell>
          <cell r="O880">
            <v>7633.7418419193455</v>
          </cell>
          <cell r="Z880">
            <v>6353.7018173694551</v>
          </cell>
          <cell r="AA880">
            <v>6896.5802861172024</v>
          </cell>
          <cell r="AB880">
            <v>5819.1881263554469</v>
          </cell>
          <cell r="AC880">
            <v>6163.8849034383666</v>
          </cell>
          <cell r="AD880">
            <v>6836.9155900639462</v>
          </cell>
          <cell r="AE880">
            <v>6468.9202262794315</v>
          </cell>
          <cell r="AF880">
            <v>6028.2769004106049</v>
          </cell>
          <cell r="AG880">
            <v>6284.6678689195787</v>
          </cell>
          <cell r="AH880">
            <v>6640.6130815387196</v>
          </cell>
          <cell r="AI880">
            <v>5636.5224050109737</v>
          </cell>
          <cell r="AJ880">
            <v>6656.362970585943</v>
          </cell>
          <cell r="AK880">
            <v>6618.9543433185072</v>
          </cell>
          <cell r="AL880">
            <v>5926.0365733520439</v>
          </cell>
          <cell r="AM880">
            <v>7975.1450179621625</v>
          </cell>
          <cell r="AN880">
            <v>6281.4790013507763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X880">
            <v>3.4496356630012048</v>
          </cell>
          <cell r="BY880">
            <v>3.9351456090359509</v>
          </cell>
          <cell r="BZ880">
            <v>3.2973063920845362</v>
          </cell>
          <cell r="CA880">
            <v>3.4742794067629461</v>
          </cell>
          <cell r="CB880">
            <v>3.7471014616564844</v>
          </cell>
          <cell r="CC880">
            <v>3.5858816467570356</v>
          </cell>
          <cell r="CD880">
            <v>3.3333870560680396</v>
          </cell>
          <cell r="CE880">
            <v>3.487234032315444</v>
          </cell>
          <cell r="CF880">
            <v>3.6246120569729481</v>
          </cell>
          <cell r="CG880">
            <v>3.2464504472378946</v>
          </cell>
          <cell r="CH880">
            <v>3.5896726209985133</v>
          </cell>
          <cell r="CI880">
            <v>3.7334581551006676</v>
          </cell>
          <cell r="CJ880">
            <v>3.4469675064037499</v>
          </cell>
          <cell r="CK880">
            <v>4.2797681569329695</v>
          </cell>
          <cell r="CL880">
            <v>3.4982524878463188</v>
          </cell>
          <cell r="CM880">
            <v>5.0461567365128115</v>
          </cell>
          <cell r="CN880">
            <v>4.8015352891958321</v>
          </cell>
          <cell r="CO880">
            <v>4.8351530832468566</v>
          </cell>
          <cell r="CP880">
            <v>4.8606786969863833</v>
          </cell>
          <cell r="CQ880">
            <v>4.9988706686729909</v>
          </cell>
          <cell r="CR880">
            <v>4.9424579110474962</v>
          </cell>
          <cell r="CS880">
            <v>4.9546682838248541</v>
          </cell>
          <cell r="CT880">
            <v>4.9375143665347014</v>
          </cell>
          <cell r="CU880">
            <v>5.0194228268832743</v>
          </cell>
          <cell r="CV880">
            <v>4.7567419826644786</v>
          </cell>
          <cell r="CW880">
            <v>5.0802991815016565</v>
          </cell>
          <cell r="CX880">
            <v>4.8571915728502102</v>
          </cell>
          <cell r="CY880">
            <v>4.7101449634085837</v>
          </cell>
          <cell r="CZ880">
            <v>5.1053495368863135</v>
          </cell>
          <cell r="DA880">
            <v>4.9194652388127169</v>
          </cell>
        </row>
        <row r="881">
          <cell r="A881">
            <v>7910.0641759992623</v>
          </cell>
          <cell r="B881">
            <v>8328.4475222141118</v>
          </cell>
          <cell r="C881">
            <v>7546.1248593973824</v>
          </cell>
          <cell r="D881">
            <v>8165.9591273968208</v>
          </cell>
          <cell r="E881">
            <v>6422.2416543623722</v>
          </cell>
          <cell r="F881">
            <v>6390.2734854877826</v>
          </cell>
          <cell r="G881">
            <v>6463.5919441457509</v>
          </cell>
          <cell r="H881">
            <v>7617.6693175384225</v>
          </cell>
          <cell r="I881">
            <v>7848.5943532635483</v>
          </cell>
          <cell r="J881">
            <v>9053.747867427759</v>
          </cell>
          <cell r="K881">
            <v>7526.0949941601693</v>
          </cell>
          <cell r="L881">
            <v>8343.5011800051179</v>
          </cell>
          <cell r="M881">
            <v>7828.6796625235856</v>
          </cell>
          <cell r="N881">
            <v>10419.823670173606</v>
          </cell>
          <cell r="O881">
            <v>8443.4459103680601</v>
          </cell>
          <cell r="Z881">
            <v>6508.8528076793928</v>
          </cell>
          <cell r="AA881">
            <v>6853.1225325647547</v>
          </cell>
          <cell r="AB881">
            <v>6209.3827414469888</v>
          </cell>
          <cell r="AC881">
            <v>6719.4177962579552</v>
          </cell>
          <cell r="AD881">
            <v>5284.5874184467521</v>
          </cell>
          <cell r="AE881">
            <v>5258.2821823442318</v>
          </cell>
          <cell r="AF881">
            <v>5318.6127997542171</v>
          </cell>
          <cell r="AG881">
            <v>6268.2536098601868</v>
          </cell>
          <cell r="AH881">
            <v>6458.2719249711481</v>
          </cell>
          <cell r="AI881">
            <v>7449.9411023405564</v>
          </cell>
          <cell r="AJ881">
            <v>6192.9010237660805</v>
          </cell>
          <cell r="AK881">
            <v>6865.509542404212</v>
          </cell>
          <cell r="AL881">
            <v>6441.8849794479784</v>
          </cell>
          <cell r="AM881">
            <v>8574.0263343142797</v>
          </cell>
          <cell r="AN881">
            <v>6947.7497776742885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X881">
            <v>3.6456910882596474</v>
          </cell>
          <cell r="BY881">
            <v>3.7596914439495408</v>
          </cell>
          <cell r="BZ881">
            <v>3.484756613382737</v>
          </cell>
          <cell r="CA881">
            <v>3.8012532498788851</v>
          </cell>
          <cell r="CB881">
            <v>3.0532183248016866</v>
          </cell>
          <cell r="CC881">
            <v>2.9872000846201723</v>
          </cell>
          <cell r="CD881">
            <v>2.9970291211830049</v>
          </cell>
          <cell r="CE881">
            <v>3.4682926250012192</v>
          </cell>
          <cell r="CF881">
            <v>3.6375425128369723</v>
          </cell>
          <cell r="CG881">
            <v>4.0923256999478248</v>
          </cell>
          <cell r="CH881">
            <v>3.4203592038771196</v>
          </cell>
          <cell r="CI881">
            <v>3.7897851333047989</v>
          </cell>
          <cell r="CJ881">
            <v>3.7815539229563857</v>
          </cell>
          <cell r="CK881">
            <v>4.8547156014787172</v>
          </cell>
          <cell r="CL881">
            <v>3.7569786915340941</v>
          </cell>
          <cell r="CM881">
            <v>4.8913835577357432</v>
          </cell>
          <cell r="CN881">
            <v>4.9939412452651997</v>
          </cell>
          <cell r="CO881">
            <v>4.8818352034920753</v>
          </cell>
          <cell r="CP881">
            <v>4.8429722029046118</v>
          </cell>
          <cell r="CQ881">
            <v>4.7419870294781692</v>
          </cell>
          <cell r="CR881">
            <v>4.8226607345585757</v>
          </cell>
          <cell r="CS881">
            <v>4.8619954387974307</v>
          </cell>
          <cell r="CT881">
            <v>4.9515134442425399</v>
          </cell>
          <cell r="CU881">
            <v>4.8642443689414741</v>
          </cell>
          <cell r="CV881">
            <v>4.987578955633782</v>
          </cell>
          <cell r="CW881">
            <v>4.9605468632284113</v>
          </cell>
          <cell r="CX881">
            <v>4.9632405329181717</v>
          </cell>
          <cell r="CY881">
            <v>4.6671289906915456</v>
          </cell>
          <cell r="CZ881">
            <v>4.8386939701586842</v>
          </cell>
          <cell r="DA881">
            <v>5.0665527969670778</v>
          </cell>
        </row>
        <row r="882">
          <cell r="A882">
            <v>9809.5368615697334</v>
          </cell>
          <cell r="B882">
            <v>6939.8366305090149</v>
          </cell>
          <cell r="C882">
            <v>6218.6216257954538</v>
          </cell>
          <cell r="D882">
            <v>6852.8151404579439</v>
          </cell>
          <cell r="E882">
            <v>7560.143479329372</v>
          </cell>
          <cell r="F882">
            <v>8646.9332698555227</v>
          </cell>
          <cell r="G882">
            <v>7410.7018289662974</v>
          </cell>
          <cell r="H882">
            <v>8388.4474932307767</v>
          </cell>
          <cell r="I882">
            <v>7690.176958406234</v>
          </cell>
          <cell r="J882">
            <v>9149.0129222234318</v>
          </cell>
          <cell r="K882">
            <v>8393.0014012017818</v>
          </cell>
          <cell r="L882">
            <v>8470.5611196569644</v>
          </cell>
          <cell r="M882">
            <v>7575.3687936231308</v>
          </cell>
          <cell r="N882">
            <v>8931.7589317405782</v>
          </cell>
          <cell r="O882">
            <v>8293.8334948343108</v>
          </cell>
          <cell r="Z882">
            <v>8071.8474746630945</v>
          </cell>
          <cell r="AA882">
            <v>5710.4941416759893</v>
          </cell>
          <cell r="AB882">
            <v>5117.0372235116874</v>
          </cell>
          <cell r="AC882">
            <v>5638.8878870053932</v>
          </cell>
          <cell r="AD882">
            <v>6220.9180629910252</v>
          </cell>
          <cell r="AE882">
            <v>7115.1908049096874</v>
          </cell>
          <cell r="AF882">
            <v>6097.94893354941</v>
          </cell>
          <cell r="AG882">
            <v>6902.4939372870394</v>
          </cell>
          <cell r="AH882">
            <v>6327.9170400599869</v>
          </cell>
          <cell r="AI882">
            <v>7528.3306331438525</v>
          </cell>
          <cell r="AJ882">
            <v>6906.241152988895</v>
          </cell>
          <cell r="AK882">
            <v>6970.0617213177293</v>
          </cell>
          <cell r="AL882">
            <v>6233.4463216098911</v>
          </cell>
          <cell r="AM882">
            <v>7349.5616352608167</v>
          </cell>
          <cell r="AN882">
            <v>6824.6401328922329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X882">
            <v>4.4738653653960236</v>
          </cell>
          <cell r="BY882">
            <v>3.3255360116397941</v>
          </cell>
          <cell r="BZ882">
            <v>2.8976142708144685</v>
          </cell>
          <cell r="CA882">
            <v>3.1216912063196625</v>
          </cell>
          <cell r="CB882">
            <v>3.3773290247562748</v>
          </cell>
          <cell r="CC882">
            <v>3.9052803069162514</v>
          </cell>
          <cell r="CD882">
            <v>3.3873525921344965</v>
          </cell>
          <cell r="CE882">
            <v>3.9445738157995112</v>
          </cell>
          <cell r="CF882">
            <v>3.5050578698258836</v>
          </cell>
          <cell r="CG882">
            <v>4.1578396208379909</v>
          </cell>
          <cell r="CH882">
            <v>3.7833683755966798</v>
          </cell>
          <cell r="CI882">
            <v>3.9686988334603543</v>
          </cell>
          <cell r="CJ882">
            <v>3.515295769311352</v>
          </cell>
          <cell r="CK882">
            <v>4.1737110645549436</v>
          </cell>
          <cell r="CL882">
            <v>3.8356539991937879</v>
          </cell>
          <cell r="CM882">
            <v>4.9430746813628694</v>
          </cell>
          <cell r="CN882">
            <v>4.7045617231294914</v>
          </cell>
          <cell r="CO882">
            <v>4.8382147360404213</v>
          </cell>
          <cell r="CP882">
            <v>4.9489225194113686</v>
          </cell>
          <cell r="CQ882">
            <v>5.046476374244353</v>
          </cell>
          <cell r="CR882">
            <v>4.9916195269224177</v>
          </cell>
          <cell r="CS882">
            <v>4.9320845564698566</v>
          </cell>
          <cell r="CT882">
            <v>4.7941661576192622</v>
          </cell>
          <cell r="CU882">
            <v>4.946211919383857</v>
          </cell>
          <cell r="CV882">
            <v>4.9606442911136943</v>
          </cell>
          <cell r="CW882">
            <v>5.0011541990916104</v>
          </cell>
          <cell r="CX882">
            <v>4.8116675796760973</v>
          </cell>
          <cell r="CY882">
            <v>4.8581787276021746</v>
          </cell>
          <cell r="CZ882">
            <v>4.8244320200041386</v>
          </cell>
          <cell r="DA882">
            <v>4.874695215896633</v>
          </cell>
        </row>
        <row r="883">
          <cell r="A883">
            <v>8892.6775245427671</v>
          </cell>
          <cell r="B883">
            <v>8250.5524758006959</v>
          </cell>
          <cell r="C883">
            <v>8164.8767113175063</v>
          </cell>
          <cell r="D883">
            <v>7444.2197753756445</v>
          </cell>
          <cell r="E883">
            <v>7541.934889045483</v>
          </cell>
          <cell r="F883">
            <v>8534.6076343561781</v>
          </cell>
          <cell r="G883">
            <v>7583.6850546006253</v>
          </cell>
          <cell r="H883">
            <v>8240.9320258781572</v>
          </cell>
          <cell r="I883">
            <v>8677.928136614566</v>
          </cell>
          <cell r="J883">
            <v>8350.555786109926</v>
          </cell>
          <cell r="K883">
            <v>8685.1013482733852</v>
          </cell>
          <cell r="L883">
            <v>8678.8412576303817</v>
          </cell>
          <cell r="M883">
            <v>8934.7258289568654</v>
          </cell>
          <cell r="N883">
            <v>7730.6845793567227</v>
          </cell>
          <cell r="O883">
            <v>10329.810392948782</v>
          </cell>
          <cell r="Z883">
            <v>7317.4032201951914</v>
          </cell>
          <cell r="AA883">
            <v>6789.0260372302855</v>
          </cell>
          <cell r="AB883">
            <v>6718.527122455549</v>
          </cell>
          <cell r="AC883">
            <v>6125.5294151662438</v>
          </cell>
          <cell r="AD883">
            <v>6205.9349944145688</v>
          </cell>
          <cell r="AE883">
            <v>7022.7628534130836</v>
          </cell>
          <cell r="AF883">
            <v>6240.2894163570845</v>
          </cell>
          <cell r="AG883">
            <v>6781.1097812940261</v>
          </cell>
          <cell r="AH883">
            <v>7140.6951524142723</v>
          </cell>
          <cell r="AI883">
            <v>6871.3144754275954</v>
          </cell>
          <cell r="AJ883">
            <v>7146.5976808649584</v>
          </cell>
          <cell r="AK883">
            <v>7141.4465205644274</v>
          </cell>
          <cell r="AL883">
            <v>7352.0029678273631</v>
          </cell>
          <cell r="AM883">
            <v>6361.2490252992466</v>
          </cell>
          <cell r="AN883">
            <v>8499.9582661978566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X883">
            <v>3.9969912946599275</v>
          </cell>
          <cell r="BY883">
            <v>3.7964567246106378</v>
          </cell>
          <cell r="BZ883">
            <v>3.8501418542417478</v>
          </cell>
          <cell r="CA883">
            <v>3.4627472051535402</v>
          </cell>
          <cell r="CB883">
            <v>3.4519994257969326</v>
          </cell>
          <cell r="CC883">
            <v>3.9831801600738772</v>
          </cell>
          <cell r="CD883">
            <v>3.6295911877406275</v>
          </cell>
          <cell r="CE883">
            <v>3.8282680326642144</v>
          </cell>
          <cell r="CF883">
            <v>3.8651840897253944</v>
          </cell>
          <cell r="CG883">
            <v>3.7630878174302058</v>
          </cell>
          <cell r="CH883">
            <v>4.0942640642596002</v>
          </cell>
          <cell r="CI883">
            <v>4.0310317935923008</v>
          </cell>
          <cell r="CJ883">
            <v>4.194004139631339</v>
          </cell>
          <cell r="CK883">
            <v>3.4900231940892787</v>
          </cell>
          <cell r="CL883">
            <v>4.7014129036134618</v>
          </cell>
          <cell r="CM883">
            <v>5.0156926991843722</v>
          </cell>
          <cell r="CN883">
            <v>4.8993239444300807</v>
          </cell>
          <cell r="CO883">
            <v>4.780842971509415</v>
          </cell>
          <cell r="CP883">
            <v>4.8465196492951446</v>
          </cell>
          <cell r="CQ883">
            <v>4.9254242342777426</v>
          </cell>
          <cell r="CR883">
            <v>4.8304232800199571</v>
          </cell>
          <cell r="CS883">
            <v>4.7103606021061628</v>
          </cell>
          <cell r="CT883">
            <v>4.8529472868492158</v>
          </cell>
          <cell r="CU883">
            <v>5.0614790676551547</v>
          </cell>
          <cell r="CV883">
            <v>5.0026786575542603</v>
          </cell>
          <cell r="CW883">
            <v>4.7822317677361115</v>
          </cell>
          <cell r="CX883">
            <v>4.8537466106710729</v>
          </cell>
          <cell r="CY883">
            <v>4.802683357920837</v>
          </cell>
          <cell r="CZ883">
            <v>4.9936858731724429</v>
          </cell>
          <cell r="DA883">
            <v>4.9533102858917495</v>
          </cell>
        </row>
        <row r="884">
          <cell r="A884">
            <v>10070.732578468453</v>
          </cell>
          <cell r="B884">
            <v>8399.1891447292855</v>
          </cell>
          <cell r="C884">
            <v>7658.6238400768016</v>
          </cell>
          <cell r="D884">
            <v>7224.9202707290424</v>
          </cell>
          <cell r="E884">
            <v>7753.5226672106155</v>
          </cell>
          <cell r="F884">
            <v>7574.9846990439873</v>
          </cell>
          <cell r="G884">
            <v>7624.1121715953059</v>
          </cell>
          <cell r="H884">
            <v>7967.47048112641</v>
          </cell>
          <cell r="I884">
            <v>7941.2118703848337</v>
          </cell>
          <cell r="J884">
            <v>8662.8082673156241</v>
          </cell>
          <cell r="K884">
            <v>7444.4708563555705</v>
          </cell>
          <cell r="L884">
            <v>7995.2784302701284</v>
          </cell>
          <cell r="M884">
            <v>9247.0490571400605</v>
          </cell>
          <cell r="N884">
            <v>9885.52793131615</v>
          </cell>
          <cell r="O884">
            <v>7875.0276885237654</v>
          </cell>
          <cell r="Z884">
            <v>8286.7742359968979</v>
          </cell>
          <cell r="AA884">
            <v>6911.3327819486703</v>
          </cell>
          <cell r="AB884">
            <v>6301.9533312631957</v>
          </cell>
          <cell r="AC884">
            <v>5945.0772513427546</v>
          </cell>
          <cell r="AD884">
            <v>6380.0415090190209</v>
          </cell>
          <cell r="AE884">
            <v>6233.1302666419097</v>
          </cell>
          <cell r="AF884">
            <v>6273.5551583412807</v>
          </cell>
          <cell r="AG884">
            <v>6556.0899958983036</v>
          </cell>
          <cell r="AH884">
            <v>6534.4829104880919</v>
          </cell>
          <cell r="AI884">
            <v>7128.253659962571</v>
          </cell>
          <cell r="AJ884">
            <v>6125.7360189440133</v>
          </cell>
          <cell r="AK884">
            <v>6578.9719654794208</v>
          </cell>
          <cell r="AL884">
            <v>7609.0003670181068</v>
          </cell>
          <cell r="AM884">
            <v>8134.377269197289</v>
          </cell>
          <cell r="AN884">
            <v>6480.0227836995564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X884">
            <v>4.5864574791050305</v>
          </cell>
          <cell r="BY884">
            <v>3.844605977542086</v>
          </cell>
          <cell r="BZ884">
            <v>3.5156499541083783</v>
          </cell>
          <cell r="CA884">
            <v>3.3074828513725536</v>
          </cell>
          <cell r="CB884">
            <v>3.5991569583230709</v>
          </cell>
          <cell r="CC884">
            <v>3.4628685581928509</v>
          </cell>
          <cell r="CD884">
            <v>3.5760435946824214</v>
          </cell>
          <cell r="CE884">
            <v>3.6825433737132358</v>
          </cell>
          <cell r="CF884">
            <v>3.660945254557896</v>
          </cell>
          <cell r="CG884">
            <v>3.9755009043852891</v>
          </cell>
          <cell r="CH884">
            <v>3.3568933254763849</v>
          </cell>
          <cell r="CI884">
            <v>3.5997550215716454</v>
          </cell>
          <cell r="CJ884">
            <v>4.2706464204488448</v>
          </cell>
          <cell r="CK884">
            <v>4.4924499479514024</v>
          </cell>
          <cell r="CL884">
            <v>3.6958015385952891</v>
          </cell>
          <cell r="CM884">
            <v>4.9501148023192725</v>
          </cell>
          <cell r="CN884">
            <v>4.9251232551051212</v>
          </cell>
          <cell r="CO884">
            <v>4.9110764127492521</v>
          </cell>
          <cell r="CP884">
            <v>4.9245555040842897</v>
          </cell>
          <cell r="CQ884">
            <v>4.8565722419281299</v>
          </cell>
          <cell r="CR884">
            <v>4.9314806313608353</v>
          </cell>
          <cell r="CS884">
            <v>4.8063794236676101</v>
          </cell>
          <cell r="CT884">
            <v>4.8775774178077862</v>
          </cell>
          <cell r="CU884">
            <v>4.8901831796468089</v>
          </cell>
          <cell r="CV884">
            <v>4.9124531855964886</v>
          </cell>
          <cell r="CW884">
            <v>4.9995149624494237</v>
          </cell>
          <cell r="CX884">
            <v>5.0071687154620275</v>
          </cell>
          <cell r="CY884">
            <v>4.8813632166260765</v>
          </cell>
          <cell r="CZ884">
            <v>4.9607598035123495</v>
          </cell>
          <cell r="DA884">
            <v>4.8036905913992118</v>
          </cell>
        </row>
        <row r="885">
          <cell r="A885">
            <v>10357.988338212101</v>
          </cell>
          <cell r="B885">
            <v>7072.8254287674727</v>
          </cell>
          <cell r="C885">
            <v>6798.8199461244631</v>
          </cell>
          <cell r="D885">
            <v>7909.6578769783937</v>
          </cell>
          <cell r="E885">
            <v>6416.2265810033996</v>
          </cell>
          <cell r="F885">
            <v>7531.5603157661762</v>
          </cell>
          <cell r="G885">
            <v>8169.6340623944134</v>
          </cell>
          <cell r="H885">
            <v>7781.3925704079393</v>
          </cell>
          <cell r="I885">
            <v>8198.1136828485596</v>
          </cell>
          <cell r="J885">
            <v>8696.1004587690804</v>
          </cell>
          <cell r="K885">
            <v>7899.3209723368009</v>
          </cell>
          <cell r="L885">
            <v>9144.5618667863546</v>
          </cell>
          <cell r="M885">
            <v>7749.7851176043996</v>
          </cell>
          <cell r="N885">
            <v>8621.8873958005552</v>
          </cell>
          <cell r="O885">
            <v>9082.8879710031324</v>
          </cell>
          <cell r="Z885">
            <v>8523.1446897288133</v>
          </cell>
          <cell r="AA885">
            <v>5819.9249242429487</v>
          </cell>
          <cell r="AB885">
            <v>5594.4575556681302</v>
          </cell>
          <cell r="AC885">
            <v>6508.5184816279343</v>
          </cell>
          <cell r="AD885">
            <v>5279.637872368512</v>
          </cell>
          <cell r="AE885">
            <v>6197.3982026875965</v>
          </cell>
          <cell r="AF885">
            <v>6722.441742770261</v>
          </cell>
          <cell r="AG885">
            <v>6402.9744579356739</v>
          </cell>
          <cell r="AH885">
            <v>6745.8764018868151</v>
          </cell>
          <cell r="AI885">
            <v>7155.6483775014149</v>
          </cell>
          <cell r="AJ885">
            <v>6500.0126858085659</v>
          </cell>
          <cell r="AK885">
            <v>7524.6680503842008</v>
          </cell>
          <cell r="AL885">
            <v>6376.9660396287627</v>
          </cell>
          <cell r="AM885">
            <v>7094.5816285444562</v>
          </cell>
          <cell r="AN885">
            <v>7473.9192447111491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X885">
            <v>4.775991726210786</v>
          </cell>
          <cell r="BY885">
            <v>3.2569005107687468</v>
          </cell>
          <cell r="BZ885">
            <v>3.1314866934138958</v>
          </cell>
          <cell r="CA885">
            <v>3.5973559318328525</v>
          </cell>
          <cell r="CB885">
            <v>3.0393071929091264</v>
          </cell>
          <cell r="CC885">
            <v>3.4622579680693857</v>
          </cell>
          <cell r="CD885">
            <v>3.7909219643778744</v>
          </cell>
          <cell r="CE885">
            <v>3.6335795926055536</v>
          </cell>
          <cell r="CF885">
            <v>3.7568648573774279</v>
          </cell>
          <cell r="CG885">
            <v>4.0439138330814357</v>
          </cell>
          <cell r="CH885">
            <v>3.7304822412489855</v>
          </cell>
          <cell r="CI885">
            <v>4.1308924561681346</v>
          </cell>
          <cell r="CJ885">
            <v>3.6226982903670191</v>
          </cell>
          <cell r="CK885">
            <v>3.9965492644660277</v>
          </cell>
          <cell r="CL885">
            <v>4.1808314020775814</v>
          </cell>
          <cell r="CM885">
            <v>4.8892633572984101</v>
          </cell>
          <cell r="CN885">
            <v>4.895758940049058</v>
          </cell>
          <cell r="CO885">
            <v>4.8945700477250567</v>
          </cell>
          <cell r="CP885">
            <v>4.9568510377639985</v>
          </cell>
          <cell r="CQ885">
            <v>4.7592297770713676</v>
          </cell>
          <cell r="CR885">
            <v>4.9040751193695966</v>
          </cell>
          <cell r="CS885">
            <v>4.8583560367093943</v>
          </cell>
          <cell r="CT885">
            <v>4.8278551021327694</v>
          </cell>
          <cell r="CU885">
            <v>4.9194884185309773</v>
          </cell>
          <cell r="CV885">
            <v>4.8479064866238977</v>
          </cell>
          <cell r="CW885">
            <v>4.7737136332700514</v>
          </cell>
          <cell r="CX885">
            <v>4.9905750691668711</v>
          </cell>
          <cell r="CY885">
            <v>4.8226869681795472</v>
          </cell>
          <cell r="CZ885">
            <v>4.8634981467730416</v>
          </cell>
          <cell r="DA885">
            <v>4.897707922693324</v>
          </cell>
        </row>
        <row r="886">
          <cell r="A886">
            <v>9326.7161751510939</v>
          </cell>
          <cell r="B886">
            <v>7229.5117027771903</v>
          </cell>
          <cell r="C886">
            <v>8201.9930354215448</v>
          </cell>
          <cell r="D886">
            <v>7465.0614966646581</v>
          </cell>
          <cell r="E886">
            <v>7929.3068681165278</v>
          </cell>
          <cell r="F886">
            <v>8042.2800314892729</v>
          </cell>
          <cell r="G886">
            <v>7678.8927123648828</v>
          </cell>
          <cell r="H886">
            <v>7849.2124060755086</v>
          </cell>
          <cell r="I886">
            <v>8903.2705527265225</v>
          </cell>
          <cell r="J886">
            <v>8169.5858341199573</v>
          </cell>
          <cell r="K886">
            <v>9136.9535510020596</v>
          </cell>
          <cell r="L886">
            <v>8476.197419685559</v>
          </cell>
          <cell r="M886">
            <v>8832.9823583326834</v>
          </cell>
          <cell r="N886">
            <v>9829.3011775543746</v>
          </cell>
          <cell r="O886">
            <v>9271.2253081448762</v>
          </cell>
          <cell r="Z886">
            <v>7674.55502412433</v>
          </cell>
          <cell r="AA886">
            <v>5948.8553439995167</v>
          </cell>
          <cell r="AB886">
            <v>6749.0685548611573</v>
          </cell>
          <cell r="AC886">
            <v>6142.6791743983476</v>
          </cell>
          <cell r="AD886">
            <v>6524.6867943358848</v>
          </cell>
          <cell r="AE886">
            <v>6617.6475687683151</v>
          </cell>
          <cell r="AF886">
            <v>6318.6317176031034</v>
          </cell>
          <cell r="AG886">
            <v>6458.7804941421318</v>
          </cell>
          <cell r="AH886">
            <v>7326.119769100681</v>
          </cell>
          <cell r="AI886">
            <v>6722.4020577901356</v>
          </cell>
          <cell r="AJ886">
            <v>7518.4074933959801</v>
          </cell>
          <cell r="AK886">
            <v>6974.6995910555452</v>
          </cell>
          <cell r="AL886">
            <v>7268.2826262851795</v>
          </cell>
          <cell r="AM886">
            <v>8088.1106832447422</v>
          </cell>
          <cell r="AN886">
            <v>7628.8939678449269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X886">
            <v>4.3482459039680705</v>
          </cell>
          <cell r="BY886">
            <v>3.1975330666838033</v>
          </cell>
          <cell r="BZ886">
            <v>3.7134379705216158</v>
          </cell>
          <cell r="CA886">
            <v>3.4966864538142612</v>
          </cell>
          <cell r="CB886">
            <v>3.6585411539572203</v>
          </cell>
          <cell r="CC886">
            <v>3.6104092571087034</v>
          </cell>
          <cell r="CD886">
            <v>3.4720475574226177</v>
          </cell>
          <cell r="CE886">
            <v>3.6092688217509266</v>
          </cell>
          <cell r="CF886">
            <v>4.0970372591100341</v>
          </cell>
          <cell r="CG886">
            <v>3.700721267611486</v>
          </cell>
          <cell r="CH886">
            <v>4.2699534723470274</v>
          </cell>
          <cell r="CI886">
            <v>3.8980348239003537</v>
          </cell>
          <cell r="CJ886">
            <v>4.0207735400235398</v>
          </cell>
          <cell r="CK886">
            <v>4.6250516597350364</v>
          </cell>
          <cell r="CL886">
            <v>4.1926698008859562</v>
          </cell>
          <cell r="CM886">
            <v>4.8355540630988729</v>
          </cell>
          <cell r="CN886">
            <v>5.0971275290296951</v>
          </cell>
          <cell r="CO886">
            <v>4.9793746192141741</v>
          </cell>
          <cell r="CP886">
            <v>4.8129159518127649</v>
          </cell>
          <cell r="CQ886">
            <v>4.8860607216955865</v>
          </cell>
          <cell r="CR886">
            <v>5.0217413022079658</v>
          </cell>
          <cell r="CS886">
            <v>4.9859109035665625</v>
          </cell>
          <cell r="CT886">
            <v>4.9027351241913335</v>
          </cell>
          <cell r="CU886">
            <v>4.8990428306709424</v>
          </cell>
          <cell r="CV886">
            <v>4.9767433298870296</v>
          </cell>
          <cell r="CW886">
            <v>4.8240283711835001</v>
          </cell>
          <cell r="CX886">
            <v>4.902153743144801</v>
          </cell>
          <cell r="CY886">
            <v>4.9525552452765691</v>
          </cell>
          <cell r="CZ886">
            <v>4.7911264525475445</v>
          </cell>
          <cell r="DA886">
            <v>4.9851479741004363</v>
          </cell>
        </row>
        <row r="887">
          <cell r="A887">
            <v>9107.6497200016038</v>
          </cell>
          <cell r="B887">
            <v>7739.9359784757398</v>
          </cell>
          <cell r="C887">
            <v>6467.19094545796</v>
          </cell>
          <cell r="D887">
            <v>7703.0903245290665</v>
          </cell>
          <cell r="E887">
            <v>7368.4122655202018</v>
          </cell>
          <cell r="F887">
            <v>7400.0070795274914</v>
          </cell>
          <cell r="G887">
            <v>7202.2751290959159</v>
          </cell>
          <cell r="H887">
            <v>9024.0961674623686</v>
          </cell>
          <cell r="I887">
            <v>8086.0765812000564</v>
          </cell>
          <cell r="J887">
            <v>8557.0717636586505</v>
          </cell>
          <cell r="K887">
            <v>8385.534430216745</v>
          </cell>
          <cell r="L887">
            <v>7596.5378952648161</v>
          </cell>
          <cell r="M887">
            <v>7159.7863319363732</v>
          </cell>
          <cell r="N887">
            <v>9597.9477027021512</v>
          </cell>
          <cell r="O887">
            <v>8116.1275095899664</v>
          </cell>
          <cell r="Z887">
            <v>7494.2946267441757</v>
          </cell>
          <cell r="AA887">
            <v>6368.8616051457511</v>
          </cell>
          <cell r="AB887">
            <v>5321.57426369112</v>
          </cell>
          <cell r="AC887">
            <v>6338.5428956124897</v>
          </cell>
          <cell r="AD887">
            <v>6063.1506641994802</v>
          </cell>
          <cell r="AE887">
            <v>6089.1486825826214</v>
          </cell>
          <cell r="AF887">
            <v>5926.4435347989256</v>
          </cell>
          <cell r="AG887">
            <v>7425.541989226178</v>
          </cell>
          <cell r="AH887">
            <v>6653.6858725303309</v>
          </cell>
          <cell r="AI887">
            <v>7041.247622667689</v>
          </cell>
          <cell r="AJ887">
            <v>6900.0969025783497</v>
          </cell>
          <cell r="AK887">
            <v>6250.8654681036205</v>
          </cell>
          <cell r="AL887">
            <v>5891.4813245647874</v>
          </cell>
          <cell r="AM887">
            <v>7897.7398239377708</v>
          </cell>
          <cell r="AN887">
            <v>6678.4134936054579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X887">
            <v>4.2181652008192536</v>
          </cell>
          <cell r="BY887">
            <v>3.5229955398160153</v>
          </cell>
          <cell r="BZ887">
            <v>2.9947175808109185</v>
          </cell>
          <cell r="CA887">
            <v>3.6506967314891798</v>
          </cell>
          <cell r="CB887">
            <v>3.4280160559949953</v>
          </cell>
          <cell r="CC887">
            <v>3.3710435457666219</v>
          </cell>
          <cell r="CD887">
            <v>3.3579869212542826</v>
          </cell>
          <cell r="CE887">
            <v>4.2199809593969944</v>
          </cell>
          <cell r="CF887">
            <v>3.9850185873472346</v>
          </cell>
          <cell r="CG887">
            <v>3.8734743718550333</v>
          </cell>
          <cell r="CH887">
            <v>3.879071469027418</v>
          </cell>
          <cell r="CI887">
            <v>3.441703357950225</v>
          </cell>
          <cell r="CJ887">
            <v>3.2529357989259915</v>
          </cell>
          <cell r="CK887">
            <v>4.4741195419075339</v>
          </cell>
          <cell r="CL887">
            <v>3.7479737493642151</v>
          </cell>
          <cell r="CM887">
            <v>4.8675936262256068</v>
          </cell>
          <cell r="CN887">
            <v>4.9528691442567538</v>
          </cell>
          <cell r="CO887">
            <v>4.8684575835742248</v>
          </cell>
          <cell r="CP887">
            <v>4.7568648463987051</v>
          </cell>
          <cell r="CQ887">
            <v>4.8457683427963945</v>
          </cell>
          <cell r="CR887">
            <v>4.9487937203639687</v>
          </cell>
          <cell r="CS887">
            <v>4.8352873262901275</v>
          </cell>
          <cell r="CT887">
            <v>4.820863139231129</v>
          </cell>
          <cell r="CU887">
            <v>4.5744520291514492</v>
          </cell>
          <cell r="CV887">
            <v>4.9803064446075362</v>
          </cell>
          <cell r="CW887">
            <v>4.8734278877045112</v>
          </cell>
          <cell r="CX887">
            <v>4.975925300814354</v>
          </cell>
          <cell r="CY887">
            <v>4.9619930187875996</v>
          </cell>
          <cell r="CZ887">
            <v>4.8361790851991833</v>
          </cell>
          <cell r="DA887">
            <v>4.8818440292586738</v>
          </cell>
        </row>
        <row r="888">
          <cell r="A888">
            <v>9289.3168173509657</v>
          </cell>
          <cell r="B888">
            <v>9207.2240288582234</v>
          </cell>
          <cell r="C888">
            <v>6084.763877716272</v>
          </cell>
          <cell r="D888">
            <v>6881.7911887343198</v>
          </cell>
          <cell r="E888">
            <v>7681.9990434621077</v>
          </cell>
          <cell r="F888">
            <v>7090.3641965372126</v>
          </cell>
          <cell r="G888">
            <v>7372.9949328848597</v>
          </cell>
          <cell r="H888">
            <v>8669.5806245197309</v>
          </cell>
          <cell r="I888">
            <v>7300.2921002921184</v>
          </cell>
          <cell r="J888">
            <v>9141.9458013698058</v>
          </cell>
          <cell r="K888">
            <v>8468.4397835995678</v>
          </cell>
          <cell r="L888">
            <v>8755.6584087325282</v>
          </cell>
          <cell r="M888">
            <v>6861.3290530175536</v>
          </cell>
          <cell r="N888">
            <v>8570.6396759474956</v>
          </cell>
          <cell r="O888">
            <v>8368.0929729638701</v>
          </cell>
          <cell r="Z888">
            <v>7643.7806954202251</v>
          </cell>
          <cell r="AA888">
            <v>7576.2300580319097</v>
          </cell>
          <cell r="AB888">
            <v>5006.8914193779601</v>
          </cell>
          <cell r="AC888">
            <v>5662.7310353013827</v>
          </cell>
          <cell r="AD888">
            <v>6321.1877843345346</v>
          </cell>
          <cell r="AE888">
            <v>5834.3568245791921</v>
          </cell>
          <cell r="AF888">
            <v>6066.9215447738279</v>
          </cell>
          <cell r="AG888">
            <v>7133.826342461949</v>
          </cell>
          <cell r="AH888">
            <v>6007.097499668942</v>
          </cell>
          <cell r="AI888">
            <v>7522.5154022700099</v>
          </cell>
          <cell r="AJ888">
            <v>6968.3161647905026</v>
          </cell>
          <cell r="AK888">
            <v>7204.6560620427663</v>
          </cell>
          <cell r="AL888">
            <v>5645.8936207687293</v>
          </cell>
          <cell r="AM888">
            <v>7052.4120762082248</v>
          </cell>
          <cell r="AN888">
            <v>6885.7450748959827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X888">
            <v>4.2744083932199768</v>
          </cell>
          <cell r="BY888">
            <v>4.1730883949895903</v>
          </cell>
          <cell r="BZ888">
            <v>2.72696883856436</v>
          </cell>
          <cell r="CA888">
            <v>3.2377743149001699</v>
          </cell>
          <cell r="CB888">
            <v>3.5886413626196609</v>
          </cell>
          <cell r="CC888">
            <v>3.3629037642920334</v>
          </cell>
          <cell r="CD888">
            <v>3.4104544763937024</v>
          </cell>
          <cell r="CE888">
            <v>3.9700335251528234</v>
          </cell>
          <cell r="CF888">
            <v>3.3635507395494897</v>
          </cell>
          <cell r="CG888">
            <v>4.3301032964751416</v>
          </cell>
          <cell r="CH888">
            <v>3.9232335611885052</v>
          </cell>
          <cell r="CI888">
            <v>3.9893081703765318</v>
          </cell>
          <cell r="CJ888">
            <v>3.3081761115401087</v>
          </cell>
          <cell r="CK888">
            <v>3.8097087022107412</v>
          </cell>
          <cell r="CL888">
            <v>3.9288917067253384</v>
          </cell>
          <cell r="CM888">
            <v>4.8993598628004973</v>
          </cell>
          <cell r="CN888">
            <v>4.9739647749760296</v>
          </cell>
          <cell r="CO888">
            <v>5.0303144443863648</v>
          </cell>
          <cell r="CP888">
            <v>4.7916655377024897</v>
          </cell>
          <cell r="CQ888">
            <v>4.825871673107172</v>
          </cell>
          <cell r="CR888">
            <v>4.7531955612733832</v>
          </cell>
          <cell r="CS888">
            <v>4.8737501049919425</v>
          </cell>
          <cell r="CT888">
            <v>4.9230641458179738</v>
          </cell>
          <cell r="CU888">
            <v>4.8929844213262399</v>
          </cell>
          <cell r="CV888">
            <v>4.7596165329064766</v>
          </cell>
          <cell r="CW888">
            <v>4.8662096880171672</v>
          </cell>
          <cell r="CX888">
            <v>4.9479215163668258</v>
          </cell>
          <cell r="CY888">
            <v>4.6757491678806309</v>
          </cell>
          <cell r="CZ888">
            <v>5.0716940405197439</v>
          </cell>
          <cell r="DA888">
            <v>4.801622545977148</v>
          </cell>
        </row>
        <row r="889">
          <cell r="A889">
            <v>9326.3009591215778</v>
          </cell>
          <cell r="B889">
            <v>7673.9972093378183</v>
          </cell>
          <cell r="C889">
            <v>7980.5325599739799</v>
          </cell>
          <cell r="D889">
            <v>6850.9311616076529</v>
          </cell>
          <cell r="E889">
            <v>7183.1742942407345</v>
          </cell>
          <cell r="F889">
            <v>6342.3525195520961</v>
          </cell>
          <cell r="G889">
            <v>7545.4258400926783</v>
          </cell>
          <cell r="H889">
            <v>9833.522776294054</v>
          </cell>
          <cell r="I889">
            <v>8109.9363538949719</v>
          </cell>
          <cell r="J889">
            <v>9388.3926296922491</v>
          </cell>
          <cell r="K889">
            <v>10178.346451834104</v>
          </cell>
          <cell r="L889">
            <v>9211.3240318795633</v>
          </cell>
          <cell r="M889">
            <v>7414.7719666450275</v>
          </cell>
          <cell r="N889">
            <v>9172.9659026436784</v>
          </cell>
          <cell r="O889">
            <v>10769.248859353491</v>
          </cell>
          <cell r="Z889">
            <v>7674.2133606486113</v>
          </cell>
          <cell r="AA889">
            <v>6314.6034179694043</v>
          </cell>
          <cell r="AB889">
            <v>6566.8382207785899</v>
          </cell>
          <cell r="AC889">
            <v>5637.3376415514394</v>
          </cell>
          <cell r="AD889">
            <v>5910.7262764038032</v>
          </cell>
          <cell r="AE889">
            <v>5218.8500732314396</v>
          </cell>
          <cell r="AF889">
            <v>6208.8075484191177</v>
          </cell>
          <cell r="AG889">
            <v>8091.584455921964</v>
          </cell>
          <cell r="AH889">
            <v>6673.3190569192911</v>
          </cell>
          <cell r="AI889">
            <v>7725.3059352896225</v>
          </cell>
          <cell r="AJ889">
            <v>8375.3250803663504</v>
          </cell>
          <cell r="AK889">
            <v>7579.6037748037534</v>
          </cell>
          <cell r="AL889">
            <v>6101.2980754107657</v>
          </cell>
          <cell r="AM889">
            <v>7548.0405141753708</v>
          </cell>
          <cell r="AN889">
            <v>8861.5533471251583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X889">
            <v>4.3854878499528258</v>
          </cell>
          <cell r="BY889">
            <v>3.5267717092985316</v>
          </cell>
          <cell r="BZ889">
            <v>3.6736932740783153</v>
          </cell>
          <cell r="CA889">
            <v>3.2183528728489272</v>
          </cell>
          <cell r="CB889">
            <v>3.2726516783769743</v>
          </cell>
          <cell r="CC889">
            <v>2.8464617211435463</v>
          </cell>
          <cell r="CD889">
            <v>3.5085083110507931</v>
          </cell>
          <cell r="CE889">
            <v>4.5466674105785607</v>
          </cell>
          <cell r="CF889">
            <v>3.7767868888498985</v>
          </cell>
          <cell r="CG889">
            <v>4.2520946869857008</v>
          </cell>
          <cell r="CH889">
            <v>4.5923196849755916</v>
          </cell>
          <cell r="CI889">
            <v>4.2737655094740399</v>
          </cell>
          <cell r="CJ889">
            <v>3.3740094173319606</v>
          </cell>
          <cell r="CK889">
            <v>4.2167814171455378</v>
          </cell>
          <cell r="CL889">
            <v>4.7415014481337208</v>
          </cell>
          <cell r="CM889">
            <v>4.7942766696286627</v>
          </cell>
          <cell r="CN889">
            <v>4.9054162738374334</v>
          </cell>
          <cell r="CO889">
            <v>4.8973434222507386</v>
          </cell>
          <cell r="CP889">
            <v>4.7989643373421842</v>
          </cell>
          <cell r="CQ889">
            <v>4.9482108735493249</v>
          </cell>
          <cell r="CR889">
            <v>5.0231553343960167</v>
          </cell>
          <cell r="CS889">
            <v>4.8483372793863593</v>
          </cell>
          <cell r="CT889">
            <v>4.8758183818753409</v>
          </cell>
          <cell r="CU889">
            <v>4.8409048345683736</v>
          </cell>
          <cell r="CV889">
            <v>4.9775988773955282</v>
          </cell>
          <cell r="CW889">
            <v>4.9966242954871074</v>
          </cell>
          <cell r="CX889">
            <v>4.8589558068065326</v>
          </cell>
          <cell r="CY889">
            <v>4.9543089750265068</v>
          </cell>
          <cell r="CZ889">
            <v>4.9041107439080536</v>
          </cell>
          <cell r="DA889">
            <v>5.1203671693159851</v>
          </cell>
        </row>
        <row r="890">
          <cell r="A890">
            <v>9772.8173232484969</v>
          </cell>
          <cell r="B890">
            <v>8864.4699236902961</v>
          </cell>
          <cell r="C890">
            <v>7754.2957409279097</v>
          </cell>
          <cell r="D890">
            <v>6951.1510609087481</v>
          </cell>
          <cell r="E890">
            <v>8830.0802498644734</v>
          </cell>
          <cell r="F890">
            <v>7859.3847636100854</v>
          </cell>
          <cell r="G890">
            <v>7541.0840214392592</v>
          </cell>
          <cell r="H890">
            <v>7825.3912945914499</v>
          </cell>
          <cell r="I890">
            <v>7158.0779200121988</v>
          </cell>
          <cell r="J890">
            <v>7559.3806847875894</v>
          </cell>
          <cell r="K890">
            <v>7828.548292658942</v>
          </cell>
          <cell r="L890">
            <v>9164.2251635633311</v>
          </cell>
          <cell r="M890">
            <v>8118.6310041741799</v>
          </cell>
          <cell r="N890">
            <v>10320.1076551974</v>
          </cell>
          <cell r="O890">
            <v>8339.9563497874278</v>
          </cell>
          <cell r="Z890">
            <v>8041.632540273049</v>
          </cell>
          <cell r="AA890">
            <v>7294.1923943508727</v>
          </cell>
          <cell r="AB890">
            <v>6380.6776382492517</v>
          </cell>
          <cell r="AC890">
            <v>5719.8043015477688</v>
          </cell>
          <cell r="AD890">
            <v>7265.8946056027653</v>
          </cell>
          <cell r="AE890">
            <v>6467.1508911991559</v>
          </cell>
          <cell r="AF890">
            <v>6205.2348519271618</v>
          </cell>
          <cell r="AG890">
            <v>6439.1791224066783</v>
          </cell>
          <cell r="AH890">
            <v>5890.0755456100369</v>
          </cell>
          <cell r="AI890">
            <v>6220.2903920537883</v>
          </cell>
          <cell r="AJ890">
            <v>6441.776880816501</v>
          </cell>
          <cell r="AK890">
            <v>7540.848134589256</v>
          </cell>
          <cell r="AL890">
            <v>6680.4735120061823</v>
          </cell>
          <cell r="AM890">
            <v>8491.9742991338589</v>
          </cell>
          <cell r="AN890">
            <v>6862.5926535393683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X890">
            <v>4.5299737027412021</v>
          </cell>
          <cell r="BY890">
            <v>3.9535005788114561</v>
          </cell>
          <cell r="BZ890">
            <v>3.584295180928462</v>
          </cell>
          <cell r="CA890">
            <v>3.2651229133388573</v>
          </cell>
          <cell r="CB890">
            <v>4.0258349894722523</v>
          </cell>
          <cell r="CC890">
            <v>3.6986457309780132</v>
          </cell>
          <cell r="CD890">
            <v>3.5475210729191016</v>
          </cell>
          <cell r="CE890">
            <v>3.6395626237442134</v>
          </cell>
          <cell r="CF890">
            <v>3.2975232919213955</v>
          </cell>
          <cell r="CG890">
            <v>3.4077624780988462</v>
          </cell>
          <cell r="CH890">
            <v>3.5377299513613512</v>
          </cell>
          <cell r="CI890">
            <v>4.2812783145607147</v>
          </cell>
          <cell r="CJ890">
            <v>3.8594017209514142</v>
          </cell>
          <cell r="CK890">
            <v>4.7084707765547735</v>
          </cell>
          <cell r="CL890">
            <v>3.868757751921573</v>
          </cell>
          <cell r="CM890">
            <v>4.8635756891963355</v>
          </cell>
          <cell r="CN890">
            <v>5.0547833124774852</v>
          </cell>
          <cell r="CO890">
            <v>4.8771955755649747</v>
          </cell>
          <cell r="CP890">
            <v>4.799420154307346</v>
          </cell>
          <cell r="CQ890">
            <v>4.944703549785781</v>
          </cell>
          <cell r="CR890">
            <v>4.7904619443069985</v>
          </cell>
          <cell r="CS890">
            <v>4.7922600262239836</v>
          </cell>
          <cell r="CT890">
            <v>4.8471721633908249</v>
          </cell>
          <cell r="CU890">
            <v>4.8937313999201946</v>
          </cell>
          <cell r="CV890">
            <v>5.0009035531685173</v>
          </cell>
          <cell r="CW890">
            <v>4.9887085859302296</v>
          </cell>
          <cell r="CX890">
            <v>4.8256283252410075</v>
          </cell>
          <cell r="CY890">
            <v>4.7423586554419046</v>
          </cell>
          <cell r="CZ890">
            <v>4.9412397603005473</v>
          </cell>
          <cell r="DA890">
            <v>4.859860687578192</v>
          </cell>
        </row>
        <row r="891">
          <cell r="A891">
            <v>9416.0364555315864</v>
          </cell>
          <cell r="B891">
            <v>6592.7569491235881</v>
          </cell>
          <cell r="C891">
            <v>7097.7470980716089</v>
          </cell>
          <cell r="D891">
            <v>6836.7288811177814</v>
          </cell>
          <cell r="E891">
            <v>6703.4163004126794</v>
          </cell>
          <cell r="F891">
            <v>9254.7111348168928</v>
          </cell>
          <cell r="G891">
            <v>8081.2372326932291</v>
          </cell>
          <cell r="H891">
            <v>7238.8602875404213</v>
          </cell>
          <cell r="I891">
            <v>7780.4658235207844</v>
          </cell>
          <cell r="J891">
            <v>8304.4052696322451</v>
          </cell>
          <cell r="K891">
            <v>8226.981819834733</v>
          </cell>
          <cell r="L891">
            <v>6919.5455448949606</v>
          </cell>
          <cell r="M891">
            <v>7953.1197821325013</v>
          </cell>
          <cell r="N891">
            <v>7487.4294422597741</v>
          </cell>
          <cell r="O891">
            <v>9141.1119781924062</v>
          </cell>
          <cell r="Z891">
            <v>7748.0528548374195</v>
          </cell>
          <cell r="AA891">
            <v>5424.8971467074089</v>
          </cell>
          <cell r="AB891">
            <v>5840.4318978417814</v>
          </cell>
          <cell r="AC891">
            <v>5625.6511936054885</v>
          </cell>
          <cell r="AD891">
            <v>5515.953984339576</v>
          </cell>
          <cell r="AE891">
            <v>7615.3051623636138</v>
          </cell>
          <cell r="AF891">
            <v>6649.703780044716</v>
          </cell>
          <cell r="AG891">
            <v>5956.5478937475473</v>
          </cell>
          <cell r="AH891">
            <v>6402.2118776399602</v>
          </cell>
          <cell r="AI891">
            <v>6833.33919329739</v>
          </cell>
          <cell r="AJ891">
            <v>6769.6307546068665</v>
          </cell>
          <cell r="AK891">
            <v>5693.7974769421389</v>
          </cell>
          <cell r="AL891">
            <v>6544.2814207261727</v>
          </cell>
          <cell r="AM891">
            <v>6161.0847982023279</v>
          </cell>
          <cell r="AN891">
            <v>7521.8292849126083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X891">
            <v>4.3631900194675337</v>
          </cell>
          <cell r="BY891">
            <v>3.0466450985888973</v>
          </cell>
          <cell r="BZ891">
            <v>3.2995065355196438</v>
          </cell>
          <cell r="CA891">
            <v>3.0963291529242483</v>
          </cell>
          <cell r="CB891">
            <v>3.1109455437774192</v>
          </cell>
          <cell r="CC891">
            <v>4.2530505700268781</v>
          </cell>
          <cell r="CD891">
            <v>3.7507964277926664</v>
          </cell>
          <cell r="CE891">
            <v>3.3679081525307613</v>
          </cell>
          <cell r="CF891">
            <v>3.7003910081494387</v>
          </cell>
          <cell r="CG891">
            <v>3.8671289314388768</v>
          </cell>
          <cell r="CH891">
            <v>3.8057346978282123</v>
          </cell>
          <cell r="CI891">
            <v>3.1529308286524298</v>
          </cell>
          <cell r="CJ891">
            <v>3.6302172053618533</v>
          </cell>
          <cell r="CK891">
            <v>3.4540046226582182</v>
          </cell>
          <cell r="CL891">
            <v>4.2528069507473942</v>
          </cell>
          <cell r="CM891">
            <v>4.8651426991112912</v>
          </cell>
          <cell r="CN891">
            <v>4.8783929298727093</v>
          </cell>
          <cell r="CO891">
            <v>4.8495685974564244</v>
          </cell>
          <cell r="CP891">
            <v>4.9777469496817712</v>
          </cell>
          <cell r="CQ891">
            <v>4.8577522441845735</v>
          </cell>
          <cell r="CR891">
            <v>4.9056199582805471</v>
          </cell>
          <cell r="CS891">
            <v>4.8571994965325036</v>
          </cell>
          <cell r="CT891">
            <v>4.8455327636163705</v>
          </cell>
          <cell r="CU891">
            <v>4.740122456100651</v>
          </cell>
          <cell r="CV891">
            <v>4.8411825863134057</v>
          </cell>
          <cell r="CW891">
            <v>4.873417367965617</v>
          </cell>
          <cell r="CX891">
            <v>4.9476014508616641</v>
          </cell>
          <cell r="CY891">
            <v>4.9389711757450145</v>
          </cell>
          <cell r="CZ891">
            <v>4.8869895158524228</v>
          </cell>
          <cell r="DA891">
            <v>4.8456823232694255</v>
          </cell>
        </row>
        <row r="892">
          <cell r="A892">
            <v>8905.6357553520411</v>
          </cell>
          <cell r="B892">
            <v>7483.9904383068188</v>
          </cell>
          <cell r="C892">
            <v>7564.7025321359115</v>
          </cell>
          <cell r="D892">
            <v>9025.2172160825066</v>
          </cell>
          <cell r="E892">
            <v>7977.440608243005</v>
          </cell>
          <cell r="F892">
            <v>6600.3137708681752</v>
          </cell>
          <cell r="G892">
            <v>7059.1832951002889</v>
          </cell>
          <cell r="H892">
            <v>7318.0599389089057</v>
          </cell>
          <cell r="I892">
            <v>9183.2596629896998</v>
          </cell>
          <cell r="J892">
            <v>8270.7761153847187</v>
          </cell>
          <cell r="K892">
            <v>8115.9993866244286</v>
          </cell>
          <cell r="L892">
            <v>8549.0685966617348</v>
          </cell>
          <cell r="M892">
            <v>8352.9873562718676</v>
          </cell>
          <cell r="N892">
            <v>7640.6506933142973</v>
          </cell>
          <cell r="O892">
            <v>8879.7880411087863</v>
          </cell>
          <cell r="Z892">
            <v>7328.0659929753947</v>
          </cell>
          <cell r="AA892">
            <v>6158.2549892353236</v>
          </cell>
          <cell r="AB892">
            <v>6224.6695121575485</v>
          </cell>
          <cell r="AC892">
            <v>7426.4644520907477</v>
          </cell>
          <cell r="AD892">
            <v>6564.2939862113863</v>
          </cell>
          <cell r="AE892">
            <v>5431.1153314572402</v>
          </cell>
          <cell r="AF892">
            <v>5808.6993971110942</v>
          </cell>
          <cell r="AG892">
            <v>6021.7178925878998</v>
          </cell>
          <cell r="AH892">
            <v>7556.5108084029534</v>
          </cell>
          <cell r="AI892">
            <v>6805.6672035165675</v>
          </cell>
          <cell r="AJ892">
            <v>6678.3080667081013</v>
          </cell>
          <cell r="AK892">
            <v>7034.6621595387987</v>
          </cell>
          <cell r="AL892">
            <v>6873.3153103037075</v>
          </cell>
          <cell r="AM892">
            <v>6287.1639990700514</v>
          </cell>
          <cell r="AN892">
            <v>7306.7970166838004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X892">
            <v>4.0473282945978939</v>
          </cell>
          <cell r="BY892">
            <v>3.5311989557677474</v>
          </cell>
          <cell r="BZ892">
            <v>3.4716710858861184</v>
          </cell>
          <cell r="CA892">
            <v>4.0879397040775309</v>
          </cell>
          <cell r="CB892">
            <v>3.5808263261770996</v>
          </cell>
          <cell r="CC892">
            <v>3.0634046366504517</v>
          </cell>
          <cell r="CD892">
            <v>3.2187511388403762</v>
          </cell>
          <cell r="CE892">
            <v>3.3805895488921727</v>
          </cell>
          <cell r="CF892">
            <v>4.2011587251051141</v>
          </cell>
          <cell r="CG892">
            <v>3.8652043326638172</v>
          </cell>
          <cell r="CH892">
            <v>3.7225389687419983</v>
          </cell>
          <cell r="CI892">
            <v>3.8730990126338951</v>
          </cell>
          <cell r="CJ892">
            <v>3.7384664670350225</v>
          </cell>
          <cell r="CK892">
            <v>3.5892243837226658</v>
          </cell>
          <cell r="CL892">
            <v>4.1115000215391682</v>
          </cell>
          <cell r="CM892">
            <v>4.9605299274182295</v>
          </cell>
          <cell r="CN892">
            <v>4.7779611652294411</v>
          </cell>
          <cell r="CO892">
            <v>4.9122997693346759</v>
          </cell>
          <cell r="CP892">
            <v>4.9771961975463785</v>
          </cell>
          <cell r="CQ892">
            <v>5.0224069662464776</v>
          </cell>
          <cell r="CR892">
            <v>4.8572649702780835</v>
          </cell>
          <cell r="CS892">
            <v>4.9442296832322006</v>
          </cell>
          <cell r="CT892">
            <v>4.8801716391075143</v>
          </cell>
          <cell r="CU892">
            <v>4.9278712595112184</v>
          </cell>
          <cell r="CV892">
            <v>4.8239787515782044</v>
          </cell>
          <cell r="CW892">
            <v>4.9151223353131197</v>
          </cell>
          <cell r="CX892">
            <v>4.976130728795507</v>
          </cell>
          <cell r="CY892">
            <v>5.037092352223774</v>
          </cell>
          <cell r="CZ892">
            <v>4.7991167464714914</v>
          </cell>
          <cell r="DA892">
            <v>4.8689339313254223</v>
          </cell>
        </row>
        <row r="893">
          <cell r="A893">
            <v>8486.6827264164094</v>
          </cell>
          <cell r="B893">
            <v>9360.8352671219964</v>
          </cell>
          <cell r="C893">
            <v>7606.4994906019538</v>
          </cell>
          <cell r="D893">
            <v>6992.9697662406315</v>
          </cell>
          <cell r="E893">
            <v>6805.8475843916449</v>
          </cell>
          <cell r="F893">
            <v>7427.9306380508915</v>
          </cell>
          <cell r="G893">
            <v>7950.0511174726889</v>
          </cell>
          <cell r="H893">
            <v>7284.959731042708</v>
          </cell>
          <cell r="I893">
            <v>8989.1727239335432</v>
          </cell>
          <cell r="J893">
            <v>8457.3358948676578</v>
          </cell>
          <cell r="K893">
            <v>9602.7415410775648</v>
          </cell>
          <cell r="L893">
            <v>7605.5155261305326</v>
          </cell>
          <cell r="M893">
            <v>9195.214286128592</v>
          </cell>
          <cell r="N893">
            <v>9535.241513399289</v>
          </cell>
          <cell r="O893">
            <v>9181.1075732476038</v>
          </cell>
          <cell r="Z893">
            <v>6983.3275005940741</v>
          </cell>
          <cell r="AA893">
            <v>7702.6301626603845</v>
          </cell>
          <cell r="AB893">
            <v>6259.062437981037</v>
          </cell>
          <cell r="AC893">
            <v>5754.2151219351481</v>
          </cell>
          <cell r="AD893">
            <v>5600.2402980136949</v>
          </cell>
          <cell r="AE893">
            <v>6112.1257821675899</v>
          </cell>
          <cell r="AF893">
            <v>6541.7563480918134</v>
          </cell>
          <cell r="AG893">
            <v>5994.4811501151426</v>
          </cell>
          <cell r="AH893">
            <v>7396.8049842653154</v>
          </cell>
          <cell r="AI893">
            <v>6959.1792506339589</v>
          </cell>
          <cell r="AJ893">
            <v>7901.6844680866816</v>
          </cell>
          <cell r="AK893">
            <v>6258.2527757874095</v>
          </cell>
          <cell r="AL893">
            <v>7566.3477554429546</v>
          </cell>
          <cell r="AM893">
            <v>7846.1415881685562</v>
          </cell>
          <cell r="AN893">
            <v>7554.739945986601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X893">
            <v>3.9758942477229371</v>
          </cell>
          <cell r="BY893">
            <v>4.2381617459207588</v>
          </cell>
          <cell r="BZ893">
            <v>3.5043120179569489</v>
          </cell>
          <cell r="CA893">
            <v>3.1666207323922149</v>
          </cell>
          <cell r="CB893">
            <v>3.0683011847618489</v>
          </cell>
          <cell r="CC893">
            <v>3.470241432752347</v>
          </cell>
          <cell r="CD893">
            <v>3.7194872151814606</v>
          </cell>
          <cell r="CE893">
            <v>3.3506398991428683</v>
          </cell>
          <cell r="CF893">
            <v>4.0514595358527616</v>
          </cell>
          <cell r="CG893">
            <v>3.8940424694678017</v>
          </cell>
          <cell r="CH893">
            <v>4.550832783436868</v>
          </cell>
          <cell r="CI893">
            <v>3.4493896902690104</v>
          </cell>
          <cell r="CJ893">
            <v>4.158008619647406</v>
          </cell>
          <cell r="CK893">
            <v>4.525923645404732</v>
          </cell>
          <cell r="CL893">
            <v>4.2565867782629967</v>
          </cell>
          <cell r="CM893">
            <v>4.8121008555934548</v>
          </cell>
          <cell r="CN893">
            <v>4.9793041420298865</v>
          </cell>
          <cell r="CO893">
            <v>4.8934330563517374</v>
          </cell>
          <cell r="CP893">
            <v>4.9784847220712223</v>
          </cell>
          <cell r="CQ893">
            <v>5.0005273864071436</v>
          </cell>
          <cell r="CR893">
            <v>4.8254711992326751</v>
          </cell>
          <cell r="CS893">
            <v>4.8185728555821941</v>
          </cell>
          <cell r="CT893">
            <v>4.9015222530818567</v>
          </cell>
          <cell r="CU893">
            <v>5.0019552103728442</v>
          </cell>
          <cell r="CV893">
            <v>4.8962600361394104</v>
          </cell>
          <cell r="CW893">
            <v>4.7570305541194751</v>
          </cell>
          <cell r="CX893">
            <v>4.9707048363441784</v>
          </cell>
          <cell r="CY893">
            <v>4.9854922810823217</v>
          </cell>
          <cell r="CZ893">
            <v>4.7495892568967895</v>
          </cell>
          <cell r="DA893">
            <v>4.862562127462029</v>
          </cell>
        </row>
        <row r="894">
          <cell r="A894">
            <v>9743.7974323043109</v>
          </cell>
          <cell r="B894">
            <v>8377.1442827456958</v>
          </cell>
          <cell r="C894">
            <v>9572.1708562942877</v>
          </cell>
          <cell r="D894">
            <v>6846.4681798104057</v>
          </cell>
          <cell r="E894">
            <v>8049.6328278290694</v>
          </cell>
          <cell r="F894">
            <v>7688.5420157774925</v>
          </cell>
          <cell r="G894">
            <v>8607.147129109213</v>
          </cell>
          <cell r="H894">
            <v>8464.8032600234219</v>
          </cell>
          <cell r="I894">
            <v>9047.4951908683834</v>
          </cell>
          <cell r="J894">
            <v>8569.5121769134948</v>
          </cell>
          <cell r="K894">
            <v>8732.2318906217879</v>
          </cell>
          <cell r="L894">
            <v>8978.6622898587484</v>
          </cell>
          <cell r="M894">
            <v>7897.0920695842915</v>
          </cell>
          <cell r="N894">
            <v>9914.4267159836709</v>
          </cell>
          <cell r="O894">
            <v>9174.2994322495961</v>
          </cell>
          <cell r="Z894">
            <v>8017.7533157246889</v>
          </cell>
          <cell r="AA894">
            <v>6893.1930098021721</v>
          </cell>
          <cell r="AB894">
            <v>7876.5291617507273</v>
          </cell>
          <cell r="AC894">
            <v>5633.6652451011332</v>
          </cell>
          <cell r="AD894">
            <v>6623.6978697564909</v>
          </cell>
          <cell r="AE894">
            <v>6326.5717158397656</v>
          </cell>
          <cell r="AF894">
            <v>7082.4524948098679</v>
          </cell>
          <cell r="AG894">
            <v>6965.3238253907011</v>
          </cell>
          <cell r="AH894">
            <v>7444.7960427716971</v>
          </cell>
          <cell r="AI894">
            <v>7051.4843055745332</v>
          </cell>
          <cell r="AJ894">
            <v>7185.3793842830701</v>
          </cell>
          <cell r="AK894">
            <v>7388.156398512343</v>
          </cell>
          <cell r="AL894">
            <v>6498.1786172579314</v>
          </cell>
          <cell r="AM894">
            <v>8158.1568405808493</v>
          </cell>
          <cell r="AN894">
            <v>7549.1378185368112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X894">
            <v>4.4281491704915883</v>
          </cell>
          <cell r="BY894">
            <v>3.9062417327590975</v>
          </cell>
          <cell r="BZ894">
            <v>4.2718922115034603</v>
          </cell>
          <cell r="CA894">
            <v>3.1635968171707738</v>
          </cell>
          <cell r="CB894">
            <v>3.7311504045955939</v>
          </cell>
          <cell r="CC894">
            <v>3.478610177090165</v>
          </cell>
          <cell r="CD894">
            <v>3.9023037884772518</v>
          </cell>
          <cell r="CE894">
            <v>3.8688802279916032</v>
          </cell>
          <cell r="CF894">
            <v>4.0740442436313922</v>
          </cell>
          <cell r="CG894">
            <v>4.0161924247058787</v>
          </cell>
          <cell r="CH894">
            <v>4.0069717884351901</v>
          </cell>
          <cell r="CI894">
            <v>4.0738623760157635</v>
          </cell>
          <cell r="CJ894">
            <v>3.5876466246410916</v>
          </cell>
          <cell r="CK894">
            <v>4.5125624752290205</v>
          </cell>
          <cell r="CL894">
            <v>4.2180897670389816</v>
          </cell>
          <cell r="CM894">
            <v>4.9606385409782892</v>
          </cell>
          <cell r="CN894">
            <v>4.8346880692118592</v>
          </cell>
          <cell r="CO894">
            <v>5.0515160218443897</v>
          </cell>
          <cell r="CP894">
            <v>4.8788452491396477</v>
          </cell>
          <cell r="CQ894">
            <v>4.8636788881617194</v>
          </cell>
          <cell r="CR894">
            <v>4.9827581452603447</v>
          </cell>
          <cell r="CS894">
            <v>4.9724420469599142</v>
          </cell>
          <cell r="CT894">
            <v>4.9324553486059921</v>
          </cell>
          <cell r="CU894">
            <v>5.0064997499548953</v>
          </cell>
          <cell r="CV894">
            <v>4.8103111207826794</v>
          </cell>
          <cell r="CW894">
            <v>4.9129297522535911</v>
          </cell>
          <cell r="CX894">
            <v>4.9686323471933473</v>
          </cell>
          <cell r="CY894">
            <v>4.9623697512736307</v>
          </cell>
          <cell r="CZ894">
            <v>4.9530870219351355</v>
          </cell>
          <cell r="DA894">
            <v>4.9033023259656812</v>
          </cell>
        </row>
        <row r="895">
          <cell r="A895">
            <v>9191.4197228179983</v>
          </cell>
          <cell r="B895">
            <v>7687.046540829796</v>
          </cell>
          <cell r="C895">
            <v>7745.8237392254987</v>
          </cell>
          <cell r="D895">
            <v>7024.7670323432922</v>
          </cell>
          <cell r="E895">
            <v>7289.6014783505652</v>
          </cell>
          <cell r="F895">
            <v>8409.892803427847</v>
          </cell>
          <cell r="G895">
            <v>7350.2285916031178</v>
          </cell>
          <cell r="H895">
            <v>8370.7400157357024</v>
          </cell>
          <cell r="I895">
            <v>8598.091316659431</v>
          </cell>
          <cell r="J895">
            <v>8716.5791667133562</v>
          </cell>
          <cell r="K895">
            <v>8237.5000809191879</v>
          </cell>
          <cell r="L895">
            <v>8449.4521886416806</v>
          </cell>
          <cell r="M895">
            <v>7133.6609506823215</v>
          </cell>
          <cell r="N895">
            <v>8889.5552056997203</v>
          </cell>
          <cell r="O895">
            <v>7830.2937354264295</v>
          </cell>
          <cell r="Z895">
            <v>7563.2253719188093</v>
          </cell>
          <cell r="AA895">
            <v>6325.3411535970881</v>
          </cell>
          <cell r="AB895">
            <v>6373.7063911341247</v>
          </cell>
          <cell r="AC895">
            <v>5780.3797294710521</v>
          </cell>
          <cell r="AD895">
            <v>5998.3006450427511</v>
          </cell>
          <cell r="AE895">
            <v>6920.1403639634837</v>
          </cell>
          <cell r="AF895">
            <v>6048.1880982334214</v>
          </cell>
          <cell r="AG895">
            <v>6887.9232129482343</v>
          </cell>
          <cell r="AH895">
            <v>7075.0008548511878</v>
          </cell>
          <cell r="AI895">
            <v>7172.4994286098472</v>
          </cell>
          <cell r="AJ895">
            <v>6778.2857808706458</v>
          </cell>
          <cell r="AK895">
            <v>6952.6920866537257</v>
          </cell>
          <cell r="AL895">
            <v>5869.9838679900249</v>
          </cell>
          <cell r="AM895">
            <v>7314.8339978329122</v>
          </cell>
          <cell r="AN895">
            <v>6443.213130865176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X895">
            <v>4.271748438822013</v>
          </cell>
          <cell r="BY895">
            <v>3.526179891966899</v>
          </cell>
          <cell r="BZ895">
            <v>3.6517276501832399</v>
          </cell>
          <cell r="CA895">
            <v>3.1705469864134224</v>
          </cell>
          <cell r="CB895">
            <v>3.3386208272100268</v>
          </cell>
          <cell r="CC895">
            <v>3.8598856958579599</v>
          </cell>
          <cell r="CD895">
            <v>3.4112558682040519</v>
          </cell>
          <cell r="CE895">
            <v>3.834800217283211</v>
          </cell>
          <cell r="CF895">
            <v>4.0181324808628069</v>
          </cell>
          <cell r="CG895">
            <v>3.9401000478685861</v>
          </cell>
          <cell r="CH895">
            <v>3.8168315238265058</v>
          </cell>
          <cell r="CI895">
            <v>4.0165613864313015</v>
          </cell>
          <cell r="CJ895">
            <v>3.301637983017867</v>
          </cell>
          <cell r="CK895">
            <v>4.1375565270503714</v>
          </cell>
          <cell r="CL895">
            <v>3.6921051704870256</v>
          </cell>
          <cell r="CM895">
            <v>4.8507457073552303</v>
          </cell>
          <cell r="CN895">
            <v>4.914582443781808</v>
          </cell>
          <cell r="CO895">
            <v>4.781903516244479</v>
          </cell>
          <cell r="CP895">
            <v>4.9949289068843212</v>
          </cell>
          <cell r="CQ895">
            <v>4.9223021265072777</v>
          </cell>
          <cell r="CR895">
            <v>4.9118782685037292</v>
          </cell>
          <cell r="CS895">
            <v>4.8575595005274019</v>
          </cell>
          <cell r="CT895">
            <v>4.9209923417072661</v>
          </cell>
          <cell r="CU895">
            <v>4.824023119748273</v>
          </cell>
          <cell r="CV895">
            <v>4.9873564445868572</v>
          </cell>
          <cell r="CW895">
            <v>4.8654612756840665</v>
          </cell>
          <cell r="CX895">
            <v>4.742482346873496</v>
          </cell>
          <cell r="CY895">
            <v>4.8709603131093147</v>
          </cell>
          <cell r="CZ895">
            <v>4.8435933041475536</v>
          </cell>
          <cell r="DA895">
            <v>4.7811852316142316</v>
          </cell>
        </row>
        <row r="896">
          <cell r="A896">
            <v>7950.0416725332971</v>
          </cell>
          <cell r="B896">
            <v>8286.3703676629611</v>
          </cell>
          <cell r="C896">
            <v>8721.3243418865331</v>
          </cell>
          <cell r="D896">
            <v>7064.1825729726797</v>
          </cell>
          <cell r="E896">
            <v>8452.1837094733983</v>
          </cell>
          <cell r="F896">
            <v>8259.5845148969838</v>
          </cell>
          <cell r="G896">
            <v>7233.975239339863</v>
          </cell>
          <cell r="H896">
            <v>8430.1119348473949</v>
          </cell>
          <cell r="I896">
            <v>9025.2194258069812</v>
          </cell>
          <cell r="J896">
            <v>9286.0764084147431</v>
          </cell>
          <cell r="K896">
            <v>7700.4340342169662</v>
          </cell>
          <cell r="L896">
            <v>8057.2446812480175</v>
          </cell>
          <cell r="M896">
            <v>8709.9140899176891</v>
          </cell>
          <cell r="N896">
            <v>10532.347020151474</v>
          </cell>
          <cell r="O896">
            <v>10114.814501434776</v>
          </cell>
          <cell r="Z896">
            <v>6541.7485762559709</v>
          </cell>
          <cell r="AA896">
            <v>6818.4990453912351</v>
          </cell>
          <cell r="AB896">
            <v>7176.4040298952041</v>
          </cell>
          <cell r="AC896">
            <v>5812.8130886175186</v>
          </cell>
          <cell r="AD896">
            <v>6954.9397380809678</v>
          </cell>
          <cell r="AE896">
            <v>6796.4581151152315</v>
          </cell>
          <cell r="AF896">
            <v>5952.5281969425159</v>
          </cell>
          <cell r="AG896">
            <v>6936.7778206744279</v>
          </cell>
          <cell r="AH896">
            <v>7426.4662703783142</v>
          </cell>
          <cell r="AI896">
            <v>7641.1143017812728</v>
          </cell>
          <cell r="AJ896">
            <v>6336.3571481556746</v>
          </cell>
          <cell r="AK896">
            <v>6629.9613377126525</v>
          </cell>
          <cell r="AL896">
            <v>7167.0150225608413</v>
          </cell>
          <cell r="AM896">
            <v>8666.6169765817849</v>
          </cell>
          <cell r="AN896">
            <v>8323.0473611806156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X896">
            <v>3.6244675683401923</v>
          </cell>
          <cell r="BY896">
            <v>3.8829537001315266</v>
          </cell>
          <cell r="BZ896">
            <v>3.9077561981571205</v>
          </cell>
          <cell r="CA896">
            <v>3.2899326875929726</v>
          </cell>
          <cell r="CB896">
            <v>3.9056837520355461</v>
          </cell>
          <cell r="CC896">
            <v>3.8427728227660061</v>
          </cell>
          <cell r="CD896">
            <v>3.3140126596932071</v>
          </cell>
          <cell r="CE896">
            <v>3.8778520810614001</v>
          </cell>
          <cell r="CF896">
            <v>4.12927845703926</v>
          </cell>
          <cell r="CG896">
            <v>4.27750092517861</v>
          </cell>
          <cell r="CH896">
            <v>3.5266093779006789</v>
          </cell>
          <cell r="CI896">
            <v>3.6810072784100196</v>
          </cell>
          <cell r="CJ896">
            <v>4.031778164347612</v>
          </cell>
          <cell r="CK896">
            <v>4.806870997202088</v>
          </cell>
          <cell r="CL896">
            <v>4.6757627287784613</v>
          </cell>
          <cell r="CM896">
            <v>4.9448914912666808</v>
          </cell>
          <cell r="CN896">
            <v>4.8109817281130516</v>
          </cell>
          <cell r="CO896">
            <v>5.0313734805397257</v>
          </cell>
          <cell r="CP896">
            <v>4.8406812003599153</v>
          </cell>
          <cell r="CQ896">
            <v>4.8786923440662875</v>
          </cell>
          <cell r="CR896">
            <v>4.8455722081155042</v>
          </cell>
          <cell r="CS896">
            <v>4.9210121096789132</v>
          </cell>
          <cell r="CT896">
            <v>4.9008756250372461</v>
          </cell>
          <cell r="CU896">
            <v>4.9273700343115125</v>
          </cell>
          <cell r="CV896">
            <v>4.8941099247181254</v>
          </cell>
          <cell r="CW896">
            <v>4.9225419482156481</v>
          </cell>
          <cell r="CX896">
            <v>4.9345943280543638</v>
          </cell>
          <cell r="CY896">
            <v>4.8702227145561157</v>
          </cell>
          <cell r="CZ896">
            <v>4.9396283183061733</v>
          </cell>
          <cell r="DA896">
            <v>4.87682348429255</v>
          </cell>
        </row>
        <row r="897">
          <cell r="A897">
            <v>8401.3239207817624</v>
          </cell>
          <cell r="B897">
            <v>7354.1978820752411</v>
          </cell>
          <cell r="C897">
            <v>7521.6501279764543</v>
          </cell>
          <cell r="D897">
            <v>7571.4995824873358</v>
          </cell>
          <cell r="E897">
            <v>6265.922703428314</v>
          </cell>
          <cell r="F897">
            <v>7150.959516549904</v>
          </cell>
          <cell r="G897">
            <v>8111.991475861003</v>
          </cell>
          <cell r="H897">
            <v>9498.88782337271</v>
          </cell>
          <cell r="I897">
            <v>7470.3177871290336</v>
          </cell>
          <cell r="J897">
            <v>8289.2839758220853</v>
          </cell>
          <cell r="K897">
            <v>7879.9433108297699</v>
          </cell>
          <cell r="L897">
            <v>8740.6529363019126</v>
          </cell>
          <cell r="M897">
            <v>7289.9620913311383</v>
          </cell>
          <cell r="N897">
            <v>8939.5678608176986</v>
          </cell>
          <cell r="O897">
            <v>8365.9664456110004</v>
          </cell>
          <cell r="Z897">
            <v>6913.0893976718498</v>
          </cell>
          <cell r="AA897">
            <v>6051.4542572504834</v>
          </cell>
          <cell r="AB897">
            <v>6189.2435338777686</v>
          </cell>
          <cell r="AC897">
            <v>6230.2625135895796</v>
          </cell>
          <cell r="AD897">
            <v>5155.9592531067265</v>
          </cell>
          <cell r="AE897">
            <v>5884.2181164753492</v>
          </cell>
          <cell r="AF897">
            <v>6675.0101287084826</v>
          </cell>
          <cell r="AG897">
            <v>7816.2276946609718</v>
          </cell>
          <cell r="AH897">
            <v>6147.0043505518915</v>
          </cell>
          <cell r="AI897">
            <v>6820.8965286764587</v>
          </cell>
          <cell r="AJ897">
            <v>6484.0676386256391</v>
          </cell>
          <cell r="AK897">
            <v>7192.3087018712877</v>
          </cell>
          <cell r="AL897">
            <v>5998.5973780096219</v>
          </cell>
          <cell r="AM897">
            <v>7355.9872683299927</v>
          </cell>
          <cell r="AN897">
            <v>6883.9952466741943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X897">
            <v>3.8146930368616214</v>
          </cell>
          <cell r="BY897">
            <v>3.3427858938869393</v>
          </cell>
          <cell r="BZ897">
            <v>3.4458499893893717</v>
          </cell>
          <cell r="CA897">
            <v>3.4192612257802555</v>
          </cell>
          <cell r="CB897">
            <v>2.8582743675342197</v>
          </cell>
          <cell r="CC897">
            <v>3.353329676630306</v>
          </cell>
          <cell r="CD897">
            <v>3.8387689610062914</v>
          </cell>
          <cell r="CE897">
            <v>4.4178947897210588</v>
          </cell>
          <cell r="CF897">
            <v>3.5032641412654448</v>
          </cell>
          <cell r="CG897">
            <v>3.795820267290468</v>
          </cell>
          <cell r="CH897">
            <v>3.6885813023209781</v>
          </cell>
          <cell r="CI897">
            <v>4.0967509301491489</v>
          </cell>
          <cell r="CJ897">
            <v>3.4239844993495265</v>
          </cell>
          <cell r="CK897">
            <v>3.9736574002370504</v>
          </cell>
          <cell r="CL897">
            <v>3.7420918623027508</v>
          </cell>
          <cell r="CM897">
            <v>4.9650052493103569</v>
          </cell>
          <cell r="CN897">
            <v>4.9597333656673186</v>
          </cell>
          <cell r="CO897">
            <v>4.9209430624894921</v>
          </cell>
          <cell r="CP897">
            <v>4.9920761354241812</v>
          </cell>
          <cell r="CQ897">
            <v>4.9421132982843785</v>
          </cell>
          <cell r="CR897">
            <v>4.8075039078143416</v>
          </cell>
          <cell r="CS897">
            <v>4.763948851448732</v>
          </cell>
          <cell r="CT897">
            <v>4.8471780045441122</v>
          </cell>
          <cell r="CU897">
            <v>4.8072617794808599</v>
          </cell>
          <cell r="CV897">
            <v>4.923148735684987</v>
          </cell>
          <cell r="CW897">
            <v>4.8160979566232953</v>
          </cell>
          <cell r="CX897">
            <v>4.8098983032085814</v>
          </cell>
          <cell r="CY897">
            <v>4.799821192979139</v>
          </cell>
          <cell r="CZ897">
            <v>5.0717482023096139</v>
          </cell>
          <cell r="DA897">
            <v>5.0400315234876079</v>
          </cell>
        </row>
        <row r="898">
          <cell r="A898">
            <v>8030.3862758997584</v>
          </cell>
          <cell r="B898">
            <v>7330.4643859292773</v>
          </cell>
          <cell r="C898">
            <v>7139.5408385349674</v>
          </cell>
          <cell r="D898">
            <v>7540.6326057079605</v>
          </cell>
          <cell r="E898">
            <v>7846.1200737635336</v>
          </cell>
          <cell r="F898">
            <v>7567.7378993700322</v>
          </cell>
          <cell r="G898">
            <v>7933.0855541631108</v>
          </cell>
          <cell r="H898">
            <v>7976.2115961121408</v>
          </cell>
          <cell r="I898">
            <v>8969.3847580850743</v>
          </cell>
          <cell r="J898">
            <v>7899.7659088649998</v>
          </cell>
          <cell r="K898">
            <v>7516.6813494062144</v>
          </cell>
          <cell r="L898">
            <v>9493.9253195538313</v>
          </cell>
          <cell r="M898">
            <v>7935.4068387335074</v>
          </cell>
          <cell r="N898">
            <v>8820.5599938736814</v>
          </cell>
          <cell r="O898">
            <v>9625.0845900320055</v>
          </cell>
          <cell r="Z898">
            <v>6607.8607070260878</v>
          </cell>
          <cell r="AA898">
            <v>6031.9249804218052</v>
          </cell>
          <cell r="AB898">
            <v>5874.8221757087722</v>
          </cell>
          <cell r="AC898">
            <v>6204.8634012682651</v>
          </cell>
          <cell r="AD898">
            <v>6456.235946411136</v>
          </cell>
          <cell r="AE898">
            <v>6227.1671857673391</v>
          </cell>
          <cell r="AF898">
            <v>6527.7961131399315</v>
          </cell>
          <cell r="AG898">
            <v>6563.2826848008472</v>
          </cell>
          <cell r="AH898">
            <v>7380.5223152242897</v>
          </cell>
          <cell r="AI898">
            <v>6500.3788050089133</v>
          </cell>
          <cell r="AJ898">
            <v>6185.1549389399697</v>
          </cell>
          <cell r="AK898">
            <v>7812.1442629471521</v>
          </cell>
          <cell r="AL898">
            <v>6529.7061987292855</v>
          </cell>
          <cell r="AM898">
            <v>7258.0607949589148</v>
          </cell>
          <cell r="AN898">
            <v>7920.0696055120507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X898">
            <v>3.7297175221432526</v>
          </cell>
          <cell r="BY898">
            <v>3.3840594566247773</v>
          </cell>
          <cell r="BZ898">
            <v>3.2444328452829967</v>
          </cell>
          <cell r="CA898">
            <v>3.4180347525273382</v>
          </cell>
          <cell r="CB898">
            <v>3.6827327011886291</v>
          </cell>
          <cell r="CC898">
            <v>3.4344003116395321</v>
          </cell>
          <cell r="CD898">
            <v>3.7484475159139445</v>
          </cell>
          <cell r="CE898">
            <v>3.7375470999196221</v>
          </cell>
          <cell r="CF898">
            <v>4.2147695320548744</v>
          </cell>
          <cell r="CG898">
            <v>3.6507800153775989</v>
          </cell>
          <cell r="CH898">
            <v>3.4546879916626554</v>
          </cell>
          <cell r="CI898">
            <v>4.2511143999534218</v>
          </cell>
          <cell r="CJ898">
            <v>3.6239672445336968</v>
          </cell>
          <cell r="CK898">
            <v>4.2269111037794573</v>
          </cell>
          <cell r="CL898">
            <v>4.3492438551114097</v>
          </cell>
          <cell r="CM898">
            <v>4.8539139645224045</v>
          </cell>
          <cell r="CN898">
            <v>4.8834312978212262</v>
          </cell>
          <cell r="CO898">
            <v>4.9609296874554349</v>
          </cell>
          <cell r="CP898">
            <v>4.9735087521651486</v>
          </cell>
          <cell r="CQ898">
            <v>4.8030414088134439</v>
          </cell>
          <cell r="CR898">
            <v>4.9676014639238106</v>
          </cell>
          <cell r="CS898">
            <v>4.7711413423249125</v>
          </cell>
          <cell r="CT898">
            <v>4.8110688416746248</v>
          </cell>
          <cell r="CU898">
            <v>4.7975598497192067</v>
          </cell>
          <cell r="CV898">
            <v>4.8782060066641444</v>
          </cell>
          <cell r="CW898">
            <v>4.9051115500427684</v>
          </cell>
          <cell r="CX898">
            <v>5.0347115963788243</v>
          </cell>
          <cell r="CY898">
            <v>4.9364701214946392</v>
          </cell>
          <cell r="CZ898">
            <v>4.7044041334582349</v>
          </cell>
          <cell r="DA898">
            <v>4.9891019128573282</v>
          </cell>
        </row>
        <row r="899">
          <cell r="A899">
            <v>8154.6191066589918</v>
          </cell>
          <cell r="B899">
            <v>7396.9965350194461</v>
          </cell>
          <cell r="C899">
            <v>6896.2429727253484</v>
          </cell>
          <cell r="D899">
            <v>8119.0055354897167</v>
          </cell>
          <cell r="E899">
            <v>7176.6097520427202</v>
          </cell>
          <cell r="F899">
            <v>7066.4170307169279</v>
          </cell>
          <cell r="G899">
            <v>8307.7633557938389</v>
          </cell>
          <cell r="H899">
            <v>7803.6853671927338</v>
          </cell>
          <cell r="I899">
            <v>7863.203234519272</v>
          </cell>
          <cell r="J899">
            <v>8828.5662604967001</v>
          </cell>
          <cell r="K899">
            <v>8196.1171587131248</v>
          </cell>
          <cell r="L899">
            <v>7795.2144999436096</v>
          </cell>
          <cell r="M899">
            <v>8949.4203927845701</v>
          </cell>
          <cell r="N899">
            <v>8174.5536420315138</v>
          </cell>
          <cell r="O899">
            <v>8532.5212016485639</v>
          </cell>
          <cell r="Z899">
            <v>6710.0865791936849</v>
          </cell>
          <cell r="AA899">
            <v>6086.6714345302862</v>
          </cell>
          <cell r="AB899">
            <v>5674.622788985429</v>
          </cell>
          <cell r="AC899">
            <v>6680.7816977743951</v>
          </cell>
          <cell r="AD899">
            <v>5905.324595966581</v>
          </cell>
          <cell r="AE899">
            <v>5814.651728132787</v>
          </cell>
          <cell r="AF899">
            <v>6836.102418481787</v>
          </cell>
          <cell r="AG899">
            <v>6421.3182450043059</v>
          </cell>
          <cell r="AH899">
            <v>6470.2929472615715</v>
          </cell>
          <cell r="AI899">
            <v>7264.6488086372847</v>
          </cell>
          <cell r="AJ899">
            <v>6744.2335477410852</v>
          </cell>
          <cell r="AK899">
            <v>6414.3479313821699</v>
          </cell>
          <cell r="AL899">
            <v>7364.0944946341588</v>
          </cell>
          <cell r="AM899">
            <v>6726.4898540145014</v>
          </cell>
          <cell r="AN899">
            <v>7021.0460173565316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X899">
            <v>3.7098289529593766</v>
          </cell>
          <cell r="BY899">
            <v>3.4181672901658651</v>
          </cell>
          <cell r="BZ899">
            <v>3.2202377197076206</v>
          </cell>
          <cell r="CA899">
            <v>3.7220293233060002</v>
          </cell>
          <cell r="CB899">
            <v>3.2159391717958736</v>
          </cell>
          <cell r="CC899">
            <v>3.2763665034694083</v>
          </cell>
          <cell r="CD899">
            <v>3.883022215978198</v>
          </cell>
          <cell r="CE899">
            <v>3.6185542833248827</v>
          </cell>
          <cell r="CF899">
            <v>3.6747301164208697</v>
          </cell>
          <cell r="CG899">
            <v>3.8798233131605326</v>
          </cell>
          <cell r="CH899">
            <v>3.7269100281089167</v>
          </cell>
          <cell r="CI899">
            <v>3.6013251072077375</v>
          </cell>
          <cell r="CJ899">
            <v>4.1163530902083929</v>
          </cell>
          <cell r="CK899">
            <v>3.8021371477025006</v>
          </cell>
          <cell r="CL899">
            <v>3.8567668167123208</v>
          </cell>
          <cell r="CM899">
            <v>4.9554303123439158</v>
          </cell>
          <cell r="CN899">
            <v>4.8785828000211362</v>
          </cell>
          <cell r="CO899">
            <v>4.8278770401014315</v>
          </cell>
          <cell r="CP899">
            <v>4.9176161472296318</v>
          </cell>
          <cell r="CQ899">
            <v>5.0308698739360933</v>
          </cell>
          <cell r="CR899">
            <v>4.8622621013084713</v>
          </cell>
          <cell r="CS899">
            <v>4.823317168982447</v>
          </cell>
          <cell r="CT899">
            <v>4.8617904689478122</v>
          </cell>
          <cell r="CU899">
            <v>4.8239814709884374</v>
          </cell>
          <cell r="CV899">
            <v>5.1299107754241566</v>
          </cell>
          <cell r="CW899">
            <v>4.9578208344803176</v>
          </cell>
          <cell r="CX899">
            <v>4.8797471634031515</v>
          </cell>
          <cell r="CY899">
            <v>4.9013291408732576</v>
          </cell>
          <cell r="CZ899">
            <v>4.846942288024243</v>
          </cell>
          <cell r="DA899">
            <v>4.9875305994524624</v>
          </cell>
        </row>
        <row r="900">
          <cell r="A900">
            <v>8420.6822851305606</v>
          </cell>
          <cell r="B900">
            <v>7631.0414209980108</v>
          </cell>
          <cell r="C900">
            <v>7882.3037863197605</v>
          </cell>
          <cell r="D900">
            <v>7141.3960956555784</v>
          </cell>
          <cell r="E900">
            <v>6915.1308532611056</v>
          </cell>
          <cell r="F900">
            <v>8233.6562418852955</v>
          </cell>
          <cell r="G900">
            <v>8304.1053391671849</v>
          </cell>
          <cell r="H900">
            <v>7414.0019633250486</v>
          </cell>
          <cell r="I900">
            <v>6997.7437344791615</v>
          </cell>
          <cell r="J900">
            <v>7424.6679022366779</v>
          </cell>
          <cell r="K900">
            <v>8075.1238878465956</v>
          </cell>
          <cell r="L900">
            <v>8605.1297966393122</v>
          </cell>
          <cell r="M900">
            <v>7969.3147232209167</v>
          </cell>
          <cell r="N900">
            <v>9395.2787483485117</v>
          </cell>
          <cell r="O900">
            <v>8624.1095610115699</v>
          </cell>
          <cell r="Z900">
            <v>6929.0185660502902</v>
          </cell>
          <cell r="AA900">
            <v>6279.2569407069341</v>
          </cell>
          <cell r="AB900">
            <v>6486.009972743117</v>
          </cell>
          <cell r="AC900">
            <v>5876.3487872823034</v>
          </cell>
          <cell r="AD900">
            <v>5690.1648163977097</v>
          </cell>
          <cell r="AE900">
            <v>6775.1228504656146</v>
          </cell>
          <cell r="AF900">
            <v>6833.092393371855</v>
          </cell>
          <cell r="AG900">
            <v>6100.6644726788963</v>
          </cell>
          <cell r="AH900">
            <v>5758.1434157999956</v>
          </cell>
          <cell r="AI900">
            <v>6109.4410166976077</v>
          </cell>
          <cell r="AJ900">
            <v>6644.673370570913</v>
          </cell>
          <cell r="AK900">
            <v>7080.7925183774933</v>
          </cell>
          <cell r="AL900">
            <v>6557.6075436789251</v>
          </cell>
          <cell r="AM900">
            <v>7730.9722272124891</v>
          </cell>
          <cell r="AN900">
            <v>7096.4101530609487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X900">
            <v>3.8646779538938341</v>
          </cell>
          <cell r="BY900">
            <v>3.5640748640793056</v>
          </cell>
          <cell r="BZ900">
            <v>3.6297658833137025</v>
          </cell>
          <cell r="CA900">
            <v>3.2777766419959993</v>
          </cell>
          <cell r="CB900">
            <v>3.262279289389872</v>
          </cell>
          <cell r="CC900">
            <v>3.8307236686484103</v>
          </cell>
          <cell r="CD900">
            <v>3.7498740743554375</v>
          </cell>
          <cell r="CE900">
            <v>3.4251489251743066</v>
          </cell>
          <cell r="CF900">
            <v>3.2549769863876299</v>
          </cell>
          <cell r="CG900">
            <v>3.3470409489473076</v>
          </cell>
          <cell r="CH900">
            <v>3.708196937227715</v>
          </cell>
          <cell r="CI900">
            <v>3.9815647805824397</v>
          </cell>
          <cell r="CJ900">
            <v>3.6989421120856663</v>
          </cell>
          <cell r="CK900">
            <v>4.2137471549546168</v>
          </cell>
          <cell r="CL900">
            <v>3.9223664136515084</v>
          </cell>
          <cell r="CM900">
            <v>4.912081352237899</v>
          </cell>
          <cell r="CN900">
            <v>4.826903005477071</v>
          </cell>
          <cell r="CO900">
            <v>4.8956023356690821</v>
          </cell>
          <cell r="CP900">
            <v>4.9117397178039033</v>
          </cell>
          <cell r="CQ900">
            <v>4.7787118345040849</v>
          </cell>
          <cell r="CR900">
            <v>4.8455545264594253</v>
          </cell>
          <cell r="CS900">
            <v>4.992381265749307</v>
          </cell>
          <cell r="CT900">
            <v>4.879831389919949</v>
          </cell>
          <cell r="CU900">
            <v>4.8466503608866702</v>
          </cell>
          <cell r="CV900">
            <v>5.0008932730743014</v>
          </cell>
          <cell r="CW900">
            <v>4.9092820271073681</v>
          </cell>
          <cell r="CX900">
            <v>4.8723134310929836</v>
          </cell>
          <cell r="CY900">
            <v>4.8570773806307352</v>
          </cell>
          <cell r="CZ900">
            <v>5.0265820537130788</v>
          </cell>
          <cell r="DA900">
            <v>4.9567576169732739</v>
          </cell>
        </row>
        <row r="901">
          <cell r="A901">
            <v>9371.1911626296023</v>
          </cell>
          <cell r="B901">
            <v>8074.885124484902</v>
          </cell>
          <cell r="C901">
            <v>7463.5508081489879</v>
          </cell>
          <cell r="D901">
            <v>7092.9127317853972</v>
          </cell>
          <cell r="E901">
            <v>6747.1020650183291</v>
          </cell>
          <cell r="F901">
            <v>6609.1739709439744</v>
          </cell>
          <cell r="G901">
            <v>6176.6251896503545</v>
          </cell>
          <cell r="H901">
            <v>7377.4015784166959</v>
          </cell>
          <cell r="I901">
            <v>8031.0915418383365</v>
          </cell>
          <cell r="J901">
            <v>7762.9492402795349</v>
          </cell>
          <cell r="K901">
            <v>8405.7565133182161</v>
          </cell>
          <cell r="L901">
            <v>9708.7043145666339</v>
          </cell>
          <cell r="M901">
            <v>7478.0120222900659</v>
          </cell>
          <cell r="N901">
            <v>8385.9134632456698</v>
          </cell>
          <cell r="O901">
            <v>10179.450876165329</v>
          </cell>
          <cell r="Z901">
            <v>7711.1515852495013</v>
          </cell>
          <cell r="AA901">
            <v>6644.4769024332909</v>
          </cell>
          <cell r="AB901">
            <v>6141.4360935625964</v>
          </cell>
          <cell r="AC901">
            <v>5836.4539050119847</v>
          </cell>
          <cell r="AD901">
            <v>5551.9011277865111</v>
          </cell>
          <cell r="AE901">
            <v>5438.4060103767551</v>
          </cell>
          <cell r="AF901">
            <v>5082.4801560551487</v>
          </cell>
          <cell r="AG901">
            <v>6070.5475845257388</v>
          </cell>
          <cell r="AH901">
            <v>6608.4410401412588</v>
          </cell>
          <cell r="AI901">
            <v>6387.7982320014453</v>
          </cell>
          <cell r="AJ901">
            <v>6916.7367881018463</v>
          </cell>
          <cell r="AK901">
            <v>7988.8766931291166</v>
          </cell>
          <cell r="AL901">
            <v>6153.3356069129686</v>
          </cell>
          <cell r="AM901">
            <v>6900.408792613579</v>
          </cell>
          <cell r="AN901">
            <v>8376.2338638160418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X901">
            <v>4.3605034362070052</v>
          </cell>
          <cell r="BY901">
            <v>3.8005068733527527</v>
          </cell>
          <cell r="BZ901">
            <v>3.3170204006787505</v>
          </cell>
          <cell r="CA901">
            <v>3.2801847135902862</v>
          </cell>
          <cell r="CB901">
            <v>3.0820707053098011</v>
          </cell>
          <cell r="CC901">
            <v>3.1152155393427932</v>
          </cell>
          <cell r="CD901">
            <v>2.7868472188446725</v>
          </cell>
          <cell r="CE901">
            <v>3.4754205490466128</v>
          </cell>
          <cell r="CF901">
            <v>3.7905984873957643</v>
          </cell>
          <cell r="CG901">
            <v>3.5720780091929196</v>
          </cell>
          <cell r="CH901">
            <v>3.9035382755452122</v>
          </cell>
          <cell r="CI901">
            <v>4.5257528625645458</v>
          </cell>
          <cell r="CJ901">
            <v>3.5436527069804904</v>
          </cell>
          <cell r="CK901">
            <v>3.8011102347002708</v>
          </cell>
          <cell r="CL901">
            <v>4.6849318724780202</v>
          </cell>
          <cell r="CM901">
            <v>4.8449549480668663</v>
          </cell>
          <cell r="CN901">
            <v>4.7898995883086153</v>
          </cell>
          <cell r="CO901">
            <v>5.0725802915433933</v>
          </cell>
          <cell r="CP901">
            <v>4.8748122643873124</v>
          </cell>
          <cell r="CQ901">
            <v>4.9352170912652609</v>
          </cell>
          <cell r="CR901">
            <v>4.7828929671191363</v>
          </cell>
          <cell r="CS901">
            <v>4.9965434319887203</v>
          </cell>
          <cell r="CT901">
            <v>4.7855035047315857</v>
          </cell>
          <cell r="CU901">
            <v>4.7763744903074752</v>
          </cell>
          <cell r="CV901">
            <v>4.89933787250372</v>
          </cell>
          <cell r="CW901">
            <v>4.8545607767537495</v>
          </cell>
          <cell r="CX901">
            <v>4.8361751227906433</v>
          </cell>
          <cell r="CY901">
            <v>4.7573662295859371</v>
          </cell>
          <cell r="CZ901">
            <v>4.9736072887912606</v>
          </cell>
          <cell r="DA901">
            <v>4.8983819942134694</v>
          </cell>
        </row>
        <row r="902">
          <cell r="A902">
            <v>8360.5255080981697</v>
          </cell>
          <cell r="B902">
            <v>7045.9003901202914</v>
          </cell>
          <cell r="C902">
            <v>7991.7202387456473</v>
          </cell>
          <cell r="D902">
            <v>8616.0589486177432</v>
          </cell>
          <cell r="E902">
            <v>7720.8761772504586</v>
          </cell>
          <cell r="F902">
            <v>7331.7138779486604</v>
          </cell>
          <cell r="G902">
            <v>6821.6790736513985</v>
          </cell>
          <cell r="H902">
            <v>6556.8772677203478</v>
          </cell>
          <cell r="I902">
            <v>7334.3697572947385</v>
          </cell>
          <cell r="J902">
            <v>8926.6468833770414</v>
          </cell>
          <cell r="K902">
            <v>9305.7835093406447</v>
          </cell>
          <cell r="L902">
            <v>8047.9333621965752</v>
          </cell>
          <cell r="M902">
            <v>7803.8749499230507</v>
          </cell>
          <cell r="N902">
            <v>8754.1691363388363</v>
          </cell>
          <cell r="O902">
            <v>8880.3149749476506</v>
          </cell>
          <cell r="Z902">
            <v>6879.5181323779234</v>
          </cell>
          <cell r="AA902">
            <v>5797.7694638704106</v>
          </cell>
          <cell r="AB902">
            <v>6576.0440821678476</v>
          </cell>
          <cell r="AC902">
            <v>7089.7856491483144</v>
          </cell>
          <cell r="AD902">
            <v>6353.1781115660915</v>
          </cell>
          <cell r="AE902">
            <v>6032.9531338548986</v>
          </cell>
          <cell r="AF902">
            <v>5613.2673520331509</v>
          </cell>
          <cell r="AG902">
            <v>5395.3732945813144</v>
          </cell>
          <cell r="AH902">
            <v>6035.1385431453855</v>
          </cell>
          <cell r="AI902">
            <v>7345.3551497502503</v>
          </cell>
          <cell r="AJ902">
            <v>7657.3304305431593</v>
          </cell>
          <cell r="AK902">
            <v>6622.2994523217521</v>
          </cell>
          <cell r="AL902">
            <v>6421.4742445081101</v>
          </cell>
          <cell r="AM902">
            <v>7203.4306036159542</v>
          </cell>
          <cell r="AN902">
            <v>7307.2306079569244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X902">
            <v>3.9046450747865897</v>
          </cell>
          <cell r="BY902">
            <v>3.2456610176678349</v>
          </cell>
          <cell r="BZ902">
            <v>3.6914775003708868</v>
          </cell>
          <cell r="CA902">
            <v>3.909585600662822</v>
          </cell>
          <cell r="CB902">
            <v>3.5834207043052815</v>
          </cell>
          <cell r="CC902">
            <v>3.3974361622185243</v>
          </cell>
          <cell r="CD902">
            <v>3.1295991382980817</v>
          </cell>
          <cell r="CE902">
            <v>3.1178485503948781</v>
          </cell>
          <cell r="CF902">
            <v>3.3315521933029473</v>
          </cell>
          <cell r="CG902">
            <v>4.0165165466985675</v>
          </cell>
          <cell r="CH902">
            <v>4.2788876277718613</v>
          </cell>
          <cell r="CI902">
            <v>3.715186187451371</v>
          </cell>
          <cell r="CJ902">
            <v>3.63631068307255</v>
          </cell>
          <cell r="CK902">
            <v>4.0506692621458908</v>
          </cell>
          <cell r="CL902">
            <v>4.2250057941134864</v>
          </cell>
          <cell r="CM902">
            <v>4.8270699441888025</v>
          </cell>
          <cell r="CN902">
            <v>4.8940107468242218</v>
          </cell>
          <cell r="CO902">
            <v>4.8805821320641494</v>
          </cell>
          <cell r="CP902">
            <v>4.9683194731293527</v>
          </cell>
          <cell r="CQ902">
            <v>4.8573608474260057</v>
          </cell>
          <cell r="CR902">
            <v>4.8650329053120274</v>
          </cell>
          <cell r="CS902">
            <v>4.91398865589787</v>
          </cell>
          <cell r="CT902">
            <v>4.7410399843880811</v>
          </cell>
          <cell r="CU902">
            <v>4.9630398043415118</v>
          </cell>
          <cell r="CV902">
            <v>5.0103766411192012</v>
          </cell>
          <cell r="CW902">
            <v>4.902906854757604</v>
          </cell>
          <cell r="CX902">
            <v>4.8835469490133088</v>
          </cell>
          <cell r="CY902">
            <v>4.8381674876786152</v>
          </cell>
          <cell r="CZ902">
            <v>4.8721396475656737</v>
          </cell>
          <cell r="DA902">
            <v>4.7384100425864988</v>
          </cell>
        </row>
        <row r="903">
          <cell r="A903">
            <v>8451.5787277015897</v>
          </cell>
          <cell r="B903">
            <v>8689.7770641119787</v>
          </cell>
          <cell r="C903">
            <v>7376.3260760009407</v>
          </cell>
          <cell r="D903">
            <v>8256.3950061508713</v>
          </cell>
          <cell r="E903">
            <v>8517.6200110386853</v>
          </cell>
          <cell r="F903">
            <v>7509.0045280963695</v>
          </cell>
          <cell r="G903">
            <v>7074.8180200117831</v>
          </cell>
          <cell r="H903">
            <v>8313.3898379895109</v>
          </cell>
          <cell r="I903">
            <v>8251.8659175895282</v>
          </cell>
          <cell r="J903">
            <v>7765.1956385311187</v>
          </cell>
          <cell r="K903">
            <v>7549.5636620120777</v>
          </cell>
          <cell r="L903">
            <v>7946.2127864080403</v>
          </cell>
          <cell r="M903">
            <v>8157.3673654531331</v>
          </cell>
          <cell r="N903">
            <v>9652.7998441864675</v>
          </cell>
          <cell r="O903">
            <v>10311.229742100066</v>
          </cell>
          <cell r="Z903">
            <v>6954.4419245087374</v>
          </cell>
          <cell r="AA903">
            <v>7150.4451270407117</v>
          </cell>
          <cell r="AB903">
            <v>6069.6625996807752</v>
          </cell>
          <cell r="AC903">
            <v>6793.8336050612879</v>
          </cell>
          <cell r="AD903">
            <v>7008.7844662261186</v>
          </cell>
          <cell r="AE903">
            <v>6178.8380116907274</v>
          </cell>
          <cell r="AF903">
            <v>5821.5645421811241</v>
          </cell>
          <cell r="AG903">
            <v>6840.7322095456529</v>
          </cell>
          <cell r="AH903">
            <v>6790.1068121879543</v>
          </cell>
          <cell r="AI903">
            <v>6389.6466968484619</v>
          </cell>
          <cell r="AJ903">
            <v>6212.2123847413668</v>
          </cell>
          <cell r="AK903">
            <v>6538.5979499586156</v>
          </cell>
          <cell r="AL903">
            <v>6712.3480035728644</v>
          </cell>
          <cell r="AM903">
            <v>7942.8753003591501</v>
          </cell>
          <cell r="AN903">
            <v>8484.6690449280559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X903">
            <v>3.8008712150293804</v>
          </cell>
          <cell r="BY903">
            <v>3.8676647400825854</v>
          </cell>
          <cell r="BZ903">
            <v>3.275866843426964</v>
          </cell>
          <cell r="CA903">
            <v>3.8293002692719256</v>
          </cell>
          <cell r="CB903">
            <v>3.7974907180116655</v>
          </cell>
          <cell r="CC903">
            <v>3.4203683079209366</v>
          </cell>
          <cell r="CD903">
            <v>3.2955348133357067</v>
          </cell>
          <cell r="CE903">
            <v>3.9009714391746368</v>
          </cell>
          <cell r="CF903">
            <v>3.8510447833517651</v>
          </cell>
          <cell r="CG903">
            <v>3.6398919412474644</v>
          </cell>
          <cell r="CH903">
            <v>3.5069027394200649</v>
          </cell>
          <cell r="CI903">
            <v>3.6386439887248652</v>
          </cell>
          <cell r="CJ903">
            <v>3.7080381491996426</v>
          </cell>
          <cell r="CK903">
            <v>4.3811538982501714</v>
          </cell>
          <cell r="CL903">
            <v>4.9008630261788859</v>
          </cell>
          <cell r="CM903">
            <v>5.0128679633392945</v>
          </cell>
          <cell r="CN903">
            <v>5.065139286506783</v>
          </cell>
          <cell r="CO903">
            <v>5.0762785536389243</v>
          </cell>
          <cell r="CP903">
            <v>4.8607425494819063</v>
          </cell>
          <cell r="CQ903">
            <v>5.0565361836068945</v>
          </cell>
          <cell r="CR903">
            <v>4.9492691417172168</v>
          </cell>
          <cell r="CS903">
            <v>4.8397279348545945</v>
          </cell>
          <cell r="CT903">
            <v>4.8043756210920501</v>
          </cell>
          <cell r="CU903">
            <v>4.8306455543130786</v>
          </cell>
          <cell r="CV903">
            <v>4.8094508418920388</v>
          </cell>
          <cell r="CW903">
            <v>4.8532169902750359</v>
          </cell>
          <cell r="CX903">
            <v>4.9232535641569592</v>
          </cell>
          <cell r="CY903">
            <v>4.9594944254567563</v>
          </cell>
          <cell r="CZ903">
            <v>4.9670252856116823</v>
          </cell>
          <cell r="DA903">
            <v>4.7431785977429106</v>
          </cell>
        </row>
        <row r="904">
          <cell r="A904">
            <v>9007.2271093267209</v>
          </cell>
          <cell r="B904">
            <v>7949.3196108922803</v>
          </cell>
          <cell r="C904">
            <v>8095.3641282374019</v>
          </cell>
          <cell r="D904">
            <v>7628.6216615992571</v>
          </cell>
          <cell r="E904">
            <v>7602.5820678758664</v>
          </cell>
          <cell r="F904">
            <v>7746.0034123876057</v>
          </cell>
          <cell r="G904">
            <v>6996.3207634740311</v>
          </cell>
          <cell r="H904">
            <v>8019.3891215665035</v>
          </cell>
          <cell r="I904">
            <v>8516.545198239759</v>
          </cell>
          <cell r="J904">
            <v>7075.4827231077888</v>
          </cell>
          <cell r="K904">
            <v>8567.5629977760454</v>
          </cell>
          <cell r="L904">
            <v>9836.9396361367908</v>
          </cell>
          <cell r="M904">
            <v>8269.4571135134047</v>
          </cell>
          <cell r="N904">
            <v>8538.2255284715247</v>
          </cell>
          <cell r="O904">
            <v>9030.7499347247776</v>
          </cell>
          <cell r="Z904">
            <v>7411.6611642459866</v>
          </cell>
          <cell r="AA904">
            <v>6541.1544226770766</v>
          </cell>
          <cell r="AB904">
            <v>6661.3281969496338</v>
          </cell>
          <cell r="AC904">
            <v>6277.2658244016739</v>
          </cell>
          <cell r="AD904">
            <v>6255.8389587092834</v>
          </cell>
          <cell r="AE904">
            <v>6373.8542364789437</v>
          </cell>
          <cell r="AF904">
            <v>5756.9725139443453</v>
          </cell>
          <cell r="AG904">
            <v>6598.8116200318645</v>
          </cell>
          <cell r="AH904">
            <v>7007.9000488372867</v>
          </cell>
          <cell r="AI904">
            <v>5822.1114978715514</v>
          </cell>
          <cell r="AJ904">
            <v>7049.8804095985743</v>
          </cell>
          <cell r="AK904">
            <v>8094.3960434497021</v>
          </cell>
          <cell r="AL904">
            <v>6804.5818534053151</v>
          </cell>
          <cell r="AM904">
            <v>7025.739863427998</v>
          </cell>
          <cell r="AN904">
            <v>7431.0170891449598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X904">
            <v>4.2540575990084779</v>
          </cell>
          <cell r="BY904">
            <v>3.6096765201082426</v>
          </cell>
          <cell r="BZ904">
            <v>3.730825087389535</v>
          </cell>
          <cell r="CA904">
            <v>3.4573954741940587</v>
          </cell>
          <cell r="CB904">
            <v>3.599426122153794</v>
          </cell>
          <cell r="CC904">
            <v>3.5816017846361041</v>
          </cell>
          <cell r="CD904">
            <v>3.2407689063089506</v>
          </cell>
          <cell r="CE904">
            <v>3.8184103907420321</v>
          </cell>
          <cell r="CF904">
            <v>4.0131783534400265</v>
          </cell>
          <cell r="CG904">
            <v>3.2927392830483799</v>
          </cell>
          <cell r="CH904">
            <v>3.8503592450385784</v>
          </cell>
          <cell r="CI904">
            <v>4.5771777486985741</v>
          </cell>
          <cell r="CJ904">
            <v>3.7795999268346159</v>
          </cell>
          <cell r="CK904">
            <v>4.0863174288085276</v>
          </cell>
          <cell r="CL904">
            <v>4.110999994078461</v>
          </cell>
          <cell r="CM904">
            <v>4.7733065491795523</v>
          </cell>
          <cell r="CN904">
            <v>4.9647027707889162</v>
          </cell>
          <cell r="CO904">
            <v>4.8917367635125135</v>
          </cell>
          <cell r="CP904">
            <v>4.9742613155972704</v>
          </cell>
          <cell r="CQ904">
            <v>4.7616715100478126</v>
          </cell>
          <cell r="CR904">
            <v>4.8756437472827203</v>
          </cell>
          <cell r="CS904">
            <v>4.8669090242006678</v>
          </cell>
          <cell r="CT904">
            <v>4.7346759764550868</v>
          </cell>
          <cell r="CU904">
            <v>4.7841696705904875</v>
          </cell>
          <cell r="CV904">
            <v>4.8442919508526332</v>
          </cell>
          <cell r="CW904">
            <v>5.0163477273201167</v>
          </cell>
          <cell r="CX904">
            <v>4.8450002892297466</v>
          </cell>
          <cell r="CY904">
            <v>4.932450621815609</v>
          </cell>
          <cell r="CZ904">
            <v>4.7105010075461982</v>
          </cell>
          <cell r="DA904">
            <v>4.95231110641926</v>
          </cell>
        </row>
        <row r="905">
          <cell r="A905">
            <v>8580.7654627352204</v>
          </cell>
          <cell r="B905">
            <v>7384.2835733954753</v>
          </cell>
          <cell r="C905">
            <v>6712.3233644143256</v>
          </cell>
          <cell r="D905">
            <v>7388.9413655420585</v>
          </cell>
          <cell r="E905">
            <v>6489.2660358316916</v>
          </cell>
          <cell r="F905">
            <v>7685.8459980084008</v>
          </cell>
          <cell r="G905">
            <v>6773.9100032842089</v>
          </cell>
          <cell r="H905">
            <v>8401.5998100988854</v>
          </cell>
          <cell r="I905">
            <v>9994.4585869369803</v>
          </cell>
          <cell r="J905">
            <v>7558.8265162724138</v>
          </cell>
          <cell r="K905">
            <v>7987.9254495975219</v>
          </cell>
          <cell r="L905">
            <v>8970.0573741728786</v>
          </cell>
          <cell r="M905">
            <v>8981.7770682241426</v>
          </cell>
          <cell r="N905">
            <v>8484.3437216117309</v>
          </cell>
          <cell r="O905">
            <v>8295.2456659084291</v>
          </cell>
          <cell r="Z905">
            <v>7060.7441521935525</v>
          </cell>
          <cell r="AA905">
            <v>6076.2104832511341</v>
          </cell>
          <cell r="AB905">
            <v>5523.2832255752155</v>
          </cell>
          <cell r="AC905">
            <v>6080.0431807888936</v>
          </cell>
          <cell r="AD905">
            <v>5339.7389094843629</v>
          </cell>
          <cell r="AE905">
            <v>6324.3532783611981</v>
          </cell>
          <cell r="AF905">
            <v>5573.9602312738625</v>
          </cell>
          <cell r="AG905">
            <v>6913.3164151670817</v>
          </cell>
          <cell r="AH905">
            <v>8224.0116372510001</v>
          </cell>
          <cell r="AI905">
            <v>6219.8343905327283</v>
          </cell>
          <cell r="AJ905">
            <v>6572.9215128116739</v>
          </cell>
          <cell r="AK905">
            <v>7381.0757821765401</v>
          </cell>
          <cell r="AL905">
            <v>7390.7194161387224</v>
          </cell>
          <cell r="AM905">
            <v>6981.402833783367</v>
          </cell>
          <cell r="AN905">
            <v>6825.8021479475074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X905">
            <v>3.956114596181747</v>
          </cell>
          <cell r="BY905">
            <v>3.3140376049944744</v>
          </cell>
          <cell r="BZ905">
            <v>3.0532685430278264</v>
          </cell>
          <cell r="CA905">
            <v>3.3065056469663148</v>
          </cell>
          <cell r="CB905">
            <v>2.9923625614040792</v>
          </cell>
          <cell r="CC905">
            <v>3.5479051073496968</v>
          </cell>
          <cell r="CD905">
            <v>3.0989516327728079</v>
          </cell>
          <cell r="CE905">
            <v>3.8230271862021343</v>
          </cell>
          <cell r="CF905">
            <v>4.5664954209480149</v>
          </cell>
          <cell r="CG905">
            <v>3.5012966311909932</v>
          </cell>
          <cell r="CH905">
            <v>3.7553082005430927</v>
          </cell>
          <cell r="CI905">
            <v>4.0674085031122402</v>
          </cell>
          <cell r="CJ905">
            <v>4.1118679898488724</v>
          </cell>
          <cell r="CK905">
            <v>3.8102706231812049</v>
          </cell>
          <cell r="CL905">
            <v>3.8088133339311008</v>
          </cell>
          <cell r="CM905">
            <v>4.8897735533819144</v>
          </cell>
          <cell r="CN905">
            <v>5.0232236302384905</v>
          </cell>
          <cell r="CO905">
            <v>4.9560929857774392</v>
          </cell>
          <cell r="CP905">
            <v>5.037841857427277</v>
          </cell>
          <cell r="CQ905">
            <v>4.8889201657955983</v>
          </cell>
          <cell r="CR905">
            <v>4.883725680060456</v>
          </cell>
          <cell r="CS905">
            <v>4.927835516953297</v>
          </cell>
          <cell r="CT905">
            <v>4.9543442920378267</v>
          </cell>
          <cell r="CU905">
            <v>4.9340986150637427</v>
          </cell>
          <cell r="CV905">
            <v>4.8669518640717353</v>
          </cell>
          <cell r="CW905">
            <v>4.7953465289706987</v>
          </cell>
          <cell r="CX905">
            <v>4.9717468543293322</v>
          </cell>
          <cell r="CY905">
            <v>4.9244154714047026</v>
          </cell>
          <cell r="CZ905">
            <v>5.0198878093052581</v>
          </cell>
          <cell r="DA905">
            <v>4.9098829905887422</v>
          </cell>
        </row>
        <row r="906">
          <cell r="A906">
            <v>9146.2355931364618</v>
          </cell>
          <cell r="B906">
            <v>8374.8930363741529</v>
          </cell>
          <cell r="C906">
            <v>7828.6462843801019</v>
          </cell>
          <cell r="D906">
            <v>8657.5459148693899</v>
          </cell>
          <cell r="E906">
            <v>7919.5077984450318</v>
          </cell>
          <cell r="F906">
            <v>6787.4155038290164</v>
          </cell>
          <cell r="G906">
            <v>7211.9448092510647</v>
          </cell>
          <cell r="H906">
            <v>8451.8210835386617</v>
          </cell>
          <cell r="I906">
            <v>6797.3403571449053</v>
          </cell>
          <cell r="J906">
            <v>7262.9154627398884</v>
          </cell>
          <cell r="K906">
            <v>7230.9280678476007</v>
          </cell>
          <cell r="L906">
            <v>8051.2318167223166</v>
          </cell>
          <cell r="M906">
            <v>8018.5384903813165</v>
          </cell>
          <cell r="N906">
            <v>7904.4618722468658</v>
          </cell>
          <cell r="O906">
            <v>8749.7330934847832</v>
          </cell>
          <cell r="Z906">
            <v>7526.0452880665734</v>
          </cell>
          <cell r="AA906">
            <v>6891.340555645018</v>
          </cell>
          <cell r="AB906">
            <v>6441.8575140041976</v>
          </cell>
          <cell r="AC906">
            <v>7123.9234956639548</v>
          </cell>
          <cell r="AD906">
            <v>6516.6235598633393</v>
          </cell>
          <cell r="AE906">
            <v>5585.073328865019</v>
          </cell>
          <cell r="AF906">
            <v>5934.4003001837336</v>
          </cell>
          <cell r="AG906">
            <v>6954.6413487403825</v>
          </cell>
          <cell r="AH906">
            <v>5593.2400653078066</v>
          </cell>
          <cell r="AI906">
            <v>5976.3418664831088</v>
          </cell>
          <cell r="AJ906">
            <v>5950.0208101145963</v>
          </cell>
          <cell r="AK906">
            <v>6625.0136091886488</v>
          </cell>
          <cell r="AL906">
            <v>6598.1116720851969</v>
          </cell>
          <cell r="AM906">
            <v>6504.2429120202778</v>
          </cell>
          <cell r="AN906">
            <v>7199.7803740674781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X906">
            <v>4.269256210064122</v>
          </cell>
          <cell r="BY906">
            <v>3.8826625829343056</v>
          </cell>
          <cell r="BZ906">
            <v>3.64522959950019</v>
          </cell>
          <cell r="CA906">
            <v>3.9679198362617227</v>
          </cell>
          <cell r="CB906">
            <v>3.7348191078936424</v>
          </cell>
          <cell r="CC906">
            <v>3.1822011649834447</v>
          </cell>
          <cell r="CD906">
            <v>3.3240383568434653</v>
          </cell>
          <cell r="CE906">
            <v>3.8264192334969209</v>
          </cell>
          <cell r="CF906">
            <v>3.1269949519450946</v>
          </cell>
          <cell r="CG906">
            <v>3.2786343066430343</v>
          </cell>
          <cell r="CH906">
            <v>3.4506609502544081</v>
          </cell>
          <cell r="CI906">
            <v>3.6177227595450017</v>
          </cell>
          <cell r="CJ906">
            <v>3.8227668375312676</v>
          </cell>
          <cell r="CK906">
            <v>3.5607466316971195</v>
          </cell>
          <cell r="CL906">
            <v>4.0500797220421978</v>
          </cell>
          <cell r="CM906">
            <v>4.829717670839158</v>
          </cell>
          <cell r="CN906">
            <v>4.8627416574762421</v>
          </cell>
          <cell r="CO906">
            <v>4.8416496723064624</v>
          </cell>
          <cell r="CP906">
            <v>4.9188490250965931</v>
          </cell>
          <cell r="CQ906">
            <v>4.780355530465549</v>
          </cell>
          <cell r="CR906">
            <v>4.8084863183353637</v>
          </cell>
          <cell r="CS906">
            <v>4.891228443839867</v>
          </cell>
          <cell r="CT906">
            <v>4.9795411196864992</v>
          </cell>
          <cell r="CU906">
            <v>4.9005340974001088</v>
          </cell>
          <cell r="CV906">
            <v>4.9940120882198729</v>
          </cell>
          <cell r="CW906">
            <v>4.7241462177918203</v>
          </cell>
          <cell r="CX906">
            <v>5.0171678216818378</v>
          </cell>
          <cell r="CY906">
            <v>4.7287786694727005</v>
          </cell>
          <cell r="CZ906">
            <v>5.0045244544913965</v>
          </cell>
          <cell r="DA906">
            <v>4.8703796063625076</v>
          </cell>
        </row>
        <row r="907">
          <cell r="A907">
            <v>9323.9103552436063</v>
          </cell>
          <cell r="B907">
            <v>7421.6657619246907</v>
          </cell>
          <cell r="C907">
            <v>7482.1867872434323</v>
          </cell>
          <cell r="D907">
            <v>7582.2658338602378</v>
          </cell>
          <cell r="E907">
            <v>6609.3027104462426</v>
          </cell>
          <cell r="F907">
            <v>6723.9051001686557</v>
          </cell>
          <cell r="G907">
            <v>7634.2071949269202</v>
          </cell>
          <cell r="H907">
            <v>7329.8490932335235</v>
          </cell>
          <cell r="I907">
            <v>9912.3805685023744</v>
          </cell>
          <cell r="J907">
            <v>8967.0285767452042</v>
          </cell>
          <cell r="K907">
            <v>8105.2698953502177</v>
          </cell>
          <cell r="L907">
            <v>9565.9711160949919</v>
          </cell>
          <cell r="M907">
            <v>7486.6704695401477</v>
          </cell>
          <cell r="N907">
            <v>9355.1624792835773</v>
          </cell>
          <cell r="O907">
            <v>9294.6874924635522</v>
          </cell>
          <cell r="Z907">
            <v>7672.2462351718823</v>
          </cell>
          <cell r="AA907">
            <v>6106.9706840980307</v>
          </cell>
          <cell r="AB907">
            <v>6156.7708420745967</v>
          </cell>
          <cell r="AC907">
            <v>6239.1216004335683</v>
          </cell>
          <cell r="AD907">
            <v>5438.5119445957644</v>
          </cell>
          <cell r="AE907">
            <v>5532.8133395673512</v>
          </cell>
          <cell r="AF907">
            <v>6281.8619203970075</v>
          </cell>
          <cell r="AG907">
            <v>6031.418682432155</v>
          </cell>
          <cell r="AH907">
            <v>8156.4731535105238</v>
          </cell>
          <cell r="AI907">
            <v>7378.5835145789088</v>
          </cell>
          <cell r="AJ907">
            <v>6669.4792281738937</v>
          </cell>
          <cell r="AK907">
            <v>7871.4276612438789</v>
          </cell>
          <cell r="AL907">
            <v>6160.4602720787489</v>
          </cell>
          <cell r="AM907">
            <v>7697.9622686676275</v>
          </cell>
          <cell r="AN907">
            <v>7648.1999937985811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X907">
            <v>4.2021701243651872</v>
          </cell>
          <cell r="BY907">
            <v>3.4319700048216819</v>
          </cell>
          <cell r="BZ907">
            <v>3.5177288638025885</v>
          </cell>
          <cell r="CA907">
            <v>3.4950690048615858</v>
          </cell>
          <cell r="CB907">
            <v>3.1029317007104074</v>
          </cell>
          <cell r="CC907">
            <v>3.0540892156817474</v>
          </cell>
          <cell r="CD907">
            <v>3.4592827502761794</v>
          </cell>
          <cell r="CE907">
            <v>3.4073923583949894</v>
          </cell>
          <cell r="CF907">
            <v>4.5045450000893856</v>
          </cell>
          <cell r="CG907">
            <v>3.9878484180543912</v>
          </cell>
          <cell r="CH907">
            <v>3.8192489734808905</v>
          </cell>
          <cell r="CI907">
            <v>4.2840283224649749</v>
          </cell>
          <cell r="CJ907">
            <v>3.316439325165133</v>
          </cell>
          <cell r="CK907">
            <v>4.2117902930303304</v>
          </cell>
          <cell r="CL907">
            <v>4.3012665316618373</v>
          </cell>
          <cell r="CM907">
            <v>5.0021422448422337</v>
          </cell>
          <cell r="CN907">
            <v>4.8751668890663158</v>
          </cell>
          <cell r="CO907">
            <v>4.7951010364450095</v>
          </cell>
          <cell r="CP907">
            <v>4.8907428760426557</v>
          </cell>
          <cell r="CQ907">
            <v>4.801920945120572</v>
          </cell>
          <cell r="CR907">
            <v>4.9633103818022235</v>
          </cell>
          <cell r="CS907">
            <v>4.9751875883673788</v>
          </cell>
          <cell r="CT907">
            <v>4.8495837896910414</v>
          </cell>
          <cell r="CU907">
            <v>4.9608787990787881</v>
          </cell>
          <cell r="CV907">
            <v>5.0692240980611087</v>
          </cell>
          <cell r="CW907">
            <v>4.7843295782729971</v>
          </cell>
          <cell r="CX907">
            <v>5.0339431985538452</v>
          </cell>
          <cell r="CY907">
            <v>5.0891850244601011</v>
          </cell>
          <cell r="CZ907">
            <v>5.007444843654965</v>
          </cell>
          <cell r="DA907">
            <v>4.8715819937002971</v>
          </cell>
        </row>
        <row r="908">
          <cell r="A908">
            <v>9399.183091254934</v>
          </cell>
          <cell r="B908">
            <v>7338.75478742224</v>
          </cell>
          <cell r="C908">
            <v>7235.8090967976477</v>
          </cell>
          <cell r="D908">
            <v>8454.5125743742374</v>
          </cell>
          <cell r="E908">
            <v>8213.1001850526391</v>
          </cell>
          <cell r="F908">
            <v>7240.6790328492134</v>
          </cell>
          <cell r="G908">
            <v>7124.555652512111</v>
          </cell>
          <cell r="H908">
            <v>7198.9596348848163</v>
          </cell>
          <cell r="I908">
            <v>8197.4156296891961</v>
          </cell>
          <cell r="J908">
            <v>8618.3620179805221</v>
          </cell>
          <cell r="K908">
            <v>7758.8294534472006</v>
          </cell>
          <cell r="L908">
            <v>6315.199405552783</v>
          </cell>
          <cell r="M908">
            <v>7742.3048521422143</v>
          </cell>
          <cell r="N908">
            <v>7322.5740117803898</v>
          </cell>
          <cell r="O908">
            <v>9268.9920913432343</v>
          </cell>
          <cell r="Z908">
            <v>7734.1849436612029</v>
          </cell>
          <cell r="AA908">
            <v>6038.7467965074429</v>
          </cell>
          <cell r="AB908">
            <v>5954.0371996506356</v>
          </cell>
          <cell r="AC908">
            <v>6956.8560611993717</v>
          </cell>
          <cell r="AD908">
            <v>6758.2081522718845</v>
          </cell>
          <cell r="AE908">
            <v>5958.0444613159234</v>
          </cell>
          <cell r="AF908">
            <v>5862.4915083528222</v>
          </cell>
          <cell r="AG908">
            <v>5923.7153567052201</v>
          </cell>
          <cell r="AH908">
            <v>6745.3020038585382</v>
          </cell>
          <cell r="AI908">
            <v>7091.6807462239722</v>
          </cell>
          <cell r="AJ908">
            <v>6384.4082359794111</v>
          </cell>
          <cell r="AK908">
            <v>5196.50693942629</v>
          </cell>
          <cell r="AL908">
            <v>6370.8108497627363</v>
          </cell>
          <cell r="AM908">
            <v>6025.4323296935781</v>
          </cell>
          <cell r="AN908">
            <v>7627.0563494481466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X908">
            <v>4.2889386332398756</v>
          </cell>
          <cell r="BY908">
            <v>3.399404422835357</v>
          </cell>
          <cell r="BZ908">
            <v>3.3698205237471606</v>
          </cell>
          <cell r="CA908">
            <v>3.9271098758291445</v>
          </cell>
          <cell r="CB908">
            <v>3.7392658529270086</v>
          </cell>
          <cell r="CC908">
            <v>3.2636771333368793</v>
          </cell>
          <cell r="CD908">
            <v>3.2751809750395355</v>
          </cell>
          <cell r="CE908">
            <v>3.2264096037162386</v>
          </cell>
          <cell r="CF908">
            <v>3.7051487711572335</v>
          </cell>
          <cell r="CG908">
            <v>3.968604127258248</v>
          </cell>
          <cell r="CH908">
            <v>3.5956978279453682</v>
          </cell>
          <cell r="CI908">
            <v>2.8438749201942763</v>
          </cell>
          <cell r="CJ908">
            <v>3.4871645653038921</v>
          </cell>
          <cell r="CK908">
            <v>3.4188499649707449</v>
          </cell>
          <cell r="CL908">
            <v>4.3040759140700402</v>
          </cell>
          <cell r="CM908">
            <v>4.9405108356250764</v>
          </cell>
          <cell r="CN908">
            <v>4.8668854050186567</v>
          </cell>
          <cell r="CO908">
            <v>4.840741686098851</v>
          </cell>
          <cell r="CP908">
            <v>4.8534113438066528</v>
          </cell>
          <cell r="CQ908">
            <v>4.9516775489108449</v>
          </cell>
          <cell r="CR908">
            <v>5.0015393116928184</v>
          </cell>
          <cell r="CS908">
            <v>4.9040406295825427</v>
          </cell>
          <cell r="CT908">
            <v>5.0301601888876304</v>
          </cell>
          <cell r="CU908">
            <v>4.9877294014442946</v>
          </cell>
          <cell r="CV908">
            <v>4.8957421036208899</v>
          </cell>
          <cell r="CW908">
            <v>4.8645715659697482</v>
          </cell>
          <cell r="CX908">
            <v>5.0061995386646965</v>
          </cell>
          <cell r="CY908">
            <v>5.0052918277456619</v>
          </cell>
          <cell r="CZ908">
            <v>4.8285341413406142</v>
          </cell>
          <cell r="DA908">
            <v>4.8549433630339491</v>
          </cell>
        </row>
        <row r="909">
          <cell r="A909">
            <v>8457.3784905816719</v>
          </cell>
          <cell r="B909">
            <v>7259.7174897642853</v>
          </cell>
          <cell r="C909">
            <v>7710.5453405509379</v>
          </cell>
          <cell r="D909">
            <v>6498.4312960059688</v>
          </cell>
          <cell r="E909">
            <v>7536.7830659864258</v>
          </cell>
          <cell r="F909">
            <v>7373.3967077566576</v>
          </cell>
          <cell r="G909">
            <v>7938.5108902318862</v>
          </cell>
          <cell r="H909">
            <v>8385.3249648026213</v>
          </cell>
          <cell r="I909">
            <v>7398.4751386994121</v>
          </cell>
          <cell r="J909">
            <v>8111.846984523745</v>
          </cell>
          <cell r="K909">
            <v>8212.5259585525037</v>
          </cell>
          <cell r="L909">
            <v>7822.3340849230472</v>
          </cell>
          <cell r="M909">
            <v>8754.608698588394</v>
          </cell>
          <cell r="N909">
            <v>10786.913336146758</v>
          </cell>
          <cell r="O909">
            <v>8549.2352079988959</v>
          </cell>
          <cell r="Z909">
            <v>6959.2143008214889</v>
          </cell>
          <cell r="AA909">
            <v>5973.7103915774687</v>
          </cell>
          <cell r="AB909">
            <v>6344.6773087962001</v>
          </cell>
          <cell r="AC909">
            <v>5347.2806092849123</v>
          </cell>
          <cell r="AD909">
            <v>6201.6957800116879</v>
          </cell>
          <cell r="AE909">
            <v>6067.2521480969062</v>
          </cell>
          <cell r="AF909">
            <v>6532.2603896765249</v>
          </cell>
          <cell r="AG909">
            <v>6899.9245424661558</v>
          </cell>
          <cell r="AH909">
            <v>6087.8881141298016</v>
          </cell>
          <cell r="AI909">
            <v>6674.8912329795394</v>
          </cell>
          <cell r="AJ909">
            <v>6757.7356458946306</v>
          </cell>
          <cell r="AK909">
            <v>6436.6634755938221</v>
          </cell>
          <cell r="AL909">
            <v>7203.7923005527346</v>
          </cell>
          <cell r="AM909">
            <v>8876.0886880293328</v>
          </cell>
          <cell r="AN909">
            <v>7034.7992568676627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X909">
            <v>3.8686371610874524</v>
          </cell>
          <cell r="BY909">
            <v>3.4369618213371003</v>
          </cell>
          <cell r="BZ909">
            <v>3.4878772255685466</v>
          </cell>
          <cell r="CA909">
            <v>2.9606753222946156</v>
          </cell>
          <cell r="CB909">
            <v>3.4669431797340002</v>
          </cell>
          <cell r="CC909">
            <v>3.3359855581121809</v>
          </cell>
          <cell r="CD909">
            <v>3.6957734855044166</v>
          </cell>
          <cell r="CE909">
            <v>3.8564817300972645</v>
          </cell>
          <cell r="CF909">
            <v>3.3802386478402293</v>
          </cell>
          <cell r="CG909">
            <v>3.6880883179775528</v>
          </cell>
          <cell r="CH909">
            <v>3.8158962868456618</v>
          </cell>
          <cell r="CI909">
            <v>3.5498936702592894</v>
          </cell>
          <cell r="CJ909">
            <v>4.0480426545241501</v>
          </cell>
          <cell r="CK909">
            <v>5.018617911255582</v>
          </cell>
          <cell r="CL909">
            <v>3.8926387222909189</v>
          </cell>
          <cell r="CM909">
            <v>4.9284385576331529</v>
          </cell>
          <cell r="CN909">
            <v>4.7618596570767799</v>
          </cell>
          <cell r="CO909">
            <v>4.9837412369101566</v>
          </cell>
          <cell r="CP909">
            <v>4.9482237213705291</v>
          </cell>
          <cell r="CQ909">
            <v>4.9008439024378241</v>
          </cell>
          <cell r="CR909">
            <v>4.9828179215289206</v>
          </cell>
          <cell r="CS909">
            <v>4.8424514861441326</v>
          </cell>
          <cell r="CT909">
            <v>4.9018520452305845</v>
          </cell>
          <cell r="CU909">
            <v>4.9343100460734677</v>
          </cell>
          <cell r="CV909">
            <v>4.9584965609142815</v>
          </cell>
          <cell r="CW909">
            <v>4.8518992246071466</v>
          </cell>
          <cell r="CX909">
            <v>4.9676683562168895</v>
          </cell>
          <cell r="CY909">
            <v>4.8755457751243343</v>
          </cell>
          <cell r="CZ909">
            <v>4.8455673713555045</v>
          </cell>
          <cell r="DA909">
            <v>4.9512487534965306</v>
          </cell>
        </row>
        <row r="910">
          <cell r="A910">
            <v>8428.4572456573042</v>
          </cell>
          <cell r="B910">
            <v>7685.3986572591393</v>
          </cell>
          <cell r="C910">
            <v>6705.3137522960742</v>
          </cell>
          <cell r="D910">
            <v>6660.9419915104936</v>
          </cell>
          <cell r="E910">
            <v>7145.972198296703</v>
          </cell>
          <cell r="F910">
            <v>7538.3307414550909</v>
          </cell>
          <cell r="G910">
            <v>6358.3100945027809</v>
          </cell>
          <cell r="H910">
            <v>8680.2048005614251</v>
          </cell>
          <cell r="I910">
            <v>9129.1791120198686</v>
          </cell>
          <cell r="J910">
            <v>7899.1881346558166</v>
          </cell>
          <cell r="K910">
            <v>7129.7270193005506</v>
          </cell>
          <cell r="L910">
            <v>7198.4262696227661</v>
          </cell>
          <cell r="M910">
            <v>8814.4596406855308</v>
          </cell>
          <cell r="N910">
            <v>8638.672384889398</v>
          </cell>
          <cell r="O910">
            <v>8631.7742820308431</v>
          </cell>
          <cell r="Z910">
            <v>6935.4162478551525</v>
          </cell>
          <cell r="AA910">
            <v>6323.9851808303774</v>
          </cell>
          <cell r="AB910">
            <v>5517.515316175055</v>
          </cell>
          <cell r="AC910">
            <v>5481.0036958714918</v>
          </cell>
          <cell r="AD910">
            <v>5880.1142660270007</v>
          </cell>
          <cell r="AE910">
            <v>6202.9692958259038</v>
          </cell>
          <cell r="AF910">
            <v>5231.9808777622884</v>
          </cell>
          <cell r="AG910">
            <v>7142.5685216048287</v>
          </cell>
          <cell r="AH910">
            <v>7512.0102407477771</v>
          </cell>
          <cell r="AI910">
            <v>6499.90337937393</v>
          </cell>
          <cell r="AJ910">
            <v>5866.7468044530251</v>
          </cell>
          <cell r="AK910">
            <v>5923.2764732895894</v>
          </cell>
          <cell r="AL910">
            <v>7253.041075764093</v>
          </cell>
          <cell r="AM910">
            <v>7108.39327670899</v>
          </cell>
          <cell r="AN910">
            <v>7102.717123499664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X910">
            <v>3.853995698925885</v>
          </cell>
          <cell r="BY910">
            <v>3.5836295351047536</v>
          </cell>
          <cell r="BZ910">
            <v>3.124720580549436</v>
          </cell>
          <cell r="CA910">
            <v>3.0029453740194789</v>
          </cell>
          <cell r="CB910">
            <v>3.2537490186632247</v>
          </cell>
          <cell r="CC910">
            <v>3.4572170063958314</v>
          </cell>
          <cell r="CD910">
            <v>2.9663679691584393</v>
          </cell>
          <cell r="CE910">
            <v>3.8844379555216251</v>
          </cell>
          <cell r="CF910">
            <v>4.1725343875227532</v>
          </cell>
          <cell r="CG910">
            <v>3.6618902182955844</v>
          </cell>
          <cell r="CH910">
            <v>3.3280205765124822</v>
          </cell>
          <cell r="CI910">
            <v>3.3279249027513802</v>
          </cell>
          <cell r="CJ910">
            <v>4.122428150031098</v>
          </cell>
          <cell r="CK910">
            <v>4.0754360441395896</v>
          </cell>
          <cell r="CL910">
            <v>4.0593571549895229</v>
          </cell>
          <cell r="CM910">
            <v>4.9302443202980895</v>
          </cell>
          <cell r="CN910">
            <v>4.8347594602267101</v>
          </cell>
          <cell r="CO910">
            <v>4.8377062616042972</v>
          </cell>
          <cell r="CP910">
            <v>5.000573307712223</v>
          </cell>
          <cell r="CQ910">
            <v>4.9511815466709628</v>
          </cell>
          <cell r="CR910">
            <v>4.9156406425979844</v>
          </cell>
          <cell r="CS910">
            <v>4.8322373807578316</v>
          </cell>
          <cell r="CT910">
            <v>5.0377123036018023</v>
          </cell>
          <cell r="CU910">
            <v>4.9324578453313501</v>
          </cell>
          <cell r="CV910">
            <v>4.8630497918986828</v>
          </cell>
          <cell r="CW910">
            <v>4.829681351655962</v>
          </cell>
          <cell r="CX910">
            <v>4.8763584502536776</v>
          </cell>
          <cell r="CY910">
            <v>4.8203012132309473</v>
          </cell>
          <cell r="CZ910">
            <v>4.7786420550458937</v>
          </cell>
          <cell r="DA910">
            <v>4.7937390639731614</v>
          </cell>
        </row>
        <row r="911">
          <cell r="A911">
            <v>9481.1866857859222</v>
          </cell>
          <cell r="B911">
            <v>8429.7618097550512</v>
          </cell>
          <cell r="C911">
            <v>8004.7958140510991</v>
          </cell>
          <cell r="D911">
            <v>8365.5965405645002</v>
          </cell>
          <cell r="E911">
            <v>7431.4342770806052</v>
          </cell>
          <cell r="F911">
            <v>7277.8765669195272</v>
          </cell>
          <cell r="G911">
            <v>7485.566010389085</v>
          </cell>
          <cell r="H911">
            <v>7915.7045759994016</v>
          </cell>
          <cell r="I911">
            <v>8530.4327406833854</v>
          </cell>
          <cell r="J911">
            <v>8801.3617922310168</v>
          </cell>
          <cell r="K911">
            <v>7837.4744239484562</v>
          </cell>
          <cell r="L911">
            <v>9499.6728205388863</v>
          </cell>
          <cell r="M911">
            <v>10441.498276237489</v>
          </cell>
          <cell r="N911">
            <v>8881.0908041159873</v>
          </cell>
          <cell r="O911">
            <v>9313.3905126572226</v>
          </cell>
          <cell r="Z911">
            <v>7801.6621871609868</v>
          </cell>
          <cell r="AA911">
            <v>6936.4897177412986</v>
          </cell>
          <cell r="AB911">
            <v>6586.8034127049032</v>
          </cell>
          <cell r="AC911">
            <v>6883.6908676645035</v>
          </cell>
          <cell r="AD911">
            <v>6115.0087765691833</v>
          </cell>
          <cell r="AE911">
            <v>5988.6527179223531</v>
          </cell>
          <cell r="AF911">
            <v>6159.5514599773032</v>
          </cell>
          <cell r="AG911">
            <v>6513.4940511080786</v>
          </cell>
          <cell r="AH911">
            <v>7019.3275123337562</v>
          </cell>
          <cell r="AI911">
            <v>7242.2634176072352</v>
          </cell>
          <cell r="AJ911">
            <v>6449.121811706158</v>
          </cell>
          <cell r="AK911">
            <v>7816.8736351862835</v>
          </cell>
          <cell r="AL911">
            <v>8591.8614387325615</v>
          </cell>
          <cell r="AM911">
            <v>7307.8690045297262</v>
          </cell>
          <cell r="AN911">
            <v>7663.5899075579418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X911">
            <v>4.5356914574928595</v>
          </cell>
          <cell r="BY911">
            <v>3.8970894915088814</v>
          </cell>
          <cell r="BZ911">
            <v>3.5638190598502022</v>
          </cell>
          <cell r="CA911">
            <v>3.8348192084341819</v>
          </cell>
          <cell r="CB911">
            <v>3.4564164075638799</v>
          </cell>
          <cell r="CC911">
            <v>3.3343005351235475</v>
          </cell>
          <cell r="CD911">
            <v>3.5233257241336449</v>
          </cell>
          <cell r="CE911">
            <v>3.6968664145747776</v>
          </cell>
          <cell r="CF911">
            <v>3.8688465841376227</v>
          </cell>
          <cell r="CG911">
            <v>3.9656157107910683</v>
          </cell>
          <cell r="CH911">
            <v>3.6914139810182518</v>
          </cell>
          <cell r="CI911">
            <v>4.3929449286641766</v>
          </cell>
          <cell r="CJ911">
            <v>4.7806185163812698</v>
          </cell>
          <cell r="CK911">
            <v>4.1289691717151493</v>
          </cell>
          <cell r="CL911">
            <v>4.3441677511401551</v>
          </cell>
          <cell r="CM911">
            <v>4.7124935969389936</v>
          </cell>
          <cell r="CN911">
            <v>4.8764806299357728</v>
          </cell>
          <cell r="CO911">
            <v>5.0636792845187966</v>
          </cell>
          <cell r="CP911">
            <v>4.9179442392534263</v>
          </cell>
          <cell r="CQ911">
            <v>4.8470573933935475</v>
          </cell>
          <cell r="CR911">
            <v>4.9207525079101089</v>
          </cell>
          <cell r="CS911">
            <v>4.7896461392714818</v>
          </cell>
          <cell r="CT911">
            <v>4.8271122566841838</v>
          </cell>
          <cell r="CU911">
            <v>4.9707409849783719</v>
          </cell>
          <cell r="CV911">
            <v>5.003464538556484</v>
          </cell>
          <cell r="CW911">
            <v>4.786465829148999</v>
          </cell>
          <cell r="CX911">
            <v>4.8751105463340245</v>
          </cell>
          <cell r="CY911">
            <v>4.9239123194679797</v>
          </cell>
          <cell r="CZ911">
            <v>4.8490453873267745</v>
          </cell>
          <cell r="DA911">
            <v>4.8331781680219148</v>
          </cell>
        </row>
        <row r="912">
          <cell r="A912">
            <v>10304.312187719199</v>
          </cell>
          <cell r="B912">
            <v>9731.7270436930903</v>
          </cell>
          <cell r="C912">
            <v>7422.2717500393737</v>
          </cell>
          <cell r="D912">
            <v>7079.8924783899984</v>
          </cell>
          <cell r="E912">
            <v>7103.4882770444483</v>
          </cell>
          <cell r="F912">
            <v>7383.0333402534934</v>
          </cell>
          <cell r="G912">
            <v>7362.8616311530859</v>
          </cell>
          <cell r="H912">
            <v>8280.9615523494558</v>
          </cell>
          <cell r="I912">
            <v>8696.1673790229543</v>
          </cell>
          <cell r="J912">
            <v>10139.350771293814</v>
          </cell>
          <cell r="K912">
            <v>8372.4434324751583</v>
          </cell>
          <cell r="L912">
            <v>8056.3729918499785</v>
          </cell>
          <cell r="M912">
            <v>8154.0524273433566</v>
          </cell>
          <cell r="N912">
            <v>9565.1348397984475</v>
          </cell>
          <cell r="O912">
            <v>9661.0002603380271</v>
          </cell>
          <cell r="Z912">
            <v>8478.9768858946536</v>
          </cell>
          <cell r="AA912">
            <v>8007.821110238885</v>
          </cell>
          <cell r="AB912">
            <v>6107.4693257466834</v>
          </cell>
          <cell r="AC912">
            <v>5825.7400965037687</v>
          </cell>
          <cell r="AD912">
            <v>5845.1560679680024</v>
          </cell>
          <cell r="AE912">
            <v>6075.1817199800171</v>
          </cell>
          <cell r="AF912">
            <v>6058.5832850631105</v>
          </cell>
          <cell r="AG912">
            <v>6814.0483630761246</v>
          </cell>
          <cell r="AH912">
            <v>7155.7034433103163</v>
          </cell>
          <cell r="AI912">
            <v>8343.2372060931957</v>
          </cell>
          <cell r="AJ912">
            <v>6889.3248815795587</v>
          </cell>
          <cell r="AK912">
            <v>6629.2440618651244</v>
          </cell>
          <cell r="AL912">
            <v>6709.6202830711045</v>
          </cell>
          <cell r="AM912">
            <v>7870.7395253198647</v>
          </cell>
          <cell r="AN912">
            <v>7949.6230713638615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X912">
            <v>4.5260878928686115</v>
          </cell>
          <cell r="BY912">
            <v>4.4151931840404854</v>
          </cell>
          <cell r="BZ912">
            <v>3.4056605573497483</v>
          </cell>
          <cell r="CA912">
            <v>3.2831946082922201</v>
          </cell>
          <cell r="CB912">
            <v>3.2282095616870241</v>
          </cell>
          <cell r="CC912">
            <v>3.458679177195386</v>
          </cell>
          <cell r="CD912">
            <v>3.3873488862646997</v>
          </cell>
          <cell r="CE912">
            <v>3.7896989444306786</v>
          </cell>
          <cell r="CF912">
            <v>3.9290530659018685</v>
          </cell>
          <cell r="CG912">
            <v>4.587397492177554</v>
          </cell>
          <cell r="CH912">
            <v>3.7492459667414626</v>
          </cell>
          <cell r="CI912">
            <v>3.7135503024501624</v>
          </cell>
          <cell r="CJ912">
            <v>3.6624898359113298</v>
          </cell>
          <cell r="CK912">
            <v>4.4991632131162591</v>
          </cell>
          <cell r="CL912">
            <v>4.5540221539574413</v>
          </cell>
          <cell r="CM912">
            <v>5.132483992762733</v>
          </cell>
          <cell r="CN912">
            <v>4.9690319322302896</v>
          </cell>
          <cell r="CO912">
            <v>4.9132297219602767</v>
          </cell>
          <cell r="CP912">
            <v>4.8614028942821053</v>
          </cell>
          <cell r="CQ912">
            <v>4.9606835949157437</v>
          </cell>
          <cell r="CR912">
            <v>4.8123380708857937</v>
          </cell>
          <cell r="CS912">
            <v>4.9002505713384918</v>
          </cell>
          <cell r="CT912">
            <v>4.9261500520242292</v>
          </cell>
          <cell r="CU912">
            <v>4.9896671384033455</v>
          </cell>
          <cell r="CV912">
            <v>4.9828217775461106</v>
          </cell>
          <cell r="CW912">
            <v>5.0343089935130472</v>
          </cell>
          <cell r="CX912">
            <v>4.8908217255808566</v>
          </cell>
          <cell r="CY912">
            <v>5.0191323790823281</v>
          </cell>
          <cell r="CZ912">
            <v>4.7928178887841524</v>
          </cell>
          <cell r="DA912">
            <v>4.7825391489777234</v>
          </cell>
        </row>
        <row r="913">
          <cell r="A913">
            <v>8596.891254355698</v>
          </cell>
          <cell r="B913">
            <v>8585.7036986836356</v>
          </cell>
          <cell r="C913">
            <v>7586.1716655822702</v>
          </cell>
          <cell r="D913">
            <v>8628.7192812644225</v>
          </cell>
          <cell r="E913">
            <v>9096.6092020302767</v>
          </cell>
          <cell r="F913">
            <v>7638.7049012142006</v>
          </cell>
          <cell r="G913">
            <v>7084.667945571503</v>
          </cell>
          <cell r="H913">
            <v>8959.5279101557317</v>
          </cell>
          <cell r="I913">
            <v>8146.9726571589872</v>
          </cell>
          <cell r="J913">
            <v>8294.7847879160581</v>
          </cell>
          <cell r="K913">
            <v>7721.8761732978519</v>
          </cell>
          <cell r="L913">
            <v>8567.7776904309103</v>
          </cell>
          <cell r="M913">
            <v>8813.7738627160561</v>
          </cell>
          <cell r="N913">
            <v>8141.2622577748452</v>
          </cell>
          <cell r="O913">
            <v>8667.2822421994661</v>
          </cell>
          <cell r="Z913">
            <v>7074.0133750126879</v>
          </cell>
          <cell r="AA913">
            <v>7064.8076149168201</v>
          </cell>
          <cell r="AB913">
            <v>6242.3355419648396</v>
          </cell>
          <cell r="AC913">
            <v>7100.2032942975829</v>
          </cell>
          <cell r="AD913">
            <v>7485.2098576706276</v>
          </cell>
          <cell r="AE913">
            <v>6285.5628901419705</v>
          </cell>
          <cell r="AF913">
            <v>5829.6696237845517</v>
          </cell>
          <cell r="AG913">
            <v>7372.4115374995727</v>
          </cell>
          <cell r="AH913">
            <v>6703.7946436051097</v>
          </cell>
          <cell r="AI913">
            <v>6825.4229111994991</v>
          </cell>
          <cell r="AJ913">
            <v>6354.0009654565183</v>
          </cell>
          <cell r="AK913">
            <v>7050.0570709831472</v>
          </cell>
          <cell r="AL913">
            <v>7252.4767784634987</v>
          </cell>
          <cell r="AM913">
            <v>6699.0958006833016</v>
          </cell>
          <cell r="AN913">
            <v>7131.9351021527036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X913">
            <v>4.0061715286440096</v>
          </cell>
          <cell r="BY913">
            <v>3.9245852019249532</v>
          </cell>
          <cell r="BZ913">
            <v>3.5535157571237583</v>
          </cell>
          <cell r="CA913">
            <v>4.1471148743710602</v>
          </cell>
          <cell r="CB913">
            <v>4.1400745920161102</v>
          </cell>
          <cell r="CC913">
            <v>3.5002045727800155</v>
          </cell>
          <cell r="CD913">
            <v>3.3709387894485077</v>
          </cell>
          <cell r="CE913">
            <v>4.0775070345935092</v>
          </cell>
          <cell r="CF913">
            <v>3.8662949757612139</v>
          </cell>
          <cell r="CG913">
            <v>3.8711932587022928</v>
          </cell>
          <cell r="CH913">
            <v>3.6152163926982133</v>
          </cell>
          <cell r="CI913">
            <v>3.9193982524597115</v>
          </cell>
          <cell r="CJ913">
            <v>4.0569536895537484</v>
          </cell>
          <cell r="CK913">
            <v>3.7024383548891091</v>
          </cell>
          <cell r="CL913">
            <v>3.9488181091886818</v>
          </cell>
          <cell r="CM913">
            <v>4.8377505613791181</v>
          </cell>
          <cell r="CN913">
            <v>4.9318937684543851</v>
          </cell>
          <cell r="CO913">
            <v>4.8127798847614427</v>
          </cell>
          <cell r="CP913">
            <v>4.6906373115958075</v>
          </cell>
          <cell r="CQ913">
            <v>4.9533948753334345</v>
          </cell>
          <cell r="CR913">
            <v>4.9199182187476698</v>
          </cell>
          <cell r="CS913">
            <v>4.7380562499097563</v>
          </cell>
          <cell r="CT913">
            <v>4.9536119993438668</v>
          </cell>
          <cell r="CU913">
            <v>4.7504292307120632</v>
          </cell>
          <cell r="CV913">
            <v>4.8304973552458135</v>
          </cell>
          <cell r="CW913">
            <v>4.8152641314441302</v>
          </cell>
          <cell r="CX913">
            <v>4.928109778047407</v>
          </cell>
          <cell r="CY913">
            <v>4.8977141258016905</v>
          </cell>
          <cell r="CZ913">
            <v>4.9571891186043633</v>
          </cell>
          <cell r="DA913">
            <v>4.9482016352205358</v>
          </cell>
        </row>
        <row r="914">
          <cell r="A914">
            <v>9320.7507077789596</v>
          </cell>
          <cell r="B914">
            <v>7240.1258247712658</v>
          </cell>
          <cell r="C914">
            <v>7740.5769774157325</v>
          </cell>
          <cell r="D914">
            <v>7363.5337864155999</v>
          </cell>
          <cell r="E914">
            <v>7294.4845159249726</v>
          </cell>
          <cell r="F914">
            <v>7320.1735673711373</v>
          </cell>
          <cell r="G914">
            <v>6781.6244508455529</v>
          </cell>
          <cell r="H914">
            <v>8708.1951191590615</v>
          </cell>
          <cell r="I914">
            <v>7879.7287555069952</v>
          </cell>
          <cell r="J914">
            <v>7185.9863871065818</v>
          </cell>
          <cell r="K914">
            <v>6484.9294152047514</v>
          </cell>
          <cell r="L914">
            <v>6995.7478715380776</v>
          </cell>
          <cell r="M914">
            <v>8719.0159395597439</v>
          </cell>
          <cell r="N914">
            <v>9262.8972305228363</v>
          </cell>
          <cell r="O914">
            <v>8535.6818703922108</v>
          </cell>
          <cell r="Z914">
            <v>7669.6462966866857</v>
          </cell>
          <cell r="AA914">
            <v>5957.5892500974987</v>
          </cell>
          <cell r="AB914">
            <v>6369.3890557020895</v>
          </cell>
          <cell r="AC914">
            <v>6059.1363728219803</v>
          </cell>
          <cell r="AD914">
            <v>6002.3186873896911</v>
          </cell>
          <cell r="AE914">
            <v>6023.4571068653931</v>
          </cell>
          <cell r="AF914">
            <v>5580.3081195529112</v>
          </cell>
          <cell r="AG914">
            <v>7165.6005551937415</v>
          </cell>
          <cell r="AH914">
            <v>6483.8910902457565</v>
          </cell>
          <cell r="AI914">
            <v>5913.0402271048442</v>
          </cell>
          <cell r="AJ914">
            <v>5336.1704902256242</v>
          </cell>
          <cell r="AK914">
            <v>5756.5011057227612</v>
          </cell>
          <cell r="AL914">
            <v>7174.5045445520182</v>
          </cell>
          <cell r="AM914">
            <v>7622.0411496873621</v>
          </cell>
          <cell r="AN914">
            <v>7023.6467962084489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X914">
            <v>4.2321068631814702</v>
          </cell>
          <cell r="BY914">
            <v>3.4136958486994811</v>
          </cell>
          <cell r="BZ914">
            <v>3.5811513971458915</v>
          </cell>
          <cell r="CA914">
            <v>3.4020345809333823</v>
          </cell>
          <cell r="CB914">
            <v>3.3434306939803666</v>
          </cell>
          <cell r="CC914">
            <v>3.3429669448030186</v>
          </cell>
          <cell r="CD914">
            <v>3.1610279717608396</v>
          </cell>
          <cell r="CE914">
            <v>4.0034892201071104</v>
          </cell>
          <cell r="CF914">
            <v>3.728727539862096</v>
          </cell>
          <cell r="CG914">
            <v>3.3096593740475719</v>
          </cell>
          <cell r="CH914">
            <v>3.0171356404268006</v>
          </cell>
          <cell r="CI914">
            <v>3.2290601852631298</v>
          </cell>
          <cell r="CJ914">
            <v>3.8558637598556196</v>
          </cell>
          <cell r="CK914">
            <v>4.1699383718757854</v>
          </cell>
          <cell r="CL914">
            <v>3.9986814860966153</v>
          </cell>
          <cell r="CM914">
            <v>4.9650753771768619</v>
          </cell>
          <cell r="CN914">
            <v>4.7813756856084622</v>
          </cell>
          <cell r="CO914">
            <v>4.8728408936952201</v>
          </cell>
          <cell r="CP914">
            <v>4.8795428821347633</v>
          </cell>
          <cell r="CQ914">
            <v>4.9185134186218198</v>
          </cell>
          <cell r="CR914">
            <v>4.9365197093094562</v>
          </cell>
          <cell r="CS914">
            <v>4.836564412784667</v>
          </cell>
          <cell r="CT914">
            <v>4.9036680914233406</v>
          </cell>
          <cell r="CU914">
            <v>4.7641145642442106</v>
          </cell>
          <cell r="CV914">
            <v>4.894796829630871</v>
          </cell>
          <cell r="CW914">
            <v>4.8455379276989552</v>
          </cell>
          <cell r="CX914">
            <v>4.8841566899455575</v>
          </cell>
          <cell r="CY914">
            <v>5.0977363461423497</v>
          </cell>
          <cell r="CZ914">
            <v>5.0078208974339837</v>
          </cell>
          <cell r="DA914">
            <v>4.8123032558919663</v>
          </cell>
        </row>
        <row r="915">
          <cell r="A915">
            <v>8356.2289604462203</v>
          </cell>
          <cell r="B915">
            <v>8059.5236715540705</v>
          </cell>
          <cell r="C915">
            <v>7326.9370051591113</v>
          </cell>
          <cell r="D915">
            <v>7757.509187759455</v>
          </cell>
          <cell r="E915">
            <v>8191.6095712042361</v>
          </cell>
          <cell r="F915">
            <v>8110.8782410674785</v>
          </cell>
          <cell r="G915">
            <v>7892.2639761341206</v>
          </cell>
          <cell r="H915">
            <v>8892.3030198389606</v>
          </cell>
          <cell r="I915">
            <v>8534.1227350281788</v>
          </cell>
          <cell r="J915">
            <v>8790.2019347564019</v>
          </cell>
          <cell r="K915">
            <v>8379.6119552988621</v>
          </cell>
          <cell r="L915">
            <v>9121.4622658021435</v>
          </cell>
          <cell r="M915">
            <v>8153.0837662603963</v>
          </cell>
          <cell r="N915">
            <v>8523.5876884323825</v>
          </cell>
          <cell r="O915">
            <v>9149.0738016149717</v>
          </cell>
          <cell r="Z915">
            <v>6875.9826874528908</v>
          </cell>
          <cell r="AA915">
            <v>6631.8366211644925</v>
          </cell>
          <cell r="AB915">
            <v>6029.022449959496</v>
          </cell>
          <cell r="AC915">
            <v>6383.3218459277805</v>
          </cell>
          <cell r="AD915">
            <v>6740.5244471623428</v>
          </cell>
          <cell r="AE915">
            <v>6674.0940955069536</v>
          </cell>
          <cell r="AF915">
            <v>6494.2057860760751</v>
          </cell>
          <cell r="AG915">
            <v>7317.0950563246306</v>
          </cell>
          <cell r="AH915">
            <v>7022.3638505374711</v>
          </cell>
          <cell r="AI915">
            <v>7233.0804491709805</v>
          </cell>
          <cell r="AJ915">
            <v>6895.2235517887775</v>
          </cell>
          <cell r="AK915">
            <v>7505.6603787171935</v>
          </cell>
          <cell r="AL915">
            <v>6708.8232133799838</v>
          </cell>
          <cell r="AM915">
            <v>7013.6950121957898</v>
          </cell>
          <cell r="AN915">
            <v>7528.3807281860336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X915">
            <v>3.7960763023218722</v>
          </cell>
          <cell r="BY915">
            <v>3.7116014512009805</v>
          </cell>
          <cell r="BZ915">
            <v>3.303899894761829</v>
          </cell>
          <cell r="CA915">
            <v>3.7029939222946329</v>
          </cell>
          <cell r="CB915">
            <v>3.9184840621568551</v>
          </cell>
          <cell r="CC915">
            <v>3.759826600477695</v>
          </cell>
          <cell r="CD915">
            <v>3.6762727289491686</v>
          </cell>
          <cell r="CE915">
            <v>4.0810268013758515</v>
          </cell>
          <cell r="CF915">
            <v>3.9037681197051675</v>
          </cell>
          <cell r="CG915">
            <v>3.9702947242725597</v>
          </cell>
          <cell r="CH915">
            <v>3.8944323728535895</v>
          </cell>
          <cell r="CI915">
            <v>4.2173807821017304</v>
          </cell>
          <cell r="CJ915">
            <v>3.8291144811976419</v>
          </cell>
          <cell r="CK915">
            <v>3.8968475692797142</v>
          </cell>
          <cell r="CL915">
            <v>4.1811865268324375</v>
          </cell>
          <cell r="CM915">
            <v>4.9625737820984215</v>
          </cell>
          <cell r="CN915">
            <v>4.8953034530610768</v>
          </cell>
          <cell r="CO915">
            <v>4.9995067199538035</v>
          </cell>
          <cell r="CP915">
            <v>4.7228143954675295</v>
          </cell>
          <cell r="CQ915">
            <v>4.7128404692383219</v>
          </cell>
          <cell r="CR915">
            <v>4.8633065419654189</v>
          </cell>
          <cell r="CS915">
            <v>4.8397782023294829</v>
          </cell>
          <cell r="CT915">
            <v>4.9122039002522477</v>
          </cell>
          <cell r="CU915">
            <v>4.9284056904036113</v>
          </cell>
          <cell r="CV915">
            <v>4.991231165712219</v>
          </cell>
          <cell r="CW915">
            <v>4.8507771148472063</v>
          </cell>
          <cell r="CX915">
            <v>4.8758824860315508</v>
          </cell>
          <cell r="CY915">
            <v>4.8001535762793903</v>
          </cell>
          <cell r="CZ915">
            <v>4.9310634895300574</v>
          </cell>
          <cell r="DA915">
            <v>4.9329778742955845</v>
          </cell>
        </row>
        <row r="916">
          <cell r="A916">
            <v>9470.2261883920073</v>
          </cell>
          <cell r="B916">
            <v>7359.1942377168471</v>
          </cell>
          <cell r="C916">
            <v>6781.2204365154566</v>
          </cell>
          <cell r="D916">
            <v>8526.2337133797537</v>
          </cell>
          <cell r="E916">
            <v>7808.9396274336168</v>
          </cell>
          <cell r="F916">
            <v>6844.8796446169508</v>
          </cell>
          <cell r="G916">
            <v>7796.7717783744583</v>
          </cell>
          <cell r="H916">
            <v>7745.0301227650179</v>
          </cell>
          <cell r="I916">
            <v>8040.2621680072853</v>
          </cell>
          <cell r="J916">
            <v>7744.6074151203429</v>
          </cell>
          <cell r="K916">
            <v>8492.9298308620473</v>
          </cell>
          <cell r="L916">
            <v>8881.6263745943379</v>
          </cell>
          <cell r="M916">
            <v>9102.7812419597267</v>
          </cell>
          <cell r="N916">
            <v>8816.7739244230743</v>
          </cell>
          <cell r="O916">
            <v>9946.0601667895462</v>
          </cell>
          <cell r="Z916">
            <v>7792.643263591136</v>
          </cell>
          <cell r="AA916">
            <v>6055.5655441784347</v>
          </cell>
          <cell r="AB916">
            <v>5579.9756734755756</v>
          </cell>
          <cell r="AC916">
            <v>7015.8723127239127</v>
          </cell>
          <cell r="AD916">
            <v>6425.6417505739464</v>
          </cell>
          <cell r="AE916">
            <v>5632.3581075705197</v>
          </cell>
          <cell r="AF916">
            <v>6415.6293490624103</v>
          </cell>
          <cell r="AG916">
            <v>6373.0533581609279</v>
          </cell>
          <cell r="AH916">
            <v>6615.9871553888524</v>
          </cell>
          <cell r="AI916">
            <v>6372.7055301561677</v>
          </cell>
          <cell r="AJ916">
            <v>6988.4679751093408</v>
          </cell>
          <cell r="AK916">
            <v>7308.3097025233401</v>
          </cell>
          <cell r="AL916">
            <v>7490.2885648125748</v>
          </cell>
          <cell r="AM916">
            <v>7254.9454006681299</v>
          </cell>
          <cell r="AN916">
            <v>8184.1866515296833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X916">
            <v>4.2889094271657022</v>
          </cell>
          <cell r="BY916">
            <v>3.4295699634839543</v>
          </cell>
          <cell r="BZ916">
            <v>3.1494652398895315</v>
          </cell>
          <cell r="CA916">
            <v>3.9236541686931545</v>
          </cell>
          <cell r="CB916">
            <v>3.6585203294964681</v>
          </cell>
          <cell r="CC916">
            <v>3.1771393224035331</v>
          </cell>
          <cell r="CD916">
            <v>3.4984394324414665</v>
          </cell>
          <cell r="CE916">
            <v>3.5856311902100049</v>
          </cell>
          <cell r="CF916">
            <v>3.7916337200519017</v>
          </cell>
          <cell r="CG916">
            <v>3.6198833308048979</v>
          </cell>
          <cell r="CH916">
            <v>3.8745429323787541</v>
          </cell>
          <cell r="CI916">
            <v>4.0592276486439323</v>
          </cell>
          <cell r="CJ916">
            <v>4.1635630469530787</v>
          </cell>
          <cell r="CK916">
            <v>4.0726213363140591</v>
          </cell>
          <cell r="CL916">
            <v>4.4802140451748471</v>
          </cell>
          <cell r="CM916">
            <v>4.9778872541011854</v>
          </cell>
          <cell r="CN916">
            <v>4.8375133642534109</v>
          </cell>
          <cell r="CO916">
            <v>4.8540318499913999</v>
          </cell>
          <cell r="CP916">
            <v>4.8988945390331411</v>
          </cell>
          <cell r="CQ916">
            <v>4.81191748610589</v>
          </cell>
          <cell r="CR916">
            <v>4.8569220726710709</v>
          </cell>
          <cell r="CS916">
            <v>5.0242592587899884</v>
          </cell>
          <cell r="CT916">
            <v>4.8695527323105363</v>
          </cell>
          <cell r="CU916">
            <v>4.7805230000688681</v>
          </cell>
          <cell r="CV916">
            <v>4.8232126868091951</v>
          </cell>
          <cell r="CW916">
            <v>4.9416119364779911</v>
          </cell>
          <cell r="CX916">
            <v>4.9326541996165547</v>
          </cell>
          <cell r="CY916">
            <v>4.9287925515504627</v>
          </cell>
          <cell r="CZ916">
            <v>4.8805329786799856</v>
          </cell>
          <cell r="DA916">
            <v>5.0047673964197923</v>
          </cell>
        </row>
        <row r="917">
          <cell r="A917">
            <v>7938.9869102121338</v>
          </cell>
          <cell r="B917">
            <v>9053.1970995643042</v>
          </cell>
          <cell r="C917">
            <v>7912.6035686976429</v>
          </cell>
          <cell r="D917">
            <v>6796.4632134971162</v>
          </cell>
          <cell r="E917">
            <v>7874.0556681049184</v>
          </cell>
          <cell r="F917">
            <v>7432.4925162500249</v>
          </cell>
          <cell r="G917">
            <v>7275.7112211706053</v>
          </cell>
          <cell r="H917">
            <v>7924.9967627837914</v>
          </cell>
          <cell r="I917">
            <v>9183.1638124893198</v>
          </cell>
          <cell r="J917">
            <v>8076.0709043264478</v>
          </cell>
          <cell r="K917">
            <v>8687.5844100907325</v>
          </cell>
          <cell r="L917">
            <v>9921.2161595930484</v>
          </cell>
          <cell r="M917">
            <v>9167.5064468580003</v>
          </cell>
          <cell r="N917">
            <v>9039.0596486584873</v>
          </cell>
          <cell r="O917">
            <v>9260.9013363061931</v>
          </cell>
          <cell r="Z917">
            <v>6532.6520861174131</v>
          </cell>
          <cell r="AA917">
            <v>7449.4878990700563</v>
          </cell>
          <cell r="AB917">
            <v>6510.9423650997751</v>
          </cell>
          <cell r="AC917">
            <v>5592.5183013919122</v>
          </cell>
          <cell r="AD917">
            <v>6479.2229497549042</v>
          </cell>
          <cell r="AE917">
            <v>6115.8795562285914</v>
          </cell>
          <cell r="AF917">
            <v>5986.8709477060984</v>
          </cell>
          <cell r="AG917">
            <v>6521.1401933763755</v>
          </cell>
          <cell r="AH917">
            <v>7556.4319371340689</v>
          </cell>
          <cell r="AI917">
            <v>6645.4526298457622</v>
          </cell>
          <cell r="AJ917">
            <v>7148.6408860175161</v>
          </cell>
          <cell r="AK917">
            <v>8163.7435827508516</v>
          </cell>
          <cell r="AL917">
            <v>7543.5481619860102</v>
          </cell>
          <cell r="AM917">
            <v>7437.8547966104134</v>
          </cell>
          <cell r="AN917">
            <v>7620.39881387481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X917">
            <v>3.6314917508632991</v>
          </cell>
          <cell r="BY917">
            <v>4.1845890273806559</v>
          </cell>
          <cell r="BZ917">
            <v>3.4658395837580591</v>
          </cell>
          <cell r="CA917">
            <v>3.126741336076186</v>
          </cell>
          <cell r="CB917">
            <v>3.6197981472272684</v>
          </cell>
          <cell r="CC917">
            <v>3.4166539419010573</v>
          </cell>
          <cell r="CD917">
            <v>3.3820393853624235</v>
          </cell>
          <cell r="CE917">
            <v>3.6315641599700021</v>
          </cell>
          <cell r="CF917">
            <v>4.2128472714247049</v>
          </cell>
          <cell r="CG917">
            <v>3.6719538847630671</v>
          </cell>
          <cell r="CH917">
            <v>3.8980273625829995</v>
          </cell>
          <cell r="CI917">
            <v>4.5529397855587126</v>
          </cell>
          <cell r="CJ917">
            <v>4.2691991685121993</v>
          </cell>
          <cell r="CK917">
            <v>4.0823652701921747</v>
          </cell>
          <cell r="CL917">
            <v>4.1829918441462501</v>
          </cell>
          <cell r="CM917">
            <v>4.9284641618729124</v>
          </cell>
          <cell r="CN917">
            <v>4.8773142964145588</v>
          </cell>
          <cell r="CO917">
            <v>5.1468620602472077</v>
          </cell>
          <cell r="CP917">
            <v>4.9002991620172844</v>
          </cell>
          <cell r="CQ917">
            <v>4.9039463060531396</v>
          </cell>
          <cell r="CR917">
            <v>4.9041649185293785</v>
          </cell>
          <cell r="CS917">
            <v>4.8498507229362735</v>
          </cell>
          <cell r="CT917">
            <v>4.9196810875695061</v>
          </cell>
          <cell r="CU917">
            <v>4.9141475867984399</v>
          </cell>
          <cell r="CV917">
            <v>4.9583192232815296</v>
          </cell>
          <cell r="CW917">
            <v>5.0244176538977223</v>
          </cell>
          <cell r="CX917">
            <v>4.9125228595385826</v>
          </cell>
          <cell r="CY917">
            <v>4.8410145375157798</v>
          </cell>
          <cell r="CZ917">
            <v>4.9916367168476912</v>
          </cell>
          <cell r="DA917">
            <v>4.9911177806231644</v>
          </cell>
        </row>
        <row r="918">
          <cell r="A918">
            <v>9498.10212536566</v>
          </cell>
          <cell r="B918">
            <v>8459.5380682263403</v>
          </cell>
          <cell r="C918">
            <v>7762.6545141662682</v>
          </cell>
          <cell r="D918">
            <v>6662.6024372347028</v>
          </cell>
          <cell r="E918">
            <v>7940.0763573605009</v>
          </cell>
          <cell r="F918">
            <v>7352.5156778003002</v>
          </cell>
          <cell r="G918">
            <v>6161.8827700090478</v>
          </cell>
          <cell r="H918">
            <v>7794.5713632663419</v>
          </cell>
          <cell r="I918">
            <v>8338.068132351691</v>
          </cell>
          <cell r="J918">
            <v>8208.1238433765266</v>
          </cell>
          <cell r="K918">
            <v>7755.1012540690208</v>
          </cell>
          <cell r="L918">
            <v>9491.9713473107058</v>
          </cell>
          <cell r="M918">
            <v>10758.758457184156</v>
          </cell>
          <cell r="N918">
            <v>10174.705950112657</v>
          </cell>
          <cell r="O918">
            <v>9256.3879660654729</v>
          </cell>
          <cell r="Z918">
            <v>7815.5811774437434</v>
          </cell>
          <cell r="AA918">
            <v>6960.9913247119594</v>
          </cell>
          <cell r="AB918">
            <v>6387.5557145139564</v>
          </cell>
          <cell r="AC918">
            <v>5482.3700054959827</v>
          </cell>
          <cell r="AD918">
            <v>6533.5485454852105</v>
          </cell>
          <cell r="AE918">
            <v>6050.0700434471046</v>
          </cell>
          <cell r="AF918">
            <v>5070.3492507503024</v>
          </cell>
          <cell r="AG918">
            <v>6413.8187217734467</v>
          </cell>
          <cell r="AH918">
            <v>6861.038920335106</v>
          </cell>
          <cell r="AI918">
            <v>6754.1133339783992</v>
          </cell>
          <cell r="AJ918">
            <v>6381.3404604910793</v>
          </cell>
          <cell r="AK918">
            <v>7810.5364229299521</v>
          </cell>
          <cell r="AL918">
            <v>8852.9212447686768</v>
          </cell>
          <cell r="AM918">
            <v>8372.329467521271</v>
          </cell>
          <cell r="AN918">
            <v>7616.6849549338767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X918">
            <v>4.3121184555201699</v>
          </cell>
          <cell r="BY918">
            <v>3.9875014914259648</v>
          </cell>
          <cell r="BZ918">
            <v>3.5780317620343118</v>
          </cell>
          <cell r="CA918">
            <v>3.0870839726017665</v>
          </cell>
          <cell r="CB918">
            <v>3.5956406860149248</v>
          </cell>
          <cell r="CC918">
            <v>3.3758450667752569</v>
          </cell>
          <cell r="CD918">
            <v>2.872760736304119</v>
          </cell>
          <cell r="CE918">
            <v>3.5492194368236922</v>
          </cell>
          <cell r="CF918">
            <v>3.92687727436553</v>
          </cell>
          <cell r="CG918">
            <v>3.6799298493406636</v>
          </cell>
          <cell r="CH918">
            <v>3.6425334321846292</v>
          </cell>
          <cell r="CI918">
            <v>4.1914398639861377</v>
          </cell>
          <cell r="CJ918">
            <v>4.7740589173261094</v>
          </cell>
          <cell r="CK918">
            <v>4.6610369694953464</v>
          </cell>
          <cell r="CL918">
            <v>4.1918458181577671</v>
          </cell>
          <cell r="CM918">
            <v>4.9656685900331459</v>
          </cell>
          <cell r="CN918">
            <v>4.7827465769749118</v>
          </cell>
          <cell r="CO918">
            <v>4.8909998027949788</v>
          </cell>
          <cell r="CP918">
            <v>4.8654950526728058</v>
          </cell>
          <cell r="CQ918">
            <v>4.9782874776534456</v>
          </cell>
          <cell r="CR918">
            <v>4.9100400159780211</v>
          </cell>
          <cell r="CS918">
            <v>4.8355463908722189</v>
          </cell>
          <cell r="CT918">
            <v>4.9509776444750813</v>
          </cell>
          <cell r="CU918">
            <v>4.7868485801010419</v>
          </cell>
          <cell r="CV918">
            <v>5.0284708814237202</v>
          </cell>
          <cell r="CW918">
            <v>4.7997156031056747</v>
          </cell>
          <cell r="CX918">
            <v>5.105341033208787</v>
          </cell>
          <cell r="CY918">
            <v>5.0804942236396995</v>
          </cell>
          <cell r="CZ918">
            <v>4.9211986736497764</v>
          </cell>
          <cell r="DA918">
            <v>4.9781482713713876</v>
          </cell>
        </row>
        <row r="919">
          <cell r="A919">
            <v>8575.3270500283761</v>
          </cell>
          <cell r="B919">
            <v>7856.6438951193959</v>
          </cell>
          <cell r="C919">
            <v>7434.2886183808014</v>
          </cell>
          <cell r="D919">
            <v>7198.723503671521</v>
          </cell>
          <cell r="E919">
            <v>7686.7297308270663</v>
          </cell>
          <cell r="F919">
            <v>7666.6718041808563</v>
          </cell>
          <cell r="G919">
            <v>8442.2773513778684</v>
          </cell>
          <cell r="H919">
            <v>8873.2208927092324</v>
          </cell>
          <cell r="I919">
            <v>7436.5218592017636</v>
          </cell>
          <cell r="J919">
            <v>8087.5937878997356</v>
          </cell>
          <cell r="K919">
            <v>7671.4142151746619</v>
          </cell>
          <cell r="L919">
            <v>8327.6481486279336</v>
          </cell>
          <cell r="M919">
            <v>8013.0524271210625</v>
          </cell>
          <cell r="N919">
            <v>8083.4259662885734</v>
          </cell>
          <cell r="O919">
            <v>8779.4883819379156</v>
          </cell>
          <cell r="Z919">
            <v>7056.2691154519207</v>
          </cell>
          <cell r="AA919">
            <v>6464.8955479839587</v>
          </cell>
          <cell r="AB919">
            <v>6117.3574916962034</v>
          </cell>
          <cell r="AC919">
            <v>5923.5210544497077</v>
          </cell>
          <cell r="AD919">
            <v>6325.0804642234152</v>
          </cell>
          <cell r="AE919">
            <v>6308.5756560116752</v>
          </cell>
          <cell r="AF919">
            <v>6946.78822056236</v>
          </cell>
          <cell r="AG919">
            <v>7301.3931917150248</v>
          </cell>
          <cell r="AH919">
            <v>6119.1951298574513</v>
          </cell>
          <cell r="AI919">
            <v>6654.9343169003541</v>
          </cell>
          <cell r="AJ919">
            <v>6312.4779827722932</v>
          </cell>
          <cell r="AK919">
            <v>6852.4647622995562</v>
          </cell>
          <cell r="AL919">
            <v>6593.5974257453317</v>
          </cell>
          <cell r="AM919">
            <v>6651.5047951174538</v>
          </cell>
          <cell r="AN919">
            <v>7224.264725708912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X919">
            <v>3.8190168621025342</v>
          </cell>
          <cell r="BY919">
            <v>3.6241716331085487</v>
          </cell>
          <cell r="BZ919">
            <v>3.563474712593877</v>
          </cell>
          <cell r="CA919">
            <v>3.3918168248896481</v>
          </cell>
          <cell r="CB919">
            <v>3.5992297364535286</v>
          </cell>
          <cell r="CC919">
            <v>3.5880040256495285</v>
          </cell>
          <cell r="CD919">
            <v>3.822078201734262</v>
          </cell>
          <cell r="CE919">
            <v>3.9755591227482276</v>
          </cell>
          <cell r="CF919">
            <v>3.458405344338491</v>
          </cell>
          <cell r="CG919">
            <v>3.7773979143782714</v>
          </cell>
          <cell r="CH919">
            <v>3.470988050132604</v>
          </cell>
          <cell r="CI919">
            <v>3.833868214471714</v>
          </cell>
          <cell r="CJ919">
            <v>3.7318499114249377</v>
          </cell>
          <cell r="CK919">
            <v>3.6723719096604923</v>
          </cell>
          <cell r="CL919">
            <v>4.1914467539199407</v>
          </cell>
          <cell r="CM919">
            <v>5.0620997104683729</v>
          </cell>
          <cell r="CN919">
            <v>4.8871975144356599</v>
          </cell>
          <cell r="CO919">
            <v>4.7032418890645289</v>
          </cell>
          <cell r="CP919">
            <v>4.7846996593748923</v>
          </cell>
          <cell r="CQ919">
            <v>4.8146378092246511</v>
          </cell>
          <cell r="CR919">
            <v>4.8170985308331948</v>
          </cell>
          <cell r="CS919">
            <v>4.979567525869963</v>
          </cell>
          <cell r="CT919">
            <v>5.031699025463003</v>
          </cell>
          <cell r="CU919">
            <v>4.8475862412824657</v>
          </cell>
          <cell r="CV919">
            <v>4.8267874266648603</v>
          </cell>
          <cell r="CW919">
            <v>4.9825755597495345</v>
          </cell>
          <cell r="CX919">
            <v>4.8968496074614327</v>
          </cell>
          <cell r="CY919">
            <v>4.8406690810875634</v>
          </cell>
          <cell r="CZ919">
            <v>4.9622699598052691</v>
          </cell>
          <cell r="DA919">
            <v>4.7221179845174497</v>
          </cell>
        </row>
        <row r="920">
          <cell r="A920">
            <v>9154.3351770582449</v>
          </cell>
          <cell r="B920">
            <v>8438.1566762722014</v>
          </cell>
          <cell r="C920">
            <v>7922.2853850561105</v>
          </cell>
          <cell r="D920">
            <v>6655.1263984140542</v>
          </cell>
          <cell r="E920">
            <v>6320.4979050992588</v>
          </cell>
          <cell r="F920">
            <v>7225.6172555724152</v>
          </cell>
          <cell r="G920">
            <v>7322.9007543476864</v>
          </cell>
          <cell r="H920">
            <v>8472.3136661930694</v>
          </cell>
          <cell r="I920">
            <v>8007.908558049583</v>
          </cell>
          <cell r="J920">
            <v>7443.1432772049302</v>
          </cell>
          <cell r="K920">
            <v>7232.8169816252912</v>
          </cell>
          <cell r="L920">
            <v>8186.3488556054936</v>
          </cell>
          <cell r="M920">
            <v>9030.7670631124092</v>
          </cell>
          <cell r="N920">
            <v>8787.4191039831821</v>
          </cell>
          <cell r="O920">
            <v>8278.459809140144</v>
          </cell>
          <cell r="Z920">
            <v>7532.7100885507816</v>
          </cell>
          <cell r="AA920">
            <v>6943.3974936182685</v>
          </cell>
          <cell r="AB920">
            <v>6518.9091168461709</v>
          </cell>
          <cell r="AC920">
            <v>5476.2182935521369</v>
          </cell>
          <cell r="AD920">
            <v>5200.8668476245321</v>
          </cell>
          <cell r="AE920">
            <v>5945.6507702995877</v>
          </cell>
          <cell r="AF920">
            <v>6025.7011921489529</v>
          </cell>
          <cell r="AG920">
            <v>6971.5038167531548</v>
          </cell>
          <cell r="AH920">
            <v>6589.3647563379436</v>
          </cell>
          <cell r="AI920">
            <v>6124.6436109571996</v>
          </cell>
          <cell r="AJ920">
            <v>5951.5751163088125</v>
          </cell>
          <cell r="AK920">
            <v>6736.1956297553779</v>
          </cell>
          <cell r="AL920">
            <v>7431.0311833610695</v>
          </cell>
          <cell r="AM920">
            <v>7230.7905769918752</v>
          </cell>
          <cell r="AN920">
            <v>6811.989785806747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X920">
            <v>4.1856668860163921</v>
          </cell>
          <cell r="BY920">
            <v>3.8835432168935857</v>
          </cell>
          <cell r="BZ920">
            <v>3.6333255253560268</v>
          </cell>
          <cell r="CA920">
            <v>3.1375385021916231</v>
          </cell>
          <cell r="CB920">
            <v>2.9028859608197912</v>
          </cell>
          <cell r="CC920">
            <v>3.3154370145884946</v>
          </cell>
          <cell r="CD920">
            <v>3.430347826543064</v>
          </cell>
          <cell r="CE920">
            <v>3.801327580817865</v>
          </cell>
          <cell r="CF920">
            <v>3.6260915975804746</v>
          </cell>
          <cell r="CG920">
            <v>3.445055273819031</v>
          </cell>
          <cell r="CH920">
            <v>3.4446087127838267</v>
          </cell>
          <cell r="CI920">
            <v>3.7973778954363451</v>
          </cell>
          <cell r="CJ920">
            <v>4.0837098929294502</v>
          </cell>
          <cell r="CK920">
            <v>4.110691695090293</v>
          </cell>
          <cell r="CL920">
            <v>3.8465613716250906</v>
          </cell>
          <cell r="CM920">
            <v>4.9305313701353342</v>
          </cell>
          <cell r="CN920">
            <v>4.8983636255365841</v>
          </cell>
          <cell r="CO920">
            <v>4.9156137684389432</v>
          </cell>
          <cell r="CP920">
            <v>4.7818816502406953</v>
          </cell>
          <cell r="CQ920">
            <v>4.9085463431158995</v>
          </cell>
          <cell r="CR920">
            <v>4.9132147869279201</v>
          </cell>
          <cell r="CS920">
            <v>4.8125645631935559</v>
          </cell>
          <cell r="CT920">
            <v>5.0245631429503224</v>
          </cell>
          <cell r="CU920">
            <v>4.9786536388102407</v>
          </cell>
          <cell r="CV920">
            <v>4.8707042923205144</v>
          </cell>
          <cell r="CW920">
            <v>4.7336828678527541</v>
          </cell>
          <cell r="CX920">
            <v>4.8600194662374632</v>
          </cell>
          <cell r="CY920">
            <v>4.9854152418379698</v>
          </cell>
          <cell r="CZ920">
            <v>4.8192339907428527</v>
          </cell>
          <cell r="DA920">
            <v>4.8518621988486093</v>
          </cell>
        </row>
        <row r="921">
          <cell r="A921">
            <v>11351.085152488811</v>
          </cell>
          <cell r="B921">
            <v>8066.2990639378531</v>
          </cell>
          <cell r="C921">
            <v>8302.053413826894</v>
          </cell>
          <cell r="D921">
            <v>8255.8592776522146</v>
          </cell>
          <cell r="E921">
            <v>7231.4768170574089</v>
          </cell>
          <cell r="F921">
            <v>8208.5478083794787</v>
          </cell>
          <cell r="G921">
            <v>8880.1265278532319</v>
          </cell>
          <cell r="H921">
            <v>8688.1446633344967</v>
          </cell>
          <cell r="I921">
            <v>8637.4586518537344</v>
          </cell>
          <cell r="J921">
            <v>9204.2459148810249</v>
          </cell>
          <cell r="K921">
            <v>8551.7931621186599</v>
          </cell>
          <cell r="L921">
            <v>8418.145709029508</v>
          </cell>
          <cell r="M921">
            <v>8437.8404063413072</v>
          </cell>
          <cell r="N921">
            <v>9179.5180861400186</v>
          </cell>
          <cell r="O921">
            <v>8450.1019604257654</v>
          </cell>
          <cell r="Z921">
            <v>9340.3214969050805</v>
          </cell>
          <cell r="AA921">
            <v>6637.4118011831488</v>
          </cell>
          <cell r="AB921">
            <v>6831.403951948987</v>
          </cell>
          <cell r="AC921">
            <v>6793.3927770395367</v>
          </cell>
          <cell r="AD921">
            <v>5950.4723523215262</v>
          </cell>
          <cell r="AE921">
            <v>6754.4621966093991</v>
          </cell>
          <cell r="AF921">
            <v>7307.0755429192304</v>
          </cell>
          <cell r="AG921">
            <v>7149.1018944009575</v>
          </cell>
          <cell r="AH921">
            <v>7107.3945478110718</v>
          </cell>
          <cell r="AI921">
            <v>7573.7794956735297</v>
          </cell>
          <cell r="AJ921">
            <v>7036.9040876862109</v>
          </cell>
          <cell r="AK921">
            <v>6926.9313262871365</v>
          </cell>
          <cell r="AL921">
            <v>6943.1372486465589</v>
          </cell>
          <cell r="AM921">
            <v>7553.4320251666441</v>
          </cell>
          <cell r="AN921">
            <v>6953.226756007487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X921">
            <v>5.1751274301340331</v>
          </cell>
          <cell r="BY921">
            <v>3.7380743685185531</v>
          </cell>
          <cell r="BZ921">
            <v>3.8121065052326366</v>
          </cell>
          <cell r="CA921">
            <v>3.727756742496648</v>
          </cell>
          <cell r="CB921">
            <v>3.4224208543094252</v>
          </cell>
          <cell r="CC921">
            <v>3.8201742436065516</v>
          </cell>
          <cell r="CD921">
            <v>4.0695148369633616</v>
          </cell>
          <cell r="CE921">
            <v>3.9526428154174411</v>
          </cell>
          <cell r="CF921">
            <v>3.8846723082041996</v>
          </cell>
          <cell r="CG921">
            <v>4.1502657844346844</v>
          </cell>
          <cell r="CH921">
            <v>3.9804241814600876</v>
          </cell>
          <cell r="CI921">
            <v>4.0340275434876736</v>
          </cell>
          <cell r="CJ921">
            <v>3.8421185358789214</v>
          </cell>
          <cell r="CK921">
            <v>4.1954485074879164</v>
          </cell>
          <cell r="CL921">
            <v>3.8574008695279534</v>
          </cell>
          <cell r="CM921">
            <v>4.944790684828841</v>
          </cell>
          <cell r="CN921">
            <v>4.8647212638153121</v>
          </cell>
          <cell r="CO921">
            <v>4.9096674463655816</v>
          </cell>
          <cell r="CP921">
            <v>4.9928244494629883</v>
          </cell>
          <cell r="CQ921">
            <v>4.7634889667164062</v>
          </cell>
          <cell r="CR921">
            <v>4.8441182786602628</v>
          </cell>
          <cell r="CS921">
            <v>4.9193542353643513</v>
          </cell>
          <cell r="CT921">
            <v>4.9553125458761729</v>
          </cell>
          <cell r="CU921">
            <v>5.0126013945873868</v>
          </cell>
          <cell r="CV921">
            <v>4.9996992693543536</v>
          </cell>
          <cell r="CW921">
            <v>4.8435011954580549</v>
          </cell>
          <cell r="CX921">
            <v>4.7044532641476948</v>
          </cell>
          <cell r="CY921">
            <v>4.9509908802323954</v>
          </cell>
          <cell r="CZ921">
            <v>4.9325678240575224</v>
          </cell>
          <cell r="DA921">
            <v>4.9385420292498541</v>
          </cell>
        </row>
        <row r="922">
          <cell r="A922">
            <v>8741.3434945500758</v>
          </cell>
          <cell r="B922">
            <v>8273.8221520248262</v>
          </cell>
          <cell r="C922">
            <v>6954.8494558040184</v>
          </cell>
          <cell r="D922">
            <v>6460.8055371476585</v>
          </cell>
          <cell r="E922">
            <v>7148.5556693284707</v>
          </cell>
          <cell r="F922">
            <v>6910.2907624073277</v>
          </cell>
          <cell r="G922">
            <v>7844.4221825870509</v>
          </cell>
          <cell r="H922">
            <v>7434.8189298550424</v>
          </cell>
          <cell r="I922">
            <v>7098.7033834379317</v>
          </cell>
          <cell r="J922">
            <v>8255.4646093305255</v>
          </cell>
          <cell r="K922">
            <v>7270.2969821987308</v>
          </cell>
          <cell r="L922">
            <v>9048.1249070126942</v>
          </cell>
          <cell r="M922">
            <v>9125.9932453055626</v>
          </cell>
          <cell r="N922">
            <v>10056.402568354466</v>
          </cell>
          <cell r="O922">
            <v>9338.8992143680334</v>
          </cell>
          <cell r="Z922">
            <v>7192.8769326583488</v>
          </cell>
          <cell r="AA922">
            <v>6808.173656523285</v>
          </cell>
          <cell r="AB922">
            <v>5722.8475522044491</v>
          </cell>
          <cell r="AC922">
            <v>5316.3199848529293</v>
          </cell>
          <cell r="AD922">
            <v>5882.240093618856</v>
          </cell>
          <cell r="AE922">
            <v>5686.1821130666003</v>
          </cell>
          <cell r="AF922">
            <v>6454.8388245287724</v>
          </cell>
          <cell r="AG922">
            <v>6117.7938622807196</v>
          </cell>
          <cell r="AH922">
            <v>5841.2187840860688</v>
          </cell>
          <cell r="AI922">
            <v>6793.068021391975</v>
          </cell>
          <cell r="AJ922">
            <v>5982.4158024949547</v>
          </cell>
          <cell r="AK922">
            <v>7445.3142091990157</v>
          </cell>
          <cell r="AL922">
            <v>7509.3887275657189</v>
          </cell>
          <cell r="AM922">
            <v>8274.9826848173871</v>
          </cell>
          <cell r="AN922">
            <v>7684.5799249656966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X922">
            <v>3.9545402348414282</v>
          </cell>
          <cell r="BY922">
            <v>3.7590823942265978</v>
          </cell>
          <cell r="BZ922">
            <v>3.2097118276438952</v>
          </cell>
          <cell r="CA922">
            <v>3.0252828382331969</v>
          </cell>
          <cell r="CB922">
            <v>3.3290309667906173</v>
          </cell>
          <cell r="CC922">
            <v>3.2525869792423254</v>
          </cell>
          <cell r="CD922">
            <v>3.5640936951079838</v>
          </cell>
          <cell r="CE922">
            <v>3.4135428915088304</v>
          </cell>
          <cell r="CF922">
            <v>3.1819391612373753</v>
          </cell>
          <cell r="CG922">
            <v>3.8479242412400367</v>
          </cell>
          <cell r="CH922">
            <v>3.4193132895491622</v>
          </cell>
          <cell r="CI922">
            <v>4.2381042509776581</v>
          </cell>
          <cell r="CJ922">
            <v>4.1535191724013272</v>
          </cell>
          <cell r="CK922">
            <v>4.6314173536683798</v>
          </cell>
          <cell r="CL922">
            <v>4.3513739663384383</v>
          </cell>
          <cell r="CM922">
            <v>4.9832625220614686</v>
          </cell>
          <cell r="CN922">
            <v>4.9619903502154639</v>
          </cell>
          <cell r="CO922">
            <v>4.8848729205420609</v>
          </cell>
          <cell r="CP922">
            <v>4.814511902292109</v>
          </cell>
          <cell r="CQ922">
            <v>4.8409661684294241</v>
          </cell>
          <cell r="CR922">
            <v>4.7895970902885043</v>
          </cell>
          <cell r="CS922">
            <v>4.9618476513367913</v>
          </cell>
          <cell r="CT922">
            <v>4.9101709301602137</v>
          </cell>
          <cell r="CU922">
            <v>5.0294296413445849</v>
          </cell>
          <cell r="CV922">
            <v>4.8366714356335541</v>
          </cell>
          <cell r="CW922">
            <v>4.793412855997512</v>
          </cell>
          <cell r="CX922">
            <v>4.8130295795313902</v>
          </cell>
          <cell r="CY922">
            <v>4.9533099265461864</v>
          </cell>
          <cell r="CZ922">
            <v>4.8950858250550064</v>
          </cell>
          <cell r="DA922">
            <v>4.838389849484499</v>
          </cell>
        </row>
        <row r="923">
          <cell r="A923">
            <v>8332.6078132196253</v>
          </cell>
          <cell r="B923">
            <v>7572.0004400257794</v>
          </cell>
          <cell r="C923">
            <v>7500.937854390927</v>
          </cell>
          <cell r="D923">
            <v>6418.206569776692</v>
          </cell>
          <cell r="E923">
            <v>7929.6076386135355</v>
          </cell>
          <cell r="F923">
            <v>8105.6175610090841</v>
          </cell>
          <cell r="G923">
            <v>7313.4520096456445</v>
          </cell>
          <cell r="H923">
            <v>8398.6737893470563</v>
          </cell>
          <cell r="I923">
            <v>8806.5735035297366</v>
          </cell>
          <cell r="J923">
            <v>7891.2184443358019</v>
          </cell>
          <cell r="K923">
            <v>8258.0407699692914</v>
          </cell>
          <cell r="L923">
            <v>8592.6889695694772</v>
          </cell>
          <cell r="M923">
            <v>7942.8311918965937</v>
          </cell>
          <cell r="N923">
            <v>8327.6750682889669</v>
          </cell>
          <cell r="O923">
            <v>9794.4530610274978</v>
          </cell>
          <cell r="Z923">
            <v>6856.5458577350064</v>
          </cell>
          <cell r="AA923">
            <v>6230.6746477926408</v>
          </cell>
          <cell r="AB923">
            <v>6172.2002916131059</v>
          </cell>
          <cell r="AC923">
            <v>5281.2671202733927</v>
          </cell>
          <cell r="AD923">
            <v>6524.9342854877086</v>
          </cell>
          <cell r="AE923">
            <v>6669.7653073446163</v>
          </cell>
          <cell r="AF923">
            <v>6017.9262250798447</v>
          </cell>
          <cell r="AG923">
            <v>6910.9087180912911</v>
          </cell>
          <cell r="AH923">
            <v>7246.5519114758963</v>
          </cell>
          <cell r="AI923">
            <v>6493.3454627677456</v>
          </cell>
          <cell r="AJ923">
            <v>6795.1878335747315</v>
          </cell>
          <cell r="AK923">
            <v>7070.5554949600291</v>
          </cell>
          <cell r="AL923">
            <v>6535.815380760625</v>
          </cell>
          <cell r="AM923">
            <v>6852.4869133349202</v>
          </cell>
          <cell r="AN923">
            <v>8059.4356616454834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X923">
            <v>3.7948435531882545</v>
          </cell>
          <cell r="BY923">
            <v>3.5797319057024786</v>
          </cell>
          <cell r="BZ923">
            <v>3.4444200998556109</v>
          </cell>
          <cell r="CA923">
            <v>2.94444632113788</v>
          </cell>
          <cell r="CB923">
            <v>3.6192006259714353</v>
          </cell>
          <cell r="CC923">
            <v>3.7127755607685953</v>
          </cell>
          <cell r="CD923">
            <v>3.4194580128101504</v>
          </cell>
          <cell r="CE923">
            <v>4.0369040040658257</v>
          </cell>
          <cell r="CF923">
            <v>4.0525743267452343</v>
          </cell>
          <cell r="CG923">
            <v>3.6856871654681274</v>
          </cell>
          <cell r="CH923">
            <v>3.7393077069283867</v>
          </cell>
          <cell r="CI923">
            <v>4.0755708685406367</v>
          </cell>
          <cell r="CJ923">
            <v>3.6945761145935569</v>
          </cell>
          <cell r="CK923">
            <v>3.7378277048838555</v>
          </cell>
          <cell r="CL923">
            <v>4.4531496608782222</v>
          </cell>
          <cell r="CM923">
            <v>4.9501532490574274</v>
          </cell>
          <cell r="CN923">
            <v>4.7686089211342519</v>
          </cell>
          <cell r="CO923">
            <v>4.9094295396633685</v>
          </cell>
          <cell r="CP923">
            <v>4.9140732786253567</v>
          </cell>
          <cell r="CQ923">
            <v>4.9393593051253282</v>
          </cell>
          <cell r="CR923">
            <v>4.9217436686047638</v>
          </cell>
          <cell r="CS923">
            <v>4.8216615171297859</v>
          </cell>
          <cell r="CT923">
            <v>4.6902270821529815</v>
          </cell>
          <cell r="CU923">
            <v>4.8990012964675183</v>
          </cell>
          <cell r="CV923">
            <v>4.8267763297721862</v>
          </cell>
          <cell r="CW923">
            <v>4.9787164972284632</v>
          </cell>
          <cell r="CX923">
            <v>4.7530482336171795</v>
          </cell>
          <cell r="CY923">
            <v>4.8466570869126917</v>
          </cell>
          <cell r="CZ923">
            <v>5.0226864989878264</v>
          </cell>
          <cell r="DA923">
            <v>4.9584333179561684</v>
          </cell>
        </row>
        <row r="924">
          <cell r="A924">
            <v>9653.5631242472373</v>
          </cell>
          <cell r="B924">
            <v>7632.0170610657124</v>
          </cell>
          <cell r="C924">
            <v>6995.9351888496858</v>
          </cell>
          <cell r="D924">
            <v>7100.2948931347555</v>
          </cell>
          <cell r="E924">
            <v>7741.800389092552</v>
          </cell>
          <cell r="F924">
            <v>7964.4348301957243</v>
          </cell>
          <cell r="G924">
            <v>6876.9362623094958</v>
          </cell>
          <cell r="H924">
            <v>8084.0945267905836</v>
          </cell>
          <cell r="I924">
            <v>8479.8974266998739</v>
          </cell>
          <cell r="J924">
            <v>7737.4952258449794</v>
          </cell>
          <cell r="K924">
            <v>7537.4282475018481</v>
          </cell>
          <cell r="L924">
            <v>8174.9221014845016</v>
          </cell>
          <cell r="M924">
            <v>7781.5200112422108</v>
          </cell>
          <cell r="N924">
            <v>9153.9625525992869</v>
          </cell>
          <cell r="O924">
            <v>8987.14339119139</v>
          </cell>
          <cell r="Z924">
            <v>7943.503370809156</v>
          </cell>
          <cell r="AA924">
            <v>6280.0597531055</v>
          </cell>
          <cell r="AB924">
            <v>5756.6552411105986</v>
          </cell>
          <cell r="AC924">
            <v>5842.5283692080266</v>
          </cell>
          <cell r="AD924">
            <v>6370.3957487390126</v>
          </cell>
          <cell r="AE924">
            <v>6553.5920888467681</v>
          </cell>
          <cell r="AF924">
            <v>5658.7361244146705</v>
          </cell>
          <cell r="AG924">
            <v>6652.054924901965</v>
          </cell>
          <cell r="AH924">
            <v>6977.7441682558965</v>
          </cell>
          <cell r="AI924">
            <v>6366.8532144095825</v>
          </cell>
          <cell r="AJ924">
            <v>6202.226672230091</v>
          </cell>
          <cell r="AK924">
            <v>6726.7930435072467</v>
          </cell>
          <cell r="AL924">
            <v>6403.0793235364463</v>
          </cell>
          <cell r="AM924">
            <v>7532.4034718531275</v>
          </cell>
          <cell r="AN924">
            <v>7395.1351333232005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X924">
            <v>4.459390769541602</v>
          </cell>
          <cell r="BY924">
            <v>3.506054730187977</v>
          </cell>
          <cell r="BZ924">
            <v>3.2922746697942831</v>
          </cell>
          <cell r="CA924">
            <v>3.3670099029289151</v>
          </cell>
          <cell r="CB924">
            <v>3.5447886918952167</v>
          </cell>
          <cell r="CC924">
            <v>3.6555059686117164</v>
          </cell>
          <cell r="CD924">
            <v>3.2026397183315467</v>
          </cell>
          <cell r="CE924">
            <v>3.6144347291033423</v>
          </cell>
          <cell r="CF924">
            <v>3.8651831537273122</v>
          </cell>
          <cell r="CG924">
            <v>3.5044593341469175</v>
          </cell>
          <cell r="CH924">
            <v>3.4893904771138331</v>
          </cell>
          <cell r="CI924">
            <v>3.7628609468890875</v>
          </cell>
          <cell r="CJ924">
            <v>3.7048080383218682</v>
          </cell>
          <cell r="CK924">
            <v>4.0988138048653129</v>
          </cell>
          <cell r="CL924">
            <v>4.0957816582167013</v>
          </cell>
          <cell r="CM924">
            <v>4.8802681932179759</v>
          </cell>
          <cell r="CN924">
            <v>4.9074086069017726</v>
          </cell>
          <cell r="CO924">
            <v>4.7905049780700848</v>
          </cell>
          <cell r="CP924">
            <v>4.7540481021460312</v>
          </cell>
          <cell r="CQ924">
            <v>4.923604918269425</v>
          </cell>
          <cell r="CR924">
            <v>4.9117815626429451</v>
          </cell>
          <cell r="CS924">
            <v>4.8408150793523061</v>
          </cell>
          <cell r="CT924">
            <v>5.0422291117015678</v>
          </cell>
          <cell r="CU924">
            <v>4.9459770856796075</v>
          </cell>
          <cell r="CV924">
            <v>4.977496327085233</v>
          </cell>
          <cell r="CW924">
            <v>4.8697335403348561</v>
          </cell>
          <cell r="CX924">
            <v>4.8977547250179736</v>
          </cell>
          <cell r="CY924">
            <v>4.7351125609542208</v>
          </cell>
          <cell r="CZ924">
            <v>5.0348034390334115</v>
          </cell>
          <cell r="DA924">
            <v>4.9467100279234471</v>
          </cell>
        </row>
        <row r="925">
          <cell r="A925">
            <v>10149.825978971687</v>
          </cell>
          <cell r="B925">
            <v>7907.678128218583</v>
          </cell>
          <cell r="C925">
            <v>8158.0389689309823</v>
          </cell>
          <cell r="D925">
            <v>8031.107794757002</v>
          </cell>
          <cell r="E925">
            <v>7246.1967398068391</v>
          </cell>
          <cell r="F925">
            <v>6856.8854644095691</v>
          </cell>
          <cell r="G925">
            <v>8110.1753037761109</v>
          </cell>
          <cell r="H925">
            <v>8441.4622048499514</v>
          </cell>
          <cell r="I925">
            <v>7387.2497555070659</v>
          </cell>
          <cell r="J925">
            <v>7691.859704520004</v>
          </cell>
          <cell r="K925">
            <v>7766.0871066844729</v>
          </cell>
          <cell r="L925">
            <v>7172.0384804419318</v>
          </cell>
          <cell r="M925">
            <v>9192.6490575955158</v>
          </cell>
          <cell r="N925">
            <v>9077.156458686577</v>
          </cell>
          <cell r="O925">
            <v>9030.4423084977825</v>
          </cell>
          <cell r="Z925">
            <v>8351.8568055538435</v>
          </cell>
          <cell r="AA925">
            <v>6506.8894312198627</v>
          </cell>
          <cell r="AB925">
            <v>6712.9006372917793</v>
          </cell>
          <cell r="AC925">
            <v>6608.4544139714762</v>
          </cell>
          <cell r="AD925">
            <v>5962.5847458981998</v>
          </cell>
          <cell r="AE925">
            <v>5642.2371821427296</v>
          </cell>
          <cell r="AF925">
            <v>6673.5156785357722</v>
          </cell>
          <cell r="AG925">
            <v>6946.1174714193876</v>
          </cell>
          <cell r="AH925">
            <v>6078.651227388671</v>
          </cell>
          <cell r="AI925">
            <v>6329.3016997193172</v>
          </cell>
          <cell r="AJ925">
            <v>6390.38024778608</v>
          </cell>
          <cell r="AK925">
            <v>5901.5630924779316</v>
          </cell>
          <cell r="AL925">
            <v>7564.2369388214529</v>
          </cell>
          <cell r="AM925">
            <v>7469.2030288620981</v>
          </cell>
          <cell r="AN925">
            <v>7430.7639567067463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X925">
            <v>4.5806601729205907</v>
          </cell>
          <cell r="BY925">
            <v>3.5805618842469245</v>
          </cell>
          <cell r="BZ925">
            <v>3.6871794186770441</v>
          </cell>
          <cell r="CA925">
            <v>3.6755962554435548</v>
          </cell>
          <cell r="CB925">
            <v>3.3955359899072128</v>
          </cell>
          <cell r="CC925">
            <v>3.1109902283519166</v>
          </cell>
          <cell r="CD925">
            <v>3.7232719485978536</v>
          </cell>
          <cell r="CE925">
            <v>3.8410706932163396</v>
          </cell>
          <cell r="CF925">
            <v>3.3736744305833941</v>
          </cell>
          <cell r="CG925">
            <v>3.6596248720931421</v>
          </cell>
          <cell r="CH925">
            <v>3.5405440733173168</v>
          </cell>
          <cell r="CI925">
            <v>3.3499638134797038</v>
          </cell>
          <cell r="CJ925">
            <v>4.1619809129164889</v>
          </cell>
          <cell r="CK925">
            <v>4.03422915727438</v>
          </cell>
          <cell r="CL925">
            <v>4.1195186887773039</v>
          </cell>
          <cell r="CM925">
            <v>4.9953060483597413</v>
          </cell>
          <cell r="CN925">
            <v>4.9788538526708539</v>
          </cell>
          <cell r="CO925">
            <v>4.9879613945986927</v>
          </cell>
          <cell r="CP925">
            <v>4.9258278930967858</v>
          </cell>
          <cell r="CQ925">
            <v>4.8109779037699356</v>
          </cell>
          <cell r="CR925">
            <v>4.9688950867756878</v>
          </cell>
          <cell r="CS925">
            <v>4.9106282998247179</v>
          </cell>
          <cell r="CT925">
            <v>4.9544672165018895</v>
          </cell>
          <cell r="CU925">
            <v>4.9364096393460146</v>
          </cell>
          <cell r="CV925">
            <v>4.7383415535846192</v>
          </cell>
          <cell r="CW925">
            <v>4.9449719385701192</v>
          </cell>
          <cell r="CX925">
            <v>4.8265196005189068</v>
          </cell>
          <cell r="CY925">
            <v>4.9793445122185123</v>
          </cell>
          <cell r="CZ925">
            <v>5.0724857573320419</v>
          </cell>
          <cell r="DA925">
            <v>4.9419019438111507</v>
          </cell>
        </row>
        <row r="926">
          <cell r="A926">
            <v>8686.1266033010579</v>
          </cell>
          <cell r="B926">
            <v>9047.484248641771</v>
          </cell>
          <cell r="C926">
            <v>6872.138393047142</v>
          </cell>
          <cell r="D926">
            <v>8138.3117602509819</v>
          </cell>
          <cell r="E926">
            <v>7585.0893860955957</v>
          </cell>
          <cell r="F926">
            <v>7703.8315816038285</v>
          </cell>
          <cell r="G926">
            <v>7594.2145688387172</v>
          </cell>
          <cell r="H926">
            <v>7862.9016045349335</v>
          </cell>
          <cell r="I926">
            <v>7029.5266014833014</v>
          </cell>
          <cell r="J926">
            <v>7791.5798973485926</v>
          </cell>
          <cell r="K926">
            <v>8518.7142485442582</v>
          </cell>
          <cell r="L926">
            <v>9383.0817300771505</v>
          </cell>
          <cell r="M926">
            <v>8437.4758568201505</v>
          </cell>
          <cell r="N926">
            <v>8983.642997863828</v>
          </cell>
          <cell r="O926">
            <v>8927.9263929983954</v>
          </cell>
          <cell r="Z926">
            <v>7147.4413192877255</v>
          </cell>
          <cell r="AA926">
            <v>7444.7870388823712</v>
          </cell>
          <cell r="AB926">
            <v>5654.7881634216483</v>
          </cell>
          <cell r="AC926">
            <v>6696.6679627208068</v>
          </cell>
          <cell r="AD926">
            <v>6241.444980558661</v>
          </cell>
          <cell r="AE926">
            <v>6339.1528442911504</v>
          </cell>
          <cell r="AF926">
            <v>6248.9537023587154</v>
          </cell>
          <cell r="AG926">
            <v>6470.0447488744594</v>
          </cell>
          <cell r="AH926">
            <v>5784.2961749348306</v>
          </cell>
          <cell r="AI926">
            <v>6411.3571726754135</v>
          </cell>
          <cell r="AJ926">
            <v>7009.6848673735612</v>
          </cell>
          <cell r="AK926">
            <v>7720.9358236063399</v>
          </cell>
          <cell r="AL926">
            <v>6942.837276469153</v>
          </cell>
          <cell r="AM926">
            <v>7392.2548096708069</v>
          </cell>
          <cell r="AN926">
            <v>7346.4080033815371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X926">
            <v>4.050128131022821</v>
          </cell>
          <cell r="BY926">
            <v>4.1519259987690385</v>
          </cell>
          <cell r="BZ926">
            <v>3.1605505680646471</v>
          </cell>
          <cell r="CA926">
            <v>3.7556999562353215</v>
          </cell>
          <cell r="CB926">
            <v>3.4728144729716006</v>
          </cell>
          <cell r="CC926">
            <v>3.5517126453464525</v>
          </cell>
          <cell r="CD926">
            <v>3.4361747072470226</v>
          </cell>
          <cell r="CE926">
            <v>3.6921764015274952</v>
          </cell>
          <cell r="CF926">
            <v>3.3228935025532103</v>
          </cell>
          <cell r="CG926">
            <v>3.5317701270758186</v>
          </cell>
          <cell r="CH926">
            <v>4.0679018728117757</v>
          </cell>
          <cell r="CI926">
            <v>4.197510765344024</v>
          </cell>
          <cell r="CJ926">
            <v>3.9277043647173078</v>
          </cell>
          <cell r="CK926">
            <v>4.0394819680239813</v>
          </cell>
          <cell r="CL926">
            <v>4.012320606162552</v>
          </cell>
          <cell r="CM926">
            <v>4.8349164219656284</v>
          </cell>
          <cell r="CN926">
            <v>4.9125819739809939</v>
          </cell>
          <cell r="CO926">
            <v>4.9018580709597908</v>
          </cell>
          <cell r="CP926">
            <v>4.8851174822534222</v>
          </cell>
          <cell r="CQ926">
            <v>4.9239167237092962</v>
          </cell>
          <cell r="CR926">
            <v>4.8899062996859408</v>
          </cell>
          <cell r="CS926">
            <v>4.9824070546369565</v>
          </cell>
          <cell r="CT926">
            <v>4.8010030045105152</v>
          </cell>
          <cell r="CU926">
            <v>4.7691527785849051</v>
          </cell>
          <cell r="CV926">
            <v>4.9735292742459549</v>
          </cell>
          <cell r="CW926">
            <v>4.7210126191469879</v>
          </cell>
          <cell r="CX926">
            <v>5.0394745872830393</v>
          </cell>
          <cell r="CY926">
            <v>4.8428980962001438</v>
          </cell>
          <cell r="CZ926">
            <v>5.0137005347531867</v>
          </cell>
          <cell r="DA926">
            <v>5.0163352309958755</v>
          </cell>
        </row>
        <row r="927">
          <cell r="A927">
            <v>9540.2617449598474</v>
          </cell>
          <cell r="B927">
            <v>7009.7973541345182</v>
          </cell>
          <cell r="C927">
            <v>8494.5826253094983</v>
          </cell>
          <cell r="D927">
            <v>8755.7804105549185</v>
          </cell>
          <cell r="E927">
            <v>7169.974085307118</v>
          </cell>
          <cell r="F927">
            <v>8508.1099508178013</v>
          </cell>
          <cell r="G927">
            <v>8318.4964949063924</v>
          </cell>
          <cell r="H927">
            <v>8042.9138454831482</v>
          </cell>
          <cell r="I927">
            <v>7160.544018626224</v>
          </cell>
          <cell r="J927">
            <v>8025.3631303834891</v>
          </cell>
          <cell r="K927">
            <v>7967.4216662511644</v>
          </cell>
          <cell r="L927">
            <v>7598.8314058673268</v>
          </cell>
          <cell r="M927">
            <v>8312.5597977968937</v>
          </cell>
          <cell r="N927">
            <v>8125.1999367857152</v>
          </cell>
          <cell r="O927">
            <v>8479.3888871724939</v>
          </cell>
          <cell r="Z927">
            <v>7850.2725215669579</v>
          </cell>
          <cell r="AA927">
            <v>5768.0618228306885</v>
          </cell>
          <cell r="AB927">
            <v>6989.8279888260995</v>
          </cell>
          <cell r="AC927">
            <v>7204.756452113762</v>
          </cell>
          <cell r="AD927">
            <v>5899.8643901955711</v>
          </cell>
          <cell r="AE927">
            <v>7000.9590452443626</v>
          </cell>
          <cell r="AF927">
            <v>6844.9342586658313</v>
          </cell>
          <cell r="AG927">
            <v>6618.1691071404184</v>
          </cell>
          <cell r="AH927">
            <v>5892.1047924695777</v>
          </cell>
          <cell r="AI927">
            <v>6603.7273758584142</v>
          </cell>
          <cell r="AJ927">
            <v>6556.0498282295302</v>
          </cell>
          <cell r="AK927">
            <v>6252.7526996851138</v>
          </cell>
          <cell r="AL927">
            <v>6840.0492050442999</v>
          </cell>
          <cell r="AM927">
            <v>6685.878805126531</v>
          </cell>
          <cell r="AN927">
            <v>6977.3257128733658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X927">
            <v>4.3967820021956872</v>
          </cell>
          <cell r="BY927">
            <v>3.2203466772109928</v>
          </cell>
          <cell r="BZ927">
            <v>3.9224252514288476</v>
          </cell>
          <cell r="CA927">
            <v>4.0195421358508137</v>
          </cell>
          <cell r="CB927">
            <v>3.247667956188105</v>
          </cell>
          <cell r="CC927">
            <v>3.9158069970455389</v>
          </cell>
          <cell r="CD927">
            <v>3.814350538303664</v>
          </cell>
          <cell r="CE927">
            <v>3.6174467932684689</v>
          </cell>
          <cell r="CF927">
            <v>3.2613421618094391</v>
          </cell>
          <cell r="CG927">
            <v>3.7090199752288462</v>
          </cell>
          <cell r="CH927">
            <v>3.6739857615781566</v>
          </cell>
          <cell r="CI927">
            <v>3.5386259672047209</v>
          </cell>
          <cell r="CJ927">
            <v>3.7645174139115234</v>
          </cell>
          <cell r="CK927">
            <v>3.7386133979540515</v>
          </cell>
          <cell r="CL927">
            <v>3.9878412740226685</v>
          </cell>
          <cell r="CM927">
            <v>4.891667573866056</v>
          </cell>
          <cell r="CN927">
            <v>4.9072074182186993</v>
          </cell>
          <cell r="CO927">
            <v>4.8822380135964956</v>
          </cell>
          <cell r="CP927">
            <v>4.9107729452215985</v>
          </cell>
          <cell r="CQ927">
            <v>4.977113499898957</v>
          </cell>
          <cell r="CR927">
            <v>4.8982776034339857</v>
          </cell>
          <cell r="CS927">
            <v>4.9164974104949408</v>
          </cell>
          <cell r="CT927">
            <v>5.0123667859579841</v>
          </cell>
          <cell r="CU927">
            <v>4.9497268471593934</v>
          </cell>
          <cell r="CV927">
            <v>4.8779472449076815</v>
          </cell>
          <cell r="CW927">
            <v>4.8889085361066611</v>
          </cell>
          <cell r="CX927">
            <v>4.8410963670562808</v>
          </cell>
          <cell r="CY927">
            <v>4.9780247440178922</v>
          </cell>
          <cell r="CZ927">
            <v>4.8995374029454482</v>
          </cell>
          <cell r="DA927">
            <v>4.7935611133048921</v>
          </cell>
        </row>
        <row r="928">
          <cell r="A928">
            <v>8529.1752573780232</v>
          </cell>
          <cell r="B928">
            <v>8025.3670680123323</v>
          </cell>
          <cell r="C928">
            <v>8096.5811585547881</v>
          </cell>
          <cell r="D928">
            <v>7508.7925374383867</v>
          </cell>
          <cell r="E928">
            <v>9962.0640258121693</v>
          </cell>
          <cell r="F928">
            <v>7865.2602730369917</v>
          </cell>
          <cell r="G928">
            <v>8116.6331239253122</v>
          </cell>
          <cell r="H928">
            <v>8352.3816331127837</v>
          </cell>
          <cell r="I928">
            <v>8290.6102452884188</v>
          </cell>
          <cell r="J928">
            <v>7754.2465108976448</v>
          </cell>
          <cell r="K928">
            <v>9422.1914905953417</v>
          </cell>
          <cell r="L928">
            <v>8555.5128709381515</v>
          </cell>
          <cell r="M928">
            <v>9405.0799098267926</v>
          </cell>
          <cell r="N928">
            <v>8666.4345837695328</v>
          </cell>
          <cell r="O928">
            <v>8621.5792178210086</v>
          </cell>
          <cell r="Z928">
            <v>7018.2927832139167</v>
          </cell>
          <cell r="AA928">
            <v>6603.7306159644331</v>
          </cell>
          <cell r="AB928">
            <v>6662.3296390393689</v>
          </cell>
          <cell r="AC928">
            <v>6178.6635736635862</v>
          </cell>
          <cell r="AD928">
            <v>8197.3555412397272</v>
          </cell>
          <cell r="AE928">
            <v>6471.9855960990108</v>
          </cell>
          <cell r="AF928">
            <v>6678.8295419728274</v>
          </cell>
          <cell r="AG928">
            <v>6872.8168866756605</v>
          </cell>
          <cell r="AH928">
            <v>6821.9878589801838</v>
          </cell>
          <cell r="AI928">
            <v>6380.6371289672043</v>
          </cell>
          <cell r="AJ928">
            <v>7753.1175694041667</v>
          </cell>
          <cell r="AK928">
            <v>7039.9648766576784</v>
          </cell>
          <cell r="AL928">
            <v>7739.0371829431897</v>
          </cell>
          <cell r="AM928">
            <v>7131.2376003589279</v>
          </cell>
          <cell r="AN928">
            <v>7094.3280420927167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  <cell r="BX928">
            <v>4.0131015220989807</v>
          </cell>
          <cell r="BY928">
            <v>3.6090593157889082</v>
          </cell>
          <cell r="BZ928">
            <v>3.692329387658575</v>
          </cell>
          <cell r="CA928">
            <v>3.4271206738668725</v>
          </cell>
          <cell r="CB928">
            <v>4.5556780957458098</v>
          </cell>
          <cell r="CC928">
            <v>3.5414283896019119</v>
          </cell>
          <cell r="CD928">
            <v>3.6129953174745864</v>
          </cell>
          <cell r="CE928">
            <v>3.8988758962707926</v>
          </cell>
          <cell r="CF928">
            <v>3.7709892810485663</v>
          </cell>
          <cell r="CG928">
            <v>3.5769514817428831</v>
          </cell>
          <cell r="CH928">
            <v>4.4120199039099575</v>
          </cell>
          <cell r="CI928">
            <v>3.9723668728231636</v>
          </cell>
          <cell r="CJ928">
            <v>4.3509825930541632</v>
          </cell>
          <cell r="CK928">
            <v>4.0584423988752443</v>
          </cell>
          <cell r="CL928">
            <v>3.9729330694738825</v>
          </cell>
          <cell r="CM928">
            <v>4.7913563362853973</v>
          </cell>
          <cell r="CN928">
            <v>5.0130549440756589</v>
          </cell>
          <cell r="CO928">
            <v>4.9434803883385774</v>
          </cell>
          <cell r="CP928">
            <v>4.9393782764578145</v>
          </cell>
          <cell r="CQ928">
            <v>4.9297838565757912</v>
          </cell>
          <cell r="CR928">
            <v>5.0068688212458268</v>
          </cell>
          <cell r="CS928">
            <v>5.06454105827149</v>
          </cell>
          <cell r="CT928">
            <v>4.8295036330781738</v>
          </cell>
          <cell r="CU928">
            <v>4.9563592741475651</v>
          </cell>
          <cell r="CV928">
            <v>4.8871777274124497</v>
          </cell>
          <cell r="CW928">
            <v>4.8144429220601008</v>
          </cell>
          <cell r="CX928">
            <v>4.8554364745353675</v>
          </cell>
          <cell r="CY928">
            <v>4.8731157028650252</v>
          </cell>
          <cell r="CZ928">
            <v>4.8140728242618387</v>
          </cell>
          <cell r="DA928">
            <v>4.8922332301937193</v>
          </cell>
        </row>
        <row r="929">
          <cell r="A929">
            <v>9355.1680198522863</v>
          </cell>
          <cell r="B929">
            <v>8552.8375588735198</v>
          </cell>
          <cell r="C929">
            <v>8006.8286289509688</v>
          </cell>
          <cell r="D929">
            <v>6473.5171479779983</v>
          </cell>
          <cell r="E929">
            <v>7722.3058929264498</v>
          </cell>
          <cell r="F929">
            <v>8314.6611923044784</v>
          </cell>
          <cell r="G929">
            <v>6889.2694131609524</v>
          </cell>
          <cell r="H929">
            <v>8133.0464518418576</v>
          </cell>
          <cell r="I929">
            <v>7072.7546937617026</v>
          </cell>
          <cell r="J929">
            <v>9138.0467758279665</v>
          </cell>
          <cell r="K929">
            <v>7596.2404012796369</v>
          </cell>
          <cell r="L929">
            <v>8724.8944449178052</v>
          </cell>
          <cell r="M929">
            <v>9436.1760857976769</v>
          </cell>
          <cell r="N929">
            <v>10287.218159736311</v>
          </cell>
          <cell r="O929">
            <v>9323.9703649141338</v>
          </cell>
          <cell r="Z929">
            <v>7697.9668277641676</v>
          </cell>
          <cell r="AA929">
            <v>7037.7634770159239</v>
          </cell>
          <cell r="AB929">
            <v>6588.4761289653679</v>
          </cell>
          <cell r="AC929">
            <v>5326.7798246218954</v>
          </cell>
          <cell r="AD929">
            <v>6354.3545633223357</v>
          </cell>
          <cell r="AE929">
            <v>6841.7783525248278</v>
          </cell>
          <cell r="AF929">
            <v>5668.8845456867266</v>
          </cell>
          <cell r="AG929">
            <v>6692.3353660870134</v>
          </cell>
          <cell r="AH929">
            <v>5819.8667194381997</v>
          </cell>
          <cell r="AI929">
            <v>7519.3070612527254</v>
          </cell>
          <cell r="AJ929">
            <v>6250.6206730529584</v>
          </cell>
          <cell r="AK929">
            <v>7179.3417146752245</v>
          </cell>
          <cell r="AL929">
            <v>7764.6248934563737</v>
          </cell>
          <cell r="AM929">
            <v>8464.9109428687352</v>
          </cell>
          <cell r="AN929">
            <v>7672.2956145579155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X929">
            <v>4.3130144458422128</v>
          </cell>
          <cell r="BY929">
            <v>3.8356947950576594</v>
          </cell>
          <cell r="BZ929">
            <v>3.6029690211144776</v>
          </cell>
          <cell r="CA929">
            <v>2.9811550684633161</v>
          </cell>
          <cell r="CB929">
            <v>3.5452849226815464</v>
          </cell>
          <cell r="CC929">
            <v>3.8900838554335722</v>
          </cell>
          <cell r="CD929">
            <v>3.1704647437567814</v>
          </cell>
          <cell r="CE929">
            <v>3.6718307185262802</v>
          </cell>
          <cell r="CF929">
            <v>3.3047764689448371</v>
          </cell>
          <cell r="CG929">
            <v>4.0980497095141422</v>
          </cell>
          <cell r="CH929">
            <v>3.4287907913419762</v>
          </cell>
          <cell r="CI929">
            <v>4.071989911070351</v>
          </cell>
          <cell r="CJ929">
            <v>4.2346712149879915</v>
          </cell>
          <cell r="CK929">
            <v>4.776553081047143</v>
          </cell>
          <cell r="CL929">
            <v>4.2660252555968112</v>
          </cell>
          <cell r="CM929">
            <v>4.889925675161483</v>
          </cell>
          <cell r="CN929">
            <v>5.0268712196525325</v>
          </cell>
          <cell r="CO929">
            <v>5.009929151660736</v>
          </cell>
          <cell r="CP929">
            <v>4.8953902070092203</v>
          </cell>
          <cell r="CQ929">
            <v>4.9105194544637527</v>
          </cell>
          <cell r="CR929">
            <v>4.8185589109893945</v>
          </cell>
          <cell r="CS929">
            <v>4.8987110065525066</v>
          </cell>
          <cell r="CT929">
            <v>4.9934669629592117</v>
          </cell>
          <cell r="CU929">
            <v>4.8247863288372059</v>
          </cell>
          <cell r="CV929">
            <v>5.026986670239415</v>
          </cell>
          <cell r="CW929">
            <v>4.9944686589198737</v>
          </cell>
          <cell r="CX929">
            <v>4.8304219275691525</v>
          </cell>
          <cell r="CY929">
            <v>5.0235174901623223</v>
          </cell>
          <cell r="CZ929">
            <v>4.8552871571340681</v>
          </cell>
          <cell r="DA929">
            <v>4.9273004086211181</v>
          </cell>
        </row>
        <row r="930">
          <cell r="A930">
            <v>9305.1589883329489</v>
          </cell>
          <cell r="B930">
            <v>8345.0396318826242</v>
          </cell>
          <cell r="C930">
            <v>9409.2441877371784</v>
          </cell>
          <cell r="D930">
            <v>7756.1530505378769</v>
          </cell>
          <cell r="E930">
            <v>8209.9870307183555</v>
          </cell>
          <cell r="F930">
            <v>7139.2182331153381</v>
          </cell>
          <cell r="G930">
            <v>8308.5687457702879</v>
          </cell>
          <cell r="H930">
            <v>8745.4794501086035</v>
          </cell>
          <cell r="I930">
            <v>8340.7568904463787</v>
          </cell>
          <cell r="J930">
            <v>8837.4760795213133</v>
          </cell>
          <cell r="K930">
            <v>8678.380770782398</v>
          </cell>
          <cell r="L930">
            <v>7513.0948957545015</v>
          </cell>
          <cell r="M930">
            <v>8857.3241976978188</v>
          </cell>
          <cell r="N930">
            <v>8818.2136762990394</v>
          </cell>
          <cell r="O930">
            <v>9699.8091717038787</v>
          </cell>
          <cell r="Z930">
            <v>7656.8165389711121</v>
          </cell>
          <cell r="AA930">
            <v>6866.77546852056</v>
          </cell>
          <cell r="AB930">
            <v>7742.4637887665931</v>
          </cell>
          <cell r="AC930">
            <v>6382.2059387283089</v>
          </cell>
          <cell r="AD930">
            <v>6755.6464709911052</v>
          </cell>
          <cell r="AE930">
            <v>5874.556717534907</v>
          </cell>
          <cell r="AF930">
            <v>6836.7651393766937</v>
          </cell>
          <cell r="AG930">
            <v>7196.2802332322226</v>
          </cell>
          <cell r="AH930">
            <v>6863.2513841387354</v>
          </cell>
          <cell r="AI930">
            <v>7271.9803168632507</v>
          </cell>
          <cell r="AJ930">
            <v>7141.0676056723732</v>
          </cell>
          <cell r="AK930">
            <v>6182.2037999351314</v>
          </cell>
          <cell r="AL930">
            <v>7288.3124826770618</v>
          </cell>
          <cell r="AM930">
            <v>7256.1301107832096</v>
          </cell>
          <cell r="AN930">
            <v>7981.5572612877631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>
            <v>0</v>
          </cell>
          <cell r="BX930">
            <v>4.1915992200920851</v>
          </cell>
          <cell r="BY930">
            <v>3.8282929081864512</v>
          </cell>
          <cell r="BZ930">
            <v>4.3435980220925368</v>
          </cell>
          <cell r="CA930">
            <v>3.6394223254844733</v>
          </cell>
          <cell r="CB930">
            <v>3.6368158282551106</v>
          </cell>
          <cell r="CC930">
            <v>3.2673173121269943</v>
          </cell>
          <cell r="CD930">
            <v>3.8671269776315391</v>
          </cell>
          <cell r="CE930">
            <v>3.9894988385777097</v>
          </cell>
          <cell r="CF930">
            <v>3.7866582748654669</v>
          </cell>
          <cell r="CG930">
            <v>4.0554307485911911</v>
          </cell>
          <cell r="CH930">
            <v>3.95430572323923</v>
          </cell>
          <cell r="CI930">
            <v>3.4831259058837412</v>
          </cell>
          <cell r="CJ930">
            <v>4.0949347098186433</v>
          </cell>
          <cell r="CK930">
            <v>4.2215938394132797</v>
          </cell>
          <cell r="CL930">
            <v>4.4644098839274351</v>
          </cell>
          <cell r="CM930">
            <v>5.0046720731959935</v>
          </cell>
          <cell r="CN930">
            <v>4.9142225860431816</v>
          </cell>
          <cell r="CO930">
            <v>4.8835618421351077</v>
          </cell>
          <cell r="CP930">
            <v>4.8044700940871641</v>
          </cell>
          <cell r="CQ930">
            <v>5.089237768014482</v>
          </cell>
          <cell r="CR930">
            <v>4.9259604748870593</v>
          </cell>
          <cell r="CS930">
            <v>4.8436121968315851</v>
          </cell>
          <cell r="CT930">
            <v>4.9419330730923612</v>
          </cell>
          <cell r="CU930">
            <v>4.965705137563071</v>
          </cell>
          <cell r="CV930">
            <v>4.9127293695625109</v>
          </cell>
          <cell r="CW930">
            <v>4.9476621566421075</v>
          </cell>
          <cell r="CX930">
            <v>4.862742580951612</v>
          </cell>
          <cell r="CY930">
            <v>4.8762631933340481</v>
          </cell>
          <cell r="CZ930">
            <v>4.7090765428671926</v>
          </cell>
          <cell r="DA930">
            <v>4.898134520899899</v>
          </cell>
        </row>
        <row r="931">
          <cell r="A931">
            <v>7918.5043607109292</v>
          </cell>
          <cell r="B931">
            <v>8566.5174274367982</v>
          </cell>
          <cell r="C931">
            <v>7722.0585821102368</v>
          </cell>
          <cell r="D931">
            <v>7636.9361193254272</v>
          </cell>
          <cell r="E931">
            <v>7745.4927015634621</v>
          </cell>
          <cell r="F931">
            <v>8052.2169204049469</v>
          </cell>
          <cell r="G931">
            <v>6925.4267444864881</v>
          </cell>
          <cell r="H931">
            <v>7968.2789790075649</v>
          </cell>
          <cell r="I931">
            <v>7318.2675253986645</v>
          </cell>
          <cell r="J931">
            <v>6644.1019756653932</v>
          </cell>
          <cell r="K931">
            <v>7721.0296686204356</v>
          </cell>
          <cell r="L931">
            <v>7682.2936316239839</v>
          </cell>
          <cell r="M931">
            <v>8679.6664591925055</v>
          </cell>
          <cell r="N931">
            <v>8211.3949985324361</v>
          </cell>
          <cell r="O931">
            <v>9386.5529459588925</v>
          </cell>
          <cell r="Z931">
            <v>6515.7978739564214</v>
          </cell>
          <cell r="AA931">
            <v>7049.0200545765647</v>
          </cell>
          <cell r="AB931">
            <v>6354.1510618507091</v>
          </cell>
          <cell r="AC931">
            <v>6284.1074353306367</v>
          </cell>
          <cell r="AD931">
            <v>6373.4339944293633</v>
          </cell>
          <cell r="AE931">
            <v>6625.8242087903573</v>
          </cell>
          <cell r="AF931">
            <v>5698.6368640345954</v>
          </cell>
          <cell r="AG931">
            <v>6556.7552741547961</v>
          </cell>
          <cell r="AH931">
            <v>6021.8887066137568</v>
          </cell>
          <cell r="AI931">
            <v>5467.1467685475227</v>
          </cell>
          <cell r="AJ931">
            <v>6353.3044130362432</v>
          </cell>
          <cell r="AK931">
            <v>6321.4301883077351</v>
          </cell>
          <cell r="AL931">
            <v>7142.1255435641197</v>
          </cell>
          <cell r="AM931">
            <v>6756.8050273638319</v>
          </cell>
          <cell r="AN931">
            <v>7723.7921383890325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X931">
            <v>3.6903565197233728</v>
          </cell>
          <cell r="BY931">
            <v>3.9803219928604316</v>
          </cell>
          <cell r="BZ931">
            <v>3.5295423979604639</v>
          </cell>
          <cell r="CA931">
            <v>3.4882855003681752</v>
          </cell>
          <cell r="CB931">
            <v>3.4771507626054423</v>
          </cell>
          <cell r="CC931">
            <v>3.7039766880653544</v>
          </cell>
          <cell r="CD931">
            <v>3.2833766446860229</v>
          </cell>
          <cell r="CE931">
            <v>3.6552782827512829</v>
          </cell>
          <cell r="CF931">
            <v>3.3167898168907382</v>
          </cell>
          <cell r="CG931">
            <v>3.1721079074294849</v>
          </cell>
          <cell r="CH931">
            <v>3.6134812813913677</v>
          </cell>
          <cell r="CI931">
            <v>3.5203322609155165</v>
          </cell>
          <cell r="CJ931">
            <v>4.0030137564745374</v>
          </cell>
          <cell r="CK931">
            <v>3.7758848384055397</v>
          </cell>
          <cell r="CL931">
            <v>4.2640114941226095</v>
          </cell>
          <cell r="CM931">
            <v>4.8373377827127335</v>
          </cell>
          <cell r="CN931">
            <v>4.8519651791512368</v>
          </cell>
          <cell r="CO931">
            <v>4.9322634730853085</v>
          </cell>
          <cell r="CP931">
            <v>4.9355858910398336</v>
          </cell>
          <cell r="CQ931">
            <v>5.0217733398918458</v>
          </cell>
          <cell r="CR931">
            <v>4.9009333930941583</v>
          </cell>
          <cell r="CS931">
            <v>4.7550754685270258</v>
          </cell>
          <cell r="CT931">
            <v>4.9144584051628177</v>
          </cell>
          <cell r="CU931">
            <v>4.9741847190864137</v>
          </cell>
          <cell r="CV931">
            <v>4.7219340370827032</v>
          </cell>
          <cell r="CW931">
            <v>4.8170481884082115</v>
          </cell>
          <cell r="CX931">
            <v>4.9197023274096852</v>
          </cell>
          <cell r="CY931">
            <v>4.8881838617198587</v>
          </cell>
          <cell r="CZ931">
            <v>4.9026374976347027</v>
          </cell>
          <cell r="DA931">
            <v>4.9627151289152449</v>
          </cell>
        </row>
        <row r="932">
          <cell r="A932">
            <v>9029.8993693756511</v>
          </cell>
          <cell r="B932">
            <v>8603.9886103832559</v>
          </cell>
          <cell r="C932">
            <v>8793.7438612893438</v>
          </cell>
          <cell r="D932">
            <v>6948.8424614402911</v>
          </cell>
          <cell r="E932">
            <v>6426.1320033077545</v>
          </cell>
          <cell r="F932">
            <v>6694.2461372580838</v>
          </cell>
          <cell r="G932">
            <v>6907.5371057918755</v>
          </cell>
          <cell r="H932">
            <v>6930.064249285304</v>
          </cell>
          <cell r="I932">
            <v>8247.2789765351463</v>
          </cell>
          <cell r="J932">
            <v>7618.2839917113934</v>
          </cell>
          <cell r="K932">
            <v>7421.5598317631557</v>
          </cell>
          <cell r="L932">
            <v>8782.1773695541506</v>
          </cell>
          <cell r="M932">
            <v>9299.833383820911</v>
          </cell>
          <cell r="N932">
            <v>8263.5714777974626</v>
          </cell>
          <cell r="O932">
            <v>8494.6306045260662</v>
          </cell>
          <cell r="Z932">
            <v>7430.3171953719639</v>
          </cell>
          <cell r="AA932">
            <v>7079.8534851153645</v>
          </cell>
          <cell r="AB932">
            <v>7235.9949487180875</v>
          </cell>
          <cell r="AC932">
            <v>5717.9046539851533</v>
          </cell>
          <cell r="AD932">
            <v>5287.7886198646665</v>
          </cell>
          <cell r="AE932">
            <v>5508.4082500866516</v>
          </cell>
          <cell r="AF932">
            <v>5683.9162470516003</v>
          </cell>
          <cell r="AG932">
            <v>5702.4528679833356</v>
          </cell>
          <cell r="AH932">
            <v>6786.3324149774917</v>
          </cell>
          <cell r="AI932">
            <v>6268.7593988939452</v>
          </cell>
          <cell r="AJ932">
            <v>6106.8835187079676</v>
          </cell>
          <cell r="AK932">
            <v>7226.4773783759865</v>
          </cell>
          <cell r="AL932">
            <v>7652.4343272583501</v>
          </cell>
          <cell r="AM932">
            <v>6799.7388160161991</v>
          </cell>
          <cell r="AN932">
            <v>6989.8674688671626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X932">
            <v>4.2341800401251914</v>
          </cell>
          <cell r="BY932">
            <v>4.0880862634589512</v>
          </cell>
          <cell r="BZ932">
            <v>4.1606633190037456</v>
          </cell>
          <cell r="CA932">
            <v>3.2306704516471743</v>
          </cell>
          <cell r="CB932">
            <v>2.9968852886325847</v>
          </cell>
          <cell r="CC932">
            <v>3.0636025000163785</v>
          </cell>
          <cell r="CD932">
            <v>3.1173764937609145</v>
          </cell>
          <cell r="CE932">
            <v>3.1600444153693998</v>
          </cell>
          <cell r="CF932">
            <v>3.8461117141102501</v>
          </cell>
          <cell r="CG932">
            <v>3.4071963337332072</v>
          </cell>
          <cell r="CH932">
            <v>3.4274504316922445</v>
          </cell>
          <cell r="CI932">
            <v>4.0610572646347416</v>
          </cell>
          <cell r="CJ932">
            <v>4.2936122885619374</v>
          </cell>
          <cell r="CK932">
            <v>3.7977183886294164</v>
          </cell>
          <cell r="CL932">
            <v>3.9107454758553337</v>
          </cell>
          <cell r="CM932">
            <v>4.8077864472140135</v>
          </cell>
          <cell r="CN932">
            <v>4.7447283675755854</v>
          </cell>
          <cell r="CO932">
            <v>4.7647795976591976</v>
          </cell>
          <cell r="CP932">
            <v>4.8489910800750096</v>
          </cell>
          <cell r="CQ932">
            <v>4.8340495928118816</v>
          </cell>
          <cell r="CR932">
            <v>4.9260729654749644</v>
          </cell>
          <cell r="CS932">
            <v>4.9953457051978853</v>
          </cell>
          <cell r="CT932">
            <v>4.9439680234981118</v>
          </cell>
          <cell r="CU932">
            <v>4.8341527573607479</v>
          </cell>
          <cell r="CV932">
            <v>5.0407084307416286</v>
          </cell>
          <cell r="CW932">
            <v>4.8815258034896942</v>
          </cell>
          <cell r="CX932">
            <v>4.8752250632730059</v>
          </cell>
          <cell r="CY932">
            <v>4.8829684867424206</v>
          </cell>
          <cell r="CZ932">
            <v>4.9054246543189066</v>
          </cell>
          <cell r="DA932">
            <v>4.8968468929378064</v>
          </cell>
        </row>
        <row r="933">
          <cell r="A933">
            <v>8744.9100468944562</v>
          </cell>
          <cell r="B933">
            <v>7410.8123563091294</v>
          </cell>
          <cell r="C933">
            <v>7493.4811001581402</v>
          </cell>
          <cell r="D933">
            <v>8114.4508514698982</v>
          </cell>
          <cell r="E933">
            <v>7157.0248100308745</v>
          </cell>
          <cell r="F933">
            <v>8118.9731219478936</v>
          </cell>
          <cell r="G933">
            <v>6575.9468418902416</v>
          </cell>
          <cell r="H933">
            <v>8337.8856039593429</v>
          </cell>
          <cell r="I933">
            <v>8163.9123231069107</v>
          </cell>
          <cell r="J933">
            <v>6538.4307110004193</v>
          </cell>
          <cell r="K933">
            <v>8285.6585325636224</v>
          </cell>
          <cell r="L933">
            <v>9756.8441678454838</v>
          </cell>
          <cell r="M933">
            <v>8841.1523322125522</v>
          </cell>
          <cell r="N933">
            <v>9471.1767795249161</v>
          </cell>
          <cell r="O933">
            <v>10514.120869962646</v>
          </cell>
          <cell r="Z933">
            <v>7195.8116957302955</v>
          </cell>
          <cell r="AA933">
            <v>6098.0398817629393</v>
          </cell>
          <cell r="AB933">
            <v>6166.0644481301269</v>
          </cell>
          <cell r="AC933">
            <v>6677.03384349523</v>
          </cell>
          <cell r="AD933">
            <v>5889.2089865396902</v>
          </cell>
          <cell r="AE933">
            <v>6680.7550260599792</v>
          </cell>
          <cell r="AF933">
            <v>5411.0648298982551</v>
          </cell>
          <cell r="AG933">
            <v>6860.8887255436875</v>
          </cell>
          <cell r="AH933">
            <v>6717.7335687279719</v>
          </cell>
          <cell r="AI933">
            <v>5380.1944136232014</v>
          </cell>
          <cell r="AJ933">
            <v>6817.913306795208</v>
          </cell>
          <cell r="AK933">
            <v>8028.4889152557107</v>
          </cell>
          <cell r="AL933">
            <v>7275.0053476491858</v>
          </cell>
          <cell r="AM933">
            <v>7793.4254642947881</v>
          </cell>
          <cell r="AN933">
            <v>8651.619458712119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X933">
            <v>4.0949202102155411</v>
          </cell>
          <cell r="BY933">
            <v>3.284847943689988</v>
          </cell>
          <cell r="BZ933">
            <v>3.375578873381643</v>
          </cell>
          <cell r="CA933">
            <v>3.8029211721506999</v>
          </cell>
          <cell r="CB933">
            <v>3.4076846243428487</v>
          </cell>
          <cell r="CC933">
            <v>3.815793460881979</v>
          </cell>
          <cell r="CD933">
            <v>3.0264686034061667</v>
          </cell>
          <cell r="CE933">
            <v>3.8515494767888758</v>
          </cell>
          <cell r="CF933">
            <v>3.7891859100731082</v>
          </cell>
          <cell r="CG933">
            <v>3.0937313768610193</v>
          </cell>
          <cell r="CH933">
            <v>3.8022003148183114</v>
          </cell>
          <cell r="CI933">
            <v>4.4474774876836909</v>
          </cell>
          <cell r="CJ933">
            <v>4.1427138821784739</v>
          </cell>
          <cell r="CK933">
            <v>4.3880008586844719</v>
          </cell>
          <cell r="CL933">
            <v>4.8104221622468879</v>
          </cell>
          <cell r="CM933">
            <v>4.8143923639489437</v>
          </cell>
          <cell r="CN933">
            <v>5.0860675643344724</v>
          </cell>
          <cell r="CO933">
            <v>5.0045719234601549</v>
          </cell>
          <cell r="CP933">
            <v>4.810313592824409</v>
          </cell>
          <cell r="CQ933">
            <v>4.7348334484785646</v>
          </cell>
          <cell r="CR933">
            <v>4.7967581618872392</v>
          </cell>
          <cell r="CS933">
            <v>4.8983938355486103</v>
          </cell>
          <cell r="CT933">
            <v>4.8803619233576372</v>
          </cell>
          <cell r="CU933">
            <v>4.8571777527297959</v>
          </cell>
          <cell r="CV933">
            <v>4.7645567348567539</v>
          </cell>
          <cell r="CW933">
            <v>4.9127381496357438</v>
          </cell>
          <cell r="CX933">
            <v>4.9456933964723051</v>
          </cell>
          <cell r="CY933">
            <v>4.8112232867811775</v>
          </cell>
          <cell r="CZ933">
            <v>4.8659631742894236</v>
          </cell>
          <cell r="DA933">
            <v>4.9274400896030262</v>
          </cell>
        </row>
        <row r="934">
          <cell r="A934">
            <v>8792.6357152026339</v>
          </cell>
          <cell r="B934">
            <v>7830.613083036993</v>
          </cell>
          <cell r="C934">
            <v>6401.415197998087</v>
          </cell>
          <cell r="D934">
            <v>7125.5367156246057</v>
          </cell>
          <cell r="E934">
            <v>7063.5467556152043</v>
          </cell>
          <cell r="F934">
            <v>7223.5605161095154</v>
          </cell>
          <cell r="G934">
            <v>7696.5368239969703</v>
          </cell>
          <cell r="H934">
            <v>8287.739459276363</v>
          </cell>
          <cell r="I934">
            <v>7418.8117251193735</v>
          </cell>
          <cell r="J934">
            <v>8178.8435616882007</v>
          </cell>
          <cell r="K934">
            <v>8310.37880011589</v>
          </cell>
          <cell r="L934">
            <v>7480.0563699193035</v>
          </cell>
          <cell r="M934">
            <v>9959.8542763380774</v>
          </cell>
          <cell r="N934">
            <v>9685.2253844826391</v>
          </cell>
          <cell r="O934">
            <v>9859.1404599900834</v>
          </cell>
          <cell r="Z934">
            <v>7235.0831027953091</v>
          </cell>
          <cell r="AA934">
            <v>6443.4759083275831</v>
          </cell>
          <cell r="AB934">
            <v>5267.4502200669967</v>
          </cell>
          <cell r="AC934">
            <v>5863.2987831425316</v>
          </cell>
          <cell r="AD934">
            <v>5812.2899017633672</v>
          </cell>
          <cell r="AE934">
            <v>5943.9583675415424</v>
          </cell>
          <cell r="AF934">
            <v>6333.1503008889358</v>
          </cell>
          <cell r="AG934">
            <v>6819.6256122045506</v>
          </cell>
          <cell r="AH934">
            <v>6104.6222195267992</v>
          </cell>
          <cell r="AI934">
            <v>6730.0198450462913</v>
          </cell>
          <cell r="AJ934">
            <v>6838.254555523933</v>
          </cell>
          <cell r="AK934">
            <v>6155.017812962169</v>
          </cell>
          <cell r="AL934">
            <v>8195.5372331010458</v>
          </cell>
          <cell r="AM934">
            <v>7969.5568878028562</v>
          </cell>
          <cell r="AN934">
            <v>8112.664149934697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X934">
            <v>4.0502400249686188</v>
          </cell>
          <cell r="BY934">
            <v>3.6349407416856376</v>
          </cell>
          <cell r="BZ934">
            <v>2.9723603873788345</v>
          </cell>
          <cell r="CA934">
            <v>3.3241659980777292</v>
          </cell>
          <cell r="CB934">
            <v>3.2509136374421317</v>
          </cell>
          <cell r="CC934">
            <v>3.3626311203691657</v>
          </cell>
          <cell r="CD934">
            <v>3.5299452125174793</v>
          </cell>
          <cell r="CE934">
            <v>3.7453210842631393</v>
          </cell>
          <cell r="CF934">
            <v>3.4546870342633516</v>
          </cell>
          <cell r="CG934">
            <v>3.8393309971083966</v>
          </cell>
          <cell r="CH934">
            <v>3.8455048000169718</v>
          </cell>
          <cell r="CI934">
            <v>3.506644112722094</v>
          </cell>
          <cell r="CJ934">
            <v>4.5548264833986574</v>
          </cell>
          <cell r="CK934">
            <v>4.4703929513726761</v>
          </cell>
          <cell r="CL934">
            <v>4.6012698863984252</v>
          </cell>
          <cell r="CM934">
            <v>4.8940668614482963</v>
          </cell>
          <cell r="CN934">
            <v>4.8565739877139942</v>
          </cell>
          <cell r="CO934">
            <v>4.8551886666284201</v>
          </cell>
          <cell r="CP934">
            <v>4.8324398636745389</v>
          </cell>
          <cell r="CQ934">
            <v>4.8983404970329119</v>
          </cell>
          <cell r="CR934">
            <v>4.8428795375959854</v>
          </cell>
          <cell r="CS934">
            <v>4.9154011380221352</v>
          </cell>
          <cell r="CT934">
            <v>4.988599205917664</v>
          </cell>
          <cell r="CU934">
            <v>4.8412467515545874</v>
          </cell>
          <cell r="CV934">
            <v>4.8025061002191114</v>
          </cell>
          <cell r="CW934">
            <v>4.8719075809381689</v>
          </cell>
          <cell r="CX934">
            <v>4.8088890572291261</v>
          </cell>
          <cell r="CY934">
            <v>4.9296118629037657</v>
          </cell>
          <cell r="CZ934">
            <v>4.8842244227394227</v>
          </cell>
          <cell r="DA934">
            <v>4.8305093315241718</v>
          </cell>
        </row>
        <row r="935">
          <cell r="A935">
            <v>9345.9833818951811</v>
          </cell>
          <cell r="B935">
            <v>6877.5869030173199</v>
          </cell>
          <cell r="C935">
            <v>6452.3061237260281</v>
          </cell>
          <cell r="D935">
            <v>7716.8281428263981</v>
          </cell>
          <cell r="E935">
            <v>7204.3953411289403</v>
          </cell>
          <cell r="F935">
            <v>8021.3788375343283</v>
          </cell>
          <cell r="G935">
            <v>7115.6766211411441</v>
          </cell>
          <cell r="H935">
            <v>7796.9280604686792</v>
          </cell>
          <cell r="I935">
            <v>8592.9480702672317</v>
          </cell>
          <cell r="J935">
            <v>9147.8591656534936</v>
          </cell>
          <cell r="K935">
            <v>8753.5526377383685</v>
          </cell>
          <cell r="L935">
            <v>8817.0308794332304</v>
          </cell>
          <cell r="M935">
            <v>9229.870340710233</v>
          </cell>
          <cell r="N935">
            <v>10021.965343280137</v>
          </cell>
          <cell r="O935">
            <v>10403.62209486545</v>
          </cell>
          <cell r="Z935">
            <v>7690.4091828166056</v>
          </cell>
          <cell r="AA935">
            <v>5659.2715087685374</v>
          </cell>
          <cell r="AB935">
            <v>5309.3261818088458</v>
          </cell>
          <cell r="AC935">
            <v>6349.8471575257217</v>
          </cell>
          <cell r="AD935">
            <v>5928.1881664146695</v>
          </cell>
          <cell r="AE935">
            <v>6600.448872028247</v>
          </cell>
          <cell r="AF935">
            <v>5855.185333967569</v>
          </cell>
          <cell r="AG935">
            <v>6415.7579468999411</v>
          </cell>
          <cell r="AH935">
            <v>7070.7686978198926</v>
          </cell>
          <cell r="AI935">
            <v>7527.3812563091615</v>
          </cell>
          <cell r="AJ935">
            <v>7202.9233133389998</v>
          </cell>
          <cell r="AK935">
            <v>7255.1568379336295</v>
          </cell>
          <cell r="AL935">
            <v>7594.8647374987067</v>
          </cell>
          <cell r="AM935">
            <v>8246.6457681847987</v>
          </cell>
          <cell r="AN935">
            <v>8560.694752346426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X935">
            <v>4.2481503148429356</v>
          </cell>
          <cell r="BY935">
            <v>3.2506043242832803</v>
          </cell>
          <cell r="BZ935">
            <v>3.0009024624940381</v>
          </cell>
          <cell r="CA935">
            <v>3.5742625208118421</v>
          </cell>
          <cell r="CB935">
            <v>3.319861616080328</v>
          </cell>
          <cell r="CC935">
            <v>3.6341683389200674</v>
          </cell>
          <cell r="CD935">
            <v>3.2739662708195372</v>
          </cell>
          <cell r="CE935">
            <v>3.583374391171501</v>
          </cell>
          <cell r="CF935">
            <v>3.8757474776881953</v>
          </cell>
          <cell r="CG935">
            <v>4.1089002738548182</v>
          </cell>
          <cell r="CH935">
            <v>3.9757543331106633</v>
          </cell>
          <cell r="CI935">
            <v>4.104494151630532</v>
          </cell>
          <cell r="CJ935">
            <v>4.3324270300868006</v>
          </cell>
          <cell r="CK935">
            <v>4.712218369783737</v>
          </cell>
          <cell r="CL935">
            <v>4.7856983552696954</v>
          </cell>
          <cell r="CM935">
            <v>4.9597148495148167</v>
          </cell>
          <cell r="CN935">
            <v>4.7698372062245875</v>
          </cell>
          <cell r="CO935">
            <v>4.8472415581792045</v>
          </cell>
          <cell r="CP935">
            <v>4.8672534337282789</v>
          </cell>
          <cell r="CQ935">
            <v>4.892255549498099</v>
          </cell>
          <cell r="CR935">
            <v>4.9759449427635376</v>
          </cell>
          <cell r="CS935">
            <v>4.8997461573390444</v>
          </cell>
          <cell r="CT935">
            <v>4.9052700370658311</v>
          </cell>
          <cell r="CU935">
            <v>4.9982536650395968</v>
          </cell>
          <cell r="CV935">
            <v>5.0190953714008728</v>
          </cell>
          <cell r="CW935">
            <v>4.9635955397327818</v>
          </cell>
          <cell r="CX935">
            <v>4.8427750868739015</v>
          </cell>
          <cell r="CY935">
            <v>4.8028157084667571</v>
          </cell>
          <cell r="CZ935">
            <v>4.794673819595987</v>
          </cell>
          <cell r="DA935">
            <v>4.9008434055984109</v>
          </cell>
        </row>
        <row r="936">
          <cell r="A936">
            <v>9480.4332629711698</v>
          </cell>
          <cell r="B936">
            <v>9381.9949987327054</v>
          </cell>
          <cell r="C936">
            <v>7475.3886543490698</v>
          </cell>
          <cell r="D936">
            <v>7811.3107766317662</v>
          </cell>
          <cell r="E936">
            <v>7856.2860019876443</v>
          </cell>
          <cell r="F936">
            <v>6501.57390043342</v>
          </cell>
          <cell r="G936">
            <v>7281.5153761489682</v>
          </cell>
          <cell r="H936">
            <v>7716.8067516132378</v>
          </cell>
          <cell r="I936">
            <v>8558.1610399720175</v>
          </cell>
          <cell r="J936">
            <v>7571.2463380215349</v>
          </cell>
          <cell r="K936">
            <v>8487.0291700421894</v>
          </cell>
          <cell r="L936">
            <v>7479.3870166952174</v>
          </cell>
          <cell r="M936">
            <v>9504.2136915843657</v>
          </cell>
          <cell r="N936">
            <v>9719.1048941805275</v>
          </cell>
          <cell r="O936">
            <v>9316.023703895542</v>
          </cell>
          <cell r="Z936">
            <v>7801.0422278162769</v>
          </cell>
          <cell r="AA936">
            <v>7720.0415989571975</v>
          </cell>
          <cell r="AB936">
            <v>6151.1769498643771</v>
          </cell>
          <cell r="AC936">
            <v>6427.5928676284229</v>
          </cell>
          <cell r="AD936">
            <v>6464.6010530641197</v>
          </cell>
          <cell r="AE936">
            <v>5349.8665237852138</v>
          </cell>
          <cell r="AF936">
            <v>5991.6469380882936</v>
          </cell>
          <cell r="AG936">
            <v>6349.829555613177</v>
          </cell>
          <cell r="AH936">
            <v>7042.1439414626893</v>
          </cell>
          <cell r="AI936">
            <v>6230.0541295720059</v>
          </cell>
          <cell r="AJ936">
            <v>6983.6125742061449</v>
          </cell>
          <cell r="AK936">
            <v>6154.4670308806362</v>
          </cell>
          <cell r="AL936">
            <v>7820.6101233608497</v>
          </cell>
          <cell r="AM936">
            <v>7997.434884354263</v>
          </cell>
          <cell r="AN936">
            <v>7665.7566477769024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X936">
            <v>4.4016095331255158</v>
          </cell>
          <cell r="BY936">
            <v>4.3815651658135364</v>
          </cell>
          <cell r="BZ936">
            <v>3.4090015685758619</v>
          </cell>
          <cell r="CA936">
            <v>3.4580105825769127</v>
          </cell>
          <cell r="CB936">
            <v>3.6294288348816601</v>
          </cell>
          <cell r="CC936">
            <v>2.9737974969623715</v>
          </cell>
          <cell r="CD936">
            <v>3.3384794259904118</v>
          </cell>
          <cell r="CE936">
            <v>3.4356985919494103</v>
          </cell>
          <cell r="CF936">
            <v>3.8762263137248874</v>
          </cell>
          <cell r="CG936">
            <v>3.5196388913319177</v>
          </cell>
          <cell r="CH936">
            <v>3.9061096907756103</v>
          </cell>
          <cell r="CI936">
            <v>3.5802661225260866</v>
          </cell>
          <cell r="CJ936">
            <v>4.3145260230961355</v>
          </cell>
          <cell r="CK936">
            <v>4.5193738565362223</v>
          </cell>
          <cell r="CL936">
            <v>4.4234716730454373</v>
          </cell>
          <cell r="CM936">
            <v>4.8556597925206963</v>
          </cell>
          <cell r="CN936">
            <v>4.8272245421061708</v>
          </cell>
          <cell r="CO936">
            <v>4.9435411658404753</v>
          </cell>
          <cell r="CP936">
            <v>5.0924781901134937</v>
          </cell>
          <cell r="CQ936">
            <v>4.8798961400208833</v>
          </cell>
          <cell r="CR936">
            <v>4.9287715701178145</v>
          </cell>
          <cell r="CS936">
            <v>4.9170502401361045</v>
          </cell>
          <cell r="CT936">
            <v>5.0635388516950455</v>
          </cell>
          <cell r="CU936">
            <v>4.9774041770442938</v>
          </cell>
          <cell r="CV936">
            <v>4.8495433701788127</v>
          </cell>
          <cell r="CW936">
            <v>4.8982713363106312</v>
          </cell>
          <cell r="CX936">
            <v>4.7095810568866892</v>
          </cell>
          <cell r="CY936">
            <v>4.9660910585312745</v>
          </cell>
          <cell r="CZ936">
            <v>4.8481894175210423</v>
          </cell>
          <cell r="DA936">
            <v>4.7478710298032967</v>
          </cell>
        </row>
        <row r="937">
          <cell r="A937">
            <v>9086.0258001680868</v>
          </cell>
          <cell r="B937">
            <v>7521.2647083612328</v>
          </cell>
          <cell r="C937">
            <v>6899.4730687558367</v>
          </cell>
          <cell r="D937">
            <v>8447.9953723476774</v>
          </cell>
          <cell r="E937">
            <v>8168.0306480229374</v>
          </cell>
          <cell r="F937">
            <v>8213.4994629284629</v>
          </cell>
          <cell r="G937">
            <v>8544.0166029860375</v>
          </cell>
          <cell r="H937">
            <v>7867.8201742228221</v>
          </cell>
          <cell r="I937">
            <v>7191.1156451526967</v>
          </cell>
          <cell r="J937">
            <v>9386.8230018469258</v>
          </cell>
          <cell r="K937">
            <v>6977.8701936536609</v>
          </cell>
          <cell r="L937">
            <v>7867.5341262209668</v>
          </cell>
          <cell r="M937">
            <v>7814.7040689460209</v>
          </cell>
          <cell r="N937">
            <v>8561.289375832519</v>
          </cell>
          <cell r="O937">
            <v>10570.286403629696</v>
          </cell>
          <cell r="Z937">
            <v>7476.5012298525971</v>
          </cell>
          <cell r="AA937">
            <v>6188.9263885943865</v>
          </cell>
          <cell r="AB937">
            <v>5677.2806965762311</v>
          </cell>
          <cell r="AC937">
            <v>6951.4933349603743</v>
          </cell>
          <cell r="AD937">
            <v>6721.122361801732</v>
          </cell>
          <cell r="AE937">
            <v>6758.5367009239908</v>
          </cell>
          <cell r="AF937">
            <v>7030.5050904570826</v>
          </cell>
          <cell r="AG937">
            <v>6474.0920290747799</v>
          </cell>
          <cell r="AH937">
            <v>5917.2608737256478</v>
          </cell>
          <cell r="AI937">
            <v>7724.0143558054697</v>
          </cell>
          <cell r="AJ937">
            <v>5741.7903307778688</v>
          </cell>
          <cell r="AK937">
            <v>6473.8566524332518</v>
          </cell>
          <cell r="AL937">
            <v>6430.3850624470106</v>
          </cell>
          <cell r="AM937">
            <v>7044.7181149707585</v>
          </cell>
          <cell r="AN937">
            <v>8697.8356692724356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X937">
            <v>4.283741517245395</v>
          </cell>
          <cell r="BY937">
            <v>3.4041353022896446</v>
          </cell>
          <cell r="BZ937">
            <v>3.1272784599377741</v>
          </cell>
          <cell r="CA937">
            <v>3.9556119211190488</v>
          </cell>
          <cell r="CB937">
            <v>3.743966791211577</v>
          </cell>
          <cell r="CC937">
            <v>3.8053959134106972</v>
          </cell>
          <cell r="CD937">
            <v>3.9251217399740312</v>
          </cell>
          <cell r="CE937">
            <v>3.5522509704519329</v>
          </cell>
          <cell r="CF937">
            <v>3.3035056976819774</v>
          </cell>
          <cell r="CG937">
            <v>4.3062157581119775</v>
          </cell>
          <cell r="CH937">
            <v>3.2455985749062433</v>
          </cell>
          <cell r="CI937">
            <v>3.6215303447197136</v>
          </cell>
          <cell r="CJ937">
            <v>3.6337161363848343</v>
          </cell>
          <cell r="CK937">
            <v>4.0452370631934587</v>
          </cell>
          <cell r="CL937">
            <v>4.917535654979285</v>
          </cell>
          <cell r="CM937">
            <v>4.7816995798725221</v>
          </cell>
          <cell r="CN937">
            <v>4.9809896501684507</v>
          </cell>
          <cell r="CO937">
            <v>4.9737156087978942</v>
          </cell>
          <cell r="CP937">
            <v>4.8147259131734046</v>
          </cell>
          <cell r="CQ937">
            <v>4.9183219015655384</v>
          </cell>
          <cell r="CR937">
            <v>4.8658639805089514</v>
          </cell>
          <cell r="CS937">
            <v>4.907276527479536</v>
          </cell>
          <cell r="CT937">
            <v>4.9932390991970665</v>
          </cell>
          <cell r="CU937">
            <v>4.9074150645543337</v>
          </cell>
          <cell r="CV937">
            <v>4.9142180409159257</v>
          </cell>
          <cell r="CW937">
            <v>4.8468509120985415</v>
          </cell>
          <cell r="CX937">
            <v>4.8975410613832624</v>
          </cell>
          <cell r="CY937">
            <v>4.8483405584070161</v>
          </cell>
          <cell r="CZ937">
            <v>4.7711907296789553</v>
          </cell>
          <cell r="DA937">
            <v>4.8458594786193459</v>
          </cell>
        </row>
        <row r="938">
          <cell r="A938">
            <v>8938.5784490190363</v>
          </cell>
          <cell r="B938">
            <v>7665.256332464055</v>
          </cell>
          <cell r="C938">
            <v>7630.1333759620902</v>
          </cell>
          <cell r="D938">
            <v>7399.8954848080193</v>
          </cell>
          <cell r="E938">
            <v>7873.1397574825933</v>
          </cell>
          <cell r="F938">
            <v>7188.2732872087172</v>
          </cell>
          <cell r="G938">
            <v>8150.1178236659807</v>
          </cell>
          <cell r="H938">
            <v>7980.7666504546369</v>
          </cell>
          <cell r="I938">
            <v>8858.3526825821191</v>
          </cell>
          <cell r="J938">
            <v>9742.729696686567</v>
          </cell>
          <cell r="K938">
            <v>8784.5283583410801</v>
          </cell>
          <cell r="L938">
            <v>8540.2092938432725</v>
          </cell>
          <cell r="M938">
            <v>8138.3330121974141</v>
          </cell>
          <cell r="N938">
            <v>8573.7295449891826</v>
          </cell>
          <cell r="O938">
            <v>9852.137766884649</v>
          </cell>
          <cell r="Z938">
            <v>7355.1731237642352</v>
          </cell>
          <cell r="AA938">
            <v>6307.4109249989933</v>
          </cell>
          <cell r="AB938">
            <v>6278.509749363091</v>
          </cell>
          <cell r="AC938">
            <v>6089.0568560705979</v>
          </cell>
          <cell r="AD938">
            <v>6478.4692861571039</v>
          </cell>
          <cell r="AE938">
            <v>5914.9220191888871</v>
          </cell>
          <cell r="AF938">
            <v>6706.3826663308637</v>
          </cell>
          <cell r="AG938">
            <v>6567.0308438026723</v>
          </cell>
          <cell r="AH938">
            <v>7289.1587788104298</v>
          </cell>
          <cell r="AI938">
            <v>8016.8747218449462</v>
          </cell>
          <cell r="AJ938">
            <v>7228.4119062920881</v>
          </cell>
          <cell r="AK938">
            <v>7027.3722189338932</v>
          </cell>
          <cell r="AL938">
            <v>6696.685450036729</v>
          </cell>
          <cell r="AM938">
            <v>7054.9545970196705</v>
          </cell>
          <cell r="AN938">
            <v>8106.9019338936541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X938">
            <v>4.2033326760727086</v>
          </cell>
          <cell r="BY938">
            <v>3.4727347810676119</v>
          </cell>
          <cell r="BZ938">
            <v>3.5669013129694545</v>
          </cell>
          <cell r="CA938">
            <v>3.3718754725718085</v>
          </cell>
          <cell r="CB938">
            <v>3.6120405881034068</v>
          </cell>
          <cell r="CC938">
            <v>3.3079429480009392</v>
          </cell>
          <cell r="CD938">
            <v>3.6728160557033438</v>
          </cell>
          <cell r="CE938">
            <v>3.6760051894026096</v>
          </cell>
          <cell r="CF938">
            <v>4.0278810229650004</v>
          </cell>
          <cell r="CG938">
            <v>4.4319760885576507</v>
          </cell>
          <cell r="CH938">
            <v>3.9975142430865329</v>
          </cell>
          <cell r="CI938">
            <v>3.9207003214840004</v>
          </cell>
          <cell r="CJ938">
            <v>3.7245783764575235</v>
          </cell>
          <cell r="CK938">
            <v>4.0249416134096316</v>
          </cell>
          <cell r="CL938">
            <v>4.450274887127704</v>
          </cell>
          <cell r="CM938">
            <v>4.7940909740262283</v>
          </cell>
          <cell r="CN938">
            <v>4.976071875951626</v>
          </cell>
          <cell r="CO938">
            <v>4.8225042030325485</v>
          </cell>
          <cell r="CP938">
            <v>4.9474981168727243</v>
          </cell>
          <cell r="CQ938">
            <v>4.9139068313454501</v>
          </cell>
          <cell r="CR938">
            <v>4.8988951927934972</v>
          </cell>
          <cell r="CS938">
            <v>5.0026058648107146</v>
          </cell>
          <cell r="CT938">
            <v>4.894406944080143</v>
          </cell>
          <cell r="CU938">
            <v>4.9580158674691051</v>
          </cell>
          <cell r="CV938">
            <v>4.9558120113797326</v>
          </cell>
          <cell r="CW938">
            <v>4.9540456974396809</v>
          </cell>
          <cell r="CX938">
            <v>4.9106213160240362</v>
          </cell>
          <cell r="CY938">
            <v>4.9259490794252585</v>
          </cell>
          <cell r="CZ938">
            <v>4.8022169233871077</v>
          </cell>
          <cell r="DA938">
            <v>4.9908580465645906</v>
          </cell>
        </row>
        <row r="939">
          <cell r="A939">
            <v>9257.9870084056529</v>
          </cell>
          <cell r="B939">
            <v>7551.2920046752397</v>
          </cell>
          <cell r="C939">
            <v>8414.9687836555695</v>
          </cell>
          <cell r="D939">
            <v>8381.8412005753889</v>
          </cell>
          <cell r="E939">
            <v>8064.4505655204393</v>
          </cell>
          <cell r="F939">
            <v>7919.3738406311704</v>
          </cell>
          <cell r="G939">
            <v>6556.4055214233058</v>
          </cell>
          <cell r="H939">
            <v>7055.2833203159034</v>
          </cell>
          <cell r="I939">
            <v>7754.0988846695636</v>
          </cell>
          <cell r="J939">
            <v>8441.4933104316933</v>
          </cell>
          <cell r="K939">
            <v>8267.4377517137254</v>
          </cell>
          <cell r="L939">
            <v>7910.3688540187868</v>
          </cell>
          <cell r="M939">
            <v>7774.7047688260491</v>
          </cell>
          <cell r="N939">
            <v>9743.5004257178007</v>
          </cell>
          <cell r="O939">
            <v>8925.6058106560376</v>
          </cell>
          <cell r="Z939">
            <v>7618.0007383452212</v>
          </cell>
          <cell r="AA939">
            <v>6213.6345638470548</v>
          </cell>
          <cell r="AB939">
            <v>6924.3171705508666</v>
          </cell>
          <cell r="AC939">
            <v>6897.0579021877475</v>
          </cell>
          <cell r="AD939">
            <v>6635.8907510568188</v>
          </cell>
          <cell r="AE939">
            <v>6516.513331719364</v>
          </cell>
          <cell r="AF939">
            <v>5394.9851147711779</v>
          </cell>
          <cell r="AG939">
            <v>5805.4902750027995</v>
          </cell>
          <cell r="AH939">
            <v>6380.5156536709546</v>
          </cell>
          <cell r="AI939">
            <v>6946.1430668695075</v>
          </cell>
          <cell r="AJ939">
            <v>6802.9202071244363</v>
          </cell>
          <cell r="AK939">
            <v>6509.1035141640305</v>
          </cell>
          <cell r="AL939">
            <v>6397.4713526340065</v>
          </cell>
          <cell r="AM939">
            <v>8017.5089217335044</v>
          </cell>
          <cell r="AN939">
            <v>7344.4984956255412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X939">
            <v>4.4245794120514157</v>
          </cell>
          <cell r="BY939">
            <v>3.481506182301398</v>
          </cell>
          <cell r="BZ939">
            <v>3.8583675726990916</v>
          </cell>
          <cell r="CA939">
            <v>3.9214054961113693</v>
          </cell>
          <cell r="CB939">
            <v>3.6997224001950304</v>
          </cell>
          <cell r="CC939">
            <v>3.6657516959420704</v>
          </cell>
          <cell r="CD939">
            <v>3.0628455402512138</v>
          </cell>
          <cell r="CE939">
            <v>3.2031153754317057</v>
          </cell>
          <cell r="CF939">
            <v>3.5084408481060443</v>
          </cell>
          <cell r="CG939">
            <v>3.9292543961609496</v>
          </cell>
          <cell r="CH939">
            <v>3.838476337543073</v>
          </cell>
          <cell r="CI939">
            <v>3.6758721215788497</v>
          </cell>
          <cell r="CJ939">
            <v>3.5507701576749824</v>
          </cell>
          <cell r="CK939">
            <v>4.5353307353614198</v>
          </cell>
          <cell r="CL939">
            <v>4.0425845440780002</v>
          </cell>
          <cell r="CM939">
            <v>4.7171116067502545</v>
          </cell>
          <cell r="CN939">
            <v>4.8897389370866389</v>
          </cell>
          <cell r="CO939">
            <v>4.9167767499251331</v>
          </cell>
          <cell r="CP939">
            <v>4.8186929573663919</v>
          </cell>
          <cell r="CQ939">
            <v>4.9140234425903779</v>
          </cell>
          <cell r="CR939">
            <v>4.8703411097255387</v>
          </cell>
          <cell r="CS939">
            <v>4.8258330177326139</v>
          </cell>
          <cell r="CT939">
            <v>4.9656196995661332</v>
          </cell>
          <cell r="CU939">
            <v>4.982516611050924</v>
          </cell>
          <cell r="CV939">
            <v>4.8432926534156362</v>
          </cell>
          <cell r="CW939">
            <v>4.8556082973525516</v>
          </cell>
          <cell r="CX939">
            <v>4.8514093317039872</v>
          </cell>
          <cell r="CY939">
            <v>4.9362020057689397</v>
          </cell>
          <cell r="CZ939">
            <v>4.8432582207287638</v>
          </cell>
          <cell r="DA939">
            <v>4.9774874136205751</v>
          </cell>
        </row>
        <row r="940">
          <cell r="A940">
            <v>9247.6203879451459</v>
          </cell>
          <cell r="B940">
            <v>7042.8050663697895</v>
          </cell>
          <cell r="C940">
            <v>7313.7610989907771</v>
          </cell>
          <cell r="D940">
            <v>8107.065618154902</v>
          </cell>
          <cell r="E940">
            <v>8567.9158761443814</v>
          </cell>
          <cell r="F940">
            <v>9250.7968774920846</v>
          </cell>
          <cell r="G940">
            <v>7274.620638201025</v>
          </cell>
          <cell r="H940">
            <v>7724.0735124913735</v>
          </cell>
          <cell r="I940">
            <v>7718.7943569132731</v>
          </cell>
          <cell r="J940">
            <v>7996.0167832169718</v>
          </cell>
          <cell r="K940">
            <v>9148.0314914012033</v>
          </cell>
          <cell r="L940">
            <v>8280.8749099971028</v>
          </cell>
          <cell r="M940">
            <v>7769.8473146277429</v>
          </cell>
          <cell r="N940">
            <v>8010.972470906624</v>
          </cell>
          <cell r="O940">
            <v>9210.288452266097</v>
          </cell>
          <cell r="Z940">
            <v>7609.4704906520074</v>
          </cell>
          <cell r="AA940">
            <v>5795.2224546128546</v>
          </cell>
          <cell r="AB940">
            <v>6018.1805614552677</v>
          </cell>
          <cell r="AC940">
            <v>6670.9568515103192</v>
          </cell>
          <cell r="AD940">
            <v>7050.170778084519</v>
          </cell>
          <cell r="AE940">
            <v>7612.0842877649156</v>
          </cell>
          <cell r="AF940">
            <v>5985.9735537197012</v>
          </cell>
          <cell r="AG940">
            <v>6355.8090617071866</v>
          </cell>
          <cell r="AH940">
            <v>6351.4650708314948</v>
          </cell>
          <cell r="AI940">
            <v>6579.57952447568</v>
          </cell>
          <cell r="AJ940">
            <v>7527.5230557815612</v>
          </cell>
          <cell r="AK940">
            <v>6813.977068797617</v>
          </cell>
          <cell r="AL940">
            <v>6393.4743617508284</v>
          </cell>
          <cell r="AM940">
            <v>6591.8859189174509</v>
          </cell>
          <cell r="AN940">
            <v>7578.7516407218172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X940">
            <v>4.2004369556972829</v>
          </cell>
          <cell r="BY940">
            <v>3.2671810686209803</v>
          </cell>
          <cell r="BZ940">
            <v>3.4289005894535616</v>
          </cell>
          <cell r="CA940">
            <v>3.6484390733590524</v>
          </cell>
          <cell r="CB940">
            <v>4.0301410523272594</v>
          </cell>
          <cell r="CC940">
            <v>4.2239962626458505</v>
          </cell>
          <cell r="CD940">
            <v>3.2725564811942895</v>
          </cell>
          <cell r="CE940">
            <v>3.5045459579116494</v>
          </cell>
          <cell r="CF940">
            <v>3.6394212724301904</v>
          </cell>
          <cell r="CG940">
            <v>3.6441271443275007</v>
          </cell>
          <cell r="CH940">
            <v>4.1913637467007856</v>
          </cell>
          <cell r="CI940">
            <v>3.7379896981004159</v>
          </cell>
          <cell r="CJ940">
            <v>3.5029766904434361</v>
          </cell>
          <cell r="CK940">
            <v>3.6878594170819667</v>
          </cell>
          <cell r="CL940">
            <v>4.1835627747131179</v>
          </cell>
          <cell r="CM940">
            <v>4.963260864961585</v>
          </cell>
          <cell r="CN940">
            <v>4.8596393833052582</v>
          </cell>
          <cell r="CO940">
            <v>4.8085867442493715</v>
          </cell>
          <cell r="CP940">
            <v>5.009428346270826</v>
          </cell>
          <cell r="CQ940">
            <v>4.7927693168852574</v>
          </cell>
          <cell r="CR940">
            <v>4.937273650158958</v>
          </cell>
          <cell r="CS940">
            <v>5.011350495760591</v>
          </cell>
          <cell r="CT940">
            <v>4.9687393804083566</v>
          </cell>
          <cell r="CU940">
            <v>4.7813300148795594</v>
          </cell>
          <cell r="CV940">
            <v>4.9466565129583948</v>
          </cell>
          <cell r="CW940">
            <v>4.9204392851828445</v>
          </cell>
          <cell r="CX940">
            <v>4.9942433856786463</v>
          </cell>
          <cell r="CY940">
            <v>5.0004238287319183</v>
          </cell>
          <cell r="CZ940">
            <v>4.8971393372640168</v>
          </cell>
          <cell r="DA940">
            <v>4.9631627976919974</v>
          </cell>
        </row>
        <row r="941">
          <cell r="A941">
            <v>9540.8134990292983</v>
          </cell>
          <cell r="B941">
            <v>8908.5762355895968</v>
          </cell>
          <cell r="C941">
            <v>7028.6298577363505</v>
          </cell>
          <cell r="D941">
            <v>6704.6168148848592</v>
          </cell>
          <cell r="E941">
            <v>8836.3231829047782</v>
          </cell>
          <cell r="F941">
            <v>9176.8441636481602</v>
          </cell>
          <cell r="G941">
            <v>7942.5774072267486</v>
          </cell>
          <cell r="H941">
            <v>7942.1034953241651</v>
          </cell>
          <cell r="I941">
            <v>7815.4727441222221</v>
          </cell>
          <cell r="J941">
            <v>8600.6916175177175</v>
          </cell>
          <cell r="K941">
            <v>6673.8916420595551</v>
          </cell>
          <cell r="L941">
            <v>8214.1439071027944</v>
          </cell>
          <cell r="M941">
            <v>8949.6757432151117</v>
          </cell>
          <cell r="N941">
            <v>9417.196410708415</v>
          </cell>
          <cell r="O941">
            <v>10580.576145148163</v>
          </cell>
          <cell r="Z941">
            <v>7850.7265363441084</v>
          </cell>
          <cell r="AA941">
            <v>7330.4855881422964</v>
          </cell>
          <cell r="AB941">
            <v>5783.5582829373398</v>
          </cell>
          <cell r="AC941">
            <v>5516.9418362481128</v>
          </cell>
          <cell r="AD941">
            <v>7271.0316476473599</v>
          </cell>
          <cell r="AE941">
            <v>7551.23176894477</v>
          </cell>
          <cell r="AF941">
            <v>6535.6065522322961</v>
          </cell>
          <cell r="AG941">
            <v>6535.2165904381709</v>
          </cell>
          <cell r="AH941">
            <v>6431.0175723062866</v>
          </cell>
          <cell r="AI941">
            <v>7077.1405309860065</v>
          </cell>
          <cell r="AJ941">
            <v>5491.6594083232903</v>
          </cell>
          <cell r="AK941">
            <v>6759.0669864160136</v>
          </cell>
          <cell r="AL941">
            <v>7364.3046115598627</v>
          </cell>
          <cell r="AM941">
            <v>7749.0073322400658</v>
          </cell>
          <cell r="AN941">
            <v>8706.3026565790587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X941">
            <v>4.4398330098352519</v>
          </cell>
          <cell r="BY941">
            <v>4.0731673158870221</v>
          </cell>
          <cell r="BZ941">
            <v>3.2039879809734582</v>
          </cell>
          <cell r="CA941">
            <v>3.0848851411009437</v>
          </cell>
          <cell r="CB941">
            <v>4.089121866270589</v>
          </cell>
          <cell r="CC941">
            <v>4.132482035067893</v>
          </cell>
          <cell r="CD941">
            <v>3.7513856359860358</v>
          </cell>
          <cell r="CE941">
            <v>3.7300667442655722</v>
          </cell>
          <cell r="CF941">
            <v>3.5932973942215991</v>
          </cell>
          <cell r="CG941">
            <v>4.0173504254517738</v>
          </cell>
          <cell r="CH941">
            <v>3.1058624059608366</v>
          </cell>
          <cell r="CI941">
            <v>3.7204864720194668</v>
          </cell>
          <cell r="CJ941">
            <v>4.0759555561386387</v>
          </cell>
          <cell r="CK941">
            <v>4.4551850872987258</v>
          </cell>
          <cell r="CL941">
            <v>4.832543162630377</v>
          </cell>
          <cell r="CM941">
            <v>4.8445154982075378</v>
          </cell>
          <cell r="CN941">
            <v>4.930689215972051</v>
          </cell>
          <cell r="CO941">
            <v>4.9455132955642949</v>
          </cell>
          <cell r="CP941">
            <v>4.89966674578086</v>
          </cell>
          <cell r="CQ941">
            <v>4.871616768237069</v>
          </cell>
          <cell r="CR941">
            <v>5.0062664618328228</v>
          </cell>
          <cell r="CS941">
            <v>4.7731086892836698</v>
          </cell>
          <cell r="CT941">
            <v>4.8001025759197686</v>
          </cell>
          <cell r="CU941">
            <v>4.9033587517220942</v>
          </cell>
          <cell r="CV941">
            <v>4.8264214118463364</v>
          </cell>
          <cell r="CW941">
            <v>4.8442719760245794</v>
          </cell>
          <cell r="CX941">
            <v>4.9773038775636289</v>
          </cell>
          <cell r="CY941">
            <v>4.9500483359259571</v>
          </cell>
          <cell r="CZ941">
            <v>4.7652693790781688</v>
          </cell>
          <cell r="DA941">
            <v>4.9358863827807626</v>
          </cell>
        </row>
        <row r="942">
          <cell r="A942">
            <v>9309.5040134064238</v>
          </cell>
          <cell r="B942">
            <v>7800.5618127926982</v>
          </cell>
          <cell r="C942">
            <v>7211.9242304265636</v>
          </cell>
          <cell r="D942">
            <v>6829.409516077606</v>
          </cell>
          <cell r="E942">
            <v>8154.8434289623528</v>
          </cell>
          <cell r="F942">
            <v>7945.1876824407509</v>
          </cell>
          <cell r="G942">
            <v>7470.8392050356751</v>
          </cell>
          <cell r="H942">
            <v>8147.110971076504</v>
          </cell>
          <cell r="I942">
            <v>8300.2418352210843</v>
          </cell>
          <cell r="J942">
            <v>7730.9303014239704</v>
          </cell>
          <cell r="K942">
            <v>8529.4572029216379</v>
          </cell>
          <cell r="L942">
            <v>8200.8222653100056</v>
          </cell>
          <cell r="M942">
            <v>8616.0449053800057</v>
          </cell>
          <cell r="N942">
            <v>10143.565960484515</v>
          </cell>
          <cell r="O942">
            <v>8976.1638020644368</v>
          </cell>
          <cell r="Z942">
            <v>7660.3918738887141</v>
          </cell>
          <cell r="AA942">
            <v>6418.7480059551353</v>
          </cell>
          <cell r="AB942">
            <v>5934.3833667510007</v>
          </cell>
          <cell r="AC942">
            <v>5619.628401801001</v>
          </cell>
          <cell r="AD942">
            <v>6710.271164403307</v>
          </cell>
          <cell r="AE942">
            <v>6537.7544358369614</v>
          </cell>
          <cell r="AF942">
            <v>6147.4334030007831</v>
          </cell>
          <cell r="AG942">
            <v>6703.9084562000944</v>
          </cell>
          <cell r="AH942">
            <v>6829.9132815533494</v>
          </cell>
          <cell r="AI942">
            <v>6361.4512194574381</v>
          </cell>
          <cell r="AJ942">
            <v>7018.5247841183755</v>
          </cell>
          <cell r="AK942">
            <v>6748.1051783122321</v>
          </cell>
          <cell r="AL942">
            <v>7089.774093569833</v>
          </cell>
          <cell r="AM942">
            <v>8346.7057046272566</v>
          </cell>
          <cell r="AN942">
            <v>7386.1004999844499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X942">
            <v>4.2127489443767976</v>
          </cell>
          <cell r="BY942">
            <v>3.6037556424113659</v>
          </cell>
          <cell r="BZ942">
            <v>3.3883919679262049</v>
          </cell>
          <cell r="CA942">
            <v>3.1281778434746723</v>
          </cell>
          <cell r="CB942">
            <v>3.8071366924501109</v>
          </cell>
          <cell r="CC942">
            <v>3.6071731070060959</v>
          </cell>
          <cell r="CD942">
            <v>3.4833770858778492</v>
          </cell>
          <cell r="CE942">
            <v>3.7374276932550523</v>
          </cell>
          <cell r="CF942">
            <v>3.8050090788866258</v>
          </cell>
          <cell r="CG942">
            <v>3.5555578793100913</v>
          </cell>
          <cell r="CH942">
            <v>3.8705825618104299</v>
          </cell>
          <cell r="CI942">
            <v>3.8133302288065316</v>
          </cell>
          <cell r="CJ942">
            <v>3.9723371014853726</v>
          </cell>
          <cell r="CK942">
            <v>4.727442388415148</v>
          </cell>
          <cell r="CL942">
            <v>4.1123267154608962</v>
          </cell>
          <cell r="CM942">
            <v>4.9818717597613915</v>
          </cell>
          <cell r="CN942">
            <v>4.8798011630590361</v>
          </cell>
          <cell r="CO942">
            <v>4.7983187070272235</v>
          </cell>
          <cell r="CP942">
            <v>4.9217924833881748</v>
          </cell>
          <cell r="CQ942">
            <v>4.8289058274337151</v>
          </cell>
          <cell r="CR942">
            <v>4.9655659590622871</v>
          </cell>
          <cell r="CS942">
            <v>4.8350445216436038</v>
          </cell>
          <cell r="CT942">
            <v>4.9143084469264089</v>
          </cell>
          <cell r="CU942">
            <v>4.9177520458934731</v>
          </cell>
          <cell r="CV942">
            <v>4.9017999620772246</v>
          </cell>
          <cell r="CW942">
            <v>4.9679433826591053</v>
          </cell>
          <cell r="CX942">
            <v>4.8482450465409812</v>
          </cell>
          <cell r="CY942">
            <v>4.8898263456182693</v>
          </cell>
          <cell r="CZ942">
            <v>4.8372216905341849</v>
          </cell>
          <cell r="DA942">
            <v>4.920788930679926</v>
          </cell>
        </row>
        <row r="943">
          <cell r="A943">
            <v>8619.6930037899529</v>
          </cell>
          <cell r="B943">
            <v>7696.1898505343697</v>
          </cell>
          <cell r="C943">
            <v>7587.6788475712237</v>
          </cell>
          <cell r="D943">
            <v>7027.4066685290836</v>
          </cell>
          <cell r="E943">
            <v>7265.2259820402196</v>
          </cell>
          <cell r="F943">
            <v>8136.2739470273018</v>
          </cell>
          <cell r="G943">
            <v>7207.8719777587403</v>
          </cell>
          <cell r="H943">
            <v>7366.4308105586206</v>
          </cell>
          <cell r="I943">
            <v>8485.5952928379393</v>
          </cell>
          <cell r="J943">
            <v>8415.3360012185822</v>
          </cell>
          <cell r="K943">
            <v>9292.3410896402529</v>
          </cell>
          <cell r="L943">
            <v>8258.1576463875135</v>
          </cell>
          <cell r="M943">
            <v>9672.6591402392496</v>
          </cell>
          <cell r="N943">
            <v>9226.5259754908438</v>
          </cell>
          <cell r="O943">
            <v>9700.5630748606727</v>
          </cell>
          <cell r="Z943">
            <v>7092.775957404303</v>
          </cell>
          <cell r="AA943">
            <v>6332.8647912968527</v>
          </cell>
          <cell r="AB943">
            <v>6243.5757374300365</v>
          </cell>
          <cell r="AC943">
            <v>5782.5517729610747</v>
          </cell>
          <cell r="AD943">
            <v>5978.243093793094</v>
          </cell>
          <cell r="AE943">
            <v>6694.9911335538945</v>
          </cell>
          <cell r="AF943">
            <v>5931.0489416986211</v>
          </cell>
          <cell r="AG943">
            <v>6061.5202098310929</v>
          </cell>
          <cell r="AH943">
            <v>6982.432698106647</v>
          </cell>
          <cell r="AI943">
            <v>6924.619338145576</v>
          </cell>
          <cell r="AJ943">
            <v>7646.2692394754076</v>
          </cell>
          <cell r="AK943">
            <v>6795.2840061702982</v>
          </cell>
          <cell r="AL943">
            <v>7959.2166639682955</v>
          </cell>
          <cell r="AM943">
            <v>7592.1128026896095</v>
          </cell>
          <cell r="AN943">
            <v>7982.1776158853509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X943">
            <v>4.0933029237366645</v>
          </cell>
          <cell r="BY943">
            <v>3.4907477811797816</v>
          </cell>
          <cell r="BZ943">
            <v>3.5436824545148675</v>
          </cell>
          <cell r="CA943">
            <v>3.2682993592481622</v>
          </cell>
          <cell r="CB943">
            <v>3.3628461572112438</v>
          </cell>
          <cell r="CC943">
            <v>3.6724948495432019</v>
          </cell>
          <cell r="CD943">
            <v>3.2759382503090353</v>
          </cell>
          <cell r="CE943">
            <v>3.3641839532700235</v>
          </cell>
          <cell r="CF943">
            <v>3.8744501616315765</v>
          </cell>
          <cell r="CG943">
            <v>4.0018143104680508</v>
          </cell>
          <cell r="CH943">
            <v>4.3836493683942006</v>
          </cell>
          <cell r="CI943">
            <v>3.8512676816072982</v>
          </cell>
          <cell r="CJ943">
            <v>4.382125559038677</v>
          </cell>
          <cell r="CK943">
            <v>4.3888858128896828</v>
          </cell>
          <cell r="CL943">
            <v>4.4499707274582248</v>
          </cell>
          <cell r="CM943">
            <v>4.7473307641885709</v>
          </cell>
          <cell r="CN943">
            <v>4.9703718470429719</v>
          </cell>
          <cell r="CO943">
            <v>4.8270936155888977</v>
          </cell>
          <cell r="CP943">
            <v>4.8473551091103397</v>
          </cell>
          <cell r="CQ943">
            <v>4.8705017822627674</v>
          </cell>
          <cell r="CR943">
            <v>4.994545183384802</v>
          </cell>
          <cell r="CS943">
            <v>4.9602428109888201</v>
          </cell>
          <cell r="CT943">
            <v>4.9363842510236866</v>
          </cell>
          <cell r="CU943">
            <v>4.9374625558473078</v>
          </cell>
          <cell r="CV943">
            <v>4.7407396642341748</v>
          </cell>
          <cell r="CW943">
            <v>4.7788226400852993</v>
          </cell>
          <cell r="CX943">
            <v>4.8340489403456193</v>
          </cell>
          <cell r="CY943">
            <v>4.9761406327096687</v>
          </cell>
          <cell r="CZ943">
            <v>4.7393142440335145</v>
          </cell>
          <cell r="DA943">
            <v>4.9144098037786943</v>
          </cell>
        </row>
        <row r="944">
          <cell r="A944">
            <v>8895.1577401756022</v>
          </cell>
          <cell r="B944">
            <v>7587.3526724056119</v>
          </cell>
          <cell r="C944">
            <v>8194.6063747997941</v>
          </cell>
          <cell r="D944">
            <v>6654.7828496272141</v>
          </cell>
          <cell r="E944">
            <v>7637.2549842878925</v>
          </cell>
          <cell r="F944">
            <v>7766.044097900789</v>
          </cell>
          <cell r="G944">
            <v>6470.4564422339718</v>
          </cell>
          <cell r="H944">
            <v>7714.9101808861496</v>
          </cell>
          <cell r="I944">
            <v>8815.9079669898692</v>
          </cell>
          <cell r="J944">
            <v>9236.4525291426016</v>
          </cell>
          <cell r="K944">
            <v>8804.2790847509023</v>
          </cell>
          <cell r="L944">
            <v>8102.9632560200243</v>
          </cell>
          <cell r="M944">
            <v>9775.2287070062939</v>
          </cell>
          <cell r="N944">
            <v>8934.2154178408491</v>
          </cell>
          <cell r="O944">
            <v>9455.4589071505015</v>
          </cell>
          <cell r="Z944">
            <v>7319.444083344496</v>
          </cell>
          <cell r="AA944">
            <v>6243.3073418651902</v>
          </cell>
          <cell r="AB944">
            <v>6742.9903884066889</v>
          </cell>
          <cell r="AC944">
            <v>5475.9356019789648</v>
          </cell>
          <cell r="AD944">
            <v>6284.369815642608</v>
          </cell>
          <cell r="AE944">
            <v>6390.3448577012205</v>
          </cell>
          <cell r="AF944">
            <v>5324.2613010382393</v>
          </cell>
          <cell r="AG944">
            <v>6348.2689488434589</v>
          </cell>
          <cell r="AH944">
            <v>7254.232841408807</v>
          </cell>
          <cell r="AI944">
            <v>7600.2809382659107</v>
          </cell>
          <cell r="AJ944">
            <v>7244.6639325950273</v>
          </cell>
          <cell r="AK944">
            <v>6667.5811935250476</v>
          </cell>
          <cell r="AL944">
            <v>8043.6167646223221</v>
          </cell>
          <cell r="AM944">
            <v>7351.5829723947554</v>
          </cell>
          <cell r="AN944">
            <v>7780.4919007409835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X944">
            <v>4.2197282860079257</v>
          </cell>
          <cell r="BY944">
            <v>3.3894924134935884</v>
          </cell>
          <cell r="BZ944">
            <v>3.6812100173384259</v>
          </cell>
          <cell r="CA944">
            <v>3.145240510939876</v>
          </cell>
          <cell r="CB944">
            <v>3.5212180084228053</v>
          </cell>
          <cell r="CC944">
            <v>3.7050224246528951</v>
          </cell>
          <cell r="CD944">
            <v>2.9806566351979966</v>
          </cell>
          <cell r="CE944">
            <v>3.6451329041055085</v>
          </cell>
          <cell r="CF944">
            <v>4.0282076493700751</v>
          </cell>
          <cell r="CG944">
            <v>4.3208891849923416</v>
          </cell>
          <cell r="CH944">
            <v>4.0589899243103753</v>
          </cell>
          <cell r="CI944">
            <v>3.6003697822754135</v>
          </cell>
          <cell r="CJ944">
            <v>4.4903038591881428</v>
          </cell>
          <cell r="CK944">
            <v>4.0669992758326492</v>
          </cell>
          <cell r="CL944">
            <v>4.3387639448927553</v>
          </cell>
          <cell r="CM944">
            <v>4.7522660470134666</v>
          </cell>
          <cell r="CN944">
            <v>5.0464640526863418</v>
          </cell>
          <cell r="CO944">
            <v>5.0184439851558178</v>
          </cell>
          <cell r="CP944">
            <v>4.7699256196499631</v>
          </cell>
          <cell r="CQ944">
            <v>4.8896295283397331</v>
          </cell>
          <cell r="CR944">
            <v>4.7254219068130183</v>
          </cell>
          <cell r="CS944">
            <v>4.893893879242313</v>
          </cell>
          <cell r="CT944">
            <v>4.7714358092334859</v>
          </cell>
          <cell r="CU944">
            <v>4.93385948649287</v>
          </cell>
          <cell r="CV944">
            <v>4.8190746419559689</v>
          </cell>
          <cell r="CW944">
            <v>4.8899836427283176</v>
          </cell>
          <cell r="CX944">
            <v>5.073741543331197</v>
          </cell>
          <cell r="CY944">
            <v>4.9077538838160306</v>
          </cell>
          <cell r="CZ944">
            <v>4.9523793455598373</v>
          </cell>
          <cell r="DA944">
            <v>4.9130158812870262</v>
          </cell>
        </row>
        <row r="945">
          <cell r="A945">
            <v>8071.6083813204295</v>
          </cell>
          <cell r="B945">
            <v>7267.8654063376589</v>
          </cell>
          <cell r="C945">
            <v>7656.9115065263586</v>
          </cell>
          <cell r="D945">
            <v>6761.4072341542333</v>
          </cell>
          <cell r="E945">
            <v>6814.2827521129102</v>
          </cell>
          <cell r="F945">
            <v>7715.5204774199674</v>
          </cell>
          <cell r="G945">
            <v>7822.8243199518683</v>
          </cell>
          <cell r="H945">
            <v>7561.3085871451503</v>
          </cell>
          <cell r="I945">
            <v>8038.4931515313892</v>
          </cell>
          <cell r="J945">
            <v>8642.8783222937</v>
          </cell>
          <cell r="K945">
            <v>8101.494155230188</v>
          </cell>
          <cell r="L945">
            <v>8520.9317886448844</v>
          </cell>
          <cell r="M945">
            <v>8998.9781499948276</v>
          </cell>
          <cell r="N945">
            <v>9348.8114034890459</v>
          </cell>
          <cell r="O945">
            <v>9986.6068157298578</v>
          </cell>
          <cell r="Z945">
            <v>6641.780610915097</v>
          </cell>
          <cell r="AA945">
            <v>5980.4149629292733</v>
          </cell>
          <cell r="AB945">
            <v>6300.5443253702615</v>
          </cell>
          <cell r="AC945">
            <v>5563.6722383897704</v>
          </cell>
          <cell r="AD945">
            <v>5607.1812360243375</v>
          </cell>
          <cell r="AE945">
            <v>6348.7711357055714</v>
          </cell>
          <cell r="AF945">
            <v>6437.0668689889662</v>
          </cell>
          <cell r="AG945">
            <v>6221.8767802794382</v>
          </cell>
          <cell r="AH945">
            <v>6614.5315075458284</v>
          </cell>
          <cell r="AI945">
            <v>7111.8541623445299</v>
          </cell>
          <cell r="AJ945">
            <v>6666.3723334465549</v>
          </cell>
          <cell r="AK945">
            <v>7011.5095860849333</v>
          </cell>
          <cell r="AL945">
            <v>7404.8734491385994</v>
          </cell>
          <cell r="AM945">
            <v>7692.7362405852718</v>
          </cell>
          <cell r="AN945">
            <v>8217.5507512291406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X945">
            <v>3.6550155375519915</v>
          </cell>
          <cell r="BY945">
            <v>3.3703154654954428</v>
          </cell>
          <cell r="BZ945">
            <v>3.5836378003256404</v>
          </cell>
          <cell r="CA945">
            <v>3.1247905914766831</v>
          </cell>
          <cell r="CB945">
            <v>3.2217815031935224</v>
          </cell>
          <cell r="CC945">
            <v>3.5714127808888065</v>
          </cell>
          <cell r="CD945">
            <v>3.6016131416235306</v>
          </cell>
          <cell r="CE945">
            <v>3.483662450281896</v>
          </cell>
          <cell r="CF945">
            <v>3.736039826714824</v>
          </cell>
          <cell r="CG945">
            <v>3.8675447207937395</v>
          </cell>
          <cell r="CH945">
            <v>3.7433377791122449</v>
          </cell>
          <cell r="CI945">
            <v>3.8976917292989257</v>
          </cell>
          <cell r="CJ945">
            <v>4.1380669191752562</v>
          </cell>
          <cell r="CK945">
            <v>4.1992878009549388</v>
          </cell>
          <cell r="CL945">
            <v>4.5629543643870365</v>
          </cell>
          <cell r="CM945">
            <v>4.9785449667812047</v>
          </cell>
          <cell r="CN945">
            <v>4.8614732645404661</v>
          </cell>
          <cell r="CO945">
            <v>4.8168275469743236</v>
          </cell>
          <cell r="CP945">
            <v>4.8780669274291011</v>
          </cell>
          <cell r="CQ945">
            <v>4.7682129770259163</v>
          </cell>
          <cell r="CR945">
            <v>4.8703117196529311</v>
          </cell>
          <cell r="CS945">
            <v>4.8966390746552575</v>
          </cell>
          <cell r="CT945">
            <v>4.8931944462101571</v>
          </cell>
          <cell r="CU945">
            <v>4.8505917952693753</v>
          </cell>
          <cell r="CV945">
            <v>5.0379590562640013</v>
          </cell>
          <cell r="CW945">
            <v>4.8790771413088878</v>
          </cell>
          <cell r="CX945">
            <v>4.9284593647937109</v>
          </cell>
          <cell r="CY945">
            <v>4.9026090960924673</v>
          </cell>
          <cell r="CZ945">
            <v>5.0189438541080316</v>
          </cell>
          <cell r="DA945">
            <v>4.9340483986244683</v>
          </cell>
        </row>
        <row r="946">
          <cell r="A946">
            <v>8154.1094879428083</v>
          </cell>
          <cell r="B946">
            <v>7354.8776111332327</v>
          </cell>
          <cell r="C946">
            <v>6736.1431718343301</v>
          </cell>
          <cell r="D946">
            <v>8434.7368481772628</v>
          </cell>
          <cell r="E946">
            <v>9092.618590264774</v>
          </cell>
          <cell r="F946">
            <v>7392.744846718695</v>
          </cell>
          <cell r="G946">
            <v>8215.0319481947536</v>
          </cell>
          <cell r="H946">
            <v>8695.1296168505323</v>
          </cell>
          <cell r="I946">
            <v>6871.8981449104294</v>
          </cell>
          <cell r="J946">
            <v>7695.415664410536</v>
          </cell>
          <cell r="K946">
            <v>8398.1870068681146</v>
          </cell>
          <cell r="L946">
            <v>8253.1113655096779</v>
          </cell>
          <cell r="M946">
            <v>8539.5329579048102</v>
          </cell>
          <cell r="N946">
            <v>9034.0865414967411</v>
          </cell>
          <cell r="O946">
            <v>8066.6686283838117</v>
          </cell>
          <cell r="Z946">
            <v>6709.6672357929392</v>
          </cell>
          <cell r="AA946">
            <v>6052.0135771610603</v>
          </cell>
          <cell r="AB946">
            <v>5542.8835242522491</v>
          </cell>
          <cell r="AC946">
            <v>6940.5834636430054</v>
          </cell>
          <cell r="AD946">
            <v>7481.9261542750128</v>
          </cell>
          <cell r="AE946">
            <v>6083.1729024428123</v>
          </cell>
          <cell r="AF946">
            <v>6759.7977173716818</v>
          </cell>
          <cell r="AG946">
            <v>7154.8495132941516</v>
          </cell>
          <cell r="AH946">
            <v>5654.5904735262957</v>
          </cell>
          <cell r="AI946">
            <v>6332.2277467149552</v>
          </cell>
          <cell r="AJ946">
            <v>6910.5081656514776</v>
          </cell>
          <cell r="AK946">
            <v>6791.131637905105</v>
          </cell>
          <cell r="AL946">
            <v>7026.8156910759581</v>
          </cell>
          <cell r="AM946">
            <v>7433.7626398601751</v>
          </cell>
          <cell r="AN946">
            <v>6637.7158999272497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X946">
            <v>3.8563159938878364</v>
          </cell>
          <cell r="BY946">
            <v>3.4322686878704158</v>
          </cell>
          <cell r="BZ946">
            <v>3.0987319529186403</v>
          </cell>
          <cell r="CA946">
            <v>3.9636433053979743</v>
          </cell>
          <cell r="CB946">
            <v>4.1459144654561531</v>
          </cell>
          <cell r="CC946">
            <v>3.4805182995401509</v>
          </cell>
          <cell r="CD946">
            <v>3.7874261600826622</v>
          </cell>
          <cell r="CE946">
            <v>4.0553960108268603</v>
          </cell>
          <cell r="CF946">
            <v>3.2299976552211085</v>
          </cell>
          <cell r="CG946">
            <v>3.5863161440385749</v>
          </cell>
          <cell r="CH946">
            <v>3.8873303022316583</v>
          </cell>
          <cell r="CI946">
            <v>3.7919594569452659</v>
          </cell>
          <cell r="CJ946">
            <v>3.9736508686559695</v>
          </cell>
          <cell r="CK946">
            <v>4.2310334858427092</v>
          </cell>
          <cell r="CL946">
            <v>3.66239566468421</v>
          </cell>
          <cell r="CM946">
            <v>4.7668941005385923</v>
          </cell>
          <cell r="CN946">
            <v>4.8308744516728108</v>
          </cell>
          <cell r="CO946">
            <v>4.9007085765911222</v>
          </cell>
          <cell r="CP946">
            <v>4.7974289550145368</v>
          </cell>
          <cell r="CQ946">
            <v>4.9442476420401036</v>
          </cell>
          <cell r="CR946">
            <v>4.7884325539050501</v>
          </cell>
          <cell r="CS946">
            <v>4.8898626569711343</v>
          </cell>
          <cell r="CT946">
            <v>4.8336407545279068</v>
          </cell>
          <cell r="CU946">
            <v>4.7962971953092914</v>
          </cell>
          <cell r="CV946">
            <v>4.837434423599289</v>
          </cell>
          <cell r="CW946">
            <v>4.8704117252674815</v>
          </cell>
          <cell r="CX946">
            <v>4.9066558635724791</v>
          </cell>
          <cell r="CY946">
            <v>4.8448015376539182</v>
          </cell>
          <cell r="CZ946">
            <v>4.8135929564409556</v>
          </cell>
          <cell r="DA946">
            <v>4.9654719693065603</v>
          </cell>
        </row>
        <row r="947">
          <cell r="A947">
            <v>9450.7263317654269</v>
          </cell>
          <cell r="B947">
            <v>7671.7465620582389</v>
          </cell>
          <cell r="C947">
            <v>6875.1936794801677</v>
          </cell>
          <cell r="D947">
            <v>7246.4037013253073</v>
          </cell>
          <cell r="E947">
            <v>7235.43801185551</v>
          </cell>
          <cell r="F947">
            <v>8379.4293294428935</v>
          </cell>
          <cell r="G947">
            <v>8428.975766891379</v>
          </cell>
          <cell r="H947">
            <v>7729.7029988243239</v>
          </cell>
          <cell r="I947">
            <v>7266.5058410530137</v>
          </cell>
          <cell r="J947">
            <v>8168.5519939734422</v>
          </cell>
          <cell r="K947">
            <v>7575.6234617267028</v>
          </cell>
          <cell r="L947">
            <v>8631.6487836821379</v>
          </cell>
          <cell r="M947">
            <v>9661.9702849295991</v>
          </cell>
          <cell r="N947">
            <v>8539.0183513270294</v>
          </cell>
          <cell r="O947">
            <v>10262.455449339388</v>
          </cell>
          <cell r="Z947">
            <v>7776.5976672812649</v>
          </cell>
          <cell r="AA947">
            <v>6312.7514567793505</v>
          </cell>
          <cell r="AB947">
            <v>5657.3022276865377</v>
          </cell>
          <cell r="AC947">
            <v>5962.7550456619674</v>
          </cell>
          <cell r="AD947">
            <v>5953.7318497553897</v>
          </cell>
          <cell r="AE947">
            <v>6895.0732767987238</v>
          </cell>
          <cell r="AF947">
            <v>6935.8429167563354</v>
          </cell>
          <cell r="AG947">
            <v>6360.4413247468729</v>
          </cell>
          <cell r="AH947">
            <v>5979.2962349236213</v>
          </cell>
          <cell r="AI947">
            <v>6721.5513550410024</v>
          </cell>
          <cell r="AJ947">
            <v>6233.6558770779711</v>
          </cell>
          <cell r="AK947">
            <v>7102.6138562870156</v>
          </cell>
          <cell r="AL947">
            <v>7950.4212630277834</v>
          </cell>
          <cell r="AM947">
            <v>7026.3922433776688</v>
          </cell>
          <cell r="AN947">
            <v>8444.5347697421239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X947">
            <v>4.4097257761430413</v>
          </cell>
          <cell r="BY947">
            <v>3.5352836076988408</v>
          </cell>
          <cell r="BZ947">
            <v>3.1056808241765625</v>
          </cell>
          <cell r="CA947">
            <v>3.3432386907661442</v>
          </cell>
          <cell r="CB947">
            <v>3.3085056957668275</v>
          </cell>
          <cell r="CC947">
            <v>3.8842360106870557</v>
          </cell>
          <cell r="CD947">
            <v>3.8076739232508956</v>
          </cell>
          <cell r="CE947">
            <v>3.4745676820185118</v>
          </cell>
          <cell r="CF947">
            <v>3.2909913997771532</v>
          </cell>
          <cell r="CG947">
            <v>3.904149845273416</v>
          </cell>
          <cell r="CH947">
            <v>3.5722991324177915</v>
          </cell>
          <cell r="CI947">
            <v>3.9315427249168367</v>
          </cell>
          <cell r="CJ947">
            <v>4.3657843251783222</v>
          </cell>
          <cell r="CK947">
            <v>3.9700447841118751</v>
          </cell>
          <cell r="CL947">
            <v>4.6137023115897344</v>
          </cell>
          <cell r="CM947">
            <v>4.831535590923373</v>
          </cell>
          <cell r="CN947">
            <v>4.8921703008393207</v>
          </cell>
          <cell r="CO947">
            <v>4.9906796723564861</v>
          </cell>
          <cell r="CP947">
            <v>4.8863741732573578</v>
          </cell>
          <cell r="CQ947">
            <v>4.9301997967811459</v>
          </cell>
          <cell r="CR947">
            <v>4.8634047120930095</v>
          </cell>
          <cell r="CS947">
            <v>4.9905295842015196</v>
          </cell>
          <cell r="CT947">
            <v>5.0152618218732616</v>
          </cell>
          <cell r="CU947">
            <v>4.9777199422180072</v>
          </cell>
          <cell r="CV947">
            <v>4.7168295075015241</v>
          </cell>
          <cell r="CW947">
            <v>4.7808172326009544</v>
          </cell>
          <cell r="CX947">
            <v>4.9495115292263749</v>
          </cell>
          <cell r="CY947">
            <v>4.9892469349594188</v>
          </cell>
          <cell r="CZ947">
            <v>4.8489099631631642</v>
          </cell>
          <cell r="DA947">
            <v>5.0145653393818126</v>
          </cell>
        </row>
        <row r="948">
          <cell r="A948">
            <v>8147.0930528759018</v>
          </cell>
          <cell r="B948">
            <v>7067.5410020170657</v>
          </cell>
          <cell r="C948">
            <v>7867.9451159977043</v>
          </cell>
          <cell r="D948">
            <v>7431.3786129664568</v>
          </cell>
          <cell r="E948">
            <v>7085.5399010152478</v>
          </cell>
          <cell r="F948">
            <v>7153.409796062896</v>
          </cell>
          <cell r="G948">
            <v>7679.6395995451821</v>
          </cell>
          <cell r="H948">
            <v>7664.1702530521407</v>
          </cell>
          <cell r="I948">
            <v>8062.7287219637747</v>
          </cell>
          <cell r="J948">
            <v>9219.5407655656727</v>
          </cell>
          <cell r="K948">
            <v>8569.0203736849835</v>
          </cell>
          <cell r="L948">
            <v>10218.89199757367</v>
          </cell>
          <cell r="M948">
            <v>8104.3694040041</v>
          </cell>
          <cell r="N948">
            <v>8815.9998596498026</v>
          </cell>
          <cell r="O948">
            <v>9126.0322397482032</v>
          </cell>
          <cell r="Z948">
            <v>6703.8937120807404</v>
          </cell>
          <cell r="AA948">
            <v>5815.5765959454711</v>
          </cell>
          <cell r="AB948">
            <v>6474.1948383066801</v>
          </cell>
          <cell r="AC948">
            <v>6114.9629729552553</v>
          </cell>
          <cell r="AD948">
            <v>5830.3871185496891</v>
          </cell>
          <cell r="AE948">
            <v>5886.2343464746118</v>
          </cell>
          <cell r="AF948">
            <v>6319.2462990543208</v>
          </cell>
          <cell r="AG948">
            <v>6306.51723679719</v>
          </cell>
          <cell r="AH948">
            <v>6634.473919787335</v>
          </cell>
          <cell r="AI948">
            <v>7586.3649728083255</v>
          </cell>
          <cell r="AJ948">
            <v>7051.0796217750722</v>
          </cell>
          <cell r="AK948">
            <v>8408.6882722891914</v>
          </cell>
          <cell r="AL948">
            <v>6668.738252437659</v>
          </cell>
          <cell r="AM948">
            <v>7254.3084559404097</v>
          </cell>
          <cell r="AN948">
            <v>7509.420814421379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X948">
            <v>3.8267716320741805</v>
          </cell>
          <cell r="BY948">
            <v>3.3189828929004093</v>
          </cell>
          <cell r="BZ948">
            <v>3.5417807110146184</v>
          </cell>
          <cell r="CA948">
            <v>3.4534825615915157</v>
          </cell>
          <cell r="CB948">
            <v>3.3164973644934039</v>
          </cell>
          <cell r="CC948">
            <v>3.2851284810046386</v>
          </cell>
          <cell r="CD948">
            <v>3.5273575029289272</v>
          </cell>
          <cell r="CE948">
            <v>3.4599078640764991</v>
          </cell>
          <cell r="CF948">
            <v>3.6806963897140812</v>
          </cell>
          <cell r="CG948">
            <v>4.23299447851082</v>
          </cell>
          <cell r="CH948">
            <v>4.0272271650534117</v>
          </cell>
          <cell r="CI948">
            <v>4.5285245408700918</v>
          </cell>
          <cell r="CJ948">
            <v>3.8379351705547893</v>
          </cell>
          <cell r="CK948">
            <v>4.0869706543745954</v>
          </cell>
          <cell r="CL948">
            <v>4.1811651863069104</v>
          </cell>
          <cell r="CM948">
            <v>4.7995631445447087</v>
          </cell>
          <cell r="CN948">
            <v>4.8005931571134077</v>
          </cell>
          <cell r="CO948">
            <v>5.008079706851337</v>
          </cell>
          <cell r="CP948">
            <v>4.8511387895514311</v>
          </cell>
          <cell r="CQ948">
            <v>4.8164257597509899</v>
          </cell>
          <cell r="CR948">
            <v>4.9089920030964613</v>
          </cell>
          <cell r="CS948">
            <v>4.9082077857651658</v>
          </cell>
          <cell r="CT948">
            <v>4.9938120015500767</v>
          </cell>
          <cell r="CU948">
            <v>4.9383700668507622</v>
          </cell>
          <cell r="CV948">
            <v>4.9101319821824925</v>
          </cell>
          <cell r="CW948">
            <v>4.7968553968500522</v>
          </cell>
          <cell r="CX948">
            <v>5.0871982492192629</v>
          </cell>
          <cell r="CY948">
            <v>4.7605066131073022</v>
          </cell>
          <cell r="CZ948">
            <v>4.8629704904375668</v>
          </cell>
          <cell r="DA948">
            <v>4.9205794890206489</v>
          </cell>
        </row>
        <row r="949">
          <cell r="A949">
            <v>8318.2621647580108</v>
          </cell>
          <cell r="B949">
            <v>8257.278560718858</v>
          </cell>
          <cell r="C949">
            <v>7699.6241379496259</v>
          </cell>
          <cell r="D949">
            <v>7675.5251898226907</v>
          </cell>
          <cell r="E949">
            <v>7291.4958368523257</v>
          </cell>
          <cell r="F949">
            <v>7078.0599964221437</v>
          </cell>
          <cell r="G949">
            <v>7080.9171837670065</v>
          </cell>
          <cell r="H949">
            <v>7234.8039870932744</v>
          </cell>
          <cell r="I949">
            <v>7167.1498700234952</v>
          </cell>
          <cell r="J949">
            <v>7015.9850145699811</v>
          </cell>
          <cell r="K949">
            <v>9968.1172718813086</v>
          </cell>
          <cell r="L949">
            <v>10131.892300371341</v>
          </cell>
          <cell r="M949">
            <v>9062.1868340331694</v>
          </cell>
          <cell r="N949">
            <v>7633.7905262106115</v>
          </cell>
          <cell r="O949">
            <v>9425.9681150754041</v>
          </cell>
          <cell r="Z949">
            <v>6844.7414384294489</v>
          </cell>
          <cell r="AA949">
            <v>6794.5606442486605</v>
          </cell>
          <cell r="AB949">
            <v>6335.6907192271201</v>
          </cell>
          <cell r="AC949">
            <v>6315.8607276255279</v>
          </cell>
          <cell r="AD949">
            <v>5999.8594314670572</v>
          </cell>
          <cell r="AE949">
            <v>5824.2322256273646</v>
          </cell>
          <cell r="AF949">
            <v>5826.5832826425649</v>
          </cell>
          <cell r="AG949">
            <v>5953.2101379510368</v>
          </cell>
          <cell r="AH949">
            <v>5897.5404644764767</v>
          </cell>
          <cell r="AI949">
            <v>5773.1533834175843</v>
          </cell>
          <cell r="AJ949">
            <v>8202.336498005192</v>
          </cell>
          <cell r="AK949">
            <v>8337.0999500198468</v>
          </cell>
          <cell r="AL949">
            <v>7456.8851662901498</v>
          </cell>
          <cell r="AM949">
            <v>6281.5190615675892</v>
          </cell>
          <cell r="AN949">
            <v>7756.2251918334759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X949">
            <v>3.7286154659375677</v>
          </cell>
          <cell r="BY949">
            <v>3.8726494259185942</v>
          </cell>
          <cell r="BZ949">
            <v>3.5411693042005528</v>
          </cell>
          <cell r="CA949">
            <v>3.38075751093039</v>
          </cell>
          <cell r="CB949">
            <v>3.3548691523317942</v>
          </cell>
          <cell r="CC949">
            <v>3.2788163197462192</v>
          </cell>
          <cell r="CD949">
            <v>3.1758035041855113</v>
          </cell>
          <cell r="CE949">
            <v>3.3684627952227175</v>
          </cell>
          <cell r="CF949">
            <v>3.3214006883195659</v>
          </cell>
          <cell r="CG949">
            <v>3.2061682605666157</v>
          </cell>
          <cell r="CH949">
            <v>4.4413775045013564</v>
          </cell>
          <cell r="CI949">
            <v>4.6718015660663754</v>
          </cell>
          <cell r="CJ949">
            <v>4.111574115318442</v>
          </cell>
          <cell r="CK949">
            <v>3.5881261549949248</v>
          </cell>
          <cell r="CL949">
            <v>4.2132801894150527</v>
          </cell>
          <cell r="CM949">
            <v>5.0294047323955722</v>
          </cell>
          <cell r="CN949">
            <v>4.806847352923409</v>
          </cell>
          <cell r="CO949">
            <v>4.9017867472237473</v>
          </cell>
          <cell r="CP949">
            <v>5.118299069053859</v>
          </cell>
          <cell r="CQ949">
            <v>4.8997353693183685</v>
          </cell>
          <cell r="CR949">
            <v>4.8666344991817718</v>
          </cell>
          <cell r="CS949">
            <v>5.0265206424815148</v>
          </cell>
          <cell r="CT949">
            <v>4.8420201596530585</v>
          </cell>
          <cell r="CU949">
            <v>4.8647081832001282</v>
          </cell>
          <cell r="CV949">
            <v>4.9332590492023796</v>
          </cell>
          <cell r="CW949">
            <v>5.0597263498272076</v>
          </cell>
          <cell r="CX949">
            <v>4.8891994668587877</v>
          </cell>
          <cell r="CY949">
            <v>4.9688566472102567</v>
          </cell>
          <cell r="CZ949">
            <v>4.7962754154035814</v>
          </cell>
          <cell r="DA949">
            <v>5.0435601424767098</v>
          </cell>
        </row>
        <row r="950">
          <cell r="A950">
            <v>8296.6253308752948</v>
          </cell>
          <cell r="B950">
            <v>7634.9454706962797</v>
          </cell>
          <cell r="C950">
            <v>8159.9347750110455</v>
          </cell>
          <cell r="D950">
            <v>6226.7604643270197</v>
          </cell>
          <cell r="E950">
            <v>7579.9640949528502</v>
          </cell>
          <cell r="F950">
            <v>7065.0151256296331</v>
          </cell>
          <cell r="G950">
            <v>7413.9930700287568</v>
          </cell>
          <cell r="H950">
            <v>8478.7225021882296</v>
          </cell>
          <cell r="I950">
            <v>8209.7312682168813</v>
          </cell>
          <cell r="J950">
            <v>7694.5867739731775</v>
          </cell>
          <cell r="K950">
            <v>8251.0619139814698</v>
          </cell>
          <cell r="L950">
            <v>8262.6201453350568</v>
          </cell>
          <cell r="M950">
            <v>7812.8117289039046</v>
          </cell>
          <cell r="N950">
            <v>8801.9755714065104</v>
          </cell>
          <cell r="O950">
            <v>10648.938739545647</v>
          </cell>
          <cell r="Z950">
            <v>6826.9374151202437</v>
          </cell>
          <cell r="AA950">
            <v>6282.4694158872244</v>
          </cell>
          <cell r="AB950">
            <v>6714.4606148662306</v>
          </cell>
          <cell r="AC950">
            <v>5123.7343249319483</v>
          </cell>
          <cell r="AD950">
            <v>6237.2275981326311</v>
          </cell>
          <cell r="AE950">
            <v>5813.4981605180983</v>
          </cell>
          <cell r="AF950">
            <v>6100.6571547665199</v>
          </cell>
          <cell r="AG950">
            <v>6976.7773732291716</v>
          </cell>
          <cell r="AH950">
            <v>6755.4360149898894</v>
          </cell>
          <cell r="AI950">
            <v>6331.5456882979279</v>
          </cell>
          <cell r="AJ950">
            <v>6789.4452320761811</v>
          </cell>
          <cell r="AK950">
            <v>6798.9560053042751</v>
          </cell>
          <cell r="AL950">
            <v>6428.8279369266411</v>
          </cell>
          <cell r="AM950">
            <v>7242.7684701859271</v>
          </cell>
          <cell r="AN950">
            <v>8762.5553056832741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X950">
            <v>3.7168839800632654</v>
          </cell>
          <cell r="BY950">
            <v>3.5328489312693279</v>
          </cell>
          <cell r="BZ950">
            <v>3.7388570201121705</v>
          </cell>
          <cell r="CA950">
            <v>2.8646136823269042</v>
          </cell>
          <cell r="CB950">
            <v>3.388408310041406</v>
          </cell>
          <cell r="CC950">
            <v>3.2354529241882752</v>
          </cell>
          <cell r="CD950">
            <v>3.4414946301713489</v>
          </cell>
          <cell r="CE950">
            <v>3.772775834510369</v>
          </cell>
          <cell r="CF950">
            <v>3.843412775087804</v>
          </cell>
          <cell r="CG950">
            <v>3.6403299099913764</v>
          </cell>
          <cell r="CH950">
            <v>3.7670119959842001</v>
          </cell>
          <cell r="CI950">
            <v>3.7655796427124244</v>
          </cell>
          <cell r="CJ950">
            <v>3.5665514738177442</v>
          </cell>
          <cell r="CK950">
            <v>3.9884863831750876</v>
          </cell>
          <cell r="CL950">
            <v>4.8627006645267645</v>
          </cell>
          <cell r="CM950">
            <v>5.0321554893673985</v>
          </cell>
          <cell r="CN950">
            <v>4.8720580216967422</v>
          </cell>
          <cell r="CO950">
            <v>4.9201620729350406</v>
          </cell>
          <cell r="CP950">
            <v>4.9003565032483296</v>
          </cell>
          <cell r="CQ950">
            <v>5.0431628144589373</v>
          </cell>
          <cell r="CR950">
            <v>4.9227705034816616</v>
          </cell>
          <cell r="CS950">
            <v>4.8566483424409617</v>
          </cell>
          <cell r="CT950">
            <v>5.0664177770511314</v>
          </cell>
          <cell r="CU950">
            <v>4.8155233277700198</v>
          </cell>
          <cell r="CV950">
            <v>4.7651451777143539</v>
          </cell>
          <cell r="CW950">
            <v>4.9379242311245788</v>
          </cell>
          <cell r="CX950">
            <v>4.9467222829586515</v>
          </cell>
          <cell r="CY950">
            <v>4.938447504194527</v>
          </cell>
          <cell r="CZ950">
            <v>4.9751207304822689</v>
          </cell>
          <cell r="DA950">
            <v>4.9369686710552996</v>
          </cell>
        </row>
        <row r="951">
          <cell r="A951">
            <v>9459.9998811727583</v>
          </cell>
          <cell r="B951">
            <v>8087.6558592548072</v>
          </cell>
          <cell r="C951">
            <v>8197.6189633594131</v>
          </cell>
          <cell r="D951">
            <v>8323.4507397613907</v>
          </cell>
          <cell r="E951">
            <v>8683.4034479869133</v>
          </cell>
          <cell r="F951">
            <v>7239.1883661708907</v>
          </cell>
          <cell r="G951">
            <v>7896.1988220616513</v>
          </cell>
          <cell r="H951">
            <v>6924.5886903083883</v>
          </cell>
          <cell r="I951">
            <v>7013.6573799705693</v>
          </cell>
          <cell r="J951">
            <v>8376.5394944197051</v>
          </cell>
          <cell r="K951">
            <v>8807.5839084410673</v>
          </cell>
          <cell r="L951">
            <v>8449.0525456080159</v>
          </cell>
          <cell r="M951">
            <v>9999.185274213829</v>
          </cell>
          <cell r="N951">
            <v>9529.8654720680806</v>
          </cell>
          <cell r="O951">
            <v>7847.8168856501898</v>
          </cell>
          <cell r="Z951">
            <v>7784.2284736507281</v>
          </cell>
          <cell r="AA951">
            <v>6654.9853927582408</v>
          </cell>
          <cell r="AB951">
            <v>6745.4693184214593</v>
          </cell>
          <cell r="AC951">
            <v>6849.0108944322319</v>
          </cell>
          <cell r="AD951">
            <v>7145.200551486374</v>
          </cell>
          <cell r="AE951">
            <v>5956.8178555920458</v>
          </cell>
          <cell r="AF951">
            <v>6497.4436021535876</v>
          </cell>
          <cell r="AG951">
            <v>5697.9472651680444</v>
          </cell>
          <cell r="AH951">
            <v>5771.2380726614974</v>
          </cell>
          <cell r="AI951">
            <v>6892.6953554082156</v>
          </cell>
          <cell r="AJ951">
            <v>7247.3833303743622</v>
          </cell>
          <cell r="AK951">
            <v>6952.3632375288807</v>
          </cell>
          <cell r="AL951">
            <v>8227.9010256388083</v>
          </cell>
          <cell r="AM951">
            <v>7841.7178741588777</v>
          </cell>
          <cell r="AN951">
            <v>6457.6321801921567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X951">
            <v>4.276605733724721</v>
          </cell>
          <cell r="BY951">
            <v>3.7733002915395422</v>
          </cell>
          <cell r="BZ951">
            <v>3.7026148330345925</v>
          </cell>
          <cell r="CA951">
            <v>4.0113702737215498</v>
          </cell>
          <cell r="CB951">
            <v>3.8873721654173519</v>
          </cell>
          <cell r="CC951">
            <v>3.3175463217868391</v>
          </cell>
          <cell r="CD951">
            <v>3.6124955992878665</v>
          </cell>
          <cell r="CE951">
            <v>3.2252169928807448</v>
          </cell>
          <cell r="CF951">
            <v>3.2470079505126517</v>
          </cell>
          <cell r="CG951">
            <v>3.9110262308454229</v>
          </cell>
          <cell r="CH951">
            <v>4.0576100471708978</v>
          </cell>
          <cell r="CI951">
            <v>3.962064992744637</v>
          </cell>
          <cell r="CJ951">
            <v>4.5825048695207187</v>
          </cell>
          <cell r="CK951">
            <v>4.5839939085003349</v>
          </cell>
          <cell r="CL951">
            <v>3.6744177579476847</v>
          </cell>
          <cell r="CM951">
            <v>4.9868177429330718</v>
          </cell>
          <cell r="CN951">
            <v>4.8320661711896671</v>
          </cell>
          <cell r="CO951">
            <v>4.9912666296813999</v>
          </cell>
          <cell r="CP951">
            <v>4.6778063676467054</v>
          </cell>
          <cell r="CQ951">
            <v>5.0357648017420509</v>
          </cell>
          <cell r="CR951">
            <v>4.9193130514121179</v>
          </cell>
          <cell r="CS951">
            <v>4.9276780716010169</v>
          </cell>
          <cell r="CT951">
            <v>4.8402369389646687</v>
          </cell>
          <cell r="CU951">
            <v>4.8695942230385665</v>
          </cell>
          <cell r="CV951">
            <v>4.8284250090672582</v>
          </cell>
          <cell r="CW951">
            <v>4.8934827422846707</v>
          </cell>
          <cell r="CX951">
            <v>4.8074856289984664</v>
          </cell>
          <cell r="CY951">
            <v>4.9191861727686348</v>
          </cell>
          <cell r="CZ951">
            <v>4.6867772925047335</v>
          </cell>
          <cell r="DA951">
            <v>4.8149514086042204</v>
          </cell>
        </row>
        <row r="952">
          <cell r="A952">
            <v>9241.5159483696771</v>
          </cell>
          <cell r="B952">
            <v>6975.7200237609295</v>
          </cell>
          <cell r="C952">
            <v>7986.1399203762512</v>
          </cell>
          <cell r="D952">
            <v>6896.8813252829814</v>
          </cell>
          <cell r="E952">
            <v>7542.3470058520334</v>
          </cell>
          <cell r="F952">
            <v>8155.9824213159409</v>
          </cell>
          <cell r="G952">
            <v>8575.1810542805961</v>
          </cell>
          <cell r="H952">
            <v>7997.5113820811348</v>
          </cell>
          <cell r="I952">
            <v>7545.7101176880378</v>
          </cell>
          <cell r="J952">
            <v>7608.5349787130954</v>
          </cell>
          <cell r="K952">
            <v>8732.9914115673892</v>
          </cell>
          <cell r="L952">
            <v>9466.1793830984025</v>
          </cell>
          <cell r="M952">
            <v>8159.1703558671115</v>
          </cell>
          <cell r="N952">
            <v>9114.2451007611362</v>
          </cell>
          <cell r="O952">
            <v>9509.0573628744478</v>
          </cell>
          <cell r="Z952">
            <v>7604.4474089441928</v>
          </cell>
          <cell r="AA952">
            <v>5740.0210481232789</v>
          </cell>
          <cell r="AB952">
            <v>6571.4522773381732</v>
          </cell>
          <cell r="AC952">
            <v>5675.1480619471386</v>
          </cell>
          <cell r="AD952">
            <v>6206.2741076725297</v>
          </cell>
          <cell r="AE952">
            <v>6711.2083923971168</v>
          </cell>
          <cell r="AF952">
            <v>7056.1489818080336</v>
          </cell>
          <cell r="AG952">
            <v>6580.8093658267617</v>
          </cell>
          <cell r="AH952">
            <v>6209.0414682690143</v>
          </cell>
          <cell r="AI952">
            <v>6260.7373539124892</v>
          </cell>
          <cell r="AJ952">
            <v>7186.0043615183095</v>
          </cell>
          <cell r="AK952">
            <v>7789.3133209495427</v>
          </cell>
          <cell r="AL952">
            <v>6713.8316071135096</v>
          </cell>
          <cell r="AM952">
            <v>7499.7216829120198</v>
          </cell>
          <cell r="AN952">
            <v>7824.5957728795456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X952">
            <v>4.3347204660945158</v>
          </cell>
          <cell r="BY952">
            <v>3.1546127450118804</v>
          </cell>
          <cell r="BZ952">
            <v>3.6260511732430438</v>
          </cell>
          <cell r="CA952">
            <v>3.2075209655576238</v>
          </cell>
          <cell r="CB952">
            <v>3.51640969188484</v>
          </cell>
          <cell r="CC952">
            <v>3.6578276915443415</v>
          </cell>
          <cell r="CD952">
            <v>3.9185158654760688</v>
          </cell>
          <cell r="CE952">
            <v>3.6769176713197491</v>
          </cell>
          <cell r="CF952">
            <v>3.4827610142418552</v>
          </cell>
          <cell r="CG952">
            <v>3.4717888593785156</v>
          </cell>
          <cell r="CH952">
            <v>4.0011868005016744</v>
          </cell>
          <cell r="CI952">
            <v>4.3351567983809378</v>
          </cell>
          <cell r="CJ952">
            <v>3.8148534980196929</v>
          </cell>
          <cell r="CK952">
            <v>4.099883851604651</v>
          </cell>
          <cell r="CL952">
            <v>4.3611328874901574</v>
          </cell>
          <cell r="CM952">
            <v>4.8063312624698753</v>
          </cell>
          <cell r="CN952">
            <v>4.9851079465198271</v>
          </cell>
          <cell r="CO952">
            <v>4.9651750573393345</v>
          </cell>
          <cell r="CP952">
            <v>4.8474666328320106</v>
          </cell>
          <cell r="CQ952">
            <v>4.8354691847177937</v>
          </cell>
          <cell r="CR952">
            <v>5.0267190962662145</v>
          </cell>
          <cell r="CS952">
            <v>4.9334788175735689</v>
          </cell>
          <cell r="CT952">
            <v>4.9034589056827871</v>
          </cell>
          <cell r="CU952">
            <v>4.8843639992072712</v>
          </cell>
          <cell r="CV952">
            <v>4.9405956911454583</v>
          </cell>
          <cell r="CW952">
            <v>4.9204608941960606</v>
          </cell>
          <cell r="CX952">
            <v>4.9226787942082684</v>
          </cell>
          <cell r="CY952">
            <v>4.8216947799226615</v>
          </cell>
          <cell r="CZ952">
            <v>5.0116499482949246</v>
          </cell>
          <cell r="DA952">
            <v>4.9155229262362292</v>
          </cell>
        </row>
        <row r="953">
          <cell r="A953">
            <v>10028.563852681293</v>
          </cell>
          <cell r="B953">
            <v>8526.5283100574688</v>
          </cell>
          <cell r="C953">
            <v>7674.3323396455526</v>
          </cell>
          <cell r="D953">
            <v>7437.6168390584417</v>
          </cell>
          <cell r="E953">
            <v>8339.3041132573435</v>
          </cell>
          <cell r="F953">
            <v>7492.6831521447475</v>
          </cell>
          <cell r="G953">
            <v>8221.7364208190065</v>
          </cell>
          <cell r="H953">
            <v>8573.9301165053057</v>
          </cell>
          <cell r="I953">
            <v>6580.2701768863462</v>
          </cell>
          <cell r="J953">
            <v>9017.3482192357078</v>
          </cell>
          <cell r="K953">
            <v>9278.2240598267199</v>
          </cell>
          <cell r="L953">
            <v>8127.8853009621635</v>
          </cell>
          <cell r="M953">
            <v>8239.7467161954919</v>
          </cell>
          <cell r="N953">
            <v>8910.6395734345497</v>
          </cell>
          <cell r="O953">
            <v>9213.9077989883262</v>
          </cell>
          <cell r="Z953">
            <v>8252.075398777748</v>
          </cell>
          <cell r="AA953">
            <v>7016.1147237044306</v>
          </cell>
          <cell r="AB953">
            <v>6314.8791823369102</v>
          </cell>
          <cell r="AC953">
            <v>6120.0961418538045</v>
          </cell>
          <cell r="AD953">
            <v>6862.0559560517577</v>
          </cell>
          <cell r="AE953">
            <v>6165.4078509076762</v>
          </cell>
          <cell r="AF953">
            <v>6765.3145405596397</v>
          </cell>
          <cell r="AG953">
            <v>7055.1196387243663</v>
          </cell>
          <cell r="AH953">
            <v>5414.6223169807645</v>
          </cell>
          <cell r="AI953">
            <v>7419.9893918282405</v>
          </cell>
          <cell r="AJ953">
            <v>7634.6529406574164</v>
          </cell>
          <cell r="AK953">
            <v>6688.0884762202932</v>
          </cell>
          <cell r="AL953">
            <v>6780.1344407551469</v>
          </cell>
          <cell r="AM953">
            <v>7332.183420426144</v>
          </cell>
          <cell r="AN953">
            <v>7581.7298460246802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X953">
            <v>4.6881915804825107</v>
          </cell>
          <cell r="BY953">
            <v>3.8527744565043078</v>
          </cell>
          <cell r="BZ953">
            <v>3.6027605156088396</v>
          </cell>
          <cell r="CA953">
            <v>3.3208419765096013</v>
          </cell>
          <cell r="CB953">
            <v>3.8213070780707281</v>
          </cell>
          <cell r="CC953">
            <v>3.4423543256126976</v>
          </cell>
          <cell r="CD953">
            <v>3.8359654183989753</v>
          </cell>
          <cell r="CE953">
            <v>3.9584774132862428</v>
          </cell>
          <cell r="CF953">
            <v>3.0510499247554042</v>
          </cell>
          <cell r="CG953">
            <v>4.0970957030947854</v>
          </cell>
          <cell r="CH953">
            <v>4.1831479533641938</v>
          </cell>
          <cell r="CI953">
            <v>3.8510884463997392</v>
          </cell>
          <cell r="CJ953">
            <v>3.7674249725753555</v>
          </cell>
          <cell r="CK953">
            <v>4.0661060361524317</v>
          </cell>
          <cell r="CL953">
            <v>4.3021537345785594</v>
          </cell>
          <cell r="CM953">
            <v>4.8224193405827398</v>
          </cell>
          <cell r="CN953">
            <v>4.9891921618424675</v>
          </cell>
          <cell r="CO953">
            <v>4.8021617814343722</v>
          </cell>
          <cell r="CP953">
            <v>5.0491371792505237</v>
          </cell>
          <cell r="CQ953">
            <v>4.9198226994474012</v>
          </cell>
          <cell r="CR953">
            <v>4.90696969599278</v>
          </cell>
          <cell r="CS953">
            <v>4.8319279004440077</v>
          </cell>
          <cell r="CT953">
            <v>4.8829620287180324</v>
          </cell>
          <cell r="CU953">
            <v>4.8621235496654531</v>
          </cell>
          <cell r="CV953">
            <v>4.9617435210136458</v>
          </cell>
          <cell r="CW953">
            <v>5.000267168375502</v>
          </cell>
          <cell r="CX953">
            <v>4.7580133063333063</v>
          </cell>
          <cell r="CY953">
            <v>4.9306120047007509</v>
          </cell>
          <cell r="CZ953">
            <v>4.9403959404857742</v>
          </cell>
          <cell r="DA953">
            <v>4.8282474019685999</v>
          </cell>
        </row>
        <row r="954">
          <cell r="A954">
            <v>8733.2942454621971</v>
          </cell>
          <cell r="B954">
            <v>7268.7132516913916</v>
          </cell>
          <cell r="C954">
            <v>7753.8711844974168</v>
          </cell>
          <cell r="D954">
            <v>6340.1940593766549</v>
          </cell>
          <cell r="E954">
            <v>7437.4143979257187</v>
          </cell>
          <cell r="F954">
            <v>7746.6352722508054</v>
          </cell>
          <cell r="G954">
            <v>7503.7267488222351</v>
          </cell>
          <cell r="H954">
            <v>7690.2269663280003</v>
          </cell>
          <cell r="I954">
            <v>7951.3440957269631</v>
          </cell>
          <cell r="J954">
            <v>7546.0960001148051</v>
          </cell>
          <cell r="K954">
            <v>7633.5065104508049</v>
          </cell>
          <cell r="L954">
            <v>8171.3165110638411</v>
          </cell>
          <cell r="M954">
            <v>7375.0187860381493</v>
          </cell>
          <cell r="N954">
            <v>8397.1726687019782</v>
          </cell>
          <cell r="O954">
            <v>10274.483180881782</v>
          </cell>
          <cell r="Z954">
            <v>7186.253550551749</v>
          </cell>
          <cell r="AA954">
            <v>5981.1126185346311</v>
          </cell>
          <cell r="AB954">
            <v>6380.3282889578741</v>
          </cell>
          <cell r="AC954">
            <v>5217.0739688585045</v>
          </cell>
          <cell r="AD954">
            <v>6119.9295617217331</v>
          </cell>
          <cell r="AE954">
            <v>6374.3741668806633</v>
          </cell>
          <cell r="AF954">
            <v>6174.4951533165822</v>
          </cell>
          <cell r="AG954">
            <v>6327.9581894356115</v>
          </cell>
          <cell r="AH954">
            <v>6542.8202844839025</v>
          </cell>
          <cell r="AI954">
            <v>6209.3589943801826</v>
          </cell>
          <cell r="AJ954">
            <v>6281.2853571709475</v>
          </cell>
          <cell r="AK954">
            <v>6723.8261576753894</v>
          </cell>
          <cell r="AL954">
            <v>6068.5868867971058</v>
          </cell>
          <cell r="AM954">
            <v>6909.673510246198</v>
          </cell>
          <cell r="AN954">
            <v>8454.4318745541495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X954">
            <v>3.9872220874341178</v>
          </cell>
          <cell r="BY954">
            <v>3.3492199061151395</v>
          </cell>
          <cell r="BZ954">
            <v>3.5034578962903038</v>
          </cell>
          <cell r="CA954">
            <v>2.9697774436519251</v>
          </cell>
          <cell r="CB954">
            <v>3.3638395824095184</v>
          </cell>
          <cell r="CC954">
            <v>3.471262746863832</v>
          </cell>
          <cell r="CD954">
            <v>3.4698667427910266</v>
          </cell>
          <cell r="CE954">
            <v>3.6016968417025073</v>
          </cell>
          <cell r="CF954">
            <v>3.70152073540042</v>
          </cell>
          <cell r="CG954">
            <v>3.5782503848564424</v>
          </cell>
          <cell r="CH954">
            <v>3.558641353743818</v>
          </cell>
          <cell r="CI954">
            <v>3.7986696137081624</v>
          </cell>
          <cell r="CJ954">
            <v>3.3863241304213649</v>
          </cell>
          <cell r="CK954">
            <v>3.8894523225364583</v>
          </cell>
          <cell r="CL954">
            <v>4.6012324951114367</v>
          </cell>
          <cell r="CM954">
            <v>4.9378653759897739</v>
          </cell>
          <cell r="CN954">
            <v>4.8926646721148952</v>
          </cell>
          <cell r="CO954">
            <v>4.9894567007944595</v>
          </cell>
          <cell r="CP954">
            <v>4.8129375384311226</v>
          </cell>
          <cell r="CQ954">
            <v>4.9844619207663845</v>
          </cell>
          <cell r="CR954">
            <v>5.0310333981920108</v>
          </cell>
          <cell r="CS954">
            <v>4.8752376766990073</v>
          </cell>
          <cell r="CT954">
            <v>4.8135288764845958</v>
          </cell>
          <cell r="CU954">
            <v>4.8427487801291917</v>
          </cell>
          <cell r="CV954">
            <v>4.7542627319633963</v>
          </cell>
          <cell r="CW954">
            <v>4.8358345975061683</v>
          </cell>
          <cell r="CX954">
            <v>4.8494455694174592</v>
          </cell>
          <cell r="CY954">
            <v>4.9098269400486814</v>
          </cell>
          <cell r="CZ954">
            <v>4.8671665795079173</v>
          </cell>
          <cell r="DA954">
            <v>5.0340483942470371</v>
          </cell>
        </row>
        <row r="955">
          <cell r="A955">
            <v>10021.25710708298</v>
          </cell>
          <cell r="B955">
            <v>8005.6572621136247</v>
          </cell>
          <cell r="C955">
            <v>7388.0882932339728</v>
          </cell>
          <cell r="D955">
            <v>7787.2750539982671</v>
          </cell>
          <cell r="E955">
            <v>7713.326127502135</v>
          </cell>
          <cell r="F955">
            <v>6590.3390797807951</v>
          </cell>
          <cell r="G955">
            <v>8901.2094331178196</v>
          </cell>
          <cell r="H955">
            <v>7406.7310393053694</v>
          </cell>
          <cell r="I955">
            <v>7423.5059554567933</v>
          </cell>
          <cell r="J955">
            <v>8629.1321826613912</v>
          </cell>
          <cell r="K955">
            <v>7895.4505588067741</v>
          </cell>
          <cell r="L955">
            <v>7696.2562484135042</v>
          </cell>
          <cell r="M955">
            <v>9716.4362047851446</v>
          </cell>
          <cell r="N955">
            <v>7838.777762739076</v>
          </cell>
          <cell r="O955">
            <v>8245.2898294425086</v>
          </cell>
          <cell r="Z955">
            <v>8246.062990971137</v>
          </cell>
          <cell r="AA955">
            <v>6587.5122613963549</v>
          </cell>
          <cell r="AB955">
            <v>6079.3412241468131</v>
          </cell>
          <cell r="AC955">
            <v>6407.8149015757172</v>
          </cell>
          <cell r="AD955">
            <v>6346.9654992017568</v>
          </cell>
          <cell r="AE955">
            <v>5422.9075856481968</v>
          </cell>
          <cell r="AF955">
            <v>7324.4237621083757</v>
          </cell>
          <cell r="AG955">
            <v>6094.6815409141327</v>
          </cell>
          <cell r="AH955">
            <v>6108.4849004901607</v>
          </cell>
          <cell r="AI955">
            <v>7100.543053161372</v>
          </cell>
          <cell r="AJ955">
            <v>6496.8278883895746</v>
          </cell>
          <cell r="AK955">
            <v>6332.9194272659679</v>
          </cell>
          <cell r="AL955">
            <v>7995.2389342232045</v>
          </cell>
          <cell r="AM955">
            <v>6450.1942733395827</v>
          </cell>
          <cell r="AN955">
            <v>6784.6956310841206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X955">
            <v>4.5250660974877386</v>
          </cell>
          <cell r="BY955">
            <v>3.6152888464649635</v>
          </cell>
          <cell r="BZ955">
            <v>3.3159654329650561</v>
          </cell>
          <cell r="CA955">
            <v>3.6087424283899385</v>
          </cell>
          <cell r="CB955">
            <v>3.5663667581160272</v>
          </cell>
          <cell r="CC955">
            <v>3.1308809160333637</v>
          </cell>
          <cell r="CD955">
            <v>4.0456696927745517</v>
          </cell>
          <cell r="CE955">
            <v>3.3435832196022832</v>
          </cell>
          <cell r="CF955">
            <v>3.5366303077638843</v>
          </cell>
          <cell r="CG955">
            <v>4.0082555328949905</v>
          </cell>
          <cell r="CH955">
            <v>3.6002540010842963</v>
          </cell>
          <cell r="CI955">
            <v>3.6514997182646809</v>
          </cell>
          <cell r="CJ955">
            <v>4.2823961913284796</v>
          </cell>
          <cell r="CK955">
            <v>3.6215363016860569</v>
          </cell>
          <cell r="CL955">
            <v>3.8781978998022808</v>
          </cell>
          <cell r="CM955">
            <v>4.9926239558055743</v>
          </cell>
          <cell r="CN955">
            <v>4.9921263735243526</v>
          </cell>
          <cell r="CO955">
            <v>5.0228899299263787</v>
          </cell>
          <cell r="CP955">
            <v>4.8647576303813862</v>
          </cell>
          <cell r="CQ955">
            <v>4.8758155715710521</v>
          </cell>
          <cell r="CR955">
            <v>4.7453996031869767</v>
          </cell>
          <cell r="CS955">
            <v>4.9600970767767327</v>
          </cell>
          <cell r="CT955">
            <v>4.9939710034572657</v>
          </cell>
          <cell r="CU955">
            <v>4.7320679894352624</v>
          </cell>
          <cell r="CV955">
            <v>4.8533688662685046</v>
          </cell>
          <cell r="CW955">
            <v>4.9439646358230771</v>
          </cell>
          <cell r="CX955">
            <v>4.751599485960214</v>
          </cell>
          <cell r="CY955">
            <v>5.1150718487249485</v>
          </cell>
          <cell r="CZ955">
            <v>4.8796321948256809</v>
          </cell>
          <cell r="DA955">
            <v>4.7930012053787445</v>
          </cell>
        </row>
        <row r="956">
          <cell r="A956">
            <v>8049.6390168724965</v>
          </cell>
          <cell r="B956">
            <v>7597.1459775163039</v>
          </cell>
          <cell r="C956">
            <v>8197.5971072415887</v>
          </cell>
          <cell r="D956">
            <v>7710.3795218643709</v>
          </cell>
          <cell r="E956">
            <v>7112.4399526559146</v>
          </cell>
          <cell r="F956">
            <v>6922.6909675645638</v>
          </cell>
          <cell r="G956">
            <v>7347.2947964579762</v>
          </cell>
          <cell r="H956">
            <v>6868.9169013757628</v>
          </cell>
          <cell r="I956">
            <v>7673.5525470791163</v>
          </cell>
          <cell r="J956">
            <v>6941.3627879874348</v>
          </cell>
          <cell r="K956">
            <v>8133.8499294075864</v>
          </cell>
          <cell r="L956">
            <v>8188.2609561597192</v>
          </cell>
          <cell r="M956">
            <v>9707.6225108628823</v>
          </cell>
          <cell r="N956">
            <v>9489.9788831925071</v>
          </cell>
          <cell r="O956">
            <v>9381.5652020350863</v>
          </cell>
          <cell r="Z956">
            <v>6623.7029624550842</v>
          </cell>
          <cell r="AA956">
            <v>6251.3658329277014</v>
          </cell>
          <cell r="AB956">
            <v>6745.4513339587929</v>
          </cell>
          <cell r="AC956">
            <v>6344.5408637055389</v>
          </cell>
          <cell r="AD956">
            <v>5852.5220181854365</v>
          </cell>
          <cell r="AE956">
            <v>5696.3857104531271</v>
          </cell>
          <cell r="AF956">
            <v>6045.7740039425635</v>
          </cell>
          <cell r="AG956">
            <v>5652.1373359891995</v>
          </cell>
          <cell r="AH956">
            <v>6314.2375244536724</v>
          </cell>
          <cell r="AI956">
            <v>5711.7499512582317</v>
          </cell>
          <cell r="AJ956">
            <v>6692.9965133410997</v>
          </cell>
          <cell r="AK956">
            <v>6737.7690153542826</v>
          </cell>
          <cell r="AL956">
            <v>7987.9865232243137</v>
          </cell>
          <cell r="AM956">
            <v>7808.8969095984057</v>
          </cell>
          <cell r="AN956">
            <v>7719.6879376745856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X956">
            <v>3.6817670507727573</v>
          </cell>
          <cell r="BY956">
            <v>3.6570325706169098</v>
          </cell>
          <cell r="BZ956">
            <v>3.7579237230804998</v>
          </cell>
          <cell r="CA956">
            <v>3.4591211992570563</v>
          </cell>
          <cell r="CB956">
            <v>3.2799658889673515</v>
          </cell>
          <cell r="CC956">
            <v>3.199036029184164</v>
          </cell>
          <cell r="CD956">
            <v>3.3735208931458143</v>
          </cell>
          <cell r="CE956">
            <v>3.0872242872849642</v>
          </cell>
          <cell r="CF956">
            <v>3.5256448223038261</v>
          </cell>
          <cell r="CG956">
            <v>3.2269214484760362</v>
          </cell>
          <cell r="CH956">
            <v>3.7462735275155841</v>
          </cell>
          <cell r="CI956">
            <v>3.8275101739986446</v>
          </cell>
          <cell r="CJ956">
            <v>4.425961288430897</v>
          </cell>
          <cell r="CK956">
            <v>4.3614608018287342</v>
          </cell>
          <cell r="CL956">
            <v>4.3032582837459641</v>
          </cell>
          <cell r="CM956">
            <v>4.9289189548745815</v>
          </cell>
          <cell r="CN956">
            <v>4.6833134101304417</v>
          </cell>
          <cell r="CO956">
            <v>4.9177923630230618</v>
          </cell>
          <cell r="CP956">
            <v>5.025063516107183</v>
          </cell>
          <cell r="CQ956">
            <v>4.8885590405290307</v>
          </cell>
          <cell r="CR956">
            <v>4.8785121676176715</v>
          </cell>
          <cell r="CS956">
            <v>4.9099338403437143</v>
          </cell>
          <cell r="CT956">
            <v>5.0159322189875155</v>
          </cell>
          <cell r="CU956">
            <v>4.9066998409697966</v>
          </cell>
          <cell r="CV956">
            <v>4.8493991109816195</v>
          </cell>
          <cell r="CW956">
            <v>4.8947244813275166</v>
          </cell>
          <cell r="CX956">
            <v>4.8228849300933243</v>
          </cell>
          <cell r="CY956">
            <v>4.9446647085191495</v>
          </cell>
          <cell r="CZ956">
            <v>4.9052918461443715</v>
          </cell>
          <cell r="DA956">
            <v>4.9148409348603925</v>
          </cell>
        </row>
        <row r="957">
          <cell r="A957">
            <v>9080.5720160853143</v>
          </cell>
          <cell r="B957">
            <v>7662.3418627405235</v>
          </cell>
          <cell r="C957">
            <v>6846.8355627581259</v>
          </cell>
          <cell r="D957">
            <v>7076.7628761461419</v>
          </cell>
          <cell r="E957">
            <v>9016.2568028457772</v>
          </cell>
          <cell r="F957">
            <v>7133.637620729407</v>
          </cell>
          <cell r="G957">
            <v>8355.0845207954553</v>
          </cell>
          <cell r="H957">
            <v>9246.7222807249418</v>
          </cell>
          <cell r="I957">
            <v>7985.2573123716666</v>
          </cell>
          <cell r="J957">
            <v>7167.4032647312424</v>
          </cell>
          <cell r="K957">
            <v>8617.1315433298951</v>
          </cell>
          <cell r="L957">
            <v>7658.1164735911716</v>
          </cell>
          <cell r="M957">
            <v>8530.4142213947016</v>
          </cell>
          <cell r="N957">
            <v>9384.1341569318593</v>
          </cell>
          <cell r="O957">
            <v>9332.1236413995612</v>
          </cell>
          <cell r="Z957">
            <v>7472.0135446644863</v>
          </cell>
          <cell r="AA957">
            <v>6305.0127327693453</v>
          </cell>
          <cell r="AB957">
            <v>5633.9675487838285</v>
          </cell>
          <cell r="AC957">
            <v>5823.1648809431099</v>
          </cell>
          <cell r="AD957">
            <v>7419.0913120559535</v>
          </cell>
          <cell r="AE957">
            <v>5869.9646707716274</v>
          </cell>
          <cell r="AF957">
            <v>6875.0409771116874</v>
          </cell>
          <cell r="AG957">
            <v>7608.7314767108091</v>
          </cell>
          <cell r="AH957">
            <v>6570.7260170372574</v>
          </cell>
          <cell r="AI957">
            <v>5897.748972121708</v>
          </cell>
          <cell r="AJ957">
            <v>7090.6682413685985</v>
          </cell>
          <cell r="AK957">
            <v>6301.5358411264497</v>
          </cell>
          <cell r="AL957">
            <v>7019.3122736047826</v>
          </cell>
          <cell r="AM957">
            <v>7721.8018205610733</v>
          </cell>
          <cell r="AN957">
            <v>7679.0045963516377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X957">
            <v>4.1445949908838253</v>
          </cell>
          <cell r="BY957">
            <v>3.5269424655208197</v>
          </cell>
          <cell r="BZ957">
            <v>3.1234698302995785</v>
          </cell>
          <cell r="CA957">
            <v>3.3322779753344913</v>
          </cell>
          <cell r="CB957">
            <v>4.0578546150559411</v>
          </cell>
          <cell r="CC957">
            <v>3.34039895134684</v>
          </cell>
          <cell r="CD957">
            <v>3.8042615184866579</v>
          </cell>
          <cell r="CE957">
            <v>4.2703370784912913</v>
          </cell>
          <cell r="CF957">
            <v>3.6892276617925588</v>
          </cell>
          <cell r="CG957">
            <v>3.3905421573730212</v>
          </cell>
          <cell r="CH957">
            <v>3.8790785571427082</v>
          </cell>
          <cell r="CI957">
            <v>3.5384038827517621</v>
          </cell>
          <cell r="CJ957">
            <v>3.887185193558651</v>
          </cell>
          <cell r="CK957">
            <v>4.3308171032203164</v>
          </cell>
          <cell r="CL957">
            <v>4.3154365956885945</v>
          </cell>
          <cell r="CM957">
            <v>4.9392691035938121</v>
          </cell>
          <cell r="CN957">
            <v>4.897728742645783</v>
          </cell>
          <cell r="CO957">
            <v>4.9417885779399846</v>
          </cell>
          <cell r="CP957">
            <v>4.7876787303568422</v>
          </cell>
          <cell r="CQ957">
            <v>5.0091192256764403</v>
          </cell>
          <cell r="CR957">
            <v>4.8144234334438281</v>
          </cell>
          <cell r="CS957">
            <v>4.9512181570284026</v>
          </cell>
          <cell r="CT957">
            <v>4.8815443088127886</v>
          </cell>
          <cell r="CU957">
            <v>4.8796091589062627</v>
          </cell>
          <cell r="CV957">
            <v>4.7656733383597283</v>
          </cell>
          <cell r="CW957">
            <v>5.008016219920556</v>
          </cell>
          <cell r="CX957">
            <v>4.8791721715737273</v>
          </cell>
          <cell r="CY957">
            <v>4.9472797340068118</v>
          </cell>
          <cell r="CZ957">
            <v>4.8849029922006606</v>
          </cell>
          <cell r="DA957">
            <v>4.8751425934855561</v>
          </cell>
        </row>
        <row r="958">
          <cell r="A958">
            <v>8815.3896973961382</v>
          </cell>
          <cell r="B958">
            <v>7006.7325653879561</v>
          </cell>
          <cell r="C958">
            <v>7042.1832594369835</v>
          </cell>
          <cell r="D958">
            <v>7613.5787183696157</v>
          </cell>
          <cell r="E958">
            <v>6826.4278732653529</v>
          </cell>
          <cell r="F958">
            <v>7226.0692225578177</v>
          </cell>
          <cell r="G958">
            <v>7801.3602729984177</v>
          </cell>
          <cell r="H958">
            <v>9677.0021930388939</v>
          </cell>
          <cell r="I958">
            <v>8201.944928096178</v>
          </cell>
          <cell r="J958">
            <v>7941.6069439499724</v>
          </cell>
          <cell r="K958">
            <v>8021.4628725055336</v>
          </cell>
          <cell r="L958">
            <v>9083.3717568161337</v>
          </cell>
          <cell r="M958">
            <v>7948.4358668150935</v>
          </cell>
          <cell r="N958">
            <v>9223.0662363289484</v>
          </cell>
          <cell r="O958">
            <v>9597.0581077853458</v>
          </cell>
          <cell r="Z958">
            <v>7253.8063795716789</v>
          </cell>
          <cell r="AA958">
            <v>5765.5399395192326</v>
          </cell>
          <cell r="AB958">
            <v>5794.7107963367171</v>
          </cell>
          <cell r="AC958">
            <v>6264.88763111557</v>
          </cell>
          <cell r="AD958">
            <v>5617.1749357154904</v>
          </cell>
          <cell r="AE958">
            <v>5946.0226745618611</v>
          </cell>
          <cell r="AF958">
            <v>6419.4050246386978</v>
          </cell>
          <cell r="AG958">
            <v>7962.790375986292</v>
          </cell>
          <cell r="AH958">
            <v>6749.0289694048543</v>
          </cell>
          <cell r="AI958">
            <v>6534.8079995931203</v>
          </cell>
          <cell r="AJ958">
            <v>6600.5180208045522</v>
          </cell>
          <cell r="AK958">
            <v>7474.31733132299</v>
          </cell>
          <cell r="AL958">
            <v>6540.4272275507046</v>
          </cell>
          <cell r="AM958">
            <v>7589.2659316078198</v>
          </cell>
          <cell r="AN958">
            <v>7897.0078144062281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X958">
            <v>4.0418226851721579</v>
          </cell>
          <cell r="BY958">
            <v>3.2602148023549837</v>
          </cell>
          <cell r="BZ958">
            <v>3.1683531834951602</v>
          </cell>
          <cell r="CA958">
            <v>3.5327112762211872</v>
          </cell>
          <cell r="CB958">
            <v>3.1718586552548671</v>
          </cell>
          <cell r="CC958">
            <v>3.4363207173095192</v>
          </cell>
          <cell r="CD958">
            <v>3.5831204916251611</v>
          </cell>
          <cell r="CE958">
            <v>4.3890181520991183</v>
          </cell>
          <cell r="CF958">
            <v>3.849419709400669</v>
          </cell>
          <cell r="CG958">
            <v>3.5864556254774325</v>
          </cell>
          <cell r="CH958">
            <v>3.7275978034442829</v>
          </cell>
          <cell r="CI958">
            <v>4.2567358845304595</v>
          </cell>
          <cell r="CJ958">
            <v>3.5200931138759763</v>
          </cell>
          <cell r="CK958">
            <v>4.2100627513065332</v>
          </cell>
          <cell r="CL958">
            <v>4.3808218708268853</v>
          </cell>
          <cell r="CM958">
            <v>4.9169505155979714</v>
          </cell>
          <cell r="CN958">
            <v>4.8450794784715363</v>
          </cell>
          <cell r="CO958">
            <v>5.0107797554470022</v>
          </cell>
          <cell r="CP958">
            <v>4.8586126517665154</v>
          </cell>
          <cell r="CQ958">
            <v>4.8518934935285358</v>
          </cell>
          <cell r="CR958">
            <v>4.740673068998662</v>
          </cell>
          <cell r="CS958">
            <v>4.9084062530173078</v>
          </cell>
          <cell r="CT958">
            <v>4.9705568051397266</v>
          </cell>
          <cell r="CU958">
            <v>4.8034487592976562</v>
          </cell>
          <cell r="CV958">
            <v>4.9919991853086856</v>
          </cell>
          <cell r="CW958">
            <v>4.8512774095943803</v>
          </cell>
          <cell r="CX958">
            <v>4.8106300896116823</v>
          </cell>
          <cell r="CY958">
            <v>5.0904842928679725</v>
          </cell>
          <cell r="CZ958">
            <v>4.9387647239254573</v>
          </cell>
          <cell r="DA958">
            <v>4.9387166348319349</v>
          </cell>
        </row>
        <row r="959">
          <cell r="A959">
            <v>8413.2109592072793</v>
          </cell>
          <cell r="B959">
            <v>7478.5526865221782</v>
          </cell>
          <cell r="C959">
            <v>6865.9654076233437</v>
          </cell>
          <cell r="D959">
            <v>7850.8074541939213</v>
          </cell>
          <cell r="E959">
            <v>8789.3251090824851</v>
          </cell>
          <cell r="F959">
            <v>8401.5534706110338</v>
          </cell>
          <cell r="G959">
            <v>7694.60634365239</v>
          </cell>
          <cell r="H959">
            <v>8112.819097962778</v>
          </cell>
          <cell r="I959">
            <v>9068.3422529686068</v>
          </cell>
          <cell r="J959">
            <v>7805.4382387184587</v>
          </cell>
          <cell r="K959">
            <v>7960.0669497523277</v>
          </cell>
          <cell r="L959">
            <v>10532.787883993515</v>
          </cell>
          <cell r="M959">
            <v>9566.3400038430736</v>
          </cell>
          <cell r="N959">
            <v>9182.220438141776</v>
          </cell>
          <cell r="O959">
            <v>9852.1040384051994</v>
          </cell>
          <cell r="Z959">
            <v>6922.870732147705</v>
          </cell>
          <cell r="AA959">
            <v>6153.7804963382496</v>
          </cell>
          <cell r="AB959">
            <v>5649.708678272923</v>
          </cell>
          <cell r="AC959">
            <v>6460.0929908795688</v>
          </cell>
          <cell r="AD959">
            <v>7232.3589469021599</v>
          </cell>
          <cell r="AE959">
            <v>6913.2782843885088</v>
          </cell>
          <cell r="AF959">
            <v>6331.561791348252</v>
          </cell>
          <cell r="AG959">
            <v>6675.6911434665153</v>
          </cell>
          <cell r="AH959">
            <v>7461.9501967284532</v>
          </cell>
          <cell r="AI959">
            <v>6422.7606078597591</v>
          </cell>
          <cell r="AJ959">
            <v>6549.9979472247715</v>
          </cell>
          <cell r="AK959">
            <v>8666.9797445432341</v>
          </cell>
          <cell r="AL959">
            <v>7871.7312031623005</v>
          </cell>
          <cell r="AM959">
            <v>7555.6556748138046</v>
          </cell>
          <cell r="AN959">
            <v>8106.8741801734204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X959">
            <v>3.9716175188405138</v>
          </cell>
          <cell r="BY959">
            <v>3.3955768254795795</v>
          </cell>
          <cell r="BZ959">
            <v>3.1961287492305099</v>
          </cell>
          <cell r="CA959">
            <v>3.6333814183864814</v>
          </cell>
          <cell r="CB959">
            <v>3.9968981263264873</v>
          </cell>
          <cell r="CC959">
            <v>3.8186741323576925</v>
          </cell>
          <cell r="CD959">
            <v>3.541095148619664</v>
          </cell>
          <cell r="CE959">
            <v>3.672067007569217</v>
          </cell>
          <cell r="CF959">
            <v>4.1779546684702336</v>
          </cell>
          <cell r="CG959">
            <v>3.5861817990230711</v>
          </cell>
          <cell r="CH959">
            <v>3.7156508780876751</v>
          </cell>
          <cell r="CI959">
            <v>4.7983818041879109</v>
          </cell>
          <cell r="CJ959">
            <v>4.4242005845203574</v>
          </cell>
          <cell r="CK959">
            <v>4.3340816631695844</v>
          </cell>
          <cell r="CL959">
            <v>4.5865004204591182</v>
          </cell>
          <cell r="CM959">
            <v>4.7755779702344077</v>
          </cell>
          <cell r="CN959">
            <v>4.9651866116521548</v>
          </cell>
          <cell r="CO959">
            <v>4.8429381691219708</v>
          </cell>
          <cell r="CP959">
            <v>4.8711882592219347</v>
          </cell>
          <cell r="CQ959">
            <v>4.9575149078214764</v>
          </cell>
          <cell r="CR959">
            <v>4.9599645829651884</v>
          </cell>
          <cell r="CS959">
            <v>4.8986948686178833</v>
          </cell>
          <cell r="CT959">
            <v>4.9807274047342771</v>
          </cell>
          <cell r="CU959">
            <v>4.8932314472920195</v>
          </cell>
          <cell r="CV959">
            <v>4.9067797984722379</v>
          </cell>
          <cell r="CW959">
            <v>4.829624860946609</v>
          </cell>
          <cell r="CX959">
            <v>4.9485745307565496</v>
          </cell>
          <cell r="CY959">
            <v>4.874640388918305</v>
          </cell>
          <cell r="CZ959">
            <v>4.776196692888484</v>
          </cell>
          <cell r="DA959">
            <v>4.8426059426879151</v>
          </cell>
        </row>
        <row r="960">
          <cell r="A960">
            <v>10305.545746631456</v>
          </cell>
          <cell r="B960">
            <v>7354.2441038966208</v>
          </cell>
          <cell r="C960">
            <v>8186.7046396092674</v>
          </cell>
          <cell r="D960">
            <v>7258.5177347088747</v>
          </cell>
          <cell r="E960">
            <v>7490.8543569449112</v>
          </cell>
          <cell r="F960">
            <v>7993.1430355178791</v>
          </cell>
          <cell r="G960">
            <v>7253.8873626837621</v>
          </cell>
          <cell r="H960">
            <v>6705.9665006466657</v>
          </cell>
          <cell r="I960">
            <v>8164.4553452055025</v>
          </cell>
          <cell r="J960">
            <v>7446.9701279005076</v>
          </cell>
          <cell r="K960">
            <v>8821.978964763779</v>
          </cell>
          <cell r="L960">
            <v>8240.8902291205959</v>
          </cell>
          <cell r="M960">
            <v>8457.9739257135898</v>
          </cell>
          <cell r="N960">
            <v>7735.3471524717397</v>
          </cell>
          <cell r="O960">
            <v>8774.7758134235119</v>
          </cell>
          <cell r="Z960">
            <v>8479.9919286567419</v>
          </cell>
          <cell r="AA960">
            <v>6051.4922912063612</v>
          </cell>
          <cell r="AB960">
            <v>6736.4883891641957</v>
          </cell>
          <cell r="AC960">
            <v>5972.7231645604461</v>
          </cell>
          <cell r="AD960">
            <v>6163.9030137146692</v>
          </cell>
          <cell r="AE960">
            <v>6577.2148406547112</v>
          </cell>
          <cell r="AF960">
            <v>5968.9130298654945</v>
          </cell>
          <cell r="AG960">
            <v>5518.0524348178278</v>
          </cell>
          <cell r="AH960">
            <v>6718.180398340528</v>
          </cell>
          <cell r="AI960">
            <v>6127.792562386704</v>
          </cell>
          <cell r="AJ960">
            <v>7259.2284052913383</v>
          </cell>
          <cell r="AK960">
            <v>6781.0753885335189</v>
          </cell>
          <cell r="AL960">
            <v>6959.7042588728964</v>
          </cell>
          <cell r="AM960">
            <v>6365.0856568910312</v>
          </cell>
          <cell r="AN960">
            <v>7220.3869550456311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X960">
            <v>4.7413098824803486</v>
          </cell>
          <cell r="BY960">
            <v>3.3984188250537728</v>
          </cell>
          <cell r="BZ960">
            <v>3.7722210926508879</v>
          </cell>
          <cell r="CA960">
            <v>3.3179654958877554</v>
          </cell>
          <cell r="CB960">
            <v>3.4621546586724095</v>
          </cell>
          <cell r="CC960">
            <v>3.7286423953044525</v>
          </cell>
          <cell r="CD960">
            <v>3.3521857665565151</v>
          </cell>
          <cell r="CE960">
            <v>3.1167643381974561</v>
          </cell>
          <cell r="CF960">
            <v>3.8720881410950549</v>
          </cell>
          <cell r="CG960">
            <v>3.4593034690656275</v>
          </cell>
          <cell r="CH960">
            <v>4.0401903584121559</v>
          </cell>
          <cell r="CI960">
            <v>3.7724457185728233</v>
          </cell>
          <cell r="CJ960">
            <v>3.9850540128999898</v>
          </cell>
          <cell r="CK960">
            <v>3.5608320715716384</v>
          </cell>
          <cell r="CL960">
            <v>4.037422377046366</v>
          </cell>
          <cell r="CM960">
            <v>4.9000919945999462</v>
          </cell>
          <cell r="CN960">
            <v>4.8785720031284301</v>
          </cell>
          <cell r="CO960">
            <v>4.8926433842939847</v>
          </cell>
          <cell r="CP960">
            <v>4.9318249778864951</v>
          </cell>
          <cell r="CQ960">
            <v>4.8777155216694164</v>
          </cell>
          <cell r="CR960">
            <v>4.832795633450357</v>
          </cell>
          <cell r="CS960">
            <v>4.8783651987138272</v>
          </cell>
          <cell r="CT960">
            <v>4.8505277383135468</v>
          </cell>
          <cell r="CU960">
            <v>4.7535007012723351</v>
          </cell>
          <cell r="CV960">
            <v>4.8531367437956634</v>
          </cell>
          <cell r="CW960">
            <v>4.9226138464957208</v>
          </cell>
          <cell r="CX960">
            <v>4.9247332159723518</v>
          </cell>
          <cell r="CY960">
            <v>4.7847991117053308</v>
          </cell>
          <cell r="CZ960">
            <v>4.8973359288747655</v>
          </cell>
          <cell r="DA960">
            <v>4.8996315523197467</v>
          </cell>
        </row>
        <row r="961">
          <cell r="A961">
            <v>8844.2271411373295</v>
          </cell>
          <cell r="B961">
            <v>8774.8699884698726</v>
          </cell>
          <cell r="C961">
            <v>7590.3610182754137</v>
          </cell>
          <cell r="D961">
            <v>8787.7226441151106</v>
          </cell>
          <cell r="E961">
            <v>6806.5116672067761</v>
          </cell>
          <cell r="F961">
            <v>7449.1802766700139</v>
          </cell>
          <cell r="G961">
            <v>7419.7276050193022</v>
          </cell>
          <cell r="H961">
            <v>6424.7357251731592</v>
          </cell>
          <cell r="I961">
            <v>8650.0920285450829</v>
          </cell>
          <cell r="J961">
            <v>7354.1270685583513</v>
          </cell>
          <cell r="K961">
            <v>7411.0416848312625</v>
          </cell>
          <cell r="L961">
            <v>8801.5324473241872</v>
          </cell>
          <cell r="M961">
            <v>8228.4874785211468</v>
          </cell>
          <cell r="N961">
            <v>7086.7460463830594</v>
          </cell>
          <cell r="O961">
            <v>9465.1968442872421</v>
          </cell>
          <cell r="Z961">
            <v>7277.5354761358594</v>
          </cell>
          <cell r="AA961">
            <v>7220.4644476552085</v>
          </cell>
          <cell r="AB961">
            <v>6245.782780752339</v>
          </cell>
          <cell r="AC961">
            <v>7231.0403471575792</v>
          </cell>
          <cell r="AD961">
            <v>5600.7867433015763</v>
          </cell>
          <cell r="AE961">
            <v>6129.6111990884683</v>
          </cell>
          <cell r="AF961">
            <v>6105.375857844454</v>
          </cell>
          <cell r="AG961">
            <v>5286.6396824281992</v>
          </cell>
          <cell r="AH961">
            <v>7117.7900120599534</v>
          </cell>
          <cell r="AI961">
            <v>6051.3959878422993</v>
          </cell>
          <cell r="AJ961">
            <v>6098.2285863754387</v>
          </cell>
          <cell r="AK961">
            <v>7242.4038423696156</v>
          </cell>
          <cell r="AL961">
            <v>6770.869696611685</v>
          </cell>
          <cell r="AM961">
            <v>5831.3796038809169</v>
          </cell>
          <cell r="AN961">
            <v>7788.504831870644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X961">
            <v>4.0642119557191227</v>
          </cell>
          <cell r="BY961">
            <v>4.0291094022945417</v>
          </cell>
          <cell r="BZ961">
            <v>3.5080909043113837</v>
          </cell>
          <cell r="CA961">
            <v>4.1312365485996922</v>
          </cell>
          <cell r="CB961">
            <v>3.110279347863985</v>
          </cell>
          <cell r="CC961">
            <v>3.5199156940882794</v>
          </cell>
          <cell r="CD961">
            <v>3.38244205831379</v>
          </cell>
          <cell r="CE961">
            <v>2.9236162665567758</v>
          </cell>
          <cell r="CF961">
            <v>3.9739732710076736</v>
          </cell>
          <cell r="CG961">
            <v>3.4861576230838041</v>
          </cell>
          <cell r="CH961">
            <v>3.5002208940936388</v>
          </cell>
          <cell r="CI961">
            <v>3.9850978275473103</v>
          </cell>
          <cell r="CJ961">
            <v>3.7868924437887443</v>
          </cell>
          <cell r="CK961">
            <v>3.1587310624821097</v>
          </cell>
          <cell r="CL961">
            <v>4.2735172074727865</v>
          </cell>
          <cell r="CM961">
            <v>4.9058596294957288</v>
          </cell>
          <cell r="CN961">
            <v>4.9097933071442119</v>
          </cell>
          <cell r="CO961">
            <v>4.8777908305816116</v>
          </cell>
          <cell r="CP961">
            <v>4.7954333312098578</v>
          </cell>
          <cell r="CQ961">
            <v>4.9335186645093261</v>
          </cell>
          <cell r="CR961">
            <v>4.7709822619255116</v>
          </cell>
          <cell r="CS961">
            <v>4.9452605119030704</v>
          </cell>
          <cell r="CT961">
            <v>4.9541194927328371</v>
          </cell>
          <cell r="CU961">
            <v>4.9071277594788985</v>
          </cell>
          <cell r="CV961">
            <v>4.7557135627485527</v>
          </cell>
          <cell r="CW961">
            <v>4.7732631981322688</v>
          </cell>
          <cell r="CX961">
            <v>4.9791004302833262</v>
          </cell>
          <cell r="CY961">
            <v>4.898562135385875</v>
          </cell>
          <cell r="CZ961">
            <v>5.0578482815918928</v>
          </cell>
          <cell r="DA961">
            <v>4.993163328106526</v>
          </cell>
        </row>
        <row r="962">
          <cell r="A962">
            <v>9034.651731147942</v>
          </cell>
          <cell r="B962">
            <v>8063.7865974025872</v>
          </cell>
          <cell r="C962">
            <v>8569.0220385812318</v>
          </cell>
          <cell r="D962">
            <v>8025.6139335881226</v>
          </cell>
          <cell r="E962">
            <v>7795.8655993723924</v>
          </cell>
          <cell r="F962">
            <v>6968.5707095938633</v>
          </cell>
          <cell r="G962">
            <v>8379.485901974751</v>
          </cell>
          <cell r="H962">
            <v>8359.8078525054661</v>
          </cell>
          <cell r="I962">
            <v>8943.5162057455182</v>
          </cell>
          <cell r="J962">
            <v>8814.2814981648844</v>
          </cell>
          <cell r="K962">
            <v>7788.7434412737957</v>
          </cell>
          <cell r="L962">
            <v>7763.3911872085027</v>
          </cell>
          <cell r="M962">
            <v>8772.3564445528355</v>
          </cell>
          <cell r="N962">
            <v>7861.9387245213939</v>
          </cell>
          <cell r="O962">
            <v>10623.698601909246</v>
          </cell>
          <cell r="Z962">
            <v>7434.2277102017351</v>
          </cell>
          <cell r="AA962">
            <v>6635.344400148414</v>
          </cell>
          <cell r="AB962">
            <v>7051.0809917468423</v>
          </cell>
          <cell r="AC962">
            <v>6603.9337510667974</v>
          </cell>
          <cell r="AD962">
            <v>6414.8836931978531</v>
          </cell>
          <cell r="AE962">
            <v>5734.1381838943798</v>
          </cell>
          <cell r="AF962">
            <v>6895.119827910652</v>
          </cell>
          <cell r="AG962">
            <v>6878.9276043473546</v>
          </cell>
          <cell r="AH962">
            <v>7359.2361921563124</v>
          </cell>
          <cell r="AI962">
            <v>7252.8944899185344</v>
          </cell>
          <cell r="AJ962">
            <v>6409.023174533866</v>
          </cell>
          <cell r="AK962">
            <v>6388.1618911887117</v>
          </cell>
          <cell r="AL962">
            <v>7218.3961600891898</v>
          </cell>
          <cell r="AM962">
            <v>6469.2524361776041</v>
          </cell>
          <cell r="AN962">
            <v>8741.7862781424647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X962">
            <v>4.1266302277378486</v>
          </cell>
          <cell r="BY962">
            <v>3.7196190853972055</v>
          </cell>
          <cell r="BZ962">
            <v>4.1110280174055784</v>
          </cell>
          <cell r="CA962">
            <v>3.6994141166320169</v>
          </cell>
          <cell r="CB962">
            <v>3.6022261376302995</v>
          </cell>
          <cell r="CC962">
            <v>3.207233091879679</v>
          </cell>
          <cell r="CD962">
            <v>3.7896366452896166</v>
          </cell>
          <cell r="CE962">
            <v>3.9690774808155247</v>
          </cell>
          <cell r="CF962">
            <v>4.0425037171966016</v>
          </cell>
          <cell r="CG962">
            <v>4.0750996097151928</v>
          </cell>
          <cell r="CH962">
            <v>3.6812735900490545</v>
          </cell>
          <cell r="CI962">
            <v>3.6054312156797068</v>
          </cell>
          <cell r="CJ962">
            <v>3.9790402665194819</v>
          </cell>
          <cell r="CK962">
            <v>3.6094125991103678</v>
          </cell>
          <cell r="CL962">
            <v>4.8838395819456606</v>
          </cell>
          <cell r="CM962">
            <v>4.9356850571035773</v>
          </cell>
          <cell r="CN962">
            <v>4.887335325598265</v>
          </cell>
          <cell r="CO962">
            <v>4.6990752757180898</v>
          </cell>
          <cell r="CP962">
            <v>4.8907661079795366</v>
          </cell>
          <cell r="CQ962">
            <v>4.8789340661833158</v>
          </cell>
          <cell r="CR962">
            <v>4.8982930697751907</v>
          </cell>
          <cell r="CS962">
            <v>4.9848418259387079</v>
          </cell>
          <cell r="CT962">
            <v>4.7483016114715841</v>
          </cell>
          <cell r="CU962">
            <v>4.9875751138199851</v>
          </cell>
          <cell r="CV962">
            <v>4.876186034967807</v>
          </cell>
          <cell r="CW962">
            <v>4.7698078319760713</v>
          </cell>
          <cell r="CX962">
            <v>4.8542913048522891</v>
          </cell>
          <cell r="CY962">
            <v>4.970150214930972</v>
          </cell>
          <cell r="CZ962">
            <v>4.9104885602625323</v>
          </cell>
          <cell r="DA962">
            <v>4.9039488276209342</v>
          </cell>
        </row>
        <row r="963">
          <cell r="A963">
            <v>8902.7471446964828</v>
          </cell>
          <cell r="B963">
            <v>9327.8242661520999</v>
          </cell>
          <cell r="C963">
            <v>8788.1686357668605</v>
          </cell>
          <cell r="D963">
            <v>7152.7283670548413</v>
          </cell>
          <cell r="E963">
            <v>7039.7362426355494</v>
          </cell>
          <cell r="F963">
            <v>8086.4634249402916</v>
          </cell>
          <cell r="G963">
            <v>7223.8762578964524</v>
          </cell>
          <cell r="H963">
            <v>8901.143357559984</v>
          </cell>
          <cell r="I963">
            <v>7627.0817643903201</v>
          </cell>
          <cell r="J963">
            <v>8040.4487715233399</v>
          </cell>
          <cell r="K963">
            <v>7988.0131382599893</v>
          </cell>
          <cell r="L963">
            <v>9824.3773161116987</v>
          </cell>
          <cell r="M963">
            <v>8441.5871784007104</v>
          </cell>
          <cell r="N963">
            <v>8866.6574758350453</v>
          </cell>
          <cell r="O963">
            <v>9193.3634526923415</v>
          </cell>
          <cell r="Z963">
            <v>7325.689079064533</v>
          </cell>
          <cell r="AA963">
            <v>7675.466824719444</v>
          </cell>
          <cell r="AB963">
            <v>7231.4073345738725</v>
          </cell>
          <cell r="AC963">
            <v>5885.673627747984</v>
          </cell>
          <cell r="AD963">
            <v>5792.6972510829655</v>
          </cell>
          <cell r="AE963">
            <v>6654.0041896651528</v>
          </cell>
          <cell r="AF963">
            <v>5944.2181779262237</v>
          </cell>
          <cell r="AG963">
            <v>7324.3693913636434</v>
          </cell>
          <cell r="AH963">
            <v>6275.9987089840342</v>
          </cell>
          <cell r="AI963">
            <v>6616.1407034249205</v>
          </cell>
          <cell r="AJ963">
            <v>6572.993668053934</v>
          </cell>
          <cell r="AK963">
            <v>8084.0590486861975</v>
          </cell>
          <cell r="AL963">
            <v>6946.2203067982991</v>
          </cell>
          <cell r="AM963">
            <v>7295.9924372585519</v>
          </cell>
          <cell r="AN963">
            <v>7564.8247839296973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X963">
            <v>4.2005887587831943</v>
          </cell>
          <cell r="BY963">
            <v>4.1922693445509056</v>
          </cell>
          <cell r="BZ963">
            <v>4.0882266533523159</v>
          </cell>
          <cell r="CA963">
            <v>3.3648721470591294</v>
          </cell>
          <cell r="CB963">
            <v>3.3284102925722663</v>
          </cell>
          <cell r="CC963">
            <v>3.6808255604347191</v>
          </cell>
          <cell r="CD963">
            <v>3.3417348871994554</v>
          </cell>
          <cell r="CE963">
            <v>4.0913058817184789</v>
          </cell>
          <cell r="CF963">
            <v>3.4286951978408617</v>
          </cell>
          <cell r="CG963">
            <v>3.6102968661798585</v>
          </cell>
          <cell r="CH963">
            <v>3.6898643443886185</v>
          </cell>
          <cell r="CI963">
            <v>4.6088515375849717</v>
          </cell>
          <cell r="CJ963">
            <v>3.9316478739947933</v>
          </cell>
          <cell r="CK963">
            <v>4.0210894227913663</v>
          </cell>
          <cell r="CL963">
            <v>4.2725904142252142</v>
          </cell>
          <cell r="CM963">
            <v>4.7779923698950375</v>
          </cell>
          <cell r="CN963">
            <v>5.0160603968447424</v>
          </cell>
          <cell r="CO963">
            <v>4.8461292802828657</v>
          </cell>
          <cell r="CP963">
            <v>4.7921978969691432</v>
          </cell>
          <cell r="CQ963">
            <v>4.7681631868045864</v>
          </cell>
          <cell r="CR963">
            <v>4.952733609761987</v>
          </cell>
          <cell r="CS963">
            <v>4.8733755980985372</v>
          </cell>
          <cell r="CT963">
            <v>4.904733607295606</v>
          </cell>
          <cell r="CU963">
            <v>5.014886427275016</v>
          </cell>
          <cell r="CV963">
            <v>5.0207541257613153</v>
          </cell>
          <cell r="CW963">
            <v>4.8804509189262806</v>
          </cell>
          <cell r="CX963">
            <v>4.8055587822877612</v>
          </cell>
          <cell r="CY963">
            <v>4.8403980154088142</v>
          </cell>
          <cell r="CZ963">
            <v>4.9710459714608426</v>
          </cell>
          <cell r="DA963">
            <v>4.8508153939184435</v>
          </cell>
        </row>
        <row r="964">
          <cell r="A964">
            <v>9887.653161620754</v>
          </cell>
          <cell r="B964">
            <v>7609.8623025735778</v>
          </cell>
          <cell r="C964">
            <v>7861.7862122153319</v>
          </cell>
          <cell r="D964">
            <v>7706.4390692188517</v>
          </cell>
          <cell r="E964">
            <v>7973.2072563610109</v>
          </cell>
          <cell r="F964">
            <v>7544.1459092010437</v>
          </cell>
          <cell r="G964">
            <v>8747.547531563896</v>
          </cell>
          <cell r="H964">
            <v>8180.7563477118038</v>
          </cell>
          <cell r="I964">
            <v>7666.8658249916198</v>
          </cell>
          <cell r="J964">
            <v>8520.994977951219</v>
          </cell>
          <cell r="K964">
            <v>9066.1288630744239</v>
          </cell>
          <cell r="L964">
            <v>7930.3634742309414</v>
          </cell>
          <cell r="M964">
            <v>8520.5119332483137</v>
          </cell>
          <cell r="N964">
            <v>9817.9595436151703</v>
          </cell>
          <cell r="O964">
            <v>9573.6893006498958</v>
          </cell>
          <cell r="Z964">
            <v>8136.1260301336479</v>
          </cell>
          <cell r="AA964">
            <v>6261.8295518319719</v>
          </cell>
          <cell r="AB964">
            <v>6469.1269403371871</v>
          </cell>
          <cell r="AC964">
            <v>6341.298434100082</v>
          </cell>
          <cell r="AD964">
            <v>6560.8105423770603</v>
          </cell>
          <cell r="AE964">
            <v>6207.7543481425737</v>
          </cell>
          <cell r="AF964">
            <v>7197.9819688297202</v>
          </cell>
          <cell r="AG964">
            <v>6731.5937946885697</v>
          </cell>
          <cell r="AH964">
            <v>6308.7353074216753</v>
          </cell>
          <cell r="AI964">
            <v>7011.5615818570022</v>
          </cell>
          <cell r="AJ964">
            <v>7460.1288930440969</v>
          </cell>
          <cell r="AK964">
            <v>6525.556230224317</v>
          </cell>
          <cell r="AL964">
            <v>7011.1641050728986</v>
          </cell>
          <cell r="AM964">
            <v>8078.7781387461955</v>
          </cell>
          <cell r="AN964">
            <v>7877.7786245347706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X964">
            <v>4.6001455506331732</v>
          </cell>
          <cell r="BY964">
            <v>3.5001897647010884</v>
          </cell>
          <cell r="BZ964">
            <v>3.5574099947403526</v>
          </cell>
          <cell r="CA964">
            <v>3.5795968120648465</v>
          </cell>
          <cell r="CB964">
            <v>3.6370793587887937</v>
          </cell>
          <cell r="CC964">
            <v>3.5633089523017247</v>
          </cell>
          <cell r="CD964">
            <v>3.8600201083171997</v>
          </cell>
          <cell r="CE964">
            <v>3.7786558933184833</v>
          </cell>
          <cell r="CF964">
            <v>3.605974932988564</v>
          </cell>
          <cell r="CG964">
            <v>3.9503683020136218</v>
          </cell>
          <cell r="CH964">
            <v>4.2388981951392299</v>
          </cell>
          <cell r="CI964">
            <v>3.6048361580091277</v>
          </cell>
          <cell r="CJ964">
            <v>3.8766741730340546</v>
          </cell>
          <cell r="CK964">
            <v>4.5649723479671502</v>
          </cell>
          <cell r="CL964">
            <v>4.3280657330090557</v>
          </cell>
          <cell r="CM964">
            <v>4.8456632516493654</v>
          </cell>
          <cell r="CN964">
            <v>4.9013620847909793</v>
          </cell>
          <cell r="CO964">
            <v>4.9821739634124471</v>
          </cell>
          <cell r="CP964">
            <v>4.8534573248141433</v>
          </cell>
          <cell r="CQ964">
            <v>4.9421037130624157</v>
          </cell>
          <cell r="CR964">
            <v>4.7729642270588615</v>
          </cell>
          <cell r="CS964">
            <v>5.1089108324195323</v>
          </cell>
          <cell r="CT964">
            <v>4.8807626960118444</v>
          </cell>
          <cell r="CU964">
            <v>4.7932131096037311</v>
          </cell>
          <cell r="CV964">
            <v>4.8627764020687749</v>
          </cell>
          <cell r="CW964">
            <v>4.8217032717248118</v>
          </cell>
          <cell r="CX964">
            <v>4.9595142368588734</v>
          </cell>
          <cell r="CY964">
            <v>4.9549350612533152</v>
          </cell>
          <cell r="CZ964">
            <v>4.8485811192585615</v>
          </cell>
          <cell r="DA964">
            <v>4.9867438405807922</v>
          </cell>
        </row>
        <row r="965">
          <cell r="A965">
            <v>9556.9349781248875</v>
          </cell>
          <cell r="B965">
            <v>9197.6951442706159</v>
          </cell>
          <cell r="C965">
            <v>6590.0142303755392</v>
          </cell>
          <cell r="D965">
            <v>8165.8311880606025</v>
          </cell>
          <cell r="E965">
            <v>7932.3997707212011</v>
          </cell>
          <cell r="F965">
            <v>5912.9943511794872</v>
          </cell>
          <cell r="G965">
            <v>7559.8918195192109</v>
          </cell>
          <cell r="H965">
            <v>8226.024854688927</v>
          </cell>
          <cell r="I965">
            <v>7736.4579455907078</v>
          </cell>
          <cell r="J965">
            <v>7659.6949238740835</v>
          </cell>
          <cell r="K965">
            <v>8665.247190731201</v>
          </cell>
          <cell r="L965">
            <v>8000.8862915067393</v>
          </cell>
          <cell r="M965">
            <v>8332.634796146267</v>
          </cell>
          <cell r="N965">
            <v>9606.4975984259709</v>
          </cell>
          <cell r="O965">
            <v>9599.9819998733146</v>
          </cell>
          <cell r="Z965">
            <v>7863.992210571334</v>
          </cell>
          <cell r="AA965">
            <v>7568.3891472855357</v>
          </cell>
          <cell r="AB965">
            <v>5422.6402809947294</v>
          </cell>
          <cell r="AC965">
            <v>6719.3125204612943</v>
          </cell>
          <cell r="AD965">
            <v>6527.2318113363017</v>
          </cell>
          <cell r="AE965">
            <v>4865.5496375419789</v>
          </cell>
          <cell r="AF965">
            <v>6220.7109829186647</v>
          </cell>
          <cell r="AG965">
            <v>6768.843309001174</v>
          </cell>
          <cell r="AH965">
            <v>6365.9996809432123</v>
          </cell>
          <cell r="AI965">
            <v>6302.8346802163896</v>
          </cell>
          <cell r="AJ965">
            <v>7130.2605455159601</v>
          </cell>
          <cell r="AK965">
            <v>6583.5864341541164</v>
          </cell>
          <cell r="AL965">
            <v>6856.5680608289276</v>
          </cell>
          <cell r="AM965">
            <v>7904.7751667047987</v>
          </cell>
          <cell r="AN965">
            <v>7899.4137598957541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X965">
            <v>4.3356745561632328</v>
          </cell>
          <cell r="BY965">
            <v>4.3271888222851809</v>
          </cell>
          <cell r="BZ965">
            <v>3.0125248740928541</v>
          </cell>
          <cell r="CA965">
            <v>3.741196829887357</v>
          </cell>
          <cell r="CB965">
            <v>3.6062084999940183</v>
          </cell>
          <cell r="CC965">
            <v>2.6864147907755371</v>
          </cell>
          <cell r="CD965">
            <v>3.367138860978196</v>
          </cell>
          <cell r="CE965">
            <v>3.8362815874157796</v>
          </cell>
          <cell r="CF965">
            <v>3.5410117919022386</v>
          </cell>
          <cell r="CG965">
            <v>3.5758760928508839</v>
          </cell>
          <cell r="CH965">
            <v>3.927686605959249</v>
          </cell>
          <cell r="CI965">
            <v>3.5706733027613304</v>
          </cell>
          <cell r="CJ965">
            <v>3.8936932018091603</v>
          </cell>
          <cell r="CK965">
            <v>4.4967658215918211</v>
          </cell>
          <cell r="CL965">
            <v>4.4369779613376457</v>
          </cell>
          <cell r="CM965">
            <v>4.9692807565375885</v>
          </cell>
          <cell r="CN965">
            <v>4.7918668641177655</v>
          </cell>
          <cell r="CO965">
            <v>4.9315937082603272</v>
          </cell>
          <cell r="CP965">
            <v>4.9206380299104362</v>
          </cell>
          <cell r="CQ965">
            <v>4.9588998751467344</v>
          </cell>
          <cell r="CR965">
            <v>4.9621052658509104</v>
          </cell>
          <cell r="CS965">
            <v>5.061580318629046</v>
          </cell>
          <cell r="CT965">
            <v>4.8340497866155241</v>
          </cell>
          <cell r="CU965">
            <v>4.9254552205016466</v>
          </cell>
          <cell r="CV965">
            <v>4.8290376320069592</v>
          </cell>
          <cell r="CW965">
            <v>4.9736555785878158</v>
          </cell>
          <cell r="CX965">
            <v>5.0514907351850749</v>
          </cell>
          <cell r="CY965">
            <v>4.8244987473962979</v>
          </cell>
          <cell r="CZ965">
            <v>4.8161098718897195</v>
          </cell>
          <cell r="DA965">
            <v>4.8776959605726375</v>
          </cell>
        </row>
        <row r="966">
          <cell r="A966">
            <v>9686.4779802117919</v>
          </cell>
          <cell r="B966">
            <v>7525.9185275992186</v>
          </cell>
          <cell r="C966">
            <v>7071.607494287462</v>
          </cell>
          <cell r="D966">
            <v>7298.8646688016106</v>
          </cell>
          <cell r="E966">
            <v>7767.2949030204863</v>
          </cell>
          <cell r="F966">
            <v>7116.7786666208385</v>
          </cell>
          <cell r="G966">
            <v>7433.1164002288269</v>
          </cell>
          <cell r="H966">
            <v>7922.4691945915101</v>
          </cell>
          <cell r="I966">
            <v>6958.8906771507391</v>
          </cell>
          <cell r="J966">
            <v>8008.3071351692397</v>
          </cell>
          <cell r="K966">
            <v>8000.8946651872766</v>
          </cell>
          <cell r="L966">
            <v>8228.1116516720867</v>
          </cell>
          <cell r="M966">
            <v>9225.0735348766466</v>
          </cell>
          <cell r="N966">
            <v>9366.1212949480869</v>
          </cell>
          <cell r="O966">
            <v>8045.6505059348037</v>
          </cell>
          <cell r="Z966">
            <v>7970.587595145701</v>
          </cell>
          <cell r="AA966">
            <v>6192.7558169959275</v>
          </cell>
          <cell r="AB966">
            <v>5818.9227381565397</v>
          </cell>
          <cell r="AC966">
            <v>6005.9229274710397</v>
          </cell>
          <cell r="AD966">
            <v>6391.3740916282868</v>
          </cell>
          <cell r="AE966">
            <v>5856.0921599622889</v>
          </cell>
          <cell r="AF966">
            <v>6116.3929236168624</v>
          </cell>
          <cell r="AG966">
            <v>6519.0603658352993</v>
          </cell>
          <cell r="AH966">
            <v>5726.1729000554642</v>
          </cell>
          <cell r="AI966">
            <v>6589.6927283678315</v>
          </cell>
          <cell r="AJ966">
            <v>6583.5933244969583</v>
          </cell>
          <cell r="AK966">
            <v>6770.5604448044587</v>
          </cell>
          <cell r="AL966">
            <v>7590.9176515556401</v>
          </cell>
          <cell r="AM966">
            <v>7706.979808414424</v>
          </cell>
          <cell r="AN966">
            <v>6620.4209877406374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X966">
            <v>4.5493524705570669</v>
          </cell>
          <cell r="BY966">
            <v>3.4712595213688888</v>
          </cell>
          <cell r="BZ966">
            <v>3.2853938130120732</v>
          </cell>
          <cell r="CA966">
            <v>3.3515469541979823</v>
          </cell>
          <cell r="CB966">
            <v>3.538870287372013</v>
          </cell>
          <cell r="CC966">
            <v>3.2579159720592279</v>
          </cell>
          <cell r="CD966">
            <v>3.4696232789950212</v>
          </cell>
          <cell r="CE966">
            <v>3.6560192498811577</v>
          </cell>
          <cell r="CF966">
            <v>3.1388220149203616</v>
          </cell>
          <cell r="CG966">
            <v>3.6918954115035212</v>
          </cell>
          <cell r="CH966">
            <v>3.6659323388299412</v>
          </cell>
          <cell r="CI966">
            <v>3.8558183528596151</v>
          </cell>
          <cell r="CJ966">
            <v>4.1771393260332941</v>
          </cell>
          <cell r="CK966">
            <v>4.380916424678472</v>
          </cell>
          <cell r="CL966">
            <v>3.6569232198281214</v>
          </cell>
          <cell r="CM966">
            <v>4.8000735114279793</v>
          </cell>
          <cell r="CN966">
            <v>4.8876939879300121</v>
          </cell>
          <cell r="CO966">
            <v>4.8524636571727235</v>
          </cell>
          <cell r="CP966">
            <v>4.9095488106840204</v>
          </cell>
          <cell r="CQ966">
            <v>4.9480801859708814</v>
          </cell>
          <cell r="CR966">
            <v>4.9246476112595232</v>
          </cell>
          <cell r="CS966">
            <v>4.8297003850733002</v>
          </cell>
          <cell r="CT966">
            <v>4.8852148026937892</v>
          </cell>
          <cell r="CU966">
            <v>4.9980995599894973</v>
          </cell>
          <cell r="CV966">
            <v>4.8901582163475634</v>
          </cell>
          <cell r="CW966">
            <v>4.9202331952149825</v>
          </cell>
          <cell r="CX966">
            <v>4.8107765908993558</v>
          </cell>
          <cell r="CY966">
            <v>4.9787744766334159</v>
          </cell>
          <cell r="CZ966">
            <v>4.8197708257554446</v>
          </cell>
          <cell r="DA966">
            <v>4.9599454519837067</v>
          </cell>
        </row>
        <row r="967">
          <cell r="A967">
            <v>10264.068902334617</v>
          </cell>
          <cell r="B967">
            <v>8954.4543267480403</v>
          </cell>
          <cell r="C967">
            <v>7040.0265760969014</v>
          </cell>
          <cell r="D967">
            <v>7783.8739199275515</v>
          </cell>
          <cell r="E967">
            <v>8738.5553400588997</v>
          </cell>
          <cell r="F967">
            <v>8516.0938954718386</v>
          </cell>
          <cell r="G967">
            <v>7294.5500321942918</v>
          </cell>
          <cell r="H967">
            <v>8074.5037940114471</v>
          </cell>
          <cell r="I967">
            <v>8659.4782493471557</v>
          </cell>
          <cell r="J967">
            <v>8225.2483969422992</v>
          </cell>
          <cell r="K967">
            <v>8957.3631676968616</v>
          </cell>
          <cell r="L967">
            <v>7645.9055372718749</v>
          </cell>
          <cell r="M967">
            <v>8130.9196026231048</v>
          </cell>
          <cell r="N967">
            <v>8449.967798283511</v>
          </cell>
          <cell r="O967">
            <v>7904.9003313359499</v>
          </cell>
          <cell r="Z967">
            <v>8445.8624110639139</v>
          </cell>
          <cell r="AA967">
            <v>7368.2367031526728</v>
          </cell>
          <cell r="AB967">
            <v>5792.9361540454493</v>
          </cell>
          <cell r="AC967">
            <v>6405.0162541118134</v>
          </cell>
          <cell r="AD967">
            <v>7190.582679819895</v>
          </cell>
          <cell r="AE967">
            <v>7007.5286911311141</v>
          </cell>
          <cell r="AF967">
            <v>6002.3725979198744</v>
          </cell>
          <cell r="AG967">
            <v>6644.1631219294186</v>
          </cell>
          <cell r="AH967">
            <v>7125.5135308913732</v>
          </cell>
          <cell r="AI967">
            <v>6768.204395198235</v>
          </cell>
          <cell r="AJ967">
            <v>7370.6302637048457</v>
          </cell>
          <cell r="AK967">
            <v>6291.4879849551435</v>
          </cell>
          <cell r="AL967">
            <v>6690.585273015583</v>
          </cell>
          <cell r="AM967">
            <v>6953.1163597304312</v>
          </cell>
          <cell r="AN967">
            <v>6504.6037012135812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X967">
            <v>4.6450708040757824</v>
          </cell>
          <cell r="BY967">
            <v>4.2327927376018648</v>
          </cell>
          <cell r="BZ967">
            <v>3.2698860875121909</v>
          </cell>
          <cell r="CA967">
            <v>3.6433019040854564</v>
          </cell>
          <cell r="CB967">
            <v>3.9399733232004976</v>
          </cell>
          <cell r="CC967">
            <v>3.8917906833090945</v>
          </cell>
          <cell r="CD967">
            <v>3.3490176616266112</v>
          </cell>
          <cell r="CE967">
            <v>3.7031230351833333</v>
          </cell>
          <cell r="CF967">
            <v>4.0149285798108716</v>
          </cell>
          <cell r="CG967">
            <v>3.8848039960785514</v>
          </cell>
          <cell r="CH967">
            <v>4.1841331515193643</v>
          </cell>
          <cell r="CI967">
            <v>3.422597186592053</v>
          </cell>
          <cell r="CJ967">
            <v>3.7878492765074125</v>
          </cell>
          <cell r="CK967">
            <v>3.9248892561314288</v>
          </cell>
          <cell r="CL967">
            <v>3.5760844229270088</v>
          </cell>
          <cell r="CM967">
            <v>4.9814846850352712</v>
          </cell>
          <cell r="CN967">
            <v>4.7691798590375338</v>
          </cell>
          <cell r="CO967">
            <v>4.8537036249981389</v>
          </cell>
          <cell r="CP967">
            <v>4.8165071682956082</v>
          </cell>
          <cell r="CQ967">
            <v>5.0000913468245836</v>
          </cell>
          <cell r="CR967">
            <v>4.9331298379338264</v>
          </cell>
          <cell r="CS967">
            <v>4.9103522567480153</v>
          </cell>
          <cell r="CT967">
            <v>4.9156310666631322</v>
          </cell>
          <cell r="CU967">
            <v>4.8623417555472566</v>
          </cell>
          <cell r="CV967">
            <v>4.7732204144628856</v>
          </cell>
          <cell r="CW967">
            <v>4.8262105531850308</v>
          </cell>
          <cell r="CX967">
            <v>5.0362202864433252</v>
          </cell>
          <cell r="CY967">
            <v>4.8392555439542519</v>
          </cell>
          <cell r="CZ967">
            <v>4.8535468440328549</v>
          </cell>
          <cell r="DA967">
            <v>4.9833365073448492</v>
          </cell>
        </row>
        <row r="968">
          <cell r="A968">
            <v>9418.451096876006</v>
          </cell>
          <cell r="B968">
            <v>7303.7006921883594</v>
          </cell>
          <cell r="C968">
            <v>9549.6029831947017</v>
          </cell>
          <cell r="D968">
            <v>8257.625135690103</v>
          </cell>
          <cell r="E968">
            <v>6856.8755608854499</v>
          </cell>
          <cell r="F968">
            <v>7142.7322842668891</v>
          </cell>
          <cell r="G968">
            <v>8291.0893521709386</v>
          </cell>
          <cell r="H968">
            <v>7436.3256831433728</v>
          </cell>
          <cell r="I968">
            <v>7320.1921821550259</v>
          </cell>
          <cell r="J968">
            <v>7175.4684285694393</v>
          </cell>
          <cell r="K968">
            <v>8564.37268997311</v>
          </cell>
          <cell r="L968">
            <v>7909.125685407801</v>
          </cell>
          <cell r="M968">
            <v>9022.3744124923887</v>
          </cell>
          <cell r="N968">
            <v>7932.0959111388884</v>
          </cell>
          <cell r="O968">
            <v>10305.192726770707</v>
          </cell>
          <cell r="Z968">
            <v>7750.0397597151132</v>
          </cell>
          <cell r="AA968">
            <v>6009.9022838578503</v>
          </cell>
          <cell r="AB968">
            <v>7857.9590261716403</v>
          </cell>
          <cell r="AC968">
            <v>6794.8458259392828</v>
          </cell>
          <cell r="AD968">
            <v>5642.2290329571697</v>
          </cell>
          <cell r="AE968">
            <v>5877.4482796253251</v>
          </cell>
          <cell r="AF968">
            <v>6822.3820955006559</v>
          </cell>
          <cell r="AG968">
            <v>6119.0337049865457</v>
          </cell>
          <cell r="AH968">
            <v>6023.4724241732783</v>
          </cell>
          <cell r="AI968">
            <v>5904.3854497942812</v>
          </cell>
          <cell r="AJ968">
            <v>7047.2552420350157</v>
          </cell>
          <cell r="AK968">
            <v>6508.0805639927048</v>
          </cell>
          <cell r="AL968">
            <v>7424.1252308508801</v>
          </cell>
          <cell r="AM968">
            <v>6526.9817783085709</v>
          </cell>
          <cell r="AN968">
            <v>8479.7014437427533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X968">
            <v>4.3538607016510165</v>
          </cell>
          <cell r="BY968">
            <v>3.3788322414208753</v>
          </cell>
          <cell r="BZ968">
            <v>4.3559611611953022</v>
          </cell>
          <cell r="CA968">
            <v>3.8601147869375279</v>
          </cell>
          <cell r="CB968">
            <v>3.1740609209281785</v>
          </cell>
          <cell r="CC968">
            <v>3.2827431117231316</v>
          </cell>
          <cell r="CD968">
            <v>3.9069400205223022</v>
          </cell>
          <cell r="CE968">
            <v>3.431218207006498</v>
          </cell>
          <cell r="CF968">
            <v>3.2997979854153034</v>
          </cell>
          <cell r="CG968">
            <v>3.2834922263966799</v>
          </cell>
          <cell r="CH968">
            <v>3.9017909838835307</v>
          </cell>
          <cell r="CI968">
            <v>3.6272103867365466</v>
          </cell>
          <cell r="CJ968">
            <v>4.0782738730103567</v>
          </cell>
          <cell r="CK968">
            <v>3.7212969239534561</v>
          </cell>
          <cell r="CL968">
            <v>4.777550484695209</v>
          </cell>
          <cell r="CM968">
            <v>4.8768178630527608</v>
          </cell>
          <cell r="CN968">
            <v>4.8731290968963528</v>
          </cell>
          <cell r="CO968">
            <v>4.9423431636649573</v>
          </cell>
          <cell r="CP968">
            <v>4.8226586485130785</v>
          </cell>
          <cell r="CQ968">
            <v>4.8701528166034258</v>
          </cell>
          <cell r="CR968">
            <v>4.9052263544065147</v>
          </cell>
          <cell r="CS968">
            <v>4.7841680951614478</v>
          </cell>
          <cell r="CT968">
            <v>4.8858670281709022</v>
          </cell>
          <cell r="CU968">
            <v>5.0011134768725007</v>
          </cell>
          <cell r="CV968">
            <v>4.9265834596901508</v>
          </cell>
          <cell r="CW968">
            <v>4.9483810609193428</v>
          </cell>
          <cell r="CX968">
            <v>4.9157219484065502</v>
          </cell>
          <cell r="CY968">
            <v>4.987421090140014</v>
          </cell>
          <cell r="CZ968">
            <v>4.8053520651025874</v>
          </cell>
          <cell r="DA968">
            <v>4.8627552601283019</v>
          </cell>
        </row>
        <row r="969">
          <cell r="A969">
            <v>7888.5821097769849</v>
          </cell>
          <cell r="B969">
            <v>8480.4745500040917</v>
          </cell>
          <cell r="C969">
            <v>6998.3480114103095</v>
          </cell>
          <cell r="D969">
            <v>6881.3203780912236</v>
          </cell>
          <cell r="E969">
            <v>6812.6378159081887</v>
          </cell>
          <cell r="F969">
            <v>8768.2883288930625</v>
          </cell>
          <cell r="G969">
            <v>7456.8093722940403</v>
          </cell>
          <cell r="H969">
            <v>7775.6438492668158</v>
          </cell>
          <cell r="I969">
            <v>8334.8932227459354</v>
          </cell>
          <cell r="J969">
            <v>8209.2918542123025</v>
          </cell>
          <cell r="K969">
            <v>8493.2977587546484</v>
          </cell>
          <cell r="L969">
            <v>8432.6269919300321</v>
          </cell>
          <cell r="M969">
            <v>8403.8108061687217</v>
          </cell>
          <cell r="N969">
            <v>9875.2146865353334</v>
          </cell>
          <cell r="O969">
            <v>9175.2930249990823</v>
          </cell>
          <cell r="Z969">
            <v>6491.1761360450619</v>
          </cell>
          <cell r="AA969">
            <v>6978.2190582890807</v>
          </cell>
          <cell r="AB969">
            <v>5758.6406493890545</v>
          </cell>
          <cell r="AC969">
            <v>5662.3436254007775</v>
          </cell>
          <cell r="AD969">
            <v>5605.8276885187379</v>
          </cell>
          <cell r="AE969">
            <v>7215.0486820605765</v>
          </cell>
          <cell r="AF969">
            <v>6135.8888549162393</v>
          </cell>
          <cell r="AG969">
            <v>6398.2440816824083</v>
          </cell>
          <cell r="AH969">
            <v>6858.4264232880842</v>
          </cell>
          <cell r="AI969">
            <v>6755.0744400375515</v>
          </cell>
          <cell r="AJ969">
            <v>6988.7707272038242</v>
          </cell>
          <cell r="AK969">
            <v>6938.8473533595688</v>
          </cell>
          <cell r="AL969">
            <v>6915.1357490759774</v>
          </cell>
          <cell r="AM969">
            <v>8125.890942063359</v>
          </cell>
          <cell r="AN969">
            <v>7549.9554034278162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X969">
            <v>3.6118752142069348</v>
          </cell>
          <cell r="BY969">
            <v>3.8610593397690214</v>
          </cell>
          <cell r="BZ969">
            <v>3.2051933323912043</v>
          </cell>
          <cell r="CA969">
            <v>3.2170718364303994</v>
          </cell>
          <cell r="CB969">
            <v>3.1112998896674533</v>
          </cell>
          <cell r="CC969">
            <v>3.8891464934441053</v>
          </cell>
          <cell r="CD969">
            <v>3.4452930304426546</v>
          </cell>
          <cell r="CE969">
            <v>3.576285985226562</v>
          </cell>
          <cell r="CF969">
            <v>3.9808851380008474</v>
          </cell>
          <cell r="CG969">
            <v>3.753592221618621</v>
          </cell>
          <cell r="CH969">
            <v>3.9088318250567564</v>
          </cell>
          <cell r="CI969">
            <v>3.9424382384516918</v>
          </cell>
          <cell r="CJ969">
            <v>3.7651427874921617</v>
          </cell>
          <cell r="CK969">
            <v>4.4967383599711761</v>
          </cell>
          <cell r="CL969">
            <v>4.1654513267777871</v>
          </cell>
          <cell r="CM969">
            <v>4.9237703834260245</v>
          </cell>
          <cell r="CN969">
            <v>4.9515966206356996</v>
          </cell>
          <cell r="CO969">
            <v>4.9223544521068554</v>
          </cell>
          <cell r="CP969">
            <v>4.8221709042688641</v>
          </cell>
          <cell r="CQ969">
            <v>4.936339333390511</v>
          </cell>
          <cell r="CR969">
            <v>5.0826721740878433</v>
          </cell>
          <cell r="CS969">
            <v>4.8793104820088242</v>
          </cell>
          <cell r="CT969">
            <v>4.9015755207046912</v>
          </cell>
          <cell r="CU969">
            <v>4.7201083998890958</v>
          </cell>
          <cell r="CV969">
            <v>4.9304911582527353</v>
          </cell>
          <cell r="CW969">
            <v>4.8984755338135777</v>
          </cell>
          <cell r="CX969">
            <v>4.8220262549000106</v>
          </cell>
          <cell r="CY969">
            <v>5.0318350362876236</v>
          </cell>
          <cell r="CZ969">
            <v>4.9508584061593774</v>
          </cell>
          <cell r="DA969">
            <v>4.9658026710062755</v>
          </cell>
        </row>
        <row r="970">
          <cell r="A970">
            <v>8744.5178600949894</v>
          </cell>
          <cell r="B970">
            <v>7727.3152820209461</v>
          </cell>
          <cell r="C970">
            <v>8945.075730328088</v>
          </cell>
          <cell r="D970">
            <v>8690.0780313685718</v>
          </cell>
          <cell r="E970">
            <v>6724.7528851282323</v>
          </cell>
          <cell r="F970">
            <v>7661.4006054919419</v>
          </cell>
          <cell r="G970">
            <v>9005.496916963788</v>
          </cell>
          <cell r="H970">
            <v>9075.9190148458001</v>
          </cell>
          <cell r="I970">
            <v>10094.064353148302</v>
          </cell>
          <cell r="J970">
            <v>8163.1522207118578</v>
          </cell>
          <cell r="K970">
            <v>8163.7363850932898</v>
          </cell>
          <cell r="L970">
            <v>7856.3228132787517</v>
          </cell>
          <cell r="M970">
            <v>9557.3106665885371</v>
          </cell>
          <cell r="N970">
            <v>9263.3015438641778</v>
          </cell>
          <cell r="O970">
            <v>9165.0189948796506</v>
          </cell>
          <cell r="Z970">
            <v>7195.4889820210201</v>
          </cell>
          <cell r="AA970">
            <v>6358.4765749200933</v>
          </cell>
          <cell r="AB970">
            <v>7360.5194580985408</v>
          </cell>
          <cell r="AC970">
            <v>7150.6927800975682</v>
          </cell>
          <cell r="AD970">
            <v>5533.5109454769445</v>
          </cell>
          <cell r="AE970">
            <v>6304.2382125190834</v>
          </cell>
          <cell r="AF970">
            <v>7410.2374631016319</v>
          </cell>
          <cell r="AG970">
            <v>7468.1847893588283</v>
          </cell>
          <cell r="AH970">
            <v>8305.9729534477447</v>
          </cell>
          <cell r="AI970">
            <v>6717.1081130428993</v>
          </cell>
          <cell r="AJ970">
            <v>6717.5887968767638</v>
          </cell>
          <cell r="AK970">
            <v>6464.6313434979438</v>
          </cell>
          <cell r="AL970">
            <v>7864.3013485071369</v>
          </cell>
          <cell r="AM970">
            <v>7622.3738418082376</v>
          </cell>
          <cell r="AN970">
            <v>7541.5013443581111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X970">
            <v>4.1082929549263145</v>
          </cell>
          <cell r="BY970">
            <v>3.4941098493222689</v>
          </cell>
          <cell r="BZ970">
            <v>4.0686914797633582</v>
          </cell>
          <cell r="CA970">
            <v>3.9721859296304971</v>
          </cell>
          <cell r="CB970">
            <v>3.0570363380469288</v>
          </cell>
          <cell r="CC970">
            <v>3.5314638671107197</v>
          </cell>
          <cell r="CD970">
            <v>4.140706443745267</v>
          </cell>
          <cell r="CE970">
            <v>4.1379765430956112</v>
          </cell>
          <cell r="CF970">
            <v>4.7126720197166447</v>
          </cell>
          <cell r="CG970">
            <v>3.7279559282647132</v>
          </cell>
          <cell r="CH970">
            <v>3.7783243987464856</v>
          </cell>
          <cell r="CI970">
            <v>3.6101363472206849</v>
          </cell>
          <cell r="CJ970">
            <v>4.3735222171486798</v>
          </cell>
          <cell r="CK970">
            <v>4.2358698297522173</v>
          </cell>
          <cell r="CL970">
            <v>4.1416633959589779</v>
          </cell>
          <cell r="CM970">
            <v>4.7985060121514111</v>
          </cell>
          <cell r="CN970">
            <v>4.9856714637301138</v>
          </cell>
          <cell r="CO970">
            <v>4.9563371503630025</v>
          </cell>
          <cell r="CP970">
            <v>4.9320297364271113</v>
          </cell>
          <cell r="CQ970">
            <v>4.9591507210857628</v>
          </cell>
          <cell r="CR970">
            <v>4.8908572092745128</v>
          </cell>
          <cell r="CS970">
            <v>4.9030330265312454</v>
          </cell>
          <cell r="CT970">
            <v>4.9446341784992436</v>
          </cell>
          <cell r="CU970">
            <v>4.8287023132975673</v>
          </cell>
          <cell r="CV970">
            <v>4.9364950338109725</v>
          </cell>
          <cell r="CW970">
            <v>4.8710356565099149</v>
          </cell>
          <cell r="CX970">
            <v>4.9059971828888811</v>
          </cell>
          <cell r="CY970">
            <v>4.926471164892658</v>
          </cell>
          <cell r="CZ970">
            <v>4.9300891774985605</v>
          </cell>
          <cell r="DA970">
            <v>4.9887317107780706</v>
          </cell>
        </row>
        <row r="971">
          <cell r="A971">
            <v>9725.9368671687607</v>
          </cell>
          <cell r="B971">
            <v>7305.2628759379368</v>
          </cell>
          <cell r="C971">
            <v>7445.597155541448</v>
          </cell>
          <cell r="D971">
            <v>6888.810254611768</v>
          </cell>
          <cell r="E971">
            <v>7027.6116825543868</v>
          </cell>
          <cell r="F971">
            <v>6630.3504980597372</v>
          </cell>
          <cell r="G971">
            <v>7315.3935315065301</v>
          </cell>
          <cell r="H971">
            <v>7101.5852119195124</v>
          </cell>
          <cell r="I971">
            <v>7330.3779417535279</v>
          </cell>
          <cell r="J971">
            <v>8955.0088403847931</v>
          </cell>
          <cell r="K971">
            <v>8376.5949351633571</v>
          </cell>
          <cell r="L971">
            <v>9282.7209296654091</v>
          </cell>
          <cell r="M971">
            <v>8261.9029461860773</v>
          </cell>
          <cell r="N971">
            <v>9344.3906339922396</v>
          </cell>
          <cell r="O971">
            <v>8244.0098580259619</v>
          </cell>
          <cell r="Z971">
            <v>8003.0566221274357</v>
          </cell>
          <cell r="AA971">
            <v>6011.1877379146445</v>
          </cell>
          <cell r="AB971">
            <v>6126.6628022741052</v>
          </cell>
          <cell r="AC971">
            <v>5668.506723794826</v>
          </cell>
          <cell r="AD971">
            <v>5782.7204702161807</v>
          </cell>
          <cell r="AE971">
            <v>5455.8312669748693</v>
          </cell>
          <cell r="AF971">
            <v>6019.5238202110877</v>
          </cell>
          <cell r="AG971">
            <v>5843.5901172366266</v>
          </cell>
          <cell r="AH971">
            <v>6031.8538492143307</v>
          </cell>
          <cell r="AI971">
            <v>7368.692988659488</v>
          </cell>
          <cell r="AJ971">
            <v>6892.7409752201329</v>
          </cell>
          <cell r="AK971">
            <v>7638.3532221246796</v>
          </cell>
          <cell r="AL971">
            <v>6798.3658528616861</v>
          </cell>
          <cell r="AM971">
            <v>7689.0985788279013</v>
          </cell>
          <cell r="AN971">
            <v>6783.6423974613635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X971">
            <v>4.4611436990117026</v>
          </cell>
          <cell r="BY971">
            <v>3.4508861325735456</v>
          </cell>
          <cell r="BZ971">
            <v>3.4942265255713951</v>
          </cell>
          <cell r="CA971">
            <v>3.244211469219406</v>
          </cell>
          <cell r="CB971">
            <v>3.3426992733583174</v>
          </cell>
          <cell r="CC971">
            <v>3.0627172049679725</v>
          </cell>
          <cell r="CD971">
            <v>3.3395521848405667</v>
          </cell>
          <cell r="CE971">
            <v>3.33767699107069</v>
          </cell>
          <cell r="CF971">
            <v>3.3243990262056617</v>
          </cell>
          <cell r="CG971">
            <v>4.1836611563806878</v>
          </cell>
          <cell r="CH971">
            <v>3.9137042502125925</v>
          </cell>
          <cell r="CI971">
            <v>4.1346998991945521</v>
          </cell>
          <cell r="CJ971">
            <v>3.7816098930234254</v>
          </cell>
          <cell r="CK971">
            <v>4.2449407401346972</v>
          </cell>
          <cell r="CL971">
            <v>3.7232731646246293</v>
          </cell>
          <cell r="CM971">
            <v>4.914924065600923</v>
          </cell>
          <cell r="CN971">
            <v>4.7723995717163881</v>
          </cell>
          <cell r="CO971">
            <v>4.8037462418759942</v>
          </cell>
          <cell r="CP971">
            <v>4.7870354799632677</v>
          </cell>
          <cell r="CQ971">
            <v>4.739603681277945</v>
          </cell>
          <cell r="CR971">
            <v>4.8804646080195733</v>
          </cell>
          <cell r="CS971">
            <v>4.9383405827980615</v>
          </cell>
          <cell r="CT971">
            <v>4.7967002140907633</v>
          </cell>
          <cell r="CU971">
            <v>4.9710118592504076</v>
          </cell>
          <cell r="CV971">
            <v>4.8254863896279412</v>
          </cell>
          <cell r="CW971">
            <v>4.8251530117260089</v>
          </cell>
          <cell r="CX971">
            <v>5.0613093185276474</v>
          </cell>
          <cell r="CY971">
            <v>4.9253255617973268</v>
          </cell>
          <cell r="CZ971">
            <v>4.9626189841626935</v>
          </cell>
          <cell r="DA971">
            <v>4.9916621249986024</v>
          </cell>
        </row>
        <row r="972">
          <cell r="A972">
            <v>9904.2711677800162</v>
          </cell>
          <cell r="B972">
            <v>8619.2681324097139</v>
          </cell>
          <cell r="C972">
            <v>7290.7205942251358</v>
          </cell>
          <cell r="D972">
            <v>8043.5653356434686</v>
          </cell>
          <cell r="E972">
            <v>8320.3534709204941</v>
          </cell>
          <cell r="F972">
            <v>6907.6863815810248</v>
          </cell>
          <cell r="G972">
            <v>7599.8518485088762</v>
          </cell>
          <cell r="H972">
            <v>8150.1093015153192</v>
          </cell>
          <cell r="I972">
            <v>7055.9543418162475</v>
          </cell>
          <cell r="J972">
            <v>7609.1304192955067</v>
          </cell>
          <cell r="K972">
            <v>9142.1626476333458</v>
          </cell>
          <cell r="L972">
            <v>8015.7706933975551</v>
          </cell>
          <cell r="M972">
            <v>8648.0614057999846</v>
          </cell>
          <cell r="N972">
            <v>9286.2833577338097</v>
          </cell>
          <cell r="O972">
            <v>9259.2066140683146</v>
          </cell>
          <cell r="Z972">
            <v>8149.8002752018419</v>
          </cell>
          <cell r="AA972">
            <v>7092.4263489542782</v>
          </cell>
          <cell r="AB972">
            <v>5999.221517533826</v>
          </cell>
          <cell r="AC972">
            <v>6618.7051904723394</v>
          </cell>
          <cell r="AD972">
            <v>6846.4622846431494</v>
          </cell>
          <cell r="AE972">
            <v>5684.0390797009577</v>
          </cell>
          <cell r="AF972">
            <v>6253.5923782015889</v>
          </cell>
          <cell r="AG972">
            <v>6706.3756538183197</v>
          </cell>
          <cell r="AH972">
            <v>5806.04242983737</v>
          </cell>
          <cell r="AI972">
            <v>6261.2273164488743</v>
          </cell>
          <cell r="AJ972">
            <v>7522.6938357668678</v>
          </cell>
          <cell r="AK972">
            <v>6595.834170567131</v>
          </cell>
          <cell r="AL972">
            <v>7116.1190996297019</v>
          </cell>
          <cell r="AM972">
            <v>7641.2845915066782</v>
          </cell>
          <cell r="AN972">
            <v>7619.0042995762124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X972">
            <v>4.5853896151603619</v>
          </cell>
          <cell r="BY972">
            <v>4.0567321055055068</v>
          </cell>
          <cell r="BZ972">
            <v>3.3554501303477084</v>
          </cell>
          <cell r="CA972">
            <v>3.7800685596098851</v>
          </cell>
          <cell r="CB972">
            <v>3.812613447262073</v>
          </cell>
          <cell r="CC972">
            <v>3.1134085002455958</v>
          </cell>
          <cell r="CD972">
            <v>3.5214801401015481</v>
          </cell>
          <cell r="CE972">
            <v>3.7749180137096769</v>
          </cell>
          <cell r="CF972">
            <v>3.2005416171549652</v>
          </cell>
          <cell r="CG972">
            <v>3.5330514482745063</v>
          </cell>
          <cell r="CH972">
            <v>4.1014482144415556</v>
          </cell>
          <cell r="CI972">
            <v>3.7467387508030607</v>
          </cell>
          <cell r="CJ972">
            <v>3.9664816159721341</v>
          </cell>
          <cell r="CK972">
            <v>4.3227412768301479</v>
          </cell>
          <cell r="CL972">
            <v>4.1827963416247549</v>
          </cell>
          <cell r="CM972">
            <v>4.8694269857107813</v>
          </cell>
          <cell r="CN972">
            <v>4.7898911143916507</v>
          </cell>
          <cell r="CO972">
            <v>4.8983661497618236</v>
          </cell>
          <cell r="CP972">
            <v>4.7971190448137895</v>
          </cell>
          <cell r="CQ972">
            <v>4.9198354819581036</v>
          </cell>
          <cell r="CR972">
            <v>5.0018202899399347</v>
          </cell>
          <cell r="CS972">
            <v>4.8653205815887297</v>
          </cell>
          <cell r="CT972">
            <v>4.8672929747190148</v>
          </cell>
          <cell r="CU972">
            <v>4.9700855242552162</v>
          </cell>
          <cell r="CV972">
            <v>4.8553064379244981</v>
          </cell>
          <cell r="CW972">
            <v>5.0250835852129976</v>
          </cell>
          <cell r="CX972">
            <v>4.8230687409485844</v>
          </cell>
          <cell r="CY972">
            <v>4.9152419193895538</v>
          </cell>
          <cell r="CZ972">
            <v>4.8429977501341632</v>
          </cell>
          <cell r="DA972">
            <v>4.9904376588156678</v>
          </cell>
        </row>
        <row r="973">
          <cell r="A973">
            <v>8692.6634484096994</v>
          </cell>
          <cell r="B973">
            <v>7838.77593124544</v>
          </cell>
          <cell r="C973">
            <v>7654.6724788689144</v>
          </cell>
          <cell r="D973">
            <v>7422.4321668948105</v>
          </cell>
          <cell r="E973">
            <v>6996.4819585511959</v>
          </cell>
          <cell r="F973">
            <v>7119.2683298790089</v>
          </cell>
          <cell r="G973">
            <v>8251.5686173950598</v>
          </cell>
          <cell r="H973">
            <v>8763.6331696946363</v>
          </cell>
          <cell r="I973">
            <v>7844.629753372602</v>
          </cell>
          <cell r="J973">
            <v>9506.6611804954937</v>
          </cell>
          <cell r="K973">
            <v>8660.7099535080815</v>
          </cell>
          <cell r="L973">
            <v>9862.706347656871</v>
          </cell>
          <cell r="M973">
            <v>8956.6626219310292</v>
          </cell>
          <cell r="N973">
            <v>8085.6093153465154</v>
          </cell>
          <cell r="O973">
            <v>8826.1382665487363</v>
          </cell>
          <cell r="Z973">
            <v>7152.8202089771239</v>
          </cell>
          <cell r="AA973">
            <v>6450.1927662819626</v>
          </cell>
          <cell r="AB973">
            <v>6298.7019254692786</v>
          </cell>
          <cell r="AC973">
            <v>6107.6013259020137</v>
          </cell>
          <cell r="AD973">
            <v>5757.1051544649845</v>
          </cell>
          <cell r="AE973">
            <v>5858.1407971575827</v>
          </cell>
          <cell r="AF973">
            <v>6789.8621765993612</v>
          </cell>
          <cell r="AG973">
            <v>7211.2181510630153</v>
          </cell>
          <cell r="AH973">
            <v>6455.0096256323113</v>
          </cell>
          <cell r="AI973">
            <v>7822.6240570934351</v>
          </cell>
          <cell r="AJ973">
            <v>7126.5270474580784</v>
          </cell>
          <cell r="AK973">
            <v>8115.5983660719412</v>
          </cell>
          <cell r="AL973">
            <v>7370.0538146175322</v>
          </cell>
          <cell r="AM973">
            <v>6653.3013794851313</v>
          </cell>
          <cell r="AN973">
            <v>7262.6509164743875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X973">
            <v>3.9947408805418028</v>
          </cell>
          <cell r="BY973">
            <v>3.695467011767299</v>
          </cell>
          <cell r="BZ973">
            <v>3.5567377323181542</v>
          </cell>
          <cell r="CA973">
            <v>3.4612374775660899</v>
          </cell>
          <cell r="CB973">
            <v>3.2092394076794784</v>
          </cell>
          <cell r="CC973">
            <v>3.2507390706630699</v>
          </cell>
          <cell r="CD973">
            <v>3.7856979606237382</v>
          </cell>
          <cell r="CE973">
            <v>3.9447268189510294</v>
          </cell>
          <cell r="CF973">
            <v>3.7137749639670385</v>
          </cell>
          <cell r="CG973">
            <v>4.267600647601852</v>
          </cell>
          <cell r="CH973">
            <v>3.9274777875712537</v>
          </cell>
          <cell r="CI973">
            <v>4.4203573302631325</v>
          </cell>
          <cell r="CJ973">
            <v>4.1371624959908528</v>
          </cell>
          <cell r="CK973">
            <v>3.7916931534092577</v>
          </cell>
          <cell r="CL973">
            <v>4.087734811155519</v>
          </cell>
          <cell r="CM973">
            <v>4.9056417629695783</v>
          </cell>
          <cell r="CN973">
            <v>4.7820102160947133</v>
          </cell>
          <cell r="CO973">
            <v>4.851838651813698</v>
          </cell>
          <cell r="CP973">
            <v>4.8344427176682379</v>
          </cell>
          <cell r="CQ973">
            <v>4.9148377015461211</v>
          </cell>
          <cell r="CR973">
            <v>4.9372467199763976</v>
          </cell>
          <cell r="CS973">
            <v>4.9138526953704798</v>
          </cell>
          <cell r="CT973">
            <v>5.0083980372969279</v>
          </cell>
          <cell r="CU973">
            <v>4.7619896331989091</v>
          </cell>
          <cell r="CV973">
            <v>5.0219897552518908</v>
          </cell>
          <cell r="CW973">
            <v>4.9713156109141261</v>
          </cell>
          <cell r="CX973">
            <v>5.0300268530794119</v>
          </cell>
          <cell r="CY973">
            <v>4.8806224746534008</v>
          </cell>
          <cell r="CZ973">
            <v>4.8074098351296737</v>
          </cell>
          <cell r="DA973">
            <v>4.8676527864440358</v>
          </cell>
        </row>
        <row r="974">
          <cell r="A974">
            <v>9729.8328044538048</v>
          </cell>
          <cell r="B974">
            <v>7261.2242248726352</v>
          </cell>
          <cell r="C974">
            <v>8539.0015597911115</v>
          </cell>
          <cell r="D974">
            <v>8025.3903075527141</v>
          </cell>
          <cell r="E974">
            <v>7274.6480891629781</v>
          </cell>
          <cell r="F974">
            <v>7138.7356670009513</v>
          </cell>
          <cell r="G974">
            <v>8239.6553447308816</v>
          </cell>
          <cell r="H974">
            <v>7944.557965630469</v>
          </cell>
          <cell r="I974">
            <v>8965.2149124504067</v>
          </cell>
          <cell r="J974">
            <v>8543.1142789962032</v>
          </cell>
          <cell r="K974">
            <v>8406.6417985526259</v>
          </cell>
          <cell r="L974">
            <v>8558.187162395021</v>
          </cell>
          <cell r="M974">
            <v>8810.1235851350975</v>
          </cell>
          <cell r="N974">
            <v>8132.9216309871144</v>
          </cell>
          <cell r="O974">
            <v>8379.7145227520214</v>
          </cell>
          <cell r="Z974">
            <v>8006.2624219505587</v>
          </cell>
          <cell r="AA974">
            <v>5974.9502193237677</v>
          </cell>
          <cell r="AB974">
            <v>7026.3784263424004</v>
          </cell>
          <cell r="AC974">
            <v>6603.7497387862331</v>
          </cell>
          <cell r="AD974">
            <v>5985.9961419398223</v>
          </cell>
          <cell r="AE974">
            <v>5874.1596345607832</v>
          </cell>
          <cell r="AF974">
            <v>6780.0592550928395</v>
          </cell>
          <cell r="AG974">
            <v>6537.2362688616431</v>
          </cell>
          <cell r="AH974">
            <v>7377.0911279591928</v>
          </cell>
          <cell r="AI974">
            <v>7029.7626067168758</v>
          </cell>
          <cell r="AJ974">
            <v>6917.4652513804458</v>
          </cell>
          <cell r="AK974">
            <v>7042.1654364850474</v>
          </cell>
          <cell r="AL974">
            <v>7249.4731214825952</v>
          </cell>
          <cell r="AM974">
            <v>6692.2326563551114</v>
          </cell>
          <cell r="AN974">
            <v>6895.3079501502343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X974">
            <v>4.3376378538737077</v>
          </cell>
          <cell r="BY974">
            <v>3.432603788034156</v>
          </cell>
          <cell r="BZ974">
            <v>4.0181719874609687</v>
          </cell>
          <cell r="CA974">
            <v>3.6937168413790786</v>
          </cell>
          <cell r="CB974">
            <v>3.3546919659807042</v>
          </cell>
          <cell r="CC974">
            <v>3.3520950750472838</v>
          </cell>
          <cell r="CD974">
            <v>3.900583828694959</v>
          </cell>
          <cell r="CE974">
            <v>3.7245700343519661</v>
          </cell>
          <cell r="CF974">
            <v>4.0411674265054343</v>
          </cell>
          <cell r="CG974">
            <v>3.9856195815637334</v>
          </cell>
          <cell r="CH974">
            <v>3.7911250720819751</v>
          </cell>
          <cell r="CI974">
            <v>3.881872328150632</v>
          </cell>
          <cell r="CJ974">
            <v>4.0658244267803747</v>
          </cell>
          <cell r="CK974">
            <v>3.7837716712224316</v>
          </cell>
          <cell r="CL974">
            <v>3.8682291126434261</v>
          </cell>
          <cell r="CM974">
            <v>5.0568918564747518</v>
          </cell>
          <cell r="CN974">
            <v>4.7688948795512456</v>
          </cell>
          <cell r="CO974">
            <v>4.7908232681590439</v>
          </cell>
          <cell r="CP974">
            <v>4.8981732533172568</v>
          </cell>
          <cell r="CQ974">
            <v>4.8886722227498982</v>
          </cell>
          <cell r="CR974">
            <v>4.8010535738356239</v>
          </cell>
          <cell r="CS974">
            <v>4.762237045598491</v>
          </cell>
          <cell r="CT974">
            <v>4.8086721924566467</v>
          </cell>
          <cell r="CU974">
            <v>5.0013291795803392</v>
          </cell>
          <cell r="CV974">
            <v>4.8322784415089206</v>
          </cell>
          <cell r="CW974">
            <v>4.9990330660379074</v>
          </cell>
          <cell r="CX974">
            <v>4.9701799298399809</v>
          </cell>
          <cell r="CY974">
            <v>4.8850043954235893</v>
          </cell>
          <cell r="CZ974">
            <v>4.845663423472514</v>
          </cell>
          <cell r="DA974">
            <v>4.883695900069414</v>
          </cell>
        </row>
        <row r="975">
          <cell r="A975">
            <v>9556.126002332252</v>
          </cell>
          <cell r="B975">
            <v>7364.8742737246766</v>
          </cell>
          <cell r="C975">
            <v>8836.1330373493838</v>
          </cell>
          <cell r="D975">
            <v>8617.606945026424</v>
          </cell>
          <cell r="E975">
            <v>7107.3658561103348</v>
          </cell>
          <cell r="F975">
            <v>7912.6056359121249</v>
          </cell>
          <cell r="G975">
            <v>7743.6361075707791</v>
          </cell>
          <cell r="H975">
            <v>8199.9286551599798</v>
          </cell>
          <cell r="I975">
            <v>7927.0246361324016</v>
          </cell>
          <cell r="J975">
            <v>8253.1855360557493</v>
          </cell>
          <cell r="K975">
            <v>6171.0039194498295</v>
          </cell>
          <cell r="L975">
            <v>8615.633902474352</v>
          </cell>
          <cell r="M975">
            <v>7982.369427777885</v>
          </cell>
          <cell r="N975">
            <v>8180.5740385306381</v>
          </cell>
          <cell r="O975">
            <v>10389.354649115683</v>
          </cell>
          <cell r="Z975">
            <v>7863.3265390619663</v>
          </cell>
          <cell r="AA975">
            <v>6060.2394023791621</v>
          </cell>
          <cell r="AB975">
            <v>7270.8751850189219</v>
          </cell>
          <cell r="AC975">
            <v>7091.0594290503141</v>
          </cell>
          <cell r="AD975">
            <v>5848.3467615993623</v>
          </cell>
          <cell r="AE975">
            <v>6510.9440661219769</v>
          </cell>
          <cell r="AF975">
            <v>6371.9062828010974</v>
          </cell>
          <cell r="AG975">
            <v>6747.3698648173558</v>
          </cell>
          <cell r="AH975">
            <v>6522.8088434460906</v>
          </cell>
          <cell r="AI975">
            <v>6791.1926696687306</v>
          </cell>
          <cell r="AJ975">
            <v>5077.8546537187167</v>
          </cell>
          <cell r="AK975">
            <v>7089.4358968931801</v>
          </cell>
          <cell r="AL975">
            <v>6568.349700571518</v>
          </cell>
          <cell r="AM975">
            <v>6731.4437802766388</v>
          </cell>
          <cell r="AN975">
            <v>8548.9546827009053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X975">
            <v>4.4053841972456249</v>
          </cell>
          <cell r="BY975">
            <v>3.4025151913355303</v>
          </cell>
          <cell r="BZ975">
            <v>4.0983104817760205</v>
          </cell>
          <cell r="CA975">
            <v>3.9826155180321372</v>
          </cell>
          <cell r="CB975">
            <v>3.4208476032870614</v>
          </cell>
          <cell r="CC975">
            <v>3.5970570595465881</v>
          </cell>
          <cell r="CD975">
            <v>3.5993011827542496</v>
          </cell>
          <cell r="CE975">
            <v>3.8054095808613373</v>
          </cell>
          <cell r="CF975">
            <v>3.6449787198276655</v>
          </cell>
          <cell r="CG975">
            <v>3.7883797213273902</v>
          </cell>
          <cell r="CH975">
            <v>2.8636236375335478</v>
          </cell>
          <cell r="CI975">
            <v>3.9369547402665468</v>
          </cell>
          <cell r="CJ975">
            <v>3.7115753049197817</v>
          </cell>
          <cell r="CK975">
            <v>3.7313021461987361</v>
          </cell>
          <cell r="CL975">
            <v>4.819560194129398</v>
          </cell>
          <cell r="CM975">
            <v>4.8902341808147467</v>
          </cell>
          <cell r="CN975">
            <v>4.8797418054846551</v>
          </cell>
          <cell r="CO975">
            <v>4.8605897661810884</v>
          </cell>
          <cell r="CP975">
            <v>4.8780907902426183</v>
          </cell>
          <cell r="CQ975">
            <v>4.6838882341914392</v>
          </cell>
          <cell r="CR975">
            <v>4.9591103576017916</v>
          </cell>
          <cell r="CS975">
            <v>4.8501852445056217</v>
          </cell>
          <cell r="CT975">
            <v>4.8578068778950811</v>
          </cell>
          <cell r="CU975">
            <v>4.9028294905851197</v>
          </cell>
          <cell r="CV975">
            <v>4.9113364242277289</v>
          </cell>
          <cell r="CW975">
            <v>4.8581560704380413</v>
          </cell>
          <cell r="CX975">
            <v>4.9335370426350567</v>
          </cell>
          <cell r="CY975">
            <v>4.8484746107264352</v>
          </cell>
          <cell r="CZ975">
            <v>4.9425940339817878</v>
          </cell>
          <cell r="DA975">
            <v>4.8597367203266666</v>
          </cell>
        </row>
        <row r="976">
          <cell r="A976">
            <v>8560.1301890205777</v>
          </cell>
          <cell r="B976">
            <v>7372.3939583571218</v>
          </cell>
          <cell r="C976">
            <v>7695.6682828676758</v>
          </cell>
          <cell r="D976">
            <v>8227.2333750661273</v>
          </cell>
          <cell r="E976">
            <v>7599.6317848810395</v>
          </cell>
          <cell r="F976">
            <v>7942.5980961043779</v>
          </cell>
          <cell r="G976">
            <v>8052.2491105549279</v>
          </cell>
          <cell r="H976">
            <v>8469.5048070408975</v>
          </cell>
          <cell r="I976">
            <v>7662.0065193941728</v>
          </cell>
          <cell r="J976">
            <v>7766.6820618567763</v>
          </cell>
          <cell r="K976">
            <v>8468.3418292559199</v>
          </cell>
          <cell r="L976">
            <v>8602.8530107251263</v>
          </cell>
          <cell r="M976">
            <v>8313.6766888507427</v>
          </cell>
          <cell r="N976">
            <v>8401.7060855663913</v>
          </cell>
          <cell r="O976">
            <v>8941.7057874100719</v>
          </cell>
          <cell r="Z976">
            <v>7043.7642698226473</v>
          </cell>
          <cell r="AA976">
            <v>6066.4270285910034</v>
          </cell>
          <cell r="AB976">
            <v>6332.4356156168305</v>
          </cell>
          <cell r="AC976">
            <v>6769.8377486258414</v>
          </cell>
          <cell r="AD976">
            <v>6253.4112972735411</v>
          </cell>
          <cell r="AE976">
            <v>6535.6235762230308</v>
          </cell>
          <cell r="AF976">
            <v>6625.8506966851983</v>
          </cell>
          <cell r="AG976">
            <v>6969.1925269365101</v>
          </cell>
          <cell r="AH976">
            <v>6304.7367931014905</v>
          </cell>
          <cell r="AI976">
            <v>6390.8698108992894</v>
          </cell>
          <cell r="AJ976">
            <v>6968.2355623591575</v>
          </cell>
          <cell r="AK976">
            <v>7078.919048825247</v>
          </cell>
          <cell r="AL976">
            <v>6840.9682468257542</v>
          </cell>
          <cell r="AM976">
            <v>6913.4038646946301</v>
          </cell>
          <cell r="AN976">
            <v>7357.7464764974293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X976">
            <v>3.8582850661062835</v>
          </cell>
          <cell r="BY976">
            <v>3.4904743029892003</v>
          </cell>
          <cell r="BZ976">
            <v>3.6820484467198451</v>
          </cell>
          <cell r="CA976">
            <v>3.8244978954875037</v>
          </cell>
          <cell r="CB976">
            <v>3.447728846178201</v>
          </cell>
          <cell r="CC976">
            <v>3.760577076110613</v>
          </cell>
          <cell r="CD976">
            <v>3.805321517304975</v>
          </cell>
          <cell r="CE976">
            <v>3.9095138460725072</v>
          </cell>
          <cell r="CF976">
            <v>3.5244420534189014</v>
          </cell>
          <cell r="CG976">
            <v>3.5672348752510472</v>
          </cell>
          <cell r="CH976">
            <v>3.8830106477398605</v>
          </cell>
          <cell r="CI976">
            <v>4.0111209521910238</v>
          </cell>
          <cell r="CJ976">
            <v>3.8493326639323082</v>
          </cell>
          <cell r="CK976">
            <v>3.8284684706910448</v>
          </cell>
          <cell r="CL976">
            <v>4.0936697145720444</v>
          </cell>
          <cell r="CM976">
            <v>5.0016999703858493</v>
          </cell>
          <cell r="CN976">
            <v>4.761630248732537</v>
          </cell>
          <cell r="CO976">
            <v>4.7118170561765185</v>
          </cell>
          <cell r="CP976">
            <v>4.8496563962162833</v>
          </cell>
          <cell r="CQ976">
            <v>4.969252065791621</v>
          </cell>
          <cell r="CR976">
            <v>4.7614548657432492</v>
          </cell>
          <cell r="CS976">
            <v>4.7704288651575313</v>
          </cell>
          <cell r="CT976">
            <v>4.8839008909437487</v>
          </cell>
          <cell r="CU976">
            <v>4.9009889299196425</v>
          </cell>
          <cell r="CV976">
            <v>4.9083486148065765</v>
          </cell>
          <cell r="CW976">
            <v>4.9165603875803638</v>
          </cell>
          <cell r="CX976">
            <v>4.8351318733759188</v>
          </cell>
          <cell r="CY976">
            <v>4.8689942893323064</v>
          </cell>
          <cell r="CZ976">
            <v>4.9473654154434854</v>
          </cell>
          <cell r="DA976">
            <v>4.9242393573898395</v>
          </cell>
        </row>
        <row r="977">
          <cell r="A977">
            <v>9129.6753939520931</v>
          </cell>
          <cell r="B977">
            <v>8405.5118660778171</v>
          </cell>
          <cell r="C977">
            <v>8012.0285302591956</v>
          </cell>
          <cell r="D977">
            <v>8191.1309543899506</v>
          </cell>
          <cell r="E977">
            <v>7827.9380016119039</v>
          </cell>
          <cell r="F977">
            <v>6455.2267899363833</v>
          </cell>
          <cell r="G977">
            <v>8211.1162717693296</v>
          </cell>
          <cell r="H977">
            <v>7519.3580246273132</v>
          </cell>
          <cell r="I977">
            <v>7409.5561431199931</v>
          </cell>
          <cell r="J977">
            <v>8779.031032278579</v>
          </cell>
          <cell r="K977">
            <v>8407.9720819925678</v>
          </cell>
          <cell r="L977">
            <v>8109.7504228493362</v>
          </cell>
          <cell r="M977">
            <v>7540.9372136267339</v>
          </cell>
          <cell r="N977">
            <v>8528.2758147413879</v>
          </cell>
          <cell r="O977">
            <v>9642.1892292803805</v>
          </cell>
          <cell r="Z977">
            <v>7512.4186098805785</v>
          </cell>
          <cell r="AA977">
            <v>6916.5354783726043</v>
          </cell>
          <cell r="AB977">
            <v>6592.7549048989958</v>
          </cell>
          <cell r="AC977">
            <v>6740.1306138980171</v>
          </cell>
          <cell r="AD977">
            <v>6441.2746984692239</v>
          </cell>
          <cell r="AE977">
            <v>5311.7294728619381</v>
          </cell>
          <cell r="AF977">
            <v>6756.5756750559049</v>
          </cell>
          <cell r="AG977">
            <v>6187.3574602647595</v>
          </cell>
          <cell r="AH977">
            <v>6097.0061977673076</v>
          </cell>
          <cell r="AI977">
            <v>7223.8883922749437</v>
          </cell>
          <cell r="AJ977">
            <v>6918.559884611027</v>
          </cell>
          <cell r="AK977">
            <v>6673.1660622303116</v>
          </cell>
          <cell r="AL977">
            <v>6205.1140500699976</v>
          </cell>
          <cell r="AM977">
            <v>7017.552670415771</v>
          </cell>
          <cell r="AN977">
            <v>7934.1442800935702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X977">
            <v>4.2448302716209021</v>
          </cell>
          <cell r="BY977">
            <v>3.9452141070612825</v>
          </cell>
          <cell r="BZ977">
            <v>3.6978079843592351</v>
          </cell>
          <cell r="CA977">
            <v>3.8145267140693591</v>
          </cell>
          <cell r="CB977">
            <v>3.6320483237875663</v>
          </cell>
          <cell r="CC977">
            <v>2.9599855093674301</v>
          </cell>
          <cell r="CD977">
            <v>3.8080696444809141</v>
          </cell>
          <cell r="CE977">
            <v>3.445816883620624</v>
          </cell>
          <cell r="CF977">
            <v>3.4537098683348142</v>
          </cell>
          <cell r="CG977">
            <v>3.9770148338685867</v>
          </cell>
          <cell r="CH977">
            <v>3.8134454167353753</v>
          </cell>
          <cell r="CI977">
            <v>3.7378455807867152</v>
          </cell>
          <cell r="CJ977">
            <v>3.5308029356941244</v>
          </cell>
          <cell r="CK977">
            <v>4.090570492322545</v>
          </cell>
          <cell r="CL977">
            <v>4.383610368416897</v>
          </cell>
          <cell r="CM977">
            <v>4.8487141951930326</v>
          </cell>
          <cell r="CN977">
            <v>4.8031391339693483</v>
          </cell>
          <cell r="CO977">
            <v>4.8846079303202687</v>
          </cell>
          <cell r="CP977">
            <v>4.8409967094590662</v>
          </cell>
          <cell r="CQ977">
            <v>4.8587811526165536</v>
          </cell>
          <cell r="CR977">
            <v>4.91647119259141</v>
          </cell>
          <cell r="CS977">
            <v>4.8610366829446923</v>
          </cell>
          <cell r="CT977">
            <v>4.9194907469622544</v>
          </cell>
          <cell r="CU977">
            <v>4.836574931315611</v>
          </cell>
          <cell r="CV977">
            <v>4.97646498041264</v>
          </cell>
          <cell r="CW977">
            <v>4.9705598262377721</v>
          </cell>
          <cell r="CX977">
            <v>4.8912258012511227</v>
          </cell>
          <cell r="CY977">
            <v>4.8148573498914606</v>
          </cell>
          <cell r="CZ977">
            <v>4.7001198820199273</v>
          </cell>
          <cell r="DA977">
            <v>4.9587850566992158</v>
          </cell>
        </row>
        <row r="978">
          <cell r="A978">
            <v>8382.2465514622509</v>
          </cell>
          <cell r="B978">
            <v>7439.8225539576997</v>
          </cell>
          <cell r="C978">
            <v>9141.3080399363553</v>
          </cell>
          <cell r="D978">
            <v>8426.4916111951279</v>
          </cell>
          <cell r="E978">
            <v>6840.7270929497636</v>
          </cell>
          <cell r="F978">
            <v>7821.941670036329</v>
          </cell>
          <cell r="G978">
            <v>7589.8997923939778</v>
          </cell>
          <cell r="H978">
            <v>8323.2450534340132</v>
          </cell>
          <cell r="I978">
            <v>8588.8064648810414</v>
          </cell>
          <cell r="J978">
            <v>6987.0467801853074</v>
          </cell>
          <cell r="K978">
            <v>9168.5879331585274</v>
          </cell>
          <cell r="L978">
            <v>9190.3792033502104</v>
          </cell>
          <cell r="M978">
            <v>9438.0172863732187</v>
          </cell>
          <cell r="N978">
            <v>8465.5519910223084</v>
          </cell>
          <cell r="O978">
            <v>9696.137428259497</v>
          </cell>
          <cell r="Z978">
            <v>6897.3914480603671</v>
          </cell>
          <cell r="AA978">
            <v>6121.9111301137627</v>
          </cell>
          <cell r="AB978">
            <v>7521.990615719058</v>
          </cell>
          <cell r="AC978">
            <v>6933.7988114977052</v>
          </cell>
          <cell r="AD978">
            <v>5628.9411507700906</v>
          </cell>
          <cell r="AE978">
            <v>6436.3405742013219</v>
          </cell>
          <cell r="AF978">
            <v>6245.4032577413291</v>
          </cell>
          <cell r="AG978">
            <v>6848.8416439685579</v>
          </cell>
          <cell r="AH978">
            <v>7067.3607482449706</v>
          </cell>
          <cell r="AI978">
            <v>5749.3413505524804</v>
          </cell>
          <cell r="AJ978">
            <v>7544.4380707133032</v>
          </cell>
          <cell r="AK978">
            <v>7562.3691730424589</v>
          </cell>
          <cell r="AL978">
            <v>7766.139938501392</v>
          </cell>
          <cell r="AM978">
            <v>6965.939924041214</v>
          </cell>
          <cell r="AN978">
            <v>7978.5359409678131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X978">
            <v>3.7308611461165824</v>
          </cell>
          <cell r="BY978">
            <v>3.3995370708918702</v>
          </cell>
          <cell r="BZ978">
            <v>4.1897325691685774</v>
          </cell>
          <cell r="CA978">
            <v>3.8031757498433918</v>
          </cell>
          <cell r="CB978">
            <v>3.2481831782380604</v>
          </cell>
          <cell r="CC978">
            <v>3.5319174735255268</v>
          </cell>
          <cell r="CD978">
            <v>3.4176914251473054</v>
          </cell>
          <cell r="CE978">
            <v>3.8265234548206357</v>
          </cell>
          <cell r="CF978">
            <v>4.0085674588958948</v>
          </cell>
          <cell r="CG978">
            <v>3.139520462888489</v>
          </cell>
          <cell r="CH978">
            <v>4.1605716720457844</v>
          </cell>
          <cell r="CI978">
            <v>4.141907655460126</v>
          </cell>
          <cell r="CJ978">
            <v>4.2786129760987999</v>
          </cell>
          <cell r="CK978">
            <v>3.9096631204273553</v>
          </cell>
          <cell r="CL978">
            <v>4.4724520510364929</v>
          </cell>
          <cell r="CM978">
            <v>5.0650405178085851</v>
          </cell>
          <cell r="CN978">
            <v>4.933718594863099</v>
          </cell>
          <cell r="CO978">
            <v>4.918737205179899</v>
          </cell>
          <cell r="CP978">
            <v>4.9949595606720791</v>
          </cell>
          <cell r="CQ978">
            <v>4.7478100006101434</v>
          </cell>
          <cell r="CR978">
            <v>4.9927015352174937</v>
          </cell>
          <cell r="CS978">
            <v>5.0065063600901523</v>
          </cell>
          <cell r="CT978">
            <v>4.9036546962397853</v>
          </cell>
          <cell r="CU978">
            <v>4.8303121714972201</v>
          </cell>
          <cell r="CV978">
            <v>5.0172057563236274</v>
          </cell>
          <cell r="CW978">
            <v>4.9679935772519848</v>
          </cell>
          <cell r="CX978">
            <v>5.0022408454370666</v>
          </cell>
          <cell r="CY978">
            <v>4.9728956184585504</v>
          </cell>
          <cell r="CZ978">
            <v>4.8814351332386154</v>
          </cell>
          <cell r="DA978">
            <v>4.8874761156865114</v>
          </cell>
        </row>
        <row r="979">
          <cell r="A979">
            <v>6973.0614869739102</v>
          </cell>
          <cell r="B979">
            <v>8194.5253416530995</v>
          </cell>
          <cell r="C979">
            <v>7195.9531521735416</v>
          </cell>
          <cell r="D979">
            <v>6000.8684622406126</v>
          </cell>
          <cell r="E979">
            <v>6441.6493532093646</v>
          </cell>
          <cell r="F979">
            <v>8026.6122287728404</v>
          </cell>
          <cell r="G979">
            <v>7850.4858074424992</v>
          </cell>
          <cell r="H979">
            <v>7255.916264806925</v>
          </cell>
          <cell r="I979">
            <v>8693.7406075282524</v>
          </cell>
          <cell r="J979">
            <v>7415.9556566038045</v>
          </cell>
          <cell r="K979">
            <v>7428.1103605990047</v>
          </cell>
          <cell r="L979">
            <v>8777.3289304525479</v>
          </cell>
          <cell r="M979">
            <v>9544.0928690842229</v>
          </cell>
          <cell r="N979">
            <v>9234.5686559068199</v>
          </cell>
          <cell r="O979">
            <v>10508.802837160689</v>
          </cell>
          <cell r="Z979">
            <v>5737.8334521385314</v>
          </cell>
          <cell r="AA979">
            <v>6742.9237097031209</v>
          </cell>
          <cell r="AB979">
            <v>5921.2414509313712</v>
          </cell>
          <cell r="AC979">
            <v>4937.8574775008474</v>
          </cell>
          <cell r="AD979">
            <v>5300.5571820694204</v>
          </cell>
          <cell r="AE979">
            <v>6604.7552053902227</v>
          </cell>
          <cell r="AF979">
            <v>6459.8283215526844</v>
          </cell>
          <cell r="AG979">
            <v>5970.5825264696978</v>
          </cell>
          <cell r="AH979">
            <v>7153.706557051818</v>
          </cell>
          <cell r="AI979">
            <v>6102.2720831482729</v>
          </cell>
          <cell r="AJ979">
            <v>6112.2736681500392</v>
          </cell>
          <cell r="AK979">
            <v>7222.4878056295247</v>
          </cell>
          <cell r="AL979">
            <v>7853.4249894178747</v>
          </cell>
          <cell r="AM979">
            <v>7598.7307797176118</v>
          </cell>
          <cell r="AN979">
            <v>8647.2434774350822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X979">
            <v>3.2077590252831527</v>
          </cell>
          <cell r="BY979">
            <v>3.8067740067611275</v>
          </cell>
          <cell r="BZ979">
            <v>3.3543983493590197</v>
          </cell>
          <cell r="CA979">
            <v>2.8885007785503372</v>
          </cell>
          <cell r="CB979">
            <v>3.0289896241212699</v>
          </cell>
          <cell r="CC979">
            <v>3.6847271376030069</v>
          </cell>
          <cell r="CD979">
            <v>3.6562160434564555</v>
          </cell>
          <cell r="CE979">
            <v>3.386484647572273</v>
          </cell>
          <cell r="CF979">
            <v>3.990197332950304</v>
          </cell>
          <cell r="CG979">
            <v>3.4233165003649515</v>
          </cell>
          <cell r="CH979">
            <v>3.4140143146420434</v>
          </cell>
          <cell r="CI979">
            <v>3.9978758552689637</v>
          </cell>
          <cell r="CJ979">
            <v>4.4102737507492522</v>
          </cell>
          <cell r="CK979">
            <v>4.3411264877999667</v>
          </cell>
          <cell r="CL979">
            <v>4.8363152536245675</v>
          </cell>
          <cell r="CM979">
            <v>4.9006460665501441</v>
          </cell>
          <cell r="CN979">
            <v>4.8528658531914122</v>
          </cell>
          <cell r="CO979">
            <v>4.8362113345065625</v>
          </cell>
          <cell r="CP979">
            <v>4.6835288226845453</v>
          </cell>
          <cell r="CQ979">
            <v>4.7943625675627795</v>
          </cell>
          <cell r="CR979">
            <v>4.9108710265494597</v>
          </cell>
          <cell r="CS979">
            <v>4.8405672899855894</v>
          </cell>
          <cell r="CT979">
            <v>4.8303069550954527</v>
          </cell>
          <cell r="CU979">
            <v>4.9118362856069329</v>
          </cell>
          <cell r="CV979">
            <v>4.883730046777357</v>
          </cell>
          <cell r="CW979">
            <v>4.9050629879861489</v>
          </cell>
          <cell r="CX979">
            <v>4.9495378395913914</v>
          </cell>
          <cell r="CY979">
            <v>4.878661521649275</v>
          </cell>
          <cell r="CZ979">
            <v>4.7956309383944182</v>
          </cell>
          <cell r="DA979">
            <v>4.8985801747755904</v>
          </cell>
        </row>
        <row r="980">
          <cell r="A980">
            <v>9231.8424612378985</v>
          </cell>
          <cell r="B980">
            <v>8298.4375627597819</v>
          </cell>
          <cell r="C980">
            <v>8266.4898349315536</v>
          </cell>
          <cell r="D980">
            <v>8257.0194643239101</v>
          </cell>
          <cell r="E980">
            <v>8120.5875869988822</v>
          </cell>
          <cell r="F980">
            <v>6916.0755662192432</v>
          </cell>
          <cell r="G980">
            <v>6632.9826074810562</v>
          </cell>
          <cell r="H980">
            <v>7853.9400285213542</v>
          </cell>
          <cell r="I980">
            <v>7882.7634035500059</v>
          </cell>
          <cell r="J980">
            <v>8387.8570263167112</v>
          </cell>
          <cell r="K980">
            <v>7559.3981184574959</v>
          </cell>
          <cell r="L980">
            <v>9185.0224681491491</v>
          </cell>
          <cell r="M980">
            <v>9320.447663456971</v>
          </cell>
          <cell r="N980">
            <v>9379.2329307176133</v>
          </cell>
          <cell r="O980">
            <v>10084.384802346429</v>
          </cell>
          <cell r="Z980">
            <v>7596.4875109614704</v>
          </cell>
          <cell r="AA980">
            <v>6828.4286230709058</v>
          </cell>
          <cell r="AB980">
            <v>6802.1402070293925</v>
          </cell>
          <cell r="AC980">
            <v>6794.3474449293872</v>
          </cell>
          <cell r="AD980">
            <v>6682.0835001590794</v>
          </cell>
          <cell r="AE980">
            <v>5690.942180203263</v>
          </cell>
          <cell r="AF980">
            <v>5457.9971170129829</v>
          </cell>
          <cell r="AG980">
            <v>6462.6706520404277</v>
          </cell>
          <cell r="AH980">
            <v>6486.3881720640038</v>
          </cell>
          <cell r="AI980">
            <v>6902.0080673691791</v>
          </cell>
          <cell r="AJ980">
            <v>6220.304737473597</v>
          </cell>
          <cell r="AK980">
            <v>7557.961345219871</v>
          </cell>
          <cell r="AL980">
            <v>7669.3969345017367</v>
          </cell>
          <cell r="AM980">
            <v>7717.7688115619221</v>
          </cell>
          <cell r="AN980">
            <v>8298.008065930775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X980">
            <v>4.2516483761320325</v>
          </cell>
          <cell r="BY980">
            <v>3.7830786826464049</v>
          </cell>
          <cell r="BZ980">
            <v>3.7494990623009135</v>
          </cell>
          <cell r="CA980">
            <v>3.7051318284929242</v>
          </cell>
          <cell r="CB980">
            <v>3.8024636519804118</v>
          </cell>
          <cell r="CC980">
            <v>3.1765155402401608</v>
          </cell>
          <cell r="CD980">
            <v>3.0606060932147607</v>
          </cell>
          <cell r="CE980">
            <v>3.6023264035117015</v>
          </cell>
          <cell r="CF980">
            <v>3.6037936310034695</v>
          </cell>
          <cell r="CG980">
            <v>3.8048842312924029</v>
          </cell>
          <cell r="CH980">
            <v>3.4573406359243051</v>
          </cell>
          <cell r="CI980">
            <v>4.2146585526651945</v>
          </cell>
          <cell r="CJ980">
            <v>4.2886349163816471</v>
          </cell>
          <cell r="CK980">
            <v>4.2845173287273033</v>
          </cell>
          <cell r="CL980">
            <v>4.7592532423685814</v>
          </cell>
          <cell r="CM980">
            <v>4.895111897638512</v>
          </cell>
          <cell r="CN980">
            <v>4.9451849126661136</v>
          </cell>
          <cell r="CO980">
            <v>4.9702640959637066</v>
          </cell>
          <cell r="CP980">
            <v>5.0240184143797908</v>
          </cell>
          <cell r="CQ980">
            <v>4.814530724861199</v>
          </cell>
          <cell r="CR980">
            <v>4.9084042605807561</v>
          </cell>
          <cell r="CS980">
            <v>4.8857697800742139</v>
          </cell>
          <cell r="CT980">
            <v>4.9151423298652421</v>
          </cell>
          <cell r="CU980">
            <v>4.9311720698771557</v>
          </cell>
          <cell r="CV980">
            <v>4.9698256225404753</v>
          </cell>
          <cell r="CW980">
            <v>4.9292021186806805</v>
          </cell>
          <cell r="CX980">
            <v>4.9130298819739764</v>
          </cell>
          <cell r="CY980">
            <v>4.8994719311811199</v>
          </cell>
          <cell r="CZ980">
            <v>4.9351118140422878</v>
          </cell>
          <cell r="DA980">
            <v>4.7768562663138665</v>
          </cell>
        </row>
        <row r="981">
          <cell r="A981">
            <v>9864.5546411785326</v>
          </cell>
          <cell r="B981">
            <v>7831.7878231190143</v>
          </cell>
          <cell r="C981">
            <v>8726.7549482453851</v>
          </cell>
          <cell r="D981">
            <v>7191.7758557314064</v>
          </cell>
          <cell r="E981">
            <v>6649.5185176348286</v>
          </cell>
          <cell r="F981">
            <v>9163.1680153908328</v>
          </cell>
          <cell r="G981">
            <v>6728.5337203336439</v>
          </cell>
          <cell r="H981">
            <v>7156.2236380840168</v>
          </cell>
          <cell r="I981">
            <v>7269.899848470578</v>
          </cell>
          <cell r="J981">
            <v>9623.1795809310934</v>
          </cell>
          <cell r="K981">
            <v>8498.7400697648663</v>
          </cell>
          <cell r="L981">
            <v>8986.0549533099183</v>
          </cell>
          <cell r="M981">
            <v>7016.0333395880198</v>
          </cell>
          <cell r="N981">
            <v>9128.3697252384027</v>
          </cell>
          <cell r="O981">
            <v>8028.8541234787817</v>
          </cell>
          <cell r="Z981">
            <v>8117.1192475983353</v>
          </cell>
          <cell r="AA981">
            <v>6444.4425515950752</v>
          </cell>
          <cell r="AB981">
            <v>7180.8726431276309</v>
          </cell>
          <cell r="AC981">
            <v>5917.8041327161291</v>
          </cell>
          <cell r="AD981">
            <v>5471.6038087966581</v>
          </cell>
          <cell r="AE981">
            <v>7539.9782526644558</v>
          </cell>
          <cell r="AF981">
            <v>5536.6220327316842</v>
          </cell>
          <cell r="AG981">
            <v>5888.5497364805624</v>
          </cell>
          <cell r="AH981">
            <v>5982.0890181700761</v>
          </cell>
          <cell r="AI981">
            <v>7918.5020551661564</v>
          </cell>
          <cell r="AJ981">
            <v>6993.2489716922319</v>
          </cell>
          <cell r="AK981">
            <v>7394.2395044378736</v>
          </cell>
          <cell r="AL981">
            <v>5773.1931480038565</v>
          </cell>
          <cell r="AM981">
            <v>7511.3442310533137</v>
          </cell>
          <cell r="AN981">
            <v>6606.5999644625399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X981">
            <v>4.6503252905608301</v>
          </cell>
          <cell r="BY981">
            <v>3.6806741330411672</v>
          </cell>
          <cell r="BZ981">
            <v>3.9972565280918384</v>
          </cell>
          <cell r="CA981">
            <v>3.2639570401448292</v>
          </cell>
          <cell r="CB981">
            <v>3.0981392954870604</v>
          </cell>
          <cell r="CC981">
            <v>4.2925767080835202</v>
          </cell>
          <cell r="CD981">
            <v>3.1505108678144382</v>
          </cell>
          <cell r="CE981">
            <v>3.3518724941490095</v>
          </cell>
          <cell r="CF981">
            <v>3.3807116381414257</v>
          </cell>
          <cell r="CG981">
            <v>4.4453496622938422</v>
          </cell>
          <cell r="CH981">
            <v>3.8272336106414144</v>
          </cell>
          <cell r="CI981">
            <v>4.1394836817987857</v>
          </cell>
          <cell r="CJ981">
            <v>3.3012710572160322</v>
          </cell>
          <cell r="CK981">
            <v>4.2603289133648543</v>
          </cell>
          <cell r="CL981">
            <v>3.6915429986574115</v>
          </cell>
          <cell r="CM981">
            <v>4.7821779081287525</v>
          </cell>
          <cell r="CN981">
            <v>4.7969492414921051</v>
          </cell>
          <cell r="CO981">
            <v>4.9217816123483278</v>
          </cell>
          <cell r="CP981">
            <v>4.9673331505374332</v>
          </cell>
          <cell r="CQ981">
            <v>4.8386124498671039</v>
          </cell>
          <cell r="CR981">
            <v>4.8123716987825107</v>
          </cell>
          <cell r="CS981">
            <v>4.8147199369792961</v>
          </cell>
          <cell r="CT981">
            <v>4.8131344509138332</v>
          </cell>
          <cell r="CU981">
            <v>4.8478801907807858</v>
          </cell>
          <cell r="CV981">
            <v>4.8802744050830942</v>
          </cell>
          <cell r="CW981">
            <v>5.0061188244538162</v>
          </cell>
          <cell r="CX981">
            <v>4.8938930505251799</v>
          </cell>
          <cell r="CY981">
            <v>4.7911750518650731</v>
          </cell>
          <cell r="CZ981">
            <v>4.8303841578990871</v>
          </cell>
          <cell r="DA981">
            <v>4.9031729772138046</v>
          </cell>
        </row>
        <row r="982">
          <cell r="A982">
            <v>9008.3268256403153</v>
          </cell>
          <cell r="B982">
            <v>7370.9300295847333</v>
          </cell>
          <cell r="C982">
            <v>6944.1036965668673</v>
          </cell>
          <cell r="D982">
            <v>6931.4378648149686</v>
          </cell>
          <cell r="E982">
            <v>7204.9020484159055</v>
          </cell>
          <cell r="F982">
            <v>8725.5463133774538</v>
          </cell>
          <cell r="G982">
            <v>8899.4298888604626</v>
          </cell>
          <cell r="H982">
            <v>8565.7358952131126</v>
          </cell>
          <cell r="I982">
            <v>8110.3243835462572</v>
          </cell>
          <cell r="J982">
            <v>7439.5750525745843</v>
          </cell>
          <cell r="K982">
            <v>8353.1540310264409</v>
          </cell>
          <cell r="L982">
            <v>8045.8037326383974</v>
          </cell>
          <cell r="M982">
            <v>10043.204673443463</v>
          </cell>
          <cell r="N982">
            <v>8749.5393629077716</v>
          </cell>
          <cell r="O982">
            <v>9554.5989361804659</v>
          </cell>
          <cell r="Z982">
            <v>7412.5660736697464</v>
          </cell>
          <cell r="AA982">
            <v>6065.2224243440096</v>
          </cell>
          <cell r="AB982">
            <v>5714.0053274607344</v>
          </cell>
          <cell r="AC982">
            <v>5703.5831573334608</v>
          </cell>
          <cell r="AD982">
            <v>5928.6051141250873</v>
          </cell>
          <cell r="AE982">
            <v>7179.8781092934487</v>
          </cell>
          <cell r="AF982">
            <v>7322.9594514051805</v>
          </cell>
          <cell r="AG982">
            <v>7048.3769652039327</v>
          </cell>
          <cell r="AH982">
            <v>6673.6383498894911</v>
          </cell>
          <cell r="AI982">
            <v>6121.7074718328022</v>
          </cell>
          <cell r="AJ982">
            <v>6873.4524598160424</v>
          </cell>
          <cell r="AK982">
            <v>6620.5470714281673</v>
          </cell>
          <cell r="AL982">
            <v>8264.1227027191908</v>
          </cell>
          <cell r="AM982">
            <v>7199.6209614783929</v>
          </cell>
          <cell r="AN982">
            <v>7862.0699817713539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X982">
            <v>4.0844953465801401</v>
          </cell>
          <cell r="BY982">
            <v>3.4797181384864939</v>
          </cell>
          <cell r="BZ982">
            <v>3.3130998161811438</v>
          </cell>
          <cell r="CA982">
            <v>3.2557776247414574</v>
          </cell>
          <cell r="CB982">
            <v>3.2446108690529498</v>
          </cell>
          <cell r="CC982">
            <v>3.9532997655604252</v>
          </cell>
          <cell r="CD982">
            <v>4.1543265916629037</v>
          </cell>
          <cell r="CE982">
            <v>3.9128070884211485</v>
          </cell>
          <cell r="CF982">
            <v>3.6851900246666318</v>
          </cell>
          <cell r="CG982">
            <v>3.4166535180240394</v>
          </cell>
          <cell r="CH982">
            <v>3.8976647725341991</v>
          </cell>
          <cell r="CI982">
            <v>3.6566500342534738</v>
          </cell>
          <cell r="CJ982">
            <v>4.4887240665831882</v>
          </cell>
          <cell r="CK982">
            <v>4.0596560924689937</v>
          </cell>
          <cell r="CL982">
            <v>4.4368445591223136</v>
          </cell>
          <cell r="CM982">
            <v>4.9720708382832912</v>
          </cell>
          <cell r="CN982">
            <v>4.7754004998681845</v>
          </cell>
          <cell r="CO982">
            <v>4.7251245011915612</v>
          </cell>
          <cell r="CP982">
            <v>4.7995462303147969</v>
          </cell>
          <cell r="CQ982">
            <v>5.0060714189957727</v>
          </cell>
          <cell r="CR982">
            <v>4.9758176956212976</v>
          </cell>
          <cell r="CS982">
            <v>4.8293994619615859</v>
          </cell>
          <cell r="CT982">
            <v>4.9352348291386194</v>
          </cell>
          <cell r="CU982">
            <v>4.9614648260323388</v>
          </cell>
          <cell r="CV982">
            <v>4.9088387816369154</v>
          </cell>
          <cell r="CW982">
            <v>4.8314510613984574</v>
          </cell>
          <cell r="CX982">
            <v>4.9604104733264514</v>
          </cell>
          <cell r="CY982">
            <v>5.0440685875082076</v>
          </cell>
          <cell r="CZ982">
            <v>4.8587832284977956</v>
          </cell>
          <cell r="DA982">
            <v>4.8547830493612469</v>
          </cell>
        </row>
        <row r="983">
          <cell r="A983">
            <v>9754.1209098039817</v>
          </cell>
          <cell r="B983">
            <v>6597.6769513396521</v>
          </cell>
          <cell r="C983">
            <v>7404.9960663613456</v>
          </cell>
          <cell r="D983">
            <v>7781.020635627161</v>
          </cell>
          <cell r="E983">
            <v>8804.5701739572778</v>
          </cell>
          <cell r="F983">
            <v>7494.8157768483588</v>
          </cell>
          <cell r="G983">
            <v>8259.5610443338355</v>
          </cell>
          <cell r="H983">
            <v>7213.1885254442432</v>
          </cell>
          <cell r="I983">
            <v>8939.1647227742651</v>
          </cell>
          <cell r="J983">
            <v>6897.6280285389676</v>
          </cell>
          <cell r="K983">
            <v>7927.8697006408165</v>
          </cell>
          <cell r="L983">
            <v>8956.4719121581511</v>
          </cell>
          <cell r="M983">
            <v>7603.9617573039404</v>
          </cell>
          <cell r="N983">
            <v>9569.058196716036</v>
          </cell>
          <cell r="O983">
            <v>9865.5309346722515</v>
          </cell>
          <cell r="Z983">
            <v>8026.2480629244192</v>
          </cell>
          <cell r="AA983">
            <v>5428.9456056737708</v>
          </cell>
          <cell r="AB983">
            <v>6093.253906034478</v>
          </cell>
          <cell r="AC983">
            <v>6402.6684087446338</v>
          </cell>
          <cell r="AD983">
            <v>7244.903457427703</v>
          </cell>
          <cell r="AE983">
            <v>6167.1626963780773</v>
          </cell>
          <cell r="AF983">
            <v>6796.4388021946988</v>
          </cell>
          <cell r="AG983">
            <v>5935.4237009369772</v>
          </cell>
          <cell r="AH983">
            <v>7355.6555433113963</v>
          </cell>
          <cell r="AI983">
            <v>5675.7624920549215</v>
          </cell>
          <cell r="AJ983">
            <v>6523.5042108130147</v>
          </cell>
          <cell r="AK983">
            <v>7369.8968877187062</v>
          </cell>
          <cell r="AL983">
            <v>6256.9742460100997</v>
          </cell>
          <cell r="AM983">
            <v>7873.9678875834798</v>
          </cell>
          <cell r="AN983">
            <v>8117.9225976731659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X983">
            <v>4.5573576092070258</v>
          </cell>
          <cell r="BY983">
            <v>2.9695457583555864</v>
          </cell>
          <cell r="BZ983">
            <v>3.338711013947913</v>
          </cell>
          <cell r="CA983">
            <v>3.5331026337629194</v>
          </cell>
          <cell r="CB983">
            <v>4.0915850968578082</v>
          </cell>
          <cell r="CC983">
            <v>3.4094804259601776</v>
          </cell>
          <cell r="CD983">
            <v>3.9285627419463656</v>
          </cell>
          <cell r="CE983">
            <v>3.344086043592799</v>
          </cell>
          <cell r="CF983">
            <v>4.1997496962092731</v>
          </cell>
          <cell r="CG983">
            <v>3.3658342686840661</v>
          </cell>
          <cell r="CH983">
            <v>3.6019306955111241</v>
          </cell>
          <cell r="CI983">
            <v>4.1035695670107311</v>
          </cell>
          <cell r="CJ983">
            <v>3.535339476178597</v>
          </cell>
          <cell r="CK983">
            <v>4.4307881172300672</v>
          </cell>
          <cell r="CL983">
            <v>4.5532500643177842</v>
          </cell>
          <cell r="CM983">
            <v>4.8251031860909981</v>
          </cell>
          <cell r="CN983">
            <v>5.0087874670181645</v>
          </cell>
          <cell r="CO983">
            <v>5.0000872337144173</v>
          </cell>
          <cell r="CP983">
            <v>4.9649158551472068</v>
          </cell>
          <cell r="CQ983">
            <v>4.8511884999137473</v>
          </cell>
          <cell r="CR983">
            <v>4.9556923764130838</v>
          </cell>
          <cell r="CS983">
            <v>4.7397436424192634</v>
          </cell>
          <cell r="CT983">
            <v>4.8627441354997991</v>
          </cell>
          <cell r="CU983">
            <v>4.7984957195827533</v>
          </cell>
          <cell r="CV983">
            <v>4.6199643189465691</v>
          </cell>
          <cell r="CW983">
            <v>4.9619539594344877</v>
          </cell>
          <cell r="CX983">
            <v>4.9204717972469068</v>
          </cell>
          <cell r="CY983">
            <v>4.8488682091366506</v>
          </cell>
          <cell r="CZ983">
            <v>4.8687759806462756</v>
          </cell>
          <cell r="DA983">
            <v>4.8846172547243816</v>
          </cell>
        </row>
        <row r="984">
          <cell r="A984">
            <v>9566.9263380893026</v>
          </cell>
          <cell r="B984">
            <v>9074.9980161238982</v>
          </cell>
          <cell r="C984">
            <v>7421.947378222234</v>
          </cell>
          <cell r="D984">
            <v>7300.3271888548825</v>
          </cell>
          <cell r="E984">
            <v>7682.8903248160923</v>
          </cell>
          <cell r="F984">
            <v>7692.6860622993627</v>
          </cell>
          <cell r="G984">
            <v>7456.4121012270398</v>
          </cell>
          <cell r="H984">
            <v>7309.30959218732</v>
          </cell>
          <cell r="I984">
            <v>8262.7225700590297</v>
          </cell>
          <cell r="J984">
            <v>8548.9380185307618</v>
          </cell>
          <cell r="K984">
            <v>9835.801011696869</v>
          </cell>
          <cell r="L984">
            <v>9298.1901661160991</v>
          </cell>
          <cell r="M984">
            <v>8480.2220262022838</v>
          </cell>
          <cell r="N984">
            <v>8077.8794455393836</v>
          </cell>
          <cell r="O984">
            <v>9214.06893030217</v>
          </cell>
          <cell r="Z984">
            <v>7872.2136724849097</v>
          </cell>
          <cell r="AA984">
            <v>7467.426938981951</v>
          </cell>
          <cell r="AB984">
            <v>6107.2024140800104</v>
          </cell>
          <cell r="AC984">
            <v>6007.1263725434455</v>
          </cell>
          <cell r="AD984">
            <v>6321.921181562956</v>
          </cell>
          <cell r="AE984">
            <v>6329.9816741206178</v>
          </cell>
          <cell r="AF984">
            <v>6135.561957581107</v>
          </cell>
          <cell r="AG984">
            <v>6014.5176072855656</v>
          </cell>
          <cell r="AH984">
            <v>6799.0402862200008</v>
          </cell>
          <cell r="AI984">
            <v>7034.5547123910255</v>
          </cell>
          <cell r="AJ984">
            <v>8093.4591181962796</v>
          </cell>
          <cell r="AK984">
            <v>7651.0821938326744</v>
          </cell>
          <cell r="AL984">
            <v>6978.011267275022</v>
          </cell>
          <cell r="AM984">
            <v>6646.9408009009785</v>
          </cell>
          <cell r="AN984">
            <v>7581.8624340772139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X984">
            <v>4.592204332083603</v>
          </cell>
          <cell r="BY984">
            <v>4.2365447298488412</v>
          </cell>
          <cell r="BZ984">
            <v>3.5973242931898857</v>
          </cell>
          <cell r="CA984">
            <v>3.4507784296011921</v>
          </cell>
          <cell r="CB984">
            <v>3.5273767084354124</v>
          </cell>
          <cell r="CC984">
            <v>3.4524273745460281</v>
          </cell>
          <cell r="CD984">
            <v>3.442882621108502</v>
          </cell>
          <cell r="CE984">
            <v>3.2782488382675932</v>
          </cell>
          <cell r="CF984">
            <v>3.8157711579827294</v>
          </cell>
          <cell r="CG984">
            <v>3.8221717886099089</v>
          </cell>
          <cell r="CH984">
            <v>4.3889625709913807</v>
          </cell>
          <cell r="CI984">
            <v>4.269331756212857</v>
          </cell>
          <cell r="CJ984">
            <v>3.8916280989240328</v>
          </cell>
          <cell r="CK984">
            <v>3.7947925882805964</v>
          </cell>
          <cell r="CL984">
            <v>4.2579087410052106</v>
          </cell>
          <cell r="CM984">
            <v>4.6965916871459523</v>
          </cell>
          <cell r="CN984">
            <v>4.829101366090442</v>
          </cell>
          <cell r="CO984">
            <v>4.6512518874414353</v>
          </cell>
          <cell r="CP984">
            <v>4.7693240260064487</v>
          </cell>
          <cell r="CQ984">
            <v>4.9102586528005405</v>
          </cell>
          <cell r="CR984">
            <v>5.0232528201455233</v>
          </cell>
          <cell r="CS984">
            <v>4.8824664206766419</v>
          </cell>
          <cell r="CT984">
            <v>5.0265038573543146</v>
          </cell>
          <cell r="CU984">
            <v>4.8817150877903259</v>
          </cell>
          <cell r="CV984">
            <v>5.0423564671061207</v>
          </cell>
          <cell r="CW984">
            <v>5.0521872171694975</v>
          </cell>
          <cell r="CX984">
            <v>4.9098711979210279</v>
          </cell>
          <cell r="CY984">
            <v>4.9125555172423763</v>
          </cell>
          <cell r="CZ984">
            <v>4.7988911886877146</v>
          </cell>
          <cell r="DA984">
            <v>4.8785042400610408</v>
          </cell>
        </row>
        <row r="985">
          <cell r="A985">
            <v>9046.4129949319467</v>
          </cell>
          <cell r="B985">
            <v>7964.0890186346533</v>
          </cell>
          <cell r="C985">
            <v>8573.9166905428829</v>
          </cell>
          <cell r="D985">
            <v>7587.7661937694429</v>
          </cell>
          <cell r="E985">
            <v>8416.9539090879389</v>
          </cell>
          <cell r="F985">
            <v>7378.0648024075108</v>
          </cell>
          <cell r="G985">
            <v>8289.0066257799699</v>
          </cell>
          <cell r="H985">
            <v>8004.697180348453</v>
          </cell>
          <cell r="I985">
            <v>9302.0894312523378</v>
          </cell>
          <cell r="J985">
            <v>8558.2007173444144</v>
          </cell>
          <cell r="K985">
            <v>9788.4060587262538</v>
          </cell>
          <cell r="L985">
            <v>10744.945090333204</v>
          </cell>
          <cell r="M985">
            <v>7898.8606099735434</v>
          </cell>
          <cell r="N985">
            <v>8657.1280791862537</v>
          </cell>
          <cell r="O985">
            <v>9481.7222042161011</v>
          </cell>
          <cell r="Z985">
            <v>7443.9055501154289</v>
          </cell>
          <cell r="AA985">
            <v>6553.3075353336581</v>
          </cell>
          <cell r="AB985">
            <v>7055.1085910752872</v>
          </cell>
          <cell r="AC985">
            <v>6243.6476108731422</v>
          </cell>
          <cell r="AD985">
            <v>6925.9506451923617</v>
          </cell>
          <cell r="AE985">
            <v>6071.0933231238951</v>
          </cell>
          <cell r="AF985">
            <v>6820.6683092132325</v>
          </cell>
          <cell r="AG985">
            <v>6586.7222512581548</v>
          </cell>
          <cell r="AH985">
            <v>7654.290732001924</v>
          </cell>
          <cell r="AI985">
            <v>7042.1765902719744</v>
          </cell>
          <cell r="AJ985">
            <v>8054.4598426090306</v>
          </cell>
          <cell r="AK985">
            <v>8841.5548171884657</v>
          </cell>
          <cell r="AL985">
            <v>6499.6338733496577</v>
          </cell>
          <cell r="AM985">
            <v>7123.5796765875448</v>
          </cell>
          <cell r="AN985">
            <v>7802.1028423263915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X985">
            <v>4.1614496252192161</v>
          </cell>
          <cell r="BY985">
            <v>3.6433954084714237</v>
          </cell>
          <cell r="BZ985">
            <v>3.8714930829520466</v>
          </cell>
          <cell r="CA985">
            <v>3.4215467431501185</v>
          </cell>
          <cell r="CB985">
            <v>3.9292197225861547</v>
          </cell>
          <cell r="CC985">
            <v>3.4402733512770745</v>
          </cell>
          <cell r="CD985">
            <v>3.7765300148984582</v>
          </cell>
          <cell r="CE985">
            <v>3.6828754233090013</v>
          </cell>
          <cell r="CF985">
            <v>4.242408369900148</v>
          </cell>
          <cell r="CG985">
            <v>3.9734429958743189</v>
          </cell>
          <cell r="CH985">
            <v>4.4380361979455438</v>
          </cell>
          <cell r="CI985">
            <v>4.975177816800314</v>
          </cell>
          <cell r="CJ985">
            <v>3.6619153482170237</v>
          </cell>
          <cell r="CK985">
            <v>4.0746176500286166</v>
          </cell>
          <cell r="CL985">
            <v>4.3510639073738462</v>
          </cell>
          <cell r="CM985">
            <v>4.9007590185748882</v>
          </cell>
          <cell r="CN985">
            <v>4.9278942324914645</v>
          </cell>
          <cell r="CO985">
            <v>4.9926641269740824</v>
          </cell>
          <cell r="CP985">
            <v>4.9994593526017352</v>
          </cell>
          <cell r="CQ985">
            <v>4.8292558285880629</v>
          </cell>
          <cell r="CR985">
            <v>4.834828716719799</v>
          </cell>
          <cell r="CS985">
            <v>4.948130272307024</v>
          </cell>
          <cell r="CT985">
            <v>4.8999252792522601</v>
          </cell>
          <cell r="CU985">
            <v>4.9431025283935304</v>
          </cell>
          <cell r="CV985">
            <v>4.8556464793703267</v>
          </cell>
          <cell r="CW985">
            <v>4.9722472470227412</v>
          </cell>
          <cell r="CX985">
            <v>4.8688587116449407</v>
          </cell>
          <cell r="CY985">
            <v>4.8628147835364928</v>
          </cell>
          <cell r="CZ985">
            <v>4.7898130142463762</v>
          </cell>
          <cell r="DA985">
            <v>4.9127350644806675</v>
          </cell>
        </row>
        <row r="986">
          <cell r="A986">
            <v>8811.4130224957207</v>
          </cell>
          <cell r="B986">
            <v>9090.8008237133181</v>
          </cell>
          <cell r="C986">
            <v>7422.9279801621888</v>
          </cell>
          <cell r="D986">
            <v>6648.4340858647683</v>
          </cell>
          <cell r="E986">
            <v>8215.7119259822739</v>
          </cell>
          <cell r="F986">
            <v>7732.3180804092444</v>
          </cell>
          <cell r="G986">
            <v>7830.3445036797148</v>
          </cell>
          <cell r="H986">
            <v>7526.2790020487737</v>
          </cell>
          <cell r="I986">
            <v>7892.1532349672352</v>
          </cell>
          <cell r="J986">
            <v>8263.0983101129623</v>
          </cell>
          <cell r="K986">
            <v>9298.0895217911748</v>
          </cell>
          <cell r="L986">
            <v>7474.4180705055542</v>
          </cell>
          <cell r="M986">
            <v>7753.3657255927656</v>
          </cell>
          <cell r="N986">
            <v>8351.302845737695</v>
          </cell>
          <cell r="O986">
            <v>8592.3410290530883</v>
          </cell>
          <cell r="Z986">
            <v>7250.5341442250501</v>
          </cell>
          <cell r="AA986">
            <v>7480.4303920841003</v>
          </cell>
          <cell r="AB986">
            <v>6108.0093093906016</v>
          </cell>
          <cell r="AC986">
            <v>5470.711476368725</v>
          </cell>
          <cell r="AD986">
            <v>6760.3572419511265</v>
          </cell>
          <cell r="AE986">
            <v>6362.5931633081773</v>
          </cell>
          <cell r="AF986">
            <v>6443.2549058850227</v>
          </cell>
          <cell r="AG986">
            <v>6193.0524359715628</v>
          </cell>
          <cell r="AH986">
            <v>6494.1146619158962</v>
          </cell>
          <cell r="AI986">
            <v>6799.3494666072374</v>
          </cell>
          <cell r="AJ986">
            <v>7650.9993779310234</v>
          </cell>
          <cell r="AK986">
            <v>6150.3782980159986</v>
          </cell>
          <cell r="AL986">
            <v>6379.9123684877613</v>
          </cell>
          <cell r="AM986">
            <v>6871.9291987784454</v>
          </cell>
          <cell r="AN986">
            <v>7070.2691896208271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X986">
            <v>3.8831818269773226</v>
          </cell>
          <cell r="BY986">
            <v>4.1737043988560281</v>
          </cell>
          <cell r="BZ986">
            <v>3.3164509338656085</v>
          </cell>
          <cell r="CA986">
            <v>3.0351644295317293</v>
          </cell>
          <cell r="CB986">
            <v>3.7503057846976096</v>
          </cell>
          <cell r="CC986">
            <v>3.4535297555861022</v>
          </cell>
          <cell r="CD986">
            <v>3.6319620396402623</v>
          </cell>
          <cell r="CE986">
            <v>3.4533339746707394</v>
          </cell>
          <cell r="CF986">
            <v>3.6067056500333723</v>
          </cell>
          <cell r="CG986">
            <v>3.7922631421309902</v>
          </cell>
          <cell r="CH986">
            <v>4.1765733512596599</v>
          </cell>
          <cell r="CI986">
            <v>3.4633073927414695</v>
          </cell>
          <cell r="CJ986">
            <v>3.5630426011467016</v>
          </cell>
          <cell r="CK986">
            <v>3.8617482919814869</v>
          </cell>
          <cell r="CL986">
            <v>4.0134301298796826</v>
          </cell>
          <cell r="CM986">
            <v>5.1155155726839716</v>
          </cell>
          <cell r="CN986">
            <v>4.9103453150500069</v>
          </cell>
          <cell r="CO986">
            <v>5.0458373768301055</v>
          </cell>
          <cell r="CP986">
            <v>4.9382005384468419</v>
          </cell>
          <cell r="CQ986">
            <v>4.9386710720631193</v>
          </cell>
          <cell r="CR986">
            <v>5.047520457311629</v>
          </cell>
          <cell r="CS986">
            <v>4.8603903273605651</v>
          </cell>
          <cell r="CT986">
            <v>4.9133003272540563</v>
          </cell>
          <cell r="CU986">
            <v>4.9330598863781727</v>
          </cell>
          <cell r="CV986">
            <v>4.9121999199047339</v>
          </cell>
          <cell r="CW986">
            <v>5.0188612454264252</v>
          </cell>
          <cell r="CX986">
            <v>4.8653929872725987</v>
          </cell>
          <cell r="CY986">
            <v>4.9056982823708726</v>
          </cell>
          <cell r="CZ986">
            <v>4.8753056545443965</v>
          </cell>
          <cell r="DA986">
            <v>4.826445183459521</v>
          </cell>
        </row>
        <row r="987">
          <cell r="A987">
            <v>8693.2173688195271</v>
          </cell>
          <cell r="B987">
            <v>7964.5509244523582</v>
          </cell>
          <cell r="C987">
            <v>8598.8638592946154</v>
          </cell>
          <cell r="D987">
            <v>8911.7198649889742</v>
          </cell>
          <cell r="E987">
            <v>7811.5001732696674</v>
          </cell>
          <cell r="F987">
            <v>7742.6180418571648</v>
          </cell>
          <cell r="G987">
            <v>7975.7629648880265</v>
          </cell>
          <cell r="H987">
            <v>7989.1487899819504</v>
          </cell>
          <cell r="I987">
            <v>6659.7729775100361</v>
          </cell>
          <cell r="J987">
            <v>8306.745825983422</v>
          </cell>
          <cell r="K987">
            <v>7739.3736741387465</v>
          </cell>
          <cell r="L987">
            <v>8429.8736440805114</v>
          </cell>
          <cell r="M987">
            <v>7823.3366495761002</v>
          </cell>
          <cell r="N987">
            <v>9584.3295591096939</v>
          </cell>
          <cell r="O987">
            <v>9731.298101727989</v>
          </cell>
          <cell r="Z987">
            <v>7153.276006342925</v>
          </cell>
          <cell r="AA987">
            <v>6553.687617835084</v>
          </cell>
          <cell r="AB987">
            <v>7075.6365470767105</v>
          </cell>
          <cell r="AC987">
            <v>7333.0723460480694</v>
          </cell>
          <cell r="AD987">
            <v>6427.7487140047542</v>
          </cell>
          <cell r="AE987">
            <v>6371.0685601567538</v>
          </cell>
          <cell r="AF987">
            <v>6562.9135253935765</v>
          </cell>
          <cell r="AG987">
            <v>6573.9281471851464</v>
          </cell>
          <cell r="AH987">
            <v>5480.0417643511155</v>
          </cell>
          <cell r="AI987">
            <v>6835.2651368092147</v>
          </cell>
          <cell r="AJ987">
            <v>6368.3989090055966</v>
          </cell>
          <cell r="AK987">
            <v>6936.5817414148223</v>
          </cell>
          <cell r="AL987">
            <v>6437.488443079762</v>
          </cell>
          <cell r="AM987">
            <v>7886.5340372102628</v>
          </cell>
          <cell r="AN987">
            <v>8007.4681522790297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X987">
            <v>4.087532050932503</v>
          </cell>
          <cell r="BY987">
            <v>3.741316715248765</v>
          </cell>
          <cell r="BZ987">
            <v>3.9561829878898265</v>
          </cell>
          <cell r="CA987">
            <v>4.0034604130603038</v>
          </cell>
          <cell r="CB987">
            <v>3.5500769900880549</v>
          </cell>
          <cell r="CC987">
            <v>3.555417398691306</v>
          </cell>
          <cell r="CD987">
            <v>3.664132535048751</v>
          </cell>
          <cell r="CE987">
            <v>3.6657447430170294</v>
          </cell>
          <cell r="CF987">
            <v>3.1372534519806421</v>
          </cell>
          <cell r="CG987">
            <v>3.8037322469738246</v>
          </cell>
          <cell r="CH987">
            <v>3.6415037969867665</v>
          </cell>
          <cell r="CI987">
            <v>3.8646738098945916</v>
          </cell>
          <cell r="CJ987">
            <v>3.6200273355772006</v>
          </cell>
          <cell r="CK987">
            <v>4.4072527165443374</v>
          </cell>
          <cell r="CL987">
            <v>4.4503794437099291</v>
          </cell>
          <cell r="CM987">
            <v>4.7945841675450778</v>
          </cell>
          <cell r="CN987">
            <v>4.7991950183827345</v>
          </cell>
          <cell r="CO987">
            <v>4.9000022667731047</v>
          </cell>
          <cell r="CP987">
            <v>5.0183109346390236</v>
          </cell>
          <cell r="CQ987">
            <v>4.9605319824039356</v>
          </cell>
          <cell r="CR987">
            <v>4.9094045506495956</v>
          </cell>
          <cell r="CS987">
            <v>4.9071873981324377</v>
          </cell>
          <cell r="CT987">
            <v>4.9132613724378258</v>
          </cell>
          <cell r="CU987">
            <v>4.7856551224887758</v>
          </cell>
          <cell r="CV987">
            <v>4.9232576279195106</v>
          </cell>
          <cell r="CW987">
            <v>4.7913360019803806</v>
          </cell>
          <cell r="CX987">
            <v>4.9174482693640682</v>
          </cell>
          <cell r="CY987">
            <v>4.8720501265945657</v>
          </cell>
          <cell r="CZ987">
            <v>4.9025876112321143</v>
          </cell>
          <cell r="DA987">
            <v>4.9295277375417026</v>
          </cell>
        </row>
        <row r="988">
          <cell r="A988">
            <v>8952.160365600801</v>
          </cell>
          <cell r="B988">
            <v>7162.8093236868945</v>
          </cell>
          <cell r="C988">
            <v>8610.8915045645572</v>
          </cell>
          <cell r="D988">
            <v>7158.6439455485588</v>
          </cell>
          <cell r="E988">
            <v>7232.6513016025401</v>
          </cell>
          <cell r="F988">
            <v>7481.1153466234036</v>
          </cell>
          <cell r="G988">
            <v>7337.1089840192235</v>
          </cell>
          <cell r="H988">
            <v>8185.7078021502757</v>
          </cell>
          <cell r="I988">
            <v>7668.7742483629463</v>
          </cell>
          <cell r="J988">
            <v>8090.0370964569065</v>
          </cell>
          <cell r="K988">
            <v>8544.6030427833593</v>
          </cell>
          <cell r="L988">
            <v>8918.9809823302112</v>
          </cell>
          <cell r="M988">
            <v>9281.7423389273263</v>
          </cell>
          <cell r="N988">
            <v>8515.9818822930101</v>
          </cell>
          <cell r="O988">
            <v>10200.559773237415</v>
          </cell>
          <cell r="Z988">
            <v>7366.3491008372303</v>
          </cell>
          <cell r="AA988">
            <v>5893.9688149195017</v>
          </cell>
          <cell r="AB988">
            <v>7085.5335808988357</v>
          </cell>
          <cell r="AC988">
            <v>5890.5413037656717</v>
          </cell>
          <cell r="AD988">
            <v>5951.4387853186618</v>
          </cell>
          <cell r="AE988">
            <v>6155.8891995072581</v>
          </cell>
          <cell r="AF988">
            <v>6037.3925354215326</v>
          </cell>
          <cell r="AG988">
            <v>6735.6681343407981</v>
          </cell>
          <cell r="AH988">
            <v>6310.3056672243674</v>
          </cell>
          <cell r="AI988">
            <v>6656.9448107988246</v>
          </cell>
          <cell r="AJ988">
            <v>7030.9876466331634</v>
          </cell>
          <cell r="AK988">
            <v>7339.04720831743</v>
          </cell>
          <cell r="AL988">
            <v>7637.5479817459127</v>
          </cell>
          <cell r="AM988">
            <v>7007.4365202868203</v>
          </cell>
          <cell r="AN988">
            <v>8393.603470549644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X988">
            <v>4.1724393760068645</v>
          </cell>
          <cell r="BY988">
            <v>3.353308919066277</v>
          </cell>
          <cell r="BZ988">
            <v>3.9657827707854119</v>
          </cell>
          <cell r="CA988">
            <v>3.306646005413683</v>
          </cell>
          <cell r="CB988">
            <v>3.2810032499782729</v>
          </cell>
          <cell r="CC988">
            <v>3.4416727434093684</v>
          </cell>
          <cell r="CD988">
            <v>3.3400341934393745</v>
          </cell>
          <cell r="CE988">
            <v>3.9182591247927339</v>
          </cell>
          <cell r="CF988">
            <v>3.5575029265972624</v>
          </cell>
          <cell r="CG988">
            <v>3.7063711683133778</v>
          </cell>
          <cell r="CH988">
            <v>4.0148230189329785</v>
          </cell>
          <cell r="CI988">
            <v>4.085881662910162</v>
          </cell>
          <cell r="CJ988">
            <v>4.3270503125510649</v>
          </cell>
          <cell r="CK988">
            <v>4.016530020642807</v>
          </cell>
          <cell r="CL988">
            <v>4.7088779028063064</v>
          </cell>
          <cell r="CM988">
            <v>4.8369254864459323</v>
          </cell>
          <cell r="CN988">
            <v>4.8155001989494863</v>
          </cell>
          <cell r="CO988">
            <v>4.8949783413732657</v>
          </cell>
          <cell r="CP988">
            <v>4.8806159773266602</v>
          </cell>
          <cell r="CQ988">
            <v>4.9696115786252415</v>
          </cell>
          <cell r="CR988">
            <v>4.9003641888846676</v>
          </cell>
          <cell r="CS988">
            <v>4.9522850692362361</v>
          </cell>
          <cell r="CT988">
            <v>4.7097153893669539</v>
          </cell>
          <cell r="CU988">
            <v>4.8597313998174059</v>
          </cell>
          <cell r="CV988">
            <v>4.920771323988081</v>
          </cell>
          <cell r="CW988">
            <v>4.7979648823745711</v>
          </cell>
          <cell r="CX988">
            <v>4.9210868820423217</v>
          </cell>
          <cell r="CY988">
            <v>4.8358090337868598</v>
          </cell>
          <cell r="CZ988">
            <v>4.7798612536926495</v>
          </cell>
          <cell r="DA988">
            <v>4.8835782890467421</v>
          </cell>
        </row>
        <row r="989">
          <cell r="A989">
            <v>9121.1253206805795</v>
          </cell>
          <cell r="B989">
            <v>7108.5146407155089</v>
          </cell>
          <cell r="C989">
            <v>7529.2905720459312</v>
          </cell>
          <cell r="D989">
            <v>6474.5568169896842</v>
          </cell>
          <cell r="E989">
            <v>6907.3844591040288</v>
          </cell>
          <cell r="F989">
            <v>6484.6876901170745</v>
          </cell>
          <cell r="G989">
            <v>7578.1813978167675</v>
          </cell>
          <cell r="H989">
            <v>7914.3700142297666</v>
          </cell>
          <cell r="I989">
            <v>7563.0553773234988</v>
          </cell>
          <cell r="J989">
            <v>8307.4919799129475</v>
          </cell>
          <cell r="K989">
            <v>7527.4678375599105</v>
          </cell>
          <cell r="L989">
            <v>7952.6531001254007</v>
          </cell>
          <cell r="M989">
            <v>8839.8193788432854</v>
          </cell>
          <cell r="N989">
            <v>8764.5863559619229</v>
          </cell>
          <cell r="O989">
            <v>8250.2721940207466</v>
          </cell>
          <cell r="Z989">
            <v>7505.383121017162</v>
          </cell>
          <cell r="AA989">
            <v>5849.2920472173328</v>
          </cell>
          <cell r="AB989">
            <v>6195.5305278549376</v>
          </cell>
          <cell r="AC989">
            <v>5327.6353236943696</v>
          </cell>
          <cell r="AD989">
            <v>5683.7906406341726</v>
          </cell>
          <cell r="AE989">
            <v>5335.9715850106204</v>
          </cell>
          <cell r="AF989">
            <v>6235.7606930606535</v>
          </cell>
          <cell r="AG989">
            <v>6512.3958974233501</v>
          </cell>
          <cell r="AH989">
            <v>6223.3141390547635</v>
          </cell>
          <cell r="AI989">
            <v>6835.8791148997961</v>
          </cell>
          <cell r="AJ989">
            <v>6194.0306777635851</v>
          </cell>
          <cell r="AK989">
            <v>6543.8974081031865</v>
          </cell>
          <cell r="AL989">
            <v>7273.9085174481897</v>
          </cell>
          <cell r="AM989">
            <v>7212.0024871915248</v>
          </cell>
          <cell r="AN989">
            <v>6788.7954053656431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X989">
            <v>4.1692058707021813</v>
          </cell>
          <cell r="BY989">
            <v>3.2594386963704287</v>
          </cell>
          <cell r="BZ989">
            <v>3.4719064645243627</v>
          </cell>
          <cell r="CA989">
            <v>2.9770051125866228</v>
          </cell>
          <cell r="CB989">
            <v>3.1894928979580102</v>
          </cell>
          <cell r="CC989">
            <v>3.0033846798426906</v>
          </cell>
          <cell r="CD989">
            <v>3.6128461218411623</v>
          </cell>
          <cell r="CE989">
            <v>3.5751602821351098</v>
          </cell>
          <cell r="CF989">
            <v>3.4798521849535802</v>
          </cell>
          <cell r="CG989">
            <v>3.7898789974151845</v>
          </cell>
          <cell r="CH989">
            <v>3.4741939003296554</v>
          </cell>
          <cell r="CI989">
            <v>3.7044588527140068</v>
          </cell>
          <cell r="CJ989">
            <v>4.2474092980370264</v>
          </cell>
          <cell r="CK989">
            <v>4.0345883030472711</v>
          </cell>
          <cell r="CL989">
            <v>3.824912209939729</v>
          </cell>
          <cell r="CM989">
            <v>4.9320408058371106</v>
          </cell>
          <cell r="CN989">
            <v>4.9166311001505854</v>
          </cell>
          <cell r="CO989">
            <v>4.8889727917897225</v>
          </cell>
          <cell r="CP989">
            <v>4.9030017110465343</v>
          </cell>
          <cell r="CQ989">
            <v>4.8822899597587996</v>
          </cell>
          <cell r="CR989">
            <v>4.8675417208532608</v>
          </cell>
          <cell r="CS989">
            <v>4.7287582408000928</v>
          </cell>
          <cell r="CT989">
            <v>4.990595982519257</v>
          </cell>
          <cell r="CU989">
            <v>4.8996838995519436</v>
          </cell>
          <cell r="CV989">
            <v>4.9416975961516698</v>
          </cell>
          <cell r="CW989">
            <v>4.8845710830232472</v>
          </cell>
          <cell r="CX989">
            <v>4.83970446492145</v>
          </cell>
          <cell r="CY989">
            <v>4.6919227905277561</v>
          </cell>
          <cell r="CZ989">
            <v>4.8973797175014742</v>
          </cell>
          <cell r="DA989">
            <v>4.8627101606204617</v>
          </cell>
        </row>
        <row r="990">
          <cell r="A990">
            <v>8961.0265432420256</v>
          </cell>
          <cell r="B990">
            <v>7810.6385764635043</v>
          </cell>
          <cell r="C990">
            <v>7456.8867497528599</v>
          </cell>
          <cell r="D990">
            <v>6602.9204059658341</v>
          </cell>
          <cell r="E990">
            <v>7742.7828522912378</v>
          </cell>
          <cell r="F990">
            <v>6682.4065473245655</v>
          </cell>
          <cell r="G990">
            <v>7629.5448493023687</v>
          </cell>
          <cell r="H990">
            <v>6623.6185784569852</v>
          </cell>
          <cell r="I990">
            <v>7651.68871488287</v>
          </cell>
          <cell r="J990">
            <v>7665.9677545941377</v>
          </cell>
          <cell r="K990">
            <v>8537.7636841921794</v>
          </cell>
          <cell r="L990">
            <v>8480.1336137065573</v>
          </cell>
          <cell r="M990">
            <v>9663.2957422669224</v>
          </cell>
          <cell r="N990">
            <v>10322.544337621959</v>
          </cell>
          <cell r="O990">
            <v>10384.55552427827</v>
          </cell>
          <cell r="Z990">
            <v>7373.6446984391532</v>
          </cell>
          <cell r="AA990">
            <v>6427.0397429185396</v>
          </cell>
          <cell r="AB990">
            <v>6135.9525255109247</v>
          </cell>
          <cell r="AC990">
            <v>5433.2602197661708</v>
          </cell>
          <cell r="AD990">
            <v>6371.204175599647</v>
          </cell>
          <cell r="AE990">
            <v>5498.6659589413566</v>
          </cell>
          <cell r="AF990">
            <v>6278.0254759973777</v>
          </cell>
          <cell r="AG990">
            <v>5450.2918588446055</v>
          </cell>
          <cell r="AH990">
            <v>6296.2467139607616</v>
          </cell>
          <cell r="AI990">
            <v>6307.9963237803186</v>
          </cell>
          <cell r="AJ990">
            <v>7025.3598315638501</v>
          </cell>
          <cell r="AK990">
            <v>6977.9385164213954</v>
          </cell>
          <cell r="AL990">
            <v>7951.5119250653543</v>
          </cell>
          <cell r="AM990">
            <v>8493.9793406717836</v>
          </cell>
          <cell r="AN990">
            <v>8545.0056885489776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X990">
            <v>4.0329293226698235</v>
          </cell>
          <cell r="BY990">
            <v>3.5787836763834147</v>
          </cell>
          <cell r="BZ990">
            <v>3.3574737047616026</v>
          </cell>
          <cell r="CA990">
            <v>3.0963799198639923</v>
          </cell>
          <cell r="CB990">
            <v>3.4986833758152067</v>
          </cell>
          <cell r="CC990">
            <v>3.0838089786789493</v>
          </cell>
          <cell r="CD990">
            <v>3.5921979873436332</v>
          </cell>
          <cell r="CE990">
            <v>3.0940461979519696</v>
          </cell>
          <cell r="CF990">
            <v>3.5357126969959185</v>
          </cell>
          <cell r="CG990">
            <v>3.504247554303745</v>
          </cell>
          <cell r="CH990">
            <v>3.9296464485336102</v>
          </cell>
          <cell r="CI990">
            <v>3.8506222851708567</v>
          </cell>
          <cell r="CJ990">
            <v>4.5298903239095623</v>
          </cell>
          <cell r="CK990">
            <v>4.7267326479183582</v>
          </cell>
          <cell r="CL990">
            <v>4.8363242220141824</v>
          </cell>
          <cell r="CM990">
            <v>5.0092041493352726</v>
          </cell>
          <cell r="CN990">
            <v>4.920199055055722</v>
          </cell>
          <cell r="CO990">
            <v>5.006987489782853</v>
          </cell>
          <cell r="CP990">
            <v>4.8074347537977138</v>
          </cell>
          <cell r="CQ990">
            <v>4.9891207722348669</v>
          </cell>
          <cell r="CR990">
            <v>4.8851398863649678</v>
          </cell>
          <cell r="CS990">
            <v>4.7881742203113467</v>
          </cell>
          <cell r="CT990">
            <v>4.8261420506494197</v>
          </cell>
          <cell r="CU990">
            <v>4.8787875247355492</v>
          </cell>
          <cell r="CV990">
            <v>4.9317810574661163</v>
          </cell>
          <cell r="CW990">
            <v>4.8980389036141272</v>
          </cell>
          <cell r="CX990">
            <v>4.9648182437009005</v>
          </cell>
          <cell r="CY990">
            <v>4.8091592997906263</v>
          </cell>
          <cell r="CZ990">
            <v>4.923311303858422</v>
          </cell>
          <cell r="DA990">
            <v>4.8406544752752989</v>
          </cell>
        </row>
        <row r="991">
          <cell r="A991">
            <v>8959.4013897223704</v>
          </cell>
          <cell r="B991">
            <v>7391.1912942464269</v>
          </cell>
          <cell r="C991">
            <v>7927.6891953651029</v>
          </cell>
          <cell r="D991">
            <v>7482.5142449256955</v>
          </cell>
          <cell r="E991">
            <v>8017.3089431496201</v>
          </cell>
          <cell r="F991">
            <v>7876.9896166813205</v>
          </cell>
          <cell r="G991">
            <v>7297.4845848182922</v>
          </cell>
          <cell r="H991">
            <v>7016.9219439398285</v>
          </cell>
          <cell r="I991">
            <v>8888.7910806335676</v>
          </cell>
          <cell r="J991">
            <v>7991.8922764426643</v>
          </cell>
          <cell r="K991">
            <v>8020.1229820789486</v>
          </cell>
          <cell r="L991">
            <v>8392.3608588559273</v>
          </cell>
          <cell r="M991">
            <v>7849.1336690859034</v>
          </cell>
          <cell r="N991">
            <v>9093.5228803318132</v>
          </cell>
          <cell r="O991">
            <v>8103.430124637227</v>
          </cell>
          <cell r="Z991">
            <v>7372.3074292572646</v>
          </cell>
          <cell r="AA991">
            <v>6081.8945506942018</v>
          </cell>
          <cell r="AB991">
            <v>6523.3556807575696</v>
          </cell>
          <cell r="AC991">
            <v>6157.0402929674292</v>
          </cell>
          <cell r="AD991">
            <v>6597.0999303631161</v>
          </cell>
          <cell r="AE991">
            <v>6481.6371702977722</v>
          </cell>
          <cell r="AF991">
            <v>6004.7873155076231</v>
          </cell>
          <cell r="AG991">
            <v>5773.9243424419155</v>
          </cell>
          <cell r="AH991">
            <v>7314.2052320641915</v>
          </cell>
          <cell r="AI991">
            <v>6576.1856446156771</v>
          </cell>
          <cell r="AJ991">
            <v>6599.4154823963918</v>
          </cell>
          <cell r="AK991">
            <v>6905.7140781443059</v>
          </cell>
          <cell r="AL991">
            <v>6458.7157048478284</v>
          </cell>
          <cell r="AM991">
            <v>7482.6702558158922</v>
          </cell>
          <cell r="AN991">
            <v>6667.9653597014894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X991">
            <v>4.1132690375304657</v>
          </cell>
          <cell r="BY991">
            <v>3.4196121275642484</v>
          </cell>
          <cell r="BZ991">
            <v>3.6248733029650828</v>
          </cell>
          <cell r="CA991">
            <v>3.4124599050550413</v>
          </cell>
          <cell r="CB991">
            <v>3.6234320111832705</v>
          </cell>
          <cell r="CC991">
            <v>3.607332065730795</v>
          </cell>
          <cell r="CD991">
            <v>3.3257760614607688</v>
          </cell>
          <cell r="CE991">
            <v>3.2691915047680151</v>
          </cell>
          <cell r="CF991">
            <v>4.222703134368806</v>
          </cell>
          <cell r="CG991">
            <v>3.6780406323533286</v>
          </cell>
          <cell r="CH991">
            <v>3.7382402811599249</v>
          </cell>
          <cell r="CI991">
            <v>3.8416424311744635</v>
          </cell>
          <cell r="CJ991">
            <v>3.5002505802966062</v>
          </cell>
          <cell r="CK991">
            <v>4.162126803166827</v>
          </cell>
          <cell r="CL991">
            <v>3.8679707014148605</v>
          </cell>
          <cell r="CM991">
            <v>4.9104744575708326</v>
          </cell>
          <cell r="CN991">
            <v>4.8726943801930966</v>
          </cell>
          <cell r="CO991">
            <v>4.9304364182665736</v>
          </cell>
          <cell r="CP991">
            <v>4.9432386054963589</v>
          </cell>
          <cell r="CQ991">
            <v>4.9881566229951542</v>
          </cell>
          <cell r="CR991">
            <v>4.9227267498626661</v>
          </cell>
          <cell r="CS991">
            <v>4.946656597815319</v>
          </cell>
          <cell r="CT991">
            <v>4.8388021252775326</v>
          </cell>
          <cell r="CU991">
            <v>4.7455191156853198</v>
          </cell>
          <cell r="CV991">
            <v>4.8985176544996403</v>
          </cell>
          <cell r="CW991">
            <v>4.8366581607535615</v>
          </cell>
          <cell r="CX991">
            <v>4.9249155632299439</v>
          </cell>
          <cell r="CY991">
            <v>5.0553842115588132</v>
          </cell>
          <cell r="CZ991">
            <v>4.9254785891414885</v>
          </cell>
          <cell r="DA991">
            <v>4.7229929221219615</v>
          </cell>
        </row>
        <row r="992">
          <cell r="A992">
            <v>9200.3813559474474</v>
          </cell>
          <cell r="B992">
            <v>7866.7880554186486</v>
          </cell>
          <cell r="C992">
            <v>7021.9739652058897</v>
          </cell>
          <cell r="D992">
            <v>7910.9382154939885</v>
          </cell>
          <cell r="E992">
            <v>7017.6799548221143</v>
          </cell>
          <cell r="F992">
            <v>7984.5798389671036</v>
          </cell>
          <cell r="G992">
            <v>7575.1933980488575</v>
          </cell>
          <cell r="H992">
            <v>8245.160919662585</v>
          </cell>
          <cell r="I992">
            <v>7095.6581850056664</v>
          </cell>
          <cell r="J992">
            <v>7231.250007257001</v>
          </cell>
          <cell r="K992">
            <v>9212.0687986250723</v>
          </cell>
          <cell r="L992">
            <v>7880.4378426913481</v>
          </cell>
          <cell r="M992">
            <v>9020.7304499570746</v>
          </cell>
          <cell r="N992">
            <v>9004.0704993102154</v>
          </cell>
          <cell r="O992">
            <v>8909.765256702045</v>
          </cell>
          <cell r="Z992">
            <v>7570.5995157510424</v>
          </cell>
          <cell r="AA992">
            <v>6473.2427427444882</v>
          </cell>
          <cell r="AB992">
            <v>5778.0814342265594</v>
          </cell>
          <cell r="AC992">
            <v>6509.5720173207683</v>
          </cell>
          <cell r="AD992">
            <v>5774.5480771107677</v>
          </cell>
          <cell r="AE992">
            <v>6570.1685532072161</v>
          </cell>
          <cell r="AF992">
            <v>6233.301996108773</v>
          </cell>
          <cell r="AG992">
            <v>6784.5895567509269</v>
          </cell>
          <cell r="AH992">
            <v>5838.7130208046628</v>
          </cell>
          <cell r="AI992">
            <v>5950.2857202571895</v>
          </cell>
          <cell r="AJ992">
            <v>7580.2166114400588</v>
          </cell>
          <cell r="AK992">
            <v>6484.4745677003093</v>
          </cell>
          <cell r="AL992">
            <v>7422.7724845361054</v>
          </cell>
          <cell r="AM992">
            <v>7409.0637251466915</v>
          </cell>
          <cell r="AN992">
            <v>7331.4639826576831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X992">
            <v>4.3184122658299282</v>
          </cell>
          <cell r="BY992">
            <v>3.6742444823720817</v>
          </cell>
          <cell r="BZ992">
            <v>3.2535005523251344</v>
          </cell>
          <cell r="CA992">
            <v>3.7127571671839057</v>
          </cell>
          <cell r="CB992">
            <v>3.2416956590075685</v>
          </cell>
          <cell r="CC992">
            <v>3.6228100436394701</v>
          </cell>
          <cell r="CD992">
            <v>3.510287695639144</v>
          </cell>
          <cell r="CE992">
            <v>3.7900613461241193</v>
          </cell>
          <cell r="CF992">
            <v>3.1851277686924413</v>
          </cell>
          <cell r="CG992">
            <v>3.5301557666554437</v>
          </cell>
          <cell r="CH992">
            <v>4.235329848080859</v>
          </cell>
          <cell r="CI992">
            <v>3.5924527409097542</v>
          </cell>
          <cell r="CJ992">
            <v>4.2007164252854041</v>
          </cell>
          <cell r="CK992">
            <v>4.1479474724588243</v>
          </cell>
          <cell r="CL992">
            <v>4.0387604853894405</v>
          </cell>
          <cell r="CM992">
            <v>4.8030079713378351</v>
          </cell>
          <cell r="CN992">
            <v>4.8268186042176193</v>
          </cell>
          <cell r="CO992">
            <v>4.8656392827283002</v>
          </cell>
          <cell r="CP992">
            <v>4.803557862793884</v>
          </cell>
          <cell r="CQ992">
            <v>4.8803716719541175</v>
          </cell>
          <cell r="CR992">
            <v>4.968646319508812</v>
          </cell>
          <cell r="CS992">
            <v>4.8649971729046753</v>
          </cell>
          <cell r="CT992">
            <v>4.9043840973304995</v>
          </cell>
          <cell r="CU992">
            <v>5.0222393546770299</v>
          </cell>
          <cell r="CV992">
            <v>4.6179697825866572</v>
          </cell>
          <cell r="CW992">
            <v>4.9034473083794881</v>
          </cell>
          <cell r="CX992">
            <v>4.9452797373821946</v>
          </cell>
          <cell r="CY992">
            <v>4.8411653900084692</v>
          </cell>
          <cell r="CZ992">
            <v>4.8936985970067139</v>
          </cell>
          <cell r="DA992">
            <v>4.9733582283169246</v>
          </cell>
        </row>
        <row r="993">
          <cell r="A993">
            <v>8557.3945609033017</v>
          </cell>
          <cell r="B993">
            <v>6846.573548617891</v>
          </cell>
          <cell r="C993">
            <v>8227.5886269504699</v>
          </cell>
          <cell r="D993">
            <v>7040.0531892637628</v>
          </cell>
          <cell r="E993">
            <v>7006.7218673720172</v>
          </cell>
          <cell r="F993">
            <v>7007.8605254235263</v>
          </cell>
          <cell r="G993">
            <v>7989.2403938930938</v>
          </cell>
          <cell r="H993">
            <v>9001.0446747329861</v>
          </cell>
          <cell r="I993">
            <v>8642.756452160751</v>
          </cell>
          <cell r="J993">
            <v>9811.1395321184064</v>
          </cell>
          <cell r="K993">
            <v>7893.0021830415444</v>
          </cell>
          <cell r="L993">
            <v>8087.988703482034</v>
          </cell>
          <cell r="M993">
            <v>9518.4376778277365</v>
          </cell>
          <cell r="N993">
            <v>8362.6811544769644</v>
          </cell>
          <cell r="O993">
            <v>8471.4434034648693</v>
          </cell>
          <cell r="Z993">
            <v>7041.5132386861451</v>
          </cell>
          <cell r="AA993">
            <v>5633.7519485770072</v>
          </cell>
          <cell r="AB993">
            <v>6770.1300701763867</v>
          </cell>
          <cell r="AC993">
            <v>5792.9580528798951</v>
          </cell>
          <cell r="AD993">
            <v>5765.5311365804027</v>
          </cell>
          <cell r="AE993">
            <v>5766.468089491359</v>
          </cell>
          <cell r="AF993">
            <v>6574.0035241177457</v>
          </cell>
          <cell r="AG993">
            <v>7406.573903780285</v>
          </cell>
          <cell r="AH993">
            <v>7111.7538806351331</v>
          </cell>
          <cell r="AI993">
            <v>8073.1662435717162</v>
          </cell>
          <cell r="AJ993">
            <v>6494.8132249027558</v>
          </cell>
          <cell r="AK993">
            <v>6655.2592760080743</v>
          </cell>
          <cell r="AL993">
            <v>7832.3144320411093</v>
          </cell>
          <cell r="AM993">
            <v>6881.2919213981868</v>
          </cell>
          <cell r="AN993">
            <v>6970.7877148510916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X993">
            <v>4.0364464177122938</v>
          </cell>
          <cell r="BY993">
            <v>3.1352416506162086</v>
          </cell>
          <cell r="BZ993">
            <v>3.8219012715895531</v>
          </cell>
          <cell r="CA993">
            <v>3.212893674276474</v>
          </cell>
          <cell r="CB993">
            <v>3.2138586848063349</v>
          </cell>
          <cell r="CC993">
            <v>3.1783906230185024</v>
          </cell>
          <cell r="CD993">
            <v>3.4724291859509129</v>
          </cell>
          <cell r="CE993">
            <v>3.9688722242316015</v>
          </cell>
          <cell r="CF993">
            <v>3.9713458181767023</v>
          </cell>
          <cell r="CG993">
            <v>4.3928096823367664</v>
          </cell>
          <cell r="CH993">
            <v>3.6655032838968662</v>
          </cell>
          <cell r="CI993">
            <v>3.7735195871339191</v>
          </cell>
          <cell r="CJ993">
            <v>4.2668417928105091</v>
          </cell>
          <cell r="CK993">
            <v>3.8384886657396713</v>
          </cell>
          <cell r="CL993">
            <v>3.8928405042536887</v>
          </cell>
          <cell r="CM993">
            <v>4.7794062142474036</v>
          </cell>
          <cell r="CN993">
            <v>4.9230453551747235</v>
          </cell>
          <cell r="CO993">
            <v>4.8531608338518728</v>
          </cell>
          <cell r="CP993">
            <v>4.939820474037222</v>
          </cell>
          <cell r="CQ993">
            <v>4.9149565260398163</v>
          </cell>
          <cell r="CR993">
            <v>4.9706107853827701</v>
          </cell>
          <cell r="CS993">
            <v>5.1868497800033486</v>
          </cell>
          <cell r="CT993">
            <v>5.1127832168889826</v>
          </cell>
          <cell r="CU993">
            <v>4.9062101613112663</v>
          </cell>
          <cell r="CV993">
            <v>5.0351062942596077</v>
          </cell>
          <cell r="CW993">
            <v>4.8544517511474901</v>
          </cell>
          <cell r="CX993">
            <v>4.8319842090458645</v>
          </cell>
          <cell r="CY993">
            <v>5.0291050726040325</v>
          </cell>
          <cell r="CZ993">
            <v>4.9115306103268637</v>
          </cell>
          <cell r="DA993">
            <v>4.9059416929540935</v>
          </cell>
        </row>
        <row r="994">
          <cell r="A994">
            <v>8366.1878579789609</v>
          </cell>
          <cell r="B994">
            <v>8113.7116477121581</v>
          </cell>
          <cell r="C994">
            <v>7831.1929979911902</v>
          </cell>
          <cell r="D994">
            <v>6489.5430797907211</v>
          </cell>
          <cell r="E994">
            <v>6731.0057019154101</v>
          </cell>
          <cell r="F994">
            <v>6409.8790384776512</v>
          </cell>
          <cell r="G994">
            <v>8244.751314269266</v>
          </cell>
          <cell r="H994">
            <v>7788.7724909127783</v>
          </cell>
          <cell r="I994">
            <v>8938.5692421625008</v>
          </cell>
          <cell r="J994">
            <v>7886.9041902476947</v>
          </cell>
          <cell r="K994">
            <v>8186.7122832768391</v>
          </cell>
          <cell r="L994">
            <v>9695.4814815994832</v>
          </cell>
          <cell r="M994">
            <v>8760.8619257241498</v>
          </cell>
          <cell r="N994">
            <v>8182.3789683063915</v>
          </cell>
          <cell r="O994">
            <v>8055.5399396041321</v>
          </cell>
          <cell r="Z994">
            <v>6884.177437422687</v>
          </cell>
          <cell r="AA994">
            <v>6676.4255844031459</v>
          </cell>
          <cell r="AB994">
            <v>6443.9530954898928</v>
          </cell>
          <cell r="AC994">
            <v>5339.9668770849366</v>
          </cell>
          <cell r="AD994">
            <v>5538.6561204332511</v>
          </cell>
          <cell r="AE994">
            <v>5274.4147516616104</v>
          </cell>
          <cell r="AF994">
            <v>6784.2525100272824</v>
          </cell>
          <cell r="AG994">
            <v>6409.0470782368011</v>
          </cell>
          <cell r="AH994">
            <v>7355.1655478365719</v>
          </cell>
          <cell r="AI994">
            <v>6489.795447975247</v>
          </cell>
          <cell r="AJ994">
            <v>6736.4946788106563</v>
          </cell>
          <cell r="AK994">
            <v>7977.9961905732889</v>
          </cell>
          <cell r="AL994">
            <v>7208.9378131673011</v>
          </cell>
          <cell r="AM994">
            <v>6732.9289796349722</v>
          </cell>
          <cell r="AN994">
            <v>6628.5585788742574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X994">
            <v>3.8790326226445462</v>
          </cell>
          <cell r="BY994">
            <v>3.8141031591138392</v>
          </cell>
          <cell r="BZ994">
            <v>3.6699961430241124</v>
          </cell>
          <cell r="CA994">
            <v>3.0136421542528962</v>
          </cell>
          <cell r="CB994">
            <v>3.1053135430073895</v>
          </cell>
          <cell r="CC994">
            <v>2.959239646964845</v>
          </cell>
          <cell r="CD994">
            <v>3.843879907076591</v>
          </cell>
          <cell r="CE994">
            <v>3.4535022345538255</v>
          </cell>
          <cell r="CF994">
            <v>4.1394650609221113</v>
          </cell>
          <cell r="CG994">
            <v>3.7103421416890061</v>
          </cell>
          <cell r="CH994">
            <v>3.8269731567307517</v>
          </cell>
          <cell r="CI994">
            <v>4.3326632890547243</v>
          </cell>
          <cell r="CJ994">
            <v>4.0046477779326706</v>
          </cell>
          <cell r="CK994">
            <v>3.7646992212718042</v>
          </cell>
          <cell r="CL994">
            <v>3.7640697473608618</v>
          </cell>
          <cell r="CM994">
            <v>4.8622329166361871</v>
          </cell>
          <cell r="CN994">
            <v>4.7957740471340813</v>
          </cell>
          <cell r="CO994">
            <v>4.8105407545450953</v>
          </cell>
          <cell r="CP994">
            <v>4.8546063167926992</v>
          </cell>
          <cell r="CQ994">
            <v>4.8865920042515985</v>
          </cell>
          <cell r="CR994">
            <v>4.8831636157742508</v>
          </cell>
          <cell r="CS994">
            <v>4.8354770771943851</v>
          </cell>
          <cell r="CT994">
            <v>5.0844134152784939</v>
          </cell>
          <cell r="CU994">
            <v>4.8680537679751783</v>
          </cell>
          <cell r="CV994">
            <v>4.7920813828797444</v>
          </cell>
          <cell r="CW994">
            <v>4.8226494017865393</v>
          </cell>
          <cell r="CX994">
            <v>5.0448240150594721</v>
          </cell>
          <cell r="CY994">
            <v>4.9318980474279313</v>
          </cell>
          <cell r="CZ994">
            <v>4.8998285605115592</v>
          </cell>
          <cell r="DA994">
            <v>4.8246806466331282</v>
          </cell>
        </row>
        <row r="995">
          <cell r="A995">
            <v>9632.521033739391</v>
          </cell>
          <cell r="B995">
            <v>9405.5971441566926</v>
          </cell>
          <cell r="C995">
            <v>6554.5871211970116</v>
          </cell>
          <cell r="D995">
            <v>8183.6732708173722</v>
          </cell>
          <cell r="E995">
            <v>7606.5877609892796</v>
          </cell>
          <cell r="F995">
            <v>7330.7679869229887</v>
          </cell>
          <cell r="G995">
            <v>8335.3594992632097</v>
          </cell>
          <cell r="H995">
            <v>8136.72863455472</v>
          </cell>
          <cell r="I995">
            <v>7869.4710780310925</v>
          </cell>
          <cell r="J995">
            <v>8581.7866146292945</v>
          </cell>
          <cell r="K995">
            <v>7447.6691273362558</v>
          </cell>
          <cell r="L995">
            <v>7865.156210792311</v>
          </cell>
          <cell r="M995">
            <v>9061.506218077111</v>
          </cell>
          <cell r="N995">
            <v>8085.3438071010369</v>
          </cell>
          <cell r="O995">
            <v>8880.8310569343666</v>
          </cell>
          <cell r="Z995">
            <v>7926.1887363341284</v>
          </cell>
          <cell r="AA995">
            <v>7739.4627929060789</v>
          </cell>
          <cell r="AB995">
            <v>5393.4888311563973</v>
          </cell>
          <cell r="AC995">
            <v>6733.9940057011536</v>
          </cell>
          <cell r="AD995">
            <v>6259.1350718997501</v>
          </cell>
          <cell r="AE995">
            <v>6032.17480066806</v>
          </cell>
          <cell r="AF995">
            <v>6858.8101022508681</v>
          </cell>
          <cell r="AG995">
            <v>6695.3652764335984</v>
          </cell>
          <cell r="AH995">
            <v>6475.4504870655837</v>
          </cell>
          <cell r="AI995">
            <v>7061.5844143235327</v>
          </cell>
          <cell r="AJ995">
            <v>6128.3677390652601</v>
          </cell>
          <cell r="AK995">
            <v>6471.8999677376723</v>
          </cell>
          <cell r="AL995">
            <v>7456.3251165891661</v>
          </cell>
          <cell r="AM995">
            <v>6653.0829041288525</v>
          </cell>
          <cell r="AN995">
            <v>7307.6552697059942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X995">
            <v>4.398684808003881</v>
          </cell>
          <cell r="BY995">
            <v>4.2202682802594556</v>
          </cell>
          <cell r="BZ995">
            <v>2.9769514455126025</v>
          </cell>
          <cell r="CA995">
            <v>3.7329782419069431</v>
          </cell>
          <cell r="CB995">
            <v>3.5868807638814051</v>
          </cell>
          <cell r="CC995">
            <v>3.4098951609903687</v>
          </cell>
          <cell r="CD995">
            <v>3.8712771235685679</v>
          </cell>
          <cell r="CE995">
            <v>3.8068342185766642</v>
          </cell>
          <cell r="CF995">
            <v>3.544931286757071</v>
          </cell>
          <cell r="CG995">
            <v>3.9857206314697895</v>
          </cell>
          <cell r="CH995">
            <v>3.4273604477528998</v>
          </cell>
          <cell r="CI995">
            <v>3.5818185593924721</v>
          </cell>
          <cell r="CJ995">
            <v>4.0789643244751641</v>
          </cell>
          <cell r="CK995">
            <v>3.7290273605696451</v>
          </cell>
          <cell r="CL995">
            <v>4.0369730709880258</v>
          </cell>
          <cell r="CM995">
            <v>4.9368360150478985</v>
          </cell>
          <cell r="CN995">
            <v>5.0243269488293967</v>
          </cell>
          <cell r="CO995">
            <v>4.9636959149836608</v>
          </cell>
          <cell r="CP995">
            <v>4.9422464986916186</v>
          </cell>
          <cell r="CQ995">
            <v>4.7808434108421203</v>
          </cell>
          <cell r="CR995">
            <v>4.8466317945095447</v>
          </cell>
          <cell r="CS995">
            <v>4.8540210256996703</v>
          </cell>
          <cell r="CT995">
            <v>4.8185619487352964</v>
          </cell>
          <cell r="CU995">
            <v>5.0045991878069387</v>
          </cell>
          <cell r="CV995">
            <v>4.8540297736448776</v>
          </cell>
          <cell r="CW995">
            <v>4.898827787776729</v>
          </cell>
          <cell r="CX995">
            <v>4.9503436576446411</v>
          </cell>
          <cell r="CY995">
            <v>5.0082046239234357</v>
          </cell>
          <cell r="CZ995">
            <v>4.888037182995923</v>
          </cell>
          <cell r="DA995">
            <v>4.9594022525298245</v>
          </cell>
        </row>
        <row r="996">
          <cell r="A996">
            <v>9274.3689962369644</v>
          </cell>
          <cell r="B996">
            <v>8454.3244988393999</v>
          </cell>
          <cell r="C996">
            <v>6774.767081955647</v>
          </cell>
          <cell r="D996">
            <v>6979.0618494067912</v>
          </cell>
          <cell r="E996">
            <v>7260.578055662093</v>
          </cell>
          <cell r="F996">
            <v>7448.4722096570295</v>
          </cell>
          <cell r="G996">
            <v>6690.679714895181</v>
          </cell>
          <cell r="H996">
            <v>7465.2153864781749</v>
          </cell>
          <cell r="I996">
            <v>8994.4206315793526</v>
          </cell>
          <cell r="J996">
            <v>8413.5435786142334</v>
          </cell>
          <cell r="K996">
            <v>7570.6622950505898</v>
          </cell>
          <cell r="L996">
            <v>6377.3038562758247</v>
          </cell>
          <cell r="M996">
            <v>8286.3139880386207</v>
          </cell>
          <cell r="N996">
            <v>7675.0383413365071</v>
          </cell>
          <cell r="O996">
            <v>8569.0072033035431</v>
          </cell>
          <cell r="Z996">
            <v>7631.4807740464166</v>
          </cell>
          <cell r="AA996">
            <v>6956.7013019021333</v>
          </cell>
          <cell r="AB996">
            <v>5574.665484580647</v>
          </cell>
          <cell r="AC996">
            <v>5742.7708932261585</v>
          </cell>
          <cell r="AD996">
            <v>5974.4185143733803</v>
          </cell>
          <cell r="AE996">
            <v>6129.0285610892124</v>
          </cell>
          <cell r="AF996">
            <v>5505.4735939708908</v>
          </cell>
          <cell r="AG996">
            <v>6142.8058037306128</v>
          </cell>
          <cell r="AH996">
            <v>7401.1232625567227</v>
          </cell>
          <cell r="AI996">
            <v>6923.1444304025699</v>
          </cell>
          <cell r="AJ996">
            <v>6229.5735456416269</v>
          </cell>
          <cell r="AK996">
            <v>5247.6100303069643</v>
          </cell>
          <cell r="AL996">
            <v>6818.4526530146377</v>
          </cell>
          <cell r="AM996">
            <v>6315.4601208711838</v>
          </cell>
          <cell r="AN996">
            <v>7051.0687844326294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X996">
            <v>4.3295649082475096</v>
          </cell>
          <cell r="BY996">
            <v>3.9417432188669257</v>
          </cell>
          <cell r="BZ996">
            <v>3.1538766504896856</v>
          </cell>
          <cell r="CA996">
            <v>3.1300883542255189</v>
          </cell>
          <cell r="CB996">
            <v>3.3666557666739236</v>
          </cell>
          <cell r="CC996">
            <v>3.3721058007319225</v>
          </cell>
          <cell r="CD996">
            <v>3.0722094358573386</v>
          </cell>
          <cell r="CE996">
            <v>3.5975595734936134</v>
          </cell>
          <cell r="CF996">
            <v>4.1285347772480456</v>
          </cell>
          <cell r="CG996">
            <v>3.8897731243645288</v>
          </cell>
          <cell r="CH996">
            <v>3.4988152456057886</v>
          </cell>
          <cell r="CI996">
            <v>3.0397344977054388</v>
          </cell>
          <cell r="CJ996">
            <v>3.7067011397407046</v>
          </cell>
          <cell r="CK996">
            <v>3.5550326813533446</v>
          </cell>
          <cell r="CL996">
            <v>3.8948193797715764</v>
          </cell>
          <cell r="CM996">
            <v>4.8291611160299741</v>
          </cell>
          <cell r="CN996">
            <v>4.8352859543013098</v>
          </cell>
          <cell r="CO996">
            <v>4.8426295047929004</v>
          </cell>
          <cell r="CP996">
            <v>5.0265734078436601</v>
          </cell>
          <cell r="CQ996">
            <v>4.8618780881669403</v>
          </cell>
          <cell r="CR996">
            <v>4.9796358903782281</v>
          </cell>
          <cell r="CS996">
            <v>4.9096552866817005</v>
          </cell>
          <cell r="CT996">
            <v>4.6780615019487684</v>
          </cell>
          <cell r="CU996">
            <v>4.9114398033284923</v>
          </cell>
          <cell r="CV996">
            <v>4.8762532880379803</v>
          </cell>
          <cell r="CW996">
            <v>4.8780297284959229</v>
          </cell>
          <cell r="CX996">
            <v>4.7296939231092345</v>
          </cell>
          <cell r="CY996">
            <v>5.0397082191921401</v>
          </cell>
          <cell r="CZ996">
            <v>4.8670805640957964</v>
          </cell>
          <cell r="DA996">
            <v>4.9599210607839277</v>
          </cell>
        </row>
        <row r="997">
          <cell r="A997">
            <v>8180.5003698273231</v>
          </cell>
          <cell r="B997">
            <v>7320.72438495802</v>
          </cell>
          <cell r="C997">
            <v>7303.8772598978649</v>
          </cell>
          <cell r="D997">
            <v>6907.3672043904135</v>
          </cell>
          <cell r="E997">
            <v>7284.4081008490475</v>
          </cell>
          <cell r="F997">
            <v>7398.3459204109458</v>
          </cell>
          <cell r="G997">
            <v>7049.3788758622386</v>
          </cell>
          <cell r="H997">
            <v>8544.0595294911145</v>
          </cell>
          <cell r="I997">
            <v>8398.4129813350173</v>
          </cell>
          <cell r="J997">
            <v>6949.9079617908556</v>
          </cell>
          <cell r="K997">
            <v>7352.4230537054291</v>
          </cell>
          <cell r="L997">
            <v>7633.520625501601</v>
          </cell>
          <cell r="M997">
            <v>9373.1765536409694</v>
          </cell>
          <cell r="N997">
            <v>8934.1093495735513</v>
          </cell>
          <cell r="O997">
            <v>9954.4577007319403</v>
          </cell>
          <cell r="Z997">
            <v>6731.3831614579112</v>
          </cell>
          <cell r="AA997">
            <v>6023.9103510511723</v>
          </cell>
          <cell r="AB997">
            <v>6010.0475738588129</v>
          </cell>
          <cell r="AC997">
            <v>5683.7764424698262</v>
          </cell>
          <cell r="AD997">
            <v>5994.0272372700729</v>
          </cell>
          <cell r="AE997">
            <v>6087.7817859381494</v>
          </cell>
          <cell r="AF997">
            <v>5800.6317607094998</v>
          </cell>
          <cell r="AG997">
            <v>7030.5404128384025</v>
          </cell>
          <cell r="AH997">
            <v>6910.6941103556701</v>
          </cell>
          <cell r="AI997">
            <v>5718.7814085593318</v>
          </cell>
          <cell r="AJ997">
            <v>6049.9938270490393</v>
          </cell>
          <cell r="AK997">
            <v>6281.2969718413151</v>
          </cell>
          <cell r="AL997">
            <v>7712.7852784245679</v>
          </cell>
          <cell r="AM997">
            <v>7351.4956933633794</v>
          </cell>
          <cell r="AN997">
            <v>8191.0966223165669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X997">
            <v>3.690778652818643</v>
          </cell>
          <cell r="BY997">
            <v>3.4536910002425549</v>
          </cell>
          <cell r="BZ997">
            <v>3.4779960334854096</v>
          </cell>
          <cell r="CA997">
            <v>3.1493448593583864</v>
          </cell>
          <cell r="CB997">
            <v>3.3549546555802685</v>
          </cell>
          <cell r="CC997">
            <v>3.3283038970450178</v>
          </cell>
          <cell r="CD997">
            <v>3.2971672185150909</v>
          </cell>
          <cell r="CE997">
            <v>3.959972545939729</v>
          </cell>
          <cell r="CF997">
            <v>3.7732805246961458</v>
          </cell>
          <cell r="CG997">
            <v>3.2037579388371138</v>
          </cell>
          <cell r="CH997">
            <v>3.5663974088638342</v>
          </cell>
          <cell r="CI997">
            <v>3.5786947589013938</v>
          </cell>
          <cell r="CJ997">
            <v>4.3767620054051797</v>
          </cell>
          <cell r="CK997">
            <v>4.0262861040931899</v>
          </cell>
          <cell r="CL997">
            <v>4.6376540236552488</v>
          </cell>
          <cell r="CM997">
            <v>4.9968170358159112</v>
          </cell>
          <cell r="CN997">
            <v>4.7786162613631573</v>
          </cell>
          <cell r="CO997">
            <v>4.7343020536730647</v>
          </cell>
          <cell r="CP997">
            <v>4.9445173357466032</v>
          </cell>
          <cell r="CQ997">
            <v>4.8948478047422626</v>
          </cell>
          <cell r="CR997">
            <v>5.0112173419193429</v>
          </cell>
          <cell r="CS997">
            <v>4.8199380731803414</v>
          </cell>
          <cell r="CT997">
            <v>4.8641131553983294</v>
          </cell>
          <cell r="CU997">
            <v>5.0177579953579121</v>
          </cell>
          <cell r="CV997">
            <v>4.8904738026845536</v>
          </cell>
          <cell r="CW997">
            <v>4.6476384018121806</v>
          </cell>
          <cell r="CX997">
            <v>4.8087456346369608</v>
          </cell>
          <cell r="CY997">
            <v>4.8279798044604929</v>
          </cell>
          <cell r="CZ997">
            <v>5.0023976366038063</v>
          </cell>
          <cell r="DA997">
            <v>4.8389466947340178</v>
          </cell>
        </row>
        <row r="998">
          <cell r="A998">
            <v>9096.3895123760176</v>
          </cell>
          <cell r="B998">
            <v>8097.5230328553753</v>
          </cell>
          <cell r="C998">
            <v>6628.6798923593396</v>
          </cell>
          <cell r="D998">
            <v>6981.8709812638799</v>
          </cell>
          <cell r="E998">
            <v>6553.6714400024939</v>
          </cell>
          <cell r="F998">
            <v>6489.8518823566483</v>
          </cell>
          <cell r="G998">
            <v>6738.6782289606108</v>
          </cell>
          <cell r="H998">
            <v>6799.8952037469153</v>
          </cell>
          <cell r="I998">
            <v>7634.7079443196126</v>
          </cell>
          <cell r="J998">
            <v>7768.5420270925251</v>
          </cell>
          <cell r="K998">
            <v>7549.5012676324777</v>
          </cell>
          <cell r="L998">
            <v>9005.4624072295537</v>
          </cell>
          <cell r="M998">
            <v>7610.9166857218015</v>
          </cell>
          <cell r="N998">
            <v>9039.0674232479978</v>
          </cell>
          <cell r="O998">
            <v>9082.358625333045</v>
          </cell>
          <cell r="Z998">
            <v>7485.0290844694082</v>
          </cell>
          <cell r="AA998">
            <v>6663.1046670352798</v>
          </cell>
          <cell r="AB998">
            <v>5454.4565971413995</v>
          </cell>
          <cell r="AC998">
            <v>5745.0824074399934</v>
          </cell>
          <cell r="AD998">
            <v>5392.7353563449096</v>
          </cell>
          <cell r="AE998">
            <v>5340.2209774820421</v>
          </cell>
          <cell r="AF998">
            <v>5544.9695141161592</v>
          </cell>
          <cell r="AG998">
            <v>5595.3423390831749</v>
          </cell>
          <cell r="AH998">
            <v>6282.2739656115664</v>
          </cell>
          <cell r="AI998">
            <v>6392.4002965789932</v>
          </cell>
          <cell r="AJ998">
            <v>6212.1610430804385</v>
          </cell>
          <cell r="AK998">
            <v>7410.2090665203177</v>
          </cell>
          <cell r="AL998">
            <v>6262.6971585367955</v>
          </cell>
          <cell r="AM998">
            <v>7437.8611939869243</v>
          </cell>
          <cell r="AN998">
            <v>7473.4836688454761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X998">
            <v>4.1800106131794017</v>
          </cell>
          <cell r="BY998">
            <v>3.6913781111475976</v>
          </cell>
          <cell r="BZ998">
            <v>3.0871320474253099</v>
          </cell>
          <cell r="CA998">
            <v>3.2727092881943443</v>
          </cell>
          <cell r="CB998">
            <v>3.1091289839001259</v>
          </cell>
          <cell r="CC998">
            <v>3.0168406620493475</v>
          </cell>
          <cell r="CD998">
            <v>3.0449909731483955</v>
          </cell>
          <cell r="CE998">
            <v>3.1139494060705619</v>
          </cell>
          <cell r="CF998">
            <v>3.5412845364602723</v>
          </cell>
          <cell r="CG998">
            <v>3.6638791535128532</v>
          </cell>
          <cell r="CH998">
            <v>3.3923013936817541</v>
          </cell>
          <cell r="CI998">
            <v>3.9819150017461595</v>
          </cell>
          <cell r="CJ998">
            <v>3.5870152629488588</v>
          </cell>
          <cell r="CK998">
            <v>4.1049404521083588</v>
          </cell>
          <cell r="CL998">
            <v>4.2278925781121046</v>
          </cell>
          <cell r="CM998">
            <v>4.9059514188525792</v>
          </cell>
          <cell r="CN998">
            <v>4.9453295571158558</v>
          </cell>
          <cell r="CO998">
            <v>4.8406470714332253</v>
          </cell>
          <cell r="CP998">
            <v>4.8094561463140781</v>
          </cell>
          <cell r="CQ998">
            <v>4.7520117342028518</v>
          </cell>
          <cell r="CR998">
            <v>4.8496901371389258</v>
          </cell>
          <cell r="CS998">
            <v>4.9890779424021714</v>
          </cell>
          <cell r="CT998">
            <v>4.9229139717874633</v>
          </cell>
          <cell r="CU998">
            <v>4.8603012035938669</v>
          </cell>
          <cell r="CV998">
            <v>4.7800226853246279</v>
          </cell>
          <cell r="CW998">
            <v>5.0171306499505777</v>
          </cell>
          <cell r="CX998">
            <v>5.0985374220941457</v>
          </cell>
          <cell r="CY998">
            <v>4.7833848336749476</v>
          </cell>
          <cell r="CZ998">
            <v>4.9641894052002016</v>
          </cell>
          <cell r="DA998">
            <v>4.8429086937698935</v>
          </cell>
        </row>
        <row r="999">
          <cell r="A999">
            <v>9474.1137643112597</v>
          </cell>
          <cell r="B999">
            <v>6909.6981608311189</v>
          </cell>
          <cell r="C999">
            <v>8435.2565669695432</v>
          </cell>
          <cell r="D999">
            <v>7517.6070437021881</v>
          </cell>
          <cell r="E999">
            <v>6583.9736325270951</v>
          </cell>
          <cell r="F999">
            <v>6691.6242928693027</v>
          </cell>
          <cell r="G999">
            <v>8086.6237602297515</v>
          </cell>
          <cell r="H999">
            <v>7721.4809826052679</v>
          </cell>
          <cell r="I999">
            <v>7595.2860609941999</v>
          </cell>
          <cell r="J999">
            <v>7544.3914971514669</v>
          </cell>
          <cell r="K999">
            <v>7316.9579071673024</v>
          </cell>
          <cell r="L999">
            <v>7528.0932296637311</v>
          </cell>
          <cell r="M999">
            <v>7919.1937552367372</v>
          </cell>
          <cell r="N999">
            <v>9039.9317302942</v>
          </cell>
          <cell r="O999">
            <v>9637.5976086684968</v>
          </cell>
          <cell r="Z999">
            <v>7795.8421832046924</v>
          </cell>
          <cell r="AA999">
            <v>5685.6944866267495</v>
          </cell>
          <cell r="AB999">
            <v>6941.0111179635105</v>
          </cell>
          <cell r="AC999">
            <v>6185.9166531035162</v>
          </cell>
          <cell r="AD999">
            <v>5417.6697319080095</v>
          </cell>
          <cell r="AE999">
            <v>5506.2508467038833</v>
          </cell>
          <cell r="AF999">
            <v>6654.1361227033376</v>
          </cell>
          <cell r="AG999">
            <v>6353.6757799723355</v>
          </cell>
          <cell r="AH999">
            <v>6249.8353873323704</v>
          </cell>
          <cell r="AI999">
            <v>6207.9564319417786</v>
          </cell>
          <cell r="AJ999">
            <v>6020.8110778976643</v>
          </cell>
          <cell r="AK999">
            <v>6194.5452861232998</v>
          </cell>
          <cell r="AL999">
            <v>6516.3651471662279</v>
          </cell>
          <cell r="AM999">
            <v>7438.572395213514</v>
          </cell>
          <cell r="AN999">
            <v>7930.3660322757923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X999">
            <v>4.3601476311161607</v>
          </cell>
          <cell r="BY999">
            <v>3.2074570978045926</v>
          </cell>
          <cell r="BZ999">
            <v>3.8909363413451796</v>
          </cell>
          <cell r="CA999">
            <v>3.4639329346916834</v>
          </cell>
          <cell r="CB999">
            <v>3.0665965705421301</v>
          </cell>
          <cell r="CC999">
            <v>3.0340782071977599</v>
          </cell>
          <cell r="CD999">
            <v>3.6757695923625149</v>
          </cell>
          <cell r="CE999">
            <v>3.5977900430239242</v>
          </cell>
          <cell r="CF999">
            <v>3.5423933027634669</v>
          </cell>
          <cell r="CG999">
            <v>3.5425182624018725</v>
          </cell>
          <cell r="CH999">
            <v>3.3702243317211553</v>
          </cell>
          <cell r="CI999">
            <v>3.5051676471789754</v>
          </cell>
          <cell r="CJ999">
            <v>3.6468226411820681</v>
          </cell>
          <cell r="CK999">
            <v>4.0989068166167959</v>
          </cell>
          <cell r="CL999">
            <v>4.3370408735900963</v>
          </cell>
          <cell r="CM999">
            <v>4.8985661821133775</v>
          </cell>
          <cell r="CN999">
            <v>4.856571637233297</v>
          </cell>
          <cell r="CO999">
            <v>4.8873759804983052</v>
          </cell>
          <cell r="CP999">
            <v>4.8926226856428237</v>
          </cell>
          <cell r="CQ999">
            <v>4.8401967558865087</v>
          </cell>
          <cell r="CR999">
            <v>4.9720599562348582</v>
          </cell>
          <cell r="CS999">
            <v>4.959644359399956</v>
          </cell>
          <cell r="CT999">
            <v>4.8383398408104501</v>
          </cell>
          <cell r="CU999">
            <v>4.8336915791550261</v>
          </cell>
          <cell r="CV999">
            <v>4.8011325711578436</v>
          </cell>
          <cell r="CW999">
            <v>4.8944435718716353</v>
          </cell>
          <cell r="CX999">
            <v>4.8418103373577237</v>
          </cell>
          <cell r="CY999">
            <v>4.8955095858264359</v>
          </cell>
          <cell r="CZ999">
            <v>4.9719721158888017</v>
          </cell>
          <cell r="DA999">
            <v>5.0096438697908852</v>
          </cell>
        </row>
        <row r="1000">
          <cell r="A1000">
            <v>9998.5292710213907</v>
          </cell>
          <cell r="B1000">
            <v>7658.0673334553303</v>
          </cell>
          <cell r="C1000">
            <v>7402.4881979565325</v>
          </cell>
          <cell r="D1000">
            <v>7406.4816352969292</v>
          </cell>
          <cell r="E1000">
            <v>7064.6653796759438</v>
          </cell>
          <cell r="F1000">
            <v>7140.1177787749157</v>
          </cell>
          <cell r="G1000">
            <v>8857.9015103323909</v>
          </cell>
          <cell r="H1000">
            <v>7433.8021066206484</v>
          </cell>
          <cell r="I1000">
            <v>7163.8175811650681</v>
          </cell>
          <cell r="J1000">
            <v>8250.4165086809116</v>
          </cell>
          <cell r="K1000">
            <v>9069.8251176286467</v>
          </cell>
          <cell r="L1000">
            <v>8290.6897478180308</v>
          </cell>
          <cell r="M1000">
            <v>9387.0862232181044</v>
          </cell>
          <cell r="N1000">
            <v>7664.130127574942</v>
          </cell>
          <cell r="O1000">
            <v>8623.6265415478538</v>
          </cell>
          <cell r="Z1000">
            <v>8227.3612287261749</v>
          </cell>
          <cell r="AA1000">
            <v>6301.4954058146723</v>
          </cell>
          <cell r="AB1000">
            <v>6091.1902886042326</v>
          </cell>
          <cell r="AC1000">
            <v>6094.4763170443284</v>
          </cell>
          <cell r="AD1000">
            <v>5813.2103695619198</v>
          </cell>
          <cell r="AE1000">
            <v>5875.2969151062161</v>
          </cell>
          <cell r="AF1000">
            <v>7288.78752850208</v>
          </cell>
          <cell r="AG1000">
            <v>6116.9571620192764</v>
          </cell>
          <cell r="AH1000">
            <v>5894.7984667872552</v>
          </cell>
          <cell r="AI1000">
            <v>6788.9141557145786</v>
          </cell>
          <cell r="AJ1000">
            <v>7463.1703825058576</v>
          </cell>
          <cell r="AK1000">
            <v>6822.0532782045502</v>
          </cell>
          <cell r="AL1000">
            <v>7724.2309493908961</v>
          </cell>
          <cell r="AM1000">
            <v>6306.4842192616652</v>
          </cell>
          <cell r="AN1000">
            <v>7096.012697045092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X1000">
            <v>4.5030595733395824</v>
          </cell>
          <cell r="BY1000">
            <v>3.5370180725681055</v>
          </cell>
          <cell r="BZ1000">
            <v>3.4304120495660428</v>
          </cell>
          <cell r="CA1000">
            <v>3.3510972971357815</v>
          </cell>
          <cell r="CB1000">
            <v>3.2570330929633968</v>
          </cell>
          <cell r="CC1000">
            <v>3.2742449514093175</v>
          </cell>
          <cell r="CD1000">
            <v>4.1682607749089291</v>
          </cell>
          <cell r="CE1000">
            <v>3.3674622876772724</v>
          </cell>
          <cell r="CF1000">
            <v>3.4226304942309653</v>
          </cell>
          <cell r="CG1000">
            <v>3.7444180246316425</v>
          </cell>
          <cell r="CH1000">
            <v>4.1719808062803585</v>
          </cell>
          <cell r="CI1000">
            <v>3.7610081076062474</v>
          </cell>
          <cell r="CJ1000">
            <v>4.2212554096617581</v>
          </cell>
          <cell r="CK1000">
            <v>3.5454271817933329</v>
          </cell>
          <cell r="CL1000">
            <v>3.9364056980349882</v>
          </cell>
          <cell r="CM1000">
            <v>5.0056445685490765</v>
          </cell>
          <cell r="CN1000">
            <v>4.8810525195591268</v>
          </cell>
          <cell r="CO1000">
            <v>4.8647778547855642</v>
          </cell>
          <cell r="CP1000">
            <v>4.9826053703167066</v>
          </cell>
          <cell r="CQ1000">
            <v>4.8899115537489637</v>
          </cell>
          <cell r="CR1000">
            <v>4.9161575007010105</v>
          </cell>
          <cell r="CS1000">
            <v>4.7907945251918651</v>
          </cell>
          <cell r="CT1000">
            <v>4.9766813444606584</v>
          </cell>
          <cell r="CU1000">
            <v>4.7186317111766689</v>
          </cell>
          <cell r="CV1000">
            <v>4.9673312882865641</v>
          </cell>
          <cell r="CW1000">
            <v>4.9010393607447522</v>
          </cell>
          <cell r="CX1000">
            <v>4.9695603922757048</v>
          </cell>
          <cell r="CY1000">
            <v>5.0132660831743854</v>
          </cell>
          <cell r="CZ1000">
            <v>4.8733306512705674</v>
          </cell>
          <cell r="DA1000">
            <v>4.9388025951036179</v>
          </cell>
        </row>
        <row r="1001">
          <cell r="A1001">
            <v>12109.120539857613</v>
          </cell>
          <cell r="B1001">
            <v>8090.5430511576178</v>
          </cell>
          <cell r="C1001">
            <v>7192.6960416411503</v>
          </cell>
          <cell r="D1001">
            <v>6944.9967499818713</v>
          </cell>
          <cell r="E1001">
            <v>8397.4136866724075</v>
          </cell>
          <cell r="F1001">
            <v>7882.0509041415289</v>
          </cell>
          <cell r="G1001">
            <v>8327.369870911456</v>
          </cell>
          <cell r="H1001">
            <v>9208.3395816313132</v>
          </cell>
          <cell r="I1001">
            <v>9506.0052399148244</v>
          </cell>
          <cell r="J1001">
            <v>7302.1568283877668</v>
          </cell>
          <cell r="K1001">
            <v>7640.7771304711878</v>
          </cell>
          <cell r="L1001">
            <v>7928.4377014141683</v>
          </cell>
          <cell r="M1001">
            <v>9634.956884836045</v>
          </cell>
          <cell r="N1001">
            <v>9997.5208689390438</v>
          </cell>
          <cell r="O1001">
            <v>8282.1860265472915</v>
          </cell>
          <cell r="Z1001">
            <v>9964.0763299399769</v>
          </cell>
          <cell r="AA1001">
            <v>6657.3611392382682</v>
          </cell>
          <cell r="AB1001">
            <v>5918.5613142647189</v>
          </cell>
          <cell r="AC1001">
            <v>5714.7401828422253</v>
          </cell>
          <cell r="AD1001">
            <v>6909.8718336047241</v>
          </cell>
          <cell r="AE1001">
            <v>6485.8018868364579</v>
          </cell>
          <cell r="AF1001">
            <v>6852.2357794928548</v>
          </cell>
          <cell r="AG1001">
            <v>7577.1479985994783</v>
          </cell>
          <cell r="AH1001">
            <v>7822.0843117013401</v>
          </cell>
          <cell r="AI1001">
            <v>6008.6319045019336</v>
          </cell>
          <cell r="AJ1001">
            <v>6287.2680387877199</v>
          </cell>
          <cell r="AK1001">
            <v>6523.9715943065157</v>
          </cell>
          <cell r="AL1001">
            <v>7928.1930938079449</v>
          </cell>
          <cell r="AM1001">
            <v>8226.5314578698417</v>
          </cell>
          <cell r="AN1001">
            <v>6815.0559304160561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X1001">
            <v>5.6667940531633363</v>
          </cell>
          <cell r="BY1001">
            <v>3.6457377006750886</v>
          </cell>
          <cell r="BZ1001">
            <v>3.3611129931082648</v>
          </cell>
          <cell r="CA1001">
            <v>3.1629484829046746</v>
          </cell>
          <cell r="CB1001">
            <v>3.8550377429505231</v>
          </cell>
          <cell r="CC1001">
            <v>3.475749002016022</v>
          </cell>
          <cell r="CD1001">
            <v>3.9591830123877121</v>
          </cell>
          <cell r="CE1001">
            <v>4.2981961498170467</v>
          </cell>
          <cell r="CF1001">
            <v>4.36581471137593</v>
          </cell>
          <cell r="CG1001">
            <v>3.411510549696144</v>
          </cell>
          <cell r="CH1001">
            <v>3.5279022479709909</v>
          </cell>
          <cell r="CI1001">
            <v>3.6689950879884261</v>
          </cell>
          <cell r="CJ1001">
            <v>4.3818025109105321</v>
          </cell>
          <cell r="CK1001">
            <v>4.5801366090475168</v>
          </cell>
          <cell r="CL1001">
            <v>3.8971015201444339</v>
          </cell>
          <cell r="CM1001">
            <v>4.8173339288500667</v>
          </cell>
          <cell r="CN1001">
            <v>5.0029231624581056</v>
          </cell>
          <cell r="CO1001">
            <v>4.8243651762632886</v>
          </cell>
          <cell r="CP1001">
            <v>4.9500719039114651</v>
          </cell>
          <cell r="CQ1001">
            <v>4.9107575517579214</v>
          </cell>
          <cell r="CR1001">
            <v>5.1123715284393239</v>
          </cell>
          <cell r="CS1001">
            <v>4.7416976311023111</v>
          </cell>
          <cell r="CT1001">
            <v>4.8297725049350468</v>
          </cell>
          <cell r="CU1001">
            <v>4.9086755609263939</v>
          </cell>
          <cell r="CV1001">
            <v>4.8254299607192337</v>
          </cell>
          <cell r="CW1001">
            <v>4.8826159786588521</v>
          </cell>
          <cell r="CX1001">
            <v>4.8716049899978344</v>
          </cell>
          <cell r="CY1001">
            <v>4.957109982764428</v>
          </cell>
          <cell r="CZ1001">
            <v>4.9209105042426708</v>
          </cell>
          <cell r="DA1001">
            <v>4.7910956422908182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int"/>
    </sheetNames>
    <sheetDataSet>
      <sheetData sheetId="0">
        <row r="2">
          <cell r="A2">
            <v>-1665.0207495274517</v>
          </cell>
          <cell r="B2">
            <v>-4473.4936467258567</v>
          </cell>
          <cell r="C2">
            <v>-5500.7132956368014</v>
          </cell>
          <cell r="D2">
            <v>-4780.7092090258247</v>
          </cell>
          <cell r="E2">
            <v>-4010.8409994314534</v>
          </cell>
          <cell r="F2">
            <v>-3187.1511710513105</v>
          </cell>
          <cell r="G2">
            <v>-2295.4554661114594</v>
          </cell>
          <cell r="H2">
            <v>-1339.7159612557705</v>
          </cell>
          <cell r="I2">
            <v>-315.51799407254259</v>
          </cell>
          <cell r="J2">
            <v>801.60668220589002</v>
          </cell>
          <cell r="K2">
            <v>2040.2407706282056</v>
          </cell>
          <cell r="L2">
            <v>3408.0980353880691</v>
          </cell>
          <cell r="M2">
            <v>4895.2043045049131</v>
          </cell>
          <cell r="N2">
            <v>6528.1975106382342</v>
          </cell>
          <cell r="O2">
            <v>8312.0665704123458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3">
          <cell r="A3">
            <v>-1622.4187153054615</v>
          </cell>
          <cell r="B3">
            <v>-4298.9566725708155</v>
          </cell>
          <cell r="C3">
            <v>-5285.1361621969345</v>
          </cell>
          <cell r="D3">
            <v>-4552.0742712065412</v>
          </cell>
          <cell r="E3">
            <v>-3774.6577447722193</v>
          </cell>
          <cell r="F3">
            <v>-2944.9593617991836</v>
          </cell>
          <cell r="G3">
            <v>-2051.0480762351435</v>
          </cell>
          <cell r="H3">
            <v>-1078.1554587877549</v>
          </cell>
          <cell r="I3">
            <v>-15.902733525654391</v>
          </cell>
          <cell r="J3">
            <v>1148.489692250195</v>
          </cell>
          <cell r="K3">
            <v>2425.9267640270718</v>
          </cell>
          <cell r="L3">
            <v>3816.2716441269936</v>
          </cell>
          <cell r="M3">
            <v>5333.0882439524175</v>
          </cell>
          <cell r="N3">
            <v>6996.337342277996</v>
          </cell>
          <cell r="O3">
            <v>8825.1918400983013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</row>
        <row r="4">
          <cell r="A4">
            <v>-1459.9418200797418</v>
          </cell>
          <cell r="B4">
            <v>-3680.5408755683011</v>
          </cell>
          <cell r="C4">
            <v>-4576.3217822077359</v>
          </cell>
          <cell r="D4">
            <v>-3787.4635949456933</v>
          </cell>
          <cell r="E4">
            <v>-2940.8338815674729</v>
          </cell>
          <cell r="F4">
            <v>-2038.5146523770193</v>
          </cell>
          <cell r="G4">
            <v>-1062.3926954977967</v>
          </cell>
          <cell r="H4">
            <v>1.3247208803915314</v>
          </cell>
          <cell r="I4">
            <v>1158.451974568869</v>
          </cell>
          <cell r="J4">
            <v>2412.9134120195745</v>
          </cell>
          <cell r="K4">
            <v>3780.9767315202516</v>
          </cell>
          <cell r="L4">
            <v>5285.8842155736684</v>
          </cell>
          <cell r="M4">
            <v>6936.7750106036192</v>
          </cell>
          <cell r="N4">
            <v>8739.4060275374395</v>
          </cell>
          <cell r="O4">
            <v>10723.98880544731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</row>
        <row r="5">
          <cell r="A5">
            <v>-1487.191923724381</v>
          </cell>
          <cell r="B5">
            <v>-3789.0373756746339</v>
          </cell>
          <cell r="C5">
            <v>-4704.8667890559618</v>
          </cell>
          <cell r="D5">
            <v>-3933.2187341890371</v>
          </cell>
          <cell r="E5">
            <v>-3105.4913137308358</v>
          </cell>
          <cell r="F5">
            <v>-2224.3414143665409</v>
          </cell>
          <cell r="G5">
            <v>-1278.2766156575055</v>
          </cell>
          <cell r="H5">
            <v>-249.03583178499906</v>
          </cell>
          <cell r="I5">
            <v>883.15208939764864</v>
          </cell>
          <cell r="J5">
            <v>2120.4855146933542</v>
          </cell>
          <cell r="K5">
            <v>3484.4894669585201</v>
          </cell>
          <cell r="L5">
            <v>4972.5001845980732</v>
          </cell>
          <cell r="M5">
            <v>6585.5165923701261</v>
          </cell>
          <cell r="N5">
            <v>8360.2389387227176</v>
          </cell>
          <cell r="O5">
            <v>10318.427573358344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</row>
        <row r="6">
          <cell r="A6">
            <v>-1694.8237161339412</v>
          </cell>
          <cell r="B6">
            <v>-4589.9064301334465</v>
          </cell>
          <cell r="C6">
            <v>-5632.1303172401604</v>
          </cell>
          <cell r="D6">
            <v>-4902.9907263489222</v>
          </cell>
          <cell r="E6">
            <v>-4127.563603114424</v>
          </cell>
          <cell r="F6">
            <v>-3302.1443285972518</v>
          </cell>
          <cell r="G6">
            <v>-2428.7570272416942</v>
          </cell>
          <cell r="H6">
            <v>-1494.4958153081777</v>
          </cell>
          <cell r="I6">
            <v>-465.44716675460046</v>
          </cell>
          <cell r="J6">
            <v>653.84792690435859</v>
          </cell>
          <cell r="K6">
            <v>1867.3072133052342</v>
          </cell>
          <cell r="L6">
            <v>3204.0253569440215</v>
          </cell>
          <cell r="M6">
            <v>4675.0394309767426</v>
          </cell>
          <cell r="N6">
            <v>6282.8503988450093</v>
          </cell>
          <cell r="O6">
            <v>8047.2243666963777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A7">
            <v>-1636.0461849304343</v>
          </cell>
          <cell r="B7">
            <v>-4365.3106885130173</v>
          </cell>
          <cell r="C7">
            <v>-5381.7521385480613</v>
          </cell>
          <cell r="D7">
            <v>-4649.8938897028602</v>
          </cell>
          <cell r="E7">
            <v>-3878.5232163755322</v>
          </cell>
          <cell r="F7">
            <v>-3055.642981453534</v>
          </cell>
          <cell r="G7">
            <v>-2171.0841946767428</v>
          </cell>
          <cell r="H7">
            <v>-1213.8710210744089</v>
          </cell>
          <cell r="I7">
            <v>-163.24216826754758</v>
          </cell>
          <cell r="J7">
            <v>976.29246937362302</v>
          </cell>
          <cell r="K7">
            <v>2226.7504152408396</v>
          </cell>
          <cell r="L7">
            <v>3605.4289604793767</v>
          </cell>
          <cell r="M7">
            <v>5117.3038181761658</v>
          </cell>
          <cell r="N7">
            <v>6774.1473912531583</v>
          </cell>
          <cell r="O7">
            <v>8584.7567609804082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</row>
        <row r="8">
          <cell r="A8">
            <v>-1698.6352307086854</v>
          </cell>
          <cell r="B8">
            <v>-4600.8895574783</v>
          </cell>
          <cell r="C8">
            <v>-5649.0692016173307</v>
          </cell>
          <cell r="D8">
            <v>-4932.5829595008136</v>
          </cell>
          <cell r="E8">
            <v>-4186.0417388501401</v>
          </cell>
          <cell r="F8">
            <v>-3384.4579588397696</v>
          </cell>
          <cell r="G8">
            <v>-2506.1857456407233</v>
          </cell>
          <cell r="H8">
            <v>-1568.1012276244085</v>
          </cell>
          <cell r="I8">
            <v>-549.86513678900758</v>
          </cell>
          <cell r="J8">
            <v>552.24831533477368</v>
          </cell>
          <cell r="K8">
            <v>1771.4824746611298</v>
          </cell>
          <cell r="L8">
            <v>3106.4623000798579</v>
          </cell>
          <cell r="M8">
            <v>4561.4998047121226</v>
          </cell>
          <cell r="N8">
            <v>6161.7912964319075</v>
          </cell>
          <cell r="O8">
            <v>7916.2538665231014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</row>
        <row r="9">
          <cell r="A9">
            <v>-1499.6437912690612</v>
          </cell>
          <cell r="B9">
            <v>-3843.4519014235775</v>
          </cell>
          <cell r="C9">
            <v>-4770.1461216205098</v>
          </cell>
          <cell r="D9">
            <v>-3986.8490394139067</v>
          </cell>
          <cell r="E9">
            <v>-3149.6333472822789</v>
          </cell>
          <cell r="F9">
            <v>-2259.9430806844202</v>
          </cell>
          <cell r="G9">
            <v>-1309.787264692216</v>
          </cell>
          <cell r="H9">
            <v>-280.73956974010906</v>
          </cell>
          <cell r="I9">
            <v>847.77795805312996</v>
          </cell>
          <cell r="J9">
            <v>2081.3076895914537</v>
          </cell>
          <cell r="K9">
            <v>3429.3320002512164</v>
          </cell>
          <cell r="L9">
            <v>4901.70966928697</v>
          </cell>
          <cell r="M9">
            <v>6519.6317187968725</v>
          </cell>
          <cell r="N9">
            <v>8298.9627625455869</v>
          </cell>
          <cell r="O9">
            <v>10257.567107093781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</row>
        <row r="10">
          <cell r="A10">
            <v>-1639.7848026975662</v>
          </cell>
          <cell r="B10">
            <v>-4379.9873141066828</v>
          </cell>
          <cell r="C10">
            <v>-5396.3401156084819</v>
          </cell>
          <cell r="D10">
            <v>-4663.7281321659902</v>
          </cell>
          <cell r="E10">
            <v>-3887.2676352779285</v>
          </cell>
          <cell r="F10">
            <v>-3061.4242384262661</v>
          </cell>
          <cell r="G10">
            <v>-2169.9868943265365</v>
          </cell>
          <cell r="H10">
            <v>-1206.8803689150702</v>
          </cell>
          <cell r="I10">
            <v>-157.43504527171197</v>
          </cell>
          <cell r="J10">
            <v>990.13547518261737</v>
          </cell>
          <cell r="K10">
            <v>2247.987104090324</v>
          </cell>
          <cell r="L10">
            <v>3627.2184334448953</v>
          </cell>
          <cell r="M10">
            <v>5146.5282404928366</v>
          </cell>
          <cell r="N10">
            <v>6803.5869777816042</v>
          </cell>
          <cell r="O10">
            <v>8610.3338626607056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</row>
        <row r="11">
          <cell r="A11">
            <v>-1616.5783471320335</v>
          </cell>
          <cell r="B11">
            <v>-4286.5105132369617</v>
          </cell>
          <cell r="C11">
            <v>-5286.5749995254273</v>
          </cell>
          <cell r="D11">
            <v>-4540.2216167659117</v>
          </cell>
          <cell r="E11">
            <v>-3754.1752060540593</v>
          </cell>
          <cell r="F11">
            <v>-2922.8770617415971</v>
          </cell>
          <cell r="G11">
            <v>-2036.5147062274796</v>
          </cell>
          <cell r="H11">
            <v>-1063.3909671980707</v>
          </cell>
          <cell r="I11">
            <v>0.35842302592127595</v>
          </cell>
          <cell r="J11">
            <v>1158.0446950163346</v>
          </cell>
          <cell r="K11">
            <v>2419.7191014509494</v>
          </cell>
          <cell r="L11">
            <v>3797.270843157929</v>
          </cell>
          <cell r="M11">
            <v>5318.5840239529916</v>
          </cell>
          <cell r="N11">
            <v>6985.5876861486549</v>
          </cell>
          <cell r="O11">
            <v>8815.5810623479392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</row>
        <row r="12">
          <cell r="A12">
            <v>-1605.339305485983</v>
          </cell>
          <cell r="B12">
            <v>-4237.9779383068062</v>
          </cell>
          <cell r="C12">
            <v>-5220.2678150283446</v>
          </cell>
          <cell r="D12">
            <v>-4472.6507829387265</v>
          </cell>
          <cell r="E12">
            <v>-3678.861599638632</v>
          </cell>
          <cell r="F12">
            <v>-2828.8281693802096</v>
          </cell>
          <cell r="G12">
            <v>-1916.1557105105301</v>
          </cell>
          <cell r="H12">
            <v>-924.74225685827139</v>
          </cell>
          <cell r="I12">
            <v>157.55088926574786</v>
          </cell>
          <cell r="J12">
            <v>1335.84154286686</v>
          </cell>
          <cell r="K12">
            <v>2621.2230582700076</v>
          </cell>
          <cell r="L12">
            <v>4022.475390959677</v>
          </cell>
          <cell r="M12">
            <v>5554.7957800918157</v>
          </cell>
          <cell r="N12">
            <v>7248.2950064243832</v>
          </cell>
          <cell r="O12">
            <v>9102.0237953935903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</row>
        <row r="13">
          <cell r="A13">
            <v>-1676.4836970560004</v>
          </cell>
          <cell r="B13">
            <v>-4519.4580558743601</v>
          </cell>
          <cell r="C13">
            <v>-5542.8006169204846</v>
          </cell>
          <cell r="D13">
            <v>-4810.3421924787244</v>
          </cell>
          <cell r="E13">
            <v>-4035.3517587079336</v>
          </cell>
          <cell r="F13">
            <v>-3214.3686334355348</v>
          </cell>
          <cell r="G13">
            <v>-2330.0042513603726</v>
          </cell>
          <cell r="H13">
            <v>-1377.9148219308493</v>
          </cell>
          <cell r="I13">
            <v>-345.83623361678377</v>
          </cell>
          <cell r="J13">
            <v>781.46640780410371</v>
          </cell>
          <cell r="K13">
            <v>2008.7181962174514</v>
          </cell>
          <cell r="L13">
            <v>3365.7351550200556</v>
          </cell>
          <cell r="M13">
            <v>4856.3249480769045</v>
          </cell>
          <cell r="N13">
            <v>6488.2254913330808</v>
          </cell>
          <cell r="O13">
            <v>8272.5275691175448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A14">
            <v>-1648.4073490765527</v>
          </cell>
          <cell r="B14">
            <v>-4411.0644838111648</v>
          </cell>
          <cell r="C14">
            <v>-5435.2960283425864</v>
          </cell>
          <cell r="D14">
            <v>-4708.7011612567339</v>
          </cell>
          <cell r="E14">
            <v>-3936.6819630342693</v>
          </cell>
          <cell r="F14">
            <v>-3118.8515411044614</v>
          </cell>
          <cell r="G14">
            <v>-2231.9808407389241</v>
          </cell>
          <cell r="H14">
            <v>-1281.603884223676</v>
          </cell>
          <cell r="I14">
            <v>-247.57350322845917</v>
          </cell>
          <cell r="J14">
            <v>885.67875031749156</v>
          </cell>
          <cell r="K14">
            <v>2136.1244591610703</v>
          </cell>
          <cell r="L14">
            <v>3502.420854275028</v>
          </cell>
          <cell r="M14">
            <v>4991.330837273068</v>
          </cell>
          <cell r="N14">
            <v>6624.5631635772615</v>
          </cell>
          <cell r="O14">
            <v>8417.4757584730396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-1637.0394106517706</v>
          </cell>
          <cell r="B15">
            <v>-4372.4545376993847</v>
          </cell>
          <cell r="C15">
            <v>-5385.6905594793361</v>
          </cell>
          <cell r="D15">
            <v>-4648.4700510262628</v>
          </cell>
          <cell r="E15">
            <v>-3866.968289167452</v>
          </cell>
          <cell r="F15">
            <v>-3036.5545508441355</v>
          </cell>
          <cell r="G15">
            <v>-2143.9689749471127</v>
          </cell>
          <cell r="H15">
            <v>-1170.9918614943365</v>
          </cell>
          <cell r="I15">
            <v>-126.74816188085833</v>
          </cell>
          <cell r="J15">
            <v>1015.8476814718302</v>
          </cell>
          <cell r="K15">
            <v>2280.7544389909185</v>
          </cell>
          <cell r="L15">
            <v>3662.9244806500401</v>
          </cell>
          <cell r="M15">
            <v>5175.6639664499935</v>
          </cell>
          <cell r="N15">
            <v>6824.5824324681798</v>
          </cell>
          <cell r="O15">
            <v>8637.5134342609035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</row>
        <row r="16">
          <cell r="A16">
            <v>-1466.6304658071751</v>
          </cell>
          <cell r="B16">
            <v>-3708.8331584429284</v>
          </cell>
          <cell r="C16">
            <v>-4611.9073464701232</v>
          </cell>
          <cell r="D16">
            <v>-3820.2707310709252</v>
          </cell>
          <cell r="E16">
            <v>-2981.9554812060169</v>
          </cell>
          <cell r="F16">
            <v>-2086.3421883756978</v>
          </cell>
          <cell r="G16">
            <v>-1121.0578795518054</v>
          </cell>
          <cell r="H16">
            <v>-68.470419533088005</v>
          </cell>
          <cell r="I16">
            <v>1084.1054525839954</v>
          </cell>
          <cell r="J16">
            <v>2354.2245498915463</v>
          </cell>
          <cell r="K16">
            <v>3739.3384396812007</v>
          </cell>
          <cell r="L16">
            <v>5252.32135335775</v>
          </cell>
          <cell r="M16">
            <v>6906.5372182168285</v>
          </cell>
          <cell r="N16">
            <v>8732.7537677082328</v>
          </cell>
          <cell r="O16">
            <v>10742.85538810879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A17">
            <v>-1690.4788464191129</v>
          </cell>
          <cell r="B17">
            <v>-4570.368062498238</v>
          </cell>
          <cell r="C17">
            <v>-5612.9777087681596</v>
          </cell>
          <cell r="D17">
            <v>-4885.1111352444786</v>
          </cell>
          <cell r="E17">
            <v>-4116.9716895212032</v>
          </cell>
          <cell r="F17">
            <v>-3293.7589485773588</v>
          </cell>
          <cell r="G17">
            <v>-2426.8497347033745</v>
          </cell>
          <cell r="H17">
            <v>-1496.0373038488037</v>
          </cell>
          <cell r="I17">
            <v>-463.14622658929198</v>
          </cell>
          <cell r="J17">
            <v>663.65891880459492</v>
          </cell>
          <cell r="K17">
            <v>1892.3328327918662</v>
          </cell>
          <cell r="L17">
            <v>3232.5520436635229</v>
          </cell>
          <cell r="M17">
            <v>4701.8069334936408</v>
          </cell>
          <cell r="N17">
            <v>6329.383157075923</v>
          </cell>
          <cell r="O17">
            <v>8113.8250854531216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A18">
            <v>-1510.8242424612145</v>
          </cell>
          <cell r="B18">
            <v>-3879.5180204810858</v>
          </cell>
          <cell r="C18">
            <v>-4810.2463493591913</v>
          </cell>
          <cell r="D18">
            <v>-4035.8224350800906</v>
          </cell>
          <cell r="E18">
            <v>-3212.0934837179479</v>
          </cell>
          <cell r="F18">
            <v>-2336.4831820603185</v>
          </cell>
          <cell r="G18">
            <v>-1391.0942118444591</v>
          </cell>
          <cell r="H18">
            <v>-368.52629390803412</v>
          </cell>
          <cell r="I18">
            <v>753.61245410989648</v>
          </cell>
          <cell r="J18">
            <v>1989.735313725552</v>
          </cell>
          <cell r="K18">
            <v>3334.0696478369837</v>
          </cell>
          <cell r="L18">
            <v>4820.0429721643795</v>
          </cell>
          <cell r="M18">
            <v>6443.6849694588709</v>
          </cell>
          <cell r="N18">
            <v>8222.9350453222814</v>
          </cell>
          <cell r="O18">
            <v>10167.314972448201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A19">
            <v>-1514.2680508041726</v>
          </cell>
          <cell r="B19">
            <v>-3896.3080454014284</v>
          </cell>
          <cell r="C19">
            <v>-4823.3904799855381</v>
          </cell>
          <cell r="D19">
            <v>-4041.5284613912168</v>
          </cell>
          <cell r="E19">
            <v>-3223.2296802709479</v>
          </cell>
          <cell r="F19">
            <v>-2348.1953353307808</v>
          </cell>
          <cell r="G19">
            <v>-1404.8090953602084</v>
          </cell>
          <cell r="H19">
            <v>-388.02940861977322</v>
          </cell>
          <cell r="I19">
            <v>730.24534878399527</v>
          </cell>
          <cell r="J19">
            <v>1946.9629584278973</v>
          </cell>
          <cell r="K19">
            <v>3279.5844926049608</v>
          </cell>
          <cell r="L19">
            <v>4750.9043550516453</v>
          </cell>
          <cell r="M19">
            <v>6374.6611748743426</v>
          </cell>
          <cell r="N19">
            <v>8138.3298838786413</v>
          </cell>
          <cell r="O19">
            <v>10072.920495429969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-1626.2944678577751</v>
          </cell>
          <cell r="B20">
            <v>-4325.8070177980389</v>
          </cell>
          <cell r="C20">
            <v>-5329.2488916239299</v>
          </cell>
          <cell r="D20">
            <v>-4587.549518683385</v>
          </cell>
          <cell r="E20">
            <v>-3803.8745195698257</v>
          </cell>
          <cell r="F20">
            <v>-2964.6354625260474</v>
          </cell>
          <cell r="G20">
            <v>-2061.8987099391575</v>
          </cell>
          <cell r="H20">
            <v>-1084.8840777844277</v>
          </cell>
          <cell r="I20">
            <v>-24.909345422029531</v>
          </cell>
          <cell r="J20">
            <v>1133.7025629736584</v>
          </cell>
          <cell r="K20">
            <v>2398.8340954795681</v>
          </cell>
          <cell r="L20">
            <v>3795.0315862936691</v>
          </cell>
          <cell r="M20">
            <v>5319.5288927261881</v>
          </cell>
          <cell r="N20">
            <v>6984.2076391077189</v>
          </cell>
          <cell r="O20">
            <v>8819.8901181719557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</row>
        <row r="21">
          <cell r="A21">
            <v>-1599.431741744469</v>
          </cell>
          <cell r="B21">
            <v>-4218.9309799874627</v>
          </cell>
          <cell r="C21">
            <v>-5197.4149477245019</v>
          </cell>
          <cell r="D21">
            <v>-4445.990242298747</v>
          </cell>
          <cell r="E21">
            <v>-3658.6875410487937</v>
          </cell>
          <cell r="F21">
            <v>-2816.834170261448</v>
          </cell>
          <cell r="G21">
            <v>-1912.799576151391</v>
          </cell>
          <cell r="H21">
            <v>-936.46948178252831</v>
          </cell>
          <cell r="I21">
            <v>136.43310418309818</v>
          </cell>
          <cell r="J21">
            <v>1314.4062683473328</v>
          </cell>
          <cell r="K21">
            <v>2599.8692812867612</v>
          </cell>
          <cell r="L21">
            <v>4005.171124285112</v>
          </cell>
          <cell r="M21">
            <v>5539.0252818191002</v>
          </cell>
          <cell r="N21">
            <v>7225.286457151281</v>
          </cell>
          <cell r="O21">
            <v>9078.8102953020352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2">
          <cell r="A22">
            <v>-1556.4923998539361</v>
          </cell>
          <cell r="B22">
            <v>-4056.0232086360948</v>
          </cell>
          <cell r="C22">
            <v>-5023.7004024763728</v>
          </cell>
          <cell r="D22">
            <v>-4264.7166098542202</v>
          </cell>
          <cell r="E22">
            <v>-3456.7667393747479</v>
          </cell>
          <cell r="F22">
            <v>-2597.0390171743575</v>
          </cell>
          <cell r="G22">
            <v>-1671.5515121074279</v>
          </cell>
          <cell r="H22">
            <v>-672.03096906715064</v>
          </cell>
          <cell r="I22">
            <v>419.12020194509853</v>
          </cell>
          <cell r="J22">
            <v>1612.1071816786089</v>
          </cell>
          <cell r="K22">
            <v>2922.0678216909955</v>
          </cell>
          <cell r="L22">
            <v>4354.3940844485342</v>
          </cell>
          <cell r="M22">
            <v>5923.8704910115448</v>
          </cell>
          <cell r="N22">
            <v>7645.5485244424308</v>
          </cell>
          <cell r="O22">
            <v>9528.9464395179675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</row>
        <row r="23">
          <cell r="A23">
            <v>-1503.2713159271057</v>
          </cell>
          <cell r="B23">
            <v>-3847.7091036484317</v>
          </cell>
          <cell r="C23">
            <v>-4773.7201651017867</v>
          </cell>
          <cell r="D23">
            <v>-3997.416546327966</v>
          </cell>
          <cell r="E23">
            <v>-3174.7075547758545</v>
          </cell>
          <cell r="F23">
            <v>-2294.4693021345752</v>
          </cell>
          <cell r="G23">
            <v>-1347.6087133997703</v>
          </cell>
          <cell r="H23">
            <v>-325.91259435891237</v>
          </cell>
          <cell r="I23">
            <v>798.20295141447559</v>
          </cell>
          <cell r="J23">
            <v>2031.2815289260197</v>
          </cell>
          <cell r="K23">
            <v>3375.6143320874562</v>
          </cell>
          <cell r="L23">
            <v>4854.4095703926423</v>
          </cell>
          <cell r="M23">
            <v>6471.4687999778344</v>
          </cell>
          <cell r="N23">
            <v>8239.7248888302984</v>
          </cell>
          <cell r="O23">
            <v>10177.461333044392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</row>
        <row r="24">
          <cell r="A24">
            <v>-1581.0891903107599</v>
          </cell>
          <cell r="B24">
            <v>-4149.9338712474173</v>
          </cell>
          <cell r="C24">
            <v>-5124.4651994165406</v>
          </cell>
          <cell r="D24">
            <v>-4372.4923715413006</v>
          </cell>
          <cell r="E24">
            <v>-3567.3365776126057</v>
          </cell>
          <cell r="F24">
            <v>-2708.1727665717494</v>
          </cell>
          <cell r="G24">
            <v>-1793.3033330190763</v>
          </cell>
          <cell r="H24">
            <v>-796.92652137446305</v>
          </cell>
          <cell r="I24">
            <v>286.33792208868732</v>
          </cell>
          <cell r="J24">
            <v>1478.5247910966173</v>
          </cell>
          <cell r="K24">
            <v>2780.9998103774237</v>
          </cell>
          <cell r="L24">
            <v>4195.5705007616907</v>
          </cell>
          <cell r="M24">
            <v>5749.9936559913922</v>
          </cell>
          <cell r="N24">
            <v>7456.5851523441715</v>
          </cell>
          <cell r="O24">
            <v>9334.6602891133407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</row>
        <row r="25">
          <cell r="A25">
            <v>-1720.6854542455535</v>
          </cell>
          <cell r="B25">
            <v>-4690.6476964109906</v>
          </cell>
          <cell r="C25">
            <v>-5753.2163256759713</v>
          </cell>
          <cell r="D25">
            <v>-5036.6802426523082</v>
          </cell>
          <cell r="E25">
            <v>-4284.3747292346598</v>
          </cell>
          <cell r="F25">
            <v>-3489.1692071945486</v>
          </cell>
          <cell r="G25">
            <v>-2639.1740831682473</v>
          </cell>
          <cell r="H25">
            <v>-1721.4550901429207</v>
          </cell>
          <cell r="I25">
            <v>-715.75087620396243</v>
          </cell>
          <cell r="J25">
            <v>384.95381313465737</v>
          </cell>
          <cell r="K25">
            <v>1588.2751750360931</v>
          </cell>
          <cell r="L25">
            <v>2907.1780305301395</v>
          </cell>
          <cell r="M25">
            <v>4353.5070660987212</v>
          </cell>
          <cell r="N25">
            <v>5942.5148951977753</v>
          </cell>
          <cell r="O25">
            <v>7691.9114943837249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A26">
            <v>-1437.5983263708181</v>
          </cell>
          <cell r="B26">
            <v>-3606.3550816673674</v>
          </cell>
          <cell r="C26">
            <v>-4495.4386031243866</v>
          </cell>
          <cell r="D26">
            <v>-3706.0305564719483</v>
          </cell>
          <cell r="E26">
            <v>-2864.7683552979634</v>
          </cell>
          <cell r="F26">
            <v>-1952.0852714234793</v>
          </cell>
          <cell r="G26">
            <v>-976.74757173072828</v>
          </cell>
          <cell r="H26">
            <v>86.154778570577477</v>
          </cell>
          <cell r="I26">
            <v>1242.5152301521496</v>
          </cell>
          <cell r="J26">
            <v>2500.1978023316624</v>
          </cell>
          <cell r="K26">
            <v>3885.2895243276835</v>
          </cell>
          <cell r="L26">
            <v>5399.6539365662129</v>
          </cell>
          <cell r="M26">
            <v>7059.4744008957014</v>
          </cell>
          <cell r="N26">
            <v>8884.4081150333222</v>
          </cell>
          <cell r="O26">
            <v>10895.350058509839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</row>
        <row r="27">
          <cell r="A27">
            <v>-1719.8217031264981</v>
          </cell>
          <cell r="B27">
            <v>-4683.2481746608537</v>
          </cell>
          <cell r="C27">
            <v>-5744.3266924244535</v>
          </cell>
          <cell r="D27">
            <v>-5032.5284771894148</v>
          </cell>
          <cell r="E27">
            <v>-4279.8466977471135</v>
          </cell>
          <cell r="F27">
            <v>-3486.6641743639875</v>
          </cell>
          <cell r="G27">
            <v>-2646.9665851698792</v>
          </cell>
          <cell r="H27">
            <v>-1720.1472780526638</v>
          </cell>
          <cell r="I27">
            <v>-708.76120075436802</v>
          </cell>
          <cell r="J27">
            <v>391.56399650566817</v>
          </cell>
          <cell r="K27">
            <v>1600.3750710302215</v>
          </cell>
          <cell r="L27">
            <v>2926.5988744903689</v>
          </cell>
          <cell r="M27">
            <v>4369.5756730150597</v>
          </cell>
          <cell r="N27">
            <v>5947.5815877956966</v>
          </cell>
          <cell r="O27">
            <v>7680.4009814295123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A28">
            <v>-1417.3292172721322</v>
          </cell>
          <cell r="B28">
            <v>-3520.3778059189772</v>
          </cell>
          <cell r="C28">
            <v>-4385.3820923146804</v>
          </cell>
          <cell r="D28">
            <v>-3585.8941205048709</v>
          </cell>
          <cell r="E28">
            <v>-2738.3696631377252</v>
          </cell>
          <cell r="F28">
            <v>-1825.1698035904528</v>
          </cell>
          <cell r="G28">
            <v>-836.94690340826219</v>
          </cell>
          <cell r="H28">
            <v>228.31581804899221</v>
          </cell>
          <cell r="I28">
            <v>1383.4260235442125</v>
          </cell>
          <cell r="J28">
            <v>2644.2123543138655</v>
          </cell>
          <cell r="K28">
            <v>4028.5909368424386</v>
          </cell>
          <cell r="L28">
            <v>5552.5779229207501</v>
          </cell>
          <cell r="M28">
            <v>7234.8922932964024</v>
          </cell>
          <cell r="N28">
            <v>9079.774552557612</v>
          </cell>
          <cell r="O28">
            <v>11099.504317875486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</row>
        <row r="29">
          <cell r="A29">
            <v>-1511.9127968849257</v>
          </cell>
          <cell r="B29">
            <v>-3882.5889963617738</v>
          </cell>
          <cell r="C29">
            <v>-4816.080760779746</v>
          </cell>
          <cell r="D29">
            <v>-4044.9122058985668</v>
          </cell>
          <cell r="E29">
            <v>-3224.7371717883916</v>
          </cell>
          <cell r="F29">
            <v>-2341.1481841091868</v>
          </cell>
          <cell r="G29">
            <v>-1394.847317036081</v>
          </cell>
          <cell r="H29">
            <v>-369.08403817657984</v>
          </cell>
          <cell r="I29">
            <v>743.70991888040305</v>
          </cell>
          <cell r="J29">
            <v>1972.4305553088286</v>
          </cell>
          <cell r="K29">
            <v>3312.7278319867933</v>
          </cell>
          <cell r="L29">
            <v>4784.4494190552377</v>
          </cell>
          <cell r="M29">
            <v>6395.7822782798239</v>
          </cell>
          <cell r="N29">
            <v>8166.311928141924</v>
          </cell>
          <cell r="O29">
            <v>10102.47788368972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</row>
        <row r="30">
          <cell r="A30">
            <v>-1718.5207019686823</v>
          </cell>
          <cell r="B30">
            <v>-4681.2411652455439</v>
          </cell>
          <cell r="C30">
            <v>-5747.6454584352705</v>
          </cell>
          <cell r="D30">
            <v>-5042.1287250995592</v>
          </cell>
          <cell r="E30">
            <v>-4295.463534461368</v>
          </cell>
          <cell r="F30">
            <v>-3496.9413187715659</v>
          </cell>
          <cell r="G30">
            <v>-2645.2434609451711</v>
          </cell>
          <cell r="H30">
            <v>-1730.2364579177163</v>
          </cell>
          <cell r="I30">
            <v>-724.30706202043075</v>
          </cell>
          <cell r="J30">
            <v>382.71978629455168</v>
          </cell>
          <cell r="K30">
            <v>1592.6420972067669</v>
          </cell>
          <cell r="L30">
            <v>2906.3839037942698</v>
          </cell>
          <cell r="M30">
            <v>4354.4519085804186</v>
          </cell>
          <cell r="N30">
            <v>5939.9030382726905</v>
          </cell>
          <cell r="O30">
            <v>7681.4681903783048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</row>
        <row r="31">
          <cell r="A31">
            <v>-1644.2427985183645</v>
          </cell>
          <cell r="B31">
            <v>-4389.7890823262915</v>
          </cell>
          <cell r="C31">
            <v>-5396.623537744701</v>
          </cell>
          <cell r="D31">
            <v>-4656.3008998926107</v>
          </cell>
          <cell r="E31">
            <v>-3872.8413276635615</v>
          </cell>
          <cell r="F31">
            <v>-3039.395124139809</v>
          </cell>
          <cell r="G31">
            <v>-2159.8073297558626</v>
          </cell>
          <cell r="H31">
            <v>-1205.1044471180835</v>
          </cell>
          <cell r="I31">
            <v>-159.93304666698361</v>
          </cell>
          <cell r="J31">
            <v>995.36473383967871</v>
          </cell>
          <cell r="K31">
            <v>2257.1769310400705</v>
          </cell>
          <cell r="L31">
            <v>3644.6483739916707</v>
          </cell>
          <cell r="M31">
            <v>5158.1252528367986</v>
          </cell>
          <cell r="N31">
            <v>6818.8996651984326</v>
          </cell>
          <cell r="O31">
            <v>8635.6279570929873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</row>
        <row r="32">
          <cell r="A32">
            <v>-1675.2634640816239</v>
          </cell>
          <cell r="B32">
            <v>-4515.8901606813997</v>
          </cell>
          <cell r="C32">
            <v>-5556.2145658505451</v>
          </cell>
          <cell r="D32">
            <v>-4836.5016766881399</v>
          </cell>
          <cell r="E32">
            <v>-4070.2075928675845</v>
          </cell>
          <cell r="F32">
            <v>-3266.9186834202833</v>
          </cell>
          <cell r="G32">
            <v>-2400.2105677631921</v>
          </cell>
          <cell r="H32">
            <v>-1473.1278081236223</v>
          </cell>
          <cell r="I32">
            <v>-461.25202611439005</v>
          </cell>
          <cell r="J32">
            <v>651.71994451138312</v>
          </cell>
          <cell r="K32">
            <v>1869.1979543428422</v>
          </cell>
          <cell r="L32">
            <v>3203.929568846238</v>
          </cell>
          <cell r="M32">
            <v>4673.5771674668449</v>
          </cell>
          <cell r="N32">
            <v>6286.1873242191023</v>
          </cell>
          <cell r="O32">
            <v>8050.0734933368758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-1643.6806278532163</v>
          </cell>
          <cell r="B33">
            <v>-4392.7432648618505</v>
          </cell>
          <cell r="C33">
            <v>-5408.3133293435585</v>
          </cell>
          <cell r="D33">
            <v>-4669.990309832785</v>
          </cell>
          <cell r="E33">
            <v>-3899.2706171506634</v>
          </cell>
          <cell r="F33">
            <v>-3075.2011562422267</v>
          </cell>
          <cell r="G33">
            <v>-2195.5844449858168</v>
          </cell>
          <cell r="H33">
            <v>-1237.4476445064565</v>
          </cell>
          <cell r="I33">
            <v>-186.69396644239492</v>
          </cell>
          <cell r="J33">
            <v>961.80938397034015</v>
          </cell>
          <cell r="K33">
            <v>2224.0693169000351</v>
          </cell>
          <cell r="L33">
            <v>3598.4334094824062</v>
          </cell>
          <cell r="M33">
            <v>5096.8971662644562</v>
          </cell>
          <cell r="N33">
            <v>6747.261848006895</v>
          </cell>
          <cell r="O33">
            <v>8559.2900999616304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-1437.7859915134497</v>
          </cell>
          <cell r="B34">
            <v>-3598.3343057388561</v>
          </cell>
          <cell r="C34">
            <v>-4483.8967107933358</v>
          </cell>
          <cell r="D34">
            <v>-3689.345999018698</v>
          </cell>
          <cell r="E34">
            <v>-2842.7460700823449</v>
          </cell>
          <cell r="F34">
            <v>-1938.4235441431301</v>
          </cell>
          <cell r="G34">
            <v>-963.36944667966895</v>
          </cell>
          <cell r="H34">
            <v>94.440421773190465</v>
          </cell>
          <cell r="I34">
            <v>1250.6788694892002</v>
          </cell>
          <cell r="J34">
            <v>2510.5805786316382</v>
          </cell>
          <cell r="K34">
            <v>3896.9199323923158</v>
          </cell>
          <cell r="L34">
            <v>5409.5705250846677</v>
          </cell>
          <cell r="M34">
            <v>7070.3501311683149</v>
          </cell>
          <cell r="N34">
            <v>8884.7823079589562</v>
          </cell>
          <cell r="O34">
            <v>10872.912477853708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</row>
        <row r="35">
          <cell r="A35">
            <v>-1519.8734309263862</v>
          </cell>
          <cell r="B35">
            <v>-3913.1429819429281</v>
          </cell>
          <cell r="C35">
            <v>-4844.4511598660738</v>
          </cell>
          <cell r="D35">
            <v>-4074.7987920783712</v>
          </cell>
          <cell r="E35">
            <v>-3250.8684939746049</v>
          </cell>
          <cell r="F35">
            <v>-2377.6691468838853</v>
          </cell>
          <cell r="G35">
            <v>-1444.6039579856904</v>
          </cell>
          <cell r="H35">
            <v>-438.21264020605616</v>
          </cell>
          <cell r="I35">
            <v>662.23308538741242</v>
          </cell>
          <cell r="J35">
            <v>1878.5319354883081</v>
          </cell>
          <cell r="K35">
            <v>3216.1769541580188</v>
          </cell>
          <cell r="L35">
            <v>4684.6586369834422</v>
          </cell>
          <cell r="M35">
            <v>6281.2251362502675</v>
          </cell>
          <cell r="N35">
            <v>8039.2772167958537</v>
          </cell>
          <cell r="O35">
            <v>9968.1086470681912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</row>
        <row r="36">
          <cell r="A36">
            <v>-1676.2014755516773</v>
          </cell>
          <cell r="B36">
            <v>-4508.0420476501049</v>
          </cell>
          <cell r="C36">
            <v>-5535.9964365679443</v>
          </cell>
          <cell r="D36">
            <v>-4814.7666831940642</v>
          </cell>
          <cell r="E36">
            <v>-4052.2237286344512</v>
          </cell>
          <cell r="F36">
            <v>-3241.8364425207888</v>
          </cell>
          <cell r="G36">
            <v>-2374.5393491547056</v>
          </cell>
          <cell r="H36">
            <v>-1430.1158438199527</v>
          </cell>
          <cell r="I36">
            <v>-406.39981669117719</v>
          </cell>
          <cell r="J36">
            <v>718.92958121882987</v>
          </cell>
          <cell r="K36">
            <v>1960.7585854314425</v>
          </cell>
          <cell r="L36">
            <v>3324.7003529709827</v>
          </cell>
          <cell r="M36">
            <v>4809.8107392303209</v>
          </cell>
          <cell r="N36">
            <v>6430.7331360522539</v>
          </cell>
          <cell r="O36">
            <v>8205.2631530330473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</row>
        <row r="37">
          <cell r="A37">
            <v>-1421.5650795361437</v>
          </cell>
          <cell r="B37">
            <v>-3540.9508228671971</v>
          </cell>
          <cell r="C37">
            <v>-4426.035627201215</v>
          </cell>
          <cell r="D37">
            <v>-3633.0556885451792</v>
          </cell>
          <cell r="E37">
            <v>-2780.2485919155829</v>
          </cell>
          <cell r="F37">
            <v>-1869.4162134289636</v>
          </cell>
          <cell r="G37">
            <v>-897.62479235740159</v>
          </cell>
          <cell r="H37">
            <v>165.48211190982096</v>
          </cell>
          <cell r="I37">
            <v>1335.6884291417807</v>
          </cell>
          <cell r="J37">
            <v>2615.4519303884499</v>
          </cell>
          <cell r="K37">
            <v>4011.8862344916142</v>
          </cell>
          <cell r="L37">
            <v>5542.3115018176968</v>
          </cell>
          <cell r="M37">
            <v>7220.5561520927176</v>
          </cell>
          <cell r="N37">
            <v>9055.1771729047323</v>
          </cell>
          <cell r="O37">
            <v>11069.759303139457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</row>
        <row r="38">
          <cell r="A38">
            <v>-1625.8901542205385</v>
          </cell>
          <cell r="B38">
            <v>-4327.9306043245469</v>
          </cell>
          <cell r="C38">
            <v>-5342.1542502427146</v>
          </cell>
          <cell r="D38">
            <v>-4608.0242530267305</v>
          </cell>
          <cell r="E38">
            <v>-3830.498467736194</v>
          </cell>
          <cell r="F38">
            <v>-2998.370683104667</v>
          </cell>
          <cell r="G38">
            <v>-2113.3832073044105</v>
          </cell>
          <cell r="H38">
            <v>-1157.7184660744424</v>
          </cell>
          <cell r="I38">
            <v>-110.18366848823253</v>
          </cell>
          <cell r="J38">
            <v>1039.3251270064961</v>
          </cell>
          <cell r="K38">
            <v>2301.1068250198646</v>
          </cell>
          <cell r="L38">
            <v>3689.1282090314717</v>
          </cell>
          <cell r="M38">
            <v>5205.2831676890773</v>
          </cell>
          <cell r="N38">
            <v>6869.1189792186688</v>
          </cell>
          <cell r="O38">
            <v>8699.4892281221364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</row>
        <row r="39">
          <cell r="A39">
            <v>-1663.9600718901067</v>
          </cell>
          <cell r="B39">
            <v>-4475.505283765302</v>
          </cell>
          <cell r="C39">
            <v>-5505.3078090179697</v>
          </cell>
          <cell r="D39">
            <v>-4784.0066728370457</v>
          </cell>
          <cell r="E39">
            <v>-4023.0050125056605</v>
          </cell>
          <cell r="F39">
            <v>-3210.9433160906406</v>
          </cell>
          <cell r="G39">
            <v>-2338.0886929216208</v>
          </cell>
          <cell r="H39">
            <v>-1393.2830059803127</v>
          </cell>
          <cell r="I39">
            <v>-364.46238683096016</v>
          </cell>
          <cell r="J39">
            <v>758.66189305449348</v>
          </cell>
          <cell r="K39">
            <v>1988.9073903433721</v>
          </cell>
          <cell r="L39">
            <v>3344.008489087415</v>
          </cell>
          <cell r="M39">
            <v>4827.2212633189592</v>
          </cell>
          <cell r="N39">
            <v>6451.9820368461942</v>
          </cell>
          <cell r="O39">
            <v>8228.1639930041238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-1605.1457871754487</v>
          </cell>
          <cell r="B40">
            <v>-4238.4672143459547</v>
          </cell>
          <cell r="C40">
            <v>-5216.1182019953549</v>
          </cell>
          <cell r="D40">
            <v>-4470.1485738390484</v>
          </cell>
          <cell r="E40">
            <v>-3684.7370535388332</v>
          </cell>
          <cell r="F40">
            <v>-2841.8938137324699</v>
          </cell>
          <cell r="G40">
            <v>-1927.5806643484818</v>
          </cell>
          <cell r="H40">
            <v>-943.33292799496132</v>
          </cell>
          <cell r="I40">
            <v>120.30225643045478</v>
          </cell>
          <cell r="J40">
            <v>1288.6467217655663</v>
          </cell>
          <cell r="K40">
            <v>2571.0697714714056</v>
          </cell>
          <cell r="L40">
            <v>3973.1985124581138</v>
          </cell>
          <cell r="M40">
            <v>5516.7999108112026</v>
          </cell>
          <cell r="N40">
            <v>7202.6927662864782</v>
          </cell>
          <cell r="O40">
            <v>9049.301118051997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1">
          <cell r="A41">
            <v>-1510.7203854223487</v>
          </cell>
          <cell r="B41">
            <v>-3884.2255359807696</v>
          </cell>
          <cell r="C41">
            <v>-4818.8613090283025</v>
          </cell>
          <cell r="D41">
            <v>-4047.8758776040113</v>
          </cell>
          <cell r="E41">
            <v>-3226.0005278559183</v>
          </cell>
          <cell r="F41">
            <v>-2355.5198755086076</v>
          </cell>
          <cell r="G41">
            <v>-1413.8623176853721</v>
          </cell>
          <cell r="H41">
            <v>-397.0502813657028</v>
          </cell>
          <cell r="I41">
            <v>719.58750620940043</v>
          </cell>
          <cell r="J41">
            <v>1949.7217912496328</v>
          </cell>
          <cell r="K41">
            <v>3289.832548010364</v>
          </cell>
          <cell r="L41">
            <v>4764.7205078667785</v>
          </cell>
          <cell r="M41">
            <v>6381.7154689865683</v>
          </cell>
          <cell r="N41">
            <v>8153.2036898917449</v>
          </cell>
          <cell r="O41">
            <v>10091.896747489684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</row>
        <row r="42">
          <cell r="A42">
            <v>-1605.146393334679</v>
          </cell>
          <cell r="B42">
            <v>-4240.5765649782106</v>
          </cell>
          <cell r="C42">
            <v>-5230.0739888903863</v>
          </cell>
          <cell r="D42">
            <v>-4481.7794723202733</v>
          </cell>
          <cell r="E42">
            <v>-3702.4560223408712</v>
          </cell>
          <cell r="F42">
            <v>-2870.3306083981593</v>
          </cell>
          <cell r="G42">
            <v>-1973.3135019937104</v>
          </cell>
          <cell r="H42">
            <v>-1005.7720349857648</v>
          </cell>
          <cell r="I42">
            <v>49.689876866671661</v>
          </cell>
          <cell r="J42">
            <v>1204.3599952016218</v>
          </cell>
          <cell r="K42">
            <v>2477.8158834657847</v>
          </cell>
          <cell r="L42">
            <v>3890.3237815335997</v>
          </cell>
          <cell r="M42">
            <v>5431.8673137872156</v>
          </cell>
          <cell r="N42">
            <v>7110.7978951328114</v>
          </cell>
          <cell r="O42">
            <v>8955.8656110861484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</row>
        <row r="43">
          <cell r="A43">
            <v>-1638.5994309598595</v>
          </cell>
          <cell r="B43">
            <v>-4372.4580050981076</v>
          </cell>
          <cell r="C43">
            <v>-5381.0091544696115</v>
          </cell>
          <cell r="D43">
            <v>-4638.3358493082133</v>
          </cell>
          <cell r="E43">
            <v>-3866.1905904673449</v>
          </cell>
          <cell r="F43">
            <v>-3038.748287477064</v>
          </cell>
          <cell r="G43">
            <v>-2149.0469978417295</v>
          </cell>
          <cell r="H43">
            <v>-1186.1488468045682</v>
          </cell>
          <cell r="I43">
            <v>-133.78439173134154</v>
          </cell>
          <cell r="J43">
            <v>1016.7576337581722</v>
          </cell>
          <cell r="K43">
            <v>2269.7143310334495</v>
          </cell>
          <cell r="L43">
            <v>3643.8496877260932</v>
          </cell>
          <cell r="M43">
            <v>5151.2017589850657</v>
          </cell>
          <cell r="N43">
            <v>6811.5619885227252</v>
          </cell>
          <cell r="O43">
            <v>8631.0030536436498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</row>
        <row r="44">
          <cell r="A44">
            <v>-1645.6537514552115</v>
          </cell>
          <cell r="B44">
            <v>-4387.0167301554047</v>
          </cell>
          <cell r="C44">
            <v>-5396.0091017407176</v>
          </cell>
          <cell r="D44">
            <v>-4666.6396016508834</v>
          </cell>
          <cell r="E44">
            <v>-3893.7596367673937</v>
          </cell>
          <cell r="F44">
            <v>-3066.1687004021228</v>
          </cell>
          <cell r="G44">
            <v>-2184.4649199643659</v>
          </cell>
          <cell r="H44">
            <v>-1232.4876251284547</v>
          </cell>
          <cell r="I44">
            <v>-192.23670864703453</v>
          </cell>
          <cell r="J44">
            <v>939.57729750508713</v>
          </cell>
          <cell r="K44">
            <v>2190.7938270299674</v>
          </cell>
          <cell r="L44">
            <v>3566.5361493354471</v>
          </cell>
          <cell r="M44">
            <v>5070.2405889087959</v>
          </cell>
          <cell r="N44">
            <v>6723.8962413685713</v>
          </cell>
          <cell r="O44">
            <v>8535.1708190081736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-1434.4225215708154</v>
          </cell>
          <cell r="B45">
            <v>-3590.3061027038848</v>
          </cell>
          <cell r="C45">
            <v>-4474.2676774899364</v>
          </cell>
          <cell r="D45">
            <v>-3674.0809062150984</v>
          </cell>
          <cell r="E45">
            <v>-2815.6133418770437</v>
          </cell>
          <cell r="F45">
            <v>-1899.5678521781847</v>
          </cell>
          <cell r="G45">
            <v>-921.21195959864929</v>
          </cell>
          <cell r="H45">
            <v>140.31775766596641</v>
          </cell>
          <cell r="I45">
            <v>1300.455780389573</v>
          </cell>
          <cell r="J45">
            <v>2577.1890571496319</v>
          </cell>
          <cell r="K45">
            <v>3979.7053130197819</v>
          </cell>
          <cell r="L45">
            <v>5510.2935450894656</v>
          </cell>
          <cell r="M45">
            <v>7184.9000210324193</v>
          </cell>
          <cell r="N45">
            <v>9017.4025314873252</v>
          </cell>
          <cell r="O45">
            <v>11036.78304510236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-1453.1646885764726</v>
          </cell>
          <cell r="B46">
            <v>-3662.152699487347</v>
          </cell>
          <cell r="C46">
            <v>-4561.2493496898078</v>
          </cell>
          <cell r="D46">
            <v>-3769.5977871388013</v>
          </cell>
          <cell r="E46">
            <v>-2932.7974475118103</v>
          </cell>
          <cell r="F46">
            <v>-2032.113700441025</v>
          </cell>
          <cell r="G46">
            <v>-1057.376420285814</v>
          </cell>
          <cell r="H46">
            <v>-3.5004810951138836</v>
          </cell>
          <cell r="I46">
            <v>1143.4338190100348</v>
          </cell>
          <cell r="J46">
            <v>2403.0616131661191</v>
          </cell>
          <cell r="K46">
            <v>3788.8030444227547</v>
          </cell>
          <cell r="L46">
            <v>5302.3764093112986</v>
          </cell>
          <cell r="M46">
            <v>6954.8043515579247</v>
          </cell>
          <cell r="N46">
            <v>8764.962267470295</v>
          </cell>
          <cell r="O46">
            <v>10742.79311235499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</row>
        <row r="47">
          <cell r="A47">
            <v>-1682.6928240436441</v>
          </cell>
          <cell r="B47">
            <v>-4542.9377175583104</v>
          </cell>
          <cell r="C47">
            <v>-5583.3310767153334</v>
          </cell>
          <cell r="D47">
            <v>-4869.3862937383237</v>
          </cell>
          <cell r="E47">
            <v>-4119.1482452149094</v>
          </cell>
          <cell r="F47">
            <v>-3301.6267476917856</v>
          </cell>
          <cell r="G47">
            <v>-2430.5241222393752</v>
          </cell>
          <cell r="H47">
            <v>-1496.5886181431545</v>
          </cell>
          <cell r="I47">
            <v>-478.76863034012757</v>
          </cell>
          <cell r="J47">
            <v>638.99806454040288</v>
          </cell>
          <cell r="K47">
            <v>1867.0954748614274</v>
          </cell>
          <cell r="L47">
            <v>3207.5938239127186</v>
          </cell>
          <cell r="M47">
            <v>4672.3646382460656</v>
          </cell>
          <cell r="N47">
            <v>6271.7462814004921</v>
          </cell>
          <cell r="O47">
            <v>8024.244505797953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</row>
        <row r="48">
          <cell r="A48">
            <v>-1410.0019917687382</v>
          </cell>
          <cell r="B48">
            <v>-3490.4672851109167</v>
          </cell>
          <cell r="C48">
            <v>-4358.9109088142686</v>
          </cell>
          <cell r="D48">
            <v>-3553.190383363135</v>
          </cell>
          <cell r="E48">
            <v>-2694.5797360046809</v>
          </cell>
          <cell r="F48">
            <v>-1776.9111929222611</v>
          </cell>
          <cell r="G48">
            <v>-791.57750061916295</v>
          </cell>
          <cell r="H48">
            <v>290.71075456462427</v>
          </cell>
          <cell r="I48">
            <v>1466.139342442262</v>
          </cell>
          <cell r="J48">
            <v>2744.8222674201256</v>
          </cell>
          <cell r="K48">
            <v>4139.2121589208291</v>
          </cell>
          <cell r="L48">
            <v>5676.5094631190705</v>
          </cell>
          <cell r="M48">
            <v>7359.6364377166601</v>
          </cell>
          <cell r="N48">
            <v>9206.8852553551496</v>
          </cell>
          <cell r="O48">
            <v>11231.025256078357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</row>
        <row r="49">
          <cell r="A49">
            <v>-1670.0616688840182</v>
          </cell>
          <cell r="B49">
            <v>-4490.2300652351414</v>
          </cell>
          <cell r="C49">
            <v>-5502.2801494040204</v>
          </cell>
          <cell r="D49">
            <v>-4758.1028076860694</v>
          </cell>
          <cell r="E49">
            <v>-3983.6572232630815</v>
          </cell>
          <cell r="F49">
            <v>-3163.1629861960268</v>
          </cell>
          <cell r="G49">
            <v>-2282.4887657007835</v>
          </cell>
          <cell r="H49">
            <v>-1335.7917087314147</v>
          </cell>
          <cell r="I49">
            <v>-293.00338475728171</v>
          </cell>
          <cell r="J49">
            <v>843.15684024593281</v>
          </cell>
          <cell r="K49">
            <v>2085.6009800856737</v>
          </cell>
          <cell r="L49">
            <v>3449.1686683292737</v>
          </cell>
          <cell r="M49">
            <v>4938.018511037013</v>
          </cell>
          <cell r="N49">
            <v>6577.4670639872566</v>
          </cell>
          <cell r="O49">
            <v>8375.1424732678061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</row>
        <row r="50">
          <cell r="A50">
            <v>-1619.5839070952338</v>
          </cell>
          <cell r="B50">
            <v>-4294.3372711364755</v>
          </cell>
          <cell r="C50">
            <v>-5286.4275294129211</v>
          </cell>
          <cell r="D50">
            <v>-4547.9999136740644</v>
          </cell>
          <cell r="E50">
            <v>-3756.0110435577608</v>
          </cell>
          <cell r="F50">
            <v>-2910.3568736455827</v>
          </cell>
          <cell r="G50">
            <v>-2014.276309802284</v>
          </cell>
          <cell r="H50">
            <v>-1037.5330500438024</v>
          </cell>
          <cell r="I50">
            <v>20.113718230131646</v>
          </cell>
          <cell r="J50">
            <v>1191.8541968799666</v>
          </cell>
          <cell r="K50">
            <v>2467.3621092258691</v>
          </cell>
          <cell r="L50">
            <v>3867.6525084150367</v>
          </cell>
          <cell r="M50">
            <v>5406.0780118349612</v>
          </cell>
          <cell r="N50">
            <v>7093.7583187000509</v>
          </cell>
          <cell r="O50">
            <v>8932.1551334333253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</row>
        <row r="51">
          <cell r="A51">
            <v>-1456.2020478453505</v>
          </cell>
          <cell r="B51">
            <v>-3677.8332227896021</v>
          </cell>
          <cell r="C51">
            <v>-4577.7533121033039</v>
          </cell>
          <cell r="D51">
            <v>-3786.162216649986</v>
          </cell>
          <cell r="E51">
            <v>-2932.1563779856697</v>
          </cell>
          <cell r="F51">
            <v>-2023.8886143304137</v>
          </cell>
          <cell r="G51">
            <v>-1049.9979364090179</v>
          </cell>
          <cell r="H51">
            <v>5.7505956652577197</v>
          </cell>
          <cell r="I51">
            <v>1160.2383399322166</v>
          </cell>
          <cell r="J51">
            <v>2415.0013685220692</v>
          </cell>
          <cell r="K51">
            <v>3790.6955773548393</v>
          </cell>
          <cell r="L51">
            <v>5302.5117812895387</v>
          </cell>
          <cell r="M51">
            <v>6959.4787209184215</v>
          </cell>
          <cell r="N51">
            <v>8774.4619123101857</v>
          </cell>
          <cell r="O51">
            <v>10769.874464453271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A52">
            <v>-1535.2872271012786</v>
          </cell>
          <cell r="B52">
            <v>-3981.2063389647838</v>
          </cell>
          <cell r="C52">
            <v>-4939.314706571211</v>
          </cell>
          <cell r="D52">
            <v>-4167.0571936208798</v>
          </cell>
          <cell r="E52">
            <v>-3337.8376858025345</v>
          </cell>
          <cell r="F52">
            <v>-2453.1583763152644</v>
          </cell>
          <cell r="G52">
            <v>-1510.6300626076254</v>
          </cell>
          <cell r="H52">
            <v>-492.81936802067582</v>
          </cell>
          <cell r="I52">
            <v>614.80490410801917</v>
          </cell>
          <cell r="J52">
            <v>1827.5995653458815</v>
          </cell>
          <cell r="K52">
            <v>3157.1742417449118</v>
          </cell>
          <cell r="L52">
            <v>4622.6794904800036</v>
          </cell>
          <cell r="M52">
            <v>6212.7329280015419</v>
          </cell>
          <cell r="N52">
            <v>7956.9355515610787</v>
          </cell>
          <cell r="O52">
            <v>9864.5264771124748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3">
          <cell r="A53">
            <v>-1678.2557778227592</v>
          </cell>
          <cell r="B53">
            <v>-4527.7267664968786</v>
          </cell>
          <cell r="C53">
            <v>-5559.8306000475659</v>
          </cell>
          <cell r="D53">
            <v>-4836.2747926366656</v>
          </cell>
          <cell r="E53">
            <v>-4067.6661772921434</v>
          </cell>
          <cell r="F53">
            <v>-3250.8869273418804</v>
          </cell>
          <cell r="G53">
            <v>-2376.4699604554712</v>
          </cell>
          <cell r="H53">
            <v>-1434.813040711977</v>
          </cell>
          <cell r="I53">
            <v>-408.37749347102761</v>
          </cell>
          <cell r="J53">
            <v>727.9103742081661</v>
          </cell>
          <cell r="K53">
            <v>1968.4008064815848</v>
          </cell>
          <cell r="L53">
            <v>3321.6233363767824</v>
          </cell>
          <cell r="M53">
            <v>4794.9891602661746</v>
          </cell>
          <cell r="N53">
            <v>6413.3324143960963</v>
          </cell>
          <cell r="O53">
            <v>8200.9435529321509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</row>
        <row r="54">
          <cell r="A54">
            <v>-1533.3652121146404</v>
          </cell>
          <cell r="B54">
            <v>-3971.9583285756808</v>
          </cell>
          <cell r="C54">
            <v>-4914.6064659186286</v>
          </cell>
          <cell r="D54">
            <v>-4153.4481856818074</v>
          </cell>
          <cell r="E54">
            <v>-3350.891339371065</v>
          </cell>
          <cell r="F54">
            <v>-2491.0951928008553</v>
          </cell>
          <cell r="G54">
            <v>-1561.7568030918326</v>
          </cell>
          <cell r="H54">
            <v>-547.81323998613902</v>
          </cell>
          <cell r="I54">
            <v>566.07987798622264</v>
          </cell>
          <cell r="J54">
            <v>1779.6800548336796</v>
          </cell>
          <cell r="K54">
            <v>3100.7434366997645</v>
          </cell>
          <cell r="L54">
            <v>4543.9135412328278</v>
          </cell>
          <cell r="M54">
            <v>6132.4112351656013</v>
          </cell>
          <cell r="N54">
            <v>7870.707710067667</v>
          </cell>
          <cell r="O54">
            <v>9770.2091941023264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</row>
        <row r="55">
          <cell r="A55">
            <v>-1474.7635419519622</v>
          </cell>
          <cell r="B55">
            <v>-3745.3136700441946</v>
          </cell>
          <cell r="C55">
            <v>-4653.1968473277138</v>
          </cell>
          <cell r="D55">
            <v>-3872.5060041371344</v>
          </cell>
          <cell r="E55">
            <v>-3043.9720821378787</v>
          </cell>
          <cell r="F55">
            <v>-2140.7486803676661</v>
          </cell>
          <cell r="G55">
            <v>-1178.3950749069493</v>
          </cell>
          <cell r="H55">
            <v>-136.87735231004521</v>
          </cell>
          <cell r="I55">
            <v>1005.1632409512001</v>
          </cell>
          <cell r="J55">
            <v>2259.8901183062644</v>
          </cell>
          <cell r="K55">
            <v>3633.2250783014329</v>
          </cell>
          <cell r="L55">
            <v>5139.9011252022256</v>
          </cell>
          <cell r="M55">
            <v>6777.242651716504</v>
          </cell>
          <cell r="N55">
            <v>8571.0246577938779</v>
          </cell>
          <cell r="O55">
            <v>10545.30726185964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A56">
            <v>-1510.4654048005762</v>
          </cell>
          <cell r="B56">
            <v>-3885.2870444057744</v>
          </cell>
          <cell r="C56">
            <v>-4826.3162313955681</v>
          </cell>
          <cell r="D56">
            <v>-4053.2081610204159</v>
          </cell>
          <cell r="E56">
            <v>-3232.1289257850522</v>
          </cell>
          <cell r="F56">
            <v>-2354.6930092341859</v>
          </cell>
          <cell r="G56">
            <v>-1412.4889709106626</v>
          </cell>
          <cell r="H56">
            <v>-391.71883261046645</v>
          </cell>
          <cell r="I56">
            <v>715.72591125089548</v>
          </cell>
          <cell r="J56">
            <v>1935.443092453751</v>
          </cell>
          <cell r="K56">
            <v>3268.8962212645401</v>
          </cell>
          <cell r="L56">
            <v>4725.7510849081882</v>
          </cell>
          <cell r="M56">
            <v>6328.0906436647829</v>
          </cell>
          <cell r="N56">
            <v>8085.7934651542464</v>
          </cell>
          <cell r="O56">
            <v>10025.962222028162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-1567.278057684855</v>
          </cell>
          <cell r="B57">
            <v>-4099.8222650994339</v>
          </cell>
          <cell r="C57">
            <v>-5071.1522400577232</v>
          </cell>
          <cell r="D57">
            <v>-4321.8258257676716</v>
          </cell>
          <cell r="E57">
            <v>-3518.9762010263562</v>
          </cell>
          <cell r="F57">
            <v>-2651.9922999893001</v>
          </cell>
          <cell r="G57">
            <v>-1726.8972726433378</v>
          </cell>
          <cell r="H57">
            <v>-724.67722752059126</v>
          </cell>
          <cell r="I57">
            <v>368.6942573480481</v>
          </cell>
          <cell r="J57">
            <v>1566.3749687146446</v>
          </cell>
          <cell r="K57">
            <v>2876.6112909470421</v>
          </cell>
          <cell r="L57">
            <v>4311.572390463999</v>
          </cell>
          <cell r="M57">
            <v>5891.0637100511876</v>
          </cell>
          <cell r="N57">
            <v>7619.176701823103</v>
          </cell>
          <cell r="O57">
            <v>9507.0520503155039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-1611.3310458032552</v>
          </cell>
          <cell r="B58">
            <v>-4257.2091575610993</v>
          </cell>
          <cell r="C58">
            <v>-5237.9285783482046</v>
          </cell>
          <cell r="D58">
            <v>-4492.0349511691747</v>
          </cell>
          <cell r="E58">
            <v>-3698.0472496377929</v>
          </cell>
          <cell r="F58">
            <v>-2856.7537667892643</v>
          </cell>
          <cell r="G58">
            <v>-1967.9709348455679</v>
          </cell>
          <cell r="H58">
            <v>-1002.4909336580981</v>
          </cell>
          <cell r="I58">
            <v>54.430920831486766</v>
          </cell>
          <cell r="J58">
            <v>1217.0149182988496</v>
          </cell>
          <cell r="K58">
            <v>2490.0192761675753</v>
          </cell>
          <cell r="L58">
            <v>3880.3012782045489</v>
          </cell>
          <cell r="M58">
            <v>5413.2845463617796</v>
          </cell>
          <cell r="N58">
            <v>7091.7174426353777</v>
          </cell>
          <cell r="O58">
            <v>8926.7605448289996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</row>
        <row r="59">
          <cell r="A59">
            <v>-1493.6723680592925</v>
          </cell>
          <cell r="B59">
            <v>-3812.6730797380678</v>
          </cell>
          <cell r="C59">
            <v>-4717.138061671476</v>
          </cell>
          <cell r="D59">
            <v>-3944.0240489662483</v>
          </cell>
          <cell r="E59">
            <v>-3121.6955338433063</v>
          </cell>
          <cell r="F59">
            <v>-2236.8228770210917</v>
          </cell>
          <cell r="G59">
            <v>-1290.2885602081669</v>
          </cell>
          <cell r="H59">
            <v>-259.62923179518697</v>
          </cell>
          <cell r="I59">
            <v>865.44620341270365</v>
          </cell>
          <cell r="J59">
            <v>2098.0717788900979</v>
          </cell>
          <cell r="K59">
            <v>3443.6237016189707</v>
          </cell>
          <cell r="L59">
            <v>4924.0122141192451</v>
          </cell>
          <cell r="M59">
            <v>6542.3383785194719</v>
          </cell>
          <cell r="N59">
            <v>8311.9280420701307</v>
          </cell>
          <cell r="O59">
            <v>10261.571785217919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</row>
        <row r="60">
          <cell r="A60">
            <v>-1535.0457000029294</v>
          </cell>
          <cell r="B60">
            <v>-3978.0159555279383</v>
          </cell>
          <cell r="C60">
            <v>-4931.0963578113642</v>
          </cell>
          <cell r="D60">
            <v>-4167.3911019508487</v>
          </cell>
          <cell r="E60">
            <v>-3348.1804334441972</v>
          </cell>
          <cell r="F60">
            <v>-2479.7643195500482</v>
          </cell>
          <cell r="G60">
            <v>-1544.2786047013678</v>
          </cell>
          <cell r="H60">
            <v>-528.51848146405405</v>
          </cell>
          <cell r="I60">
            <v>570.62602898397813</v>
          </cell>
          <cell r="J60">
            <v>1771.8669020953694</v>
          </cell>
          <cell r="K60">
            <v>3096.4401801394397</v>
          </cell>
          <cell r="L60">
            <v>4557.1126341426361</v>
          </cell>
          <cell r="M60">
            <v>6149.1718226802741</v>
          </cell>
          <cell r="N60">
            <v>7903.6026635931439</v>
          </cell>
          <cell r="O60">
            <v>9829.3331246963153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1">
          <cell r="A61">
            <v>-1716.9542730419107</v>
          </cell>
          <cell r="B61">
            <v>-4675.9908835363312</v>
          </cell>
          <cell r="C61">
            <v>-5742.8244670726672</v>
          </cell>
          <cell r="D61">
            <v>-5036.7755436416937</v>
          </cell>
          <cell r="E61">
            <v>-4290.3944629746757</v>
          </cell>
          <cell r="F61">
            <v>-3490.3211043447909</v>
          </cell>
          <cell r="G61">
            <v>-2638.1171174690594</v>
          </cell>
          <cell r="H61">
            <v>-1725.5589718882047</v>
          </cell>
          <cell r="I61">
            <v>-731.35656815388336</v>
          </cell>
          <cell r="J61">
            <v>359.62034674299349</v>
          </cell>
          <cell r="K61">
            <v>1553.1093602047908</v>
          </cell>
          <cell r="L61">
            <v>2864.8764105947103</v>
          </cell>
          <cell r="M61">
            <v>4295.2977750513537</v>
          </cell>
          <cell r="N61">
            <v>5860.3821762872203</v>
          </cell>
          <cell r="O61">
            <v>7579.2205184587256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</row>
        <row r="62">
          <cell r="A62">
            <v>-1617.7665417582111</v>
          </cell>
          <cell r="B62">
            <v>-4289.1468672176998</v>
          </cell>
          <cell r="C62">
            <v>-5286.1098145429987</v>
          </cell>
          <cell r="D62">
            <v>-4541.8556759615067</v>
          </cell>
          <cell r="E62">
            <v>-3756.4789567832318</v>
          </cell>
          <cell r="F62">
            <v>-2919.6935683672805</v>
          </cell>
          <cell r="G62">
            <v>-2025.0869145088448</v>
          </cell>
          <cell r="H62">
            <v>-1053.5352404005996</v>
          </cell>
          <cell r="I62">
            <v>3.0195147233024073</v>
          </cell>
          <cell r="J62">
            <v>1177.2487615173827</v>
          </cell>
          <cell r="K62">
            <v>2463.5841531688784</v>
          </cell>
          <cell r="L62">
            <v>3859.7833508801541</v>
          </cell>
          <cell r="M62">
            <v>5389.0219360369783</v>
          </cell>
          <cell r="N62">
            <v>7074.2295466207715</v>
          </cell>
          <cell r="O62">
            <v>8916.6469842182269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-1430.1020686686513</v>
          </cell>
          <cell r="B63">
            <v>-3577.3977382393332</v>
          </cell>
          <cell r="C63">
            <v>-4450.005560937363</v>
          </cell>
          <cell r="D63">
            <v>-3641.0883285746268</v>
          </cell>
          <cell r="E63">
            <v>-2793.9163146156297</v>
          </cell>
          <cell r="F63">
            <v>-1891.5998709821697</v>
          </cell>
          <cell r="G63">
            <v>-913.38730554882466</v>
          </cell>
          <cell r="H63">
            <v>147.10221556728817</v>
          </cell>
          <cell r="I63">
            <v>1307.6274692447637</v>
          </cell>
          <cell r="J63">
            <v>2582.8809406495857</v>
          </cell>
          <cell r="K63">
            <v>3979.2990108569729</v>
          </cell>
          <cell r="L63">
            <v>5508.5548862988953</v>
          </cell>
          <cell r="M63">
            <v>7196.5193703671484</v>
          </cell>
          <cell r="N63">
            <v>9043.0746097630654</v>
          </cell>
          <cell r="O63">
            <v>11058.482908200818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-1661.0413880909018</v>
          </cell>
          <cell r="B64">
            <v>-4458.327355282222</v>
          </cell>
          <cell r="C64">
            <v>-5483.583117431659</v>
          </cell>
          <cell r="D64">
            <v>-4747.8774041639508</v>
          </cell>
          <cell r="E64">
            <v>-3968.9921750425356</v>
          </cell>
          <cell r="F64">
            <v>-3150.1903975468954</v>
          </cell>
          <cell r="G64">
            <v>-2278.1086486155255</v>
          </cell>
          <cell r="H64">
            <v>-1323.5696821799993</v>
          </cell>
          <cell r="I64">
            <v>-280.04076830046796</v>
          </cell>
          <cell r="J64">
            <v>860.4330814186867</v>
          </cell>
          <cell r="K64">
            <v>2106.3526687996605</v>
          </cell>
          <cell r="L64">
            <v>3468.0061159177426</v>
          </cell>
          <cell r="M64">
            <v>4959.0767495219752</v>
          </cell>
          <cell r="N64">
            <v>6597.2319751901105</v>
          </cell>
          <cell r="O64">
            <v>8388.8749567336872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5">
          <cell r="A65">
            <v>-1510.1929445555568</v>
          </cell>
          <cell r="B65">
            <v>-3875.6831447991735</v>
          </cell>
          <cell r="C65">
            <v>-4801.9856309738207</v>
          </cell>
          <cell r="D65">
            <v>-4024.6115247447183</v>
          </cell>
          <cell r="E65">
            <v>-3199.9804664659337</v>
          </cell>
          <cell r="F65">
            <v>-2321.45242750327</v>
          </cell>
          <cell r="G65">
            <v>-1372.0220367287325</v>
          </cell>
          <cell r="H65">
            <v>-339.7897084263501</v>
          </cell>
          <cell r="I65">
            <v>782.17769303359341</v>
          </cell>
          <cell r="J65">
            <v>2009.6061084793967</v>
          </cell>
          <cell r="K65">
            <v>3358.850485203171</v>
          </cell>
          <cell r="L65">
            <v>4838.3503238914227</v>
          </cell>
          <cell r="M65">
            <v>6455.4198272171925</v>
          </cell>
          <cell r="N65">
            <v>8220.1299975289949</v>
          </cell>
          <cell r="O65">
            <v>10159.996965507118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</row>
        <row r="66">
          <cell r="A66">
            <v>-1543.7251300623734</v>
          </cell>
          <cell r="B66">
            <v>-4001.6463134272281</v>
          </cell>
          <cell r="C66">
            <v>-4949.8523190655969</v>
          </cell>
          <cell r="D66">
            <v>-4187.6186029015416</v>
          </cell>
          <cell r="E66">
            <v>-3374.0669477275023</v>
          </cell>
          <cell r="F66">
            <v>-2497.1487748760997</v>
          </cell>
          <cell r="G66">
            <v>-1561.2902635470916</v>
          </cell>
          <cell r="H66">
            <v>-553.37042430959207</v>
          </cell>
          <cell r="I66">
            <v>547.46945251054899</v>
          </cell>
          <cell r="J66">
            <v>1761.276300047864</v>
          </cell>
          <cell r="K66">
            <v>3082.669752578799</v>
          </cell>
          <cell r="L66">
            <v>4527.8439345428642</v>
          </cell>
          <cell r="M66">
            <v>6109.6264909885185</v>
          </cell>
          <cell r="N66">
            <v>7839.1831151233991</v>
          </cell>
          <cell r="O66">
            <v>9740.2821244576589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</row>
        <row r="67">
          <cell r="A67">
            <v>-1571.2256294344168</v>
          </cell>
          <cell r="B67">
            <v>-4108.9737060591169</v>
          </cell>
          <cell r="C67">
            <v>-5074.8785220388081</v>
          </cell>
          <cell r="D67">
            <v>-4317.5791591736634</v>
          </cell>
          <cell r="E67">
            <v>-3514.843729188352</v>
          </cell>
          <cell r="F67">
            <v>-2660.4644788269229</v>
          </cell>
          <cell r="G67">
            <v>-1737.8997518076374</v>
          </cell>
          <cell r="H67">
            <v>-734.19154556066053</v>
          </cell>
          <cell r="I67">
            <v>360.19888379828564</v>
          </cell>
          <cell r="J67">
            <v>1551.040811773991</v>
          </cell>
          <cell r="K67">
            <v>2854.6079014099523</v>
          </cell>
          <cell r="L67">
            <v>4285.7225532234461</v>
          </cell>
          <cell r="M67">
            <v>5852.743059893387</v>
          </cell>
          <cell r="N67">
            <v>7566.2751647983132</v>
          </cell>
          <cell r="O67">
            <v>9454.4204664672234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</row>
        <row r="68">
          <cell r="A68">
            <v>-1475.9451253791008</v>
          </cell>
          <cell r="B68">
            <v>-3744.6470333906864</v>
          </cell>
          <cell r="C68">
            <v>-4655.5648928064084</v>
          </cell>
          <cell r="D68">
            <v>-3864.6025480145186</v>
          </cell>
          <cell r="E68">
            <v>-3028.6689433236456</v>
          </cell>
          <cell r="F68">
            <v>-2128.0771622310713</v>
          </cell>
          <cell r="G68">
            <v>-1157.0472343739643</v>
          </cell>
          <cell r="H68">
            <v>-110.33664479356403</v>
          </cell>
          <cell r="I68">
            <v>1029.9204029224088</v>
          </cell>
          <cell r="J68">
            <v>2283.0079361931785</v>
          </cell>
          <cell r="K68">
            <v>3656.0589674090402</v>
          </cell>
          <cell r="L68">
            <v>5156.4815803305428</v>
          </cell>
          <cell r="M68">
            <v>6794.1362036543924</v>
          </cell>
          <cell r="N68">
            <v>8594.2946544292154</v>
          </cell>
          <cell r="O68">
            <v>10558.580386022843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-1487.8881437249686</v>
          </cell>
          <cell r="B69">
            <v>-3796.2681937442371</v>
          </cell>
          <cell r="C69">
            <v>-4715.65766429018</v>
          </cell>
          <cell r="D69">
            <v>-3932.0583510900383</v>
          </cell>
          <cell r="E69">
            <v>-3098.4688573018102</v>
          </cell>
          <cell r="F69">
            <v>-2205.7823279382656</v>
          </cell>
          <cell r="G69">
            <v>-1245.7051023662289</v>
          </cell>
          <cell r="H69">
            <v>-211.15402751010043</v>
          </cell>
          <cell r="I69">
            <v>919.30153083980713</v>
          </cell>
          <cell r="J69">
            <v>2155.4984273155601</v>
          </cell>
          <cell r="K69">
            <v>3503.6704891768004</v>
          </cell>
          <cell r="L69">
            <v>4986.6053011847571</v>
          </cell>
          <cell r="M69">
            <v>6613.5078260403388</v>
          </cell>
          <cell r="N69">
            <v>8401.0108474647986</v>
          </cell>
          <cell r="O69">
            <v>10358.567411401025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</row>
        <row r="70">
          <cell r="A70">
            <v>-1521.4042117065046</v>
          </cell>
          <cell r="B70">
            <v>-3928.3190763933862</v>
          </cell>
          <cell r="C70">
            <v>-4866.1658859338768</v>
          </cell>
          <cell r="D70">
            <v>-4092.6116166874035</v>
          </cell>
          <cell r="E70">
            <v>-3263.2461355152491</v>
          </cell>
          <cell r="F70">
            <v>-2374.4554150044632</v>
          </cell>
          <cell r="G70">
            <v>-1419.1691535303382</v>
          </cell>
          <cell r="H70">
            <v>-384.76186160723313</v>
          </cell>
          <cell r="I70">
            <v>735.54828324798757</v>
          </cell>
          <cell r="J70">
            <v>1959.9276298328498</v>
          </cell>
          <cell r="K70">
            <v>3311.8656175103029</v>
          </cell>
          <cell r="L70">
            <v>4780.509789568684</v>
          </cell>
          <cell r="M70">
            <v>6388.97498289963</v>
          </cell>
          <cell r="N70">
            <v>8152.2582230298376</v>
          </cell>
          <cell r="O70">
            <v>10090.008968610262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</row>
        <row r="71">
          <cell r="A71">
            <v>-1515.3243608913592</v>
          </cell>
          <cell r="B71">
            <v>-3894.210235618732</v>
          </cell>
          <cell r="C71">
            <v>-4815.2556032388484</v>
          </cell>
          <cell r="D71">
            <v>-4045.1130627066823</v>
          </cell>
          <cell r="E71">
            <v>-3231.6495333257726</v>
          </cell>
          <cell r="F71">
            <v>-2357.8189566426677</v>
          </cell>
          <cell r="G71">
            <v>-1420.2520743019913</v>
          </cell>
          <cell r="H71">
            <v>-400.74563573801902</v>
          </cell>
          <cell r="I71">
            <v>721.23592140024084</v>
          </cell>
          <cell r="J71">
            <v>1952.5064441507839</v>
          </cell>
          <cell r="K71">
            <v>3301.2643512766472</v>
          </cell>
          <cell r="L71">
            <v>4771.1634988925116</v>
          </cell>
          <cell r="M71">
            <v>6371.0569514263989</v>
          </cell>
          <cell r="N71">
            <v>8124.7964565462862</v>
          </cell>
          <cell r="O71">
            <v>10061.795974383582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</row>
        <row r="72">
          <cell r="A72">
            <v>-1686.3004330198269</v>
          </cell>
          <cell r="B72">
            <v>-4549.5312288616051</v>
          </cell>
          <cell r="C72">
            <v>-5591.3581945484239</v>
          </cell>
          <cell r="D72">
            <v>-4879.4713701054989</v>
          </cell>
          <cell r="E72">
            <v>-4127.3715873185565</v>
          </cell>
          <cell r="F72">
            <v>-3323.2850872848376</v>
          </cell>
          <cell r="G72">
            <v>-2457.2155573679879</v>
          </cell>
          <cell r="H72">
            <v>-1513.5417910192798</v>
          </cell>
          <cell r="I72">
            <v>-498.0215990226568</v>
          </cell>
          <cell r="J72">
            <v>627.35319432710503</v>
          </cell>
          <cell r="K72">
            <v>1864.6693228919207</v>
          </cell>
          <cell r="L72">
            <v>3217.0659154685964</v>
          </cell>
          <cell r="M72">
            <v>4689.1461760942057</v>
          </cell>
          <cell r="N72">
            <v>6294.6037211280054</v>
          </cell>
          <cell r="O72">
            <v>8059.1290946278868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</row>
        <row r="73">
          <cell r="A73">
            <v>-1644.9642143411543</v>
          </cell>
          <cell r="B73">
            <v>-4393.9384120807017</v>
          </cell>
          <cell r="C73">
            <v>-5393.3260704382437</v>
          </cell>
          <cell r="D73">
            <v>-4653.810769346811</v>
          </cell>
          <cell r="E73">
            <v>-3877.808595426106</v>
          </cell>
          <cell r="F73">
            <v>-3046.4306312580684</v>
          </cell>
          <cell r="G73">
            <v>-2160.3172262902808</v>
          </cell>
          <cell r="H73">
            <v>-1202.3188056278109</v>
          </cell>
          <cell r="I73">
            <v>-149.27240778912631</v>
          </cell>
          <cell r="J73">
            <v>1002.6906181182537</v>
          </cell>
          <cell r="K73">
            <v>2257.2349377482169</v>
          </cell>
          <cell r="L73">
            <v>3637.8365143973028</v>
          </cell>
          <cell r="M73">
            <v>5145.8022713660375</v>
          </cell>
          <cell r="N73">
            <v>6795.866601583778</v>
          </cell>
          <cell r="O73">
            <v>8607.4833426837104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-1600.0946148968083</v>
          </cell>
          <cell r="B74">
            <v>-4224.9746363514168</v>
          </cell>
          <cell r="C74">
            <v>-5207.8151289543157</v>
          </cell>
          <cell r="D74">
            <v>-4462.3658637754661</v>
          </cell>
          <cell r="E74">
            <v>-3671.9330492751792</v>
          </cell>
          <cell r="F74">
            <v>-2816.6454817732233</v>
          </cell>
          <cell r="G74">
            <v>-1899.706197689894</v>
          </cell>
          <cell r="H74">
            <v>-917.34972372839718</v>
          </cell>
          <cell r="I74">
            <v>143.65099983421669</v>
          </cell>
          <cell r="J74">
            <v>1311.8074760550171</v>
          </cell>
          <cell r="K74">
            <v>2595.9984299049352</v>
          </cell>
          <cell r="L74">
            <v>4011.141717988472</v>
          </cell>
          <cell r="M74">
            <v>5561.3106628395826</v>
          </cell>
          <cell r="N74">
            <v>7261.1095022642776</v>
          </cell>
          <cell r="O74">
            <v>9132.1217823905081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</row>
        <row r="75">
          <cell r="A75">
            <v>-1526.6176701566237</v>
          </cell>
          <cell r="B75">
            <v>-3947.2640138746128</v>
          </cell>
          <cell r="C75">
            <v>-4891.3406340544761</v>
          </cell>
          <cell r="D75">
            <v>-4128.3556383199857</v>
          </cell>
          <cell r="E75">
            <v>-3306.7371139580896</v>
          </cell>
          <cell r="F75">
            <v>-2431.8206558421848</v>
          </cell>
          <cell r="G75">
            <v>-1498.4039873142706</v>
          </cell>
          <cell r="H75">
            <v>-485.0022170583112</v>
          </cell>
          <cell r="I75">
            <v>619.18456893429141</v>
          </cell>
          <cell r="J75">
            <v>1831.3957994934278</v>
          </cell>
          <cell r="K75">
            <v>3159.201826418911</v>
          </cell>
          <cell r="L75">
            <v>4609.0484511261493</v>
          </cell>
          <cell r="M75">
            <v>6203.3218515825001</v>
          </cell>
          <cell r="N75">
            <v>7954.7135543823006</v>
          </cell>
          <cell r="O75">
            <v>9865.3887735704939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</row>
        <row r="76">
          <cell r="A76">
            <v>-1480.9406445912894</v>
          </cell>
          <cell r="B76">
            <v>-3763.3474353183328</v>
          </cell>
          <cell r="C76">
            <v>-4666.5579301352827</v>
          </cell>
          <cell r="D76">
            <v>-3873.2258165226735</v>
          </cell>
          <cell r="E76">
            <v>-3040.9060592484402</v>
          </cell>
          <cell r="F76">
            <v>-2146.5881400531439</v>
          </cell>
          <cell r="G76">
            <v>-1193.4471020917551</v>
          </cell>
          <cell r="H76">
            <v>-161.06482400863575</v>
          </cell>
          <cell r="I76">
            <v>973.71133459919747</v>
          </cell>
          <cell r="J76">
            <v>2219.6097562649029</v>
          </cell>
          <cell r="K76">
            <v>3570.4665112420598</v>
          </cell>
          <cell r="L76">
            <v>5047.4670180270887</v>
          </cell>
          <cell r="M76">
            <v>6679.6003758799116</v>
          </cell>
          <cell r="N76">
            <v>8473.4653343382179</v>
          </cell>
          <cell r="O76">
            <v>10439.710470718232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</row>
        <row r="77">
          <cell r="A77">
            <v>-1663.690992426471</v>
          </cell>
          <cell r="B77">
            <v>-4470.6584100680775</v>
          </cell>
          <cell r="C77">
            <v>-5488.0506643477456</v>
          </cell>
          <cell r="D77">
            <v>-4746.7341622782378</v>
          </cell>
          <cell r="E77">
            <v>-3971.8337650868384</v>
          </cell>
          <cell r="F77">
            <v>-3140.1980952963636</v>
          </cell>
          <cell r="G77">
            <v>-2257.1581372728756</v>
          </cell>
          <cell r="H77">
            <v>-1316.9057897298214</v>
          </cell>
          <cell r="I77">
            <v>-287.88270670279451</v>
          </cell>
          <cell r="J77">
            <v>847.90319513183317</v>
          </cell>
          <cell r="K77">
            <v>2092.2000781263609</v>
          </cell>
          <cell r="L77">
            <v>3467.1844537770535</v>
          </cell>
          <cell r="M77">
            <v>4974.1452514133525</v>
          </cell>
          <cell r="N77">
            <v>6622.9065306569673</v>
          </cell>
          <cell r="O77">
            <v>8417.4167534746794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-1493.9417511987758</v>
          </cell>
          <cell r="B78">
            <v>-3814.7870512880108</v>
          </cell>
          <cell r="C78">
            <v>-4727.9926284791945</v>
          </cell>
          <cell r="D78">
            <v>-3950.1474808694898</v>
          </cell>
          <cell r="E78">
            <v>-3122.2863954533982</v>
          </cell>
          <cell r="F78">
            <v>-2235.3982354504033</v>
          </cell>
          <cell r="G78">
            <v>-1278.1173992875397</v>
          </cell>
          <cell r="H78">
            <v>-243.25749631419063</v>
          </cell>
          <cell r="I78">
            <v>887.98125947261997</v>
          </cell>
          <cell r="J78">
            <v>2121.3124676292882</v>
          </cell>
          <cell r="K78">
            <v>3478.707891022545</v>
          </cell>
          <cell r="L78">
            <v>4968.9849072575316</v>
          </cell>
          <cell r="M78">
            <v>6605.6275084115441</v>
          </cell>
          <cell r="N78">
            <v>8386.1970965802266</v>
          </cell>
          <cell r="O78">
            <v>10337.421356044024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</row>
        <row r="79">
          <cell r="A79">
            <v>-1496.8170057726838</v>
          </cell>
          <cell r="B79">
            <v>-3826.775906982547</v>
          </cell>
          <cell r="C79">
            <v>-4742.0287540303734</v>
          </cell>
          <cell r="D79">
            <v>-3959.7745500575111</v>
          </cell>
          <cell r="E79">
            <v>-3131.6925298512692</v>
          </cell>
          <cell r="F79">
            <v>-2248.121697447772</v>
          </cell>
          <cell r="G79">
            <v>-1297.9828505076205</v>
          </cell>
          <cell r="H79">
            <v>-254.34913811017034</v>
          </cell>
          <cell r="I79">
            <v>891.93646743274303</v>
          </cell>
          <cell r="J79">
            <v>2136.4816751665926</v>
          </cell>
          <cell r="K79">
            <v>3494.7027790042789</v>
          </cell>
          <cell r="L79">
            <v>4984.9709325684898</v>
          </cell>
          <cell r="M79">
            <v>6614.8241843009191</v>
          </cell>
          <cell r="N79">
            <v>8401.3024496320741</v>
          </cell>
          <cell r="O79">
            <v>10357.815126452548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</row>
        <row r="80">
          <cell r="A80">
            <v>-1714.9342025106062</v>
          </cell>
          <cell r="B80">
            <v>-4664.9508816792186</v>
          </cell>
          <cell r="C80">
            <v>-5727.8565869735057</v>
          </cell>
          <cell r="D80">
            <v>-5017.6465340266504</v>
          </cell>
          <cell r="E80">
            <v>-4262.9804076818637</v>
          </cell>
          <cell r="F80">
            <v>-3459.2362488454564</v>
          </cell>
          <cell r="G80">
            <v>-2612.2496446603541</v>
          </cell>
          <cell r="H80">
            <v>-1694.7665326892761</v>
          </cell>
          <cell r="I80">
            <v>-692.11620135079943</v>
          </cell>
          <cell r="J80">
            <v>395.12404962804783</v>
          </cell>
          <cell r="K80">
            <v>1598.3904396023083</v>
          </cell>
          <cell r="L80">
            <v>2929.602495576929</v>
          </cell>
          <cell r="M80">
            <v>4372.0704502138715</v>
          </cell>
          <cell r="N80">
            <v>5954.1386882714251</v>
          </cell>
          <cell r="O80">
            <v>7696.8196852891788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</row>
        <row r="81">
          <cell r="A81">
            <v>-1458.6887766373516</v>
          </cell>
          <cell r="B81">
            <v>-3685.3871127858056</v>
          </cell>
          <cell r="C81">
            <v>-4578.342142321294</v>
          </cell>
          <cell r="D81">
            <v>-3788.0430595238545</v>
          </cell>
          <cell r="E81">
            <v>-2952.8575594311374</v>
          </cell>
          <cell r="F81">
            <v>-2065.4142211657077</v>
          </cell>
          <cell r="G81">
            <v>-1101.6657836012459</v>
          </cell>
          <cell r="H81">
            <v>-43.835991354546913</v>
          </cell>
          <cell r="I81">
            <v>1112.8845848930921</v>
          </cell>
          <cell r="J81">
            <v>2373.6740301056211</v>
          </cell>
          <cell r="K81">
            <v>3754.773384588143</v>
          </cell>
          <cell r="L81">
            <v>5260.2204473925713</v>
          </cell>
          <cell r="M81">
            <v>6904.0141464827411</v>
          </cell>
          <cell r="N81">
            <v>8713.3113393923231</v>
          </cell>
          <cell r="O81">
            <v>10685.418836303959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</row>
        <row r="82">
          <cell r="A82">
            <v>-1505.0995869357316</v>
          </cell>
          <cell r="B82">
            <v>-3858.5003048076092</v>
          </cell>
          <cell r="C82">
            <v>-4785.7186350534648</v>
          </cell>
          <cell r="D82">
            <v>-4012.7728484066301</v>
          </cell>
          <cell r="E82">
            <v>-3176.200313242105</v>
          </cell>
          <cell r="F82">
            <v>-2287.0135575019244</v>
          </cell>
          <cell r="G82">
            <v>-1335.3488687247343</v>
          </cell>
          <cell r="H82">
            <v>-298.44117633103781</v>
          </cell>
          <cell r="I82">
            <v>825.46987632817832</v>
          </cell>
          <cell r="J82">
            <v>2056.9282062088087</v>
          </cell>
          <cell r="K82">
            <v>3409.6995417112112</v>
          </cell>
          <cell r="L82">
            <v>4900.3495854994508</v>
          </cell>
          <cell r="M82">
            <v>6532.5598173567705</v>
          </cell>
          <cell r="N82">
            <v>8310.6073246106753</v>
          </cell>
          <cell r="O82">
            <v>10265.48296152337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</row>
        <row r="83">
          <cell r="A83">
            <v>-1420.524847755828</v>
          </cell>
          <cell r="B83">
            <v>-3542.5040204847537</v>
          </cell>
          <cell r="C83">
            <v>-4412.4032901953206</v>
          </cell>
          <cell r="D83">
            <v>-3612.7911182210642</v>
          </cell>
          <cell r="E83">
            <v>-2760.0353542249818</v>
          </cell>
          <cell r="F83">
            <v>-1852.1033894163425</v>
          </cell>
          <cell r="G83">
            <v>-873.66924801578432</v>
          </cell>
          <cell r="H83">
            <v>185.40943225970187</v>
          </cell>
          <cell r="I83">
            <v>1342.6823042531566</v>
          </cell>
          <cell r="J83">
            <v>2606.2935748708851</v>
          </cell>
          <cell r="K83">
            <v>3994.6745540393808</v>
          </cell>
          <cell r="L83">
            <v>5516.1991651016224</v>
          </cell>
          <cell r="M83">
            <v>7197.0291142328251</v>
          </cell>
          <cell r="N83">
            <v>9045.3811640521926</v>
          </cell>
          <cell r="O83">
            <v>11074.170278108981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</row>
        <row r="84">
          <cell r="A84">
            <v>-1521.2865266602528</v>
          </cell>
          <cell r="B84">
            <v>-3927.2304381957147</v>
          </cell>
          <cell r="C84">
            <v>-4872.1161811651382</v>
          </cell>
          <cell r="D84">
            <v>-4100.9136952834015</v>
          </cell>
          <cell r="E84">
            <v>-3278.2358450678735</v>
          </cell>
          <cell r="F84">
            <v>-2400.1880394477325</v>
          </cell>
          <cell r="G84">
            <v>-1462.100585638698</v>
          </cell>
          <cell r="H84">
            <v>-439.01445742999056</v>
          </cell>
          <cell r="I84">
            <v>674.81399322209052</v>
          </cell>
          <cell r="J84">
            <v>1890.6026054032768</v>
          </cell>
          <cell r="K84">
            <v>3220.5322950932382</v>
          </cell>
          <cell r="L84">
            <v>4682.1363457356265</v>
          </cell>
          <cell r="M84">
            <v>6279.6120410783096</v>
          </cell>
          <cell r="N84">
            <v>8030.5880403062074</v>
          </cell>
          <cell r="O84">
            <v>9954.7533131593682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</row>
        <row r="85">
          <cell r="A85">
            <v>-1719.101818985203</v>
          </cell>
          <cell r="B85">
            <v>-4674.0243956189561</v>
          </cell>
          <cell r="C85">
            <v>-5731.6962882813059</v>
          </cell>
          <cell r="D85">
            <v>-5016.2145408973038</v>
          </cell>
          <cell r="E85">
            <v>-4264.184925004507</v>
          </cell>
          <cell r="F85">
            <v>-3469.6177630644129</v>
          </cell>
          <cell r="G85">
            <v>-2621.43541449745</v>
          </cell>
          <cell r="H85">
            <v>-1696.378594594539</v>
          </cell>
          <cell r="I85">
            <v>-690.62024327455504</v>
          </cell>
          <cell r="J85">
            <v>407.58774843691953</v>
          </cell>
          <cell r="K85">
            <v>1615.4478534785167</v>
          </cell>
          <cell r="L85">
            <v>2945.9495027280586</v>
          </cell>
          <cell r="M85">
            <v>4397.8264311844023</v>
          </cell>
          <cell r="N85">
            <v>5990.9338990349233</v>
          </cell>
          <cell r="O85">
            <v>7727.1249341690864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>
            <v>-1469.1448277870627</v>
          </cell>
          <cell r="B86">
            <v>-3721.5979449927518</v>
          </cell>
          <cell r="C86">
            <v>-4620.7442918016268</v>
          </cell>
          <cell r="D86">
            <v>-3837.5260862865093</v>
          </cell>
          <cell r="E86">
            <v>-3004.5317568726368</v>
          </cell>
          <cell r="F86">
            <v>-2115.0495464482519</v>
          </cell>
          <cell r="G86">
            <v>-1159.881762181958</v>
          </cell>
          <cell r="H86">
            <v>-119.94983606974384</v>
          </cell>
          <cell r="I86">
            <v>1016.9760718067691</v>
          </cell>
          <cell r="J86">
            <v>2260.5979048510835</v>
          </cell>
          <cell r="K86">
            <v>3619.2544424897542</v>
          </cell>
          <cell r="L86">
            <v>5113.1223382517846</v>
          </cell>
          <cell r="M86">
            <v>6752.960390450874</v>
          </cell>
          <cell r="N86">
            <v>8560.2666895780039</v>
          </cell>
          <cell r="O86">
            <v>10547.647073199909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</row>
        <row r="87">
          <cell r="A87">
            <v>-1517.4686787181017</v>
          </cell>
          <cell r="B87">
            <v>-3902.2422684016447</v>
          </cell>
          <cell r="C87">
            <v>-4822.9428056852012</v>
          </cell>
          <cell r="D87">
            <v>-4037.4464018902263</v>
          </cell>
          <cell r="E87">
            <v>-3202.406217940078</v>
          </cell>
          <cell r="F87">
            <v>-2315.8262694630798</v>
          </cell>
          <cell r="G87">
            <v>-1373.8797481514266</v>
          </cell>
          <cell r="H87">
            <v>-351.26789074998385</v>
          </cell>
          <cell r="I87">
            <v>772.21215704432962</v>
          </cell>
          <cell r="J87">
            <v>2004.2708688365196</v>
          </cell>
          <cell r="K87">
            <v>3342.7349752075543</v>
          </cell>
          <cell r="L87">
            <v>4805.7483170723144</v>
          </cell>
          <cell r="M87">
            <v>6422.3726920109857</v>
          </cell>
          <cell r="N87">
            <v>8200.2466169488143</v>
          </cell>
          <cell r="O87">
            <v>10146.7146064797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</row>
        <row r="88">
          <cell r="A88">
            <v>-1673.8989998801931</v>
          </cell>
          <cell r="B88">
            <v>-4512.2929413343791</v>
          </cell>
          <cell r="C88">
            <v>-5553.6932566809483</v>
          </cell>
          <cell r="D88">
            <v>-4838.1783314382519</v>
          </cell>
          <cell r="E88">
            <v>-4080.0181784618649</v>
          </cell>
          <cell r="F88">
            <v>-3273.7423460521873</v>
          </cell>
          <cell r="G88">
            <v>-2408.9838385768294</v>
          </cell>
          <cell r="H88">
            <v>-1472.4388967107586</v>
          </cell>
          <cell r="I88">
            <v>-451.77268017639682</v>
          </cell>
          <cell r="J88">
            <v>664.64665702506443</v>
          </cell>
          <cell r="K88">
            <v>1894.1591597558561</v>
          </cell>
          <cell r="L88">
            <v>3228.2728997727245</v>
          </cell>
          <cell r="M88">
            <v>4693.6219503977891</v>
          </cell>
          <cell r="N88">
            <v>6313.8280474490448</v>
          </cell>
          <cell r="O88">
            <v>8081.5516469142258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</row>
        <row r="89">
          <cell r="A89">
            <v>-1589.7762818418209</v>
          </cell>
          <cell r="B89">
            <v>-4188.4204797587354</v>
          </cell>
          <cell r="C89">
            <v>-5164.3610827897692</v>
          </cell>
          <cell r="D89">
            <v>-4410.1819097852058</v>
          </cell>
          <cell r="E89">
            <v>-3613.5362225148451</v>
          </cell>
          <cell r="F89">
            <v>-2765.2531662880087</v>
          </cell>
          <cell r="G89">
            <v>-1847.8028464969332</v>
          </cell>
          <cell r="H89">
            <v>-852.6227668992957</v>
          </cell>
          <cell r="I89">
            <v>226.40175425104698</v>
          </cell>
          <cell r="J89">
            <v>1406.4827864285564</v>
          </cell>
          <cell r="K89">
            <v>2697.1619574533056</v>
          </cell>
          <cell r="L89">
            <v>4120.5257574280276</v>
          </cell>
          <cell r="M89">
            <v>5675.1920614123774</v>
          </cell>
          <cell r="N89">
            <v>7375.8836303436556</v>
          </cell>
          <cell r="O89">
            <v>9242.3623071380662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</row>
        <row r="90">
          <cell r="A90">
            <v>-1436.385848157687</v>
          </cell>
          <cell r="B90">
            <v>-3592.5540642676501</v>
          </cell>
          <cell r="C90">
            <v>-4474.5909755207649</v>
          </cell>
          <cell r="D90">
            <v>-3679.4342851108117</v>
          </cell>
          <cell r="E90">
            <v>-2829.3483235946733</v>
          </cell>
          <cell r="F90">
            <v>-1907.2129303229603</v>
          </cell>
          <cell r="G90">
            <v>-921.46837224210094</v>
          </cell>
          <cell r="H90">
            <v>145.72707030077316</v>
          </cell>
          <cell r="I90">
            <v>1316.3087926512023</v>
          </cell>
          <cell r="J90">
            <v>2598.8248442317272</v>
          </cell>
          <cell r="K90">
            <v>3999.8736843282009</v>
          </cell>
          <cell r="L90">
            <v>5535.0608601747672</v>
          </cell>
          <cell r="M90">
            <v>7214.7195683402351</v>
          </cell>
          <cell r="N90">
            <v>9060.5318220160771</v>
          </cell>
          <cell r="O90">
            <v>11095.263825000635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</row>
        <row r="91">
          <cell r="A91">
            <v>-1421.1059207847156</v>
          </cell>
          <cell r="B91">
            <v>-3532.6978159807336</v>
          </cell>
          <cell r="C91">
            <v>-4400.4822741476364</v>
          </cell>
          <cell r="D91">
            <v>-3595.6998559711546</v>
          </cell>
          <cell r="E91">
            <v>-2741.4410212213825</v>
          </cell>
          <cell r="F91">
            <v>-1823.0447037253607</v>
          </cell>
          <cell r="G91">
            <v>-835.89514810830497</v>
          </cell>
          <cell r="H91">
            <v>229.84264125612012</v>
          </cell>
          <cell r="I91">
            <v>1397.1264255850926</v>
          </cell>
          <cell r="J91">
            <v>2681.5002798879741</v>
          </cell>
          <cell r="K91">
            <v>4085.8818687254943</v>
          </cell>
          <cell r="L91">
            <v>5624.7492736514005</v>
          </cell>
          <cell r="M91">
            <v>7313.8553862864201</v>
          </cell>
          <cell r="N91">
            <v>9172.556375825834</v>
          </cell>
          <cell r="O91">
            <v>11212.026776870262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</row>
        <row r="92">
          <cell r="A92">
            <v>-1666.9680735997658</v>
          </cell>
          <cell r="B92">
            <v>-4480.2338470154791</v>
          </cell>
          <cell r="C92">
            <v>-5506.8006776027023</v>
          </cell>
          <cell r="D92">
            <v>-4779.33166613909</v>
          </cell>
          <cell r="E92">
            <v>-3998.5858815512338</v>
          </cell>
          <cell r="F92">
            <v>-3176.8257155508682</v>
          </cell>
          <cell r="G92">
            <v>-2297.5769856833649</v>
          </cell>
          <cell r="H92">
            <v>-1345.7555355001352</v>
          </cell>
          <cell r="I92">
            <v>-311.74592501582663</v>
          </cell>
          <cell r="J92">
            <v>814.56581699046399</v>
          </cell>
          <cell r="K92">
            <v>2051.7583449186122</v>
          </cell>
          <cell r="L92">
            <v>3401.3291821429375</v>
          </cell>
          <cell r="M92">
            <v>4885.5148193545874</v>
          </cell>
          <cell r="N92">
            <v>6509.1969663878117</v>
          </cell>
          <cell r="O92">
            <v>8295.171838900349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</row>
        <row r="93">
          <cell r="A93">
            <v>-1496.3151057501934</v>
          </cell>
          <cell r="B93">
            <v>-3830.0214767635666</v>
          </cell>
          <cell r="C93">
            <v>-4754.729560821258</v>
          </cell>
          <cell r="D93">
            <v>-3978.2146745512791</v>
          </cell>
          <cell r="E93">
            <v>-3150.4507815586562</v>
          </cell>
          <cell r="F93">
            <v>-2265.7229599300335</v>
          </cell>
          <cell r="G93">
            <v>-1316.0046574374664</v>
          </cell>
          <cell r="H93">
            <v>-291.18941105431458</v>
          </cell>
          <cell r="I93">
            <v>837.41870069834169</v>
          </cell>
          <cell r="J93">
            <v>2079.8811110828051</v>
          </cell>
          <cell r="K93">
            <v>3430.2384825334784</v>
          </cell>
          <cell r="L93">
            <v>4905.6240076308532</v>
          </cell>
          <cell r="M93">
            <v>6523.2798580498065</v>
          </cell>
          <cell r="N93">
            <v>8300.9636566789268</v>
          </cell>
          <cell r="O93">
            <v>10245.011392906874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</row>
        <row r="94">
          <cell r="A94">
            <v>-1644.0889644091649</v>
          </cell>
          <cell r="B94">
            <v>-4392.2903694309643</v>
          </cell>
          <cell r="C94">
            <v>-5403.2851396447395</v>
          </cell>
          <cell r="D94">
            <v>-4660.9399618320158</v>
          </cell>
          <cell r="E94">
            <v>-3881.95229664099</v>
          </cell>
          <cell r="F94">
            <v>-3043.1513578448275</v>
          </cell>
          <cell r="G94">
            <v>-2148.0016568673573</v>
          </cell>
          <cell r="H94">
            <v>-1188.6089991893314</v>
          </cell>
          <cell r="I94">
            <v>-134.03473286597014</v>
          </cell>
          <cell r="J94">
            <v>1015.3320892831804</v>
          </cell>
          <cell r="K94">
            <v>2272.9294390295081</v>
          </cell>
          <cell r="L94">
            <v>3655.0971149471752</v>
          </cell>
          <cell r="M94">
            <v>5166.9463554531676</v>
          </cell>
          <cell r="N94">
            <v>6828.3903249541099</v>
          </cell>
          <cell r="O94">
            <v>8650.5810960599156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>
            <v>-1496.189509586852</v>
          </cell>
          <cell r="B95">
            <v>-3820.8697615445731</v>
          </cell>
          <cell r="C95">
            <v>-4742.6403857615696</v>
          </cell>
          <cell r="D95">
            <v>-3954.6621464223208</v>
          </cell>
          <cell r="E95">
            <v>-3120.8202358396488</v>
          </cell>
          <cell r="F95">
            <v>-2240.699669931686</v>
          </cell>
          <cell r="G95">
            <v>-1289.2994509666751</v>
          </cell>
          <cell r="H95">
            <v>-259.32775114760892</v>
          </cell>
          <cell r="I95">
            <v>862.0083460823754</v>
          </cell>
          <cell r="J95">
            <v>2100.4893437970868</v>
          </cell>
          <cell r="K95">
            <v>3451.4777509193709</v>
          </cell>
          <cell r="L95">
            <v>4927.3654598921212</v>
          </cell>
          <cell r="M95">
            <v>6544.8807043823435</v>
          </cell>
          <cell r="N95">
            <v>8323.9944823100705</v>
          </cell>
          <cell r="O95">
            <v>10263.664154310673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</row>
        <row r="96">
          <cell r="A96">
            <v>-1724.406920343431</v>
          </cell>
          <cell r="B96">
            <v>-4698.8396837040164</v>
          </cell>
          <cell r="C96">
            <v>-5760.8447736002745</v>
          </cell>
          <cell r="D96">
            <v>-5055.4173678813495</v>
          </cell>
          <cell r="E96">
            <v>-4302.6383187093925</v>
          </cell>
          <cell r="F96">
            <v>-3497.9785066809582</v>
          </cell>
          <cell r="G96">
            <v>-2639.5748736363016</v>
          </cell>
          <cell r="H96">
            <v>-1723.1506098221239</v>
          </cell>
          <cell r="I96">
            <v>-720.78354661652656</v>
          </cell>
          <cell r="J96">
            <v>381.05012192978273</v>
          </cell>
          <cell r="K96">
            <v>1587.7693091672086</v>
          </cell>
          <cell r="L96">
            <v>2903.2301115563055</v>
          </cell>
          <cell r="M96">
            <v>4343.5021370066852</v>
          </cell>
          <cell r="N96">
            <v>5922.5399302874275</v>
          </cell>
          <cell r="O96">
            <v>7656.4274923514013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>
            <v>-1715.3343776917982</v>
          </cell>
          <cell r="B97">
            <v>-4664.5107129533153</v>
          </cell>
          <cell r="C97">
            <v>-5717.5750744994493</v>
          </cell>
          <cell r="D97">
            <v>-5000.2782839694401</v>
          </cell>
          <cell r="E97">
            <v>-4245.223560815557</v>
          </cell>
          <cell r="F97">
            <v>-3445.3410635855603</v>
          </cell>
          <cell r="G97">
            <v>-2592.8545172312915</v>
          </cell>
          <cell r="H97">
            <v>-1672.0430543544931</v>
          </cell>
          <cell r="I97">
            <v>-662.32296557492111</v>
          </cell>
          <cell r="J97">
            <v>446.1763753951484</v>
          </cell>
          <cell r="K97">
            <v>1660.9162527060307</v>
          </cell>
          <cell r="L97">
            <v>2991.0027324919643</v>
          </cell>
          <cell r="M97">
            <v>4442.2766602467691</v>
          </cell>
          <cell r="N97">
            <v>6033.8884783181757</v>
          </cell>
          <cell r="O97">
            <v>7780.2789025190423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</row>
        <row r="98">
          <cell r="A98">
            <v>-1470.3000180755919</v>
          </cell>
          <cell r="B98">
            <v>-3729.7140397622752</v>
          </cell>
          <cell r="C98">
            <v>-4639.4375602640721</v>
          </cell>
          <cell r="D98">
            <v>-3854.3510959557125</v>
          </cell>
          <cell r="E98">
            <v>-3021.1804781328701</v>
          </cell>
          <cell r="F98">
            <v>-2129.6675856335346</v>
          </cell>
          <cell r="G98">
            <v>-1160.2067959774688</v>
          </cell>
          <cell r="H98">
            <v>-125.72574577883849</v>
          </cell>
          <cell r="I98">
            <v>1002.9595107587453</v>
          </cell>
          <cell r="J98">
            <v>2252.4863422743247</v>
          </cell>
          <cell r="K98">
            <v>3631.3368618278128</v>
          </cell>
          <cell r="L98">
            <v>5128.0065047525759</v>
          </cell>
          <cell r="M98">
            <v>6772.1229534872073</v>
          </cell>
          <cell r="N98">
            <v>8582.9644241063943</v>
          </cell>
          <cell r="O98">
            <v>10555.863491945129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</row>
        <row r="99">
          <cell r="A99">
            <v>-1524.0889137863937</v>
          </cell>
          <cell r="B99">
            <v>-3932.278104709962</v>
          </cell>
          <cell r="C99">
            <v>-4864.884685377614</v>
          </cell>
          <cell r="D99">
            <v>-4086.1056835525083</v>
          </cell>
          <cell r="E99">
            <v>-3250.3850615001588</v>
          </cell>
          <cell r="F99">
            <v>-2360.6245412069334</v>
          </cell>
          <cell r="G99">
            <v>-1407.3511856767916</v>
          </cell>
          <cell r="H99">
            <v>-379.49021990924371</v>
          </cell>
          <cell r="I99">
            <v>729.32633087492127</v>
          </cell>
          <cell r="J99">
            <v>1952.393846388396</v>
          </cell>
          <cell r="K99">
            <v>3294.953155238517</v>
          </cell>
          <cell r="L99">
            <v>4759.5516298060184</v>
          </cell>
          <cell r="M99">
            <v>6363.9676364364213</v>
          </cell>
          <cell r="N99">
            <v>8131.5594824927221</v>
          </cell>
          <cell r="O99">
            <v>10068.389090035582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</row>
        <row r="100">
          <cell r="A100">
            <v>-1586.5758823572714</v>
          </cell>
          <cell r="B100">
            <v>-4166.4089596647491</v>
          </cell>
          <cell r="C100">
            <v>-5136.7944207883702</v>
          </cell>
          <cell r="D100">
            <v>-4390.2745438126312</v>
          </cell>
          <cell r="E100">
            <v>-3599.6080816933163</v>
          </cell>
          <cell r="F100">
            <v>-2746.57364673456</v>
          </cell>
          <cell r="G100">
            <v>-1833.3468681930974</v>
          </cell>
          <cell r="H100">
            <v>-848.25340059380039</v>
          </cell>
          <cell r="I100">
            <v>231.81820789875462</v>
          </cell>
          <cell r="J100">
            <v>1423.8336368404746</v>
          </cell>
          <cell r="K100">
            <v>2717.8508744743981</v>
          </cell>
          <cell r="L100">
            <v>4134.2845513638713</v>
          </cell>
          <cell r="M100">
            <v>5683.2444212767414</v>
          </cell>
          <cell r="N100">
            <v>7388.1960834613292</v>
          </cell>
          <cell r="O100">
            <v>9269.0326431328558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-1632.2840592982723</v>
          </cell>
          <cell r="B101">
            <v>-4360.1151430927048</v>
          </cell>
          <cell r="C101">
            <v>-5373.3872773249141</v>
          </cell>
          <cell r="D101">
            <v>-4632.1279780060395</v>
          </cell>
          <cell r="E101">
            <v>-3848.5943142134561</v>
          </cell>
          <cell r="F101">
            <v>-3019.1600285603604</v>
          </cell>
          <cell r="G101">
            <v>-2117.7204722619222</v>
          </cell>
          <cell r="H101">
            <v>-1144.2785644802091</v>
          </cell>
          <cell r="I101">
            <v>-86.326747194940694</v>
          </cell>
          <cell r="J101">
            <v>1066.8996319593884</v>
          </cell>
          <cell r="K101">
            <v>2329.0249489571756</v>
          </cell>
          <cell r="L101">
            <v>3716.6702766563685</v>
          </cell>
          <cell r="M101">
            <v>5234.7194192167663</v>
          </cell>
          <cell r="N101">
            <v>6902.6697923481588</v>
          </cell>
          <cell r="O101">
            <v>8734.2904605382937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</row>
        <row r="102">
          <cell r="A102">
            <v>-1615.2948676357887</v>
          </cell>
          <cell r="B102">
            <v>-4279.3520562999738</v>
          </cell>
          <cell r="C102">
            <v>-5277.8670799357715</v>
          </cell>
          <cell r="D102">
            <v>-4545.2444255729515</v>
          </cell>
          <cell r="E102">
            <v>-3772.0484277486639</v>
          </cell>
          <cell r="F102">
            <v>-2949.9186542293778</v>
          </cell>
          <cell r="G102">
            <v>-2063.2052638868199</v>
          </cell>
          <cell r="H102">
            <v>-1099.3130514932393</v>
          </cell>
          <cell r="I102">
            <v>-48.887019481454466</v>
          </cell>
          <cell r="J102">
            <v>1099.8587842228658</v>
          </cell>
          <cell r="K102">
            <v>2360.0054209284654</v>
          </cell>
          <cell r="L102">
            <v>3741.6869805694082</v>
          </cell>
          <cell r="M102">
            <v>5258.6329173377944</v>
          </cell>
          <cell r="N102">
            <v>6914.4898585305455</v>
          </cell>
          <cell r="O102">
            <v>8722.2331595024862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</row>
        <row r="103">
          <cell r="A103">
            <v>-1501.4684053622059</v>
          </cell>
          <cell r="B103">
            <v>-3846.3305886623575</v>
          </cell>
          <cell r="C103">
            <v>-4777.1585100153707</v>
          </cell>
          <cell r="D103">
            <v>-4008.4465366994532</v>
          </cell>
          <cell r="E103">
            <v>-3190.4886874864837</v>
          </cell>
          <cell r="F103">
            <v>-2313.3553661826631</v>
          </cell>
          <cell r="G103">
            <v>-1365.4930888048602</v>
          </cell>
          <cell r="H103">
            <v>-341.37490674908798</v>
          </cell>
          <cell r="I103">
            <v>774.06230245520044</v>
          </cell>
          <cell r="J103">
            <v>2002.5658162875916</v>
          </cell>
          <cell r="K103">
            <v>3353.079347247618</v>
          </cell>
          <cell r="L103">
            <v>4824.8588587340182</v>
          </cell>
          <cell r="M103">
            <v>6438.1261804975447</v>
          </cell>
          <cell r="N103">
            <v>8206.0075882772799</v>
          </cell>
          <cell r="O103">
            <v>10142.153597138211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</row>
        <row r="104">
          <cell r="A104">
            <v>-1434.9587670994454</v>
          </cell>
          <cell r="B104">
            <v>-3602.9198687721282</v>
          </cell>
          <cell r="C104">
            <v>-4502.609472032821</v>
          </cell>
          <cell r="D104">
            <v>-3717.7682312600164</v>
          </cell>
          <cell r="E104">
            <v>-2879.0000312665966</v>
          </cell>
          <cell r="F104">
            <v>-1970.9171542761676</v>
          </cell>
          <cell r="G104">
            <v>-994.17026454637028</v>
          </cell>
          <cell r="H104">
            <v>63.743465295113346</v>
          </cell>
          <cell r="I104">
            <v>1219.3785163201492</v>
          </cell>
          <cell r="J104">
            <v>2480.4872841187362</v>
          </cell>
          <cell r="K104">
            <v>3858.7958400955404</v>
          </cell>
          <cell r="L104">
            <v>5364.6726478809333</v>
          </cell>
          <cell r="M104">
            <v>7017.5026126279863</v>
          </cell>
          <cell r="N104">
            <v>8839.5109236645094</v>
          </cell>
          <cell r="O104">
            <v>10837.20947253118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</row>
        <row r="105">
          <cell r="A105">
            <v>-1408.6015693114789</v>
          </cell>
          <cell r="B105">
            <v>-3492.6977609816831</v>
          </cell>
          <cell r="C105">
            <v>-4356.1075819286234</v>
          </cell>
          <cell r="D105">
            <v>-3538.0139359949917</v>
          </cell>
          <cell r="E105">
            <v>-2670.2223065975859</v>
          </cell>
          <cell r="F105">
            <v>-1745.0763543130806</v>
          </cell>
          <cell r="G105">
            <v>-755.02426074236269</v>
          </cell>
          <cell r="H105">
            <v>322.532261039557</v>
          </cell>
          <cell r="I105">
            <v>1502.4926448166605</v>
          </cell>
          <cell r="J105">
            <v>2798.2071942416715</v>
          </cell>
          <cell r="K105">
            <v>4215.8174228765056</v>
          </cell>
          <cell r="L105">
            <v>5766.0176974946298</v>
          </cell>
          <cell r="M105">
            <v>7461.7367875361087</v>
          </cell>
          <cell r="N105">
            <v>9320.9070013935125</v>
          </cell>
          <cell r="O105">
            <v>11374.302671386806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</row>
        <row r="106">
          <cell r="A106">
            <v>-1512.4091636982578</v>
          </cell>
          <cell r="B106">
            <v>-3885.9137104835249</v>
          </cell>
          <cell r="C106">
            <v>-4810.6867856876015</v>
          </cell>
          <cell r="D106">
            <v>-4036.9620460474575</v>
          </cell>
          <cell r="E106">
            <v>-3214.8832445705639</v>
          </cell>
          <cell r="F106">
            <v>-2323.7646810623801</v>
          </cell>
          <cell r="G106">
            <v>-1356.0595058971794</v>
          </cell>
          <cell r="H106">
            <v>-325.7525574114299</v>
          </cell>
          <cell r="I106">
            <v>792.95104089243921</v>
          </cell>
          <cell r="J106">
            <v>2021.6500799171938</v>
          </cell>
          <cell r="K106">
            <v>3373.4986491533518</v>
          </cell>
          <cell r="L106">
            <v>4847.7753001920983</v>
          </cell>
          <cell r="M106">
            <v>6462.2283774143907</v>
          </cell>
          <cell r="N106">
            <v>8234.4725189689234</v>
          </cell>
          <cell r="O106">
            <v>10182.956488517397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</row>
        <row r="107">
          <cell r="A107">
            <v>-1620.8319574098582</v>
          </cell>
          <cell r="B107">
            <v>-4295.3389673470638</v>
          </cell>
          <cell r="C107">
            <v>-5277.5207836275331</v>
          </cell>
          <cell r="D107">
            <v>-4526.3445948154285</v>
          </cell>
          <cell r="E107">
            <v>-3737.8955968209525</v>
          </cell>
          <cell r="F107">
            <v>-2896.588154929661</v>
          </cell>
          <cell r="G107">
            <v>-2007.5791838455959</v>
          </cell>
          <cell r="H107">
            <v>-1038.048064043018</v>
          </cell>
          <cell r="I107">
            <v>17.17739307016452</v>
          </cell>
          <cell r="J107">
            <v>1181.2334727804737</v>
          </cell>
          <cell r="K107">
            <v>2455.3136958748023</v>
          </cell>
          <cell r="L107">
            <v>3851.9922829358529</v>
          </cell>
          <cell r="M107">
            <v>5377.8981081865568</v>
          </cell>
          <cell r="N107">
            <v>7049.931292041686</v>
          </cell>
          <cell r="O107">
            <v>8886.5012305078599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</row>
        <row r="108">
          <cell r="A108">
            <v>-1660.4470923884392</v>
          </cell>
          <cell r="B108">
            <v>-4452.2436274646298</v>
          </cell>
          <cell r="C108">
            <v>-5477.3221016740217</v>
          </cell>
          <cell r="D108">
            <v>-4749.0923777815697</v>
          </cell>
          <cell r="E108">
            <v>-3974.5539727489809</v>
          </cell>
          <cell r="F108">
            <v>-3155.4235240429275</v>
          </cell>
          <cell r="G108">
            <v>-2283.396528088324</v>
          </cell>
          <cell r="H108">
            <v>-1334.3717458728786</v>
          </cell>
          <cell r="I108">
            <v>-295.1371837355473</v>
          </cell>
          <cell r="J108">
            <v>842.00822337507179</v>
          </cell>
          <cell r="K108">
            <v>2092.3899255338906</v>
          </cell>
          <cell r="L108">
            <v>3458.6455140419989</v>
          </cell>
          <cell r="M108">
            <v>4961.673975972677</v>
          </cell>
          <cell r="N108">
            <v>6598.4751820621377</v>
          </cell>
          <cell r="O108">
            <v>8384.8520180604191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A109">
            <v>-1678.5365065539199</v>
          </cell>
          <cell r="B109">
            <v>-4527.330590122895</v>
          </cell>
          <cell r="C109">
            <v>-5561.4403943149937</v>
          </cell>
          <cell r="D109">
            <v>-4838.5349238324879</v>
          </cell>
          <cell r="E109">
            <v>-4069.5403786072366</v>
          </cell>
          <cell r="F109">
            <v>-3255.8857288897771</v>
          </cell>
          <cell r="G109">
            <v>-2386.8685289661453</v>
          </cell>
          <cell r="H109">
            <v>-1445.6330018850458</v>
          </cell>
          <cell r="I109">
            <v>-406.74699097062563</v>
          </cell>
          <cell r="J109">
            <v>719.56051040532043</v>
          </cell>
          <cell r="K109">
            <v>1949.7080362225497</v>
          </cell>
          <cell r="L109">
            <v>3296.1785115731</v>
          </cell>
          <cell r="M109">
            <v>4768.9122010683641</v>
          </cell>
          <cell r="N109">
            <v>6388.2673697925511</v>
          </cell>
          <cell r="O109">
            <v>8160.6474304025442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</row>
        <row r="110">
          <cell r="A110">
            <v>-1698.9958617784348</v>
          </cell>
          <cell r="B110">
            <v>-4598.7056791487121</v>
          </cell>
          <cell r="C110">
            <v>-5638.8572872470504</v>
          </cell>
          <cell r="D110">
            <v>-4916.2864621041699</v>
          </cell>
          <cell r="E110">
            <v>-4145.9003895360211</v>
          </cell>
          <cell r="F110">
            <v>-3337.6705463120611</v>
          </cell>
          <cell r="G110">
            <v>-2476.6428430202013</v>
          </cell>
          <cell r="H110">
            <v>-1540.630391192268</v>
          </cell>
          <cell r="I110">
            <v>-520.19979852482209</v>
          </cell>
          <cell r="J110">
            <v>594.5805625712452</v>
          </cell>
          <cell r="K110">
            <v>1819.1780992171073</v>
          </cell>
          <cell r="L110">
            <v>3165.2277012085515</v>
          </cell>
          <cell r="M110">
            <v>4628.302249600607</v>
          </cell>
          <cell r="N110">
            <v>6235.1281632762448</v>
          </cell>
          <cell r="O110">
            <v>8003.5046303373138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</row>
        <row r="111">
          <cell r="A111">
            <v>-1584.1478242481066</v>
          </cell>
          <cell r="B111">
            <v>-4166.8002244045547</v>
          </cell>
          <cell r="C111">
            <v>-5138.0129193831508</v>
          </cell>
          <cell r="D111">
            <v>-4379.7785456803576</v>
          </cell>
          <cell r="E111">
            <v>-3571.87597000611</v>
          </cell>
          <cell r="F111">
            <v>-2704.6418291182449</v>
          </cell>
          <cell r="G111">
            <v>-1791.6506938701348</v>
          </cell>
          <cell r="H111">
            <v>-811.81082430526158</v>
          </cell>
          <cell r="I111">
            <v>268.88966999282462</v>
          </cell>
          <cell r="J111">
            <v>1451.7581951983461</v>
          </cell>
          <cell r="K111">
            <v>2756.5502219582359</v>
          </cell>
          <cell r="L111">
            <v>4180.28829771246</v>
          </cell>
          <cell r="M111">
            <v>5739.0440983558537</v>
          </cell>
          <cell r="N111">
            <v>7444.104189474403</v>
          </cell>
          <cell r="O111">
            <v>9317.3374410480992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</row>
        <row r="112">
          <cell r="A112">
            <v>-1515.5954982729993</v>
          </cell>
          <cell r="B112">
            <v>-3896.0541241913288</v>
          </cell>
          <cell r="C112">
            <v>-4818.5542539182907</v>
          </cell>
          <cell r="D112">
            <v>-4033.9936885124903</v>
          </cell>
          <cell r="E112">
            <v>-3212.3259542807327</v>
          </cell>
          <cell r="F112">
            <v>-2332.5754197013357</v>
          </cell>
          <cell r="G112">
            <v>-1378.8807303097078</v>
          </cell>
          <cell r="H112">
            <v>-354.89881827310057</v>
          </cell>
          <cell r="I112">
            <v>761.62893903499673</v>
          </cell>
          <cell r="J112">
            <v>1992.1147112074814</v>
          </cell>
          <cell r="K112">
            <v>3338.2159506705461</v>
          </cell>
          <cell r="L112">
            <v>4809.9573699736666</v>
          </cell>
          <cell r="M112">
            <v>6413.1591088117275</v>
          </cell>
          <cell r="N112">
            <v>8173.4783000943817</v>
          </cell>
          <cell r="O112">
            <v>10110.842337864409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</row>
        <row r="113">
          <cell r="A113">
            <v>-1664.6512436055204</v>
          </cell>
          <cell r="B113">
            <v>-4472.1767366460017</v>
          </cell>
          <cell r="C113">
            <v>-5505.7059705133706</v>
          </cell>
          <cell r="D113">
            <v>-4779.9515327067074</v>
          </cell>
          <cell r="E113">
            <v>-3993.7456732413007</v>
          </cell>
          <cell r="F113">
            <v>-3167.3477357228994</v>
          </cell>
          <cell r="G113">
            <v>-2296.4588198399588</v>
          </cell>
          <cell r="H113">
            <v>-1346.4309084714487</v>
          </cell>
          <cell r="I113">
            <v>-306.00711706039891</v>
          </cell>
          <cell r="J113">
            <v>834.14959783787458</v>
          </cell>
          <cell r="K113">
            <v>2079.7913990279135</v>
          </cell>
          <cell r="L113">
            <v>3430.9386230478558</v>
          </cell>
          <cell r="M113">
            <v>4913.5541637066508</v>
          </cell>
          <cell r="N113">
            <v>6545.896736701854</v>
          </cell>
          <cell r="O113">
            <v>8340.7111807660385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</row>
        <row r="114">
          <cell r="A114">
            <v>-1717.4999150584317</v>
          </cell>
          <cell r="B114">
            <v>-4677.1073510754204</v>
          </cell>
          <cell r="C114">
            <v>-5737.9899638030492</v>
          </cell>
          <cell r="D114">
            <v>-5023.3676879476052</v>
          </cell>
          <cell r="E114">
            <v>-4275.7891318588236</v>
          </cell>
          <cell r="F114">
            <v>-3482.0849833100233</v>
          </cell>
          <cell r="G114">
            <v>-2630.3470969669879</v>
          </cell>
          <cell r="H114">
            <v>-1709.2679302740939</v>
          </cell>
          <cell r="I114">
            <v>-704.81757637651367</v>
          </cell>
          <cell r="J114">
            <v>387.92742566386397</v>
          </cell>
          <cell r="K114">
            <v>1590.2111652710921</v>
          </cell>
          <cell r="L114">
            <v>2908.4702885559518</v>
          </cell>
          <cell r="M114">
            <v>4354.1319793145976</v>
          </cell>
          <cell r="N114">
            <v>5930.0958432446378</v>
          </cell>
          <cell r="O114">
            <v>7653.3924992814773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>
            <v>-1501.9320843704024</v>
          </cell>
          <cell r="B115">
            <v>-3853.4768080770841</v>
          </cell>
          <cell r="C115">
            <v>-4779.7449234298783</v>
          </cell>
          <cell r="D115">
            <v>-3983.2594947962398</v>
          </cell>
          <cell r="E115">
            <v>-3142.4618849504836</v>
          </cell>
          <cell r="F115">
            <v>-2249.0584600548241</v>
          </cell>
          <cell r="G115">
            <v>-1294.1252402346047</v>
          </cell>
          <cell r="H115">
            <v>-258.4024466326108</v>
          </cell>
          <cell r="I115">
            <v>874.28773991213006</v>
          </cell>
          <cell r="J115">
            <v>2108.3631304467731</v>
          </cell>
          <cell r="K115">
            <v>3463.785636399075</v>
          </cell>
          <cell r="L115">
            <v>4963.314240936078</v>
          </cell>
          <cell r="M115">
            <v>6592.6347043697851</v>
          </cell>
          <cell r="N115">
            <v>8374.2500376225889</v>
          </cell>
          <cell r="O115">
            <v>10329.54945337438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</row>
        <row r="116">
          <cell r="A116">
            <v>-1554.7406512660355</v>
          </cell>
          <cell r="B116">
            <v>-4049.639160685635</v>
          </cell>
          <cell r="C116">
            <v>-4999.2513218906324</v>
          </cell>
          <cell r="D116">
            <v>-4234.3209472034623</v>
          </cell>
          <cell r="E116">
            <v>-3427.3607127177083</v>
          </cell>
          <cell r="F116">
            <v>-2561.9690980419541</v>
          </cell>
          <cell r="G116">
            <v>-1622.9827684277741</v>
          </cell>
          <cell r="H116">
            <v>-615.99935097435298</v>
          </cell>
          <cell r="I116">
            <v>480.35777112058639</v>
          </cell>
          <cell r="J116">
            <v>1679.7060975148354</v>
          </cell>
          <cell r="K116">
            <v>3002.4944935760536</v>
          </cell>
          <cell r="L116">
            <v>4455.5713359700258</v>
          </cell>
          <cell r="M116">
            <v>6042.2083408021099</v>
          </cell>
          <cell r="N116">
            <v>7773.8745376063716</v>
          </cell>
          <cell r="O116">
            <v>9671.8711771794096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</row>
        <row r="117">
          <cell r="A117">
            <v>-1665.6125490817494</v>
          </cell>
          <cell r="B117">
            <v>-4480.1010363970936</v>
          </cell>
          <cell r="C117">
            <v>-5508.457409437282</v>
          </cell>
          <cell r="D117">
            <v>-4785.2923506487878</v>
          </cell>
          <cell r="E117">
            <v>-4021.5523823491781</v>
          </cell>
          <cell r="F117">
            <v>-3201.748547411044</v>
          </cell>
          <cell r="G117">
            <v>-2337.9069342302068</v>
          </cell>
          <cell r="H117">
            <v>-1405.2324374387078</v>
          </cell>
          <cell r="I117">
            <v>-375.37001011051944</v>
          </cell>
          <cell r="J117">
            <v>746.83739205879181</v>
          </cell>
          <cell r="K117">
            <v>1973.7891718873259</v>
          </cell>
          <cell r="L117">
            <v>3326.5848931767209</v>
          </cell>
          <cell r="M117">
            <v>4807.9957845220333</v>
          </cell>
          <cell r="N117">
            <v>6429.1574630234563</v>
          </cell>
          <cell r="O117">
            <v>8209.4293336548999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</row>
        <row r="118">
          <cell r="A118">
            <v>-1469.910262379183</v>
          </cell>
          <cell r="B118">
            <v>-3710.1546703291137</v>
          </cell>
          <cell r="C118">
            <v>-4603.440042044349</v>
          </cell>
          <cell r="D118">
            <v>-3809.1939046950602</v>
          </cell>
          <cell r="E118">
            <v>-2965.6894940358957</v>
          </cell>
          <cell r="F118">
            <v>-2068.2986530650469</v>
          </cell>
          <cell r="G118">
            <v>-1098.4612962143874</v>
          </cell>
          <cell r="H118">
            <v>-42.479033720860627</v>
          </cell>
          <cell r="I118">
            <v>1110.2065232252505</v>
          </cell>
          <cell r="J118">
            <v>2377.5401201246304</v>
          </cell>
          <cell r="K118">
            <v>3775.7621640640577</v>
          </cell>
          <cell r="L118">
            <v>5297.8898917844181</v>
          </cell>
          <cell r="M118">
            <v>6952.3448751797459</v>
          </cell>
          <cell r="N118">
            <v>8768.2027096945822</v>
          </cell>
          <cell r="O118">
            <v>10761.02722258635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</row>
        <row r="119">
          <cell r="A119">
            <v>-1497.1054301056397</v>
          </cell>
          <cell r="B119">
            <v>-3826.4334991754308</v>
          </cell>
          <cell r="C119">
            <v>-4748.529858449785</v>
          </cell>
          <cell r="D119">
            <v>-3965.797673530737</v>
          </cell>
          <cell r="E119">
            <v>-3142.8280306700385</v>
          </cell>
          <cell r="F119">
            <v>-2259.1854011959495</v>
          </cell>
          <cell r="G119">
            <v>-1307.7654524043553</v>
          </cell>
          <cell r="H119">
            <v>-276.38982564030908</v>
          </cell>
          <cell r="I119">
            <v>855.08398699259169</v>
          </cell>
          <cell r="J119">
            <v>2095.6690474188031</v>
          </cell>
          <cell r="K119">
            <v>3455.1975285381081</v>
          </cell>
          <cell r="L119">
            <v>4943.1953967566515</v>
          </cell>
          <cell r="M119">
            <v>6560.4974050282399</v>
          </cell>
          <cell r="N119">
            <v>8332.1711779405814</v>
          </cell>
          <cell r="O119">
            <v>10285.887598835772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</row>
        <row r="120">
          <cell r="A120">
            <v>-1463.8234691701741</v>
          </cell>
          <cell r="B120">
            <v>-3697.3015589583265</v>
          </cell>
          <cell r="C120">
            <v>-4599.0639118939798</v>
          </cell>
          <cell r="D120">
            <v>-3813.9461125982812</v>
          </cell>
          <cell r="E120">
            <v>-2972.8504185291818</v>
          </cell>
          <cell r="F120">
            <v>-2073.4152045467017</v>
          </cell>
          <cell r="G120">
            <v>-1097.7576167900925</v>
          </cell>
          <cell r="H120">
            <v>-43.754516014228237</v>
          </cell>
          <cell r="I120">
            <v>1096.8331140674236</v>
          </cell>
          <cell r="J120">
            <v>2352.113081075996</v>
          </cell>
          <cell r="K120">
            <v>3726.111436726113</v>
          </cell>
          <cell r="L120">
            <v>5234.9429635166925</v>
          </cell>
          <cell r="M120">
            <v>6887.1358316696642</v>
          </cell>
          <cell r="N120">
            <v>8693.1280623983748</v>
          </cell>
          <cell r="O120">
            <v>10677.905616301858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</row>
        <row r="121">
          <cell r="A121">
            <v>-1428.4254405281804</v>
          </cell>
          <cell r="B121">
            <v>-3567.9459159070461</v>
          </cell>
          <cell r="C121">
            <v>-4455.4699448328429</v>
          </cell>
          <cell r="D121">
            <v>-3657.8047465717241</v>
          </cell>
          <cell r="E121">
            <v>-2809.9343622043657</v>
          </cell>
          <cell r="F121">
            <v>-1904.6040710210623</v>
          </cell>
          <cell r="G121">
            <v>-928.02061443826778</v>
          </cell>
          <cell r="H121">
            <v>125.11133310514984</v>
          </cell>
          <cell r="I121">
            <v>1274.2473656366935</v>
          </cell>
          <cell r="J121">
            <v>2529.3652649766373</v>
          </cell>
          <cell r="K121">
            <v>3913.1215381089091</v>
          </cell>
          <cell r="L121">
            <v>5438.0613955091321</v>
          </cell>
          <cell r="M121">
            <v>7108.8589169693087</v>
          </cell>
          <cell r="N121">
            <v>8931.0348493439451</v>
          </cell>
          <cell r="O121">
            <v>10933.90604438943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</row>
        <row r="122">
          <cell r="A122">
            <v>-1578.5500663649677</v>
          </cell>
          <cell r="B122">
            <v>-4142.8252995947078</v>
          </cell>
          <cell r="C122">
            <v>-5121.0518683427272</v>
          </cell>
          <cell r="D122">
            <v>-4371.2145645223454</v>
          </cell>
          <cell r="E122">
            <v>-3578.1510228767161</v>
          </cell>
          <cell r="F122">
            <v>-2735.6486372484278</v>
          </cell>
          <cell r="G122">
            <v>-1825.4489844748093</v>
          </cell>
          <cell r="H122">
            <v>-825.24518583489976</v>
          </cell>
          <cell r="I122">
            <v>257.39441551886677</v>
          </cell>
          <cell r="J122">
            <v>1428.6904472773649</v>
          </cell>
          <cell r="K122">
            <v>2729.1903079390804</v>
          </cell>
          <cell r="L122">
            <v>4154.6590612542786</v>
          </cell>
          <cell r="M122">
            <v>5709.0921228716998</v>
          </cell>
          <cell r="N122">
            <v>7407.6796381225913</v>
          </cell>
          <cell r="O122">
            <v>9271.4673382077945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-1574.072789961494</v>
          </cell>
          <cell r="B123">
            <v>-4130.8649781165732</v>
          </cell>
          <cell r="C123">
            <v>-5106.3650105665874</v>
          </cell>
          <cell r="D123">
            <v>-4354.0230919052592</v>
          </cell>
          <cell r="E123">
            <v>-3563.9530506209967</v>
          </cell>
          <cell r="F123">
            <v>-2724.9175705232051</v>
          </cell>
          <cell r="G123">
            <v>-1820.1556782766602</v>
          </cell>
          <cell r="H123">
            <v>-838.39705703838729</v>
          </cell>
          <cell r="I123">
            <v>240.46259549031478</v>
          </cell>
          <cell r="J123">
            <v>1421.4744887926013</v>
          </cell>
          <cell r="K123">
            <v>2710.3695768344028</v>
          </cell>
          <cell r="L123">
            <v>4125.3573733050498</v>
          </cell>
          <cell r="M123">
            <v>5681.5688615610807</v>
          </cell>
          <cell r="N123">
            <v>7377.5282421909742</v>
          </cell>
          <cell r="O123">
            <v>9231.2534542536232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</row>
        <row r="124">
          <cell r="A124">
            <v>-1502.1794047962023</v>
          </cell>
          <cell r="B124">
            <v>-3848.5255854878628</v>
          </cell>
          <cell r="C124">
            <v>-4772.4029005048706</v>
          </cell>
          <cell r="D124">
            <v>-3997.3514710039744</v>
          </cell>
          <cell r="E124">
            <v>-3162.9421171103268</v>
          </cell>
          <cell r="F124">
            <v>-2271.8867592858178</v>
          </cell>
          <cell r="G124">
            <v>-1315.6346068745904</v>
          </cell>
          <cell r="H124">
            <v>-281.36825329041091</v>
          </cell>
          <cell r="I124">
            <v>846.68769208672052</v>
          </cell>
          <cell r="J124">
            <v>2085.3969828379722</v>
          </cell>
          <cell r="K124">
            <v>3434.8730510600485</v>
          </cell>
          <cell r="L124">
            <v>4913.486920497252</v>
          </cell>
          <cell r="M124">
            <v>6536.2346599418879</v>
          </cell>
          <cell r="N124">
            <v>8321.5089229793703</v>
          </cell>
          <cell r="O124">
            <v>10274.021388497911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</row>
        <row r="125">
          <cell r="A125">
            <v>-1552.9819698477913</v>
          </cell>
          <cell r="B125">
            <v>-4043.2295043458303</v>
          </cell>
          <cell r="C125">
            <v>-5001.6098347488651</v>
          </cell>
          <cell r="D125">
            <v>-4245.071407885046</v>
          </cell>
          <cell r="E125">
            <v>-3434.1244354022519</v>
          </cell>
          <cell r="F125">
            <v>-2564.8682621881217</v>
          </cell>
          <cell r="G125">
            <v>-1629.7611091716371</v>
          </cell>
          <cell r="H125">
            <v>-615.66894780341204</v>
          </cell>
          <cell r="I125">
            <v>489.27600486259752</v>
          </cell>
          <cell r="J125">
            <v>1696.7017135761321</v>
          </cell>
          <cell r="K125">
            <v>3011.6305829316702</v>
          </cell>
          <cell r="L125">
            <v>4453.0318825376462</v>
          </cell>
          <cell r="M125">
            <v>6033.321924506191</v>
          </cell>
          <cell r="N125">
            <v>7777.3715647867612</v>
          </cell>
          <cell r="O125">
            <v>9689.1480583855227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-1616.9751870041978</v>
          </cell>
          <cell r="B126">
            <v>-4290.2567419705165</v>
          </cell>
          <cell r="C126">
            <v>-5277.4030574055405</v>
          </cell>
          <cell r="D126">
            <v>-4530.6729752575557</v>
          </cell>
          <cell r="E126">
            <v>-3746.6999786422684</v>
          </cell>
          <cell r="F126">
            <v>-2904.2819514516095</v>
          </cell>
          <cell r="G126">
            <v>-1996.223573676031</v>
          </cell>
          <cell r="H126">
            <v>-1011.8780369130112</v>
          </cell>
          <cell r="I126">
            <v>55.619739828956583</v>
          </cell>
          <cell r="J126">
            <v>1222.9339320111874</v>
          </cell>
          <cell r="K126">
            <v>2500.4642489043354</v>
          </cell>
          <cell r="L126">
            <v>3905.4117101132229</v>
          </cell>
          <cell r="M126">
            <v>5446.9053451388636</v>
          </cell>
          <cell r="N126">
            <v>7132.8133634850828</v>
          </cell>
          <cell r="O126">
            <v>8984.1170001894207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</row>
        <row r="127">
          <cell r="A127">
            <v>-1685.9654329132213</v>
          </cell>
          <cell r="B127">
            <v>-4552.9621765352458</v>
          </cell>
          <cell r="C127">
            <v>-5595.6982497080717</v>
          </cell>
          <cell r="D127">
            <v>-4875.9915256725471</v>
          </cell>
          <cell r="E127">
            <v>-4109.632213202467</v>
          </cell>
          <cell r="F127">
            <v>-3300.5919543719092</v>
          </cell>
          <cell r="G127">
            <v>-2433.6283487470077</v>
          </cell>
          <cell r="H127">
            <v>-1497.9570110387654</v>
          </cell>
          <cell r="I127">
            <v>-478.15260016281081</v>
          </cell>
          <cell r="J127">
            <v>648.94410634612882</v>
          </cell>
          <cell r="K127">
            <v>1890.8082707319265</v>
          </cell>
          <cell r="L127">
            <v>3241.8975046983983</v>
          </cell>
          <cell r="M127">
            <v>4719.9178888641973</v>
          </cell>
          <cell r="N127">
            <v>6333.7583883159741</v>
          </cell>
          <cell r="O127">
            <v>8103.4190309710166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</row>
        <row r="128">
          <cell r="A128">
            <v>-1494.4887160169353</v>
          </cell>
          <cell r="B128">
            <v>-3824.6840505011864</v>
          </cell>
          <cell r="C128">
            <v>-4749.7460137186081</v>
          </cell>
          <cell r="D128">
            <v>-3964.1897655402513</v>
          </cell>
          <cell r="E128">
            <v>-3142.9297980754136</v>
          </cell>
          <cell r="F128">
            <v>-2269.3987016368606</v>
          </cell>
          <cell r="G128">
            <v>-1317.5664507261083</v>
          </cell>
          <cell r="H128">
            <v>-279.2825609611304</v>
          </cell>
          <cell r="I128">
            <v>853.38624020522388</v>
          </cell>
          <cell r="J128">
            <v>2089.6904438461679</v>
          </cell>
          <cell r="K128">
            <v>3441.165012843795</v>
          </cell>
          <cell r="L128">
            <v>4919.8475162751729</v>
          </cell>
          <cell r="M128">
            <v>6546.2786940304713</v>
          </cell>
          <cell r="N128">
            <v>8343.481846010458</v>
          </cell>
          <cell r="O128">
            <v>10320.604799082399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</row>
        <row r="129">
          <cell r="A129">
            <v>-1723.4500599550915</v>
          </cell>
          <cell r="B129">
            <v>-4691.5178016676</v>
          </cell>
          <cell r="C129">
            <v>-5739.6218161736979</v>
          </cell>
          <cell r="D129">
            <v>-5013.0394554829381</v>
          </cell>
          <cell r="E129">
            <v>-4253.6166715527415</v>
          </cell>
          <cell r="F129">
            <v>-3448.7590341392865</v>
          </cell>
          <cell r="G129">
            <v>-2595.5900994882436</v>
          </cell>
          <cell r="H129">
            <v>-1683.9955978610863</v>
          </cell>
          <cell r="I129">
            <v>-684.41391007473783</v>
          </cell>
          <cell r="J129">
            <v>420.30119128526121</v>
          </cell>
          <cell r="K129">
            <v>1640.5814480387273</v>
          </cell>
          <cell r="L129">
            <v>2971.7254158917654</v>
          </cell>
          <cell r="M129">
            <v>4418.607631805301</v>
          </cell>
          <cell r="N129">
            <v>6008.6469816492299</v>
          </cell>
          <cell r="O129">
            <v>7761.15086020333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</row>
        <row r="130">
          <cell r="A130">
            <v>-1523.3042858760139</v>
          </cell>
          <cell r="B130">
            <v>-3928.5258592745809</v>
          </cell>
          <cell r="C130">
            <v>-4871.27440885131</v>
          </cell>
          <cell r="D130">
            <v>-4104.0405261295327</v>
          </cell>
          <cell r="E130">
            <v>-3281.2931314117895</v>
          </cell>
          <cell r="F130">
            <v>-2407.1023850627325</v>
          </cell>
          <cell r="G130">
            <v>-1476.1420580893011</v>
          </cell>
          <cell r="H130">
            <v>-465.72213097128554</v>
          </cell>
          <cell r="I130">
            <v>649.11328820017638</v>
          </cell>
          <cell r="J130">
            <v>1876.1595565350835</v>
          </cell>
          <cell r="K130">
            <v>3204.761493662043</v>
          </cell>
          <cell r="L130">
            <v>4668.0209157510953</v>
          </cell>
          <cell r="M130">
            <v>6268.8595356619371</v>
          </cell>
          <cell r="N130">
            <v>8014.2643562330304</v>
          </cell>
          <cell r="O130">
            <v>9935.8531019097773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</row>
        <row r="131">
          <cell r="A131">
            <v>-1571.8268245457893</v>
          </cell>
          <cell r="B131">
            <v>-4123.6928381236539</v>
          </cell>
          <cell r="C131">
            <v>-5097.0755506716414</v>
          </cell>
          <cell r="D131">
            <v>-4345.382377457393</v>
          </cell>
          <cell r="E131">
            <v>-3543.783437682021</v>
          </cell>
          <cell r="F131">
            <v>-2692.5447163873223</v>
          </cell>
          <cell r="G131">
            <v>-1780.5577875688991</v>
          </cell>
          <cell r="H131">
            <v>-785.78718978243808</v>
          </cell>
          <cell r="I131">
            <v>306.00228034971769</v>
          </cell>
          <cell r="J131">
            <v>1503.7680656913535</v>
          </cell>
          <cell r="K131">
            <v>2810.1653065929659</v>
          </cell>
          <cell r="L131">
            <v>4231.2769997809919</v>
          </cell>
          <cell r="M131">
            <v>5778.79699051225</v>
          </cell>
          <cell r="N131">
            <v>7488.7728818171818</v>
          </cell>
          <cell r="O131">
            <v>9356.993789149763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</row>
        <row r="132">
          <cell r="A132">
            <v>-1516.1349907179031</v>
          </cell>
          <cell r="B132">
            <v>-3898.6580158310844</v>
          </cell>
          <cell r="C132">
            <v>-4825.5273500665771</v>
          </cell>
          <cell r="D132">
            <v>-4052.8292722325418</v>
          </cell>
          <cell r="E132">
            <v>-3237.9105590898503</v>
          </cell>
          <cell r="F132">
            <v>-2375.8567994328769</v>
          </cell>
          <cell r="G132">
            <v>-1429.1369623633771</v>
          </cell>
          <cell r="H132">
            <v>-419.28284738624984</v>
          </cell>
          <cell r="I132">
            <v>695.77383308830508</v>
          </cell>
          <cell r="J132">
            <v>1910.3746955254314</v>
          </cell>
          <cell r="K132">
            <v>3234.097097180203</v>
          </cell>
          <cell r="L132">
            <v>4688.5279077820987</v>
          </cell>
          <cell r="M132">
            <v>6294.6104190966444</v>
          </cell>
          <cell r="N132">
            <v>8046.0222953989687</v>
          </cell>
          <cell r="O132">
            <v>9963.2754907396084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</row>
        <row r="133">
          <cell r="A133">
            <v>-1546.3941110285077</v>
          </cell>
          <cell r="B133">
            <v>-4016.5919881100849</v>
          </cell>
          <cell r="C133">
            <v>-4973.6551056082144</v>
          </cell>
          <cell r="D133">
            <v>-4212.7731681306968</v>
          </cell>
          <cell r="E133">
            <v>-3404.0248402710959</v>
          </cell>
          <cell r="F133">
            <v>-2537.7938498165595</v>
          </cell>
          <cell r="G133">
            <v>-1609.9685376893972</v>
          </cell>
          <cell r="H133">
            <v>-606.78540146141984</v>
          </cell>
          <cell r="I133">
            <v>498.9915766851388</v>
          </cell>
          <cell r="J133">
            <v>1700.8403224830681</v>
          </cell>
          <cell r="K133">
            <v>3012.5616852675171</v>
          </cell>
          <cell r="L133">
            <v>4449.9507032459896</v>
          </cell>
          <cell r="M133">
            <v>6031.0370862185218</v>
          </cell>
          <cell r="N133">
            <v>7775.801443886905</v>
          </cell>
          <cell r="O133">
            <v>9689.8323594877547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</row>
        <row r="134">
          <cell r="A134">
            <v>-1451.3089162825886</v>
          </cell>
          <cell r="B134">
            <v>-3656.6080054259241</v>
          </cell>
          <cell r="C134">
            <v>-4554.4178062392184</v>
          </cell>
          <cell r="D134">
            <v>-3764.390634547613</v>
          </cell>
          <cell r="E134">
            <v>-2916.1721520853025</v>
          </cell>
          <cell r="F134">
            <v>-2018.2126864806282</v>
          </cell>
          <cell r="G134">
            <v>-1047.3422398315197</v>
          </cell>
          <cell r="H134">
            <v>12.155339383452578</v>
          </cell>
          <cell r="I134">
            <v>1173.339436292154</v>
          </cell>
          <cell r="J134">
            <v>2431.3941288656033</v>
          </cell>
          <cell r="K134">
            <v>3807.6682166619998</v>
          </cell>
          <cell r="L134">
            <v>5315.8798440733108</v>
          </cell>
          <cell r="M134">
            <v>6958.1355802295229</v>
          </cell>
          <cell r="N134">
            <v>8763.9809124303629</v>
          </cell>
          <cell r="O134">
            <v>10758.384590803411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5">
          <cell r="A135">
            <v>-1462.0735020418961</v>
          </cell>
          <cell r="B135">
            <v>-3691.0283400268231</v>
          </cell>
          <cell r="C135">
            <v>-4589.5048509482858</v>
          </cell>
          <cell r="D135">
            <v>-3800.6135953978292</v>
          </cell>
          <cell r="E135">
            <v>-2965.7992699131746</v>
          </cell>
          <cell r="F135">
            <v>-2075.6385155197927</v>
          </cell>
          <cell r="G135">
            <v>-1117.1695987072519</v>
          </cell>
          <cell r="H135">
            <v>-72.528659559198417</v>
          </cell>
          <cell r="I135">
            <v>1081.9705192560909</v>
          </cell>
          <cell r="J135">
            <v>2347.2379030986513</v>
          </cell>
          <cell r="K135">
            <v>3721.1732284307668</v>
          </cell>
          <cell r="L135">
            <v>5226.3097290740543</v>
          </cell>
          <cell r="M135">
            <v>6874.0446558584372</v>
          </cell>
          <cell r="N135">
            <v>8688.7050390651239</v>
          </cell>
          <cell r="O135">
            <v>10673.486939339062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</row>
        <row r="136">
          <cell r="A136">
            <v>-1696.4054189241288</v>
          </cell>
          <cell r="B136">
            <v>-4592.0833278669925</v>
          </cell>
          <cell r="C136">
            <v>-5633.9527009404619</v>
          </cell>
          <cell r="D136">
            <v>-4911.5517841554556</v>
          </cell>
          <cell r="E136">
            <v>-4147.0559484971836</v>
          </cell>
          <cell r="F136">
            <v>-3344.283196019142</v>
          </cell>
          <cell r="G136">
            <v>-2488.6256595611126</v>
          </cell>
          <cell r="H136">
            <v>-1557.9757491145449</v>
          </cell>
          <cell r="I136">
            <v>-541.2631172603185</v>
          </cell>
          <cell r="J136">
            <v>567.05489013584815</v>
          </cell>
          <cell r="K136">
            <v>1792.4457320477029</v>
          </cell>
          <cell r="L136">
            <v>3133.4205144558873</v>
          </cell>
          <cell r="M136">
            <v>4601.7694819549379</v>
          </cell>
          <cell r="N136">
            <v>6209.3822097658913</v>
          </cell>
          <cell r="O136">
            <v>7980.0739836833618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</row>
        <row r="137">
          <cell r="A137">
            <v>-1566.2835068556092</v>
          </cell>
          <cell r="B137">
            <v>-4090.0897788893208</v>
          </cell>
          <cell r="C137">
            <v>-5046.1379088861431</v>
          </cell>
          <cell r="D137">
            <v>-4282.9028230139311</v>
          </cell>
          <cell r="E137">
            <v>-3472.4714086679892</v>
          </cell>
          <cell r="F137">
            <v>-2614.8752055313694</v>
          </cell>
          <cell r="G137">
            <v>-1692.9328107925012</v>
          </cell>
          <cell r="H137">
            <v>-690.83274083802496</v>
          </cell>
          <cell r="I137">
            <v>404.36738309570273</v>
          </cell>
          <cell r="J137">
            <v>1601.8212356038259</v>
          </cell>
          <cell r="K137">
            <v>2909.7660086049759</v>
          </cell>
          <cell r="L137">
            <v>4341.0396570989642</v>
          </cell>
          <cell r="M137">
            <v>5922.0797370619812</v>
          </cell>
          <cell r="N137">
            <v>7642.4337749800288</v>
          </cell>
          <cell r="O137">
            <v>9535.4303590703585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</row>
        <row r="138">
          <cell r="A138">
            <v>-1652.7909325752075</v>
          </cell>
          <cell r="B138">
            <v>-4432.9581658513325</v>
          </cell>
          <cell r="C138">
            <v>-5458.0173788126558</v>
          </cell>
          <cell r="D138">
            <v>-4727.310712381799</v>
          </cell>
          <cell r="E138">
            <v>-3952.5824011160689</v>
          </cell>
          <cell r="F138">
            <v>-3131.1098571265343</v>
          </cell>
          <cell r="G138">
            <v>-2248.6544914209476</v>
          </cell>
          <cell r="H138">
            <v>-1294.9742684999335</v>
          </cell>
          <cell r="I138">
            <v>-257.22732701462172</v>
          </cell>
          <cell r="J138">
            <v>898.99706522206577</v>
          </cell>
          <cell r="K138">
            <v>2148.7596665266578</v>
          </cell>
          <cell r="L138">
            <v>3522.5666938695249</v>
          </cell>
          <cell r="M138">
            <v>5025.008916613765</v>
          </cell>
          <cell r="N138">
            <v>6668.6584099846614</v>
          </cell>
          <cell r="O138">
            <v>8467.5027710918039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</row>
        <row r="139">
          <cell r="A139">
            <v>-1482.4806602610611</v>
          </cell>
          <cell r="B139">
            <v>-3767.0934004417104</v>
          </cell>
          <cell r="C139">
            <v>-4682.8294258456344</v>
          </cell>
          <cell r="D139">
            <v>-3902.4553617439492</v>
          </cell>
          <cell r="E139">
            <v>-3067.6282863368151</v>
          </cell>
          <cell r="F139">
            <v>-2164.8030480285247</v>
          </cell>
          <cell r="G139">
            <v>-1201.1957741369145</v>
          </cell>
          <cell r="H139">
            <v>-152.01838455132315</v>
          </cell>
          <cell r="I139">
            <v>987.98535913655121</v>
          </cell>
          <cell r="J139">
            <v>2232.8295234180468</v>
          </cell>
          <cell r="K139">
            <v>3601.7176443029293</v>
          </cell>
          <cell r="L139">
            <v>5105.5408201102337</v>
          </cell>
          <cell r="M139">
            <v>6743.2892667731467</v>
          </cell>
          <cell r="N139">
            <v>8540.3296950415879</v>
          </cell>
          <cell r="O139">
            <v>10500.963793884843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</row>
        <row r="140">
          <cell r="A140">
            <v>-1673.6909886111707</v>
          </cell>
          <cell r="B140">
            <v>-4509.9618034840132</v>
          </cell>
          <cell r="C140">
            <v>-5542.1315232771067</v>
          </cell>
          <cell r="D140">
            <v>-4816.5557928952639</v>
          </cell>
          <cell r="E140">
            <v>-4055.9383254781023</v>
          </cell>
          <cell r="F140">
            <v>-3246.9004754307962</v>
          </cell>
          <cell r="G140">
            <v>-2377.1763427552014</v>
          </cell>
          <cell r="H140">
            <v>-1430.1537269491673</v>
          </cell>
          <cell r="I140">
            <v>-391.1788630034747</v>
          </cell>
          <cell r="J140">
            <v>729.3116229645276</v>
          </cell>
          <cell r="K140">
            <v>1962.2119993810275</v>
          </cell>
          <cell r="L140">
            <v>3323.8192957601027</v>
          </cell>
          <cell r="M140">
            <v>4800.4198076516905</v>
          </cell>
          <cell r="N140">
            <v>6416.1255295155961</v>
          </cell>
          <cell r="O140">
            <v>8193.1050883152893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1">
          <cell r="A141">
            <v>-1657.7508271674619</v>
          </cell>
          <cell r="B141">
            <v>-4443.7929025664153</v>
          </cell>
          <cell r="C141">
            <v>-5456.5886031738773</v>
          </cell>
          <cell r="D141">
            <v>-4731.0903385245119</v>
          </cell>
          <cell r="E141">
            <v>-3959.0898413433688</v>
          </cell>
          <cell r="F141">
            <v>-3138.5350128226578</v>
          </cell>
          <cell r="G141">
            <v>-2256.4003346796189</v>
          </cell>
          <cell r="H141">
            <v>-1303.0097251001962</v>
          </cell>
          <cell r="I141">
            <v>-270.67217854555992</v>
          </cell>
          <cell r="J141">
            <v>863.54148863918135</v>
          </cell>
          <cell r="K141">
            <v>2112.6752420913294</v>
          </cell>
          <cell r="L141">
            <v>3477.266970347292</v>
          </cell>
          <cell r="M141">
            <v>4978.1114824549213</v>
          </cell>
          <cell r="N141">
            <v>6618.5147454690768</v>
          </cell>
          <cell r="O141">
            <v>8417.2796980833245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</row>
        <row r="142">
          <cell r="A142">
            <v>-1652.6243809730995</v>
          </cell>
          <cell r="B142">
            <v>-4426.6996476767017</v>
          </cell>
          <cell r="C142">
            <v>-5449.0149013887831</v>
          </cell>
          <cell r="D142">
            <v>-4728.0766399338108</v>
          </cell>
          <cell r="E142">
            <v>-3961.2150610926255</v>
          </cell>
          <cell r="F142">
            <v>-3137.712816465375</v>
          </cell>
          <cell r="G142">
            <v>-2258.4319820630312</v>
          </cell>
          <cell r="H142">
            <v>-1317.4590905961156</v>
          </cell>
          <cell r="I142">
            <v>-276.03947843084711</v>
          </cell>
          <cell r="J142">
            <v>870.2169383619256</v>
          </cell>
          <cell r="K142">
            <v>2117.9672092557453</v>
          </cell>
          <cell r="L142">
            <v>3478.1449269334762</v>
          </cell>
          <cell r="M142">
            <v>4959.6090990628745</v>
          </cell>
          <cell r="N142">
            <v>6592.3635538201988</v>
          </cell>
          <cell r="O142">
            <v>8389.5269899351242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</row>
        <row r="143">
          <cell r="A143">
            <v>-1602.7071484457674</v>
          </cell>
          <cell r="B143">
            <v>-4240.5161447068504</v>
          </cell>
          <cell r="C143">
            <v>-5233.8277731463004</v>
          </cell>
          <cell r="D143">
            <v>-4486.7910168760145</v>
          </cell>
          <cell r="E143">
            <v>-3688.2303606592773</v>
          </cell>
          <cell r="F143">
            <v>-2835.8733346138329</v>
          </cell>
          <cell r="G143">
            <v>-1929.0462357291008</v>
          </cell>
          <cell r="H143">
            <v>-956.08204016748402</v>
          </cell>
          <cell r="I143">
            <v>108.82988135845514</v>
          </cell>
          <cell r="J143">
            <v>1271.6035843393329</v>
          </cell>
          <cell r="K143">
            <v>2547.7207272631681</v>
          </cell>
          <cell r="L143">
            <v>3946.7905123899927</v>
          </cell>
          <cell r="M143">
            <v>5468.7760227236122</v>
          </cell>
          <cell r="N143">
            <v>7151.0953327456127</v>
          </cell>
          <cell r="O143">
            <v>8995.3066753902931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</row>
        <row r="144">
          <cell r="A144">
            <v>-1593.9996854019196</v>
          </cell>
          <cell r="B144">
            <v>-4196.8643651543507</v>
          </cell>
          <cell r="C144">
            <v>-5170.7598964781209</v>
          </cell>
          <cell r="D144">
            <v>-4418.3049661790419</v>
          </cell>
          <cell r="E144">
            <v>-3624.3065714125059</v>
          </cell>
          <cell r="F144">
            <v>-2781.6365808705559</v>
          </cell>
          <cell r="G144">
            <v>-1870.5162861732176</v>
          </cell>
          <cell r="H144">
            <v>-892.60629033753594</v>
          </cell>
          <cell r="I144">
            <v>181.74337293469171</v>
          </cell>
          <cell r="J144">
            <v>1358.8369988802044</v>
          </cell>
          <cell r="K144">
            <v>2651.1465916223456</v>
          </cell>
          <cell r="L144">
            <v>4064.2061554843931</v>
          </cell>
          <cell r="M144">
            <v>5608.7758951213709</v>
          </cell>
          <cell r="N144">
            <v>7298.4876969843599</v>
          </cell>
          <cell r="O144">
            <v>9153.543916928098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</row>
        <row r="145">
          <cell r="A145">
            <v>-1424.1772279960487</v>
          </cell>
          <cell r="B145">
            <v>-3555.6669149246372</v>
          </cell>
          <cell r="C145">
            <v>-4432.5388726506735</v>
          </cell>
          <cell r="D145">
            <v>-3634.0051181605277</v>
          </cell>
          <cell r="E145">
            <v>-2789.2220503952285</v>
          </cell>
          <cell r="F145">
            <v>-1888.0367237147439</v>
          </cell>
          <cell r="G145">
            <v>-919.44474774379273</v>
          </cell>
          <cell r="H145">
            <v>141.2393206844331</v>
          </cell>
          <cell r="I145">
            <v>1302.5258177011633</v>
          </cell>
          <cell r="J145">
            <v>2577.2579671595959</v>
          </cell>
          <cell r="K145">
            <v>3968.8536185258481</v>
          </cell>
          <cell r="L145">
            <v>5486.8521189791954</v>
          </cell>
          <cell r="M145">
            <v>7157.5380744594859</v>
          </cell>
          <cell r="N145">
            <v>8994.3412492932475</v>
          </cell>
          <cell r="O145">
            <v>11016.221829067814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</row>
        <row r="146">
          <cell r="A146">
            <v>-1704.4567723558594</v>
          </cell>
          <cell r="B146">
            <v>-4621.899869195172</v>
          </cell>
          <cell r="C146">
            <v>-5672.7149463726992</v>
          </cell>
          <cell r="D146">
            <v>-4959.8535846653322</v>
          </cell>
          <cell r="E146">
            <v>-4195.1655775899089</v>
          </cell>
          <cell r="F146">
            <v>-3382.8533078298674</v>
          </cell>
          <cell r="G146">
            <v>-2521.823876251874</v>
          </cell>
          <cell r="H146">
            <v>-1593.3724416926254</v>
          </cell>
          <cell r="I146">
            <v>-585.36748082342046</v>
          </cell>
          <cell r="J146">
            <v>529.49846640836313</v>
          </cell>
          <cell r="K146">
            <v>1743.7023790676369</v>
          </cell>
          <cell r="L146">
            <v>3074.8868639017701</v>
          </cell>
          <cell r="M146">
            <v>4528.506051753222</v>
          </cell>
          <cell r="N146">
            <v>6128.8193128921457</v>
          </cell>
          <cell r="O146">
            <v>7890.2057994613215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</row>
        <row r="147">
          <cell r="A147">
            <v>-1615.9877265900618</v>
          </cell>
          <cell r="B147">
            <v>-4285.9702686525306</v>
          </cell>
          <cell r="C147">
            <v>-5286.1763894424994</v>
          </cell>
          <cell r="D147">
            <v>-4547.8221614236945</v>
          </cell>
          <cell r="E147">
            <v>-3763.2756857741574</v>
          </cell>
          <cell r="F147">
            <v>-2930.1291687331313</v>
          </cell>
          <cell r="G147">
            <v>-2034.0146531843388</v>
          </cell>
          <cell r="H147">
            <v>-1067.8518326472552</v>
          </cell>
          <cell r="I147">
            <v>-5.8134363580999633</v>
          </cell>
          <cell r="J147">
            <v>1161.0741143907419</v>
          </cell>
          <cell r="K147">
            <v>2424.5023334616903</v>
          </cell>
          <cell r="L147">
            <v>3807.4993607871347</v>
          </cell>
          <cell r="M147">
            <v>5334.2526320137986</v>
          </cell>
          <cell r="N147">
            <v>7010.9176046690163</v>
          </cell>
          <cell r="O147">
            <v>8849.6198315081383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</row>
        <row r="148">
          <cell r="A148">
            <v>-1472.441450696829</v>
          </cell>
          <cell r="B148">
            <v>-3733.8761141531413</v>
          </cell>
          <cell r="C148">
            <v>-4640.3935142508826</v>
          </cell>
          <cell r="D148">
            <v>-3855.4768036222249</v>
          </cell>
          <cell r="E148">
            <v>-3006.7870417083896</v>
          </cell>
          <cell r="F148">
            <v>-2099.5898033403828</v>
          </cell>
          <cell r="G148">
            <v>-1134.3898646646451</v>
          </cell>
          <cell r="H148">
            <v>-88.423576033007919</v>
          </cell>
          <cell r="I148">
            <v>1053.8892251753737</v>
          </cell>
          <cell r="J148">
            <v>2302.7352583684064</v>
          </cell>
          <cell r="K148">
            <v>3670.3339673441833</v>
          </cell>
          <cell r="L148">
            <v>5177.4203688717862</v>
          </cell>
          <cell r="M148">
            <v>6826.7276838867701</v>
          </cell>
          <cell r="N148">
            <v>8630.3940123537614</v>
          </cell>
          <cell r="O148">
            <v>10606.898849104891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</row>
        <row r="149">
          <cell r="A149">
            <v>-1473.8364852721024</v>
          </cell>
          <cell r="B149">
            <v>-3745.346686179571</v>
          </cell>
          <cell r="C149">
            <v>-4654.9444529504035</v>
          </cell>
          <cell r="D149">
            <v>-3868.5114597194038</v>
          </cell>
          <cell r="E149">
            <v>-3027.3637432690643</v>
          </cell>
          <cell r="F149">
            <v>-2130.124821719462</v>
          </cell>
          <cell r="G149">
            <v>-1171.2378122956475</v>
          </cell>
          <cell r="H149">
            <v>-133.77630691941141</v>
          </cell>
          <cell r="I149">
            <v>1000.9989406294465</v>
          </cell>
          <cell r="J149">
            <v>2247.6324125550441</v>
          </cell>
          <cell r="K149">
            <v>3615.5956838236566</v>
          </cell>
          <cell r="L149">
            <v>5108.1100083675283</v>
          </cell>
          <cell r="M149">
            <v>6736.8375449158248</v>
          </cell>
          <cell r="N149">
            <v>8521.4955524048037</v>
          </cell>
          <cell r="O149">
            <v>10485.833698519651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</row>
        <row r="150">
          <cell r="A150">
            <v>-1683.1886344667232</v>
          </cell>
          <cell r="B150">
            <v>-4543.4255749291151</v>
          </cell>
          <cell r="C150">
            <v>-5588.3631254701049</v>
          </cell>
          <cell r="D150">
            <v>-4867.7045977137223</v>
          </cell>
          <cell r="E150">
            <v>-4100.1723921467283</v>
          </cell>
          <cell r="F150">
            <v>-3279.160427355996</v>
          </cell>
          <cell r="G150">
            <v>-2400.4145232716701</v>
          </cell>
          <cell r="H150">
            <v>-1461.917632826232</v>
          </cell>
          <cell r="I150">
            <v>-430.88371132078862</v>
          </cell>
          <cell r="J150">
            <v>688.45607807223155</v>
          </cell>
          <cell r="K150">
            <v>1919.4122190614244</v>
          </cell>
          <cell r="L150">
            <v>3269.0609499615803</v>
          </cell>
          <cell r="M150">
            <v>4751.0138077499696</v>
          </cell>
          <cell r="N150">
            <v>6370.2195761302255</v>
          </cell>
          <cell r="O150">
            <v>8136.9359495187227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</row>
        <row r="151">
          <cell r="A151">
            <v>-1590.2777769358763</v>
          </cell>
          <cell r="B151">
            <v>-4190.909819090306</v>
          </cell>
          <cell r="C151">
            <v>-5172.9736814054777</v>
          </cell>
          <cell r="D151">
            <v>-4412.1564347034591</v>
          </cell>
          <cell r="E151">
            <v>-3611.764427179362</v>
          </cell>
          <cell r="F151">
            <v>-2762.2734948560123</v>
          </cell>
          <cell r="G151">
            <v>-1845.7814913223729</v>
          </cell>
          <cell r="H151">
            <v>-853.66959435454112</v>
          </cell>
          <cell r="I151">
            <v>230.45359664619951</v>
          </cell>
          <cell r="J151">
            <v>1413.8557133321708</v>
          </cell>
          <cell r="K151">
            <v>2711.1979207092463</v>
          </cell>
          <cell r="L151">
            <v>4135.74060067762</v>
          </cell>
          <cell r="M151">
            <v>5698.2302332419058</v>
          </cell>
          <cell r="N151">
            <v>7397.8189019439615</v>
          </cell>
          <cell r="O151">
            <v>9257.598911350291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</row>
        <row r="152">
          <cell r="A152">
            <v>-1535.4541224321731</v>
          </cell>
          <cell r="B152">
            <v>-3978.2923287860999</v>
          </cell>
          <cell r="C152">
            <v>-4925.3378599789739</v>
          </cell>
          <cell r="D152">
            <v>-4153.2695569160214</v>
          </cell>
          <cell r="E152">
            <v>-3334.7046016189979</v>
          </cell>
          <cell r="F152">
            <v>-2461.5014137548064</v>
          </cell>
          <cell r="G152">
            <v>-1516.5161080254002</v>
          </cell>
          <cell r="H152">
            <v>-492.58309266353621</v>
          </cell>
          <cell r="I152">
            <v>623.22233664651458</v>
          </cell>
          <cell r="J152">
            <v>1837.6743585851495</v>
          </cell>
          <cell r="K152">
            <v>3174.8315974415336</v>
          </cell>
          <cell r="L152">
            <v>4631.1946759705406</v>
          </cell>
          <cell r="M152">
            <v>6220.2762585735691</v>
          </cell>
          <cell r="N152">
            <v>7964.4280512218293</v>
          </cell>
          <cell r="O152">
            <v>9875.4773682800587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</row>
        <row r="153">
          <cell r="A153">
            <v>-1579.3411162339876</v>
          </cell>
          <cell r="B153">
            <v>-4147.1501512034401</v>
          </cell>
          <cell r="C153">
            <v>-5127.2258531232865</v>
          </cell>
          <cell r="D153">
            <v>-4361.0024624422504</v>
          </cell>
          <cell r="E153">
            <v>-3552.6506711789575</v>
          </cell>
          <cell r="F153">
            <v>-2698.2282118621583</v>
          </cell>
          <cell r="G153">
            <v>-1781.224862205592</v>
          </cell>
          <cell r="H153">
            <v>-782.96167393578719</v>
          </cell>
          <cell r="I153">
            <v>306.00084448731758</v>
          </cell>
          <cell r="J153">
            <v>1501.1963859392254</v>
          </cell>
          <cell r="K153">
            <v>2806.9557757342873</v>
          </cell>
          <cell r="L153">
            <v>4237.3438422451436</v>
          </cell>
          <cell r="M153">
            <v>5799.5575856210353</v>
          </cell>
          <cell r="N153">
            <v>7513.1710384144244</v>
          </cell>
          <cell r="O153">
            <v>9396.1418909450185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</row>
        <row r="154">
          <cell r="A154">
            <v>-1552.8788692304897</v>
          </cell>
          <cell r="B154">
            <v>-4044.4439603997662</v>
          </cell>
          <cell r="C154">
            <v>-4996.8812896897198</v>
          </cell>
          <cell r="D154">
            <v>-4228.8318272385077</v>
          </cell>
          <cell r="E154">
            <v>-3410.014879779239</v>
          </cell>
          <cell r="F154">
            <v>-2539.0287329564035</v>
          </cell>
          <cell r="G154">
            <v>-1610.4223896880264</v>
          </cell>
          <cell r="H154">
            <v>-614.75081991885668</v>
          </cell>
          <cell r="I154">
            <v>486.52597929680434</v>
          </cell>
          <cell r="J154">
            <v>1695.1859441119245</v>
          </cell>
          <cell r="K154">
            <v>3011.5653975820956</v>
          </cell>
          <cell r="L154">
            <v>4461.5802848602088</v>
          </cell>
          <cell r="M154">
            <v>6041.9866331258818</v>
          </cell>
          <cell r="N154">
            <v>7777.1636195068049</v>
          </cell>
          <cell r="O154">
            <v>9681.39240528759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</row>
        <row r="155">
          <cell r="A155">
            <v>-1486.1186356020112</v>
          </cell>
          <cell r="B155">
            <v>-3785.595536574679</v>
          </cell>
          <cell r="C155">
            <v>-4693.3232732930846</v>
          </cell>
          <cell r="D155">
            <v>-3908.2624167721351</v>
          </cell>
          <cell r="E155">
            <v>-3075.6981023772905</v>
          </cell>
          <cell r="F155">
            <v>-2186.4661951946673</v>
          </cell>
          <cell r="G155">
            <v>-1227.2232430666156</v>
          </cell>
          <cell r="H155">
            <v>-180.99810268392739</v>
          </cell>
          <cell r="I155">
            <v>963.85245884578364</v>
          </cell>
          <cell r="J155">
            <v>2214.6825034627814</v>
          </cell>
          <cell r="K155">
            <v>3585.4124279641787</v>
          </cell>
          <cell r="L155">
            <v>5077.3816337930102</v>
          </cell>
          <cell r="M155">
            <v>6707.7838521540125</v>
          </cell>
          <cell r="N155">
            <v>8504.4688399546194</v>
          </cell>
          <cell r="O155">
            <v>10483.793269124457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</row>
        <row r="156">
          <cell r="A156">
            <v>-1514.9433170530335</v>
          </cell>
          <cell r="B156">
            <v>-3900.4070605839906</v>
          </cell>
          <cell r="C156">
            <v>-4835.5834377087904</v>
          </cell>
          <cell r="D156">
            <v>-4063.8173808978486</v>
          </cell>
          <cell r="E156">
            <v>-3246.1903853062813</v>
          </cell>
          <cell r="F156">
            <v>-2375.7901521138997</v>
          </cell>
          <cell r="G156">
            <v>-1437.0713760915187</v>
          </cell>
          <cell r="H156">
            <v>-417.68316990082855</v>
          </cell>
          <cell r="I156">
            <v>694.14750840265333</v>
          </cell>
          <cell r="J156">
            <v>1913.2544127044766</v>
          </cell>
          <cell r="K156">
            <v>3246.8030456153947</v>
          </cell>
          <cell r="L156">
            <v>4707.3385935108936</v>
          </cell>
          <cell r="M156">
            <v>6311.5276056947314</v>
          </cell>
          <cell r="N156">
            <v>8072.7193357757533</v>
          </cell>
          <cell r="O156">
            <v>9997.5718757043542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</row>
        <row r="157">
          <cell r="A157">
            <v>-1557.2658610441845</v>
          </cell>
          <cell r="B157">
            <v>-4062.7686671137021</v>
          </cell>
          <cell r="C157">
            <v>-5022.0671111429183</v>
          </cell>
          <cell r="D157">
            <v>-4260.948431003625</v>
          </cell>
          <cell r="E157">
            <v>-3451.4359746240607</v>
          </cell>
          <cell r="F157">
            <v>-2585.311879152498</v>
          </cell>
          <cell r="G157">
            <v>-1652.2436670379627</v>
          </cell>
          <cell r="H157">
            <v>-641.39182790331188</v>
          </cell>
          <cell r="I157">
            <v>457.9720315668381</v>
          </cell>
          <cell r="J157">
            <v>1657.3202169594283</v>
          </cell>
          <cell r="K157">
            <v>2976.5561137819564</v>
          </cell>
          <cell r="L157">
            <v>4420.9253018588561</v>
          </cell>
          <cell r="M157">
            <v>5995.4187203960146</v>
          </cell>
          <cell r="N157">
            <v>7714.4402572547588</v>
          </cell>
          <cell r="O157">
            <v>9614.3753730824719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</row>
        <row r="158">
          <cell r="A158">
            <v>-1598.4180239274408</v>
          </cell>
          <cell r="B158">
            <v>-4211.0333876332361</v>
          </cell>
          <cell r="C158">
            <v>-5190.772534114838</v>
          </cell>
          <cell r="D158">
            <v>-4430.2278542831673</v>
          </cell>
          <cell r="E158">
            <v>-3619.825198888826</v>
          </cell>
          <cell r="F158">
            <v>-2757.1193607263249</v>
          </cell>
          <cell r="G158">
            <v>-1836.9248737044134</v>
          </cell>
          <cell r="H158">
            <v>-849.71314590166344</v>
          </cell>
          <cell r="I158">
            <v>223.24332289737083</v>
          </cell>
          <cell r="J158">
            <v>1403.9993130786804</v>
          </cell>
          <cell r="K158">
            <v>2696.1508610724854</v>
          </cell>
          <cell r="L158">
            <v>4108.8372624406093</v>
          </cell>
          <cell r="M158">
            <v>5662.7809266078002</v>
          </cell>
          <cell r="N158">
            <v>7360.7678304523033</v>
          </cell>
          <cell r="O158">
            <v>9218.5341015882877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</row>
        <row r="159">
          <cell r="A159">
            <v>-1504.489683645334</v>
          </cell>
          <cell r="B159">
            <v>-3858.232790405129</v>
          </cell>
          <cell r="C159">
            <v>-4773.0392194117403</v>
          </cell>
          <cell r="D159">
            <v>-3977.6416108319108</v>
          </cell>
          <cell r="E159">
            <v>-3128.4097314493492</v>
          </cell>
          <cell r="F159">
            <v>-2228.8560775630949</v>
          </cell>
          <cell r="G159">
            <v>-1265.916324655909</v>
          </cell>
          <cell r="H159">
            <v>-228.51072222863348</v>
          </cell>
          <cell r="I159">
            <v>903.1873838016279</v>
          </cell>
          <cell r="J159">
            <v>2148.2681924974286</v>
          </cell>
          <cell r="K159">
            <v>3504.6015785675336</v>
          </cell>
          <cell r="L159">
            <v>4989.5553672890201</v>
          </cell>
          <cell r="M159">
            <v>6616.1762046370641</v>
          </cell>
          <cell r="N159">
            <v>8401.7551835612776</v>
          </cell>
          <cell r="O159">
            <v>10361.952396457891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</row>
        <row r="160">
          <cell r="A160">
            <v>-1543.8007428527935</v>
          </cell>
          <cell r="B160">
            <v>-4006.7278564579965</v>
          </cell>
          <cell r="C160">
            <v>-4954.5490554554999</v>
          </cell>
          <cell r="D160">
            <v>-4184.8329816965625</v>
          </cell>
          <cell r="E160">
            <v>-3371.757846263547</v>
          </cell>
          <cell r="F160">
            <v>-2510.7847652975993</v>
          </cell>
          <cell r="G160">
            <v>-1579.5168462067109</v>
          </cell>
          <cell r="H160">
            <v>-570.8503163943401</v>
          </cell>
          <cell r="I160">
            <v>523.59593224576656</v>
          </cell>
          <cell r="J160">
            <v>1722.9953577380818</v>
          </cell>
          <cell r="K160">
            <v>3046.0757305303173</v>
          </cell>
          <cell r="L160">
            <v>4491.1010433842685</v>
          </cell>
          <cell r="M160">
            <v>6070.7988141652431</v>
          </cell>
          <cell r="N160">
            <v>7804.4328344316646</v>
          </cell>
          <cell r="O160">
            <v>9701.5648243895703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</row>
        <row r="161">
          <cell r="A161">
            <v>-1639.2809456924601</v>
          </cell>
          <cell r="B161">
            <v>-4380.0819368296216</v>
          </cell>
          <cell r="C161">
            <v>-5390.3395962349068</v>
          </cell>
          <cell r="D161">
            <v>-4658.5220540749651</v>
          </cell>
          <cell r="E161">
            <v>-3868.690422083157</v>
          </cell>
          <cell r="F161">
            <v>-3018.7340036700516</v>
          </cell>
          <cell r="G161">
            <v>-2108.7079902312003</v>
          </cell>
          <cell r="H161">
            <v>-1138.7523527367439</v>
          </cell>
          <cell r="I161">
            <v>-84.030199094614574</v>
          </cell>
          <cell r="J161">
            <v>1068.9616127168065</v>
          </cell>
          <cell r="K161">
            <v>2334.7959611880146</v>
          </cell>
          <cell r="L161">
            <v>3733.8265616813387</v>
          </cell>
          <cell r="M161">
            <v>5251.1788301304978</v>
          </cell>
          <cell r="N161">
            <v>6911.0711216922928</v>
          </cell>
          <cell r="O161">
            <v>8739.0420249753188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</row>
        <row r="162">
          <cell r="A162">
            <v>-1466.5476310640652</v>
          </cell>
          <cell r="B162">
            <v>-3713.7683359081911</v>
          </cell>
          <cell r="C162">
            <v>-4606.6226996478754</v>
          </cell>
          <cell r="D162">
            <v>-3808.1789635890059</v>
          </cell>
          <cell r="E162">
            <v>-2960.5917364963425</v>
          </cell>
          <cell r="F162">
            <v>-2050.0386494050153</v>
          </cell>
          <cell r="G162">
            <v>-1075.04001775184</v>
          </cell>
          <cell r="H162">
            <v>-12.402093984659302</v>
          </cell>
          <cell r="I162">
            <v>1144.1006285240121</v>
          </cell>
          <cell r="J162">
            <v>2408.0723464289113</v>
          </cell>
          <cell r="K162">
            <v>3788.22085397604</v>
          </cell>
          <cell r="L162">
            <v>5290.9279472662411</v>
          </cell>
          <cell r="M162">
            <v>6941.8605476674838</v>
          </cell>
          <cell r="N162">
            <v>8759.3840750913969</v>
          </cell>
          <cell r="O162">
            <v>10747.142956264741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</row>
        <row r="163">
          <cell r="A163">
            <v>-1584.1372510881622</v>
          </cell>
          <cell r="B163">
            <v>-4165.4753756537011</v>
          </cell>
          <cell r="C163">
            <v>-5147.9579847621462</v>
          </cell>
          <cell r="D163">
            <v>-4404.1983705243765</v>
          </cell>
          <cell r="E163">
            <v>-3609.9644292888547</v>
          </cell>
          <cell r="F163">
            <v>-2751.8191714519853</v>
          </cell>
          <cell r="G163">
            <v>-1834.6500090318145</v>
          </cell>
          <cell r="H163">
            <v>-843.86873442438923</v>
          </cell>
          <cell r="I163">
            <v>237.9344330160836</v>
          </cell>
          <cell r="J163">
            <v>1419.289917022996</v>
          </cell>
          <cell r="K163">
            <v>2707.1780583668869</v>
          </cell>
          <cell r="L163">
            <v>4124.6788306100425</v>
          </cell>
          <cell r="M163">
            <v>5681.1358542185071</v>
          </cell>
          <cell r="N163">
            <v>7382.7985193871355</v>
          </cell>
          <cell r="O163">
            <v>9246.0074692932812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</row>
        <row r="164">
          <cell r="A164">
            <v>-1668.6878305357004</v>
          </cell>
          <cell r="B164">
            <v>-4484.342630174986</v>
          </cell>
          <cell r="C164">
            <v>-5507.2746467143816</v>
          </cell>
          <cell r="D164">
            <v>-4776.5099799179579</v>
          </cell>
          <cell r="E164">
            <v>-4002.4220245611746</v>
          </cell>
          <cell r="F164">
            <v>-3184.1053513701186</v>
          </cell>
          <cell r="G164">
            <v>-2302.2817851112486</v>
          </cell>
          <cell r="H164">
            <v>-1357.386781260557</v>
          </cell>
          <cell r="I164">
            <v>-328.88868857618536</v>
          </cell>
          <cell r="J164">
            <v>798.39605267721822</v>
          </cell>
          <cell r="K164">
            <v>2037.8566538682351</v>
          </cell>
          <cell r="L164">
            <v>3391.6848119627457</v>
          </cell>
          <cell r="M164">
            <v>4873.1017789308207</v>
          </cell>
          <cell r="N164">
            <v>6494.5601466925109</v>
          </cell>
          <cell r="O164">
            <v>8286.7008170589688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</row>
        <row r="165">
          <cell r="A165">
            <v>-1428.4614331791593</v>
          </cell>
          <cell r="B165">
            <v>-3570.0767396194819</v>
          </cell>
          <cell r="C165">
            <v>-4450.9881067557135</v>
          </cell>
          <cell r="D165">
            <v>-3654.941580516574</v>
          </cell>
          <cell r="E165">
            <v>-2798.2537917948644</v>
          </cell>
          <cell r="F165">
            <v>-1886.3929542510211</v>
          </cell>
          <cell r="G165">
            <v>-899.4031060819392</v>
          </cell>
          <cell r="H165">
            <v>157.94205019589464</v>
          </cell>
          <cell r="I165">
            <v>1319.3598416133059</v>
          </cell>
          <cell r="J165">
            <v>2599.9685555105129</v>
          </cell>
          <cell r="K165">
            <v>3995.3107974855038</v>
          </cell>
          <cell r="L165">
            <v>5520.3371430395391</v>
          </cell>
          <cell r="M165">
            <v>7201.3331738345169</v>
          </cell>
          <cell r="N165">
            <v>9043.9696290333286</v>
          </cell>
          <cell r="O165">
            <v>11050.921385131083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</row>
        <row r="166">
          <cell r="A166">
            <v>-1724.7543320674131</v>
          </cell>
          <cell r="B166">
            <v>-4696.3062106717189</v>
          </cell>
          <cell r="C166">
            <v>-5745.1203477618465</v>
          </cell>
          <cell r="D166">
            <v>-5020.1310237997423</v>
          </cell>
          <cell r="E166">
            <v>-4264.9770145568709</v>
          </cell>
          <cell r="F166">
            <v>-3463.7136510869977</v>
          </cell>
          <cell r="G166">
            <v>-2603.1877141605964</v>
          </cell>
          <cell r="H166">
            <v>-1674.5560803321566</v>
          </cell>
          <cell r="I166">
            <v>-667.5917711669365</v>
          </cell>
          <cell r="J166">
            <v>439.70427419320458</v>
          </cell>
          <cell r="K166">
            <v>1652.3168395920479</v>
          </cell>
          <cell r="L166">
            <v>2982.1093021884108</v>
          </cell>
          <cell r="M166">
            <v>4434.8634837366699</v>
          </cell>
          <cell r="N166">
            <v>6020.8125526393542</v>
          </cell>
          <cell r="O166">
            <v>7760.8162741242977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</row>
        <row r="167">
          <cell r="A167">
            <v>-1662.1952508210379</v>
          </cell>
          <cell r="B167">
            <v>-4461.7879008818336</v>
          </cell>
          <cell r="C167">
            <v>-5485.7895898047746</v>
          </cell>
          <cell r="D167">
            <v>-4755.7644048067496</v>
          </cell>
          <cell r="E167">
            <v>-3969.9362209916453</v>
          </cell>
          <cell r="F167">
            <v>-3134.5312248280861</v>
          </cell>
          <cell r="G167">
            <v>-2252.2042385849395</v>
          </cell>
          <cell r="H167">
            <v>-1302.1724561423116</v>
          </cell>
          <cell r="I167">
            <v>-265.71999103778217</v>
          </cell>
          <cell r="J167">
            <v>860.0707265731171</v>
          </cell>
          <cell r="K167">
            <v>2103.9578892368299</v>
          </cell>
          <cell r="L167">
            <v>3468.5238679208369</v>
          </cell>
          <cell r="M167">
            <v>4963.8585743817257</v>
          </cell>
          <cell r="N167">
            <v>6602.2108829267236</v>
          </cell>
          <cell r="O167">
            <v>8394.4493995164448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</row>
        <row r="168">
          <cell r="A168">
            <v>-1550.949448697746</v>
          </cell>
          <cell r="B168">
            <v>-4041.5525595978615</v>
          </cell>
          <cell r="C168">
            <v>-5008.5724261620162</v>
          </cell>
          <cell r="D168">
            <v>-4257.6623007040662</v>
          </cell>
          <cell r="E168">
            <v>-3445.6452787714779</v>
          </cell>
          <cell r="F168">
            <v>-2577.2717327372748</v>
          </cell>
          <cell r="G168">
            <v>-1658.4665332969989</v>
          </cell>
          <cell r="H168">
            <v>-661.20925577688354</v>
          </cell>
          <cell r="I168">
            <v>433.58054249734141</v>
          </cell>
          <cell r="J168">
            <v>1629.8202456630761</v>
          </cell>
          <cell r="K168">
            <v>2942.0046018700768</v>
          </cell>
          <cell r="L168">
            <v>4379.5856691864319</v>
          </cell>
          <cell r="M168">
            <v>5951.6588726100035</v>
          </cell>
          <cell r="N168">
            <v>7681.7739286224496</v>
          </cell>
          <cell r="O168">
            <v>9584.2964549159587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</row>
        <row r="169">
          <cell r="A169">
            <v>-1561.4973064732681</v>
          </cell>
          <cell r="B169">
            <v>-4077.8631687339448</v>
          </cell>
          <cell r="C169">
            <v>-5042.8006528428987</v>
          </cell>
          <cell r="D169">
            <v>-4285.4998095347719</v>
          </cell>
          <cell r="E169">
            <v>-3491.5213584611502</v>
          </cell>
          <cell r="F169">
            <v>-2638.5568584660427</v>
          </cell>
          <cell r="G169">
            <v>-1708.8318455546132</v>
          </cell>
          <cell r="H169">
            <v>-714.15906130228848</v>
          </cell>
          <cell r="I169">
            <v>367.86601650496448</v>
          </cell>
          <cell r="J169">
            <v>1556.2716055887374</v>
          </cell>
          <cell r="K169">
            <v>2866.8812087978813</v>
          </cell>
          <cell r="L169">
            <v>4294.4889045815053</v>
          </cell>
          <cell r="M169">
            <v>5860.6834749622449</v>
          </cell>
          <cell r="N169">
            <v>7571.6607070316786</v>
          </cell>
          <cell r="O169">
            <v>9447.6859649865837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</row>
        <row r="170">
          <cell r="A170">
            <v>-1723.720012509064</v>
          </cell>
          <cell r="B170">
            <v>-4693.6148301694457</v>
          </cell>
          <cell r="C170">
            <v>-5755.1733363264821</v>
          </cell>
          <cell r="D170">
            <v>-5049.5276201563938</v>
          </cell>
          <cell r="E170">
            <v>-4300.1493873572772</v>
          </cell>
          <cell r="F170">
            <v>-3499.4608585763904</v>
          </cell>
          <cell r="G170">
            <v>-2643.3323895061021</v>
          </cell>
          <cell r="H170">
            <v>-1713.0837441004178</v>
          </cell>
          <cell r="I170">
            <v>-704.16919285977178</v>
          </cell>
          <cell r="J170">
            <v>397.29403531478192</v>
          </cell>
          <cell r="K170">
            <v>1602.0019116726653</v>
          </cell>
          <cell r="L170">
            <v>2918.5310977080189</v>
          </cell>
          <cell r="M170">
            <v>4348.2694982015219</v>
          </cell>
          <cell r="N170">
            <v>5915.6564036390491</v>
          </cell>
          <cell r="O170">
            <v>7640.6085250872411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</row>
        <row r="171">
          <cell r="A171">
            <v>-1451.1859208541434</v>
          </cell>
          <cell r="B171">
            <v>-3650.7426981876165</v>
          </cell>
          <cell r="C171">
            <v>-4545.9441697158318</v>
          </cell>
          <cell r="D171">
            <v>-3760.5868285771471</v>
          </cell>
          <cell r="E171">
            <v>-2921.7416946114872</v>
          </cell>
          <cell r="F171">
            <v>-2014.7819134556992</v>
          </cell>
          <cell r="G171">
            <v>-1035.7087368404962</v>
          </cell>
          <cell r="H171">
            <v>18.351154385344877</v>
          </cell>
          <cell r="I171">
            <v>1169.4551782489993</v>
          </cell>
          <cell r="J171">
            <v>2423.2401160431655</v>
          </cell>
          <cell r="K171">
            <v>3798.0391855143898</v>
          </cell>
          <cell r="L171">
            <v>5317.740968831522</v>
          </cell>
          <cell r="M171">
            <v>6977.3962303911958</v>
          </cell>
          <cell r="N171">
            <v>8794.6885543752724</v>
          </cell>
          <cell r="O171">
            <v>10788.901118851034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-1638.381377168726</v>
          </cell>
          <cell r="B172">
            <v>-4373.0785445215461</v>
          </cell>
          <cell r="C172">
            <v>-5379.289502274145</v>
          </cell>
          <cell r="D172">
            <v>-4644.7944291908825</v>
          </cell>
          <cell r="E172">
            <v>-3870.960462355145</v>
          </cell>
          <cell r="F172">
            <v>-3045.2490083148714</v>
          </cell>
          <cell r="G172">
            <v>-2159.0120407087102</v>
          </cell>
          <cell r="H172">
            <v>-1201.7122585123575</v>
          </cell>
          <cell r="I172">
            <v>-148.83513043050198</v>
          </cell>
          <cell r="J172">
            <v>1000.1823262128215</v>
          </cell>
          <cell r="K172">
            <v>2255.5498711989571</v>
          </cell>
          <cell r="L172">
            <v>3633.9010713473681</v>
          </cell>
          <cell r="M172">
            <v>5136.6351399102205</v>
          </cell>
          <cell r="N172">
            <v>6782.8132082908196</v>
          </cell>
          <cell r="O172">
            <v>8589.2401348781314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</row>
        <row r="173">
          <cell r="A173">
            <v>-1620.1459771717277</v>
          </cell>
          <cell r="B173">
            <v>-4300.4748013003318</v>
          </cell>
          <cell r="C173">
            <v>-5302.1282590172905</v>
          </cell>
          <cell r="D173">
            <v>-4564.0453838953899</v>
          </cell>
          <cell r="E173">
            <v>-3778.3769059496335</v>
          </cell>
          <cell r="F173">
            <v>-2939.1375158939504</v>
          </cell>
          <cell r="G173">
            <v>-2045.7361606803736</v>
          </cell>
          <cell r="H173">
            <v>-1082.9141480793198</v>
          </cell>
          <cell r="I173">
            <v>-26.552526260815945</v>
          </cell>
          <cell r="J173">
            <v>1130.369679868923</v>
          </cell>
          <cell r="K173">
            <v>2393.4911343969816</v>
          </cell>
          <cell r="L173">
            <v>3774.3443899252966</v>
          </cell>
          <cell r="M173">
            <v>5293.3641574065587</v>
          </cell>
          <cell r="N173">
            <v>6949.1465128040627</v>
          </cell>
          <cell r="O173">
            <v>8773.9169141336752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</row>
        <row r="174">
          <cell r="A174">
            <v>-1598.3818138755942</v>
          </cell>
          <cell r="B174">
            <v>-4217.364255215005</v>
          </cell>
          <cell r="C174">
            <v>-5203.7179860388587</v>
          </cell>
          <cell r="D174">
            <v>-4452.7032053835746</v>
          </cell>
          <cell r="E174">
            <v>-3656.0263446757945</v>
          </cell>
          <cell r="F174">
            <v>-2821.8535980225806</v>
          </cell>
          <cell r="G174">
            <v>-1926.0476284858985</v>
          </cell>
          <cell r="H174">
            <v>-944.06148673302062</v>
          </cell>
          <cell r="I174">
            <v>130.10910055517408</v>
          </cell>
          <cell r="J174">
            <v>1298.2443953098925</v>
          </cell>
          <cell r="K174">
            <v>2576.0013703842933</v>
          </cell>
          <cell r="L174">
            <v>3989.1310718244749</v>
          </cell>
          <cell r="M174">
            <v>5528.222899325945</v>
          </cell>
          <cell r="N174">
            <v>7229.0064434919077</v>
          </cell>
          <cell r="O174">
            <v>9093.5267785226624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</row>
        <row r="175">
          <cell r="A175">
            <v>-1559.7830538796809</v>
          </cell>
          <cell r="B175">
            <v>-4067.6150984667934</v>
          </cell>
          <cell r="C175">
            <v>-5025.9007643721343</v>
          </cell>
          <cell r="D175">
            <v>-4273.6461804804767</v>
          </cell>
          <cell r="E175">
            <v>-3471.7057359450682</v>
          </cell>
          <cell r="F175">
            <v>-2612.2604399529096</v>
          </cell>
          <cell r="G175">
            <v>-1683.8585526906511</v>
          </cell>
          <cell r="H175">
            <v>-679.92211482289588</v>
          </cell>
          <cell r="I175">
            <v>427.89435086859771</v>
          </cell>
          <cell r="J175">
            <v>1635.1943772235556</v>
          </cell>
          <cell r="K175">
            <v>2942.915057807912</v>
          </cell>
          <cell r="L175">
            <v>4376.2156205183792</v>
          </cell>
          <cell r="M175">
            <v>5957.3244127934468</v>
          </cell>
          <cell r="N175">
            <v>7693.6202199258378</v>
          </cell>
          <cell r="O175">
            <v>9594.5170097870323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</row>
        <row r="176">
          <cell r="A176">
            <v>-1465.4265168330296</v>
          </cell>
          <cell r="B176">
            <v>-3713.2316190112988</v>
          </cell>
          <cell r="C176">
            <v>-4611.3497721277427</v>
          </cell>
          <cell r="D176">
            <v>-3826.2717872700205</v>
          </cell>
          <cell r="E176">
            <v>-2986.9686222099135</v>
          </cell>
          <cell r="F176">
            <v>-2080.8567589063241</v>
          </cell>
          <cell r="G176">
            <v>-1107.1242041033963</v>
          </cell>
          <cell r="H176">
            <v>-64.114717174465397</v>
          </cell>
          <cell r="I176">
            <v>1074.4135613162507</v>
          </cell>
          <cell r="J176">
            <v>2326.7182548080837</v>
          </cell>
          <cell r="K176">
            <v>3699.2990348549592</v>
          </cell>
          <cell r="L176">
            <v>5195.4414811337992</v>
          </cell>
          <cell r="M176">
            <v>6833.6859396708778</v>
          </cell>
          <cell r="N176">
            <v>8632.8219092853815</v>
          </cell>
          <cell r="O176">
            <v>10604.657956703872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</row>
        <row r="177">
          <cell r="A177">
            <v>-1439.8839730946088</v>
          </cell>
          <cell r="B177">
            <v>-3608.3863162969128</v>
          </cell>
          <cell r="C177">
            <v>-4497.6476714332803</v>
          </cell>
          <cell r="D177">
            <v>-3705.0111345733735</v>
          </cell>
          <cell r="E177">
            <v>-2859.7504007006673</v>
          </cell>
          <cell r="F177">
            <v>-1941.9538584125235</v>
          </cell>
          <cell r="G177">
            <v>-959.81385823592029</v>
          </cell>
          <cell r="H177">
            <v>101.66301477650833</v>
          </cell>
          <cell r="I177">
            <v>1274.2707285745669</v>
          </cell>
          <cell r="J177">
            <v>2553.5044725682901</v>
          </cell>
          <cell r="K177">
            <v>3949.3429265203358</v>
          </cell>
          <cell r="L177">
            <v>5470.6069108072643</v>
          </cell>
          <cell r="M177">
            <v>7134.3675470875969</v>
          </cell>
          <cell r="N177">
            <v>8958.5413475538189</v>
          </cell>
          <cell r="O177">
            <v>10968.158518867589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</row>
        <row r="178">
          <cell r="A178">
            <v>-1499.8930576606153</v>
          </cell>
          <cell r="B178">
            <v>-3836.7348036764542</v>
          </cell>
          <cell r="C178">
            <v>-4761.6573332739517</v>
          </cell>
          <cell r="D178">
            <v>-3985.9242221215482</v>
          </cell>
          <cell r="E178">
            <v>-3162.6661964923737</v>
          </cell>
          <cell r="F178">
            <v>-2274.4503989582445</v>
          </cell>
          <cell r="G178">
            <v>-1312.8436238789088</v>
          </cell>
          <cell r="H178">
            <v>-279.04355494444803</v>
          </cell>
          <cell r="I178">
            <v>848.67591605305086</v>
          </cell>
          <cell r="J178">
            <v>2089.1436615427774</v>
          </cell>
          <cell r="K178">
            <v>3441.8780816184708</v>
          </cell>
          <cell r="L178">
            <v>4936.5088429308043</v>
          </cell>
          <cell r="M178">
            <v>6574.0485614261406</v>
          </cell>
          <cell r="N178">
            <v>8359.4746300193274</v>
          </cell>
          <cell r="O178">
            <v>10309.947959170964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</row>
        <row r="179">
          <cell r="A179">
            <v>-1521.6564014538546</v>
          </cell>
          <cell r="B179">
            <v>-3925.9516967186278</v>
          </cell>
          <cell r="C179">
            <v>-4868.6974494580645</v>
          </cell>
          <cell r="D179">
            <v>-4107.8244644909792</v>
          </cell>
          <cell r="E179">
            <v>-3285.8768777429441</v>
          </cell>
          <cell r="F179">
            <v>-2402.7242627445348</v>
          </cell>
          <cell r="G179">
            <v>-1460.9510755442029</v>
          </cell>
          <cell r="H179">
            <v>-441.57390379284942</v>
          </cell>
          <cell r="I179">
            <v>677.41317111175943</v>
          </cell>
          <cell r="J179">
            <v>1909.5808146665008</v>
          </cell>
          <cell r="K179">
            <v>3254.8937108657683</v>
          </cell>
          <cell r="L179">
            <v>4727.3043538637176</v>
          </cell>
          <cell r="M179">
            <v>6340.9125546102041</v>
          </cell>
          <cell r="N179">
            <v>8112.5906723268008</v>
          </cell>
          <cell r="O179">
            <v>10043.019252468435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</row>
        <row r="180">
          <cell r="A180">
            <v>-1530.7603176947214</v>
          </cell>
          <cell r="B180">
            <v>-3961.4337690472926</v>
          </cell>
          <cell r="C180">
            <v>-4918.3161293410485</v>
          </cell>
          <cell r="D180">
            <v>-4159.3380048970866</v>
          </cell>
          <cell r="E180">
            <v>-3344.9621104860789</v>
          </cell>
          <cell r="F180">
            <v>-2482.1519232443793</v>
          </cell>
          <cell r="G180">
            <v>-1557.4672462893682</v>
          </cell>
          <cell r="H180">
            <v>-545.76927205394327</v>
          </cell>
          <cell r="I180">
            <v>560.2943005017213</v>
          </cell>
          <cell r="J180">
            <v>1768.2962793164281</v>
          </cell>
          <cell r="K180">
            <v>3094.2017148668947</v>
          </cell>
          <cell r="L180">
            <v>4541.5308479761561</v>
          </cell>
          <cell r="M180">
            <v>6129.2447021894768</v>
          </cell>
          <cell r="N180">
            <v>7868.911233152674</v>
          </cell>
          <cell r="O180">
            <v>9771.1796844269538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</row>
        <row r="181">
          <cell r="A181">
            <v>-1532.2368459359825</v>
          </cell>
          <cell r="B181">
            <v>-3959.9573511978415</v>
          </cell>
          <cell r="C181">
            <v>-4895.1479915842619</v>
          </cell>
          <cell r="D181">
            <v>-4127.301485711434</v>
          </cell>
          <cell r="E181">
            <v>-3314.1808543634902</v>
          </cell>
          <cell r="F181">
            <v>-2449.3153143108289</v>
          </cell>
          <cell r="G181">
            <v>-1519.2387115825622</v>
          </cell>
          <cell r="H181">
            <v>-505.11739597622153</v>
          </cell>
          <cell r="I181">
            <v>600.2671861145468</v>
          </cell>
          <cell r="J181">
            <v>1811.5707480181143</v>
          </cell>
          <cell r="K181">
            <v>3139.2840493454405</v>
          </cell>
          <cell r="L181">
            <v>4599.4132582737202</v>
          </cell>
          <cell r="M181">
            <v>6212.4946809900039</v>
          </cell>
          <cell r="N181">
            <v>7968.8088104655799</v>
          </cell>
          <cell r="O181">
            <v>9895.8727282806194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</row>
        <row r="182">
          <cell r="A182">
            <v>-1679.1998514325974</v>
          </cell>
          <cell r="B182">
            <v>-4525.646633351872</v>
          </cell>
          <cell r="C182">
            <v>-5552.1172038166605</v>
          </cell>
          <cell r="D182">
            <v>-4836.3295393009157</v>
          </cell>
          <cell r="E182">
            <v>-4082.7804849638001</v>
          </cell>
          <cell r="F182">
            <v>-3282.0710264071326</v>
          </cell>
          <cell r="G182">
            <v>-2411.2897046044895</v>
          </cell>
          <cell r="H182">
            <v>-1481.7513871933288</v>
          </cell>
          <cell r="I182">
            <v>-472.60089832100471</v>
          </cell>
          <cell r="J182">
            <v>638.83934219326943</v>
          </cell>
          <cell r="K182">
            <v>1863.2842094650166</v>
          </cell>
          <cell r="L182">
            <v>3203.2964038111822</v>
          </cell>
          <cell r="M182">
            <v>4681.5613729102879</v>
          </cell>
          <cell r="N182">
            <v>6301.0676805310013</v>
          </cell>
          <cell r="O182">
            <v>8073.8936537170466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</row>
        <row r="183">
          <cell r="A183">
            <v>-1583.2623015730637</v>
          </cell>
          <cell r="B183">
            <v>-4161.4065478160937</v>
          </cell>
          <cell r="C183">
            <v>-5133.4674967900473</v>
          </cell>
          <cell r="D183">
            <v>-4384.2448836403319</v>
          </cell>
          <cell r="E183">
            <v>-3578.0545026374557</v>
          </cell>
          <cell r="F183">
            <v>-2714.5321855900384</v>
          </cell>
          <cell r="G183">
            <v>-1796.4568657537441</v>
          </cell>
          <cell r="H183">
            <v>-800.85855563968209</v>
          </cell>
          <cell r="I183">
            <v>281.2406736356682</v>
          </cell>
          <cell r="J183">
            <v>1455.8952031975332</v>
          </cell>
          <cell r="K183">
            <v>2750.459133037933</v>
          </cell>
          <cell r="L183">
            <v>4182.9529770707668</v>
          </cell>
          <cell r="M183">
            <v>5746.4606869710406</v>
          </cell>
          <cell r="N183">
            <v>7449.1745444874496</v>
          </cell>
          <cell r="O183">
            <v>9316.4756034654656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-1575.6413431859805</v>
          </cell>
          <cell r="B184">
            <v>-4137.132395474835</v>
          </cell>
          <cell r="C184">
            <v>-5117.2454243099573</v>
          </cell>
          <cell r="D184">
            <v>-4361.411534354007</v>
          </cell>
          <cell r="E184">
            <v>-3559.7962615148385</v>
          </cell>
          <cell r="F184">
            <v>-2707.5660776883396</v>
          </cell>
          <cell r="G184">
            <v>-1799.6750829104392</v>
          </cell>
          <cell r="H184">
            <v>-815.62617207687151</v>
          </cell>
          <cell r="I184">
            <v>258.78072204686168</v>
          </cell>
          <cell r="J184">
            <v>1433.5177710426203</v>
          </cell>
          <cell r="K184">
            <v>2733.4199515620212</v>
          </cell>
          <cell r="L184">
            <v>4165.4312557804551</v>
          </cell>
          <cell r="M184">
            <v>5718.9563747957418</v>
          </cell>
          <cell r="N184">
            <v>7417.9576517025025</v>
          </cell>
          <cell r="O184">
            <v>9282.0036791601196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</row>
        <row r="185">
          <cell r="A185">
            <v>-1557.8869517934904</v>
          </cell>
          <cell r="B185">
            <v>-4064.6372513167025</v>
          </cell>
          <cell r="C185">
            <v>-5015.678249119579</v>
          </cell>
          <cell r="D185">
            <v>-4262.2971335344428</v>
          </cell>
          <cell r="E185">
            <v>-3467.7631505867334</v>
          </cell>
          <cell r="F185">
            <v>-2615.0835761013209</v>
          </cell>
          <cell r="G185">
            <v>-1678.8515004416595</v>
          </cell>
          <cell r="H185">
            <v>-665.5492852244422</v>
          </cell>
          <cell r="I185">
            <v>428.44483409494694</v>
          </cell>
          <cell r="J185">
            <v>1619.3267379869083</v>
          </cell>
          <cell r="K185">
            <v>2929.0179852195729</v>
          </cell>
          <cell r="L185">
            <v>4358.3410310459876</v>
          </cell>
          <cell r="M185">
            <v>5932.2273427215914</v>
          </cell>
          <cell r="N185">
            <v>7646.758074027478</v>
          </cell>
          <cell r="O185">
            <v>9521.3150846533335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</row>
        <row r="186">
          <cell r="A186">
            <v>-1668.3331171573004</v>
          </cell>
          <cell r="B186">
            <v>-4488.4877899752728</v>
          </cell>
          <cell r="C186">
            <v>-5517.4486571920334</v>
          </cell>
          <cell r="D186">
            <v>-4787.4886172741826</v>
          </cell>
          <cell r="E186">
            <v>-4021.0966001949564</v>
          </cell>
          <cell r="F186">
            <v>-3208.3382423001844</v>
          </cell>
          <cell r="G186">
            <v>-2339.4707370265514</v>
          </cell>
          <cell r="H186">
            <v>-1393.3724157063828</v>
          </cell>
          <cell r="I186">
            <v>-362.25610228362547</v>
          </cell>
          <cell r="J186">
            <v>770.41778696590359</v>
          </cell>
          <cell r="K186">
            <v>2003.8938592826776</v>
          </cell>
          <cell r="L186">
            <v>3358.5480260677341</v>
          </cell>
          <cell r="M186">
            <v>4845.0504959833761</v>
          </cell>
          <cell r="N186">
            <v>6471.1307475973472</v>
          </cell>
          <cell r="O186">
            <v>8249.9388910873786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</row>
        <row r="187">
          <cell r="A187">
            <v>-1528.6609156363143</v>
          </cell>
          <cell r="B187">
            <v>-3949.1555923106202</v>
          </cell>
          <cell r="C187">
            <v>-4901.9025867502814</v>
          </cell>
          <cell r="D187">
            <v>-4136.4720201536475</v>
          </cell>
          <cell r="E187">
            <v>-3322.6326179174148</v>
          </cell>
          <cell r="F187">
            <v>-2454.7306787691609</v>
          </cell>
          <cell r="G187">
            <v>-1525.9491290566812</v>
          </cell>
          <cell r="H187">
            <v>-518.95418746022301</v>
          </cell>
          <cell r="I187">
            <v>585.04596318127858</v>
          </cell>
          <cell r="J187">
            <v>1795.5266602378786</v>
          </cell>
          <cell r="K187">
            <v>3126.0055896823055</v>
          </cell>
          <cell r="L187">
            <v>4578.6978932997399</v>
          </cell>
          <cell r="M187">
            <v>6164.5876228989309</v>
          </cell>
          <cell r="N187">
            <v>7901.2904490085584</v>
          </cell>
          <cell r="O187">
            <v>9810.7802434038495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</row>
        <row r="188">
          <cell r="A188">
            <v>-1601.6098434391829</v>
          </cell>
          <cell r="B188">
            <v>-4229.547892034605</v>
          </cell>
          <cell r="C188">
            <v>-5211.709333110146</v>
          </cell>
          <cell r="D188">
            <v>-4460.8406734871915</v>
          </cell>
          <cell r="E188">
            <v>-3668.8518739250521</v>
          </cell>
          <cell r="F188">
            <v>-2828.3657356992276</v>
          </cell>
          <cell r="G188">
            <v>-1922.0541292945559</v>
          </cell>
          <cell r="H188">
            <v>-946.09842618156677</v>
          </cell>
          <cell r="I188">
            <v>122.59518950661112</v>
          </cell>
          <cell r="J188">
            <v>1293.0609504866338</v>
          </cell>
          <cell r="K188">
            <v>2575.0622728893054</v>
          </cell>
          <cell r="L188">
            <v>3983.7251147943148</v>
          </cell>
          <cell r="M188">
            <v>5525.9931224614111</v>
          </cell>
          <cell r="N188">
            <v>7224.9348236036276</v>
          </cell>
          <cell r="O188">
            <v>9097.0612503842003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</row>
        <row r="189">
          <cell r="A189">
            <v>-1587.9708112268763</v>
          </cell>
          <cell r="B189">
            <v>-4183.4987441635703</v>
          </cell>
          <cell r="C189">
            <v>-5155.2535202228282</v>
          </cell>
          <cell r="D189">
            <v>-4398.7606085531979</v>
          </cell>
          <cell r="E189">
            <v>-3601.6500925456476</v>
          </cell>
          <cell r="F189">
            <v>-2745.8976471860647</v>
          </cell>
          <cell r="G189">
            <v>-1829.9171363077855</v>
          </cell>
          <cell r="H189">
            <v>-841.68599509442367</v>
          </cell>
          <cell r="I189">
            <v>232.06551016536622</v>
          </cell>
          <cell r="J189">
            <v>1402.2102072726507</v>
          </cell>
          <cell r="K189">
            <v>2690.1637872705496</v>
          </cell>
          <cell r="L189">
            <v>4106.7922772383799</v>
          </cell>
          <cell r="M189">
            <v>5655.0499317143813</v>
          </cell>
          <cell r="N189">
            <v>7351.6828765608034</v>
          </cell>
          <cell r="O189">
            <v>9217.6488082066371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</row>
        <row r="190">
          <cell r="A190">
            <v>-1561.6518881040165</v>
          </cell>
          <cell r="B190">
            <v>-4072.9831840933507</v>
          </cell>
          <cell r="C190">
            <v>-5025.5631955734107</v>
          </cell>
          <cell r="D190">
            <v>-4267.908882999287</v>
          </cell>
          <cell r="E190">
            <v>-3465.1009445221002</v>
          </cell>
          <cell r="F190">
            <v>-2604.5511210709619</v>
          </cell>
          <cell r="G190">
            <v>-1682.7029018427829</v>
          </cell>
          <cell r="H190">
            <v>-689.48179682554087</v>
          </cell>
          <cell r="I190">
            <v>405.01151328021081</v>
          </cell>
          <cell r="J190">
            <v>1599.6979345746015</v>
          </cell>
          <cell r="K190">
            <v>2904.1972435516918</v>
          </cell>
          <cell r="L190">
            <v>4335.1447070635641</v>
          </cell>
          <cell r="M190">
            <v>5894.9724069028216</v>
          </cell>
          <cell r="N190">
            <v>7610.1483380445925</v>
          </cell>
          <cell r="O190">
            <v>9504.4342255625706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-1677.6374141281663</v>
          </cell>
          <cell r="B191">
            <v>-4517.3632950855645</v>
          </cell>
          <cell r="C191">
            <v>-5543.4899113980764</v>
          </cell>
          <cell r="D191">
            <v>-4823.0775621455223</v>
          </cell>
          <cell r="E191">
            <v>-4059.054488137675</v>
          </cell>
          <cell r="F191">
            <v>-3244.2074105960396</v>
          </cell>
          <cell r="G191">
            <v>-2359.0406773967952</v>
          </cell>
          <cell r="H191">
            <v>-1402.6896522151085</v>
          </cell>
          <cell r="I191">
            <v>-365.52853214811682</v>
          </cell>
          <cell r="J191">
            <v>760.40666251405287</v>
          </cell>
          <cell r="K191">
            <v>1996.950295075811</v>
          </cell>
          <cell r="L191">
            <v>3352.3538866135636</v>
          </cell>
          <cell r="M191">
            <v>4841.7841533136443</v>
          </cell>
          <cell r="N191">
            <v>6475.8713577475482</v>
          </cell>
          <cell r="O191">
            <v>8254.5605454521337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-1589.0019772781161</v>
          </cell>
          <cell r="B192">
            <v>-4183.4471959316215</v>
          </cell>
          <cell r="C192">
            <v>-5175.2413116894986</v>
          </cell>
          <cell r="D192">
            <v>-4439.6879259057368</v>
          </cell>
          <cell r="E192">
            <v>-3648.386121895428</v>
          </cell>
          <cell r="F192">
            <v>-2807.3818486332157</v>
          </cell>
          <cell r="G192">
            <v>-1906.0955241212455</v>
          </cell>
          <cell r="H192">
            <v>-929.23340434235456</v>
          </cell>
          <cell r="I192">
            <v>138.08721242087796</v>
          </cell>
          <cell r="J192">
            <v>1308.0323390270364</v>
          </cell>
          <cell r="K192">
            <v>2588.0024705013689</v>
          </cell>
          <cell r="L192">
            <v>3991.1155037072904</v>
          </cell>
          <cell r="M192">
            <v>5527.3994276221183</v>
          </cell>
          <cell r="N192">
            <v>7215.808793952433</v>
          </cell>
          <cell r="O192">
            <v>9059.6505117279776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</row>
        <row r="193">
          <cell r="A193">
            <v>-1471.2580411329761</v>
          </cell>
          <cell r="B193">
            <v>-3731.1876246389438</v>
          </cell>
          <cell r="C193">
            <v>-4641.7214708313077</v>
          </cell>
          <cell r="D193">
            <v>-3856.8823208942267</v>
          </cell>
          <cell r="E193">
            <v>-3022.5456361347906</v>
          </cell>
          <cell r="F193">
            <v>-2126.0294757059819</v>
          </cell>
          <cell r="G193">
            <v>-1161.8327818706346</v>
          </cell>
          <cell r="H193">
            <v>-118.883151691085</v>
          </cell>
          <cell r="I193">
            <v>1023.8522485163694</v>
          </cell>
          <cell r="J193">
            <v>2282.9407587924343</v>
          </cell>
          <cell r="K193">
            <v>3659.2637404742509</v>
          </cell>
          <cell r="L193">
            <v>5160.6554678160428</v>
          </cell>
          <cell r="M193">
            <v>6794.6266584665091</v>
          </cell>
          <cell r="N193">
            <v>8590.3563797784882</v>
          </cell>
          <cell r="O193">
            <v>10574.785181360639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</row>
        <row r="194">
          <cell r="A194">
            <v>-1647.056172663632</v>
          </cell>
          <cell r="B194">
            <v>-4398.070049567692</v>
          </cell>
          <cell r="C194">
            <v>-5401.9065588459325</v>
          </cell>
          <cell r="D194">
            <v>-4657.6924889094153</v>
          </cell>
          <cell r="E194">
            <v>-3876.4500875322706</v>
          </cell>
          <cell r="F194">
            <v>-3049.1344609938774</v>
          </cell>
          <cell r="G194">
            <v>-2162.2737396396465</v>
          </cell>
          <cell r="H194">
            <v>-1197.9061225828932</v>
          </cell>
          <cell r="I194">
            <v>-145.00886173083057</v>
          </cell>
          <cell r="J194">
            <v>1002.0839777906072</v>
          </cell>
          <cell r="K194">
            <v>2256.2319178385233</v>
          </cell>
          <cell r="L194">
            <v>3632.9740450593467</v>
          </cell>
          <cell r="M194">
            <v>5140.1811230073135</v>
          </cell>
          <cell r="N194">
            <v>6800.5130220778046</v>
          </cell>
          <cell r="O194">
            <v>8623.6878411406742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</row>
        <row r="195">
          <cell r="A195">
            <v>-1652.4973123456173</v>
          </cell>
          <cell r="B195">
            <v>-4423.3152443162644</v>
          </cell>
          <cell r="C195">
            <v>-5435.3929878547378</v>
          </cell>
          <cell r="D195">
            <v>-4695.6980431513412</v>
          </cell>
          <cell r="E195">
            <v>-3906.0782411779501</v>
          </cell>
          <cell r="F195">
            <v>-3068.0685200116814</v>
          </cell>
          <cell r="G195">
            <v>-2184.0811015419463</v>
          </cell>
          <cell r="H195">
            <v>-1216.3185407568164</v>
          </cell>
          <cell r="I195">
            <v>-159.61038223985813</v>
          </cell>
          <cell r="J195">
            <v>992.0755400334881</v>
          </cell>
          <cell r="K195">
            <v>2242.9244120422836</v>
          </cell>
          <cell r="L195">
            <v>3609.0991248482542</v>
          </cell>
          <cell r="M195">
            <v>5107.0892932145143</v>
          </cell>
          <cell r="N195">
            <v>6750.0177254159144</v>
          </cell>
          <cell r="O195">
            <v>8562.3556374539385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</row>
        <row r="196">
          <cell r="A196">
            <v>-1508.2524670871599</v>
          </cell>
          <cell r="B196">
            <v>-3875.3168079541065</v>
          </cell>
          <cell r="C196">
            <v>-4802.9117938916488</v>
          </cell>
          <cell r="D196">
            <v>-4024.5056458078934</v>
          </cell>
          <cell r="E196">
            <v>-3197.8945830169432</v>
          </cell>
          <cell r="F196">
            <v>-2317.1679898458328</v>
          </cell>
          <cell r="G196">
            <v>-1378.8850960183106</v>
          </cell>
          <cell r="H196">
            <v>-354.26436501983142</v>
          </cell>
          <cell r="I196">
            <v>762.86642608316242</v>
          </cell>
          <cell r="J196">
            <v>1986.6215280518127</v>
          </cell>
          <cell r="K196">
            <v>3334.0605555750531</v>
          </cell>
          <cell r="L196">
            <v>4818.8535884915727</v>
          </cell>
          <cell r="M196">
            <v>6441.1663885654898</v>
          </cell>
          <cell r="N196">
            <v>8211.6730697521798</v>
          </cell>
          <cell r="O196">
            <v>10151.902518258526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</row>
        <row r="197">
          <cell r="A197">
            <v>-1653.2019967425499</v>
          </cell>
          <cell r="B197">
            <v>-4435.5180847304728</v>
          </cell>
          <cell r="C197">
            <v>-5461.4486475728045</v>
          </cell>
          <cell r="D197">
            <v>-4735.4311289333118</v>
          </cell>
          <cell r="E197">
            <v>-3966.9317808309388</v>
          </cell>
          <cell r="F197">
            <v>-3142.698535906361</v>
          </cell>
          <cell r="G197">
            <v>-2255.9908023330354</v>
          </cell>
          <cell r="H197">
            <v>-1290.9325139174948</v>
          </cell>
          <cell r="I197">
            <v>-240.93354279559776</v>
          </cell>
          <cell r="J197">
            <v>907.52801991608703</v>
          </cell>
          <cell r="K197">
            <v>2161.7741401385811</v>
          </cell>
          <cell r="L197">
            <v>3529.7798745251375</v>
          </cell>
          <cell r="M197">
            <v>5020.5545993518335</v>
          </cell>
          <cell r="N197">
            <v>6656.7775873000301</v>
          </cell>
          <cell r="O197">
            <v>8448.6766830198176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</row>
        <row r="198">
          <cell r="A198">
            <v>-1549.6802008331447</v>
          </cell>
          <cell r="B198">
            <v>-4036.1492138693875</v>
          </cell>
          <cell r="C198">
            <v>-5010.9914713224371</v>
          </cell>
          <cell r="D198">
            <v>-4263.120348604577</v>
          </cell>
          <cell r="E198">
            <v>-3458.2924371195945</v>
          </cell>
          <cell r="F198">
            <v>-2597.2803687680507</v>
          </cell>
          <cell r="G198">
            <v>-1679.2651091241141</v>
          </cell>
          <cell r="H198">
            <v>-684.80040148031071</v>
          </cell>
          <cell r="I198">
            <v>409.48956734407517</v>
          </cell>
          <cell r="J198">
            <v>1611.8759846543826</v>
          </cell>
          <cell r="K198">
            <v>2926.4692697080959</v>
          </cell>
          <cell r="L198">
            <v>4354.9492536102453</v>
          </cell>
          <cell r="M198">
            <v>5915.2792661003987</v>
          </cell>
          <cell r="N198">
            <v>7625.943723222611</v>
          </cell>
          <cell r="O198">
            <v>9506.9446420368367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</row>
        <row r="199">
          <cell r="A199">
            <v>-1522.2842428024494</v>
          </cell>
          <cell r="B199">
            <v>-3924.8660892975345</v>
          </cell>
          <cell r="C199">
            <v>-4865.0093039574758</v>
          </cell>
          <cell r="D199">
            <v>-4092.9481877590724</v>
          </cell>
          <cell r="E199">
            <v>-3277.5398837375064</v>
          </cell>
          <cell r="F199">
            <v>-2416.0048241002341</v>
          </cell>
          <cell r="G199">
            <v>-1486.1553360660632</v>
          </cell>
          <cell r="H199">
            <v>-470.15653636660778</v>
          </cell>
          <cell r="I199">
            <v>644.26189383564883</v>
          </cell>
          <cell r="J199">
            <v>1861.0713526996467</v>
          </cell>
          <cell r="K199">
            <v>3193.4340981442456</v>
          </cell>
          <cell r="L199">
            <v>4646.918596933865</v>
          </cell>
          <cell r="M199">
            <v>6238.6961690213457</v>
          </cell>
          <cell r="N199">
            <v>7987.4773543321753</v>
          </cell>
          <cell r="O199">
            <v>9905.4922238530999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</row>
        <row r="200">
          <cell r="A200">
            <v>-1690.4076646094231</v>
          </cell>
          <cell r="B200">
            <v>-4570.9974616784875</v>
          </cell>
          <cell r="C200">
            <v>-5609.306284049816</v>
          </cell>
          <cell r="D200">
            <v>-4884.043446978756</v>
          </cell>
          <cell r="E200">
            <v>-4122.5757025783723</v>
          </cell>
          <cell r="F200">
            <v>-3313.0796418585201</v>
          </cell>
          <cell r="G200">
            <v>-2441.3997982822739</v>
          </cell>
          <cell r="H200">
            <v>-1504.5718227702637</v>
          </cell>
          <cell r="I200">
            <v>-485.29409497586977</v>
          </cell>
          <cell r="J200">
            <v>629.4982703604943</v>
          </cell>
          <cell r="K200">
            <v>1859.3232472355971</v>
          </cell>
          <cell r="L200">
            <v>3198.7435184915498</v>
          </cell>
          <cell r="M200">
            <v>4672.5843751388011</v>
          </cell>
          <cell r="N200">
            <v>6289.6966879698093</v>
          </cell>
          <cell r="O200">
            <v>8051.3530654970873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</row>
        <row r="201">
          <cell r="A201">
            <v>-1652.8940342872688</v>
          </cell>
          <cell r="B201">
            <v>-4420.8718389262895</v>
          </cell>
          <cell r="C201">
            <v>-5434.3445273998841</v>
          </cell>
          <cell r="D201">
            <v>-4703.3100495264116</v>
          </cell>
          <cell r="E201">
            <v>-3936.6616350027243</v>
          </cell>
          <cell r="F201">
            <v>-3123.5019694679472</v>
          </cell>
          <cell r="G201">
            <v>-2241.4655696263271</v>
          </cell>
          <cell r="H201">
            <v>-1280.9141781532842</v>
          </cell>
          <cell r="I201">
            <v>-238.2108353003037</v>
          </cell>
          <cell r="J201">
            <v>906.55329910772662</v>
          </cell>
          <cell r="K201">
            <v>2158.6280055070047</v>
          </cell>
          <cell r="L201">
            <v>3523.5009032274243</v>
          </cell>
          <cell r="M201">
            <v>5021.6509108725004</v>
          </cell>
          <cell r="N201">
            <v>6663.9377072169782</v>
          </cell>
          <cell r="O201">
            <v>8462.4606685784747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</row>
        <row r="202">
          <cell r="A202">
            <v>-1681.1523538359579</v>
          </cell>
          <cell r="B202">
            <v>-4533.7016383952314</v>
          </cell>
          <cell r="C202">
            <v>-5564.6141705912187</v>
          </cell>
          <cell r="D202">
            <v>-4843.9486845429665</v>
          </cell>
          <cell r="E202">
            <v>-4083.1796430036943</v>
          </cell>
          <cell r="F202">
            <v>-3262.4359841803666</v>
          </cell>
          <cell r="G202">
            <v>-2389.2964165679791</v>
          </cell>
          <cell r="H202">
            <v>-1445.759661423891</v>
          </cell>
          <cell r="I202">
            <v>-416.14923855485205</v>
          </cell>
          <cell r="J202">
            <v>707.85850413385037</v>
          </cell>
          <cell r="K202">
            <v>1942.8699881896046</v>
          </cell>
          <cell r="L202">
            <v>3303.5090264470541</v>
          </cell>
          <cell r="M202">
            <v>4783.5168715266</v>
          </cell>
          <cell r="N202">
            <v>6403.5648963172071</v>
          </cell>
          <cell r="O202">
            <v>8178.7320922009567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</row>
        <row r="203">
          <cell r="A203">
            <v>-1692.101473021964</v>
          </cell>
          <cell r="B203">
            <v>-4580.1468199178225</v>
          </cell>
          <cell r="C203">
            <v>-5625.1510291330105</v>
          </cell>
          <cell r="D203">
            <v>-4910.5759319449617</v>
          </cell>
          <cell r="E203">
            <v>-4146.892093393677</v>
          </cell>
          <cell r="F203">
            <v>-3336.1913270571299</v>
          </cell>
          <cell r="G203">
            <v>-2479.1979330342183</v>
          </cell>
          <cell r="H203">
            <v>-1549.6317776280641</v>
          </cell>
          <cell r="I203">
            <v>-543.32669482680558</v>
          </cell>
          <cell r="J203">
            <v>577.1028018784923</v>
          </cell>
          <cell r="K203">
            <v>1803.5576188094642</v>
          </cell>
          <cell r="L203">
            <v>3144.2361579334702</v>
          </cell>
          <cell r="M203">
            <v>4603.0827665726611</v>
          </cell>
          <cell r="N203">
            <v>6199.6341519418147</v>
          </cell>
          <cell r="O203">
            <v>7953.1085207771621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</row>
        <row r="204">
          <cell r="A204">
            <v>-1438.9276920994521</v>
          </cell>
          <cell r="B204">
            <v>-3609.5523898363872</v>
          </cell>
          <cell r="C204">
            <v>-4504.9243640070117</v>
          </cell>
          <cell r="D204">
            <v>-3712.0583968193414</v>
          </cell>
          <cell r="E204">
            <v>-2868.9936699724476</v>
          </cell>
          <cell r="F204">
            <v>-1966.9647863554869</v>
          </cell>
          <cell r="G204">
            <v>-997.59279038926695</v>
          </cell>
          <cell r="H204">
            <v>58.103120176009028</v>
          </cell>
          <cell r="I204">
            <v>1209.5857447983476</v>
          </cell>
          <cell r="J204">
            <v>2473.6859659327415</v>
          </cell>
          <cell r="K204">
            <v>3857.4850485260322</v>
          </cell>
          <cell r="L204">
            <v>5382.5122630785017</v>
          </cell>
          <cell r="M204">
            <v>7048.0217901366477</v>
          </cell>
          <cell r="N204">
            <v>8870.1804188468777</v>
          </cell>
          <cell r="O204">
            <v>10873.068396421819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</row>
        <row r="205">
          <cell r="A205">
            <v>-1409.8358314470156</v>
          </cell>
          <cell r="B205">
            <v>-3503.2944003676257</v>
          </cell>
          <cell r="C205">
            <v>-4383.832705425345</v>
          </cell>
          <cell r="D205">
            <v>-3576.6234696274087</v>
          </cell>
          <cell r="E205">
            <v>-2716.6443477725097</v>
          </cell>
          <cell r="F205">
            <v>-1796.2241580101054</v>
          </cell>
          <cell r="G205">
            <v>-816.05278339962263</v>
          </cell>
          <cell r="H205">
            <v>245.51568695952929</v>
          </cell>
          <cell r="I205">
            <v>1414.013548230045</v>
          </cell>
          <cell r="J205">
            <v>2695.9849211484584</v>
          </cell>
          <cell r="K205">
            <v>4094.7227695405504</v>
          </cell>
          <cell r="L205">
            <v>5621.6897433365139</v>
          </cell>
          <cell r="M205">
            <v>7291.3964891507667</v>
          </cell>
          <cell r="N205">
            <v>9130.3942691985103</v>
          </cell>
          <cell r="O205">
            <v>11145.313312897353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</row>
        <row r="206">
          <cell r="A206">
            <v>-1485.5135596803036</v>
          </cell>
          <cell r="B206">
            <v>-3788.9596807263188</v>
          </cell>
          <cell r="C206">
            <v>-4707.7729842982098</v>
          </cell>
          <cell r="D206">
            <v>-3932.1921055807529</v>
          </cell>
          <cell r="E206">
            <v>-3105.9517830953596</v>
          </cell>
          <cell r="F206">
            <v>-2218.2925129473306</v>
          </cell>
          <cell r="G206">
            <v>-1256.5759179722763</v>
          </cell>
          <cell r="H206">
            <v>-217.41724955800615</v>
          </cell>
          <cell r="I206">
            <v>913.36435360275846</v>
          </cell>
          <cell r="J206">
            <v>2152.5055238689997</v>
          </cell>
          <cell r="K206">
            <v>3509.26827030918</v>
          </cell>
          <cell r="L206">
            <v>4992.8502387714771</v>
          </cell>
          <cell r="M206">
            <v>6614.2460078094355</v>
          </cell>
          <cell r="N206">
            <v>8386.6680102752434</v>
          </cell>
          <cell r="O206">
            <v>10335.711396865952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-1659.9152300490023</v>
          </cell>
          <cell r="B207">
            <v>-4449.5090145832401</v>
          </cell>
          <cell r="C207">
            <v>-5465.1653741556083</v>
          </cell>
          <cell r="D207">
            <v>-4722.0688293776548</v>
          </cell>
          <cell r="E207">
            <v>-3938.276160563245</v>
          </cell>
          <cell r="F207">
            <v>-3101.857062279219</v>
          </cell>
          <cell r="G207">
            <v>-2221.8684511090291</v>
          </cell>
          <cell r="H207">
            <v>-1269.2658740258635</v>
          </cell>
          <cell r="I207">
            <v>-235.49321977013972</v>
          </cell>
          <cell r="J207">
            <v>897.25350344553544</v>
          </cell>
          <cell r="K207">
            <v>2141.4000822292514</v>
          </cell>
          <cell r="L207">
            <v>3516.5776987594668</v>
          </cell>
          <cell r="M207">
            <v>5018.6978742247938</v>
          </cell>
          <cell r="N207">
            <v>6672.1475781729159</v>
          </cell>
          <cell r="O207">
            <v>8480.7498120611126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</row>
        <row r="208">
          <cell r="A208">
            <v>-1431.1136078220688</v>
          </cell>
          <cell r="B208">
            <v>-3580.9163566315046</v>
          </cell>
          <cell r="C208">
            <v>-4456.896174898995</v>
          </cell>
          <cell r="D208">
            <v>-3645.9106733590979</v>
          </cell>
          <cell r="E208">
            <v>-2794.4844561595664</v>
          </cell>
          <cell r="F208">
            <v>-1882.6503256265721</v>
          </cell>
          <cell r="G208">
            <v>-901.07235741056002</v>
          </cell>
          <cell r="H208">
            <v>170.55864055587278</v>
          </cell>
          <cell r="I208">
            <v>1339.2255290892681</v>
          </cell>
          <cell r="J208">
            <v>2618.625489510302</v>
          </cell>
          <cell r="K208">
            <v>4007.051599617902</v>
          </cell>
          <cell r="L208">
            <v>5523.0366591718084</v>
          </cell>
          <cell r="M208">
            <v>7194.1526265967441</v>
          </cell>
          <cell r="N208">
            <v>9033.4230010212705</v>
          </cell>
          <cell r="O208">
            <v>11044.24083891442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</row>
        <row r="209">
          <cell r="A209">
            <v>-1409.3332807350666</v>
          </cell>
          <cell r="B209">
            <v>-3498.6124946184809</v>
          </cell>
          <cell r="C209">
            <v>-4370.7726898226711</v>
          </cell>
          <cell r="D209">
            <v>-3566.502215388316</v>
          </cell>
          <cell r="E209">
            <v>-2710.5914372232101</v>
          </cell>
          <cell r="F209">
            <v>-1790.7689862730672</v>
          </cell>
          <cell r="G209">
            <v>-799.52437511250014</v>
          </cell>
          <cell r="H209">
            <v>275.54953583902625</v>
          </cell>
          <cell r="I209">
            <v>1436.752508740758</v>
          </cell>
          <cell r="J209">
            <v>2715.1841226539045</v>
          </cell>
          <cell r="K209">
            <v>4124.3149044528936</v>
          </cell>
          <cell r="L209">
            <v>5655.4150272494016</v>
          </cell>
          <cell r="M209">
            <v>7340.9347381375565</v>
          </cell>
          <cell r="N209">
            <v>9181.8023397433499</v>
          </cell>
          <cell r="O209">
            <v>11203.706825679325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</row>
        <row r="210">
          <cell r="A210">
            <v>-1682.2255806888393</v>
          </cell>
          <cell r="B210">
            <v>-4539.6307905191361</v>
          </cell>
          <cell r="C210">
            <v>-5568.227672951688</v>
          </cell>
          <cell r="D210">
            <v>-4831.8745620141799</v>
          </cell>
          <cell r="E210">
            <v>-4060.7283455868514</v>
          </cell>
          <cell r="F210">
            <v>-3248.2611697394304</v>
          </cell>
          <cell r="G210">
            <v>-2373.9954799915454</v>
          </cell>
          <cell r="H210">
            <v>-1442.5437542729437</v>
          </cell>
          <cell r="I210">
            <v>-417.6292154296388</v>
          </cell>
          <cell r="J210">
            <v>711.68281926339205</v>
          </cell>
          <cell r="K210">
            <v>1946.80532572887</v>
          </cell>
          <cell r="L210">
            <v>3297.8766248193006</v>
          </cell>
          <cell r="M210">
            <v>4773.4654260833886</v>
          </cell>
          <cell r="N210">
            <v>6395.8510328032071</v>
          </cell>
          <cell r="O210">
            <v>8178.4637876853894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</row>
        <row r="211">
          <cell r="A211">
            <v>-1475.1818063638484</v>
          </cell>
          <cell r="B211">
            <v>-3745.4397004160073</v>
          </cell>
          <cell r="C211">
            <v>-4646.8982845446017</v>
          </cell>
          <cell r="D211">
            <v>-3851.7599658459962</v>
          </cell>
          <cell r="E211">
            <v>-3013.2574544109248</v>
          </cell>
          <cell r="F211">
            <v>-2115.591439188624</v>
          </cell>
          <cell r="G211">
            <v>-1153.5084908642689</v>
          </cell>
          <cell r="H211">
            <v>-111.76338871355392</v>
          </cell>
          <cell r="I211">
            <v>1025.8289558345191</v>
          </cell>
          <cell r="J211">
            <v>2269.8430121321776</v>
          </cell>
          <cell r="K211">
            <v>3638.467142195208</v>
          </cell>
          <cell r="L211">
            <v>5140.7143786577208</v>
          </cell>
          <cell r="M211">
            <v>6789.5662802274992</v>
          </cell>
          <cell r="N211">
            <v>8603.3988338018153</v>
          </cell>
          <cell r="O211">
            <v>10582.660029975206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</row>
        <row r="212">
          <cell r="A212">
            <v>-1675.0856448737204</v>
          </cell>
          <cell r="B212">
            <v>-4494.8835744928565</v>
          </cell>
          <cell r="C212">
            <v>-5510.0426273568473</v>
          </cell>
          <cell r="D212">
            <v>-4778.3309010380881</v>
          </cell>
          <cell r="E212">
            <v>-3999.4060597838165</v>
          </cell>
          <cell r="F212">
            <v>-3181.5756705983913</v>
          </cell>
          <cell r="G212">
            <v>-2304.2979690325787</v>
          </cell>
          <cell r="H212">
            <v>-1360.109308641395</v>
          </cell>
          <cell r="I212">
            <v>-330.79561691454819</v>
          </cell>
          <cell r="J212">
            <v>802.43083429896751</v>
          </cell>
          <cell r="K212">
            <v>2047.8168627423051</v>
          </cell>
          <cell r="L212">
            <v>3403.3223095395815</v>
          </cell>
          <cell r="M212">
            <v>4891.2726377614954</v>
          </cell>
          <cell r="N212">
            <v>6523.3547374274367</v>
          </cell>
          <cell r="O212">
            <v>8312.4699183608191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</row>
        <row r="213">
          <cell r="A213">
            <v>-1477.0361967963577</v>
          </cell>
          <cell r="B213">
            <v>-3756.2333001666166</v>
          </cell>
          <cell r="C213">
            <v>-4669.6570826341303</v>
          </cell>
          <cell r="D213">
            <v>-3887.5110270489645</v>
          </cell>
          <cell r="E213">
            <v>-3043.2611883830618</v>
          </cell>
          <cell r="F213">
            <v>-2146.909793072155</v>
          </cell>
          <cell r="G213">
            <v>-1185.892251681646</v>
          </cell>
          <cell r="H213">
            <v>-147.43297186497418</v>
          </cell>
          <cell r="I213">
            <v>982.88193620115919</v>
          </cell>
          <cell r="J213">
            <v>2232.6783444925641</v>
          </cell>
          <cell r="K213">
            <v>3611.1160082359524</v>
          </cell>
          <cell r="L213">
            <v>5118.6974615578247</v>
          </cell>
          <cell r="M213">
            <v>6768.1277188443473</v>
          </cell>
          <cell r="N213">
            <v>8572.3710881175466</v>
          </cell>
          <cell r="O213">
            <v>10548.71404949532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-1627.8269694096343</v>
          </cell>
          <cell r="B214">
            <v>-4332.8630483406796</v>
          </cell>
          <cell r="C214">
            <v>-5329.5617952729826</v>
          </cell>
          <cell r="D214">
            <v>-4585.1155412317003</v>
          </cell>
          <cell r="E214">
            <v>-3796.5207235961493</v>
          </cell>
          <cell r="F214">
            <v>-2957.9175897748446</v>
          </cell>
          <cell r="G214">
            <v>-2058.9757374577898</v>
          </cell>
          <cell r="H214">
            <v>-1087.3465551318145</v>
          </cell>
          <cell r="I214">
            <v>-27.556339742970501</v>
          </cell>
          <cell r="J214">
            <v>1124.7434437711283</v>
          </cell>
          <cell r="K214">
            <v>2398.4668277351498</v>
          </cell>
          <cell r="L214">
            <v>3795.3991261105411</v>
          </cell>
          <cell r="M214">
            <v>5319.8588751426178</v>
          </cell>
          <cell r="N214">
            <v>6989.5947622557114</v>
          </cell>
          <cell r="O214">
            <v>8814.0614317651907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-1716.4947590499664</v>
          </cell>
          <cell r="B215">
            <v>-4672.9926263426696</v>
          </cell>
          <cell r="C215">
            <v>-5726.3723411060828</v>
          </cell>
          <cell r="D215">
            <v>-5008.1566647061081</v>
          </cell>
          <cell r="E215">
            <v>-4254.5681205560195</v>
          </cell>
          <cell r="F215">
            <v>-3452.7043135261979</v>
          </cell>
          <cell r="G215">
            <v>-2598.3359364484786</v>
          </cell>
          <cell r="H215">
            <v>-1673.9494124402113</v>
          </cell>
          <cell r="I215">
            <v>-669.01652008931183</v>
          </cell>
          <cell r="J215">
            <v>439.73647292089254</v>
          </cell>
          <cell r="K215">
            <v>1651.2775664403357</v>
          </cell>
          <cell r="L215">
            <v>2982.0840462967958</v>
          </cell>
          <cell r="M215">
            <v>4444.4717557082304</v>
          </cell>
          <cell r="N215">
            <v>6041.1842173811647</v>
          </cell>
          <cell r="O215">
            <v>7789.2869011311877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-1666.0047293524203</v>
          </cell>
          <cell r="B216">
            <v>-4480.5282412322322</v>
          </cell>
          <cell r="C216">
            <v>-5494.9716323283101</v>
          </cell>
          <cell r="D216">
            <v>-4761.5371688771093</v>
          </cell>
          <cell r="E216">
            <v>-4003.4403672293652</v>
          </cell>
          <cell r="F216">
            <v>-3191.6807168604114</v>
          </cell>
          <cell r="G216">
            <v>-2317.4997341602816</v>
          </cell>
          <cell r="H216">
            <v>-1365.8358012616814</v>
          </cell>
          <cell r="I216">
            <v>-330.41900092225552</v>
          </cell>
          <cell r="J216">
            <v>795.92951870987463</v>
          </cell>
          <cell r="K216">
            <v>2026.8096393539329</v>
          </cell>
          <cell r="L216">
            <v>3375.7674076507165</v>
          </cell>
          <cell r="M216">
            <v>4867.6810376574977</v>
          </cell>
          <cell r="N216">
            <v>6499.2057855585126</v>
          </cell>
          <cell r="O216">
            <v>8287.2366999953829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-1689.8854191782953</v>
          </cell>
          <cell r="B217">
            <v>-4569.5199777890184</v>
          </cell>
          <cell r="C217">
            <v>-5619.7380118427191</v>
          </cell>
          <cell r="D217">
            <v>-4905.0914911190384</v>
          </cell>
          <cell r="E217">
            <v>-4149.243999569976</v>
          </cell>
          <cell r="F217">
            <v>-3348.2917096275564</v>
          </cell>
          <cell r="G217">
            <v>-2497.1845349774326</v>
          </cell>
          <cell r="H217">
            <v>-1568.2597605109347</v>
          </cell>
          <cell r="I217">
            <v>-553.11209959814687</v>
          </cell>
          <cell r="J217">
            <v>555.41992079015836</v>
          </cell>
          <cell r="K217">
            <v>1775.2538245386868</v>
          </cell>
          <cell r="L217">
            <v>3100.1599251706525</v>
          </cell>
          <cell r="M217">
            <v>4577.4579110254217</v>
          </cell>
          <cell r="N217">
            <v>6181.2267842912806</v>
          </cell>
          <cell r="O217">
            <v>7927.6065617489076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</row>
        <row r="218">
          <cell r="A218">
            <v>-1427.8091027425046</v>
          </cell>
          <cell r="B218">
            <v>-3562.5458951472274</v>
          </cell>
          <cell r="C218">
            <v>-4440.8872628835397</v>
          </cell>
          <cell r="D218">
            <v>-3642.5271922688876</v>
          </cell>
          <cell r="E218">
            <v>-2787.3748918723973</v>
          </cell>
          <cell r="F218">
            <v>-1880.6754201059475</v>
          </cell>
          <cell r="G218">
            <v>-903.29587655003252</v>
          </cell>
          <cell r="H218">
            <v>156.55308009723194</v>
          </cell>
          <cell r="I218">
            <v>1318.4796209429728</v>
          </cell>
          <cell r="J218">
            <v>2591.7400016053252</v>
          </cell>
          <cell r="K218">
            <v>3989.1466529779455</v>
          </cell>
          <cell r="L218">
            <v>5524.6151536466805</v>
          </cell>
          <cell r="M218">
            <v>7208.6467609677557</v>
          </cell>
          <cell r="N218">
            <v>9039.0664435818544</v>
          </cell>
          <cell r="O218">
            <v>11049.23311882505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</row>
        <row r="219">
          <cell r="A219">
            <v>-1502.6645159630887</v>
          </cell>
          <cell r="B219">
            <v>-3842.4434254035555</v>
          </cell>
          <cell r="C219">
            <v>-4762.326006076114</v>
          </cell>
          <cell r="D219">
            <v>-3982.4721796629938</v>
          </cell>
          <cell r="E219">
            <v>-3148.3885043651239</v>
          </cell>
          <cell r="F219">
            <v>-2265.8839522404865</v>
          </cell>
          <cell r="G219">
            <v>-1320.93816573806</v>
          </cell>
          <cell r="H219">
            <v>-294.83534390819</v>
          </cell>
          <cell r="I219">
            <v>823.70723122488573</v>
          </cell>
          <cell r="J219">
            <v>2047.2075166734128</v>
          </cell>
          <cell r="K219">
            <v>3399.3406053590297</v>
          </cell>
          <cell r="L219">
            <v>4881.6887777172469</v>
          </cell>
          <cell r="M219">
            <v>6508.3921979645456</v>
          </cell>
          <cell r="N219">
            <v>8283.2772072358421</v>
          </cell>
          <cell r="O219">
            <v>10233.458880118498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</row>
        <row r="220">
          <cell r="A220">
            <v>-1427.5409340983294</v>
          </cell>
          <cell r="B220">
            <v>-3569.8465345623467</v>
          </cell>
          <cell r="C220">
            <v>-4447.4942362849779</v>
          </cell>
          <cell r="D220">
            <v>-3632.9687422092616</v>
          </cell>
          <cell r="E220">
            <v>-2770.25058100557</v>
          </cell>
          <cell r="F220">
            <v>-1848.2593115996845</v>
          </cell>
          <cell r="G220">
            <v>-862.92720639695028</v>
          </cell>
          <cell r="H220">
            <v>202.03418841552116</v>
          </cell>
          <cell r="I220">
            <v>1360.0130890871285</v>
          </cell>
          <cell r="J220">
            <v>2625.4352810558407</v>
          </cell>
          <cell r="K220">
            <v>4014.7497175377903</v>
          </cell>
          <cell r="L220">
            <v>5541.4425183773637</v>
          </cell>
          <cell r="M220">
            <v>7224.3981369485191</v>
          </cell>
          <cell r="N220">
            <v>9060.3260211249526</v>
          </cell>
          <cell r="O220">
            <v>11067.874593681807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</row>
        <row r="221">
          <cell r="A221">
            <v>-1430.2866105755174</v>
          </cell>
          <cell r="B221">
            <v>-3577.6993999994784</v>
          </cell>
          <cell r="C221">
            <v>-4462.0944128066312</v>
          </cell>
          <cell r="D221">
            <v>-3663.3502146545711</v>
          </cell>
          <cell r="E221">
            <v>-2805.9491054049245</v>
          </cell>
          <cell r="F221">
            <v>-1885.0027580576916</v>
          </cell>
          <cell r="G221">
            <v>-897.30602625498716</v>
          </cell>
          <cell r="H221">
            <v>162.83211793361525</v>
          </cell>
          <cell r="I221">
            <v>1323.0817261088998</v>
          </cell>
          <cell r="J221">
            <v>2592.5796988537149</v>
          </cell>
          <cell r="K221">
            <v>4000.1743744469954</v>
          </cell>
          <cell r="L221">
            <v>5539.5675882941259</v>
          </cell>
          <cell r="M221">
            <v>7228.4365866496719</v>
          </cell>
          <cell r="N221">
            <v>9078.4066742289942</v>
          </cell>
          <cell r="O221">
            <v>11113.926724129869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</row>
        <row r="222">
          <cell r="A222">
            <v>-1490.885787922032</v>
          </cell>
          <cell r="B222">
            <v>-3812.4019837677306</v>
          </cell>
          <cell r="C222">
            <v>-4736.8632217704808</v>
          </cell>
          <cell r="D222">
            <v>-3953.4896669487748</v>
          </cell>
          <cell r="E222">
            <v>-3125.7430587628696</v>
          </cell>
          <cell r="F222">
            <v>-2247.2394508512275</v>
          </cell>
          <cell r="G222">
            <v>-1299.0024043268036</v>
          </cell>
          <cell r="H222">
            <v>-274.18991928345093</v>
          </cell>
          <cell r="I222">
            <v>845.68860747118003</v>
          </cell>
          <cell r="J222">
            <v>2084.3315393301987</v>
          </cell>
          <cell r="K222">
            <v>3432.3390447401889</v>
          </cell>
          <cell r="L222">
            <v>4905.8263568743187</v>
          </cell>
          <cell r="M222">
            <v>6522.9723703053451</v>
          </cell>
          <cell r="N222">
            <v>8302.3918136488028</v>
          </cell>
          <cell r="O222">
            <v>10244.89092684609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</row>
        <row r="223">
          <cell r="A223">
            <v>-1433.2811373651077</v>
          </cell>
          <cell r="B223">
            <v>-3583.2416386297314</v>
          </cell>
          <cell r="C223">
            <v>-4455.2880809060789</v>
          </cell>
          <cell r="D223">
            <v>-3657.4968324644956</v>
          </cell>
          <cell r="E223">
            <v>-2804.5234471665885</v>
          </cell>
          <cell r="F223">
            <v>-1893.1568250806381</v>
          </cell>
          <cell r="G223">
            <v>-910.50740543810684</v>
          </cell>
          <cell r="H223">
            <v>150.7732379277783</v>
          </cell>
          <cell r="I223">
            <v>1305.5752485070359</v>
          </cell>
          <cell r="J223">
            <v>2578.5503067357472</v>
          </cell>
          <cell r="K223">
            <v>3981.8779004585613</v>
          </cell>
          <cell r="L223">
            <v>5516.6238049279691</v>
          </cell>
          <cell r="M223">
            <v>7188.6229497666491</v>
          </cell>
          <cell r="N223">
            <v>9014.677362460232</v>
          </cell>
          <cell r="O223">
            <v>11014.835566083433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</row>
        <row r="224">
          <cell r="A224">
            <v>-1417.0401874606987</v>
          </cell>
          <cell r="B224">
            <v>-3527.482372783792</v>
          </cell>
          <cell r="C224">
            <v>-4395.5672347197233</v>
          </cell>
          <cell r="D224">
            <v>-3592.3492931317896</v>
          </cell>
          <cell r="E224">
            <v>-2737.7701342134123</v>
          </cell>
          <cell r="F224">
            <v>-1817.6026904412761</v>
          </cell>
          <cell r="G224">
            <v>-826.24887641786586</v>
          </cell>
          <cell r="H224">
            <v>247.8648077114299</v>
          </cell>
          <cell r="I224">
            <v>1415.0983920072279</v>
          </cell>
          <cell r="J224">
            <v>2692.4558224191519</v>
          </cell>
          <cell r="K224">
            <v>4108.3658902613179</v>
          </cell>
          <cell r="L224">
            <v>5658.6011978951801</v>
          </cell>
          <cell r="M224">
            <v>7343.9667705093489</v>
          </cell>
          <cell r="N224">
            <v>9192.720798175953</v>
          </cell>
          <cell r="O224">
            <v>11222.99470439297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</row>
        <row r="225">
          <cell r="A225">
            <v>-1716.4725260334098</v>
          </cell>
          <cell r="B225">
            <v>-4663.2408917102357</v>
          </cell>
          <cell r="C225">
            <v>-5715.5202689346079</v>
          </cell>
          <cell r="D225">
            <v>-4993.657753858668</v>
          </cell>
          <cell r="E225">
            <v>-4232.6771688683675</v>
          </cell>
          <cell r="F225">
            <v>-3421.3109640662428</v>
          </cell>
          <cell r="G225">
            <v>-2560.9890150234287</v>
          </cell>
          <cell r="H225">
            <v>-1637.0864269883136</v>
          </cell>
          <cell r="I225">
            <v>-623.602498255814</v>
          </cell>
          <cell r="J225">
            <v>484.69878121141073</v>
          </cell>
          <cell r="K225">
            <v>1696.3523797123476</v>
          </cell>
          <cell r="L225">
            <v>3022.5138626474841</v>
          </cell>
          <cell r="M225">
            <v>4471.3724280386105</v>
          </cell>
          <cell r="N225">
            <v>6066.2416110199147</v>
          </cell>
          <cell r="O225">
            <v>7810.97349265515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</row>
        <row r="226">
          <cell r="A226">
            <v>-1525.1564107166055</v>
          </cell>
          <cell r="B226">
            <v>-3943.5315106722637</v>
          </cell>
          <cell r="C226">
            <v>-4891.8820372676319</v>
          </cell>
          <cell r="D226">
            <v>-4128.9253026685647</v>
          </cell>
          <cell r="E226">
            <v>-3314.3820947422187</v>
          </cell>
          <cell r="F226">
            <v>-2440.3350891036216</v>
          </cell>
          <cell r="G226">
            <v>-1504.707692313626</v>
          </cell>
          <cell r="H226">
            <v>-493.05930971722563</v>
          </cell>
          <cell r="I226">
            <v>612.78350058914668</v>
          </cell>
          <cell r="J226">
            <v>1823.868651946234</v>
          </cell>
          <cell r="K226">
            <v>3152.1887115978284</v>
          </cell>
          <cell r="L226">
            <v>4613.2631379271425</v>
          </cell>
          <cell r="M226">
            <v>6214.040675793517</v>
          </cell>
          <cell r="N226">
            <v>7969.6234893714172</v>
          </cell>
          <cell r="O226">
            <v>9892.8455954007204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</row>
        <row r="227">
          <cell r="A227">
            <v>-1533.4237575473144</v>
          </cell>
          <cell r="B227">
            <v>-3971.5234514236354</v>
          </cell>
          <cell r="C227">
            <v>-4910.0430489042737</v>
          </cell>
          <cell r="D227">
            <v>-4140.6095527882189</v>
          </cell>
          <cell r="E227">
            <v>-3332.256529676084</v>
          </cell>
          <cell r="F227">
            <v>-2461.165882673296</v>
          </cell>
          <cell r="G227">
            <v>-1524.3404695524882</v>
          </cell>
          <cell r="H227">
            <v>-510.53808154838589</v>
          </cell>
          <cell r="I227">
            <v>598.40705735574579</v>
          </cell>
          <cell r="J227">
            <v>1808.665262416248</v>
          </cell>
          <cell r="K227">
            <v>3134.6175395416067</v>
          </cell>
          <cell r="L227">
            <v>4579.9824082211489</v>
          </cell>
          <cell r="M227">
            <v>6163.5059340099615</v>
          </cell>
          <cell r="N227">
            <v>7907.9568150948853</v>
          </cell>
          <cell r="O227">
            <v>9833.9487247438337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</row>
        <row r="228">
          <cell r="A228">
            <v>-1507.7047226159182</v>
          </cell>
          <cell r="B228">
            <v>-3873.037542443969</v>
          </cell>
          <cell r="C228">
            <v>-4801.3104325935701</v>
          </cell>
          <cell r="D228">
            <v>-4026.3462382820744</v>
          </cell>
          <cell r="E228">
            <v>-3205.5334144440621</v>
          </cell>
          <cell r="F228">
            <v>-2329.0969837867424</v>
          </cell>
          <cell r="G228">
            <v>-1384.2060610106635</v>
          </cell>
          <cell r="H228">
            <v>-356.74826262375421</v>
          </cell>
          <cell r="I228">
            <v>753.81335726227746</v>
          </cell>
          <cell r="J228">
            <v>1975.5901359590659</v>
          </cell>
          <cell r="K228">
            <v>3314.5335770919487</v>
          </cell>
          <cell r="L228">
            <v>4779.6555042350137</v>
          </cell>
          <cell r="M228">
            <v>6383.5764204457919</v>
          </cell>
          <cell r="N228">
            <v>8146.4408480207749</v>
          </cell>
          <cell r="O228">
            <v>10088.295744466746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</row>
        <row r="229">
          <cell r="A229">
            <v>-1546.6941670528765</v>
          </cell>
          <cell r="B229">
            <v>-4014.9916821790957</v>
          </cell>
          <cell r="C229">
            <v>-4957.8712546723491</v>
          </cell>
          <cell r="D229">
            <v>-4198.968270707891</v>
          </cell>
          <cell r="E229">
            <v>-3393.4547792472304</v>
          </cell>
          <cell r="F229">
            <v>-2530.8789456143686</v>
          </cell>
          <cell r="G229">
            <v>-1604.5211809334342</v>
          </cell>
          <cell r="H229">
            <v>-591.82789747991546</v>
          </cell>
          <cell r="I229">
            <v>502.56286323863162</v>
          </cell>
          <cell r="J229">
            <v>1704.5289987327715</v>
          </cell>
          <cell r="K229">
            <v>3027.9607357841219</v>
          </cell>
          <cell r="L229">
            <v>4474.2379344728424</v>
          </cell>
          <cell r="M229">
            <v>6059.3216295391821</v>
          </cell>
          <cell r="N229">
            <v>7797.6420606432575</v>
          </cell>
          <cell r="O229">
            <v>9703.0631496538463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</row>
        <row r="230">
          <cell r="A230">
            <v>-1503.6379447171557</v>
          </cell>
          <cell r="B230">
            <v>-3848.271338898302</v>
          </cell>
          <cell r="C230">
            <v>-4751.8996687818517</v>
          </cell>
          <cell r="D230">
            <v>-3951.7644765701552</v>
          </cell>
          <cell r="E230">
            <v>-3113.0374075135351</v>
          </cell>
          <cell r="F230">
            <v>-2214.5359214687951</v>
          </cell>
          <cell r="G230">
            <v>-1255.1209245412879</v>
          </cell>
          <cell r="H230">
            <v>-226.56643816646385</v>
          </cell>
          <cell r="I230">
            <v>905.32560667736652</v>
          </cell>
          <cell r="J230">
            <v>2135.966220319649</v>
          </cell>
          <cell r="K230">
            <v>3490.5039080508964</v>
          </cell>
          <cell r="L230">
            <v>4981.855446043468</v>
          </cell>
          <cell r="M230">
            <v>6612.7060045983771</v>
          </cell>
          <cell r="N230">
            <v>8396.1215407935124</v>
          </cell>
          <cell r="O230">
            <v>10359.876326659145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1">
          <cell r="A231">
            <v>-1505.7009932629994</v>
          </cell>
          <cell r="B231">
            <v>-3867.2101761004365</v>
          </cell>
          <cell r="C231">
            <v>-4808.9716428431275</v>
          </cell>
          <cell r="D231">
            <v>-4042.8396947812062</v>
          </cell>
          <cell r="E231">
            <v>-3224.202354493048</v>
          </cell>
          <cell r="F231">
            <v>-2347.2036263134651</v>
          </cell>
          <cell r="G231">
            <v>-1391.3108765507423</v>
          </cell>
          <cell r="H231">
            <v>-365.96202412480636</v>
          </cell>
          <cell r="I231">
            <v>736.57195257156854</v>
          </cell>
          <cell r="J231">
            <v>1960.141030178236</v>
          </cell>
          <cell r="K231">
            <v>3300.4254765642436</v>
          </cell>
          <cell r="L231">
            <v>4765.0494375933558</v>
          </cell>
          <cell r="M231">
            <v>6378.8876684540119</v>
          </cell>
          <cell r="N231">
            <v>8147.3974250703723</v>
          </cell>
          <cell r="O231">
            <v>10076.014487816887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</row>
        <row r="232">
          <cell r="A232">
            <v>-1584.4275005399629</v>
          </cell>
          <cell r="B232">
            <v>-4161.5856130197253</v>
          </cell>
          <cell r="C232">
            <v>-5135.4911770385843</v>
          </cell>
          <cell r="D232">
            <v>-4387.5133249832397</v>
          </cell>
          <cell r="E232">
            <v>-3584.8351934792145</v>
          </cell>
          <cell r="F232">
            <v>-2732.6020353034564</v>
          </cell>
          <cell r="G232">
            <v>-1817.2087532296368</v>
          </cell>
          <cell r="H232">
            <v>-827.36590233729089</v>
          </cell>
          <cell r="I232">
            <v>260.88415409494047</v>
          </cell>
          <cell r="J232">
            <v>1455.5487808943387</v>
          </cell>
          <cell r="K232">
            <v>2758.1750433237985</v>
          </cell>
          <cell r="L232">
            <v>4178.4182160640048</v>
          </cell>
          <cell r="M232">
            <v>5727.2503703072234</v>
          </cell>
          <cell r="N232">
            <v>7430.9912915146288</v>
          </cell>
          <cell r="O232">
            <v>9297.5642304025405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</row>
        <row r="233">
          <cell r="A233">
            <v>-1544.8181820980271</v>
          </cell>
          <cell r="B233">
            <v>-4008.5179103946384</v>
          </cell>
          <cell r="C233">
            <v>-4951.9972409517095</v>
          </cell>
          <cell r="D233">
            <v>-4181.7008102875243</v>
          </cell>
          <cell r="E233">
            <v>-3362.4185846242008</v>
          </cell>
          <cell r="F233">
            <v>-2494.2048851386598</v>
          </cell>
          <cell r="G233">
            <v>-1553.9378624053984</v>
          </cell>
          <cell r="H233">
            <v>-528.70966802957275</v>
          </cell>
          <cell r="I233">
            <v>585.31187429783927</v>
          </cell>
          <cell r="J233">
            <v>1792.0748652379302</v>
          </cell>
          <cell r="K233">
            <v>3113.7278329485166</v>
          </cell>
          <cell r="L233">
            <v>4565.9009457044885</v>
          </cell>
          <cell r="M233">
            <v>6156.1993594315309</v>
          </cell>
          <cell r="N233">
            <v>7901.8378997022437</v>
          </cell>
          <cell r="O233">
            <v>9807.9720111089027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</row>
        <row r="234">
          <cell r="A234">
            <v>-1659.3528473223948</v>
          </cell>
          <cell r="B234">
            <v>-4451.0486642900778</v>
          </cell>
          <cell r="C234">
            <v>-5476.5084202552071</v>
          </cell>
          <cell r="D234">
            <v>-4745.4425955226179</v>
          </cell>
          <cell r="E234">
            <v>-3979.6152081353484</v>
          </cell>
          <cell r="F234">
            <v>-3169.110565872083</v>
          </cell>
          <cell r="G234">
            <v>-2298.6061067329701</v>
          </cell>
          <cell r="H234">
            <v>-1363.8779001208752</v>
          </cell>
          <cell r="I234">
            <v>-335.85306648217517</v>
          </cell>
          <cell r="J234">
            <v>796.50633291042459</v>
          </cell>
          <cell r="K234">
            <v>2037.6012412942412</v>
          </cell>
          <cell r="L234">
            <v>3392.0010272876002</v>
          </cell>
          <cell r="M234">
            <v>4882.5526633448108</v>
          </cell>
          <cell r="N234">
            <v>6517.6049801826302</v>
          </cell>
          <cell r="O234">
            <v>8304.7923765435298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</row>
        <row r="235">
          <cell r="A235">
            <v>-1691.7999568439268</v>
          </cell>
          <cell r="B235">
            <v>-4575.6891252030746</v>
          </cell>
          <cell r="C235">
            <v>-5611.8955994706503</v>
          </cell>
          <cell r="D235">
            <v>-4890.1052026786629</v>
          </cell>
          <cell r="E235">
            <v>-4132.9203159497611</v>
          </cell>
          <cell r="F235">
            <v>-3318.0391577208575</v>
          </cell>
          <cell r="G235">
            <v>-2445.4819984256778</v>
          </cell>
          <cell r="H235">
            <v>-1509.9263989703406</v>
          </cell>
          <cell r="I235">
            <v>-487.73781931425964</v>
          </cell>
          <cell r="J235">
            <v>637.6539953810011</v>
          </cell>
          <cell r="K235">
            <v>1854.0304357747079</v>
          </cell>
          <cell r="L235">
            <v>3191.8798645739384</v>
          </cell>
          <cell r="M235">
            <v>4662.4742399561201</v>
          </cell>
          <cell r="N235">
            <v>6269.128201999476</v>
          </cell>
          <cell r="O235">
            <v>8039.9523181071781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</row>
        <row r="236">
          <cell r="A236">
            <v>-1622.2070066059919</v>
          </cell>
          <cell r="B236">
            <v>-4317.5336440292731</v>
          </cell>
          <cell r="C236">
            <v>-5333.538612163924</v>
          </cell>
          <cell r="D236">
            <v>-4610.6469766142354</v>
          </cell>
          <cell r="E236">
            <v>-3827.1728231903353</v>
          </cell>
          <cell r="F236">
            <v>-2986.0773352401475</v>
          </cell>
          <cell r="G236">
            <v>-2092.2890612019728</v>
          </cell>
          <cell r="H236">
            <v>-1118.2485563651744</v>
          </cell>
          <cell r="I236">
            <v>-56.189049444612174</v>
          </cell>
          <cell r="J236">
            <v>1111.6851424164061</v>
          </cell>
          <cell r="K236">
            <v>2370.6444007879886</v>
          </cell>
          <cell r="L236">
            <v>3742.2728309919853</v>
          </cell>
          <cell r="M236">
            <v>5262.524692759167</v>
          </cell>
          <cell r="N236">
            <v>6922.6971680412362</v>
          </cell>
          <cell r="O236">
            <v>8738.7441466861692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</row>
        <row r="237">
          <cell r="A237">
            <v>-1505.5887296729666</v>
          </cell>
          <cell r="B237">
            <v>-3856.5981953084483</v>
          </cell>
          <cell r="C237">
            <v>-4781.6210311809009</v>
          </cell>
          <cell r="D237">
            <v>-3999.3328730844328</v>
          </cell>
          <cell r="E237">
            <v>-3170.151189900344</v>
          </cell>
          <cell r="F237">
            <v>-2279.9784689583425</v>
          </cell>
          <cell r="G237">
            <v>-1332.0381911814891</v>
          </cell>
          <cell r="H237">
            <v>-301.75333680796399</v>
          </cell>
          <cell r="I237">
            <v>821.71469627321483</v>
          </cell>
          <cell r="J237">
            <v>2048.7311897905824</v>
          </cell>
          <cell r="K237">
            <v>3389.7222909799975</v>
          </cell>
          <cell r="L237">
            <v>4868.9588759234202</v>
          </cell>
          <cell r="M237">
            <v>6492.4224879480371</v>
          </cell>
          <cell r="N237">
            <v>8265.7504672942378</v>
          </cell>
          <cell r="O237">
            <v>10210.760043491488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</row>
        <row r="238">
          <cell r="A238">
            <v>-1408.66098591283</v>
          </cell>
          <cell r="B238">
            <v>-3494.4152391770185</v>
          </cell>
          <cell r="C238">
            <v>-4357.0662315128484</v>
          </cell>
          <cell r="D238">
            <v>-3550.8289310187129</v>
          </cell>
          <cell r="E238">
            <v>-2702.416509990574</v>
          </cell>
          <cell r="F238">
            <v>-1782.0616603200297</v>
          </cell>
          <cell r="G238">
            <v>-798.44201323758432</v>
          </cell>
          <cell r="H238">
            <v>257.32228229231453</v>
          </cell>
          <cell r="I238">
            <v>1419.7469155053591</v>
          </cell>
          <cell r="J238">
            <v>2692.5621414735051</v>
          </cell>
          <cell r="K238">
            <v>4085.5548384494855</v>
          </cell>
          <cell r="L238">
            <v>5616.4869263553619</v>
          </cell>
          <cell r="M238">
            <v>7293.7878919045415</v>
          </cell>
          <cell r="N238">
            <v>9129.8497586821377</v>
          </cell>
          <cell r="O238">
            <v>11142.24253636988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</row>
        <row r="239">
          <cell r="A239">
            <v>-1487.5650963849043</v>
          </cell>
          <cell r="B239">
            <v>-3787.9272630166415</v>
          </cell>
          <cell r="C239">
            <v>-4700.4772421882844</v>
          </cell>
          <cell r="D239">
            <v>-3914.6648424357409</v>
          </cell>
          <cell r="E239">
            <v>-3080.5196909002279</v>
          </cell>
          <cell r="F239">
            <v>-2198.1116219166051</v>
          </cell>
          <cell r="G239">
            <v>-1248.9519432229977</v>
          </cell>
          <cell r="H239">
            <v>-212.48085382030897</v>
          </cell>
          <cell r="I239">
            <v>908.08572860325944</v>
          </cell>
          <cell r="J239">
            <v>2139.0066697876141</v>
          </cell>
          <cell r="K239">
            <v>3486.5795105333368</v>
          </cell>
          <cell r="L239">
            <v>4972.5755007912721</v>
          </cell>
          <cell r="M239">
            <v>6609.2512199761468</v>
          </cell>
          <cell r="N239">
            <v>8405.5501307580234</v>
          </cell>
          <cell r="O239">
            <v>10372.402732021283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</row>
        <row r="240">
          <cell r="A240">
            <v>-1452.1791675809077</v>
          </cell>
          <cell r="B240">
            <v>-3658.7464467508908</v>
          </cell>
          <cell r="C240">
            <v>-4558.2615050313943</v>
          </cell>
          <cell r="D240">
            <v>-3777.4843180076923</v>
          </cell>
          <cell r="E240">
            <v>-2935.5977691256971</v>
          </cell>
          <cell r="F240">
            <v>-2031.700362234423</v>
          </cell>
          <cell r="G240">
            <v>-1062.9892218412765</v>
          </cell>
          <cell r="H240">
            <v>-12.176721894219426</v>
          </cell>
          <cell r="I240">
            <v>1138.5445908215579</v>
          </cell>
          <cell r="J240">
            <v>2394.9685077319305</v>
          </cell>
          <cell r="K240">
            <v>3767.2081921474928</v>
          </cell>
          <cell r="L240">
            <v>5270.8719840277099</v>
          </cell>
          <cell r="M240">
            <v>6925.4975243268091</v>
          </cell>
          <cell r="N240">
            <v>8733.0178947198074</v>
          </cell>
          <cell r="O240">
            <v>10716.731085232224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</row>
        <row r="241">
          <cell r="A241">
            <v>-1571.813679256154</v>
          </cell>
          <cell r="B241">
            <v>-4115.1108588640682</v>
          </cell>
          <cell r="C241">
            <v>-5073.395341136219</v>
          </cell>
          <cell r="D241">
            <v>-4308.4716675516556</v>
          </cell>
          <cell r="E241">
            <v>-3509.2724439242515</v>
          </cell>
          <cell r="F241">
            <v>-2663.2097883469919</v>
          </cell>
          <cell r="G241">
            <v>-1748.9156294689412</v>
          </cell>
          <cell r="H241">
            <v>-749.64038049274063</v>
          </cell>
          <cell r="I241">
            <v>343.15728873146833</v>
          </cell>
          <cell r="J241">
            <v>1539.105839536184</v>
          </cell>
          <cell r="K241">
            <v>2845.8254680794316</v>
          </cell>
          <cell r="L241">
            <v>4287.3303615956866</v>
          </cell>
          <cell r="M241">
            <v>5863.7411536954742</v>
          </cell>
          <cell r="N241">
            <v>7575.8478297839947</v>
          </cell>
          <cell r="O241">
            <v>9456.3980359894103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</row>
        <row r="242">
          <cell r="A242">
            <v>-1408.5307110678777</v>
          </cell>
          <cell r="B242">
            <v>-3492.8705700374471</v>
          </cell>
          <cell r="C242">
            <v>-4355.5665237146932</v>
          </cell>
          <cell r="D242">
            <v>-3548.3548140773619</v>
          </cell>
          <cell r="E242">
            <v>-2692.9897579808453</v>
          </cell>
          <cell r="F242">
            <v>-1777.905675049517</v>
          </cell>
          <cell r="G242">
            <v>-786.74871763017381</v>
          </cell>
          <cell r="H242">
            <v>282.63898926266739</v>
          </cell>
          <cell r="I242">
            <v>1449.8916859088447</v>
          </cell>
          <cell r="J242">
            <v>2728.2861812626593</v>
          </cell>
          <cell r="K242">
            <v>4129.406994009064</v>
          </cell>
          <cell r="L242">
            <v>5658.9372876875532</v>
          </cell>
          <cell r="M242">
            <v>7338.4797512336017</v>
          </cell>
          <cell r="N242">
            <v>9183.3977591196835</v>
          </cell>
          <cell r="O242">
            <v>11218.419127969848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</row>
        <row r="243">
          <cell r="A243">
            <v>-1618.0278103076639</v>
          </cell>
          <cell r="B243">
            <v>-4291.9258081719345</v>
          </cell>
          <cell r="C243">
            <v>-5281.774215644703</v>
          </cell>
          <cell r="D243">
            <v>-4537.947034972578</v>
          </cell>
          <cell r="E243">
            <v>-3754.597413935147</v>
          </cell>
          <cell r="F243">
            <v>-2916.913601814143</v>
          </cell>
          <cell r="G243">
            <v>-2021.5967181608307</v>
          </cell>
          <cell r="H243">
            <v>-1052.7512488864465</v>
          </cell>
          <cell r="I243">
            <v>4.6937967004524737</v>
          </cell>
          <cell r="J243">
            <v>1170.4934774750882</v>
          </cell>
          <cell r="K243">
            <v>2444.6392027837269</v>
          </cell>
          <cell r="L243">
            <v>3848.4115984934251</v>
          </cell>
          <cell r="M243">
            <v>5386.2627314754154</v>
          </cell>
          <cell r="N243">
            <v>7075.0241904442228</v>
          </cell>
          <cell r="O243">
            <v>8929.1549103068919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</row>
        <row r="244">
          <cell r="A244">
            <v>-1461.565983126279</v>
          </cell>
          <cell r="B244">
            <v>-3696.1955411097492</v>
          </cell>
          <cell r="C244">
            <v>-4598.0544759627628</v>
          </cell>
          <cell r="D244">
            <v>-3803.2175437641295</v>
          </cell>
          <cell r="E244">
            <v>-2950.3185078225679</v>
          </cell>
          <cell r="F244">
            <v>-2042.4812646358971</v>
          </cell>
          <cell r="G244">
            <v>-1064.0203400484452</v>
          </cell>
          <cell r="H244">
            <v>-6.2137043295351546</v>
          </cell>
          <cell r="I244">
            <v>1133.8393113870659</v>
          </cell>
          <cell r="J244">
            <v>2383.9556275288851</v>
          </cell>
          <cell r="K244">
            <v>3756.1514792691146</v>
          </cell>
          <cell r="L244">
            <v>5259.1776836668023</v>
          </cell>
          <cell r="M244">
            <v>6922.5334460749245</v>
          </cell>
          <cell r="N244">
            <v>8736.2086456936704</v>
          </cell>
          <cell r="O244">
            <v>10726.034899174092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</row>
        <row r="245">
          <cell r="A245">
            <v>-1636.4647215919886</v>
          </cell>
          <cell r="B245">
            <v>-4361.07760362506</v>
          </cell>
          <cell r="C245">
            <v>-5367.6674832291692</v>
          </cell>
          <cell r="D245">
            <v>-4631.9811063125908</v>
          </cell>
          <cell r="E245">
            <v>-3857.2367465073194</v>
          </cell>
          <cell r="F245">
            <v>-3031.8698799948079</v>
          </cell>
          <cell r="G245">
            <v>-2150.9159120050535</v>
          </cell>
          <cell r="H245">
            <v>-1190.2359245874634</v>
          </cell>
          <cell r="I245">
            <v>-135.43070433639093</v>
          </cell>
          <cell r="J245">
            <v>1019.8578994940567</v>
          </cell>
          <cell r="K245">
            <v>2279.9831561431874</v>
          </cell>
          <cell r="L245">
            <v>3657.8242891405248</v>
          </cell>
          <cell r="M245">
            <v>5170.9684126265274</v>
          </cell>
          <cell r="N245">
            <v>6831.6667695680162</v>
          </cell>
          <cell r="O245">
            <v>8651.155091823719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</row>
        <row r="246">
          <cell r="A246">
            <v>-1647.6875652163812</v>
          </cell>
          <cell r="B246">
            <v>-4406.904064142157</v>
          </cell>
          <cell r="C246">
            <v>-5430.7247045935173</v>
          </cell>
          <cell r="D246">
            <v>-4707.7525817031956</v>
          </cell>
          <cell r="E246">
            <v>-3941.8134187923438</v>
          </cell>
          <cell r="F246">
            <v>-3119.8515487309155</v>
          </cell>
          <cell r="G246">
            <v>-2237.7464759825612</v>
          </cell>
          <cell r="H246">
            <v>-1280.7284338076263</v>
          </cell>
          <cell r="I246">
            <v>-232.67974793892824</v>
          </cell>
          <cell r="J246">
            <v>913.06502754053349</v>
          </cell>
          <cell r="K246">
            <v>2161.403511528646</v>
          </cell>
          <cell r="L246">
            <v>3527.0926631017237</v>
          </cell>
          <cell r="M246">
            <v>5026.8031127935119</v>
          </cell>
          <cell r="N246">
            <v>6664.2105015608422</v>
          </cell>
          <cell r="O246">
            <v>8465.2032586710011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</row>
        <row r="247">
          <cell r="A247">
            <v>-1502.5380151791724</v>
          </cell>
          <cell r="B247">
            <v>-3850.7297773232663</v>
          </cell>
          <cell r="C247">
            <v>-4765.9065189173871</v>
          </cell>
          <cell r="D247">
            <v>-3979.4168151430022</v>
          </cell>
          <cell r="E247">
            <v>-3144.1515653711317</v>
          </cell>
          <cell r="F247">
            <v>-2257.452024958935</v>
          </cell>
          <cell r="G247">
            <v>-1304.2472845627897</v>
          </cell>
          <cell r="H247">
            <v>-276.08051440345531</v>
          </cell>
          <cell r="I247">
            <v>849.88095132872297</v>
          </cell>
          <cell r="J247">
            <v>2085.7163567345442</v>
          </cell>
          <cell r="K247">
            <v>3435.0927133641035</v>
          </cell>
          <cell r="L247">
            <v>4923.8013684560856</v>
          </cell>
          <cell r="M247">
            <v>6546.759342103097</v>
          </cell>
          <cell r="N247">
            <v>8328.0595128960813</v>
          </cell>
          <cell r="O247">
            <v>10279.822061634512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</row>
        <row r="248">
          <cell r="A248">
            <v>-1586.5378106375356</v>
          </cell>
          <cell r="B248">
            <v>-4169.3203543197906</v>
          </cell>
          <cell r="C248">
            <v>-5143.7781261836144</v>
          </cell>
          <cell r="D248">
            <v>-4396.6157924235386</v>
          </cell>
          <cell r="E248">
            <v>-3606.4814691894553</v>
          </cell>
          <cell r="F248">
            <v>-2763.6896305855257</v>
          </cell>
          <cell r="G248">
            <v>-1855.3299100837323</v>
          </cell>
          <cell r="H248">
            <v>-860.74094110323847</v>
          </cell>
          <cell r="I248">
            <v>219.55642866803336</v>
          </cell>
          <cell r="J248">
            <v>1408.2549049574711</v>
          </cell>
          <cell r="K248">
            <v>2705.2038033802637</v>
          </cell>
          <cell r="L248">
            <v>4117.3616040528614</v>
          </cell>
          <cell r="M248">
            <v>5679.3920074839398</v>
          </cell>
          <cell r="N248">
            <v>7386.2791036729795</v>
          </cell>
          <cell r="O248">
            <v>9248.3153374613667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</row>
        <row r="249">
          <cell r="A249">
            <v>-1641.4153294096609</v>
          </cell>
          <cell r="B249">
            <v>-4376.2326870160332</v>
          </cell>
          <cell r="C249">
            <v>-5372.9245219147651</v>
          </cell>
          <cell r="D249">
            <v>-4629.2844653452066</v>
          </cell>
          <cell r="E249">
            <v>-3846.0307889027058</v>
          </cell>
          <cell r="F249">
            <v>-3020.4117886059603</v>
          </cell>
          <cell r="G249">
            <v>-2135.6308949015993</v>
          </cell>
          <cell r="H249">
            <v>-1170.5491557264766</v>
          </cell>
          <cell r="I249">
            <v>-122.85112428521099</v>
          </cell>
          <cell r="J249">
            <v>1017.9516630364711</v>
          </cell>
          <cell r="K249">
            <v>2271.7023638042692</v>
          </cell>
          <cell r="L249">
            <v>3648.9469086894819</v>
          </cell>
          <cell r="M249">
            <v>5155.6631784014135</v>
          </cell>
          <cell r="N249">
            <v>6802.9677232119657</v>
          </cell>
          <cell r="O249">
            <v>8611.4139083317677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</row>
        <row r="250">
          <cell r="A250">
            <v>-1559.0368729260576</v>
          </cell>
          <cell r="B250">
            <v>-4072.396184803722</v>
          </cell>
          <cell r="C250">
            <v>-5034.8664704457296</v>
          </cell>
          <cell r="D250">
            <v>-4274.3230872316972</v>
          </cell>
          <cell r="E250">
            <v>-3463.2719998279504</v>
          </cell>
          <cell r="F250">
            <v>-2596.1755150497283</v>
          </cell>
          <cell r="G250">
            <v>-1665.9162763603185</v>
          </cell>
          <cell r="H250">
            <v>-651.65107090088054</v>
          </cell>
          <cell r="I250">
            <v>449.42076474535929</v>
          </cell>
          <cell r="J250">
            <v>1642.7664813460233</v>
          </cell>
          <cell r="K250">
            <v>2947.7915147986437</v>
          </cell>
          <cell r="L250">
            <v>4382.3733581669512</v>
          </cell>
          <cell r="M250">
            <v>5963.1198475530173</v>
          </cell>
          <cell r="N250">
            <v>7696.0699812913344</v>
          </cell>
          <cell r="O250">
            <v>9590.0052141175165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</row>
        <row r="251">
          <cell r="A251">
            <v>-1513.3060301996056</v>
          </cell>
          <cell r="B251">
            <v>-3893.9251216847811</v>
          </cell>
          <cell r="C251">
            <v>-4831.0080234545558</v>
          </cell>
          <cell r="D251">
            <v>-4061.8962543285734</v>
          </cell>
          <cell r="E251">
            <v>-3244.2267076711032</v>
          </cell>
          <cell r="F251">
            <v>-2376.0020148864073</v>
          </cell>
          <cell r="G251">
            <v>-1440.9623794287579</v>
          </cell>
          <cell r="H251">
            <v>-423.46463984123625</v>
          </cell>
          <cell r="I251">
            <v>687.83823679266027</v>
          </cell>
          <cell r="J251">
            <v>1908.2698753639384</v>
          </cell>
          <cell r="K251">
            <v>3253.6208789726193</v>
          </cell>
          <cell r="L251">
            <v>4714.7806567368461</v>
          </cell>
          <cell r="M251">
            <v>6315.8087790731897</v>
          </cell>
          <cell r="N251">
            <v>8077.5146000240775</v>
          </cell>
          <cell r="O251">
            <v>10011.599739291949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</row>
        <row r="252">
          <cell r="A252">
            <v>-1501.6287066048403</v>
          </cell>
          <cell r="B252">
            <v>-3850.6814586199239</v>
          </cell>
          <cell r="C252">
            <v>-4784.7488478989699</v>
          </cell>
          <cell r="D252">
            <v>-4006.2685269267613</v>
          </cell>
          <cell r="E252">
            <v>-3177.1906081357838</v>
          </cell>
          <cell r="F252">
            <v>-2301.3102523836551</v>
          </cell>
          <cell r="G252">
            <v>-1361.6454674339461</v>
          </cell>
          <cell r="H252">
            <v>-338.25388831763752</v>
          </cell>
          <cell r="I252">
            <v>784.10912790043812</v>
          </cell>
          <cell r="J252">
            <v>2010.1036425557518</v>
          </cell>
          <cell r="K252">
            <v>3352.2847476987213</v>
          </cell>
          <cell r="L252">
            <v>4818.3061870356942</v>
          </cell>
          <cell r="M252">
            <v>6436.3583715754494</v>
          </cell>
          <cell r="N252">
            <v>8209.4068497153694</v>
          </cell>
          <cell r="O252">
            <v>10143.905739321355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</row>
        <row r="253">
          <cell r="A253">
            <v>-1535.8429942002908</v>
          </cell>
          <cell r="B253">
            <v>-3973.0964177857959</v>
          </cell>
          <cell r="C253">
            <v>-4899.9474475600891</v>
          </cell>
          <cell r="D253">
            <v>-4127.4682484438827</v>
          </cell>
          <cell r="E253">
            <v>-3308.8750739968623</v>
          </cell>
          <cell r="F253">
            <v>-2435.4044693561495</v>
          </cell>
          <cell r="G253">
            <v>-1495.8159507450557</v>
          </cell>
          <cell r="H253">
            <v>-476.11075610327373</v>
          </cell>
          <cell r="I253">
            <v>630.69274320275497</v>
          </cell>
          <cell r="J253">
            <v>1845.4540245335579</v>
          </cell>
          <cell r="K253">
            <v>3171.4644576640712</v>
          </cell>
          <cell r="L253">
            <v>4626.2071122544967</v>
          </cell>
          <cell r="M253">
            <v>6219.6246561719236</v>
          </cell>
          <cell r="N253">
            <v>7962.7242085731768</v>
          </cell>
          <cell r="O253">
            <v>9871.9243052865786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</row>
        <row r="254">
          <cell r="A254">
            <v>-1548.4138936471722</v>
          </cell>
          <cell r="B254">
            <v>-4027.8255718595774</v>
          </cell>
          <cell r="C254">
            <v>-4978.1003364178405</v>
          </cell>
          <cell r="D254">
            <v>-4217.9370346527166</v>
          </cell>
          <cell r="E254">
            <v>-3412.8903123673394</v>
          </cell>
          <cell r="F254">
            <v>-2548.752362243235</v>
          </cell>
          <cell r="G254">
            <v>-1618.1410272660191</v>
          </cell>
          <cell r="H254">
            <v>-610.70091942826093</v>
          </cell>
          <cell r="I254">
            <v>496.39750370752</v>
          </cell>
          <cell r="J254">
            <v>1697.6446454321554</v>
          </cell>
          <cell r="K254">
            <v>3004.1712030009016</v>
          </cell>
          <cell r="L254">
            <v>4444.5617851483266</v>
          </cell>
          <cell r="M254">
            <v>6027.0320432123171</v>
          </cell>
          <cell r="N254">
            <v>7761.2821348824291</v>
          </cell>
          <cell r="O254">
            <v>9655.3869189649267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</row>
        <row r="255">
          <cell r="A255">
            <v>-1578.7412804070809</v>
          </cell>
          <cell r="B255">
            <v>-4140.043272386386</v>
          </cell>
          <cell r="C255">
            <v>-5110.3836410672466</v>
          </cell>
          <cell r="D255">
            <v>-4356.1636232084129</v>
          </cell>
          <cell r="E255">
            <v>-3556.5850458023415</v>
          </cell>
          <cell r="F255">
            <v>-2699.377902639872</v>
          </cell>
          <cell r="G255">
            <v>-1777.8529653355922</v>
          </cell>
          <cell r="H255">
            <v>-778.8180380552684</v>
          </cell>
          <cell r="I255">
            <v>309.57439323113761</v>
          </cell>
          <cell r="J255">
            <v>1510.5684666390509</v>
          </cell>
          <cell r="K255">
            <v>2820.3746246343685</v>
          </cell>
          <cell r="L255">
            <v>4248.9107107578884</v>
          </cell>
          <cell r="M255">
            <v>5809.0307721102099</v>
          </cell>
          <cell r="N255">
            <v>7529.8623187303574</v>
          </cell>
          <cell r="O255">
            <v>9410.9942897105138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</row>
        <row r="256">
          <cell r="A256">
            <v>-1685.7080131614598</v>
          </cell>
          <cell r="B256">
            <v>-4558.0785377253114</v>
          </cell>
          <cell r="C256">
            <v>-5597.9484187931084</v>
          </cell>
          <cell r="D256">
            <v>-4869.8079355074206</v>
          </cell>
          <cell r="E256">
            <v>-4108.2643804599011</v>
          </cell>
          <cell r="F256">
            <v>-3306.2239330334514</v>
          </cell>
          <cell r="G256">
            <v>-2447.6104282642373</v>
          </cell>
          <cell r="H256">
            <v>-1518.0365589716573</v>
          </cell>
          <cell r="I256">
            <v>-495.88810985020234</v>
          </cell>
          <cell r="J256">
            <v>625.70398232460172</v>
          </cell>
          <cell r="K256">
            <v>1849.3867708507546</v>
          </cell>
          <cell r="L256">
            <v>3194.6037895495838</v>
          </cell>
          <cell r="M256">
            <v>4662.77847897621</v>
          </cell>
          <cell r="N256">
            <v>6272.637733106325</v>
          </cell>
          <cell r="O256">
            <v>8040.1618849666193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</row>
        <row r="257">
          <cell r="A257">
            <v>-1512.8444643617811</v>
          </cell>
          <cell r="B257">
            <v>-3891.7853103548341</v>
          </cell>
          <cell r="C257">
            <v>-4831.1061759573595</v>
          </cell>
          <cell r="D257">
            <v>-4068.0092665321808</v>
          </cell>
          <cell r="E257">
            <v>-3252.1638228094498</v>
          </cell>
          <cell r="F257">
            <v>-2371.7421751009388</v>
          </cell>
          <cell r="G257">
            <v>-1424.5334520133908</v>
          </cell>
          <cell r="H257">
            <v>-406.95493756234191</v>
          </cell>
          <cell r="I257">
            <v>706.43380681805411</v>
          </cell>
          <cell r="J257">
            <v>1926.2258744701753</v>
          </cell>
          <cell r="K257">
            <v>3258.949407619803</v>
          </cell>
          <cell r="L257">
            <v>4717.5151219747313</v>
          </cell>
          <cell r="M257">
            <v>6325.4567191731876</v>
          </cell>
          <cell r="N257">
            <v>8092.4782098250807</v>
          </cell>
          <cell r="O257">
            <v>10020.841792537447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</row>
        <row r="258">
          <cell r="A258">
            <v>-1620.3118391987114</v>
          </cell>
          <cell r="B258">
            <v>-4299.7889891530604</v>
          </cell>
          <cell r="C258">
            <v>-5292.9970792536906</v>
          </cell>
          <cell r="D258">
            <v>-4548.4507273743184</v>
          </cell>
          <cell r="E258">
            <v>-3763.2594919415142</v>
          </cell>
          <cell r="F258">
            <v>-2921.5378085057805</v>
          </cell>
          <cell r="G258">
            <v>-2010.596724944241</v>
          </cell>
          <cell r="H258">
            <v>-1023.249220013125</v>
          </cell>
          <cell r="I258">
            <v>34.650219893452871</v>
          </cell>
          <cell r="J258">
            <v>1190.6348596034409</v>
          </cell>
          <cell r="K258">
            <v>2456.5912974000858</v>
          </cell>
          <cell r="L258">
            <v>3843.1405001396388</v>
          </cell>
          <cell r="M258">
            <v>5365.9615404213118</v>
          </cell>
          <cell r="N258">
            <v>7028.413967048331</v>
          </cell>
          <cell r="O258">
            <v>8854.8457262815864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</row>
        <row r="259">
          <cell r="A259">
            <v>-1446.7543681840496</v>
          </cell>
          <cell r="B259">
            <v>-3639.8598910436012</v>
          </cell>
          <cell r="C259">
            <v>-4530.1981696257099</v>
          </cell>
          <cell r="D259">
            <v>-3742.6835497512407</v>
          </cell>
          <cell r="E259">
            <v>-2899.704272972916</v>
          </cell>
          <cell r="F259">
            <v>-1986.4446417618071</v>
          </cell>
          <cell r="G259">
            <v>-995.77838715649159</v>
          </cell>
          <cell r="H259">
            <v>62.654938146145895</v>
          </cell>
          <cell r="I259">
            <v>1220.929896044428</v>
          </cell>
          <cell r="J259">
            <v>2489.7986102810655</v>
          </cell>
          <cell r="K259">
            <v>3869.6147693533671</v>
          </cell>
          <cell r="L259">
            <v>5379.9391004635827</v>
          </cell>
          <cell r="M259">
            <v>7038.2240234982783</v>
          </cell>
          <cell r="N259">
            <v>8859.2429419903419</v>
          </cell>
          <cell r="O259">
            <v>10859.099660774378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</row>
        <row r="260">
          <cell r="A260">
            <v>-1507.5518524337785</v>
          </cell>
          <cell r="B260">
            <v>-3867.3317176562578</v>
          </cell>
          <cell r="C260">
            <v>-4785.071015070117</v>
          </cell>
          <cell r="D260">
            <v>-4002.5406418927901</v>
          </cell>
          <cell r="E260">
            <v>-3167.1711463966917</v>
          </cell>
          <cell r="F260">
            <v>-2280.3826157297744</v>
          </cell>
          <cell r="G260">
            <v>-1326.1632512976673</v>
          </cell>
          <cell r="H260">
            <v>-301.81103406430265</v>
          </cell>
          <cell r="I260">
            <v>828.32146345168042</v>
          </cell>
          <cell r="J260">
            <v>2065.9430009108819</v>
          </cell>
          <cell r="K260">
            <v>3411.4513644277417</v>
          </cell>
          <cell r="L260">
            <v>4888.7596039548071</v>
          </cell>
          <cell r="M260">
            <v>6496.7127639763439</v>
          </cell>
          <cell r="N260">
            <v>8256.7887264936398</v>
          </cell>
          <cell r="O260">
            <v>10198.119856085295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</row>
        <row r="261">
          <cell r="A261">
            <v>-1450.1523999497624</v>
          </cell>
          <cell r="B261">
            <v>-3639.2152271623272</v>
          </cell>
          <cell r="C261">
            <v>-4522.8166548286545</v>
          </cell>
          <cell r="D261">
            <v>-3731.1403769346916</v>
          </cell>
          <cell r="E261">
            <v>-2890.0142154450036</v>
          </cell>
          <cell r="F261">
            <v>-1992.5530383646856</v>
          </cell>
          <cell r="G261">
            <v>-1027.1520705858336</v>
          </cell>
          <cell r="H261">
            <v>19.286592515928731</v>
          </cell>
          <cell r="I261">
            <v>1167.6829045262805</v>
          </cell>
          <cell r="J261">
            <v>2417.6684895625854</v>
          </cell>
          <cell r="K261">
            <v>3788.0057647483573</v>
          </cell>
          <cell r="L261">
            <v>5290.8921251989914</v>
          </cell>
          <cell r="M261">
            <v>6938.0050902790299</v>
          </cell>
          <cell r="N261">
            <v>8747.1719314862403</v>
          </cell>
          <cell r="O261">
            <v>10731.906356600808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</row>
        <row r="262">
          <cell r="A262">
            <v>-1587.8282694609316</v>
          </cell>
          <cell r="B262">
            <v>-4173.4405609569303</v>
          </cell>
          <cell r="C262">
            <v>-5150.2403944049538</v>
          </cell>
          <cell r="D262">
            <v>-4401.682746029499</v>
          </cell>
          <cell r="E262">
            <v>-3596.266525306969</v>
          </cell>
          <cell r="F262">
            <v>-2745.7710277374636</v>
          </cell>
          <cell r="G262">
            <v>-1835.5596137572938</v>
          </cell>
          <cell r="H262">
            <v>-852.45453110748963</v>
          </cell>
          <cell r="I262">
            <v>233.40703459263176</v>
          </cell>
          <cell r="J262">
            <v>1422.1681785466849</v>
          </cell>
          <cell r="K262">
            <v>2718.2157234902706</v>
          </cell>
          <cell r="L262">
            <v>4131.5802797676733</v>
          </cell>
          <cell r="M262">
            <v>5686.9961293834294</v>
          </cell>
          <cell r="N262">
            <v>7397.7334661754057</v>
          </cell>
          <cell r="O262">
            <v>9263.0983519198835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</row>
        <row r="263">
          <cell r="A263">
            <v>-1613.2287796351116</v>
          </cell>
          <cell r="B263">
            <v>-4283.4006148745684</v>
          </cell>
          <cell r="C263">
            <v>-5272.3010659223128</v>
          </cell>
          <cell r="D263">
            <v>-4507.2226589642078</v>
          </cell>
          <cell r="E263">
            <v>-3706.9887091291826</v>
          </cell>
          <cell r="F263">
            <v>-2862.6844508927074</v>
          </cell>
          <cell r="G263">
            <v>-1948.0828449388609</v>
          </cell>
          <cell r="H263">
            <v>-971.47859178778026</v>
          </cell>
          <cell r="I263">
            <v>91.917277059742176</v>
          </cell>
          <cell r="J263">
            <v>1253.7376773717501</v>
          </cell>
          <cell r="K263">
            <v>2535.4889328140089</v>
          </cell>
          <cell r="L263">
            <v>3933.1422360675851</v>
          </cell>
          <cell r="M263">
            <v>5471.1789123765002</v>
          </cell>
          <cell r="N263">
            <v>7158.6336773978965</v>
          </cell>
          <cell r="O263">
            <v>9005.980319845823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</row>
        <row r="264">
          <cell r="A264">
            <v>-1480.0314675922255</v>
          </cell>
          <cell r="B264">
            <v>-3764.0472791894599</v>
          </cell>
          <cell r="C264">
            <v>-4672.9775527005113</v>
          </cell>
          <cell r="D264">
            <v>-3876.7132767573453</v>
          </cell>
          <cell r="E264">
            <v>-3038.5536247368441</v>
          </cell>
          <cell r="F264">
            <v>-2145.4590435341602</v>
          </cell>
          <cell r="G264">
            <v>-1188.6998655301702</v>
          </cell>
          <cell r="H264">
            <v>-147.99219895668642</v>
          </cell>
          <cell r="I264">
            <v>996.54695238724025</v>
          </cell>
          <cell r="J264">
            <v>2244.9545330675519</v>
          </cell>
          <cell r="K264">
            <v>3609.2138767919528</v>
          </cell>
          <cell r="L264">
            <v>5105.3413351924573</v>
          </cell>
          <cell r="M264">
            <v>6744.273131554357</v>
          </cell>
          <cell r="N264">
            <v>8539.0666619317508</v>
          </cell>
          <cell r="O264">
            <v>10504.893880915488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-1590.0387941341889</v>
          </cell>
          <cell r="B265">
            <v>-4187.422149350833</v>
          </cell>
          <cell r="C265">
            <v>-5173.3845196848406</v>
          </cell>
          <cell r="D265">
            <v>-4432.6000897979047</v>
          </cell>
          <cell r="E265">
            <v>-3638.3532918933183</v>
          </cell>
          <cell r="F265">
            <v>-2789.4069726230528</v>
          </cell>
          <cell r="G265">
            <v>-1883.5664817707116</v>
          </cell>
          <cell r="H265">
            <v>-898.38828463330196</v>
          </cell>
          <cell r="I265">
            <v>177.50843968326075</v>
          </cell>
          <cell r="J265">
            <v>1360.7983298919476</v>
          </cell>
          <cell r="K265">
            <v>2657.8419956296289</v>
          </cell>
          <cell r="L265">
            <v>4071.6106912900987</v>
          </cell>
          <cell r="M265">
            <v>5624.9225334169632</v>
          </cell>
          <cell r="N265">
            <v>7321.9446382780952</v>
          </cell>
          <cell r="O265">
            <v>9179.5762518172087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</row>
        <row r="266">
          <cell r="A266">
            <v>-1721.5714698477088</v>
          </cell>
          <cell r="B266">
            <v>-4683.5158444117178</v>
          </cell>
          <cell r="C266">
            <v>-5739.7725534600722</v>
          </cell>
          <cell r="D266">
            <v>-5019.4975831820593</v>
          </cell>
          <cell r="E266">
            <v>-4260.7315723021184</v>
          </cell>
          <cell r="F266">
            <v>-3462.3043071411066</v>
          </cell>
          <cell r="G266">
            <v>-2615.2049954507866</v>
          </cell>
          <cell r="H266">
            <v>-1689.3265840293584</v>
          </cell>
          <cell r="I266">
            <v>-683.93629199610746</v>
          </cell>
          <cell r="J266">
            <v>416.27883871006986</v>
          </cell>
          <cell r="K266">
            <v>1613.7902710298217</v>
          </cell>
          <cell r="L266">
            <v>2933.6572193198685</v>
          </cell>
          <cell r="M266">
            <v>4392.1598853325131</v>
          </cell>
          <cell r="N266">
            <v>5985.3478057658394</v>
          </cell>
          <cell r="O266">
            <v>7722.5593006802883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</row>
        <row r="267">
          <cell r="A267">
            <v>-1593.7808905833645</v>
          </cell>
          <cell r="B267">
            <v>-4199.7625982731188</v>
          </cell>
          <cell r="C267">
            <v>-5177.6997665624622</v>
          </cell>
          <cell r="D267">
            <v>-4425.1000834847409</v>
          </cell>
          <cell r="E267">
            <v>-3632.7291417043971</v>
          </cell>
          <cell r="F267">
            <v>-2778.8725877058364</v>
          </cell>
          <cell r="G267">
            <v>-1870.2302689334595</v>
          </cell>
          <cell r="H267">
            <v>-883.92896367079175</v>
          </cell>
          <cell r="I267">
            <v>185.48970979261799</v>
          </cell>
          <cell r="J267">
            <v>1348.8702421347271</v>
          </cell>
          <cell r="K267">
            <v>2622.9968520071029</v>
          </cell>
          <cell r="L267">
            <v>4026.3778301880184</v>
          </cell>
          <cell r="M267">
            <v>5577.7838607877939</v>
          </cell>
          <cell r="N267">
            <v>7270.8894525146925</v>
          </cell>
          <cell r="O267">
            <v>9121.5525133586852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-1491.7971341878365</v>
          </cell>
          <cell r="B268">
            <v>-3810.4792292174029</v>
          </cell>
          <cell r="C268">
            <v>-4723.8943783138584</v>
          </cell>
          <cell r="D268">
            <v>-3943.334364825766</v>
          </cell>
          <cell r="E268">
            <v>-3115.7634546255381</v>
          </cell>
          <cell r="F268">
            <v>-2232.289020918231</v>
          </cell>
          <cell r="G268">
            <v>-1275.8719406650789</v>
          </cell>
          <cell r="H268">
            <v>-237.7386154433616</v>
          </cell>
          <cell r="I268">
            <v>886.04349044616583</v>
          </cell>
          <cell r="J268">
            <v>2124.0738447114027</v>
          </cell>
          <cell r="K268">
            <v>3486.8833510583922</v>
          </cell>
          <cell r="L268">
            <v>4970.6637396844417</v>
          </cell>
          <cell r="M268">
            <v>6601.5073290130813</v>
          </cell>
          <cell r="N268">
            <v>8382.1028965984515</v>
          </cell>
          <cell r="O268">
            <v>10334.943874279385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-1512.4187992064651</v>
          </cell>
          <cell r="B269">
            <v>-3890.2896460072661</v>
          </cell>
          <cell r="C269">
            <v>-4827.0265176055173</v>
          </cell>
          <cell r="D269">
            <v>-4049.3039796406597</v>
          </cell>
          <cell r="E269">
            <v>-3227.047891380269</v>
          </cell>
          <cell r="F269">
            <v>-2342.00748027386</v>
          </cell>
          <cell r="G269">
            <v>-1397.4014901267483</v>
          </cell>
          <cell r="H269">
            <v>-379.27085434153736</v>
          </cell>
          <cell r="I269">
            <v>726.38004763084814</v>
          </cell>
          <cell r="J269">
            <v>1943.2139466631663</v>
          </cell>
          <cell r="K269">
            <v>3275.5891561654416</v>
          </cell>
          <cell r="L269">
            <v>4732.5670741637223</v>
          </cell>
          <cell r="M269">
            <v>6338.1145810604949</v>
          </cell>
          <cell r="N269">
            <v>8096.4337722897799</v>
          </cell>
          <cell r="O269">
            <v>10016.957352674484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</row>
        <row r="270">
          <cell r="A270">
            <v>-1587.5845246636395</v>
          </cell>
          <cell r="B270">
            <v>-4182.3379718944125</v>
          </cell>
          <cell r="C270">
            <v>-5163.1339373092314</v>
          </cell>
          <cell r="D270">
            <v>-4412.1277771919322</v>
          </cell>
          <cell r="E270">
            <v>-3620.0152134193331</v>
          </cell>
          <cell r="F270">
            <v>-2773.3281690631775</v>
          </cell>
          <cell r="G270">
            <v>-1869.4449493980926</v>
          </cell>
          <cell r="H270">
            <v>-893.22058181201419</v>
          </cell>
          <cell r="I270">
            <v>176.07101271538306</v>
          </cell>
          <cell r="J270">
            <v>1354.0190773262714</v>
          </cell>
          <cell r="K270">
            <v>2629.3662625526031</v>
          </cell>
          <cell r="L270">
            <v>4034.0586630213088</v>
          </cell>
          <cell r="M270">
            <v>5577.5162823829132</v>
          </cell>
          <cell r="N270">
            <v>7266.2872203505913</v>
          </cell>
          <cell r="O270">
            <v>9126.0651911601126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</row>
        <row r="271">
          <cell r="A271">
            <v>-1708.4125652662885</v>
          </cell>
          <cell r="B271">
            <v>-4644.8846050248676</v>
          </cell>
          <cell r="C271">
            <v>-5701.3098767624906</v>
          </cell>
          <cell r="D271">
            <v>-4992.6440423482836</v>
          </cell>
          <cell r="E271">
            <v>-4239.7834229651653</v>
          </cell>
          <cell r="F271">
            <v>-3440.4852922760697</v>
          </cell>
          <cell r="G271">
            <v>-2584.3681430372576</v>
          </cell>
          <cell r="H271">
            <v>-1654.1748788426569</v>
          </cell>
          <cell r="I271">
            <v>-636.59736500989709</v>
          </cell>
          <cell r="J271">
            <v>478.83130193591433</v>
          </cell>
          <cell r="K271">
            <v>1689.1444727052724</v>
          </cell>
          <cell r="L271">
            <v>3007.5499258933028</v>
          </cell>
          <cell r="M271">
            <v>4463.7176350030677</v>
          </cell>
          <cell r="N271">
            <v>6058.4564840667581</v>
          </cell>
          <cell r="O271">
            <v>7805.4292297929178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</row>
        <row r="272">
          <cell r="A272">
            <v>-1565.8251590809423</v>
          </cell>
          <cell r="B272">
            <v>-4094.9064923514029</v>
          </cell>
          <cell r="C272">
            <v>-5049.4879504969913</v>
          </cell>
          <cell r="D272">
            <v>-4287.9767724311023</v>
          </cell>
          <cell r="E272">
            <v>-3488.7164204435899</v>
          </cell>
          <cell r="F272">
            <v>-2634.3745542744737</v>
          </cell>
          <cell r="G272">
            <v>-1705.0964286718981</v>
          </cell>
          <cell r="H272">
            <v>-714.68992397371971</v>
          </cell>
          <cell r="I272">
            <v>371.60628617561775</v>
          </cell>
          <cell r="J272">
            <v>1564.7194403856456</v>
          </cell>
          <cell r="K272">
            <v>2878.3676743645519</v>
          </cell>
          <cell r="L272">
            <v>4322.9713371807266</v>
          </cell>
          <cell r="M272">
            <v>5899.6282127168843</v>
          </cell>
          <cell r="N272">
            <v>7612.0125392047985</v>
          </cell>
          <cell r="O272">
            <v>9498.2768739438088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</row>
        <row r="273">
          <cell r="A273">
            <v>-1640.6394195733915</v>
          </cell>
          <cell r="B273">
            <v>-4377.6569176298635</v>
          </cell>
          <cell r="C273">
            <v>-5378.8501507540932</v>
          </cell>
          <cell r="D273">
            <v>-4634.5847824453504</v>
          </cell>
          <cell r="E273">
            <v>-3846.5140704510086</v>
          </cell>
          <cell r="F273">
            <v>-3012.821761201777</v>
          </cell>
          <cell r="G273">
            <v>-2121.5065162583369</v>
          </cell>
          <cell r="H273">
            <v>-1154.07508963596</v>
          </cell>
          <cell r="I273">
            <v>-91.360145814173961</v>
          </cell>
          <cell r="J273">
            <v>1063.1022064078036</v>
          </cell>
          <cell r="K273">
            <v>2324.3927696186179</v>
          </cell>
          <cell r="L273">
            <v>3712.9521058658447</v>
          </cell>
          <cell r="M273">
            <v>5238.8511020997312</v>
          </cell>
          <cell r="N273">
            <v>6914.9442142316766</v>
          </cell>
          <cell r="O273">
            <v>8742.1345259584614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</row>
        <row r="274">
          <cell r="A274">
            <v>-1453.3666309729433</v>
          </cell>
          <cell r="B274">
            <v>-3663.1439257350512</v>
          </cell>
          <cell r="C274">
            <v>-4560.0262885385382</v>
          </cell>
          <cell r="D274">
            <v>-3774.5594818041991</v>
          </cell>
          <cell r="E274">
            <v>-2946.2225334012114</v>
          </cell>
          <cell r="F274">
            <v>-2054.6315490908478</v>
          </cell>
          <cell r="G274">
            <v>-1084.0139084370655</v>
          </cell>
          <cell r="H274">
            <v>-31.899517271665225</v>
          </cell>
          <cell r="I274">
            <v>1110.2429985143433</v>
          </cell>
          <cell r="J274">
            <v>2365.9942098776514</v>
          </cell>
          <cell r="K274">
            <v>3741.7453535105542</v>
          </cell>
          <cell r="L274">
            <v>5250.7597509603502</v>
          </cell>
          <cell r="M274">
            <v>6910.096465846058</v>
          </cell>
          <cell r="N274">
            <v>8724.02155012004</v>
          </cell>
          <cell r="O274">
            <v>10699.191021762719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</row>
        <row r="275">
          <cell r="A275">
            <v>-1694.0960790406866</v>
          </cell>
          <cell r="B275">
            <v>-4592.0826646557916</v>
          </cell>
          <cell r="C275">
            <v>-5643.0681697993814</v>
          </cell>
          <cell r="D275">
            <v>-4926.0513824470245</v>
          </cell>
          <cell r="E275">
            <v>-4161.8064656531915</v>
          </cell>
          <cell r="F275">
            <v>-3352.8871097558936</v>
          </cell>
          <cell r="G275">
            <v>-2494.4805320248233</v>
          </cell>
          <cell r="H275">
            <v>-1566.1740202430847</v>
          </cell>
          <cell r="I275">
            <v>-548.89903092188297</v>
          </cell>
          <cell r="J275">
            <v>568.18034177068114</v>
          </cell>
          <cell r="K275">
            <v>1791.8793558682873</v>
          </cell>
          <cell r="L275">
            <v>3126.5885944524771</v>
          </cell>
          <cell r="M275">
            <v>4583.9347345970209</v>
          </cell>
          <cell r="N275">
            <v>6178.6322936822517</v>
          </cell>
          <cell r="O275">
            <v>7929.927720597685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</row>
        <row r="276">
          <cell r="A276">
            <v>-1487.319905967204</v>
          </cell>
          <cell r="B276">
            <v>-3791.4961172609501</v>
          </cell>
          <cell r="C276">
            <v>-4700.6277901139692</v>
          </cell>
          <cell r="D276">
            <v>-3915.7613908581729</v>
          </cell>
          <cell r="E276">
            <v>-3083.4044930211617</v>
          </cell>
          <cell r="F276">
            <v>-2192.46273468656</v>
          </cell>
          <cell r="G276">
            <v>-1226.8752389416559</v>
          </cell>
          <cell r="H276">
            <v>-178.31230610608341</v>
          </cell>
          <cell r="I276">
            <v>965.76417570131798</v>
          </cell>
          <cell r="J276">
            <v>2221.3128885267865</v>
          </cell>
          <cell r="K276">
            <v>3592.5943603954761</v>
          </cell>
          <cell r="L276">
            <v>5077.2165407361517</v>
          </cell>
          <cell r="M276">
            <v>6710.6947001412273</v>
          </cell>
          <cell r="N276">
            <v>8502.2449499412432</v>
          </cell>
          <cell r="O276">
            <v>10463.587921080678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</row>
        <row r="277">
          <cell r="A277">
            <v>-1608.5905546194394</v>
          </cell>
          <cell r="B277">
            <v>-4259.4943724314253</v>
          </cell>
          <cell r="C277">
            <v>-5240.9485714743123</v>
          </cell>
          <cell r="D277">
            <v>-4494.4737410101961</v>
          </cell>
          <cell r="E277">
            <v>-3702.2044811631727</v>
          </cell>
          <cell r="F277">
            <v>-2854.320903478264</v>
          </cell>
          <cell r="G277">
            <v>-1957.1086065245834</v>
          </cell>
          <cell r="H277">
            <v>-989.67944252199334</v>
          </cell>
          <cell r="I277">
            <v>76.181505421757478</v>
          </cell>
          <cell r="J277">
            <v>1250.8394195510109</v>
          </cell>
          <cell r="K277">
            <v>2522.2155517014648</v>
          </cell>
          <cell r="L277">
            <v>3918.3679776316571</v>
          </cell>
          <cell r="M277">
            <v>5440.5900961911657</v>
          </cell>
          <cell r="N277">
            <v>7115.9980621660752</v>
          </cell>
          <cell r="O277">
            <v>8950.9824961385184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</row>
        <row r="278">
          <cell r="A278">
            <v>-1427.2283680798459</v>
          </cell>
          <cell r="B278">
            <v>-3555.5588570984041</v>
          </cell>
          <cell r="C278">
            <v>-4434.7832209562093</v>
          </cell>
          <cell r="D278">
            <v>-3633.2392670340801</v>
          </cell>
          <cell r="E278">
            <v>-2776.8752213102671</v>
          </cell>
          <cell r="F278">
            <v>-1847.5114413273236</v>
          </cell>
          <cell r="G278">
            <v>-850.45124710679943</v>
          </cell>
          <cell r="H278">
            <v>227.41784992885013</v>
          </cell>
          <cell r="I278">
            <v>1404.2364249041443</v>
          </cell>
          <cell r="J278">
            <v>2689.5161407586697</v>
          </cell>
          <cell r="K278">
            <v>4103.5398324918451</v>
          </cell>
          <cell r="L278">
            <v>5642.2398164696006</v>
          </cell>
          <cell r="M278">
            <v>7336.4765860469652</v>
          </cell>
          <cell r="N278">
            <v>9192.8506651428652</v>
          </cell>
          <cell r="O278">
            <v>11218.77757762104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</row>
        <row r="279">
          <cell r="A279">
            <v>-1420.5253014869029</v>
          </cell>
          <cell r="B279">
            <v>-3535.1861180577516</v>
          </cell>
          <cell r="C279">
            <v>-4409.7082361801213</v>
          </cell>
          <cell r="D279">
            <v>-3606.9416373096433</v>
          </cell>
          <cell r="E279">
            <v>-2755.9794706825946</v>
          </cell>
          <cell r="F279">
            <v>-1847.1339628774674</v>
          </cell>
          <cell r="G279">
            <v>-865.44462744646262</v>
          </cell>
          <cell r="H279">
            <v>203.17046801728679</v>
          </cell>
          <cell r="I279">
            <v>1369.3166158712918</v>
          </cell>
          <cell r="J279">
            <v>2654.2892240578303</v>
          </cell>
          <cell r="K279">
            <v>4058.4616892608951</v>
          </cell>
          <cell r="L279">
            <v>5600.2114271270575</v>
          </cell>
          <cell r="M279">
            <v>7308.2978565086441</v>
          </cell>
          <cell r="N279">
            <v>9167.6543754738777</v>
          </cell>
          <cell r="O279">
            <v>11190.82466292891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</row>
        <row r="280">
          <cell r="A280">
            <v>-1418.0743892078046</v>
          </cell>
          <cell r="B280">
            <v>-3524.7546477376195</v>
          </cell>
          <cell r="C280">
            <v>-4396.7019384534615</v>
          </cell>
          <cell r="D280">
            <v>-3603.0475348060422</v>
          </cell>
          <cell r="E280">
            <v>-2746.6960476118675</v>
          </cell>
          <cell r="F280">
            <v>-1824.5856071311057</v>
          </cell>
          <cell r="G280">
            <v>-836.18377838515426</v>
          </cell>
          <cell r="H280">
            <v>233.57853065963121</v>
          </cell>
          <cell r="I280">
            <v>1418.1056492208736</v>
          </cell>
          <cell r="J280">
            <v>2709.7749777564222</v>
          </cell>
          <cell r="K280">
            <v>4115.2933278462115</v>
          </cell>
          <cell r="L280">
            <v>5653.670895821082</v>
          </cell>
          <cell r="M280">
            <v>7342.4963394132874</v>
          </cell>
          <cell r="N280">
            <v>9202.4579499694719</v>
          </cell>
          <cell r="O280">
            <v>11245.601386061238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</row>
        <row r="281">
          <cell r="A281">
            <v>-1587.7290587662078</v>
          </cell>
          <cell r="B281">
            <v>-4174.1338952601527</v>
          </cell>
          <cell r="C281">
            <v>-5146.8863149130902</v>
          </cell>
          <cell r="D281">
            <v>-4396.9952731308504</v>
          </cell>
          <cell r="E281">
            <v>-3598.3399850551882</v>
          </cell>
          <cell r="F281">
            <v>-2741.7522051618607</v>
          </cell>
          <cell r="G281">
            <v>-1825.4170714486575</v>
          </cell>
          <cell r="H281">
            <v>-834.64357600140033</v>
          </cell>
          <cell r="I281">
            <v>253.04229990696393</v>
          </cell>
          <cell r="J281">
            <v>1444.1046249542574</v>
          </cell>
          <cell r="K281">
            <v>2743.1177520742631</v>
          </cell>
          <cell r="L281">
            <v>4161.3072649872784</v>
          </cell>
          <cell r="M281">
            <v>5711.8077034196895</v>
          </cell>
          <cell r="N281">
            <v>7412.6765576236176</v>
          </cell>
          <cell r="O281">
            <v>9274.5605769649374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</row>
        <row r="282">
          <cell r="A282">
            <v>-1491.2786368144702</v>
          </cell>
          <cell r="B282">
            <v>-3805.8923337177071</v>
          </cell>
          <cell r="C282">
            <v>-4721.4250724319727</v>
          </cell>
          <cell r="D282">
            <v>-3945.907440496791</v>
          </cell>
          <cell r="E282">
            <v>-3108.4090104174306</v>
          </cell>
          <cell r="F282">
            <v>-2198.6077026190123</v>
          </cell>
          <cell r="G282">
            <v>-1230.9625515717121</v>
          </cell>
          <cell r="H282">
            <v>-187.95405013856993</v>
          </cell>
          <cell r="I282">
            <v>947.07876731641159</v>
          </cell>
          <cell r="J282">
            <v>2192.2836980691668</v>
          </cell>
          <cell r="K282">
            <v>3567.0259585329377</v>
          </cell>
          <cell r="L282">
            <v>5067.8376130321976</v>
          </cell>
          <cell r="M282">
            <v>6721.4086381060488</v>
          </cell>
          <cell r="N282">
            <v>8525.5275641722728</v>
          </cell>
          <cell r="O282">
            <v>10503.214550692288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</row>
        <row r="283">
          <cell r="A283">
            <v>-1664.4212044437577</v>
          </cell>
          <cell r="B283">
            <v>-4472.7835547867362</v>
          </cell>
          <cell r="C283">
            <v>-5496.0374906219813</v>
          </cell>
          <cell r="D283">
            <v>-4754.9197216316961</v>
          </cell>
          <cell r="E283">
            <v>-3969.49714706443</v>
          </cell>
          <cell r="F283">
            <v>-3142.9540847696176</v>
          </cell>
          <cell r="G283">
            <v>-2258.4198084883615</v>
          </cell>
          <cell r="H283">
            <v>-1301.803277497329</v>
          </cell>
          <cell r="I283">
            <v>-254.16041945391737</v>
          </cell>
          <cell r="J283">
            <v>883.1668096297401</v>
          </cell>
          <cell r="K283">
            <v>2125.7510173994037</v>
          </cell>
          <cell r="L283">
            <v>3491.5630839336509</v>
          </cell>
          <cell r="M283">
            <v>4995.3919881068559</v>
          </cell>
          <cell r="N283">
            <v>6632.2576772465154</v>
          </cell>
          <cell r="O283">
            <v>8423.7961854073656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</row>
        <row r="284">
          <cell r="A284">
            <v>-1438.0492080861184</v>
          </cell>
          <cell r="B284">
            <v>-3610.4728986483638</v>
          </cell>
          <cell r="C284">
            <v>-4510.6942439155109</v>
          </cell>
          <cell r="D284">
            <v>-3725.5381694366679</v>
          </cell>
          <cell r="E284">
            <v>-2882.2361776171256</v>
          </cell>
          <cell r="F284">
            <v>-1978.5515172190624</v>
          </cell>
          <cell r="G284">
            <v>-1014.8105819842528</v>
          </cell>
          <cell r="H284">
            <v>39.335351127323534</v>
          </cell>
          <cell r="I284">
            <v>1207.010203661325</v>
          </cell>
          <cell r="J284">
            <v>2477.789026495323</v>
          </cell>
          <cell r="K284">
            <v>3856.8775306482789</v>
          </cell>
          <cell r="L284">
            <v>5370.2806570838657</v>
          </cell>
          <cell r="M284">
            <v>7027.777524149009</v>
          </cell>
          <cell r="N284">
            <v>8844.0450596017781</v>
          </cell>
          <cell r="O284">
            <v>10852.102740715312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</row>
        <row r="285">
          <cell r="A285">
            <v>-1419.0196596460546</v>
          </cell>
          <cell r="B285">
            <v>-3533.5013105078901</v>
          </cell>
          <cell r="C285">
            <v>-4413.9018285482225</v>
          </cell>
          <cell r="D285">
            <v>-3615.8360896531199</v>
          </cell>
          <cell r="E285">
            <v>-2773.4715100163576</v>
          </cell>
          <cell r="F285">
            <v>-1869.5125656132714</v>
          </cell>
          <cell r="G285">
            <v>-885.50614918368672</v>
          </cell>
          <cell r="H285">
            <v>186.99811947537393</v>
          </cell>
          <cell r="I285">
            <v>1352.121288725571</v>
          </cell>
          <cell r="J285">
            <v>2621.7375069605037</v>
          </cell>
          <cell r="K285">
            <v>4015.3198882800566</v>
          </cell>
          <cell r="L285">
            <v>5548.6366847090285</v>
          </cell>
          <cell r="M285">
            <v>7223.2794835245477</v>
          </cell>
          <cell r="N285">
            <v>9060.7486288262262</v>
          </cell>
          <cell r="O285">
            <v>11080.502920759498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</row>
        <row r="286">
          <cell r="A286">
            <v>-1531.9763313578139</v>
          </cell>
          <cell r="B286">
            <v>-3972.9184091462621</v>
          </cell>
          <cell r="C286">
            <v>-4921.9655432941981</v>
          </cell>
          <cell r="D286">
            <v>-4148.0732374589625</v>
          </cell>
          <cell r="E286">
            <v>-3329.8423985416684</v>
          </cell>
          <cell r="F286">
            <v>-2472.0102765778224</v>
          </cell>
          <cell r="G286">
            <v>-1544.4179353741861</v>
          </cell>
          <cell r="H286">
            <v>-539.70381325196115</v>
          </cell>
          <cell r="I286">
            <v>563.34626031067364</v>
          </cell>
          <cell r="J286">
            <v>1772.265498932637</v>
          </cell>
          <cell r="K286">
            <v>3097.3061523201704</v>
          </cell>
          <cell r="L286">
            <v>4539.5018725899126</v>
          </cell>
          <cell r="M286">
            <v>6128.092546463261</v>
          </cell>
          <cell r="N286">
            <v>7863.0439173907607</v>
          </cell>
          <cell r="O286">
            <v>9779.9200019726595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</row>
        <row r="287">
          <cell r="A287">
            <v>-1469.5151588764104</v>
          </cell>
          <cell r="B287">
            <v>-3721.7684467998142</v>
          </cell>
          <cell r="C287">
            <v>-4613.8112140211661</v>
          </cell>
          <cell r="D287">
            <v>-3823.3922042439531</v>
          </cell>
          <cell r="E287">
            <v>-2981.9243409789624</v>
          </cell>
          <cell r="F287">
            <v>-2082.622537015849</v>
          </cell>
          <cell r="G287">
            <v>-1117.5319026194009</v>
          </cell>
          <cell r="H287">
            <v>-73.392819575506536</v>
          </cell>
          <cell r="I287">
            <v>1074.6813711530026</v>
          </cell>
          <cell r="J287">
            <v>2338.7038469765789</v>
          </cell>
          <cell r="K287">
            <v>3721.9616801950347</v>
          </cell>
          <cell r="L287">
            <v>5231.8808659929591</v>
          </cell>
          <cell r="M287">
            <v>6885.1182563878283</v>
          </cell>
          <cell r="N287">
            <v>8694.745515665516</v>
          </cell>
          <cell r="O287">
            <v>10688.135223674775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</row>
        <row r="288">
          <cell r="A288">
            <v>-1562.9111233319215</v>
          </cell>
          <cell r="B288">
            <v>-4082.5892897357462</v>
          </cell>
          <cell r="C288">
            <v>-5047.5613412405337</v>
          </cell>
          <cell r="D288">
            <v>-4287.0207292744135</v>
          </cell>
          <cell r="E288">
            <v>-3483.5368323711032</v>
          </cell>
          <cell r="F288">
            <v>-2625.0236673450727</v>
          </cell>
          <cell r="G288">
            <v>-1708.2598211038173</v>
          </cell>
          <cell r="H288">
            <v>-716.84037501423313</v>
          </cell>
          <cell r="I288">
            <v>370.06918379391942</v>
          </cell>
          <cell r="J288">
            <v>1563.0133321996179</v>
          </cell>
          <cell r="K288">
            <v>2877.6730337332729</v>
          </cell>
          <cell r="L288">
            <v>4318.3748468361782</v>
          </cell>
          <cell r="M288">
            <v>5890.2742782381938</v>
          </cell>
          <cell r="N288">
            <v>7615.7285883393897</v>
          </cell>
          <cell r="O288">
            <v>9502.1798963238252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</row>
        <row r="289">
          <cell r="A289">
            <v>-1569.6599293470194</v>
          </cell>
          <cell r="B289">
            <v>-4100.0165507905112</v>
          </cell>
          <cell r="C289">
            <v>-5057.9808403034231</v>
          </cell>
          <cell r="D289">
            <v>-4290.0999760662507</v>
          </cell>
          <cell r="E289">
            <v>-3491.7926899064087</v>
          </cell>
          <cell r="F289">
            <v>-2633.4372277513476</v>
          </cell>
          <cell r="G289">
            <v>-1717.0281808804848</v>
          </cell>
          <cell r="H289">
            <v>-726.07258095339364</v>
          </cell>
          <cell r="I289">
            <v>355.58991523512321</v>
          </cell>
          <cell r="J289">
            <v>1536.6835227287099</v>
          </cell>
          <cell r="K289">
            <v>2829.8025789780672</v>
          </cell>
          <cell r="L289">
            <v>4261.2826778867375</v>
          </cell>
          <cell r="M289">
            <v>5828.4827799656596</v>
          </cell>
          <cell r="N289">
            <v>7549.2298210345743</v>
          </cell>
          <cell r="O289">
            <v>9434.1436603269449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</row>
        <row r="290">
          <cell r="A290">
            <v>-1644.5391507186823</v>
          </cell>
          <cell r="B290">
            <v>-4390.523771514424</v>
          </cell>
          <cell r="C290">
            <v>-5398.7170573204166</v>
          </cell>
          <cell r="D290">
            <v>-4660.0944933085657</v>
          </cell>
          <cell r="E290">
            <v>-3880.1507835899274</v>
          </cell>
          <cell r="F290">
            <v>-3028.5863381813119</v>
          </cell>
          <cell r="G290">
            <v>-2118.863401098306</v>
          </cell>
          <cell r="H290">
            <v>-1153.444122178174</v>
          </cell>
          <cell r="I290">
            <v>-104.09409585868076</v>
          </cell>
          <cell r="J290">
            <v>1049.203106014133</v>
          </cell>
          <cell r="K290">
            <v>2310.6776602982682</v>
          </cell>
          <cell r="L290">
            <v>3692.1589881618856</v>
          </cell>
          <cell r="M290">
            <v>5194.8477447675177</v>
          </cell>
          <cell r="N290">
            <v>6855.4158581003512</v>
          </cell>
          <cell r="O290">
            <v>8675.3248275205242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</row>
        <row r="291">
          <cell r="A291">
            <v>-1525.6588244148836</v>
          </cell>
          <cell r="B291">
            <v>-3933.5362746290666</v>
          </cell>
          <cell r="C291">
            <v>-4872.0234648974856</v>
          </cell>
          <cell r="D291">
            <v>-4089.3286293482902</v>
          </cell>
          <cell r="E291">
            <v>-3258.1200768790709</v>
          </cell>
          <cell r="F291">
            <v>-2384.4123975663565</v>
          </cell>
          <cell r="G291">
            <v>-1447.1005766104565</v>
          </cell>
          <cell r="H291">
            <v>-433.6736625200304</v>
          </cell>
          <cell r="I291">
            <v>672.40552688095181</v>
          </cell>
          <cell r="J291">
            <v>1889.1969331714445</v>
          </cell>
          <cell r="K291">
            <v>3222.3729491318227</v>
          </cell>
          <cell r="L291">
            <v>4679.456279004954</v>
          </cell>
          <cell r="M291">
            <v>6273.1358508835792</v>
          </cell>
          <cell r="N291">
            <v>8025.4000598024113</v>
          </cell>
          <cell r="O291">
            <v>9952.3557004781651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</row>
        <row r="292">
          <cell r="A292">
            <v>-1490.5130528859572</v>
          </cell>
          <cell r="B292">
            <v>-3798.3960925387296</v>
          </cell>
          <cell r="C292">
            <v>-4715.6827271345592</v>
          </cell>
          <cell r="D292">
            <v>-3939.2320912773303</v>
          </cell>
          <cell r="E292">
            <v>-3112.7174697117466</v>
          </cell>
          <cell r="F292">
            <v>-2227.1100421768974</v>
          </cell>
          <cell r="G292">
            <v>-1282.0831891373819</v>
          </cell>
          <cell r="H292">
            <v>-269.16502763818266</v>
          </cell>
          <cell r="I292">
            <v>850.80931620396586</v>
          </cell>
          <cell r="J292">
            <v>2086.987339522997</v>
          </cell>
          <cell r="K292">
            <v>3442.1369215707182</v>
          </cell>
          <cell r="L292">
            <v>4915.7780521742252</v>
          </cell>
          <cell r="M292">
            <v>6535.7180019532761</v>
          </cell>
          <cell r="N292">
            <v>8305.6225681891756</v>
          </cell>
          <cell r="O292">
            <v>10246.025057264898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-1535.5968176088247</v>
          </cell>
          <cell r="B293">
            <v>-3975.8268422843671</v>
          </cell>
          <cell r="C293">
            <v>-4931.7639447525553</v>
          </cell>
          <cell r="D293">
            <v>-4171.1976984831854</v>
          </cell>
          <cell r="E293">
            <v>-3356.3073660957371</v>
          </cell>
          <cell r="F293">
            <v>-2486.1429656059972</v>
          </cell>
          <cell r="G293">
            <v>-1551.7827860553209</v>
          </cell>
          <cell r="H293">
            <v>-540.37198075268373</v>
          </cell>
          <cell r="I293">
            <v>562.02970431447625</v>
          </cell>
          <cell r="J293">
            <v>1764.3154738829301</v>
          </cell>
          <cell r="K293">
            <v>3082.2255696115876</v>
          </cell>
          <cell r="L293">
            <v>4531.2234163490175</v>
          </cell>
          <cell r="M293">
            <v>6112.4760018618017</v>
          </cell>
          <cell r="N293">
            <v>7843.9171795533493</v>
          </cell>
          <cell r="O293">
            <v>9740.1782736326786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</row>
        <row r="294">
          <cell r="A294">
            <v>-1495.7141430475251</v>
          </cell>
          <cell r="B294">
            <v>-3817.8435370725006</v>
          </cell>
          <cell r="C294">
            <v>-4730.2153815692236</v>
          </cell>
          <cell r="D294">
            <v>-3941.6136691813722</v>
          </cell>
          <cell r="E294">
            <v>-3107.6680428487534</v>
          </cell>
          <cell r="F294">
            <v>-2223.7706496490991</v>
          </cell>
          <cell r="G294">
            <v>-1266.551311123281</v>
          </cell>
          <cell r="H294">
            <v>-224.84899754197201</v>
          </cell>
          <cell r="I294">
            <v>913.21105848621232</v>
          </cell>
          <cell r="J294">
            <v>2145.7392028391705</v>
          </cell>
          <cell r="K294">
            <v>3498.2283615277192</v>
          </cell>
          <cell r="L294">
            <v>4984.2849547396072</v>
          </cell>
          <cell r="M294">
            <v>6609.2305365325574</v>
          </cell>
          <cell r="N294">
            <v>8394.6986675835924</v>
          </cell>
          <cell r="O294">
            <v>10351.181915157651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</row>
        <row r="295">
          <cell r="A295">
            <v>-1606.594679048842</v>
          </cell>
          <cell r="B295">
            <v>-4254.2432295387689</v>
          </cell>
          <cell r="C295">
            <v>-5253.6187902179081</v>
          </cell>
          <cell r="D295">
            <v>-4505.4891863469265</v>
          </cell>
          <cell r="E295">
            <v>-3706.0834555633123</v>
          </cell>
          <cell r="F295">
            <v>-2870.4360164323411</v>
          </cell>
          <cell r="G295">
            <v>-1970.4834107665656</v>
          </cell>
          <cell r="H295">
            <v>-983.54643885330825</v>
          </cell>
          <cell r="I295">
            <v>87.525338400305131</v>
          </cell>
          <cell r="J295">
            <v>1262.3685098203953</v>
          </cell>
          <cell r="K295">
            <v>2545.2832128242558</v>
          </cell>
          <cell r="L295">
            <v>3952.4969309173894</v>
          </cell>
          <cell r="M295">
            <v>5492.645187850545</v>
          </cell>
          <cell r="N295">
            <v>7180.4366148282734</v>
          </cell>
          <cell r="O295">
            <v>9022.0316903748644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</row>
        <row r="296">
          <cell r="A296">
            <v>-1429.4810188186962</v>
          </cell>
          <cell r="B296">
            <v>-3565.8524838407675</v>
          </cell>
          <cell r="C296">
            <v>-4442.6601551609065</v>
          </cell>
          <cell r="D296">
            <v>-3643.1179997338145</v>
          </cell>
          <cell r="E296">
            <v>-2789.6474582923865</v>
          </cell>
          <cell r="F296">
            <v>-1873.7176318202514</v>
          </cell>
          <cell r="G296">
            <v>-888.16540500969268</v>
          </cell>
          <cell r="H296">
            <v>175.71115516094193</v>
          </cell>
          <cell r="I296">
            <v>1336.5457478989852</v>
          </cell>
          <cell r="J296">
            <v>2613.4554533571054</v>
          </cell>
          <cell r="K296">
            <v>4016.64388716844</v>
          </cell>
          <cell r="L296">
            <v>5551.6325154293372</v>
          </cell>
          <cell r="M296">
            <v>7237.0070491857205</v>
          </cell>
          <cell r="N296">
            <v>9092.770427648471</v>
          </cell>
          <cell r="O296">
            <v>11117.951306443454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-1584.8500658709072</v>
          </cell>
          <cell r="B297">
            <v>-4165.8401425084958</v>
          </cell>
          <cell r="C297">
            <v>-5138.4917965403483</v>
          </cell>
          <cell r="D297">
            <v>-4379.616809303574</v>
          </cell>
          <cell r="E297">
            <v>-3577.7454395985537</v>
          </cell>
          <cell r="F297">
            <v>-2732.4634306968255</v>
          </cell>
          <cell r="G297">
            <v>-1819.977319885548</v>
          </cell>
          <cell r="H297">
            <v>-837.80253810349768</v>
          </cell>
          <cell r="I297">
            <v>238.01911573986189</v>
          </cell>
          <cell r="J297">
            <v>1413.3125562490466</v>
          </cell>
          <cell r="K297">
            <v>2696.9090825179105</v>
          </cell>
          <cell r="L297">
            <v>4107.8168491150909</v>
          </cell>
          <cell r="M297">
            <v>5651.7274630260608</v>
          </cell>
          <cell r="N297">
            <v>7348.1400693835303</v>
          </cell>
          <cell r="O297">
            <v>9206.9705143704068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8">
          <cell r="A298">
            <v>-1489.6581960802828</v>
          </cell>
          <cell r="B298">
            <v>-3796.5752649225583</v>
          </cell>
          <cell r="C298">
            <v>-4704.9526573028133</v>
          </cell>
          <cell r="D298">
            <v>-3922.3016936073841</v>
          </cell>
          <cell r="E298">
            <v>-3087.8769708730247</v>
          </cell>
          <cell r="F298">
            <v>-2196.8984927751103</v>
          </cell>
          <cell r="G298">
            <v>-1247.9305532858266</v>
          </cell>
          <cell r="H298">
            <v>-216.93964808982199</v>
          </cell>
          <cell r="I298">
            <v>904.3555712151433</v>
          </cell>
          <cell r="J298">
            <v>2138.2110950042847</v>
          </cell>
          <cell r="K298">
            <v>3499.9978656674589</v>
          </cell>
          <cell r="L298">
            <v>4995.0521146780357</v>
          </cell>
          <cell r="M298">
            <v>6632.8452961521616</v>
          </cell>
          <cell r="N298">
            <v>8420.8922480545843</v>
          </cell>
          <cell r="O298">
            <v>10378.802612106238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</row>
        <row r="299">
          <cell r="A299">
            <v>-1652.8888829418911</v>
          </cell>
          <cell r="B299">
            <v>-4426.4299628749241</v>
          </cell>
          <cell r="C299">
            <v>-5446.1795148231449</v>
          </cell>
          <cell r="D299">
            <v>-4719.4147419167493</v>
          </cell>
          <cell r="E299">
            <v>-3942.0983916207474</v>
          </cell>
          <cell r="F299">
            <v>-3118.2821348130051</v>
          </cell>
          <cell r="G299">
            <v>-2247.2507387117689</v>
          </cell>
          <cell r="H299">
            <v>-1297.8141452357706</v>
          </cell>
          <cell r="I299">
            <v>-250.31657846512431</v>
          </cell>
          <cell r="J299">
            <v>886.63345891104052</v>
          </cell>
          <cell r="K299">
            <v>2128.7327998441647</v>
          </cell>
          <cell r="L299">
            <v>3495.3177520586009</v>
          </cell>
          <cell r="M299">
            <v>4996.694363412832</v>
          </cell>
          <cell r="N299">
            <v>6644.1862999977111</v>
          </cell>
          <cell r="O299">
            <v>8453.4040147462129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300">
          <cell r="A300">
            <v>-1726.7903626971088</v>
          </cell>
          <cell r="B300">
            <v>-4716.4862204445562</v>
          </cell>
          <cell r="C300">
            <v>-5790.2396435169194</v>
          </cell>
          <cell r="D300">
            <v>-5086.9209768888404</v>
          </cell>
          <cell r="E300">
            <v>-4333.4973062293102</v>
          </cell>
          <cell r="F300">
            <v>-3536.6530041746751</v>
          </cell>
          <cell r="G300">
            <v>-2690.1867890700369</v>
          </cell>
          <cell r="H300">
            <v>-1779.3653121098766</v>
          </cell>
          <cell r="I300">
            <v>-786.40349506834991</v>
          </cell>
          <cell r="J300">
            <v>306.1106202087883</v>
          </cell>
          <cell r="K300">
            <v>1506.633016858231</v>
          </cell>
          <cell r="L300">
            <v>2832.7519836086503</v>
          </cell>
          <cell r="M300">
            <v>4273.28356242881</v>
          </cell>
          <cell r="N300">
            <v>5844.5042102511452</v>
          </cell>
          <cell r="O300">
            <v>7566.1667224465118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</row>
        <row r="301">
          <cell r="A301">
            <v>-1684.8425041011137</v>
          </cell>
          <cell r="B301">
            <v>-4554.9179168193969</v>
          </cell>
          <cell r="C301">
            <v>-5603.9806115283145</v>
          </cell>
          <cell r="D301">
            <v>-4883.5236728229947</v>
          </cell>
          <cell r="E301">
            <v>-4114.7534045976963</v>
          </cell>
          <cell r="F301">
            <v>-3301.8724195954469</v>
          </cell>
          <cell r="G301">
            <v>-2435.3033891625705</v>
          </cell>
          <cell r="H301">
            <v>-1498.0370956994575</v>
          </cell>
          <cell r="I301">
            <v>-478.31576502393597</v>
          </cell>
          <cell r="J301">
            <v>638.81355444944836</v>
          </cell>
          <cell r="K301">
            <v>1857.3717880470567</v>
          </cell>
          <cell r="L301">
            <v>3199.3733233071648</v>
          </cell>
          <cell r="M301">
            <v>4665.1101598323412</v>
          </cell>
          <cell r="N301">
            <v>6286.4316085746505</v>
          </cell>
          <cell r="O301">
            <v>8065.2485596792194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2">
          <cell r="A302">
            <v>-1592.4217837477267</v>
          </cell>
          <cell r="B302">
            <v>-4196.0383548606369</v>
          </cell>
          <cell r="C302">
            <v>-5176.9754863695316</v>
          </cell>
          <cell r="D302">
            <v>-4421.063076177812</v>
          </cell>
          <cell r="E302">
            <v>-3624.6020378760845</v>
          </cell>
          <cell r="F302">
            <v>-2772.3846947589172</v>
          </cell>
          <cell r="G302">
            <v>-1859.8421317335813</v>
          </cell>
          <cell r="H302">
            <v>-871.30948340555608</v>
          </cell>
          <cell r="I302">
            <v>211.85363044659385</v>
          </cell>
          <cell r="J302">
            <v>1390.7692309563909</v>
          </cell>
          <cell r="K302">
            <v>2680.3888391484697</v>
          </cell>
          <cell r="L302">
            <v>4088.3927620086552</v>
          </cell>
          <cell r="M302">
            <v>5630.7142687097939</v>
          </cell>
          <cell r="N302">
            <v>7334.1187876338745</v>
          </cell>
          <cell r="O302">
            <v>9189.1146567332362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</row>
        <row r="303">
          <cell r="A303">
            <v>-1487.0988614600913</v>
          </cell>
          <cell r="B303">
            <v>-3796.5646668185359</v>
          </cell>
          <cell r="C303">
            <v>-4716.5099836573008</v>
          </cell>
          <cell r="D303">
            <v>-3932.9446380756399</v>
          </cell>
          <cell r="E303">
            <v>-3109.4681148234949</v>
          </cell>
          <cell r="F303">
            <v>-2228.1476824397078</v>
          </cell>
          <cell r="G303">
            <v>-1287.4401640922913</v>
          </cell>
          <cell r="H303">
            <v>-260.4848725822319</v>
          </cell>
          <cell r="I303">
            <v>870.9021495115677</v>
          </cell>
          <cell r="J303">
            <v>2105.7007333111533</v>
          </cell>
          <cell r="K303">
            <v>3452.6011325997538</v>
          </cell>
          <cell r="L303">
            <v>4932.6249600926549</v>
          </cell>
          <cell r="M303">
            <v>6557.0394908323769</v>
          </cell>
          <cell r="N303">
            <v>8345.1654023567098</v>
          </cell>
          <cell r="O303">
            <v>10297.024592814922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</row>
        <row r="304">
          <cell r="A304">
            <v>-1722.17682020861</v>
          </cell>
          <cell r="B304">
            <v>-4688.9997082113741</v>
          </cell>
          <cell r="C304">
            <v>-5736.9310618685431</v>
          </cell>
          <cell r="D304">
            <v>-5014.4474016273434</v>
          </cell>
          <cell r="E304">
            <v>-4262.5598680077628</v>
          </cell>
          <cell r="F304">
            <v>-3460.4725026542719</v>
          </cell>
          <cell r="G304">
            <v>-2603.2477363010717</v>
          </cell>
          <cell r="H304">
            <v>-1676.5531848481032</v>
          </cell>
          <cell r="I304">
            <v>-669.24528431765611</v>
          </cell>
          <cell r="J304">
            <v>430.52704681918465</v>
          </cell>
          <cell r="K304">
            <v>1631.0989151177059</v>
          </cell>
          <cell r="L304">
            <v>2938.9907128109267</v>
          </cell>
          <cell r="M304">
            <v>4381.1030510289211</v>
          </cell>
          <cell r="N304">
            <v>5961.654220641929</v>
          </cell>
          <cell r="O304">
            <v>7701.2745984388039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</row>
        <row r="305">
          <cell r="A305">
            <v>-1451.5415124958761</v>
          </cell>
          <cell r="B305">
            <v>-3656.1745672982124</v>
          </cell>
          <cell r="C305">
            <v>-4543.6476516104231</v>
          </cell>
          <cell r="D305">
            <v>-3747.9936933501317</v>
          </cell>
          <cell r="E305">
            <v>-2904.8323101438168</v>
          </cell>
          <cell r="F305">
            <v>-1994.8680893730193</v>
          </cell>
          <cell r="G305">
            <v>-1012.6948145620208</v>
          </cell>
          <cell r="H305">
            <v>42.310999590993191</v>
          </cell>
          <cell r="I305">
            <v>1208.4477713507556</v>
          </cell>
          <cell r="J305">
            <v>2483.140535138717</v>
          </cell>
          <cell r="K305">
            <v>3874.8777654447999</v>
          </cell>
          <cell r="L305">
            <v>5402.749746068579</v>
          </cell>
          <cell r="M305">
            <v>7075.6147941425152</v>
          </cell>
          <cell r="N305">
            <v>8914.4921393709501</v>
          </cell>
          <cell r="O305">
            <v>10918.151600731275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</row>
        <row r="306">
          <cell r="A306">
            <v>-1449.4860395311875</v>
          </cell>
          <cell r="B306">
            <v>-3646.3167740361209</v>
          </cell>
          <cell r="C306">
            <v>-4529.8833579346183</v>
          </cell>
          <cell r="D306">
            <v>-3729.4974312125682</v>
          </cell>
          <cell r="E306">
            <v>-2885.1900557940553</v>
          </cell>
          <cell r="F306">
            <v>-1984.698913887541</v>
          </cell>
          <cell r="G306">
            <v>-1013.8284486528975</v>
          </cell>
          <cell r="H306">
            <v>41.210790402084825</v>
          </cell>
          <cell r="I306">
            <v>1195.214984115564</v>
          </cell>
          <cell r="J306">
            <v>2465.4241293487885</v>
          </cell>
          <cell r="K306">
            <v>3866.3075722927888</v>
          </cell>
          <cell r="L306">
            <v>5383.1467557227188</v>
          </cell>
          <cell r="M306">
            <v>7044.3608647034316</v>
          </cell>
          <cell r="N306">
            <v>8865.5640969323613</v>
          </cell>
          <cell r="O306">
            <v>10859.427262224814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-1632.9678401994342</v>
          </cell>
          <cell r="B307">
            <v>-4349.2886304638687</v>
          </cell>
          <cell r="C307">
            <v>-5360.206040255558</v>
          </cell>
          <cell r="D307">
            <v>-4617.1399917194349</v>
          </cell>
          <cell r="E307">
            <v>-3831.3858621549962</v>
          </cell>
          <cell r="F307">
            <v>-2988.585020067907</v>
          </cell>
          <cell r="G307">
            <v>-2094.847295982473</v>
          </cell>
          <cell r="H307">
            <v>-1129.7793907576056</v>
          </cell>
          <cell r="I307">
            <v>-81.658971690312995</v>
          </cell>
          <cell r="J307">
            <v>1065.5680309405295</v>
          </cell>
          <cell r="K307">
            <v>2333.6653703290208</v>
          </cell>
          <cell r="L307">
            <v>3728.1806519667248</v>
          </cell>
          <cell r="M307">
            <v>5253.8881650085868</v>
          </cell>
          <cell r="N307">
            <v>6916.7757526529358</v>
          </cell>
          <cell r="O307">
            <v>8729.2207604862106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</row>
        <row r="308">
          <cell r="A308">
            <v>-1623.8605660502162</v>
          </cell>
          <cell r="B308">
            <v>-4317.7587581611569</v>
          </cell>
          <cell r="C308">
            <v>-5316.3183992829954</v>
          </cell>
          <cell r="D308">
            <v>-4569.1015762093111</v>
          </cell>
          <cell r="E308">
            <v>-3781.17853139213</v>
          </cell>
          <cell r="F308">
            <v>-2947.0056261326886</v>
          </cell>
          <cell r="G308">
            <v>-2041.0114168197429</v>
          </cell>
          <cell r="H308">
            <v>-1066.5033670874786</v>
          </cell>
          <cell r="I308">
            <v>1.2626412943845082</v>
          </cell>
          <cell r="J308">
            <v>1166.1579194295327</v>
          </cell>
          <cell r="K308">
            <v>2436.9575776317033</v>
          </cell>
          <cell r="L308">
            <v>3828.7803312099877</v>
          </cell>
          <cell r="M308">
            <v>5357.5461364737075</v>
          </cell>
          <cell r="N308">
            <v>7027.6383386090502</v>
          </cell>
          <cell r="O308">
            <v>8859.2636669402546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</row>
        <row r="309">
          <cell r="A309">
            <v>-1474.6343039449268</v>
          </cell>
          <cell r="B309">
            <v>-3737.3188823238638</v>
          </cell>
          <cell r="C309">
            <v>-4635.5007201018552</v>
          </cell>
          <cell r="D309">
            <v>-3844.4234190689017</v>
          </cell>
          <cell r="E309">
            <v>-2998.7260417422794</v>
          </cell>
          <cell r="F309">
            <v>-2094.8156289356634</v>
          </cell>
          <cell r="G309">
            <v>-1126.7981033481792</v>
          </cell>
          <cell r="H309">
            <v>-89.066932266965182</v>
          </cell>
          <cell r="I309">
            <v>1043.9408836548635</v>
          </cell>
          <cell r="J309">
            <v>2290.2876299230525</v>
          </cell>
          <cell r="K309">
            <v>3655.8618032648515</v>
          </cell>
          <cell r="L309">
            <v>5149.8389099295164</v>
          </cell>
          <cell r="M309">
            <v>6789.6032172200521</v>
          </cell>
          <cell r="N309">
            <v>8592.9601472515533</v>
          </cell>
          <cell r="O309">
            <v>10575.63797837843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</row>
        <row r="310">
          <cell r="A310">
            <v>-1533.7709572341855</v>
          </cell>
          <cell r="B310">
            <v>-3973.4984718782516</v>
          </cell>
          <cell r="C310">
            <v>-4924.1849238461245</v>
          </cell>
          <cell r="D310">
            <v>-4155.1458667929137</v>
          </cell>
          <cell r="E310">
            <v>-3350.8281439451875</v>
          </cell>
          <cell r="F310">
            <v>-2484.9803030711291</v>
          </cell>
          <cell r="G310">
            <v>-1545.0186077373205</v>
          </cell>
          <cell r="H310">
            <v>-524.0127629566424</v>
          </cell>
          <cell r="I310">
            <v>587.79058800044106</v>
          </cell>
          <cell r="J310">
            <v>1799.7160267324359</v>
          </cell>
          <cell r="K310">
            <v>3122.8701491274469</v>
          </cell>
          <cell r="L310">
            <v>4566.6685875045132</v>
          </cell>
          <cell r="M310">
            <v>6149.4712341599261</v>
          </cell>
          <cell r="N310">
            <v>7884.7641238520982</v>
          </cell>
          <cell r="O310">
            <v>9793.7693995540849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</row>
        <row r="311">
          <cell r="A311">
            <v>-1582.9500094724378</v>
          </cell>
          <cell r="B311">
            <v>-4149.0054285051647</v>
          </cell>
          <cell r="C311">
            <v>-5115.2670564173841</v>
          </cell>
          <cell r="D311">
            <v>-4354.1820484770242</v>
          </cell>
          <cell r="E311">
            <v>-3547.4501145166737</v>
          </cell>
          <cell r="F311">
            <v>-2685.1806620048123</v>
          </cell>
          <cell r="G311">
            <v>-1777.2983877847162</v>
          </cell>
          <cell r="H311">
            <v>-783.49003842747265</v>
          </cell>
          <cell r="I311">
            <v>309.70631158783425</v>
          </cell>
          <cell r="J311">
            <v>1494.6920303994418</v>
          </cell>
          <cell r="K311">
            <v>2796.1784507197981</v>
          </cell>
          <cell r="L311">
            <v>4217.7524997523024</v>
          </cell>
          <cell r="M311">
            <v>5776.0407747901136</v>
          </cell>
          <cell r="N311">
            <v>7489.981815349568</v>
          </cell>
          <cell r="O311">
            <v>9380.4011405021738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</row>
        <row r="312">
          <cell r="A312">
            <v>-1512.6201180599821</v>
          </cell>
          <cell r="B312">
            <v>-3891.2240726730934</v>
          </cell>
          <cell r="C312">
            <v>-4833.3509796908256</v>
          </cell>
          <cell r="D312">
            <v>-4065.9430079106269</v>
          </cell>
          <cell r="E312">
            <v>-3236.2101789089115</v>
          </cell>
          <cell r="F312">
            <v>-2348.0085782389751</v>
          </cell>
          <cell r="G312">
            <v>-1404.9613237897288</v>
          </cell>
          <cell r="H312">
            <v>-387.23990549642451</v>
          </cell>
          <cell r="I312">
            <v>724.77839212814047</v>
          </cell>
          <cell r="J312">
            <v>1948.1091966342842</v>
          </cell>
          <cell r="K312">
            <v>3285.7969820206845</v>
          </cell>
          <cell r="L312">
            <v>4761.1399947864993</v>
          </cell>
          <cell r="M312">
            <v>6373.8190508788994</v>
          </cell>
          <cell r="N312">
            <v>8134.3725408354676</v>
          </cell>
          <cell r="O312">
            <v>10082.915977513394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</row>
        <row r="313">
          <cell r="A313">
            <v>-1462.7763960363477</v>
          </cell>
          <cell r="B313">
            <v>-3695.9490837234848</v>
          </cell>
          <cell r="C313">
            <v>-4583.0609875194859</v>
          </cell>
          <cell r="D313">
            <v>-3786.5567735468821</v>
          </cell>
          <cell r="E313">
            <v>-2935.0742002395327</v>
          </cell>
          <cell r="F313">
            <v>-2026.1390113322786</v>
          </cell>
          <cell r="G313">
            <v>-1055.0381033672784</v>
          </cell>
          <cell r="H313">
            <v>-4.4738772686567572</v>
          </cell>
          <cell r="I313">
            <v>1143.980860487688</v>
          </cell>
          <cell r="J313">
            <v>2402.2845881904123</v>
          </cell>
          <cell r="K313">
            <v>3779.783175276054</v>
          </cell>
          <cell r="L313">
            <v>5283.6084740533952</v>
          </cell>
          <cell r="M313">
            <v>6947.1868309777565</v>
          </cell>
          <cell r="N313">
            <v>8773.6942984532016</v>
          </cell>
          <cell r="O313">
            <v>10776.919455790001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</row>
        <row r="314">
          <cell r="A314">
            <v>-1507.5843469627298</v>
          </cell>
          <cell r="B314">
            <v>-3881.1579042070425</v>
          </cell>
          <cell r="C314">
            <v>-4819.311357801651</v>
          </cell>
          <cell r="D314">
            <v>-4049.4063370473195</v>
          </cell>
          <cell r="E314">
            <v>-3233.5374041441237</v>
          </cell>
          <cell r="F314">
            <v>-2348.3116528263472</v>
          </cell>
          <cell r="G314">
            <v>-1400.5375818030302</v>
          </cell>
          <cell r="H314">
            <v>-381.26062226439581</v>
          </cell>
          <cell r="I314">
            <v>735.55333266634307</v>
          </cell>
          <cell r="J314">
            <v>1970.2143051654966</v>
          </cell>
          <cell r="K314">
            <v>3312.7685476208167</v>
          </cell>
          <cell r="L314">
            <v>4780.4824202765949</v>
          </cell>
          <cell r="M314">
            <v>6379.9502297001263</v>
          </cell>
          <cell r="N314">
            <v>8136.7969980071048</v>
          </cell>
          <cell r="O314">
            <v>10070.679217358596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</row>
        <row r="315">
          <cell r="A315">
            <v>-1591.8659688682569</v>
          </cell>
          <cell r="B315">
            <v>-4195.9209593759379</v>
          </cell>
          <cell r="C315">
            <v>-5182.4636100532225</v>
          </cell>
          <cell r="D315">
            <v>-4437.4771188463465</v>
          </cell>
          <cell r="E315">
            <v>-3648.5448042275461</v>
          </cell>
          <cell r="F315">
            <v>-2803.7594908662222</v>
          </cell>
          <cell r="G315">
            <v>-1893.2020767403073</v>
          </cell>
          <cell r="H315">
            <v>-919.12564751994159</v>
          </cell>
          <cell r="I315">
            <v>147.169754882034</v>
          </cell>
          <cell r="J315">
            <v>1319.9851326322398</v>
          </cell>
          <cell r="K315">
            <v>2603.8527172916747</v>
          </cell>
          <cell r="L315">
            <v>4010.43954556581</v>
          </cell>
          <cell r="M315">
            <v>5550.7757854477659</v>
          </cell>
          <cell r="N315">
            <v>7246.313684606519</v>
          </cell>
          <cell r="O315">
            <v>9101.4053652620132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</row>
        <row r="316">
          <cell r="A316">
            <v>-1467.3938354158895</v>
          </cell>
          <cell r="B316">
            <v>-3717.2156975608646</v>
          </cell>
          <cell r="C316">
            <v>-4622.5045594966014</v>
          </cell>
          <cell r="D316">
            <v>-3831.9052397783021</v>
          </cell>
          <cell r="E316">
            <v>-2988.9925547123935</v>
          </cell>
          <cell r="F316">
            <v>-2090.313716822161</v>
          </cell>
          <cell r="G316">
            <v>-1126.0962000161896</v>
          </cell>
          <cell r="H316">
            <v>-75.540795745182123</v>
          </cell>
          <cell r="I316">
            <v>1074.2356641535557</v>
          </cell>
          <cell r="J316">
            <v>2334.9809201638518</v>
          </cell>
          <cell r="K316">
            <v>3712.1310938695156</v>
          </cell>
          <cell r="L316">
            <v>5233.1347473109463</v>
          </cell>
          <cell r="M316">
            <v>6896.3781311417169</v>
          </cell>
          <cell r="N316">
            <v>8717.4962465788085</v>
          </cell>
          <cell r="O316">
            <v>10710.178165475105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</row>
        <row r="317">
          <cell r="A317">
            <v>-1537.8408806688519</v>
          </cell>
          <cell r="B317">
            <v>-3993.1500628779977</v>
          </cell>
          <cell r="C317">
            <v>-4951.8418274623855</v>
          </cell>
          <cell r="D317">
            <v>-4193.2933030624345</v>
          </cell>
          <cell r="E317">
            <v>-3381.3543860350824</v>
          </cell>
          <cell r="F317">
            <v>-2512.117508632828</v>
          </cell>
          <cell r="G317">
            <v>-1576.515186515511</v>
          </cell>
          <cell r="H317">
            <v>-563.20581064690577</v>
          </cell>
          <cell r="I317">
            <v>532.94864101016924</v>
          </cell>
          <cell r="J317">
            <v>1733.4951223361379</v>
          </cell>
          <cell r="K317">
            <v>3058.9861596281562</v>
          </cell>
          <cell r="L317">
            <v>4513.3435468640264</v>
          </cell>
          <cell r="M317">
            <v>6099.3957318426965</v>
          </cell>
          <cell r="N317">
            <v>7827.1408674283457</v>
          </cell>
          <cell r="O317">
            <v>9717.1649854389289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</row>
        <row r="318">
          <cell r="A318">
            <v>-1616.9416562387673</v>
          </cell>
          <cell r="B318">
            <v>-4292.3447339487184</v>
          </cell>
          <cell r="C318">
            <v>-5288.6323298152438</v>
          </cell>
          <cell r="D318">
            <v>-4549.7834045042655</v>
          </cell>
          <cell r="E318">
            <v>-3768.2622073292127</v>
          </cell>
          <cell r="F318">
            <v>-2930.0312051614683</v>
          </cell>
          <cell r="G318">
            <v>-2025.7377054219039</v>
          </cell>
          <cell r="H318">
            <v>-1053.8986671762189</v>
          </cell>
          <cell r="I318">
            <v>-2.5420645001815885</v>
          </cell>
          <cell r="J318">
            <v>1149.2862088622037</v>
          </cell>
          <cell r="K318">
            <v>2418.9389504907604</v>
          </cell>
          <cell r="L318">
            <v>3816.0816285977671</v>
          </cell>
          <cell r="M318">
            <v>5349.6735405175314</v>
          </cell>
          <cell r="N318">
            <v>7015.912633186208</v>
          </cell>
          <cell r="O318">
            <v>8842.0217665390028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</row>
        <row r="319">
          <cell r="A319">
            <v>-1578.3175089723713</v>
          </cell>
          <cell r="B319">
            <v>-4137.9253959078724</v>
          </cell>
          <cell r="C319">
            <v>-5110.5577888617563</v>
          </cell>
          <cell r="D319">
            <v>-4358.9314962624967</v>
          </cell>
          <cell r="E319">
            <v>-3562.9246218720386</v>
          </cell>
          <cell r="F319">
            <v>-2698.0702704754631</v>
          </cell>
          <cell r="G319">
            <v>-1780.8892409525768</v>
          </cell>
          <cell r="H319">
            <v>-784.05666554128527</v>
          </cell>
          <cell r="I319">
            <v>295.52891144481077</v>
          </cell>
          <cell r="J319">
            <v>1486.4659819329761</v>
          </cell>
          <cell r="K319">
            <v>2791.5696519374578</v>
          </cell>
          <cell r="L319">
            <v>4224.9249454561132</v>
          </cell>
          <cell r="M319">
            <v>5796.5286513938681</v>
          </cell>
          <cell r="N319">
            <v>7524.3653386627648</v>
          </cell>
          <cell r="O319">
            <v>9417.9972172656453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</row>
        <row r="320">
          <cell r="A320">
            <v>-1710.779228407805</v>
          </cell>
          <cell r="B320">
            <v>-4644.3743160788399</v>
          </cell>
          <cell r="C320">
            <v>-5690.2562887667591</v>
          </cell>
          <cell r="D320">
            <v>-4966.0500567523704</v>
          </cell>
          <cell r="E320">
            <v>-4206.9404037828881</v>
          </cell>
          <cell r="F320">
            <v>-3396.7217008452203</v>
          </cell>
          <cell r="G320">
            <v>-2531.1964158443698</v>
          </cell>
          <cell r="H320">
            <v>-1600.6808171072598</v>
          </cell>
          <cell r="I320">
            <v>-580.30497081068029</v>
          </cell>
          <cell r="J320">
            <v>537.09287468912441</v>
          </cell>
          <cell r="K320">
            <v>1755.5740741798879</v>
          </cell>
          <cell r="L320">
            <v>3084.8939903548717</v>
          </cell>
          <cell r="M320">
            <v>4545.6114455060415</v>
          </cell>
          <cell r="N320">
            <v>6145.4486604686435</v>
          </cell>
          <cell r="O320">
            <v>7896.6187828314487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</row>
        <row r="321">
          <cell r="A321">
            <v>-1667.7861078745273</v>
          </cell>
          <cell r="B321">
            <v>-4485.4066361386485</v>
          </cell>
          <cell r="C321">
            <v>-5514.6025822869906</v>
          </cell>
          <cell r="D321">
            <v>-4790.2617632540359</v>
          </cell>
          <cell r="E321">
            <v>-4021.8039515025139</v>
          </cell>
          <cell r="F321">
            <v>-3211.3962931256956</v>
          </cell>
          <cell r="G321">
            <v>-2343.3287025505015</v>
          </cell>
          <cell r="H321">
            <v>-1403.6039162896141</v>
          </cell>
          <cell r="I321">
            <v>-381.8544984067957</v>
          </cell>
          <cell r="J321">
            <v>729.72758510434016</v>
          </cell>
          <cell r="K321">
            <v>1950.77096769337</v>
          </cell>
          <cell r="L321">
            <v>3289.2809280043271</v>
          </cell>
          <cell r="M321">
            <v>4763.5489957802502</v>
          </cell>
          <cell r="N321">
            <v>6376.1347010889322</v>
          </cell>
          <cell r="O321">
            <v>8143.7709421305572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</row>
        <row r="322">
          <cell r="A322">
            <v>-1517.9552099761615</v>
          </cell>
          <cell r="B322">
            <v>-3918.4242464832241</v>
          </cell>
          <cell r="C322">
            <v>-4853.8153678045255</v>
          </cell>
          <cell r="D322">
            <v>-4083.0082911792774</v>
          </cell>
          <cell r="E322">
            <v>-3265.4422847140618</v>
          </cell>
          <cell r="F322">
            <v>-2389.48095287773</v>
          </cell>
          <cell r="G322">
            <v>-1450.9466490009406</v>
          </cell>
          <cell r="H322">
            <v>-427.82002658050823</v>
          </cell>
          <cell r="I322">
            <v>686.16156628021497</v>
          </cell>
          <cell r="J322">
            <v>1898.9859756105545</v>
          </cell>
          <cell r="K322">
            <v>3233.0366813639052</v>
          </cell>
          <cell r="L322">
            <v>4696.8724138445241</v>
          </cell>
          <cell r="M322">
            <v>6300.6461614413338</v>
          </cell>
          <cell r="N322">
            <v>8064.3057081506977</v>
          </cell>
          <cell r="O322">
            <v>9994.2081407244332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</row>
        <row r="323">
          <cell r="A323">
            <v>-1505.3033877088221</v>
          </cell>
          <cell r="B323">
            <v>-3861.5827898967027</v>
          </cell>
          <cell r="C323">
            <v>-4785.8899827834157</v>
          </cell>
          <cell r="D323">
            <v>-4008.0625564125021</v>
          </cell>
          <cell r="E323">
            <v>-3188.1506233762238</v>
          </cell>
          <cell r="F323">
            <v>-2312.522950422474</v>
          </cell>
          <cell r="G323">
            <v>-1371.7698316765322</v>
          </cell>
          <cell r="H323">
            <v>-346.80723100445761</v>
          </cell>
          <cell r="I323">
            <v>769.0669720044973</v>
          </cell>
          <cell r="J323">
            <v>1989.5452528275141</v>
          </cell>
          <cell r="K323">
            <v>3324.9152602598374</v>
          </cell>
          <cell r="L323">
            <v>4791.2736463478368</v>
          </cell>
          <cell r="M323">
            <v>6400.8750796745708</v>
          </cell>
          <cell r="N323">
            <v>8166.9490978933081</v>
          </cell>
          <cell r="O323">
            <v>10093.485085206374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</row>
        <row r="324">
          <cell r="A324">
            <v>-1515.8384353673341</v>
          </cell>
          <cell r="B324">
            <v>-3906.6554472620892</v>
          </cell>
          <cell r="C324">
            <v>-4838.1000386999167</v>
          </cell>
          <cell r="D324">
            <v>-4061.3579837919028</v>
          </cell>
          <cell r="E324">
            <v>-3244.004551651698</v>
          </cell>
          <cell r="F324">
            <v>-2367.7314983017686</v>
          </cell>
          <cell r="G324">
            <v>-1416.8550285953436</v>
          </cell>
          <cell r="H324">
            <v>-392.35490132346644</v>
          </cell>
          <cell r="I324">
            <v>726.45292186715199</v>
          </cell>
          <cell r="J324">
            <v>1944.0042069845426</v>
          </cell>
          <cell r="K324">
            <v>3286.6293105290047</v>
          </cell>
          <cell r="L324">
            <v>4752.3817521509936</v>
          </cell>
          <cell r="M324">
            <v>6362.6427293654533</v>
          </cell>
          <cell r="N324">
            <v>8136.5844334442118</v>
          </cell>
          <cell r="O324">
            <v>10081.129448413903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</row>
        <row r="325">
          <cell r="A325">
            <v>-1526.0973578130163</v>
          </cell>
          <cell r="B325">
            <v>-3937.5382141500745</v>
          </cell>
          <cell r="C325">
            <v>-4870.6369744080803</v>
          </cell>
          <cell r="D325">
            <v>-4097.0753594940516</v>
          </cell>
          <cell r="E325">
            <v>-3279.7739500039311</v>
          </cell>
          <cell r="F325">
            <v>-2403.0321462198594</v>
          </cell>
          <cell r="G325">
            <v>-1465.1543688944871</v>
          </cell>
          <cell r="H325">
            <v>-453.86144252624518</v>
          </cell>
          <cell r="I325">
            <v>652.66572169850519</v>
          </cell>
          <cell r="J325">
            <v>1865.403008913486</v>
          </cell>
          <cell r="K325">
            <v>3197.332354208866</v>
          </cell>
          <cell r="L325">
            <v>4666.362392101114</v>
          </cell>
          <cell r="M325">
            <v>6279.8265204983045</v>
          </cell>
          <cell r="N325">
            <v>8049.6456297130317</v>
          </cell>
          <cell r="O325">
            <v>9984.0512549091982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</row>
        <row r="326">
          <cell r="A326">
            <v>-1668.2536207311823</v>
          </cell>
          <cell r="B326">
            <v>-4486.0707648879325</v>
          </cell>
          <cell r="C326">
            <v>-5522.7381006458718</v>
          </cell>
          <cell r="D326">
            <v>-4804.4772996634465</v>
          </cell>
          <cell r="E326">
            <v>-4044.4954131554973</v>
          </cell>
          <cell r="F326">
            <v>-3240.0386279845852</v>
          </cell>
          <cell r="G326">
            <v>-2353.4736592348463</v>
          </cell>
          <cell r="H326">
            <v>-1395.5281589608701</v>
          </cell>
          <cell r="I326">
            <v>-362.58067088395597</v>
          </cell>
          <cell r="J326">
            <v>765.76958506746723</v>
          </cell>
          <cell r="K326">
            <v>2002.5349498631385</v>
          </cell>
          <cell r="L326">
            <v>3360.5890195814845</v>
          </cell>
          <cell r="M326">
            <v>4848.2411176435389</v>
          </cell>
          <cell r="N326">
            <v>6474.3420560228342</v>
          </cell>
          <cell r="O326">
            <v>8254.8266305395464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</row>
        <row r="327">
          <cell r="A327">
            <v>-1661.190892791798</v>
          </cell>
          <cell r="B327">
            <v>-4455.4327563546976</v>
          </cell>
          <cell r="C327">
            <v>-5466.9236856644784</v>
          </cell>
          <cell r="D327">
            <v>-4731.7089969159215</v>
          </cell>
          <cell r="E327">
            <v>-3951.0702988231105</v>
          </cell>
          <cell r="F327">
            <v>-3122.7954838177948</v>
          </cell>
          <cell r="G327">
            <v>-2237.6961071432979</v>
          </cell>
          <cell r="H327">
            <v>-1283.06156207299</v>
          </cell>
          <cell r="I327">
            <v>-245.74074365993326</v>
          </cell>
          <cell r="J327">
            <v>888.37148586157093</v>
          </cell>
          <cell r="K327">
            <v>2138.8515018360226</v>
          </cell>
          <cell r="L327">
            <v>3512.3928694469369</v>
          </cell>
          <cell r="M327">
            <v>5019.7966088476924</v>
          </cell>
          <cell r="N327">
            <v>6662.6840141382263</v>
          </cell>
          <cell r="O327">
            <v>8456.9887444947617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</row>
        <row r="328">
          <cell r="A328">
            <v>-1531.9585328687988</v>
          </cell>
          <cell r="B328">
            <v>-3963.8997695549524</v>
          </cell>
          <cell r="C328">
            <v>-4899.5274283776989</v>
          </cell>
          <cell r="D328">
            <v>-4119.8598884998946</v>
          </cell>
          <cell r="E328">
            <v>-3304.7734662917005</v>
          </cell>
          <cell r="F328">
            <v>-2446.4870844423554</v>
          </cell>
          <cell r="G328">
            <v>-1513.4020436208859</v>
          </cell>
          <cell r="H328">
            <v>-483.02644510201156</v>
          </cell>
          <cell r="I328">
            <v>630.81217589308494</v>
          </cell>
          <cell r="J328">
            <v>1850.3965173222091</v>
          </cell>
          <cell r="K328">
            <v>3191.9133619197696</v>
          </cell>
          <cell r="L328">
            <v>4659.1841703989421</v>
          </cell>
          <cell r="M328">
            <v>6255.3404667422938</v>
          </cell>
          <cell r="N328">
            <v>8005.1978148382495</v>
          </cell>
          <cell r="O328">
            <v>9932.2370386849107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</row>
        <row r="329">
          <cell r="A329">
            <v>-1680.825183173532</v>
          </cell>
          <cell r="B329">
            <v>-4531.6182429836017</v>
          </cell>
          <cell r="C329">
            <v>-5569.7363103753823</v>
          </cell>
          <cell r="D329">
            <v>-4848.8104722666058</v>
          </cell>
          <cell r="E329">
            <v>-4082.0632079135012</v>
          </cell>
          <cell r="F329">
            <v>-3268.74693687025</v>
          </cell>
          <cell r="G329">
            <v>-2392.3246862627157</v>
          </cell>
          <cell r="H329">
            <v>-1448.5762439668342</v>
          </cell>
          <cell r="I329">
            <v>-425.94056097390927</v>
          </cell>
          <cell r="J329">
            <v>687.76855697212636</v>
          </cell>
          <cell r="K329">
            <v>1911.3031971515627</v>
          </cell>
          <cell r="L329">
            <v>3259.0950935338496</v>
          </cell>
          <cell r="M329">
            <v>4738.930152579057</v>
          </cell>
          <cell r="N329">
            <v>6363.4433899521528</v>
          </cell>
          <cell r="O329">
            <v>8143.0244598417985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</row>
        <row r="330">
          <cell r="A330">
            <v>-1606.6107419487867</v>
          </cell>
          <cell r="B330">
            <v>-4248.2314003914644</v>
          </cell>
          <cell r="C330">
            <v>-5225.8681081884561</v>
          </cell>
          <cell r="D330">
            <v>-4478.5544346110191</v>
          </cell>
          <cell r="E330">
            <v>-3695.2861153257372</v>
          </cell>
          <cell r="F330">
            <v>-2857.2178441286437</v>
          </cell>
          <cell r="G330">
            <v>-1960.0680376564521</v>
          </cell>
          <cell r="H330">
            <v>-983.82486904104621</v>
          </cell>
          <cell r="I330">
            <v>72.854618677511098</v>
          </cell>
          <cell r="J330">
            <v>1242.5776029370759</v>
          </cell>
          <cell r="K330">
            <v>2517.3523321658304</v>
          </cell>
          <cell r="L330">
            <v>3904.4197688971149</v>
          </cell>
          <cell r="M330">
            <v>5427.4784048149631</v>
          </cell>
          <cell r="N330">
            <v>7100.9962880541752</v>
          </cell>
          <cell r="O330">
            <v>8946.8217125583833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</row>
        <row r="331">
          <cell r="A331">
            <v>-1672.7233689584564</v>
          </cell>
          <cell r="B331">
            <v>-4506.2512487947361</v>
          </cell>
          <cell r="C331">
            <v>-5535.4400679787886</v>
          </cell>
          <cell r="D331">
            <v>-4808.127262066092</v>
          </cell>
          <cell r="E331">
            <v>-4051.5379670649363</v>
          </cell>
          <cell r="F331">
            <v>-3244.4109152907799</v>
          </cell>
          <cell r="G331">
            <v>-2386.2943892751546</v>
          </cell>
          <cell r="H331">
            <v>-1454.4484971418908</v>
          </cell>
          <cell r="I331">
            <v>-438.10198113581714</v>
          </cell>
          <cell r="J331">
            <v>676.0887520968156</v>
          </cell>
          <cell r="K331">
            <v>1894.7180627756652</v>
          </cell>
          <cell r="L331">
            <v>3236.0184483723565</v>
          </cell>
          <cell r="M331">
            <v>4711.7578830552447</v>
          </cell>
          <cell r="N331">
            <v>6336.4260571752438</v>
          </cell>
          <cell r="O331">
            <v>8108.6250020879133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</row>
        <row r="332">
          <cell r="A332">
            <v>-1426.683614071947</v>
          </cell>
          <cell r="B332">
            <v>-3559.2411953090709</v>
          </cell>
          <cell r="C332">
            <v>-4424.7477526518378</v>
          </cell>
          <cell r="D332">
            <v>-3613.0771119001802</v>
          </cell>
          <cell r="E332">
            <v>-2754.6084449264476</v>
          </cell>
          <cell r="F332">
            <v>-1845.5425936659071</v>
          </cell>
          <cell r="G332">
            <v>-866.19004351097772</v>
          </cell>
          <cell r="H332">
            <v>197.42651236954325</v>
          </cell>
          <cell r="I332">
            <v>1356.313782462036</v>
          </cell>
          <cell r="J332">
            <v>2626.6214179761782</v>
          </cell>
          <cell r="K332">
            <v>4018.3745119169112</v>
          </cell>
          <cell r="L332">
            <v>5542.1658761252829</v>
          </cell>
          <cell r="M332">
            <v>7221.4130799712129</v>
          </cell>
          <cell r="N332">
            <v>9067.4826143499067</v>
          </cell>
          <cell r="O332">
            <v>11090.123482544686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</row>
        <row r="333">
          <cell r="A333">
            <v>-1604.2627368149815</v>
          </cell>
          <cell r="B333">
            <v>-4231.9594459954305</v>
          </cell>
          <cell r="C333">
            <v>-5213.603208880907</v>
          </cell>
          <cell r="D333">
            <v>-4462.6699171559358</v>
          </cell>
          <cell r="E333">
            <v>-3666.237676872177</v>
          </cell>
          <cell r="F333">
            <v>-2818.3411476197984</v>
          </cell>
          <cell r="G333">
            <v>-1914.1489204339175</v>
          </cell>
          <cell r="H333">
            <v>-931.59977198343643</v>
          </cell>
          <cell r="I333">
            <v>150.61024592761794</v>
          </cell>
          <cell r="J333">
            <v>1321.412478883874</v>
          </cell>
          <cell r="K333">
            <v>2596.311070442061</v>
          </cell>
          <cell r="L333">
            <v>4008.2919978350137</v>
          </cell>
          <cell r="M333">
            <v>5559.2277208529995</v>
          </cell>
          <cell r="N333">
            <v>7253.9164807433717</v>
          </cell>
          <cell r="O333">
            <v>9105.5307515780132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A334">
            <v>-1694.6802087544377</v>
          </cell>
          <cell r="B334">
            <v>-4592.9450579133145</v>
          </cell>
          <cell r="C334">
            <v>-5648.3080931851582</v>
          </cell>
          <cell r="D334">
            <v>-4937.7676924052894</v>
          </cell>
          <cell r="E334">
            <v>-4178.8994209566326</v>
          </cell>
          <cell r="F334">
            <v>-3366.5938251889825</v>
          </cell>
          <cell r="G334">
            <v>-2494.557750713625</v>
          </cell>
          <cell r="H334">
            <v>-1551.0813050906072</v>
          </cell>
          <cell r="I334">
            <v>-522.8050571897121</v>
          </cell>
          <cell r="J334">
            <v>585.11486704604329</v>
          </cell>
          <cell r="K334">
            <v>1805.4792829473151</v>
          </cell>
          <cell r="L334">
            <v>3145.4234370438949</v>
          </cell>
          <cell r="M334">
            <v>4614.8036745889549</v>
          </cell>
          <cell r="N334">
            <v>6220.8457293263873</v>
          </cell>
          <cell r="O334">
            <v>7974.1360744826097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</row>
        <row r="335">
          <cell r="A335">
            <v>-1600.7947993242985</v>
          </cell>
          <cell r="B335">
            <v>-4228.6077021155706</v>
          </cell>
          <cell r="C335">
            <v>-5212.8959888857953</v>
          </cell>
          <cell r="D335">
            <v>-4457.8753594457612</v>
          </cell>
          <cell r="E335">
            <v>-3651.7612754799356</v>
          </cell>
          <cell r="F335">
            <v>-2787.0675069758568</v>
          </cell>
          <cell r="G335">
            <v>-1858.0491870265867</v>
          </cell>
          <cell r="H335">
            <v>-855.49537830454528</v>
          </cell>
          <cell r="I335">
            <v>227.41695042650213</v>
          </cell>
          <cell r="J335">
            <v>1424.0664965365404</v>
          </cell>
          <cell r="K335">
            <v>2719.7058413900882</v>
          </cell>
          <cell r="L335">
            <v>4142.0927657452721</v>
          </cell>
          <cell r="M335">
            <v>5701.0089628479473</v>
          </cell>
          <cell r="N335">
            <v>7397.4785721637463</v>
          </cell>
          <cell r="O335">
            <v>9266.130330975313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</row>
        <row r="336">
          <cell r="A336">
            <v>-1585.1900182982558</v>
          </cell>
          <cell r="B336">
            <v>-4165.9645424112578</v>
          </cell>
          <cell r="C336">
            <v>-5129.7622702871977</v>
          </cell>
          <cell r="D336">
            <v>-4362.8175443828759</v>
          </cell>
          <cell r="E336">
            <v>-3561.2134756140308</v>
          </cell>
          <cell r="F336">
            <v>-2711.7700881414094</v>
          </cell>
          <cell r="G336">
            <v>-1798.0014722686353</v>
          </cell>
          <cell r="H336">
            <v>-810.55393724327655</v>
          </cell>
          <cell r="I336">
            <v>262.6914450066372</v>
          </cell>
          <cell r="J336">
            <v>1437.8395087211418</v>
          </cell>
          <cell r="K336">
            <v>2730.5302315587114</v>
          </cell>
          <cell r="L336">
            <v>4151.1167059798991</v>
          </cell>
          <cell r="M336">
            <v>5704.7164962860606</v>
          </cell>
          <cell r="N336">
            <v>7410.6244801721523</v>
          </cell>
          <cell r="O336">
            <v>9287.1198484381312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</row>
        <row r="337">
          <cell r="A337">
            <v>-1497.4656044887151</v>
          </cell>
          <cell r="B337">
            <v>-3829.0633998710314</v>
          </cell>
          <cell r="C337">
            <v>-4744.8155716222827</v>
          </cell>
          <cell r="D337">
            <v>-3967.0220371055229</v>
          </cell>
          <cell r="E337">
            <v>-3144.4834831228995</v>
          </cell>
          <cell r="F337">
            <v>-2258.4050838945259</v>
          </cell>
          <cell r="G337">
            <v>-1309.3109962489152</v>
          </cell>
          <cell r="H337">
            <v>-277.7010038486697</v>
          </cell>
          <cell r="I337">
            <v>856.79175426925042</v>
          </cell>
          <cell r="J337">
            <v>2098.6100439946363</v>
          </cell>
          <cell r="K337">
            <v>3463.8695531316307</v>
          </cell>
          <cell r="L337">
            <v>4947.880448559813</v>
          </cell>
          <cell r="M337">
            <v>6573.1270787166559</v>
          </cell>
          <cell r="N337">
            <v>8355.4341370106104</v>
          </cell>
          <cell r="O337">
            <v>10307.991073745728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</row>
        <row r="338">
          <cell r="A338">
            <v>-1577.1696096123937</v>
          </cell>
          <cell r="B338">
            <v>-4139.695055304157</v>
          </cell>
          <cell r="C338">
            <v>-5114.8816155840932</v>
          </cell>
          <cell r="D338">
            <v>-4360.587005907365</v>
          </cell>
          <cell r="E338">
            <v>-3565.8021953180282</v>
          </cell>
          <cell r="F338">
            <v>-2722.2631816373569</v>
          </cell>
          <cell r="G338">
            <v>-1807.0365267089362</v>
          </cell>
          <cell r="H338">
            <v>-819.54036015073962</v>
          </cell>
          <cell r="I338">
            <v>257.50678336330111</v>
          </cell>
          <cell r="J338">
            <v>1443.2453197863804</v>
          </cell>
          <cell r="K338">
            <v>2734.7696437227078</v>
          </cell>
          <cell r="L338">
            <v>4152.5369121339718</v>
          </cell>
          <cell r="M338">
            <v>5711.6009537624286</v>
          </cell>
          <cell r="N338">
            <v>7416.8077870283169</v>
          </cell>
          <cell r="O338">
            <v>9276.8178225252614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</row>
        <row r="339">
          <cell r="A339">
            <v>-1516.6248851337759</v>
          </cell>
          <cell r="B339">
            <v>-3904.322881960135</v>
          </cell>
          <cell r="C339">
            <v>-4837.5548243736903</v>
          </cell>
          <cell r="D339">
            <v>-4056.3725311292815</v>
          </cell>
          <cell r="E339">
            <v>-3228.8267186942699</v>
          </cell>
          <cell r="F339">
            <v>-2348.9037105513762</v>
          </cell>
          <cell r="G339">
            <v>-1411.4475629688361</v>
          </cell>
          <cell r="H339">
            <v>-384.61322946456761</v>
          </cell>
          <cell r="I339">
            <v>726.79380678471762</v>
          </cell>
          <cell r="J339">
            <v>1940.6178367596103</v>
          </cell>
          <cell r="K339">
            <v>3278.1593220982172</v>
          </cell>
          <cell r="L339">
            <v>4741.7325723348958</v>
          </cell>
          <cell r="M339">
            <v>6341.4242057782221</v>
          </cell>
          <cell r="N339">
            <v>8096.2755176165929</v>
          </cell>
          <cell r="O339">
            <v>10020.856060325797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</row>
        <row r="340">
          <cell r="A340">
            <v>-1415.8868262659093</v>
          </cell>
          <cell r="B340">
            <v>-3528.6196444924663</v>
          </cell>
          <cell r="C340">
            <v>-4410.8223975027759</v>
          </cell>
          <cell r="D340">
            <v>-3619.5495158418939</v>
          </cell>
          <cell r="E340">
            <v>-2770.9883356932492</v>
          </cell>
          <cell r="F340">
            <v>-1859.3467107175611</v>
          </cell>
          <cell r="G340">
            <v>-871.24558764330675</v>
          </cell>
          <cell r="H340">
            <v>191.34339288156986</v>
          </cell>
          <cell r="I340">
            <v>1352.5222367582701</v>
          </cell>
          <cell r="J340">
            <v>2637.5014835398792</v>
          </cell>
          <cell r="K340">
            <v>4044.2454641528243</v>
          </cell>
          <cell r="L340">
            <v>5592.125943194882</v>
          </cell>
          <cell r="M340">
            <v>7274.9520637263558</v>
          </cell>
          <cell r="N340">
            <v>9115.4858385793377</v>
          </cell>
          <cell r="O340">
            <v>11125.78616707059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</row>
        <row r="341">
          <cell r="A341">
            <v>-1498.8386470001158</v>
          </cell>
          <cell r="B341">
            <v>-3839.9752696901501</v>
          </cell>
          <cell r="C341">
            <v>-4765.3821683242468</v>
          </cell>
          <cell r="D341">
            <v>-3980.291271231315</v>
          </cell>
          <cell r="E341">
            <v>-3147.8877431013507</v>
          </cell>
          <cell r="F341">
            <v>-2263.0302517675659</v>
          </cell>
          <cell r="G341">
            <v>-1315.8526651140921</v>
          </cell>
          <cell r="H341">
            <v>-287.13617635757174</v>
          </cell>
          <cell r="I341">
            <v>835.85589275029326</v>
          </cell>
          <cell r="J341">
            <v>2062.5353286459372</v>
          </cell>
          <cell r="K341">
            <v>3403.8317314334458</v>
          </cell>
          <cell r="L341">
            <v>4884.5157584727385</v>
          </cell>
          <cell r="M341">
            <v>6515.4295132502266</v>
          </cell>
          <cell r="N341">
            <v>8291.7817965459726</v>
          </cell>
          <cell r="O341">
            <v>10247.926080638144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</row>
        <row r="342">
          <cell r="A342">
            <v>-1485.0188453884873</v>
          </cell>
          <cell r="B342">
            <v>-3789.2031178153525</v>
          </cell>
          <cell r="C342">
            <v>-4713.4100857722387</v>
          </cell>
          <cell r="D342">
            <v>-3938.5423685256706</v>
          </cell>
          <cell r="E342">
            <v>-3108.5270518976704</v>
          </cell>
          <cell r="F342">
            <v>-2223.2873272208326</v>
          </cell>
          <cell r="G342">
            <v>-1271.0717292752274</v>
          </cell>
          <cell r="H342">
            <v>-240.81058972171707</v>
          </cell>
          <cell r="I342">
            <v>886.45986265058787</v>
          </cell>
          <cell r="J342">
            <v>2115.8381626739892</v>
          </cell>
          <cell r="K342">
            <v>3458.3429639823025</v>
          </cell>
          <cell r="L342">
            <v>4939.2001952233286</v>
          </cell>
          <cell r="M342">
            <v>6564.9942366264368</v>
          </cell>
          <cell r="N342">
            <v>8351.5216427790383</v>
          </cell>
          <cell r="O342">
            <v>10304.216761519243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</row>
        <row r="343">
          <cell r="A343">
            <v>-1612.1406160526294</v>
          </cell>
          <cell r="B343">
            <v>-4278.5528097659926</v>
          </cell>
          <cell r="C343">
            <v>-5287.520752214532</v>
          </cell>
          <cell r="D343">
            <v>-4553.3791452549267</v>
          </cell>
          <cell r="E343">
            <v>-3776.110885852685</v>
          </cell>
          <cell r="F343">
            <v>-2941.2023897796171</v>
          </cell>
          <cell r="G343">
            <v>-2043.4655728828429</v>
          </cell>
          <cell r="H343">
            <v>-1077.2772887662907</v>
          </cell>
          <cell r="I343">
            <v>-20.856064301383739</v>
          </cell>
          <cell r="J343">
            <v>1144.2724317609618</v>
          </cell>
          <cell r="K343">
            <v>2414.6411292875373</v>
          </cell>
          <cell r="L343">
            <v>3802.0081189794</v>
          </cell>
          <cell r="M343">
            <v>5333.3315862517993</v>
          </cell>
          <cell r="N343">
            <v>7009.7653507549858</v>
          </cell>
          <cell r="O343">
            <v>8831.3265443929195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</row>
        <row r="344">
          <cell r="A344">
            <v>-1481.6878734080692</v>
          </cell>
          <cell r="B344">
            <v>-3772.2892443520573</v>
          </cell>
          <cell r="C344">
            <v>-4685.2208286645855</v>
          </cell>
          <cell r="D344">
            <v>-3896.9607827457007</v>
          </cell>
          <cell r="E344">
            <v>-3063.1061598406272</v>
          </cell>
          <cell r="F344">
            <v>-2172.2253119050229</v>
          </cell>
          <cell r="G344">
            <v>-1211.1929341593896</v>
          </cell>
          <cell r="H344">
            <v>-158.61806978573773</v>
          </cell>
          <cell r="I344">
            <v>977.39304995840052</v>
          </cell>
          <cell r="J344">
            <v>2212.8930787945092</v>
          </cell>
          <cell r="K344">
            <v>3564.8961273982841</v>
          </cell>
          <cell r="L344">
            <v>5056.4662888745643</v>
          </cell>
          <cell r="M344">
            <v>6687.187810038592</v>
          </cell>
          <cell r="N344">
            <v>8480.5577270796348</v>
          </cell>
          <cell r="O344">
            <v>10450.286867660981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</row>
        <row r="345">
          <cell r="A345">
            <v>-1452.4257883642892</v>
          </cell>
          <cell r="B345">
            <v>-3658.3084327736124</v>
          </cell>
          <cell r="C345">
            <v>-4545.6615082803337</v>
          </cell>
          <cell r="D345">
            <v>-3748.1252347509903</v>
          </cell>
          <cell r="E345">
            <v>-2906.0762748399416</v>
          </cell>
          <cell r="F345">
            <v>-2001.3380339493965</v>
          </cell>
          <cell r="G345">
            <v>-1032.4781664004386</v>
          </cell>
          <cell r="H345">
            <v>27.824423620409085</v>
          </cell>
          <cell r="I345">
            <v>1178.346352137871</v>
          </cell>
          <cell r="J345">
            <v>2444.2005655103453</v>
          </cell>
          <cell r="K345">
            <v>3836.4146978701592</v>
          </cell>
          <cell r="L345">
            <v>5352.7280030623961</v>
          </cell>
          <cell r="M345">
            <v>7002.8788063156317</v>
          </cell>
          <cell r="N345">
            <v>8814.6576964104643</v>
          </cell>
          <cell r="O345">
            <v>10801.598392600819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</row>
        <row r="346">
          <cell r="A346">
            <v>-1705.814662282914</v>
          </cell>
          <cell r="B346">
            <v>-4627.2538480242192</v>
          </cell>
          <cell r="C346">
            <v>-5677.7146651041694</v>
          </cell>
          <cell r="D346">
            <v>-4960.8740195352912</v>
          </cell>
          <cell r="E346">
            <v>-4207.8579005132042</v>
          </cell>
          <cell r="F346">
            <v>-3405.5925631867931</v>
          </cell>
          <cell r="G346">
            <v>-2537.7425577635604</v>
          </cell>
          <cell r="H346">
            <v>-1608.6101444874403</v>
          </cell>
          <cell r="I346">
            <v>-598.42332098960105</v>
          </cell>
          <cell r="J346">
            <v>523.18784473917367</v>
          </cell>
          <cell r="K346">
            <v>1745.3617680669906</v>
          </cell>
          <cell r="L346">
            <v>3080.917169350264</v>
          </cell>
          <cell r="M346">
            <v>4544.7804127056979</v>
          </cell>
          <cell r="N346">
            <v>6155.0596924693164</v>
          </cell>
          <cell r="O346">
            <v>7913.2711568818968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</row>
        <row r="347">
          <cell r="A347">
            <v>-1597.6638828529508</v>
          </cell>
          <cell r="B347">
            <v>-4212.2998619236914</v>
          </cell>
          <cell r="C347">
            <v>-5191.8635012358536</v>
          </cell>
          <cell r="D347">
            <v>-4444.1735312750616</v>
          </cell>
          <cell r="E347">
            <v>-3653.8362077341089</v>
          </cell>
          <cell r="F347">
            <v>-2805.1264657082365</v>
          </cell>
          <cell r="G347">
            <v>-1889.3674373788549</v>
          </cell>
          <cell r="H347">
            <v>-903.07449192445335</v>
          </cell>
          <cell r="I347">
            <v>169.19219810345561</v>
          </cell>
          <cell r="J347">
            <v>1345.1395787247186</v>
          </cell>
          <cell r="K347">
            <v>2647.7976138728704</v>
          </cell>
          <cell r="L347">
            <v>4060.1410066069047</v>
          </cell>
          <cell r="M347">
            <v>5610.5326137234206</v>
          </cell>
          <cell r="N347">
            <v>7310.7696874258581</v>
          </cell>
          <cell r="O347">
            <v>9167.3043059475058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</row>
        <row r="348">
          <cell r="A348">
            <v>-1690.9672636966816</v>
          </cell>
          <cell r="B348">
            <v>-4580.7760897669741</v>
          </cell>
          <cell r="C348">
            <v>-5630.7798554423343</v>
          </cell>
          <cell r="D348">
            <v>-4914.838915452211</v>
          </cell>
          <cell r="E348">
            <v>-4152.435296811218</v>
          </cell>
          <cell r="F348">
            <v>-3344.1684574563783</v>
          </cell>
          <cell r="G348">
            <v>-2484.8898820344075</v>
          </cell>
          <cell r="H348">
            <v>-1556.6269519158516</v>
          </cell>
          <cell r="I348">
            <v>-528.59986382463285</v>
          </cell>
          <cell r="J348">
            <v>595.66580870641224</v>
          </cell>
          <cell r="K348">
            <v>1813.0630654241786</v>
          </cell>
          <cell r="L348">
            <v>3143.7062566576365</v>
          </cell>
          <cell r="M348">
            <v>4613.7589047344572</v>
          </cell>
          <cell r="N348">
            <v>6230.1682069415028</v>
          </cell>
          <cell r="O348">
            <v>7989.8593660306906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</row>
        <row r="349">
          <cell r="A349">
            <v>-1721.2136420024226</v>
          </cell>
          <cell r="B349">
            <v>-4677.9428693311629</v>
          </cell>
          <cell r="C349">
            <v>-5730.208480942506</v>
          </cell>
          <cell r="D349">
            <v>-5013.2877432373498</v>
          </cell>
          <cell r="E349">
            <v>-4264.8178258685602</v>
          </cell>
          <cell r="F349">
            <v>-3466.3418097525532</v>
          </cell>
          <cell r="G349">
            <v>-2613.5105707793209</v>
          </cell>
          <cell r="H349">
            <v>-1697.3877851467091</v>
          </cell>
          <cell r="I349">
            <v>-701.76328949110825</v>
          </cell>
          <cell r="J349">
            <v>392.0023727365508</v>
          </cell>
          <cell r="K349">
            <v>1596.9299524412224</v>
          </cell>
          <cell r="L349">
            <v>2912.4750479298805</v>
          </cell>
          <cell r="M349">
            <v>4355.8455636120379</v>
          </cell>
          <cell r="N349">
            <v>5937.7645160292705</v>
          </cell>
          <cell r="O349">
            <v>7680.5174977156457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</row>
        <row r="350">
          <cell r="A350">
            <v>-1470.3078830604875</v>
          </cell>
          <cell r="B350">
            <v>-3726.4013557725093</v>
          </cell>
          <cell r="C350">
            <v>-4625.9701022541431</v>
          </cell>
          <cell r="D350">
            <v>-3833.7248278175712</v>
          </cell>
          <cell r="E350">
            <v>-2987.7759062337664</v>
          </cell>
          <cell r="F350">
            <v>-2078.4393601784054</v>
          </cell>
          <cell r="G350">
            <v>-1114.1912527792085</v>
          </cell>
          <cell r="H350">
            <v>-77.295276971066954</v>
          </cell>
          <cell r="I350">
            <v>1066.7263224054975</v>
          </cell>
          <cell r="J350">
            <v>2320.5608169967954</v>
          </cell>
          <cell r="K350">
            <v>3691.2495326069616</v>
          </cell>
          <cell r="L350">
            <v>5187.4332430339073</v>
          </cell>
          <cell r="M350">
            <v>6827.628121165375</v>
          </cell>
          <cell r="N350">
            <v>8638.5111469650747</v>
          </cell>
          <cell r="O350">
            <v>10616.149557038576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</row>
        <row r="351">
          <cell r="A351">
            <v>-1661.7168186172726</v>
          </cell>
          <cell r="B351">
            <v>-4463.2852109499499</v>
          </cell>
          <cell r="C351">
            <v>-5487.765253815347</v>
          </cell>
          <cell r="D351">
            <v>-4758.211781420463</v>
          </cell>
          <cell r="E351">
            <v>-3991.3101675006192</v>
          </cell>
          <cell r="F351">
            <v>-3177.4564324295184</v>
          </cell>
          <cell r="G351">
            <v>-2308.4766995878831</v>
          </cell>
          <cell r="H351">
            <v>-1359.4802038946787</v>
          </cell>
          <cell r="I351">
            <v>-322.48004805880788</v>
          </cell>
          <cell r="J351">
            <v>804.81756171518589</v>
          </cell>
          <cell r="K351">
            <v>2033.9363456229057</v>
          </cell>
          <cell r="L351">
            <v>3384.0684745604435</v>
          </cell>
          <cell r="M351">
            <v>4865.3514724746101</v>
          </cell>
          <cell r="N351">
            <v>6497.5986315947557</v>
          </cell>
          <cell r="O351">
            <v>8289.372385754903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2">
          <cell r="A352">
            <v>-1535.8082774378004</v>
          </cell>
          <cell r="B352">
            <v>-3972.8564971141977</v>
          </cell>
          <cell r="C352">
            <v>-4915.3112883837266</v>
          </cell>
          <cell r="D352">
            <v>-4145.2862262696171</v>
          </cell>
          <cell r="E352">
            <v>-3327.2684994246692</v>
          </cell>
          <cell r="F352">
            <v>-2455.7598876297743</v>
          </cell>
          <cell r="G352">
            <v>-1532.5266619868435</v>
          </cell>
          <cell r="H352">
            <v>-528.52362676676864</v>
          </cell>
          <cell r="I352">
            <v>568.9971953382327</v>
          </cell>
          <cell r="J352">
            <v>1773.3169522900957</v>
          </cell>
          <cell r="K352">
            <v>3095.2288124457677</v>
          </cell>
          <cell r="L352">
            <v>4540.4811025654008</v>
          </cell>
          <cell r="M352">
            <v>6135.4361330268484</v>
          </cell>
          <cell r="N352">
            <v>7871.4942547463006</v>
          </cell>
          <cell r="O352">
            <v>9767.2360148572079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</row>
        <row r="353">
          <cell r="A353">
            <v>-1563.6219254397929</v>
          </cell>
          <cell r="B353">
            <v>-4079.399142732213</v>
          </cell>
          <cell r="C353">
            <v>-5034.8458259129766</v>
          </cell>
          <cell r="D353">
            <v>-4284.2907726832855</v>
          </cell>
          <cell r="E353">
            <v>-3487.4394212327888</v>
          </cell>
          <cell r="F353">
            <v>-2625.2825768081848</v>
          </cell>
          <cell r="G353">
            <v>-1694.5911956843486</v>
          </cell>
          <cell r="H353">
            <v>-694.49483863379339</v>
          </cell>
          <cell r="I353">
            <v>395.37785890823159</v>
          </cell>
          <cell r="J353">
            <v>1597.7797932886804</v>
          </cell>
          <cell r="K353">
            <v>2905.5838298041822</v>
          </cell>
          <cell r="L353">
            <v>4333.4481528264632</v>
          </cell>
          <cell r="M353">
            <v>5902.7766682799684</v>
          </cell>
          <cell r="N353">
            <v>7624.0931676131777</v>
          </cell>
          <cell r="O353">
            <v>9503.7134956655827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</row>
        <row r="354">
          <cell r="A354">
            <v>-1632.3407793592714</v>
          </cell>
          <cell r="B354">
            <v>-4351.2361880209455</v>
          </cell>
          <cell r="C354">
            <v>-5365.0015953074344</v>
          </cell>
          <cell r="D354">
            <v>-4639.399666852858</v>
          </cell>
          <cell r="E354">
            <v>-3870.4625292030169</v>
          </cell>
          <cell r="F354">
            <v>-3039.3865787384975</v>
          </cell>
          <cell r="G354">
            <v>-2155.924836226086</v>
          </cell>
          <cell r="H354">
            <v>-1200.3041431615154</v>
          </cell>
          <cell r="I354">
            <v>-156.89990872264633</v>
          </cell>
          <cell r="J354">
            <v>982.43680567403976</v>
          </cell>
          <cell r="K354">
            <v>2235.5974513213787</v>
          </cell>
          <cell r="L354">
            <v>3614.2043596062813</v>
          </cell>
          <cell r="M354">
            <v>5121.9675448313201</v>
          </cell>
          <cell r="N354">
            <v>6773.4967724743856</v>
          </cell>
          <cell r="O354">
            <v>8581.3127928107206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</row>
        <row r="355">
          <cell r="A355">
            <v>-1576.9199623697768</v>
          </cell>
          <cell r="B355">
            <v>-4144.2670367221053</v>
          </cell>
          <cell r="C355">
            <v>-5128.8218527102408</v>
          </cell>
          <cell r="D355">
            <v>-4378.585683297033</v>
          </cell>
          <cell r="E355">
            <v>-3578.2251636097531</v>
          </cell>
          <cell r="F355">
            <v>-2725.7848468400048</v>
          </cell>
          <cell r="G355">
            <v>-1814.0716992229711</v>
          </cell>
          <cell r="H355">
            <v>-822.16139054088183</v>
          </cell>
          <cell r="I355">
            <v>262.24776338962886</v>
          </cell>
          <cell r="J355">
            <v>1446.9474684161889</v>
          </cell>
          <cell r="K355">
            <v>2738.530929247504</v>
          </cell>
          <cell r="L355">
            <v>4151.6522050829799</v>
          </cell>
          <cell r="M355">
            <v>5701.8616341094476</v>
          </cell>
          <cell r="N355">
            <v>7403.8142445052363</v>
          </cell>
          <cell r="O355">
            <v>9272.2239236193382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</row>
        <row r="356">
          <cell r="A356">
            <v>-1659.2504736616343</v>
          </cell>
          <cell r="B356">
            <v>-4451.2383246265499</v>
          </cell>
          <cell r="C356">
            <v>-5481.900101814651</v>
          </cell>
          <cell r="D356">
            <v>-4755.9549118463347</v>
          </cell>
          <cell r="E356">
            <v>-3994.0551603673612</v>
          </cell>
          <cell r="F356">
            <v>-3186.4606444334095</v>
          </cell>
          <cell r="G356">
            <v>-2305.9699128187021</v>
          </cell>
          <cell r="H356">
            <v>-1346.6730022593892</v>
          </cell>
          <cell r="I356">
            <v>-301.42230606771818</v>
          </cell>
          <cell r="J356">
            <v>834.98717802101351</v>
          </cell>
          <cell r="K356">
            <v>2078.2028977909017</v>
          </cell>
          <cell r="L356">
            <v>3442.6448810630709</v>
          </cell>
          <cell r="M356">
            <v>4941.1168748839436</v>
          </cell>
          <cell r="N356">
            <v>6576.4810017159925</v>
          </cell>
          <cell r="O356">
            <v>8368.1946029694554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</row>
        <row r="357">
          <cell r="A357">
            <v>-1625.2443863680419</v>
          </cell>
          <cell r="B357">
            <v>-4318.6558575473255</v>
          </cell>
          <cell r="C357">
            <v>-5312.8522661605029</v>
          </cell>
          <cell r="D357">
            <v>-4563.9183324592941</v>
          </cell>
          <cell r="E357">
            <v>-3769.2669248007214</v>
          </cell>
          <cell r="F357">
            <v>-2924.8658810788525</v>
          </cell>
          <cell r="G357">
            <v>-2022.1384537192962</v>
          </cell>
          <cell r="H357">
            <v>-1049.9648531354162</v>
          </cell>
          <cell r="I357">
            <v>15.739456133375661</v>
          </cell>
          <cell r="J357">
            <v>1182.5192284562631</v>
          </cell>
          <cell r="K357">
            <v>2454.344810206876</v>
          </cell>
          <cell r="L357">
            <v>3845.941819776679</v>
          </cell>
          <cell r="M357">
            <v>5373.5512594451657</v>
          </cell>
          <cell r="N357">
            <v>7051.8434726484766</v>
          </cell>
          <cell r="O357">
            <v>8885.8119499148706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</row>
        <row r="358">
          <cell r="A358">
            <v>-1586.8726985806952</v>
          </cell>
          <cell r="B358">
            <v>-4174.3673873899543</v>
          </cell>
          <cell r="C358">
            <v>-5148.9293655738138</v>
          </cell>
          <cell r="D358">
            <v>-4399.4480376876736</v>
          </cell>
          <cell r="E358">
            <v>-3600.6828109815056</v>
          </cell>
          <cell r="F358">
            <v>-2754.449827975021</v>
          </cell>
          <cell r="G358">
            <v>-1847.5634284456787</v>
          </cell>
          <cell r="H358">
            <v>-863.37200329379812</v>
          </cell>
          <cell r="I358">
            <v>212.02451468652006</v>
          </cell>
          <cell r="J358">
            <v>1393.6232829361923</v>
          </cell>
          <cell r="K358">
            <v>2691.1941826168663</v>
          </cell>
          <cell r="L358">
            <v>4102.3400817267857</v>
          </cell>
          <cell r="M358">
            <v>5653.3257149090296</v>
          </cell>
          <cell r="N358">
            <v>7351.0359473477101</v>
          </cell>
          <cell r="O358">
            <v>9207.6912069235987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</row>
        <row r="359">
          <cell r="A359">
            <v>-1530.3023920670448</v>
          </cell>
          <cell r="B359">
            <v>-3950.7893801424352</v>
          </cell>
          <cell r="C359">
            <v>-4882.5612618070736</v>
          </cell>
          <cell r="D359">
            <v>-4106.1634266038418</v>
          </cell>
          <cell r="E359">
            <v>-3293.6432632405199</v>
          </cell>
          <cell r="F359">
            <v>-2425.0457055586571</v>
          </cell>
          <cell r="G359">
            <v>-1489.503507935181</v>
          </cell>
          <cell r="H359">
            <v>-480.05631059651773</v>
          </cell>
          <cell r="I359">
            <v>626.53727219967971</v>
          </cell>
          <cell r="J359">
            <v>1846.9140138139064</v>
          </cell>
          <cell r="K359">
            <v>3182.9202068313284</v>
          </cell>
          <cell r="L359">
            <v>4635.9219815012812</v>
          </cell>
          <cell r="M359">
            <v>6226.091753324401</v>
          </cell>
          <cell r="N359">
            <v>7981.4755157860936</v>
          </cell>
          <cell r="O359">
            <v>9909.4124308654664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60">
          <cell r="A360">
            <v>-1573.1408334543842</v>
          </cell>
          <cell r="B360">
            <v>-4118.8755307438105</v>
          </cell>
          <cell r="C360">
            <v>-5085.9291945999357</v>
          </cell>
          <cell r="D360">
            <v>-4330.6960821335815</v>
          </cell>
          <cell r="E360">
            <v>-3531.418545499896</v>
          </cell>
          <cell r="F360">
            <v>-2675.3436174070348</v>
          </cell>
          <cell r="G360">
            <v>-1753.0388947749436</v>
          </cell>
          <cell r="H360">
            <v>-747.85761302157107</v>
          </cell>
          <cell r="I360">
            <v>350.1975013746175</v>
          </cell>
          <cell r="J360">
            <v>1537.6963657137021</v>
          </cell>
          <cell r="K360">
            <v>2826.6225569466001</v>
          </cell>
          <cell r="L360">
            <v>4245.9279944292048</v>
          </cell>
          <cell r="M360">
            <v>5809.3358172829239</v>
          </cell>
          <cell r="N360">
            <v>7529.2997287548806</v>
          </cell>
          <cell r="O360">
            <v>9418.329565249911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</row>
        <row r="361">
          <cell r="A361">
            <v>-1595.062007335061</v>
          </cell>
          <cell r="B361">
            <v>-4204.2163386020866</v>
          </cell>
          <cell r="C361">
            <v>-5191.5220545108605</v>
          </cell>
          <cell r="D361">
            <v>-4446.0830678467819</v>
          </cell>
          <cell r="E361">
            <v>-3657.6538571285523</v>
          </cell>
          <cell r="F361">
            <v>-2813.6239295734949</v>
          </cell>
          <cell r="G361">
            <v>-1893.2134915895358</v>
          </cell>
          <cell r="H361">
            <v>-906.56212959465563</v>
          </cell>
          <cell r="I361">
            <v>166.06865441444171</v>
          </cell>
          <cell r="J361">
            <v>1330.505843638389</v>
          </cell>
          <cell r="K361">
            <v>2610.1456951065684</v>
          </cell>
          <cell r="L361">
            <v>4009.4561464810513</v>
          </cell>
          <cell r="M361">
            <v>5542.6215184402154</v>
          </cell>
          <cell r="N361">
            <v>7227.990782855677</v>
          </cell>
          <cell r="O361">
            <v>9083.291000522484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</row>
        <row r="362">
          <cell r="A362">
            <v>-1517.2958294998798</v>
          </cell>
          <cell r="B362">
            <v>-3910.0569430403875</v>
          </cell>
          <cell r="C362">
            <v>-4856.0238718161327</v>
          </cell>
          <cell r="D362">
            <v>-4085.6175082807272</v>
          </cell>
          <cell r="E362">
            <v>-3260.1948206502452</v>
          </cell>
          <cell r="F362">
            <v>-2377.4671388147153</v>
          </cell>
          <cell r="G362">
            <v>-1433.6947898793487</v>
          </cell>
          <cell r="H362">
            <v>-417.42687419911454</v>
          </cell>
          <cell r="I362">
            <v>695.74910958677935</v>
          </cell>
          <cell r="J362">
            <v>1922.888497302687</v>
          </cell>
          <cell r="K362">
            <v>3269.1155123165013</v>
          </cell>
          <cell r="L362">
            <v>4734.4029947326871</v>
          </cell>
          <cell r="M362">
            <v>6339.0169570731932</v>
          </cell>
          <cell r="N362">
            <v>8100.3350347982423</v>
          </cell>
          <cell r="O362">
            <v>10034.862614350168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</row>
        <row r="363">
          <cell r="A363">
            <v>-1550.127816662849</v>
          </cell>
          <cell r="B363">
            <v>-4037.3573939692978</v>
          </cell>
          <cell r="C363">
            <v>-5001.3490321412701</v>
          </cell>
          <cell r="D363">
            <v>-4249.7904458196908</v>
          </cell>
          <cell r="E363">
            <v>-3436.6270152201942</v>
          </cell>
          <cell r="F363">
            <v>-2572.6456416786759</v>
          </cell>
          <cell r="G363">
            <v>-1648.2351355680682</v>
          </cell>
          <cell r="H363">
            <v>-649.85182316685496</v>
          </cell>
          <cell r="I363">
            <v>449.54991697910674</v>
          </cell>
          <cell r="J363">
            <v>1647.6911834375417</v>
          </cell>
          <cell r="K363">
            <v>2951.5491750033507</v>
          </cell>
          <cell r="L363">
            <v>4389.3774305397783</v>
          </cell>
          <cell r="M363">
            <v>5961.9310255041182</v>
          </cell>
          <cell r="N363">
            <v>7682.5088893497204</v>
          </cell>
          <cell r="O363">
            <v>9562.2937249051465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</row>
        <row r="364">
          <cell r="A364">
            <v>-1511.300161816991</v>
          </cell>
          <cell r="B364">
            <v>-3876.4276991694533</v>
          </cell>
          <cell r="C364">
            <v>-4799.5535201646271</v>
          </cell>
          <cell r="D364">
            <v>-4025.8321345014183</v>
          </cell>
          <cell r="E364">
            <v>-3206.8983239058534</v>
          </cell>
          <cell r="F364">
            <v>-2322.0336344821153</v>
          </cell>
          <cell r="G364">
            <v>-1374.9055372586342</v>
          </cell>
          <cell r="H364">
            <v>-353.90782414360245</v>
          </cell>
          <cell r="I364">
            <v>761.83480021968398</v>
          </cell>
          <cell r="J364">
            <v>1984.9694268167107</v>
          </cell>
          <cell r="K364">
            <v>3323.7058387769393</v>
          </cell>
          <cell r="L364">
            <v>4802.8303241560925</v>
          </cell>
          <cell r="M364">
            <v>6429.1409931910794</v>
          </cell>
          <cell r="N364">
            <v>8199.2114560230002</v>
          </cell>
          <cell r="O364">
            <v>10133.164248747931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</row>
        <row r="365">
          <cell r="A365">
            <v>-1683.236866082661</v>
          </cell>
          <cell r="B365">
            <v>-4545.3443071682013</v>
          </cell>
          <cell r="C365">
            <v>-5573.1659952948257</v>
          </cell>
          <cell r="D365">
            <v>-4843.36991594541</v>
          </cell>
          <cell r="E365">
            <v>-4083.877038717008</v>
          </cell>
          <cell r="F365">
            <v>-3270.5122492316532</v>
          </cell>
          <cell r="G365">
            <v>-2388.1042563241103</v>
          </cell>
          <cell r="H365">
            <v>-1433.2270178466861</v>
          </cell>
          <cell r="I365">
            <v>-402.69504233074917</v>
          </cell>
          <cell r="J365">
            <v>724.49247996677889</v>
          </cell>
          <cell r="K365">
            <v>1959.6576253038425</v>
          </cell>
          <cell r="L365">
            <v>3314.0393768900099</v>
          </cell>
          <cell r="M365">
            <v>4801.3198602053408</v>
          </cell>
          <cell r="N365">
            <v>6423.367510099486</v>
          </cell>
          <cell r="O365">
            <v>8205.6783264848036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</row>
        <row r="366">
          <cell r="A366">
            <v>-1537.8182632235298</v>
          </cell>
          <cell r="B366">
            <v>-3983.7409296752539</v>
          </cell>
          <cell r="C366">
            <v>-4933.3083669095713</v>
          </cell>
          <cell r="D366">
            <v>-4162.8629476710175</v>
          </cell>
          <cell r="E366">
            <v>-3340.8342334113781</v>
          </cell>
          <cell r="F366">
            <v>-2460.6336719203186</v>
          </cell>
          <cell r="G366">
            <v>-1530.6669247566199</v>
          </cell>
          <cell r="H366">
            <v>-525.20000448550024</v>
          </cell>
          <cell r="I366">
            <v>576.82833612426441</v>
          </cell>
          <cell r="J366">
            <v>1781.8193709135783</v>
          </cell>
          <cell r="K366">
            <v>3098.6100085377298</v>
          </cell>
          <cell r="L366">
            <v>4550.8372336270477</v>
          </cell>
          <cell r="M366">
            <v>6143.8049294024913</v>
          </cell>
          <cell r="N366">
            <v>7896.8568082333704</v>
          </cell>
          <cell r="O366">
            <v>9820.5779708161135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</row>
        <row r="367">
          <cell r="A367">
            <v>-1456.1879058943173</v>
          </cell>
          <cell r="B367">
            <v>-3672.9945432286909</v>
          </cell>
          <cell r="C367">
            <v>-4563.5082823181483</v>
          </cell>
          <cell r="D367">
            <v>-3767.6424832025527</v>
          </cell>
          <cell r="E367">
            <v>-2928.5885759268085</v>
          </cell>
          <cell r="F367">
            <v>-2033.6527673862806</v>
          </cell>
          <cell r="G367">
            <v>-1066.6109333198242</v>
          </cell>
          <cell r="H367">
            <v>-17.900977787177965</v>
          </cell>
          <cell r="I367">
            <v>1129.543028491117</v>
          </cell>
          <cell r="J367">
            <v>2388.2225556158987</v>
          </cell>
          <cell r="K367">
            <v>3768.1691930478073</v>
          </cell>
          <cell r="L367">
            <v>5272.9516196311733</v>
          </cell>
          <cell r="M367">
            <v>6926.2126888777857</v>
          </cell>
          <cell r="N367">
            <v>8729.6813293751893</v>
          </cell>
          <cell r="O367">
            <v>10710.226752674946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</row>
        <row r="368">
          <cell r="A368">
            <v>-1519.3840384031478</v>
          </cell>
          <cell r="B368">
            <v>-3906.9110860581131</v>
          </cell>
          <cell r="C368">
            <v>-4837.9256378464534</v>
          </cell>
          <cell r="D368">
            <v>-4060.7462543297852</v>
          </cell>
          <cell r="E368">
            <v>-3241.6436288824784</v>
          </cell>
          <cell r="F368">
            <v>-2357.2388773082021</v>
          </cell>
          <cell r="G368">
            <v>-1414.442040899881</v>
          </cell>
          <cell r="H368">
            <v>-402.91304080766349</v>
          </cell>
          <cell r="I368">
            <v>709.59870149123606</v>
          </cell>
          <cell r="J368">
            <v>1936.2471861175879</v>
          </cell>
          <cell r="K368">
            <v>3277.8173860669563</v>
          </cell>
          <cell r="L368">
            <v>4739.0603556415963</v>
          </cell>
          <cell r="M368">
            <v>6335.0706500749366</v>
          </cell>
          <cell r="N368">
            <v>8083.2788007089421</v>
          </cell>
          <cell r="O368">
            <v>10006.278915644933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</row>
        <row r="369">
          <cell r="A369">
            <v>-1537.3300138660002</v>
          </cell>
          <cell r="B369">
            <v>-3989.8300368808968</v>
          </cell>
          <cell r="C369">
            <v>-4938.1372979152966</v>
          </cell>
          <cell r="D369">
            <v>-4175.6293176920663</v>
          </cell>
          <cell r="E369">
            <v>-3363.0634822099455</v>
          </cell>
          <cell r="F369">
            <v>-2498.5853464976844</v>
          </cell>
          <cell r="G369">
            <v>-1579.8181958023079</v>
          </cell>
          <cell r="H369">
            <v>-578.74863557148944</v>
          </cell>
          <cell r="I369">
            <v>516.16063574025748</v>
          </cell>
          <cell r="J369">
            <v>1716.7496811546491</v>
          </cell>
          <cell r="K369">
            <v>3029.9200773790576</v>
          </cell>
          <cell r="L369">
            <v>4469.1568409206848</v>
          </cell>
          <cell r="M369">
            <v>6047.6775256121527</v>
          </cell>
          <cell r="N369">
            <v>7791.0643280215536</v>
          </cell>
          <cell r="O369">
            <v>9706.8157323113774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</row>
        <row r="370">
          <cell r="A370">
            <v>-1520.6925955746119</v>
          </cell>
          <cell r="B370">
            <v>-3916.8400854584088</v>
          </cell>
          <cell r="C370">
            <v>-4844.4090846899699</v>
          </cell>
          <cell r="D370">
            <v>-4072.1728353894077</v>
          </cell>
          <cell r="E370">
            <v>-3261.4687942055848</v>
          </cell>
          <cell r="F370">
            <v>-2391.2097635800019</v>
          </cell>
          <cell r="G370">
            <v>-1443.0349493440267</v>
          </cell>
          <cell r="H370">
            <v>-419.62978040982603</v>
          </cell>
          <cell r="I370">
            <v>686.07594098198661</v>
          </cell>
          <cell r="J370">
            <v>1901.893636813405</v>
          </cell>
          <cell r="K370">
            <v>3240.5994122708858</v>
          </cell>
          <cell r="L370">
            <v>4710.9965463644958</v>
          </cell>
          <cell r="M370">
            <v>6313.9198984603854</v>
          </cell>
          <cell r="N370">
            <v>8074.386388402756</v>
          </cell>
          <cell r="O370">
            <v>9999.0878231343249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</row>
        <row r="371">
          <cell r="A371">
            <v>-1717.8556384243857</v>
          </cell>
          <cell r="B371">
            <v>-4668.0537660310301</v>
          </cell>
          <cell r="C371">
            <v>-5724.2668393791</v>
          </cell>
          <cell r="D371">
            <v>-5015.3305838251536</v>
          </cell>
          <cell r="E371">
            <v>-4272.0762949192076</v>
          </cell>
          <cell r="F371">
            <v>-3479.8993637807594</v>
          </cell>
          <cell r="G371">
            <v>-2637.2347918075111</v>
          </cell>
          <cell r="H371">
            <v>-1730.6101484246813</v>
          </cell>
          <cell r="I371">
            <v>-741.734407074817</v>
          </cell>
          <cell r="J371">
            <v>344.08649729658669</v>
          </cell>
          <cell r="K371">
            <v>1535.67366274807</v>
          </cell>
          <cell r="L371">
            <v>2842.3347275257365</v>
          </cell>
          <cell r="M371">
            <v>4280.8021823700274</v>
          </cell>
          <cell r="N371">
            <v>5867.8582859094577</v>
          </cell>
          <cell r="O371">
            <v>7596.0409020242114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</row>
        <row r="372">
          <cell r="A372">
            <v>-1580.766156411049</v>
          </cell>
          <cell r="B372">
            <v>-4152.6946952229737</v>
          </cell>
          <cell r="C372">
            <v>-5126.3761389087522</v>
          </cell>
          <cell r="D372">
            <v>-4358.9057696145155</v>
          </cell>
          <cell r="E372">
            <v>-3555.68975095926</v>
          </cell>
          <cell r="F372">
            <v>-2687.1126098917357</v>
          </cell>
          <cell r="G372">
            <v>-1770.0062983540015</v>
          </cell>
          <cell r="H372">
            <v>-782.24798313531437</v>
          </cell>
          <cell r="I372">
            <v>301.35592441981527</v>
          </cell>
          <cell r="J372">
            <v>1480.8919710863379</v>
          </cell>
          <cell r="K372">
            <v>2777.9829509768238</v>
          </cell>
          <cell r="L372">
            <v>4204.0342226645898</v>
          </cell>
          <cell r="M372">
            <v>5761.2288426446812</v>
          </cell>
          <cell r="N372">
            <v>7464.2555783235657</v>
          </cell>
          <cell r="O372">
            <v>9334.8806580494365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</row>
        <row r="373">
          <cell r="A373">
            <v>-1416.7729355076908</v>
          </cell>
          <cell r="B373">
            <v>-3523.1362902323685</v>
          </cell>
          <cell r="C373">
            <v>-4395.7742667003977</v>
          </cell>
          <cell r="D373">
            <v>-3593.769744867202</v>
          </cell>
          <cell r="E373">
            <v>-2740.5559113488043</v>
          </cell>
          <cell r="F373">
            <v>-1825.0553283500669</v>
          </cell>
          <cell r="G373">
            <v>-842.41328696926291</v>
          </cell>
          <cell r="H373">
            <v>218.68259729299149</v>
          </cell>
          <cell r="I373">
            <v>1386.1895932410519</v>
          </cell>
          <cell r="J373">
            <v>2660.1696695471428</v>
          </cell>
          <cell r="K373">
            <v>4057.2664461535414</v>
          </cell>
          <cell r="L373">
            <v>5587.2036785701312</v>
          </cell>
          <cell r="M373">
            <v>7260.1534591623922</v>
          </cell>
          <cell r="N373">
            <v>9109.1913549805486</v>
          </cell>
          <cell r="O373">
            <v>11139.921367259154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</row>
        <row r="374">
          <cell r="A374">
            <v>-1576.671105111694</v>
          </cell>
          <cell r="B374">
            <v>-4128.4728183765983</v>
          </cell>
          <cell r="C374">
            <v>-5096.869005781813</v>
          </cell>
          <cell r="D374">
            <v>-4349.5589572861199</v>
          </cell>
          <cell r="E374">
            <v>-3545.8880714021479</v>
          </cell>
          <cell r="F374">
            <v>-2697.5915160340228</v>
          </cell>
          <cell r="G374">
            <v>-1784.2831572006783</v>
          </cell>
          <cell r="H374">
            <v>-792.83400653820922</v>
          </cell>
          <cell r="I374">
            <v>292.16865454632273</v>
          </cell>
          <cell r="J374">
            <v>1475.1648784349254</v>
          </cell>
          <cell r="K374">
            <v>2776.827229334488</v>
          </cell>
          <cell r="L374">
            <v>4203.3511715037976</v>
          </cell>
          <cell r="M374">
            <v>5755.9741751026295</v>
          </cell>
          <cell r="N374">
            <v>7461.5033516162621</v>
          </cell>
          <cell r="O374">
            <v>9330.8870090294622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</row>
        <row r="375">
          <cell r="A375">
            <v>-1431.044891681224</v>
          </cell>
          <cell r="B375">
            <v>-3574.6399550676915</v>
          </cell>
          <cell r="C375">
            <v>-4450.2232774285021</v>
          </cell>
          <cell r="D375">
            <v>-3648.8750036989513</v>
          </cell>
          <cell r="E375">
            <v>-2796.101654105355</v>
          </cell>
          <cell r="F375">
            <v>-1877.8348250561141</v>
          </cell>
          <cell r="G375">
            <v>-895.96788425227237</v>
          </cell>
          <cell r="H375">
            <v>163.15881474985204</v>
          </cell>
          <cell r="I375">
            <v>1324.804513574865</v>
          </cell>
          <cell r="J375">
            <v>2607.0165908174877</v>
          </cell>
          <cell r="K375">
            <v>4008.0810296941654</v>
          </cell>
          <cell r="L375">
            <v>5541.743927631408</v>
          </cell>
          <cell r="M375">
            <v>7219.6263512746555</v>
          </cell>
          <cell r="N375">
            <v>9071.8905677036746</v>
          </cell>
          <cell r="O375">
            <v>11098.763979355808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</row>
        <row r="376">
          <cell r="A376">
            <v>-1650.9204385992766</v>
          </cell>
          <cell r="B376">
            <v>-4414.6783194710188</v>
          </cell>
          <cell r="C376">
            <v>-5426.962344463006</v>
          </cell>
          <cell r="D376">
            <v>-4706.9070008949611</v>
          </cell>
          <cell r="E376">
            <v>-3942.6212326238133</v>
          </cell>
          <cell r="F376">
            <v>-3126.8091726556422</v>
          </cell>
          <cell r="G376">
            <v>-2247.1172241692152</v>
          </cell>
          <cell r="H376">
            <v>-1294.7257266127831</v>
          </cell>
          <cell r="I376">
            <v>-256.7352324682135</v>
          </cell>
          <cell r="J376">
            <v>874.39723125116711</v>
          </cell>
          <cell r="K376">
            <v>2116.5888039500946</v>
          </cell>
          <cell r="L376">
            <v>3474.73301590956</v>
          </cell>
          <cell r="M376">
            <v>4971.9149869506327</v>
          </cell>
          <cell r="N376">
            <v>6610.2206723265026</v>
          </cell>
          <cell r="O376">
            <v>8415.8490243969318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</row>
        <row r="377">
          <cell r="A377">
            <v>-1430.1826452029986</v>
          </cell>
          <cell r="B377">
            <v>-3576.1741551693249</v>
          </cell>
          <cell r="C377">
            <v>-4464.6844919762661</v>
          </cell>
          <cell r="D377">
            <v>-3674.516860255836</v>
          </cell>
          <cell r="E377">
            <v>-2826.467512339676</v>
          </cell>
          <cell r="F377">
            <v>-1911.4810206459726</v>
          </cell>
          <cell r="G377">
            <v>-933.77914588586987</v>
          </cell>
          <cell r="H377">
            <v>120.89750918546133</v>
          </cell>
          <cell r="I377">
            <v>1277.0823087637357</v>
          </cell>
          <cell r="J377">
            <v>2555.4165800425599</v>
          </cell>
          <cell r="K377">
            <v>3955.6398793360531</v>
          </cell>
          <cell r="L377">
            <v>5490.4919995265409</v>
          </cell>
          <cell r="M377">
            <v>7164.5178892363247</v>
          </cell>
          <cell r="N377">
            <v>8994.0522874375656</v>
          </cell>
          <cell r="O377">
            <v>11002.661989271428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</row>
        <row r="378">
          <cell r="A378">
            <v>-1527.7110896880017</v>
          </cell>
          <cell r="B378">
            <v>-3950.0599904428891</v>
          </cell>
          <cell r="C378">
            <v>-4886.8170173129365</v>
          </cell>
          <cell r="D378">
            <v>-4112.2646629282681</v>
          </cell>
          <cell r="E378">
            <v>-3295.7120160435516</v>
          </cell>
          <cell r="F378">
            <v>-2425.4781693842901</v>
          </cell>
          <cell r="G378">
            <v>-1491.0383008637275</v>
          </cell>
          <cell r="H378">
            <v>-480.15788488671535</v>
          </cell>
          <cell r="I378">
            <v>634.44163384978822</v>
          </cell>
          <cell r="J378">
            <v>1848.932376565542</v>
          </cell>
          <cell r="K378">
            <v>3182.9130062710374</v>
          </cell>
          <cell r="L378">
            <v>4651.2856277805513</v>
          </cell>
          <cell r="M378">
            <v>6249.1697140698907</v>
          </cell>
          <cell r="N378">
            <v>7997.9766651547643</v>
          </cell>
          <cell r="O378">
            <v>9913.4133861998398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</row>
        <row r="379">
          <cell r="A379">
            <v>-1626.9081432362123</v>
          </cell>
          <cell r="B379">
            <v>-4327.8932374571159</v>
          </cell>
          <cell r="C379">
            <v>-5338.1589288871783</v>
          </cell>
          <cell r="D379">
            <v>-4604.1786331720805</v>
          </cell>
          <cell r="E379">
            <v>-3816.8518232785877</v>
          </cell>
          <cell r="F379">
            <v>-2978.5128653595648</v>
          </cell>
          <cell r="G379">
            <v>-2086.3642803960461</v>
          </cell>
          <cell r="H379">
            <v>-1117.5013247339841</v>
          </cell>
          <cell r="I379">
            <v>-60.96024182928943</v>
          </cell>
          <cell r="J379">
            <v>1095.7163228976594</v>
          </cell>
          <cell r="K379">
            <v>2364.4980071114983</v>
          </cell>
          <cell r="L379">
            <v>3746.5965922852288</v>
          </cell>
          <cell r="M379">
            <v>5255.4301009070132</v>
          </cell>
          <cell r="N379">
            <v>6905.6644679579867</v>
          </cell>
          <cell r="O379">
            <v>8721.2078613459562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</row>
        <row r="380">
          <cell r="A380">
            <v>-1655.1319958868667</v>
          </cell>
          <cell r="B380">
            <v>-4429.9966461653876</v>
          </cell>
          <cell r="C380">
            <v>-5441.8203848910798</v>
          </cell>
          <cell r="D380">
            <v>-4707.4838750845684</v>
          </cell>
          <cell r="E380">
            <v>-3933.5057922585474</v>
          </cell>
          <cell r="F380">
            <v>-3105.339155061497</v>
          </cell>
          <cell r="G380">
            <v>-2229.824431582535</v>
          </cell>
          <cell r="H380">
            <v>-1287.5307112067169</v>
          </cell>
          <cell r="I380">
            <v>-254.00196888563443</v>
          </cell>
          <cell r="J380">
            <v>871.50851061856804</v>
          </cell>
          <cell r="K380">
            <v>2109.3530730632524</v>
          </cell>
          <cell r="L380">
            <v>3475.2970821661584</v>
          </cell>
          <cell r="M380">
            <v>4976.9764846119779</v>
          </cell>
          <cell r="N380">
            <v>6606.509723329048</v>
          </cell>
          <cell r="O380">
            <v>8390.1880526827626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</row>
        <row r="381">
          <cell r="A381">
            <v>-1483.7308026487881</v>
          </cell>
          <cell r="B381">
            <v>-3784.260037434356</v>
          </cell>
          <cell r="C381">
            <v>-4703.9668189190606</v>
          </cell>
          <cell r="D381">
            <v>-3926.5522249623768</v>
          </cell>
          <cell r="E381">
            <v>-3084.7799394292415</v>
          </cell>
          <cell r="F381">
            <v>-2181.2345136350605</v>
          </cell>
          <cell r="G381">
            <v>-1215.0674919391085</v>
          </cell>
          <cell r="H381">
            <v>-175.05982994869163</v>
          </cell>
          <cell r="I381">
            <v>953.91860729157258</v>
          </cell>
          <cell r="J381">
            <v>2197.3606798417268</v>
          </cell>
          <cell r="K381">
            <v>3558.3453631989278</v>
          </cell>
          <cell r="L381">
            <v>5045.8424396829159</v>
          </cell>
          <cell r="M381">
            <v>6672.8151373133751</v>
          </cell>
          <cell r="N381">
            <v>8454.0848745657931</v>
          </cell>
          <cell r="O381">
            <v>10413.773024816172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</row>
        <row r="382">
          <cell r="A382">
            <v>-1496.4449015502123</v>
          </cell>
          <cell r="B382">
            <v>-3826.194808989681</v>
          </cell>
          <cell r="C382">
            <v>-4747.2885431809018</v>
          </cell>
          <cell r="D382">
            <v>-3969.5112474243924</v>
          </cell>
          <cell r="E382">
            <v>-3137.6997603760005</v>
          </cell>
          <cell r="F382">
            <v>-2252.3669147453097</v>
          </cell>
          <cell r="G382">
            <v>-1299.1386805510758</v>
          </cell>
          <cell r="H382">
            <v>-270.47659596101931</v>
          </cell>
          <cell r="I382">
            <v>847.44044725761319</v>
          </cell>
          <cell r="J382">
            <v>2087.9914764605555</v>
          </cell>
          <cell r="K382">
            <v>3442.849430708844</v>
          </cell>
          <cell r="L382">
            <v>4926.4746711403195</v>
          </cell>
          <cell r="M382">
            <v>6556.9823322716247</v>
          </cell>
          <cell r="N382">
            <v>8338.166149129218</v>
          </cell>
          <cell r="O382">
            <v>10287.273346775419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</row>
        <row r="383">
          <cell r="A383">
            <v>-1466.877020468899</v>
          </cell>
          <cell r="B383">
            <v>-3710.6419847141465</v>
          </cell>
          <cell r="C383">
            <v>-4613.1137042067458</v>
          </cell>
          <cell r="D383">
            <v>-3826.7306133237857</v>
          </cell>
          <cell r="E383">
            <v>-2988.0053611699459</v>
          </cell>
          <cell r="F383">
            <v>-2084.1043465711573</v>
          </cell>
          <cell r="G383">
            <v>-1115.1313495844636</v>
          </cell>
          <cell r="H383">
            <v>-65.002585117567506</v>
          </cell>
          <cell r="I383">
            <v>1090.0961258252255</v>
          </cell>
          <cell r="J383">
            <v>2348.3586539766025</v>
          </cell>
          <cell r="K383">
            <v>3726.1827859326668</v>
          </cell>
          <cell r="L383">
            <v>5227.328617631958</v>
          </cell>
          <cell r="M383">
            <v>6872.9604680439406</v>
          </cell>
          <cell r="N383">
            <v>8679.8246968200674</v>
          </cell>
          <cell r="O383">
            <v>10659.203987108798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</row>
        <row r="384">
          <cell r="A384">
            <v>-1553.6766390804323</v>
          </cell>
          <cell r="B384">
            <v>-4042.6863474457164</v>
          </cell>
          <cell r="C384">
            <v>-4992.4725365407176</v>
          </cell>
          <cell r="D384">
            <v>-4229.341180830821</v>
          </cell>
          <cell r="E384">
            <v>-3412.4306839875053</v>
          </cell>
          <cell r="F384">
            <v>-2554.5313067965699</v>
          </cell>
          <cell r="G384">
            <v>-1624.938940264296</v>
          </cell>
          <cell r="H384">
            <v>-611.98016254622758</v>
          </cell>
          <cell r="I384">
            <v>491.93554776859679</v>
          </cell>
          <cell r="J384">
            <v>1691.7856539535305</v>
          </cell>
          <cell r="K384">
            <v>3021.5936772202467</v>
          </cell>
          <cell r="L384">
            <v>4472.8872110313705</v>
          </cell>
          <cell r="M384">
            <v>6063.1507757733598</v>
          </cell>
          <cell r="N384">
            <v>7801.5938636973433</v>
          </cell>
          <cell r="O384">
            <v>9705.8864195143869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</row>
        <row r="385">
          <cell r="A385">
            <v>-1710.8253966003349</v>
          </cell>
          <cell r="B385">
            <v>-4646.1217387923143</v>
          </cell>
          <cell r="C385">
            <v>-5696.5471074817024</v>
          </cell>
          <cell r="D385">
            <v>-4972.3907462430552</v>
          </cell>
          <cell r="E385">
            <v>-4214.1927758446527</v>
          </cell>
          <cell r="F385">
            <v>-3404.4690099822974</v>
          </cell>
          <cell r="G385">
            <v>-2539.1624877438803</v>
          </cell>
          <cell r="H385">
            <v>-1617.274928413729</v>
          </cell>
          <cell r="I385">
            <v>-600.0389665907511</v>
          </cell>
          <cell r="J385">
            <v>511.20088994093396</v>
          </cell>
          <cell r="K385">
            <v>1721.5137569571648</v>
          </cell>
          <cell r="L385">
            <v>3045.5049296834932</v>
          </cell>
          <cell r="M385">
            <v>4501.7663271979263</v>
          </cell>
          <cell r="N385">
            <v>6096.0372017382915</v>
          </cell>
          <cell r="O385">
            <v>7839.8146375545148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</row>
        <row r="386">
          <cell r="A386">
            <v>-1546.9644928877467</v>
          </cell>
          <cell r="B386">
            <v>-4025.5210979010844</v>
          </cell>
          <cell r="C386">
            <v>-4981.9261089432675</v>
          </cell>
          <cell r="D386">
            <v>-4216.8415595589813</v>
          </cell>
          <cell r="E386">
            <v>-3407.9688858132267</v>
          </cell>
          <cell r="F386">
            <v>-2541.6583394838558</v>
          </cell>
          <cell r="G386">
            <v>-1608.7950298304809</v>
          </cell>
          <cell r="H386">
            <v>-592.70091228998524</v>
          </cell>
          <cell r="I386">
            <v>519.83442363973211</v>
          </cell>
          <cell r="J386">
            <v>1732.2226812174149</v>
          </cell>
          <cell r="K386">
            <v>3055.6982168158011</v>
          </cell>
          <cell r="L386">
            <v>4501.6883336556721</v>
          </cell>
          <cell r="M386">
            <v>6086.5545004772193</v>
          </cell>
          <cell r="N386">
            <v>7820.1797362075658</v>
          </cell>
          <cell r="O386">
            <v>9725.2423710565017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</row>
        <row r="387">
          <cell r="A387">
            <v>-1598.6547247701187</v>
          </cell>
          <cell r="B387">
            <v>-4221.4089769211796</v>
          </cell>
          <cell r="C387">
            <v>-5211.457761427986</v>
          </cell>
          <cell r="D387">
            <v>-4458.8357489177688</v>
          </cell>
          <cell r="E387">
            <v>-3652.5689114353618</v>
          </cell>
          <cell r="F387">
            <v>-2797.8245595549552</v>
          </cell>
          <cell r="G387">
            <v>-1885.0478378383502</v>
          </cell>
          <cell r="H387">
            <v>-902.65407581917759</v>
          </cell>
          <cell r="I387">
            <v>172.61665835427323</v>
          </cell>
          <cell r="J387">
            <v>1357.63507716958</v>
          </cell>
          <cell r="K387">
            <v>2653.1954088243615</v>
          </cell>
          <cell r="L387">
            <v>4073.3615105208582</v>
          </cell>
          <cell r="M387">
            <v>5620.1261379572643</v>
          </cell>
          <cell r="N387">
            <v>7304.3969805608367</v>
          </cell>
          <cell r="O387">
            <v>9156.4624552576515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</row>
        <row r="388">
          <cell r="A388">
            <v>-1428.6710023407149</v>
          </cell>
          <cell r="B388">
            <v>-3566.1048057238172</v>
          </cell>
          <cell r="C388">
            <v>-4438.401274269243</v>
          </cell>
          <cell r="D388">
            <v>-3636.7734065659752</v>
          </cell>
          <cell r="E388">
            <v>-2778.8938224063995</v>
          </cell>
          <cell r="F388">
            <v>-1860.1380365110335</v>
          </cell>
          <cell r="G388">
            <v>-868.81359756691234</v>
          </cell>
          <cell r="H388">
            <v>212.31364843029891</v>
          </cell>
          <cell r="I388">
            <v>1386.8487921810972</v>
          </cell>
          <cell r="J388">
            <v>2660.4239068281836</v>
          </cell>
          <cell r="K388">
            <v>4062.9478308924445</v>
          </cell>
          <cell r="L388">
            <v>5595.3855640984048</v>
          </cell>
          <cell r="M388">
            <v>7278.0873719416868</v>
          </cell>
          <cell r="N388">
            <v>9131.8756687349724</v>
          </cell>
          <cell r="O388">
            <v>11153.334418901351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-1508.7562432899997</v>
          </cell>
          <cell r="B389">
            <v>-3878.9741581780081</v>
          </cell>
          <cell r="C389">
            <v>-4815.0390364853192</v>
          </cell>
          <cell r="D389">
            <v>-4042.5565456197269</v>
          </cell>
          <cell r="E389">
            <v>-3211.6612172708656</v>
          </cell>
          <cell r="F389">
            <v>-2328.68546994385</v>
          </cell>
          <cell r="G389">
            <v>-1382.972045903482</v>
          </cell>
          <cell r="H389">
            <v>-358.87540248616085</v>
          </cell>
          <cell r="I389">
            <v>760.4017176627259</v>
          </cell>
          <cell r="J389">
            <v>1991.0959773114832</v>
          </cell>
          <cell r="K389">
            <v>3329.8360761880713</v>
          </cell>
          <cell r="L389">
            <v>4798.1391025981429</v>
          </cell>
          <cell r="M389">
            <v>6407.7588591598578</v>
          </cell>
          <cell r="N389">
            <v>8177.7532488637589</v>
          </cell>
          <cell r="O389">
            <v>10121.265809475284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</row>
        <row r="390">
          <cell r="A390">
            <v>-1414.372720700364</v>
          </cell>
          <cell r="B390">
            <v>-3511.894830478599</v>
          </cell>
          <cell r="C390">
            <v>-4379.8862174137357</v>
          </cell>
          <cell r="D390">
            <v>-3570.0262332241164</v>
          </cell>
          <cell r="E390">
            <v>-2707.8750745135426</v>
          </cell>
          <cell r="F390">
            <v>-1793.6814604940289</v>
          </cell>
          <cell r="G390">
            <v>-802.59226158823208</v>
          </cell>
          <cell r="H390">
            <v>277.29008082143298</v>
          </cell>
          <cell r="I390">
            <v>1450.3018151131605</v>
          </cell>
          <cell r="J390">
            <v>2738.6254333817305</v>
          </cell>
          <cell r="K390">
            <v>4158.1295475053239</v>
          </cell>
          <cell r="L390">
            <v>5705.9832426274552</v>
          </cell>
          <cell r="M390">
            <v>7398.5286886207832</v>
          </cell>
          <cell r="N390">
            <v>9250.5393825143419</v>
          </cell>
          <cell r="O390">
            <v>11286.081582411734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</row>
        <row r="391">
          <cell r="A391">
            <v>-1505.0415975334415</v>
          </cell>
          <cell r="B391">
            <v>-3859.7055403867789</v>
          </cell>
          <cell r="C391">
            <v>-4785.8189194822799</v>
          </cell>
          <cell r="D391">
            <v>-4010.2201273308792</v>
          </cell>
          <cell r="E391">
            <v>-3184.3068872198342</v>
          </cell>
          <cell r="F391">
            <v>-2304.7014788967649</v>
          </cell>
          <cell r="G391">
            <v>-1368.3679345498679</v>
          </cell>
          <cell r="H391">
            <v>-349.7750556853394</v>
          </cell>
          <cell r="I391">
            <v>773.1064060212899</v>
          </cell>
          <cell r="J391">
            <v>1998.0519377104067</v>
          </cell>
          <cell r="K391">
            <v>3338.5215612712946</v>
          </cell>
          <cell r="L391">
            <v>4815.9990523447595</v>
          </cell>
          <cell r="M391">
            <v>6422.3088980495031</v>
          </cell>
          <cell r="N391">
            <v>8175.0521569697621</v>
          </cell>
          <cell r="O391">
            <v>10099.012468101611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</row>
        <row r="392">
          <cell r="A392">
            <v>-1607.9466548383489</v>
          </cell>
          <cell r="B392">
            <v>-4249.3098051821735</v>
          </cell>
          <cell r="C392">
            <v>-5241.6177060574073</v>
          </cell>
          <cell r="D392">
            <v>-4499.3210433002587</v>
          </cell>
          <cell r="E392">
            <v>-3709.1303063464738</v>
          </cell>
          <cell r="F392">
            <v>-2865.9030190433277</v>
          </cell>
          <cell r="G392">
            <v>-1965.9886607279414</v>
          </cell>
          <cell r="H392">
            <v>-995.65165227489331</v>
          </cell>
          <cell r="I392">
            <v>63.807212461883324</v>
          </cell>
          <cell r="J392">
            <v>1239.0876789235242</v>
          </cell>
          <cell r="K392">
            <v>2519.4640686457583</v>
          </cell>
          <cell r="L392">
            <v>3920.856494385564</v>
          </cell>
          <cell r="M392">
            <v>5451.5362113655001</v>
          </cell>
          <cell r="N392">
            <v>7129.244533138045</v>
          </cell>
          <cell r="O392">
            <v>8970.6510475837604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</row>
        <row r="393">
          <cell r="A393">
            <v>-1420.1071792526084</v>
          </cell>
          <cell r="B393">
            <v>-3526.1903372725105</v>
          </cell>
          <cell r="C393">
            <v>-4387.0923208328986</v>
          </cell>
          <cell r="D393">
            <v>-3567.3495613014893</v>
          </cell>
          <cell r="E393">
            <v>-2702.1610693769285</v>
          </cell>
          <cell r="F393">
            <v>-1774.1485963937516</v>
          </cell>
          <cell r="G393">
            <v>-773.81218319086031</v>
          </cell>
          <cell r="H393">
            <v>304.51664258164317</v>
          </cell>
          <cell r="I393">
            <v>1481.044636943185</v>
          </cell>
          <cell r="J393">
            <v>2772.6611036800809</v>
          </cell>
          <cell r="K393">
            <v>4181.9805036945718</v>
          </cell>
          <cell r="L393">
            <v>5724.8406882509953</v>
          </cell>
          <cell r="M393">
            <v>7424.8353814498068</v>
          </cell>
          <cell r="N393">
            <v>9283.4948448157993</v>
          </cell>
          <cell r="O393">
            <v>11322.396587861242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</row>
        <row r="394">
          <cell r="A394">
            <v>-1656.6140034660439</v>
          </cell>
          <cell r="B394">
            <v>-4439.4477716228121</v>
          </cell>
          <cell r="C394">
            <v>-5455.2401480280159</v>
          </cell>
          <cell r="D394">
            <v>-4706.4563742653063</v>
          </cell>
          <cell r="E394">
            <v>-3927.7550639193673</v>
          </cell>
          <cell r="F394">
            <v>-3105.7370607480057</v>
          </cell>
          <cell r="G394">
            <v>-2220.6096268532456</v>
          </cell>
          <cell r="H394">
            <v>-1257.6859918518248</v>
          </cell>
          <cell r="I394">
            <v>-213.13699721824565</v>
          </cell>
          <cell r="J394">
            <v>928.97574267920174</v>
          </cell>
          <cell r="K394">
            <v>2185.9695411041994</v>
          </cell>
          <cell r="L394">
            <v>3562.0452966838998</v>
          </cell>
          <cell r="M394">
            <v>5061.8382736999638</v>
          </cell>
          <cell r="N394">
            <v>6704.9449848916029</v>
          </cell>
          <cell r="O394">
            <v>8501.5472254765573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</row>
        <row r="395">
          <cell r="A395">
            <v>-1603.7861070484655</v>
          </cell>
          <cell r="B395">
            <v>-4235.2245463847421</v>
          </cell>
          <cell r="C395">
            <v>-5214.5039423102344</v>
          </cell>
          <cell r="D395">
            <v>-4463.3878659495558</v>
          </cell>
          <cell r="E395">
            <v>-3667.1043341610621</v>
          </cell>
          <cell r="F395">
            <v>-2828.1606136450764</v>
          </cell>
          <cell r="G395">
            <v>-1921.050720333978</v>
          </cell>
          <cell r="H395">
            <v>-945.43367957612793</v>
          </cell>
          <cell r="I395">
            <v>121.96412975793507</v>
          </cell>
          <cell r="J395">
            <v>1293.8143762654404</v>
          </cell>
          <cell r="K395">
            <v>2573.5228255962743</v>
          </cell>
          <cell r="L395">
            <v>3968.4257489728307</v>
          </cell>
          <cell r="M395">
            <v>5506.7138965775757</v>
          </cell>
          <cell r="N395">
            <v>7193.5293134246613</v>
          </cell>
          <cell r="O395">
            <v>9047.3650474569367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</row>
        <row r="396">
          <cell r="A396">
            <v>-1527.096092146696</v>
          </cell>
          <cell r="B396">
            <v>-3938.8957640839121</v>
          </cell>
          <cell r="C396">
            <v>-4864.1547523588088</v>
          </cell>
          <cell r="D396">
            <v>-4088.7797298588871</v>
          </cell>
          <cell r="E396">
            <v>-3271.1148456849605</v>
          </cell>
          <cell r="F396">
            <v>-2396.8000405745483</v>
          </cell>
          <cell r="G396">
            <v>-1461.254220945679</v>
          </cell>
          <cell r="H396">
            <v>-447.08821109990112</v>
          </cell>
          <cell r="I396">
            <v>664.84912515415431</v>
          </cell>
          <cell r="J396">
            <v>1870.8996309975066</v>
          </cell>
          <cell r="K396">
            <v>3195.8641100829213</v>
          </cell>
          <cell r="L396">
            <v>4647.6950815831788</v>
          </cell>
          <cell r="M396">
            <v>6244.1266629758265</v>
          </cell>
          <cell r="N396">
            <v>7985.2458130268415</v>
          </cell>
          <cell r="O396">
            <v>9901.6257908051412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</row>
        <row r="397">
          <cell r="A397">
            <v>-1478.0442716979387</v>
          </cell>
          <cell r="B397">
            <v>-3764.4317458170863</v>
          </cell>
          <cell r="C397">
            <v>-4677.8013417344464</v>
          </cell>
          <cell r="D397">
            <v>-3886.2768538660821</v>
          </cell>
          <cell r="E397">
            <v>-3042.0425877097573</v>
          </cell>
          <cell r="F397">
            <v>-2149.1635013818604</v>
          </cell>
          <cell r="G397">
            <v>-1193.3725509739406</v>
          </cell>
          <cell r="H397">
            <v>-159.67364299257491</v>
          </cell>
          <cell r="I397">
            <v>970.39168044418363</v>
          </cell>
          <cell r="J397">
            <v>2211.3928492282544</v>
          </cell>
          <cell r="K397">
            <v>3577.1857465749367</v>
          </cell>
          <cell r="L397">
            <v>5070.176389985565</v>
          </cell>
          <cell r="M397">
            <v>6705.0633835724511</v>
          </cell>
          <cell r="N397">
            <v>8509.5306973301413</v>
          </cell>
          <cell r="O397">
            <v>10488.755574781269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</row>
        <row r="398">
          <cell r="A398">
            <v>-1442.1850139514131</v>
          </cell>
          <cell r="B398">
            <v>-3620.9183625612886</v>
          </cell>
          <cell r="C398">
            <v>-4509.3886062771653</v>
          </cell>
          <cell r="D398">
            <v>-3717.2110840989167</v>
          </cell>
          <cell r="E398">
            <v>-2869.0920359731422</v>
          </cell>
          <cell r="F398">
            <v>-1962.6343480948585</v>
          </cell>
          <cell r="G398">
            <v>-988.07523057751291</v>
          </cell>
          <cell r="H398">
            <v>71.141776447972433</v>
          </cell>
          <cell r="I398">
            <v>1225.6806471405073</v>
          </cell>
          <cell r="J398">
            <v>2490.4085603080289</v>
          </cell>
          <cell r="K398">
            <v>3871.1489816306116</v>
          </cell>
          <cell r="L398">
            <v>5375.5191558862398</v>
          </cell>
          <cell r="M398">
            <v>7035.1906062178377</v>
          </cell>
          <cell r="N398">
            <v>8865.9329301625439</v>
          </cell>
          <cell r="O398">
            <v>10867.374972234906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</row>
        <row r="399">
          <cell r="A399">
            <v>-1702.6968668928644</v>
          </cell>
          <cell r="B399">
            <v>-4617.78703919089</v>
          </cell>
          <cell r="C399">
            <v>-5661.9560547689252</v>
          </cell>
          <cell r="D399">
            <v>-4939.2061271707735</v>
          </cell>
          <cell r="E399">
            <v>-4182.7199034914902</v>
          </cell>
          <cell r="F399">
            <v>-3375.4990581250163</v>
          </cell>
          <cell r="G399">
            <v>-2518.8397860208702</v>
          </cell>
          <cell r="H399">
            <v>-1594.3582651287572</v>
          </cell>
          <cell r="I399">
            <v>-571.81656619537523</v>
          </cell>
          <cell r="J399">
            <v>550.34197301188351</v>
          </cell>
          <cell r="K399">
            <v>1767.5007057067594</v>
          </cell>
          <cell r="L399">
            <v>3103.5678186589521</v>
          </cell>
          <cell r="M399">
            <v>4562.5472893138449</v>
          </cell>
          <cell r="N399">
            <v>6157.8024969545413</v>
          </cell>
          <cell r="O399">
            <v>7912.9218605072201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</row>
        <row r="400">
          <cell r="A400">
            <v>-1555.8246018879277</v>
          </cell>
          <cell r="B400">
            <v>-4052.0667998093531</v>
          </cell>
          <cell r="C400">
            <v>-5003.9746140133648</v>
          </cell>
          <cell r="D400">
            <v>-4235.0982103929282</v>
          </cell>
          <cell r="E400">
            <v>-3424.0772155978348</v>
          </cell>
          <cell r="F400">
            <v>-2564.4483028626091</v>
          </cell>
          <cell r="G400">
            <v>-1632.5523355169014</v>
          </cell>
          <cell r="H400">
            <v>-628.03270467861682</v>
          </cell>
          <cell r="I400">
            <v>462.95789434939729</v>
          </cell>
          <cell r="J400">
            <v>1667.4981339448727</v>
          </cell>
          <cell r="K400">
            <v>2986.2263934654766</v>
          </cell>
          <cell r="L400">
            <v>4420.7668510579633</v>
          </cell>
          <cell r="M400">
            <v>5995.8300676876361</v>
          </cell>
          <cell r="N400">
            <v>7729.5259274220607</v>
          </cell>
          <cell r="O400">
            <v>9624.1966746688176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</row>
        <row r="401">
          <cell r="A401">
            <v>-1448.4387279812802</v>
          </cell>
          <cell r="B401">
            <v>-3638.1340364840153</v>
          </cell>
          <cell r="C401">
            <v>-4522.6459903581672</v>
          </cell>
          <cell r="D401">
            <v>-3732.0018118612902</v>
          </cell>
          <cell r="E401">
            <v>-2895.9399276577838</v>
          </cell>
          <cell r="F401">
            <v>-1991.2037007085839</v>
          </cell>
          <cell r="G401">
            <v>-1013.0693171116347</v>
          </cell>
          <cell r="H401">
            <v>40.04739488420811</v>
          </cell>
          <cell r="I401">
            <v>1195.1020472285518</v>
          </cell>
          <cell r="J401">
            <v>2453.407166351049</v>
          </cell>
          <cell r="K401">
            <v>3837.8481748466493</v>
          </cell>
          <cell r="L401">
            <v>5366.1049551712322</v>
          </cell>
          <cell r="M401">
            <v>7037.4869004648936</v>
          </cell>
          <cell r="N401">
            <v>8860.8803217805125</v>
          </cell>
          <cell r="O401">
            <v>10859.149985167525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</row>
        <row r="402">
          <cell r="A402">
            <v>-1456.2616538339221</v>
          </cell>
          <cell r="B402">
            <v>-3679.0819429660023</v>
          </cell>
          <cell r="C402">
            <v>-4576.6588461531665</v>
          </cell>
          <cell r="D402">
            <v>-3788.931056418709</v>
          </cell>
          <cell r="E402">
            <v>-2955.7528568193902</v>
          </cell>
          <cell r="F402">
            <v>-2061.8352294858328</v>
          </cell>
          <cell r="G402">
            <v>-1101.4252337151295</v>
          </cell>
          <cell r="H402">
            <v>-62.800389697000405</v>
          </cell>
          <cell r="I402">
            <v>1087.8440599188971</v>
          </cell>
          <cell r="J402">
            <v>2346.132626164981</v>
          </cell>
          <cell r="K402">
            <v>3716.6927516843766</v>
          </cell>
          <cell r="L402">
            <v>5212.1910720427859</v>
          </cell>
          <cell r="M402">
            <v>6856.8282938639659</v>
          </cell>
          <cell r="N402">
            <v>8666.8411011293992</v>
          </cell>
          <cell r="O402">
            <v>10652.978250294125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</row>
        <row r="403">
          <cell r="A403">
            <v>-1484.8097935851515</v>
          </cell>
          <cell r="B403">
            <v>-3778.0395548743468</v>
          </cell>
          <cell r="C403">
            <v>-4684.5421183617545</v>
          </cell>
          <cell r="D403">
            <v>-3898.229208378089</v>
          </cell>
          <cell r="E403">
            <v>-3062.0513859059633</v>
          </cell>
          <cell r="F403">
            <v>-2162.9662925199318</v>
          </cell>
          <cell r="G403">
            <v>-1194.4299225062275</v>
          </cell>
          <cell r="H403">
            <v>-155.45104182389605</v>
          </cell>
          <cell r="I403">
            <v>976.26537184883819</v>
          </cell>
          <cell r="J403">
            <v>2220.7060574916318</v>
          </cell>
          <cell r="K403">
            <v>3585.7122696702827</v>
          </cell>
          <cell r="L403">
            <v>5079.0211746031218</v>
          </cell>
          <cell r="M403">
            <v>6720.3885538348613</v>
          </cell>
          <cell r="N403">
            <v>8524.3083966142131</v>
          </cell>
          <cell r="O403">
            <v>10493.264438618473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</row>
        <row r="404">
          <cell r="A404">
            <v>-1420.7011713375371</v>
          </cell>
          <cell r="B404">
            <v>-3544.7475846096504</v>
          </cell>
          <cell r="C404">
            <v>-4428.3475760926403</v>
          </cell>
          <cell r="D404">
            <v>-3630.2984408348707</v>
          </cell>
          <cell r="E404">
            <v>-2775.6948068390725</v>
          </cell>
          <cell r="F404">
            <v>-1859.1890981415554</v>
          </cell>
          <cell r="G404">
            <v>-879.3914986431804</v>
          </cell>
          <cell r="H404">
            <v>181.28238163723935</v>
          </cell>
          <cell r="I404">
            <v>1341.1245574016143</v>
          </cell>
          <cell r="J404">
            <v>2612.5993514464631</v>
          </cell>
          <cell r="K404">
            <v>4007.1345014316094</v>
          </cell>
          <cell r="L404">
            <v>5539.0541230754397</v>
          </cell>
          <cell r="M404">
            <v>7217.2932500398838</v>
          </cell>
          <cell r="N404">
            <v>9052.3781568391387</v>
          </cell>
          <cell r="O404">
            <v>11071.472137184848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</row>
        <row r="405">
          <cell r="A405">
            <v>-1449.428986748793</v>
          </cell>
          <cell r="B405">
            <v>-3651.5393313977033</v>
          </cell>
          <cell r="C405">
            <v>-4551.1110481288024</v>
          </cell>
          <cell r="D405">
            <v>-3761.7455957236862</v>
          </cell>
          <cell r="E405">
            <v>-2917.3944798424654</v>
          </cell>
          <cell r="F405">
            <v>-2017.0549101784752</v>
          </cell>
          <cell r="G405">
            <v>-1051.0909837422137</v>
          </cell>
          <cell r="H405">
            <v>6.6217728546031012</v>
          </cell>
          <cell r="I405">
            <v>1165.4822424743329</v>
          </cell>
          <cell r="J405">
            <v>2421.3414773125619</v>
          </cell>
          <cell r="K405">
            <v>3797.209083651127</v>
          </cell>
          <cell r="L405">
            <v>5309.0702019500368</v>
          </cell>
          <cell r="M405">
            <v>6969.0478040719636</v>
          </cell>
          <cell r="N405">
            <v>8782.1931929612001</v>
          </cell>
          <cell r="O405">
            <v>10765.11479800246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</row>
        <row r="406">
          <cell r="A406">
            <v>-1612.0918998525026</v>
          </cell>
          <cell r="B406">
            <v>-4272.0971705175371</v>
          </cell>
          <cell r="C406">
            <v>-5261.0876254053401</v>
          </cell>
          <cell r="D406">
            <v>-4507.2030140651514</v>
          </cell>
          <cell r="E406">
            <v>-3708.787911919625</v>
          </cell>
          <cell r="F406">
            <v>-2867.5566949734562</v>
          </cell>
          <cell r="G406">
            <v>-1964.3475888928751</v>
          </cell>
          <cell r="H406">
            <v>-986.21033274517015</v>
          </cell>
          <cell r="I406">
            <v>84.828072014429097</v>
          </cell>
          <cell r="J406">
            <v>1252.6380380784854</v>
          </cell>
          <cell r="K406">
            <v>2540.2158766819803</v>
          </cell>
          <cell r="L406">
            <v>3952.9671416819442</v>
          </cell>
          <cell r="M406">
            <v>5501.3933564937142</v>
          </cell>
          <cell r="N406">
            <v>7198.1187396839214</v>
          </cell>
          <cell r="O406">
            <v>9055.0462671696023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</row>
        <row r="407">
          <cell r="A407">
            <v>-1515.7322134389572</v>
          </cell>
          <cell r="B407">
            <v>-3898.7624671052045</v>
          </cell>
          <cell r="C407">
            <v>-4835.0526974908844</v>
          </cell>
          <cell r="D407">
            <v>-4072.891458312502</v>
          </cell>
          <cell r="E407">
            <v>-3255.3312053509344</v>
          </cell>
          <cell r="F407">
            <v>-2383.4401542513897</v>
          </cell>
          <cell r="G407">
            <v>-1455.8674975533115</v>
          </cell>
          <cell r="H407">
            <v>-449.38867702390718</v>
          </cell>
          <cell r="I407">
            <v>661.84395472662698</v>
          </cell>
          <cell r="J407">
            <v>1877.7314361314229</v>
          </cell>
          <cell r="K407">
            <v>3215.199985711135</v>
          </cell>
          <cell r="L407">
            <v>4690.6022948133823</v>
          </cell>
          <cell r="M407">
            <v>6297.9532039519463</v>
          </cell>
          <cell r="N407">
            <v>8057.8811435873968</v>
          </cell>
          <cell r="O407">
            <v>9981.9346240403211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</row>
        <row r="408">
          <cell r="A408">
            <v>-1578.4903249465044</v>
          </cell>
          <cell r="B408">
            <v>-4147.6827600692304</v>
          </cell>
          <cell r="C408">
            <v>-5126.770904290046</v>
          </cell>
          <cell r="D408">
            <v>-4375.739149346633</v>
          </cell>
          <cell r="E408">
            <v>-3588.0556198022823</v>
          </cell>
          <cell r="F408">
            <v>-2744.5390789032913</v>
          </cell>
          <cell r="G408">
            <v>-1838.6530441589186</v>
          </cell>
          <cell r="H408">
            <v>-846.07774554014566</v>
          </cell>
          <cell r="I408">
            <v>240.16251993079871</v>
          </cell>
          <cell r="J408">
            <v>1427.3404770778463</v>
          </cell>
          <cell r="K408">
            <v>2732.33360527892</v>
          </cell>
          <cell r="L408">
            <v>4155.7185845423492</v>
          </cell>
          <cell r="M408">
            <v>5715.840418138594</v>
          </cell>
          <cell r="N408">
            <v>7410.505517254308</v>
          </cell>
          <cell r="O408">
            <v>9271.8721710972859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</row>
        <row r="409">
          <cell r="A409">
            <v>-1677.9655833310217</v>
          </cell>
          <cell r="B409">
            <v>-4522.3594820870858</v>
          </cell>
          <cell r="C409">
            <v>-5551.605601528684</v>
          </cell>
          <cell r="D409">
            <v>-4825.1942725512408</v>
          </cell>
          <cell r="E409">
            <v>-4047.3493239960744</v>
          </cell>
          <cell r="F409">
            <v>-3232.668835966419</v>
          </cell>
          <cell r="G409">
            <v>-2367.1705418417177</v>
          </cell>
          <cell r="H409">
            <v>-1423.0421758547782</v>
          </cell>
          <cell r="I409">
            <v>-392.76479275664695</v>
          </cell>
          <cell r="J409">
            <v>735.52908829742046</v>
          </cell>
          <cell r="K409">
            <v>1962.7558103128727</v>
          </cell>
          <cell r="L409">
            <v>3308.5313518696166</v>
          </cell>
          <cell r="M409">
            <v>4793.9657604106533</v>
          </cell>
          <cell r="N409">
            <v>6418.9191255121405</v>
          </cell>
          <cell r="O409">
            <v>8200.6685852832434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</row>
        <row r="410">
          <cell r="A410">
            <v>-1408.9247505886829</v>
          </cell>
          <cell r="B410">
            <v>-3488.1036166314957</v>
          </cell>
          <cell r="C410">
            <v>-4344.3327203652734</v>
          </cell>
          <cell r="D410">
            <v>-3529.8540068942621</v>
          </cell>
          <cell r="E410">
            <v>-2670.933766169087</v>
          </cell>
          <cell r="F410">
            <v>-1754.0044976987699</v>
          </cell>
          <cell r="G410">
            <v>-760.57136620729716</v>
          </cell>
          <cell r="H410">
            <v>320.03042612689433</v>
          </cell>
          <cell r="I410">
            <v>1509.7877811299004</v>
          </cell>
          <cell r="J410">
            <v>2812.4391504273563</v>
          </cell>
          <cell r="K410">
            <v>4236.8043346088643</v>
          </cell>
          <cell r="L410">
            <v>5790.7821497370842</v>
          </cell>
          <cell r="M410">
            <v>7488.1819676631721</v>
          </cell>
          <cell r="N410">
            <v>9350.1492789184831</v>
          </cell>
          <cell r="O410">
            <v>11393.902617494501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</row>
        <row r="411">
          <cell r="A411">
            <v>-1702.5015357025568</v>
          </cell>
          <cell r="B411">
            <v>-4614.6042495370748</v>
          </cell>
          <cell r="C411">
            <v>-5658.0920129541164</v>
          </cell>
          <cell r="D411">
            <v>-4941.2260857356232</v>
          </cell>
          <cell r="E411">
            <v>-4182.1082268897635</v>
          </cell>
          <cell r="F411">
            <v>-3384.1665889645647</v>
          </cell>
          <cell r="G411">
            <v>-2528.5263095560622</v>
          </cell>
          <cell r="H411">
            <v>-1592.7290557835997</v>
          </cell>
          <cell r="I411">
            <v>-575.12518263909294</v>
          </cell>
          <cell r="J411">
            <v>545.32552400151576</v>
          </cell>
          <cell r="K411">
            <v>1769.850929992248</v>
          </cell>
          <cell r="L411">
            <v>3100.786497139964</v>
          </cell>
          <cell r="M411">
            <v>4556.8818973917741</v>
          </cell>
          <cell r="N411">
            <v>6162.5145842735983</v>
          </cell>
          <cell r="O411">
            <v>7927.8219901491357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</row>
        <row r="412">
          <cell r="A412">
            <v>-1679.5426385106962</v>
          </cell>
          <cell r="B412">
            <v>-4528.5204173364909</v>
          </cell>
          <cell r="C412">
            <v>-5555.8495163373464</v>
          </cell>
          <cell r="D412">
            <v>-4823.4230038845399</v>
          </cell>
          <cell r="E412">
            <v>-4052.3873791174101</v>
          </cell>
          <cell r="F412">
            <v>-3228.7341295043802</v>
          </cell>
          <cell r="G412">
            <v>-2353.0897805357249</v>
          </cell>
          <cell r="H412">
            <v>-1402.6760922081428</v>
          </cell>
          <cell r="I412">
            <v>-374.21837573910284</v>
          </cell>
          <cell r="J412">
            <v>755.39456204712042</v>
          </cell>
          <cell r="K412">
            <v>1994.2861748917535</v>
          </cell>
          <cell r="L412">
            <v>3350.1899492577645</v>
          </cell>
          <cell r="M412">
            <v>4825.2145467992996</v>
          </cell>
          <cell r="N412">
            <v>6447.9199587102203</v>
          </cell>
          <cell r="O412">
            <v>8230.8942661208584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</row>
        <row r="413">
          <cell r="A413">
            <v>-1431.7199654212131</v>
          </cell>
          <cell r="B413">
            <v>-3561.8159193757906</v>
          </cell>
          <cell r="C413">
            <v>-4433.290131216705</v>
          </cell>
          <cell r="D413">
            <v>-3629.1591227222939</v>
          </cell>
          <cell r="E413">
            <v>-2770.7484887703304</v>
          </cell>
          <cell r="F413">
            <v>-1845.4670865887813</v>
          </cell>
          <cell r="G413">
            <v>-851.8837304510032</v>
          </cell>
          <cell r="H413">
            <v>218.8794882284846</v>
          </cell>
          <cell r="I413">
            <v>1398.2253211515883</v>
          </cell>
          <cell r="J413">
            <v>2684.3148894129927</v>
          </cell>
          <cell r="K413">
            <v>4089.46564654248</v>
          </cell>
          <cell r="L413">
            <v>5625.0678700511253</v>
          </cell>
          <cell r="M413">
            <v>7304.188495889096</v>
          </cell>
          <cell r="N413">
            <v>9147.959420811123</v>
          </cell>
          <cell r="O413">
            <v>11170.080038327516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</row>
        <row r="414">
          <cell r="A414">
            <v>-1577.1095512977727</v>
          </cell>
          <cell r="B414">
            <v>-4134.7141353965008</v>
          </cell>
          <cell r="C414">
            <v>-5106.7120521166362</v>
          </cell>
          <cell r="D414">
            <v>-4352.5445729340836</v>
          </cell>
          <cell r="E414">
            <v>-3539.8005667088723</v>
          </cell>
          <cell r="F414">
            <v>-2681.0401801584103</v>
          </cell>
          <cell r="G414">
            <v>-1762.7309055810051</v>
          </cell>
          <cell r="H414">
            <v>-778.6801413063971</v>
          </cell>
          <cell r="I414">
            <v>302.61860913567733</v>
          </cell>
          <cell r="J414">
            <v>1494.7012765552613</v>
          </cell>
          <cell r="K414">
            <v>2790.9923812268089</v>
          </cell>
          <cell r="L414">
            <v>4210.1151518920988</v>
          </cell>
          <cell r="M414">
            <v>5773.0310514276207</v>
          </cell>
          <cell r="N414">
            <v>7492.5222331625937</v>
          </cell>
          <cell r="O414">
            <v>9373.2768322370848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</row>
        <row r="415">
          <cell r="A415">
            <v>-1581.7498281548742</v>
          </cell>
          <cell r="B415">
            <v>-4156.9450472037088</v>
          </cell>
          <cell r="C415">
            <v>-5120.4514523195703</v>
          </cell>
          <cell r="D415">
            <v>-4357.5468861152549</v>
          </cell>
          <cell r="E415">
            <v>-3554.4349551918904</v>
          </cell>
          <cell r="F415">
            <v>-2700.3841957764657</v>
          </cell>
          <cell r="G415">
            <v>-1787.151870102095</v>
          </cell>
          <cell r="H415">
            <v>-801.36076320520101</v>
          </cell>
          <cell r="I415">
            <v>279.70475781838581</v>
          </cell>
          <cell r="J415">
            <v>1472.1005168551769</v>
          </cell>
          <cell r="K415">
            <v>2769.5306578800055</v>
          </cell>
          <cell r="L415">
            <v>4185.4389821994237</v>
          </cell>
          <cell r="M415">
            <v>5740.1725094109215</v>
          </cell>
          <cell r="N415">
            <v>7449.0896342756132</v>
          </cell>
          <cell r="O415">
            <v>9327.6997198299796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</row>
        <row r="416">
          <cell r="A416">
            <v>-1609.8359705190262</v>
          </cell>
          <cell r="B416">
            <v>-4258.6433208852932</v>
          </cell>
          <cell r="C416">
            <v>-5253.5224565942835</v>
          </cell>
          <cell r="D416">
            <v>-4516.5206524002588</v>
          </cell>
          <cell r="E416">
            <v>-3729.8333805920033</v>
          </cell>
          <cell r="F416">
            <v>-2883.718182858031</v>
          </cell>
          <cell r="G416">
            <v>-1975.0344970992621</v>
          </cell>
          <cell r="H416">
            <v>-999.30117095096784</v>
          </cell>
          <cell r="I416">
            <v>69.453955198444106</v>
          </cell>
          <cell r="J416">
            <v>1243.9583974485267</v>
          </cell>
          <cell r="K416">
            <v>2527.6952803958729</v>
          </cell>
          <cell r="L416">
            <v>3921.6099312456317</v>
          </cell>
          <cell r="M416">
            <v>5449.3845677672653</v>
          </cell>
          <cell r="N416">
            <v>7127.5474657526956</v>
          </cell>
          <cell r="O416">
            <v>8970.9607875426955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</row>
        <row r="417">
          <cell r="A417">
            <v>-1640.607829161901</v>
          </cell>
          <cell r="B417">
            <v>-4372.95500569047</v>
          </cell>
          <cell r="C417">
            <v>-5382.2697458440189</v>
          </cell>
          <cell r="D417">
            <v>-4645.4507923760339</v>
          </cell>
          <cell r="E417">
            <v>-3865.6837847824404</v>
          </cell>
          <cell r="F417">
            <v>-3041.6980551039537</v>
          </cell>
          <cell r="G417">
            <v>-2148.9890649814138</v>
          </cell>
          <cell r="H417">
            <v>-1184.8409788091974</v>
          </cell>
          <cell r="I417">
            <v>-137.52547363313795</v>
          </cell>
          <cell r="J417">
            <v>1013.5590727257002</v>
          </cell>
          <cell r="K417">
            <v>2275.0404010094016</v>
          </cell>
          <cell r="L417">
            <v>3658.2116619592193</v>
          </cell>
          <cell r="M417">
            <v>5171.298664102057</v>
          </cell>
          <cell r="N417">
            <v>6821.7850118381857</v>
          </cell>
          <cell r="O417">
            <v>8641.299505708892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</row>
        <row r="418">
          <cell r="A418">
            <v>-1470.8316239271946</v>
          </cell>
          <cell r="B418">
            <v>-3726.659951221709</v>
          </cell>
          <cell r="C418">
            <v>-4624.5212903659776</v>
          </cell>
          <cell r="D418">
            <v>-3837.2491258940013</v>
          </cell>
          <cell r="E418">
            <v>-2998.2005470480362</v>
          </cell>
          <cell r="F418">
            <v>-2098.5672969214606</v>
          </cell>
          <cell r="G418">
            <v>-1126.7268607011947</v>
          </cell>
          <cell r="H418">
            <v>-69.265484659040027</v>
          </cell>
          <cell r="I418">
            <v>1077.6995867692544</v>
          </cell>
          <cell r="J418">
            <v>2336.4804800558068</v>
          </cell>
          <cell r="K418">
            <v>3708.9145116720124</v>
          </cell>
          <cell r="L418">
            <v>5219.3157229987537</v>
          </cell>
          <cell r="M418">
            <v>6868.588153834542</v>
          </cell>
          <cell r="N418">
            <v>8664.613003423694</v>
          </cell>
          <cell r="O418">
            <v>10635.744056533371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</row>
        <row r="419">
          <cell r="A419">
            <v>-1558.1369557710391</v>
          </cell>
          <cell r="B419">
            <v>-4067.3246223750029</v>
          </cell>
          <cell r="C419">
            <v>-5031.7970240707191</v>
          </cell>
          <cell r="D419">
            <v>-4269.7976333054694</v>
          </cell>
          <cell r="E419">
            <v>-3460.5537043356858</v>
          </cell>
          <cell r="F419">
            <v>-2594.7331319743644</v>
          </cell>
          <cell r="G419">
            <v>-1670.9294845541785</v>
          </cell>
          <cell r="H419">
            <v>-667.49005230622481</v>
          </cell>
          <cell r="I419">
            <v>425.68648265951538</v>
          </cell>
          <cell r="J419">
            <v>1628.2535670577834</v>
          </cell>
          <cell r="K419">
            <v>2951.012017340669</v>
          </cell>
          <cell r="L419">
            <v>4391.230165367655</v>
          </cell>
          <cell r="M419">
            <v>5967.542881775259</v>
          </cell>
          <cell r="N419">
            <v>7696.7469127035183</v>
          </cell>
          <cell r="O419">
            <v>9586.8801905470209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</row>
        <row r="420">
          <cell r="A420">
            <v>-1486.6692551671554</v>
          </cell>
          <cell r="B420">
            <v>-3785.317863600123</v>
          </cell>
          <cell r="C420">
            <v>-4696.9981658500365</v>
          </cell>
          <cell r="D420">
            <v>-3902.6498336981776</v>
          </cell>
          <cell r="E420">
            <v>-3069.2559132210758</v>
          </cell>
          <cell r="F420">
            <v>-2180.8998158960335</v>
          </cell>
          <cell r="G420">
            <v>-1228.7961848545469</v>
          </cell>
          <cell r="H420">
            <v>-194.54073389850834</v>
          </cell>
          <cell r="I420">
            <v>938.29366562872258</v>
          </cell>
          <cell r="J420">
            <v>2173.3350606664408</v>
          </cell>
          <cell r="K420">
            <v>3537.3972723710904</v>
          </cell>
          <cell r="L420">
            <v>5025.2139031546467</v>
          </cell>
          <cell r="M420">
            <v>6658.4911013226838</v>
          </cell>
          <cell r="N420">
            <v>8452.8038639715123</v>
          </cell>
          <cell r="O420">
            <v>10411.309557042858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-1572.4737943630266</v>
          </cell>
          <cell r="B421">
            <v>-4127.8103354041859</v>
          </cell>
          <cell r="C421">
            <v>-5100.0985108116629</v>
          </cell>
          <cell r="D421">
            <v>-4338.0799307885563</v>
          </cell>
          <cell r="E421">
            <v>-3529.7359431180057</v>
          </cell>
          <cell r="F421">
            <v>-2670.0813488194849</v>
          </cell>
          <cell r="G421">
            <v>-1749.6850679734321</v>
          </cell>
          <cell r="H421">
            <v>-758.33007659940483</v>
          </cell>
          <cell r="I421">
            <v>320.23532112023224</v>
          </cell>
          <cell r="J421">
            <v>1508.3305833721747</v>
          </cell>
          <cell r="K421">
            <v>2808.3868093298847</v>
          </cell>
          <cell r="L421">
            <v>4226.7669862080893</v>
          </cell>
          <cell r="M421">
            <v>5785.2105154916835</v>
          </cell>
          <cell r="N421">
            <v>7490.8269208115435</v>
          </cell>
          <cell r="O421">
            <v>9354.4926122125889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</row>
        <row r="422">
          <cell r="A422">
            <v>-1583.2066780134005</v>
          </cell>
          <cell r="B422">
            <v>-4160.618082116127</v>
          </cell>
          <cell r="C422">
            <v>-5134.2147646703434</v>
          </cell>
          <cell r="D422">
            <v>-4373.8348387643882</v>
          </cell>
          <cell r="E422">
            <v>-3568.8218053237347</v>
          </cell>
          <cell r="F422">
            <v>-2716.2389026547912</v>
          </cell>
          <cell r="G422">
            <v>-1810.968391220161</v>
          </cell>
          <cell r="H422">
            <v>-830.39530106993698</v>
          </cell>
          <cell r="I422">
            <v>243.87527496246349</v>
          </cell>
          <cell r="J422">
            <v>1426.407007937552</v>
          </cell>
          <cell r="K422">
            <v>2733.5926663403893</v>
          </cell>
          <cell r="L422">
            <v>4158.3699843051645</v>
          </cell>
          <cell r="M422">
            <v>5718.4869246824846</v>
          </cell>
          <cell r="N422">
            <v>7435.5583070932362</v>
          </cell>
          <cell r="O422">
            <v>9315.5455747900432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</row>
        <row r="423">
          <cell r="A423">
            <v>-1693.4145842771909</v>
          </cell>
          <cell r="B423">
            <v>-4582.8741204197677</v>
          </cell>
          <cell r="C423">
            <v>-5624.205907661596</v>
          </cell>
          <cell r="D423">
            <v>-4902.8225435465956</v>
          </cell>
          <cell r="E423">
            <v>-4137.8950265406147</v>
          </cell>
          <cell r="F423">
            <v>-3327.2718190554965</v>
          </cell>
          <cell r="G423">
            <v>-2466.1867062772903</v>
          </cell>
          <cell r="H423">
            <v>-1537.5044347399</v>
          </cell>
          <cell r="I423">
            <v>-518.84908849815497</v>
          </cell>
          <cell r="J423">
            <v>605.10815832938283</v>
          </cell>
          <cell r="K423">
            <v>1838.9903791474142</v>
          </cell>
          <cell r="L423">
            <v>3184.5595021658746</v>
          </cell>
          <cell r="M423">
            <v>4650.9218280737896</v>
          </cell>
          <cell r="N423">
            <v>6260.6721125082631</v>
          </cell>
          <cell r="O423">
            <v>8030.892402136591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</row>
        <row r="424">
          <cell r="A424">
            <v>-1528.6924268795722</v>
          </cell>
          <cell r="B424">
            <v>-3947.9987306570047</v>
          </cell>
          <cell r="C424">
            <v>-4891.9137183264629</v>
          </cell>
          <cell r="D424">
            <v>-4133.3518183265014</v>
          </cell>
          <cell r="E424">
            <v>-3318.9360397743076</v>
          </cell>
          <cell r="F424">
            <v>-2438.6381566238142</v>
          </cell>
          <cell r="G424">
            <v>-1502.3110791994266</v>
          </cell>
          <cell r="H424">
            <v>-488.25242673212284</v>
          </cell>
          <cell r="I424">
            <v>620.94676371349522</v>
          </cell>
          <cell r="J424">
            <v>1834.2872036218632</v>
          </cell>
          <cell r="K424">
            <v>3165.3791280656324</v>
          </cell>
          <cell r="L424">
            <v>4620.4543411591476</v>
          </cell>
          <cell r="M424">
            <v>6222.1877184120112</v>
          </cell>
          <cell r="N424">
            <v>7982.6619725490955</v>
          </cell>
          <cell r="O424">
            <v>9903.1351537856426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</row>
        <row r="425">
          <cell r="A425">
            <v>-1658.2796855806423</v>
          </cell>
          <cell r="B425">
            <v>-4447.1488171929022</v>
          </cell>
          <cell r="C425">
            <v>-5456.5237518054828</v>
          </cell>
          <cell r="D425">
            <v>-4718.9804202800224</v>
          </cell>
          <cell r="E425">
            <v>-3944.8431968070122</v>
          </cell>
          <cell r="F425">
            <v>-3113.7186228677101</v>
          </cell>
          <cell r="G425">
            <v>-2225.7103998156281</v>
          </cell>
          <cell r="H425">
            <v>-1266.8644093006242</v>
          </cell>
          <cell r="I425">
            <v>-221.48366084984124</v>
          </cell>
          <cell r="J425">
            <v>920.85811312132205</v>
          </cell>
          <cell r="K425">
            <v>2172.6862704227856</v>
          </cell>
          <cell r="L425">
            <v>3541.6453873252203</v>
          </cell>
          <cell r="M425">
            <v>5051.3835704151415</v>
          </cell>
          <cell r="N425">
            <v>6710.2514572618265</v>
          </cell>
          <cell r="O425">
            <v>8515.2984053166947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</row>
        <row r="426">
          <cell r="A426">
            <v>-1531.8425715714202</v>
          </cell>
          <cell r="B426">
            <v>-3959.7050789911582</v>
          </cell>
          <cell r="C426">
            <v>-4900.309653291828</v>
          </cell>
          <cell r="D426">
            <v>-4130.686955927501</v>
          </cell>
          <cell r="E426">
            <v>-3319.6974594026965</v>
          </cell>
          <cell r="F426">
            <v>-2454.1418112289421</v>
          </cell>
          <cell r="G426">
            <v>-1526.6259989962925</v>
          </cell>
          <cell r="H426">
            <v>-520.9549938914223</v>
          </cell>
          <cell r="I426">
            <v>581.52852364917078</v>
          </cell>
          <cell r="J426">
            <v>1787.5880204185105</v>
          </cell>
          <cell r="K426">
            <v>3109.1605638859728</v>
          </cell>
          <cell r="L426">
            <v>4559.0240342187853</v>
          </cell>
          <cell r="M426">
            <v>6150.8172056249477</v>
          </cell>
          <cell r="N426">
            <v>7904.1400367745719</v>
          </cell>
          <cell r="O426">
            <v>9821.7899239744311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</row>
        <row r="427">
          <cell r="A427">
            <v>-1663.4129301107619</v>
          </cell>
          <cell r="B427">
            <v>-4473.4030495675015</v>
          </cell>
          <cell r="C427">
            <v>-5504.8854409497371</v>
          </cell>
          <cell r="D427">
            <v>-4787.4542021416928</v>
          </cell>
          <cell r="E427">
            <v>-4014.92450351659</v>
          </cell>
          <cell r="F427">
            <v>-3203.4113722181769</v>
          </cell>
          <cell r="G427">
            <v>-2332.6166777751614</v>
          </cell>
          <cell r="H427">
            <v>-1385.4362112317292</v>
          </cell>
          <cell r="I427">
            <v>-347.8633814702531</v>
          </cell>
          <cell r="J427">
            <v>777.27096702702102</v>
          </cell>
          <cell r="K427">
            <v>2009.1328345886939</v>
          </cell>
          <cell r="L427">
            <v>3369.6916884087987</v>
          </cell>
          <cell r="M427">
            <v>4860.3949185251904</v>
          </cell>
          <cell r="N427">
            <v>6488.1001883385979</v>
          </cell>
          <cell r="O427">
            <v>8276.5470990223566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</row>
        <row r="428">
          <cell r="A428">
            <v>-1532.0168848790197</v>
          </cell>
          <cell r="B428">
            <v>-3962.98063884353</v>
          </cell>
          <cell r="C428">
            <v>-4900.9286151355855</v>
          </cell>
          <cell r="D428">
            <v>-4136.658763478461</v>
          </cell>
          <cell r="E428">
            <v>-3330.3709318639594</v>
          </cell>
          <cell r="F428">
            <v>-2468.0312212875633</v>
          </cell>
          <cell r="G428">
            <v>-1544.9339810074666</v>
          </cell>
          <cell r="H428">
            <v>-536.6819640064266</v>
          </cell>
          <cell r="I428">
            <v>559.98575595981174</v>
          </cell>
          <cell r="J428">
            <v>1766.4297937010813</v>
          </cell>
          <cell r="K428">
            <v>3092.6956281430244</v>
          </cell>
          <cell r="L428">
            <v>4536.0292610221495</v>
          </cell>
          <cell r="M428">
            <v>6124.7969872469084</v>
          </cell>
          <cell r="N428">
            <v>7871.3930722577315</v>
          </cell>
          <cell r="O428">
            <v>9780.4041160404049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</row>
        <row r="429">
          <cell r="A429">
            <v>-1432.5902592669427</v>
          </cell>
          <cell r="B429">
            <v>-3581.2413348307596</v>
          </cell>
          <cell r="C429">
            <v>-4465.6929631235298</v>
          </cell>
          <cell r="D429">
            <v>-3671.7497114931007</v>
          </cell>
          <cell r="E429">
            <v>-2826.1705356132129</v>
          </cell>
          <cell r="F429">
            <v>-1914.4880696121884</v>
          </cell>
          <cell r="G429">
            <v>-926.89874417478734</v>
          </cell>
          <cell r="H429">
            <v>154.14431026971377</v>
          </cell>
          <cell r="I429">
            <v>1322.4480717376216</v>
          </cell>
          <cell r="J429">
            <v>2603.2729189773745</v>
          </cell>
          <cell r="K429">
            <v>4003.9741751858023</v>
          </cell>
          <cell r="L429">
            <v>5535.7387769602246</v>
          </cell>
          <cell r="M429">
            <v>7219.0208751699347</v>
          </cell>
          <cell r="N429">
            <v>9058.5836748198053</v>
          </cell>
          <cell r="O429">
            <v>11076.903187916861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</row>
        <row r="430">
          <cell r="A430">
            <v>-1606.3582928753633</v>
          </cell>
          <cell r="B430">
            <v>-4248.1466858628301</v>
          </cell>
          <cell r="C430">
            <v>-5241.3805733561812</v>
          </cell>
          <cell r="D430">
            <v>-4495.8010732946841</v>
          </cell>
          <cell r="E430">
            <v>-3692.3194618963125</v>
          </cell>
          <cell r="F430">
            <v>-2831.5259508420213</v>
          </cell>
          <cell r="G430">
            <v>-1913.0493796708824</v>
          </cell>
          <cell r="H430">
            <v>-922.18928214535663</v>
          </cell>
          <cell r="I430">
            <v>150.31836600328438</v>
          </cell>
          <cell r="J430">
            <v>1320.2794158543279</v>
          </cell>
          <cell r="K430">
            <v>2608.3881012019447</v>
          </cell>
          <cell r="L430">
            <v>4013.4399714718047</v>
          </cell>
          <cell r="M430">
            <v>5551.0632407101693</v>
          </cell>
          <cell r="N430">
            <v>7251.9626170711063</v>
          </cell>
          <cell r="O430">
            <v>9110.5843561441397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</row>
        <row r="431">
          <cell r="A431">
            <v>-1674.9517515062673</v>
          </cell>
          <cell r="B431">
            <v>-4503.3962563647256</v>
          </cell>
          <cell r="C431">
            <v>-5526.2353273367262</v>
          </cell>
          <cell r="D431">
            <v>-4796.9196053417309</v>
          </cell>
          <cell r="E431">
            <v>-4030.0099550447781</v>
          </cell>
          <cell r="F431">
            <v>-3212.6678645641073</v>
          </cell>
          <cell r="G431">
            <v>-2339.2031916367455</v>
          </cell>
          <cell r="H431">
            <v>-1398.8098340555116</v>
          </cell>
          <cell r="I431">
            <v>-372.88926246501273</v>
          </cell>
          <cell r="J431">
            <v>749.91868742465101</v>
          </cell>
          <cell r="K431">
            <v>1977.4742940847632</v>
          </cell>
          <cell r="L431">
            <v>3333.7333052910221</v>
          </cell>
          <cell r="M431">
            <v>4818.1376112301014</v>
          </cell>
          <cell r="N431">
            <v>6445.0729928040519</v>
          </cell>
          <cell r="O431">
            <v>8230.1018144137961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</row>
        <row r="432">
          <cell r="A432">
            <v>-1423.1116053596227</v>
          </cell>
          <cell r="B432">
            <v>-3547.877709657726</v>
          </cell>
          <cell r="C432">
            <v>-4428.4414249886941</v>
          </cell>
          <cell r="D432">
            <v>-3626.7530432559615</v>
          </cell>
          <cell r="E432">
            <v>-2762.3031797391277</v>
          </cell>
          <cell r="F432">
            <v>-1845.2971189648331</v>
          </cell>
          <cell r="G432">
            <v>-850.16491657744211</v>
          </cell>
          <cell r="H432">
            <v>226.94870161292437</v>
          </cell>
          <cell r="I432">
            <v>1402.8430088918667</v>
          </cell>
          <cell r="J432">
            <v>2694.3296411991732</v>
          </cell>
          <cell r="K432">
            <v>4101.4212738751639</v>
          </cell>
          <cell r="L432">
            <v>5640.6880074880646</v>
          </cell>
          <cell r="M432">
            <v>7315.5782650691344</v>
          </cell>
          <cell r="N432">
            <v>9159.7617506176266</v>
          </cell>
          <cell r="O432">
            <v>11191.352080850425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</row>
        <row r="433">
          <cell r="A433">
            <v>-1646.0101002607639</v>
          </cell>
          <cell r="B433">
            <v>-4402.2423122997861</v>
          </cell>
          <cell r="C433">
            <v>-5421.1866598247479</v>
          </cell>
          <cell r="D433">
            <v>-4695.6095931675263</v>
          </cell>
          <cell r="E433">
            <v>-3926.9075831048031</v>
          </cell>
          <cell r="F433">
            <v>-3107.6373454497707</v>
          </cell>
          <cell r="G433">
            <v>-2230.1011935020697</v>
          </cell>
          <cell r="H433">
            <v>-1278.0339470987346</v>
          </cell>
          <cell r="I433">
            <v>-237.73946094780857</v>
          </cell>
          <cell r="J433">
            <v>891.56347061659733</v>
          </cell>
          <cell r="K433">
            <v>2134.1088329289473</v>
          </cell>
          <cell r="L433">
            <v>3497.3459893415879</v>
          </cell>
          <cell r="M433">
            <v>4993.5535444241286</v>
          </cell>
          <cell r="N433">
            <v>6622.9776262596733</v>
          </cell>
          <cell r="O433">
            <v>8429.949405909465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</row>
        <row r="434">
          <cell r="A434">
            <v>-1569.1939938863561</v>
          </cell>
          <cell r="B434">
            <v>-4107.7507939361794</v>
          </cell>
          <cell r="C434">
            <v>-5068.7395245295511</v>
          </cell>
          <cell r="D434">
            <v>-4307.6494421230909</v>
          </cell>
          <cell r="E434">
            <v>-3504.91418809781</v>
          </cell>
          <cell r="F434">
            <v>-2650.3204081062026</v>
          </cell>
          <cell r="G434">
            <v>-1734.766474029062</v>
          </cell>
          <cell r="H434">
            <v>-736.44049830874599</v>
          </cell>
          <cell r="I434">
            <v>352.30200090576466</v>
          </cell>
          <cell r="J434">
            <v>1545.8390344420955</v>
          </cell>
          <cell r="K434">
            <v>2852.4431113856945</v>
          </cell>
          <cell r="L434">
            <v>4294.1289769536224</v>
          </cell>
          <cell r="M434">
            <v>5866.5260110000763</v>
          </cell>
          <cell r="N434">
            <v>7583.704851404289</v>
          </cell>
          <cell r="O434">
            <v>9471.5118872066596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</row>
        <row r="435">
          <cell r="A435">
            <v>-1564.7899837357509</v>
          </cell>
          <cell r="B435">
            <v>-4086.170419969078</v>
          </cell>
          <cell r="C435">
            <v>-5051.5685093174043</v>
          </cell>
          <cell r="D435">
            <v>-4291.6391629283544</v>
          </cell>
          <cell r="E435">
            <v>-3480.007828245346</v>
          </cell>
          <cell r="F435">
            <v>-2621.3508141248699</v>
          </cell>
          <cell r="G435">
            <v>-1700.9580014790142</v>
          </cell>
          <cell r="H435">
            <v>-705.74268733185511</v>
          </cell>
          <cell r="I435">
            <v>379.69265168595552</v>
          </cell>
          <cell r="J435">
            <v>1565.0096200600613</v>
          </cell>
          <cell r="K435">
            <v>2869.9527049174762</v>
          </cell>
          <cell r="L435">
            <v>4305.0321449212452</v>
          </cell>
          <cell r="M435">
            <v>5871.5791170872317</v>
          </cell>
          <cell r="N435">
            <v>7587.0772945763892</v>
          </cell>
          <cell r="O435">
            <v>9465.8554050155744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</row>
        <row r="436">
          <cell r="A436">
            <v>-1505.5472824707269</v>
          </cell>
          <cell r="B436">
            <v>-3870.1287377190488</v>
          </cell>
          <cell r="C436">
            <v>-4803.1711173150052</v>
          </cell>
          <cell r="D436">
            <v>-4034.0484064249204</v>
          </cell>
          <cell r="E436">
            <v>-3208.2937043042803</v>
          </cell>
          <cell r="F436">
            <v>-2324.3193825073695</v>
          </cell>
          <cell r="G436">
            <v>-1367.7305020754445</v>
          </cell>
          <cell r="H436">
            <v>-330.08084849292862</v>
          </cell>
          <cell r="I436">
            <v>796.65092989254958</v>
          </cell>
          <cell r="J436">
            <v>2020.6144347433856</v>
          </cell>
          <cell r="K436">
            <v>3359.8857951764567</v>
          </cell>
          <cell r="L436">
            <v>4836.8411115015479</v>
          </cell>
          <cell r="M436">
            <v>6458.1223938376261</v>
          </cell>
          <cell r="N436">
            <v>8229.6855433853434</v>
          </cell>
          <cell r="O436">
            <v>10181.128136037181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</row>
        <row r="437">
          <cell r="A437">
            <v>-1458.6219292865528</v>
          </cell>
          <cell r="B437">
            <v>-3684.2250849570514</v>
          </cell>
          <cell r="C437">
            <v>-4584.9711671875966</v>
          </cell>
          <cell r="D437">
            <v>-3797.9954711831556</v>
          </cell>
          <cell r="E437">
            <v>-2951.7736203292875</v>
          </cell>
          <cell r="F437">
            <v>-2044.1475895806595</v>
          </cell>
          <cell r="G437">
            <v>-1075.0180670805844</v>
          </cell>
          <cell r="H437">
            <v>-29.147366914797274</v>
          </cell>
          <cell r="I437">
            <v>1110.4879604847442</v>
          </cell>
          <cell r="J437">
            <v>2362.3873311081015</v>
          </cell>
          <cell r="K437">
            <v>3734.2506906500271</v>
          </cell>
          <cell r="L437">
            <v>5236.0531030073698</v>
          </cell>
          <cell r="M437">
            <v>6891.88080405446</v>
          </cell>
          <cell r="N437">
            <v>8704.5399177779727</v>
          </cell>
          <cell r="O437">
            <v>10679.812112024003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</row>
        <row r="438">
          <cell r="A438">
            <v>-1615.3356012078875</v>
          </cell>
          <cell r="B438">
            <v>-4283.7716758205697</v>
          </cell>
          <cell r="C438">
            <v>-5272.9763964806916</v>
          </cell>
          <cell r="D438">
            <v>-4516.9457233261392</v>
          </cell>
          <cell r="E438">
            <v>-3715.4812588853665</v>
          </cell>
          <cell r="F438">
            <v>-2877.7279712104441</v>
          </cell>
          <cell r="G438">
            <v>-1985.540703938208</v>
          </cell>
          <cell r="H438">
            <v>-1019.8546391303291</v>
          </cell>
          <cell r="I438">
            <v>39.345831667047122</v>
          </cell>
          <cell r="J438">
            <v>1205.9190871293615</v>
          </cell>
          <cell r="K438">
            <v>2483.4428132598764</v>
          </cell>
          <cell r="L438">
            <v>3889.1266606583445</v>
          </cell>
          <cell r="M438">
            <v>5418.7646460082706</v>
          </cell>
          <cell r="N438">
            <v>7097.8008345752887</v>
          </cell>
          <cell r="O438">
            <v>8948.2790537171568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</row>
        <row r="439">
          <cell r="A439">
            <v>-1651.8627869397906</v>
          </cell>
          <cell r="B439">
            <v>-4424.9711868257737</v>
          </cell>
          <cell r="C439">
            <v>-5444.9005394428732</v>
          </cell>
          <cell r="D439">
            <v>-4712.5629054878746</v>
          </cell>
          <cell r="E439">
            <v>-3935.9999512312602</v>
          </cell>
          <cell r="F439">
            <v>-3115.5074296860612</v>
          </cell>
          <cell r="G439">
            <v>-2236.2153080849921</v>
          </cell>
          <cell r="H439">
            <v>-1291.4858618355865</v>
          </cell>
          <cell r="I439">
            <v>-260.42382829174841</v>
          </cell>
          <cell r="J439">
            <v>872.65071384318298</v>
          </cell>
          <cell r="K439">
            <v>2110.8545477084667</v>
          </cell>
          <cell r="L439">
            <v>3470.1534736065751</v>
          </cell>
          <cell r="M439">
            <v>4965.3533723215123</v>
          </cell>
          <cell r="N439">
            <v>6610.9363751074361</v>
          </cell>
          <cell r="O439">
            <v>8412.3341386792745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</row>
        <row r="440">
          <cell r="A440">
            <v>-1535.2551105645684</v>
          </cell>
          <cell r="B440">
            <v>-3970.5189984350031</v>
          </cell>
          <cell r="C440">
            <v>-4901.6127909326297</v>
          </cell>
          <cell r="D440">
            <v>-4129.4603606649325</v>
          </cell>
          <cell r="E440">
            <v>-3309.1374513087981</v>
          </cell>
          <cell r="F440">
            <v>-2431.4768876935218</v>
          </cell>
          <cell r="G440">
            <v>-1489.0243287131036</v>
          </cell>
          <cell r="H440">
            <v>-473.16287519107141</v>
          </cell>
          <cell r="I440">
            <v>623.91475252335056</v>
          </cell>
          <cell r="J440">
            <v>1829.3900350366118</v>
          </cell>
          <cell r="K440">
            <v>3152.0782425352586</v>
          </cell>
          <cell r="L440">
            <v>4604.4515357046275</v>
          </cell>
          <cell r="M440">
            <v>6202.4203271333727</v>
          </cell>
          <cell r="N440">
            <v>7959.470269810311</v>
          </cell>
          <cell r="O440">
            <v>9880.4100134733471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</row>
        <row r="441">
          <cell r="A441">
            <v>-1533.0375720473951</v>
          </cell>
          <cell r="B441">
            <v>-3972.088564197491</v>
          </cell>
          <cell r="C441">
            <v>-4913.3540936220561</v>
          </cell>
          <cell r="D441">
            <v>-4140.9170999998487</v>
          </cell>
          <cell r="E441">
            <v>-3328.938472827776</v>
          </cell>
          <cell r="F441">
            <v>-2459.1279589722631</v>
          </cell>
          <cell r="G441">
            <v>-1524.6385802533707</v>
          </cell>
          <cell r="H441">
            <v>-517.73671625279962</v>
          </cell>
          <cell r="I441">
            <v>585.86141718774024</v>
          </cell>
          <cell r="J441">
            <v>1792.4621669952357</v>
          </cell>
          <cell r="K441">
            <v>3106.2573446965703</v>
          </cell>
          <cell r="L441">
            <v>4547.9404734067284</v>
          </cell>
          <cell r="M441">
            <v>6136.3309647424385</v>
          </cell>
          <cell r="N441">
            <v>7894.2341064446509</v>
          </cell>
          <cell r="O441">
            <v>9812.8546270555853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</row>
        <row r="442">
          <cell r="A442">
            <v>-1497.4839247149093</v>
          </cell>
          <cell r="B442">
            <v>-3827.601642777825</v>
          </cell>
          <cell r="C442">
            <v>-4738.3264049570944</v>
          </cell>
          <cell r="D442">
            <v>-3953.0065204857246</v>
          </cell>
          <cell r="E442">
            <v>-3118.4495813505464</v>
          </cell>
          <cell r="F442">
            <v>-2223.1065559417289</v>
          </cell>
          <cell r="G442">
            <v>-1264.6426141294862</v>
          </cell>
          <cell r="H442">
            <v>-232.24864228192359</v>
          </cell>
          <cell r="I442">
            <v>904.93616416106488</v>
          </cell>
          <cell r="J442">
            <v>2150.5173666292985</v>
          </cell>
          <cell r="K442">
            <v>3516.6207285167875</v>
          </cell>
          <cell r="L442">
            <v>5004.7926482715338</v>
          </cell>
          <cell r="M442">
            <v>6633.6426311231562</v>
          </cell>
          <cell r="N442">
            <v>8419.7774974271288</v>
          </cell>
          <cell r="O442">
            <v>10381.542287481272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</row>
        <row r="443">
          <cell r="A443">
            <v>-1484.2684202543983</v>
          </cell>
          <cell r="B443">
            <v>-3789.2092620394292</v>
          </cell>
          <cell r="C443">
            <v>-4715.7174787844706</v>
          </cell>
          <cell r="D443">
            <v>-3934.9304341628122</v>
          </cell>
          <cell r="E443">
            <v>-3105.4378630798774</v>
          </cell>
          <cell r="F443">
            <v>-2224.2549387973254</v>
          </cell>
          <cell r="G443">
            <v>-1276.4181267118115</v>
          </cell>
          <cell r="H443">
            <v>-250.14568398787597</v>
          </cell>
          <cell r="I443">
            <v>864.00223880328053</v>
          </cell>
          <cell r="J443">
            <v>2092.4962454875008</v>
          </cell>
          <cell r="K443">
            <v>3446.3286121842621</v>
          </cell>
          <cell r="L443">
            <v>4917.0203517490163</v>
          </cell>
          <cell r="M443">
            <v>6521.3843901331284</v>
          </cell>
          <cell r="N443">
            <v>8281.0532583654549</v>
          </cell>
          <cell r="O443">
            <v>10218.457708755082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</row>
        <row r="444">
          <cell r="A444">
            <v>-1619.0150281372057</v>
          </cell>
          <cell r="B444">
            <v>-4296.0006602468857</v>
          </cell>
          <cell r="C444">
            <v>-5291.0255603900723</v>
          </cell>
          <cell r="D444">
            <v>-4552.3539687774683</v>
          </cell>
          <cell r="E444">
            <v>-3762.7465251149815</v>
          </cell>
          <cell r="F444">
            <v>-2919.5688615596332</v>
          </cell>
          <cell r="G444">
            <v>-2020.6760839948013</v>
          </cell>
          <cell r="H444">
            <v>-1052.5525767570509</v>
          </cell>
          <cell r="I444">
            <v>3.2165393098473274</v>
          </cell>
          <cell r="J444">
            <v>1159.3864961872457</v>
          </cell>
          <cell r="K444">
            <v>2426.5730784733541</v>
          </cell>
          <cell r="L444">
            <v>3821.4020313082601</v>
          </cell>
          <cell r="M444">
            <v>5352.9813262980906</v>
          </cell>
          <cell r="N444">
            <v>7036.4334411224663</v>
          </cell>
          <cell r="O444">
            <v>8878.252358005524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</row>
        <row r="445">
          <cell r="A445">
            <v>-1635.2689712716779</v>
          </cell>
          <cell r="B445">
            <v>-4357.871037705233</v>
          </cell>
          <cell r="C445">
            <v>-5370.598276004358</v>
          </cell>
          <cell r="D445">
            <v>-4639.8023987682172</v>
          </cell>
          <cell r="E445">
            <v>-3864.6885977160155</v>
          </cell>
          <cell r="F445">
            <v>-3042.1066469361249</v>
          </cell>
          <cell r="G445">
            <v>-2154.7748533417666</v>
          </cell>
          <cell r="H445">
            <v>-1191.6284787695226</v>
          </cell>
          <cell r="I445">
            <v>-141.25474725952247</v>
          </cell>
          <cell r="J445">
            <v>1010.804870132635</v>
          </cell>
          <cell r="K445">
            <v>2265.2779056184859</v>
          </cell>
          <cell r="L445">
            <v>3644.4211128597321</v>
          </cell>
          <cell r="M445">
            <v>5157.0491461144866</v>
          </cell>
          <cell r="N445">
            <v>6808.4417275837632</v>
          </cell>
          <cell r="O445">
            <v>8623.7503000959514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</row>
        <row r="446">
          <cell r="A446">
            <v>-1650.2206259014172</v>
          </cell>
          <cell r="B446">
            <v>-4420.4578240441606</v>
          </cell>
          <cell r="C446">
            <v>-5443.9280119084488</v>
          </cell>
          <cell r="D446">
            <v>-4711.3722546913068</v>
          </cell>
          <cell r="E446">
            <v>-3941.0742068063769</v>
          </cell>
          <cell r="F446">
            <v>-3130.7483816270028</v>
          </cell>
          <cell r="G446">
            <v>-2262.0190468641213</v>
          </cell>
          <cell r="H446">
            <v>-1311.9463569734062</v>
          </cell>
          <cell r="I446">
            <v>-273.72602059783941</v>
          </cell>
          <cell r="J446">
            <v>857.23751311346484</v>
          </cell>
          <cell r="K446">
            <v>2097.9774996090782</v>
          </cell>
          <cell r="L446">
            <v>3457.0098445854578</v>
          </cell>
          <cell r="M446">
            <v>4942.282075035153</v>
          </cell>
          <cell r="N446">
            <v>6564.4279375229062</v>
          </cell>
          <cell r="O446">
            <v>8346.9075174857717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7">
          <cell r="A447">
            <v>-1512.2312278639774</v>
          </cell>
          <cell r="B447">
            <v>-3895.2190723105232</v>
          </cell>
          <cell r="C447">
            <v>-4835.4400061107362</v>
          </cell>
          <cell r="D447">
            <v>-4068.2240073481294</v>
          </cell>
          <cell r="E447">
            <v>-3245.0525148724892</v>
          </cell>
          <cell r="F447">
            <v>-2356.6783911808775</v>
          </cell>
          <cell r="G447">
            <v>-1402.6988183308763</v>
          </cell>
          <cell r="H447">
            <v>-380.63871791885396</v>
          </cell>
          <cell r="I447">
            <v>742.49253847423267</v>
          </cell>
          <cell r="J447">
            <v>1979.3632865273946</v>
          </cell>
          <cell r="K447">
            <v>3321.2364172464381</v>
          </cell>
          <cell r="L447">
            <v>4790.1059360464915</v>
          </cell>
          <cell r="M447">
            <v>6397.4388491473055</v>
          </cell>
          <cell r="N447">
            <v>8151.7464624703262</v>
          </cell>
          <cell r="O447">
            <v>10076.811662333097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</row>
        <row r="448">
          <cell r="A448">
            <v>-1539.9121194981274</v>
          </cell>
          <cell r="B448">
            <v>-3997.6478072012233</v>
          </cell>
          <cell r="C448">
            <v>-4954.1136421334795</v>
          </cell>
          <cell r="D448">
            <v>-4187.2761220899774</v>
          </cell>
          <cell r="E448">
            <v>-3360.8010048166766</v>
          </cell>
          <cell r="F448">
            <v>-2480.7267496054365</v>
          </cell>
          <cell r="G448">
            <v>-1542.0359094892422</v>
          </cell>
          <cell r="H448">
            <v>-532.33330199074555</v>
          </cell>
          <cell r="I448">
            <v>571.10862682901313</v>
          </cell>
          <cell r="J448">
            <v>1776.7368935625946</v>
          </cell>
          <cell r="K448">
            <v>3086.8296366986565</v>
          </cell>
          <cell r="L448">
            <v>4534.3221588630195</v>
          </cell>
          <cell r="M448">
            <v>6121.7632865913529</v>
          </cell>
          <cell r="N448">
            <v>7853.929899761155</v>
          </cell>
          <cell r="O448">
            <v>9759.9424970707732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</row>
        <row r="449">
          <cell r="A449">
            <v>-1619.4046994746714</v>
          </cell>
          <cell r="B449">
            <v>-4296.8737780442034</v>
          </cell>
          <cell r="C449">
            <v>-5296.6045280218386</v>
          </cell>
          <cell r="D449">
            <v>-4557.3763090279617</v>
          </cell>
          <cell r="E449">
            <v>-3777.0033961151225</v>
          </cell>
          <cell r="F449">
            <v>-2942.7409009597618</v>
          </cell>
          <cell r="G449">
            <v>-2033.1562106330646</v>
          </cell>
          <cell r="H449">
            <v>-1060.0660119513154</v>
          </cell>
          <cell r="I449">
            <v>3.7206886245867352</v>
          </cell>
          <cell r="J449">
            <v>1164.952888179298</v>
          </cell>
          <cell r="K449">
            <v>2432.8565088704577</v>
          </cell>
          <cell r="L449">
            <v>3820.7425903792018</v>
          </cell>
          <cell r="M449">
            <v>5352.4461745091321</v>
          </cell>
          <cell r="N449">
            <v>7030.7476131182384</v>
          </cell>
          <cell r="O449">
            <v>8866.4805243537321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</row>
        <row r="450">
          <cell r="A450">
            <v>-1705.774010894927</v>
          </cell>
          <cell r="B450">
            <v>-4622.1716159426605</v>
          </cell>
          <cell r="C450">
            <v>-5667.7937723076529</v>
          </cell>
          <cell r="D450">
            <v>-4944.4012424206712</v>
          </cell>
          <cell r="E450">
            <v>-4188.3021604951791</v>
          </cell>
          <cell r="F450">
            <v>-3389.3131706719023</v>
          </cell>
          <cell r="G450">
            <v>-2535.0535845091113</v>
          </cell>
          <cell r="H450">
            <v>-1605.1683630877192</v>
          </cell>
          <cell r="I450">
            <v>-585.63880144138125</v>
          </cell>
          <cell r="J450">
            <v>526.52685405540967</v>
          </cell>
          <cell r="K450">
            <v>1749.4139422365706</v>
          </cell>
          <cell r="L450">
            <v>3079.2981489368067</v>
          </cell>
          <cell r="M450">
            <v>4534.8552656908478</v>
          </cell>
          <cell r="N450">
            <v>6129.0117967477581</v>
          </cell>
          <cell r="O450">
            <v>7885.3687415506365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</row>
        <row r="451">
          <cell r="A451">
            <v>-1419.6679320820435</v>
          </cell>
          <cell r="B451">
            <v>-3528.9879941831059</v>
          </cell>
          <cell r="C451">
            <v>-4396.0564227545519</v>
          </cell>
          <cell r="D451">
            <v>-3595.2236675978197</v>
          </cell>
          <cell r="E451">
            <v>-2751.3765225785105</v>
          </cell>
          <cell r="F451">
            <v>-1829.4959625464912</v>
          </cell>
          <cell r="G451">
            <v>-835.37127964806598</v>
          </cell>
          <cell r="H451">
            <v>233.06861221546731</v>
          </cell>
          <cell r="I451">
            <v>1389.7554846497771</v>
          </cell>
          <cell r="J451">
            <v>2665.0063435932179</v>
          </cell>
          <cell r="K451">
            <v>4059.4164512612401</v>
          </cell>
          <cell r="L451">
            <v>5577.5216708628359</v>
          </cell>
          <cell r="M451">
            <v>7249.3711635427417</v>
          </cell>
          <cell r="N451">
            <v>9086.0100308118617</v>
          </cell>
          <cell r="O451">
            <v>11105.949482477739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</row>
        <row r="452">
          <cell r="A452">
            <v>-1675.3459683622359</v>
          </cell>
          <cell r="B452">
            <v>-4506.3347873039575</v>
          </cell>
          <cell r="C452">
            <v>-5531.8772326571307</v>
          </cell>
          <cell r="D452">
            <v>-4805.8324955520002</v>
          </cell>
          <cell r="E452">
            <v>-4033.7582643220298</v>
          </cell>
          <cell r="F452">
            <v>-3217.0708645582736</v>
          </cell>
          <cell r="G452">
            <v>-2341.1401923273647</v>
          </cell>
          <cell r="H452">
            <v>-1400.731236740859</v>
          </cell>
          <cell r="I452">
            <v>-372.40295898503291</v>
          </cell>
          <cell r="J452">
            <v>755.18549460409884</v>
          </cell>
          <cell r="K452">
            <v>1989.6258336661224</v>
          </cell>
          <cell r="L452">
            <v>3344.9943246774556</v>
          </cell>
          <cell r="M452">
            <v>4828.6005020222583</v>
          </cell>
          <cell r="N452">
            <v>6456.7768547439082</v>
          </cell>
          <cell r="O452">
            <v>8243.0871542381719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</row>
        <row r="453">
          <cell r="A453">
            <v>-1426.6572255989711</v>
          </cell>
          <cell r="B453">
            <v>-3556.2919379563559</v>
          </cell>
          <cell r="C453">
            <v>-4415.091129681201</v>
          </cell>
          <cell r="D453">
            <v>-3597.1211577064751</v>
          </cell>
          <cell r="E453">
            <v>-2740.1558389563684</v>
          </cell>
          <cell r="F453">
            <v>-1827.3476495828752</v>
          </cell>
          <cell r="G453">
            <v>-841.86715771387026</v>
          </cell>
          <cell r="H453">
            <v>228.49435598894758</v>
          </cell>
          <cell r="I453">
            <v>1401.6917222344593</v>
          </cell>
          <cell r="J453">
            <v>2691.5776938160075</v>
          </cell>
          <cell r="K453">
            <v>4096.2735657862186</v>
          </cell>
          <cell r="L453">
            <v>5635.5277389856974</v>
          </cell>
          <cell r="M453">
            <v>7323.967311397073</v>
          </cell>
          <cell r="N453">
            <v>9175.3106520976253</v>
          </cell>
          <cell r="O453">
            <v>11208.231284315389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</row>
        <row r="454">
          <cell r="A454">
            <v>-1516.7512041375123</v>
          </cell>
          <cell r="B454">
            <v>-3910.2508993210349</v>
          </cell>
          <cell r="C454">
            <v>-4846.7154614955698</v>
          </cell>
          <cell r="D454">
            <v>-4079.0081601556462</v>
          </cell>
          <cell r="E454">
            <v>-3259.4808464577877</v>
          </cell>
          <cell r="F454">
            <v>-2387.5015337905984</v>
          </cell>
          <cell r="G454">
            <v>-1448.031780793563</v>
          </cell>
          <cell r="H454">
            <v>-433.77234571701371</v>
          </cell>
          <cell r="I454">
            <v>669.37606144088511</v>
          </cell>
          <cell r="J454">
            <v>1888.3341355103389</v>
          </cell>
          <cell r="K454">
            <v>3228.3134750710769</v>
          </cell>
          <cell r="L454">
            <v>4685.8522192486416</v>
          </cell>
          <cell r="M454">
            <v>6286.5865562833187</v>
          </cell>
          <cell r="N454">
            <v>8050.0191197702361</v>
          </cell>
          <cell r="O454">
            <v>9982.092504817665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</row>
        <row r="455">
          <cell r="A455">
            <v>-1615.2187991594114</v>
          </cell>
          <cell r="B455">
            <v>-4281.5825424205777</v>
          </cell>
          <cell r="C455">
            <v>-5276.5700094704989</v>
          </cell>
          <cell r="D455">
            <v>-4530.2629715771864</v>
          </cell>
          <cell r="E455">
            <v>-3741.5861455646173</v>
          </cell>
          <cell r="F455">
            <v>-2895.5907193005182</v>
          </cell>
          <cell r="G455">
            <v>-2000.0606310421936</v>
          </cell>
          <cell r="H455">
            <v>-1023.8853715743442</v>
          </cell>
          <cell r="I455">
            <v>39.920714918369818</v>
          </cell>
          <cell r="J455">
            <v>1204.8000567286672</v>
          </cell>
          <cell r="K455">
            <v>2476.0320614283414</v>
          </cell>
          <cell r="L455">
            <v>3877.7321772360674</v>
          </cell>
          <cell r="M455">
            <v>5409.986647706437</v>
          </cell>
          <cell r="N455">
            <v>7082.6686088814076</v>
          </cell>
          <cell r="O455">
            <v>8921.0857757976046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</row>
        <row r="456">
          <cell r="A456">
            <v>-1696.1627793553291</v>
          </cell>
          <cell r="B456">
            <v>-4590.9814248619659</v>
          </cell>
          <cell r="C456">
            <v>-5634.7882632266137</v>
          </cell>
          <cell r="D456">
            <v>-4913.7311387501395</v>
          </cell>
          <cell r="E456">
            <v>-4143.9284872841963</v>
          </cell>
          <cell r="F456">
            <v>-3329.8235862414708</v>
          </cell>
          <cell r="G456">
            <v>-2461.8410899599439</v>
          </cell>
          <cell r="H456">
            <v>-1520.9741865110204</v>
          </cell>
          <cell r="I456">
            <v>-495.93354953832579</v>
          </cell>
          <cell r="J456">
            <v>616.83920282710505</v>
          </cell>
          <cell r="K456">
            <v>1827.6769456977495</v>
          </cell>
          <cell r="L456">
            <v>3165.3809955951556</v>
          </cell>
          <cell r="M456">
            <v>4637.030203172787</v>
          </cell>
          <cell r="N456">
            <v>6250.9264015100171</v>
          </cell>
          <cell r="O456">
            <v>8028.4278163479657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</row>
        <row r="457">
          <cell r="A457">
            <v>-1610.4699998519445</v>
          </cell>
          <cell r="B457">
            <v>-4259.2761521906705</v>
          </cell>
          <cell r="C457">
            <v>-5254.1338315247121</v>
          </cell>
          <cell r="D457">
            <v>-4513.8523575960871</v>
          </cell>
          <cell r="E457">
            <v>-3731.8436591299055</v>
          </cell>
          <cell r="F457">
            <v>-2887.9801301956713</v>
          </cell>
          <cell r="G457">
            <v>-1982.5313258270264</v>
          </cell>
          <cell r="H457">
            <v>-997.50001514618828</v>
          </cell>
          <cell r="I457">
            <v>72.328774227226432</v>
          </cell>
          <cell r="J457">
            <v>1229.7985937238225</v>
          </cell>
          <cell r="K457">
            <v>2502.0654180075203</v>
          </cell>
          <cell r="L457">
            <v>3899.3555232730523</v>
          </cell>
          <cell r="M457">
            <v>5434.8398314019505</v>
          </cell>
          <cell r="N457">
            <v>7121.2910900771803</v>
          </cell>
          <cell r="O457">
            <v>8954.9799631406731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</row>
        <row r="458">
          <cell r="A458">
            <v>-1454.3983665720841</v>
          </cell>
          <cell r="B458">
            <v>-3659.9797312627993</v>
          </cell>
          <cell r="C458">
            <v>-4558.9912251402629</v>
          </cell>
          <cell r="D458">
            <v>-3778.0117878028768</v>
          </cell>
          <cell r="E458">
            <v>-2934.6727637849149</v>
          </cell>
          <cell r="F458">
            <v>-2035.3716672503697</v>
          </cell>
          <cell r="G458">
            <v>-1073.4322170620644</v>
          </cell>
          <cell r="H458">
            <v>-26.781013193427427</v>
          </cell>
          <cell r="I458">
            <v>1113.1638381697442</v>
          </cell>
          <cell r="J458">
            <v>2359.3295884524587</v>
          </cell>
          <cell r="K458">
            <v>3731.0079847624938</v>
          </cell>
          <cell r="L458">
            <v>5235.0179140176751</v>
          </cell>
          <cell r="M458">
            <v>6892.7348564207869</v>
          </cell>
          <cell r="N458">
            <v>8706.6141676263887</v>
          </cell>
          <cell r="O458">
            <v>10700.147104490654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</row>
        <row r="459">
          <cell r="A459">
            <v>-1446.6602786372318</v>
          </cell>
          <cell r="B459">
            <v>-3637.0523808881971</v>
          </cell>
          <cell r="C459">
            <v>-4536.8065013639098</v>
          </cell>
          <cell r="D459">
            <v>-3743.6906367953379</v>
          </cell>
          <cell r="E459">
            <v>-2901.6868547027602</v>
          </cell>
          <cell r="F459">
            <v>-1998.9671335702772</v>
          </cell>
          <cell r="G459">
            <v>-1030.4596167624095</v>
          </cell>
          <cell r="H459">
            <v>8.8630566169841956</v>
          </cell>
          <cell r="I459">
            <v>1149.6055444386104</v>
          </cell>
          <cell r="J459">
            <v>2401.6065823693139</v>
          </cell>
          <cell r="K459">
            <v>3780.5203686273549</v>
          </cell>
          <cell r="L459">
            <v>5303.2687392472326</v>
          </cell>
          <cell r="M459">
            <v>6969.3979313679765</v>
          </cell>
          <cell r="N459">
            <v>8785.5262849741812</v>
          </cell>
          <cell r="O459">
            <v>10786.313179940633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</row>
        <row r="460">
          <cell r="A460">
            <v>-1672.1746910574714</v>
          </cell>
          <cell r="B460">
            <v>-4506.2785936196178</v>
          </cell>
          <cell r="C460">
            <v>-5550.4094918254796</v>
          </cell>
          <cell r="D460">
            <v>-4830.1411288723675</v>
          </cell>
          <cell r="E460">
            <v>-4065.3801626585896</v>
          </cell>
          <cell r="F460">
            <v>-3256.338436810468</v>
          </cell>
          <cell r="G460">
            <v>-2399.1046383801254</v>
          </cell>
          <cell r="H460">
            <v>-1466.1426030713001</v>
          </cell>
          <cell r="I460">
            <v>-439.63218237486103</v>
          </cell>
          <cell r="J460">
            <v>685.94608284949311</v>
          </cell>
          <cell r="K460">
            <v>1922.6618669040352</v>
          </cell>
          <cell r="L460">
            <v>3276.8649601259503</v>
          </cell>
          <cell r="M460">
            <v>4763.7405780106392</v>
          </cell>
          <cell r="N460">
            <v>6381.6755438650116</v>
          </cell>
          <cell r="O460">
            <v>8152.9951595339598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</row>
        <row r="461">
          <cell r="A461">
            <v>-1697.8548634267265</v>
          </cell>
          <cell r="B461">
            <v>-4598.5985018902011</v>
          </cell>
          <cell r="C461">
            <v>-5642.9654809836411</v>
          </cell>
          <cell r="D461">
            <v>-4925.8986491017658</v>
          </cell>
          <cell r="E461">
            <v>-4174.5995736084642</v>
          </cell>
          <cell r="F461">
            <v>-3368.3370341867685</v>
          </cell>
          <cell r="G461">
            <v>-2504.271018805227</v>
          </cell>
          <cell r="H461">
            <v>-1566.0697993816025</v>
          </cell>
          <cell r="I461">
            <v>-537.83315572411857</v>
          </cell>
          <cell r="J461">
            <v>588.76387604713307</v>
          </cell>
          <cell r="K461">
            <v>1816.2596062190896</v>
          </cell>
          <cell r="L461">
            <v>3144.855296326275</v>
          </cell>
          <cell r="M461">
            <v>4599.1617729596173</v>
          </cell>
          <cell r="N461">
            <v>6205.6658641731774</v>
          </cell>
          <cell r="O461">
            <v>7966.0427383807892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</row>
        <row r="462">
          <cell r="A462">
            <v>-1530.8319094761609</v>
          </cell>
          <cell r="B462">
            <v>-3952.0990522888806</v>
          </cell>
          <cell r="C462">
            <v>-4886.4623263304175</v>
          </cell>
          <cell r="D462">
            <v>-4109.5725466988561</v>
          </cell>
          <cell r="E462">
            <v>-3297.0218177303077</v>
          </cell>
          <cell r="F462">
            <v>-2421.721804461602</v>
          </cell>
          <cell r="G462">
            <v>-1482.7687693905048</v>
          </cell>
          <cell r="H462">
            <v>-472.00291796612476</v>
          </cell>
          <cell r="I462">
            <v>632.24821439243067</v>
          </cell>
          <cell r="J462">
            <v>1848.7559069329159</v>
          </cell>
          <cell r="K462">
            <v>3185.8969981275018</v>
          </cell>
          <cell r="L462">
            <v>4644.7722505265574</v>
          </cell>
          <cell r="M462">
            <v>6241.626314105195</v>
          </cell>
          <cell r="N462">
            <v>7989.349460285126</v>
          </cell>
          <cell r="O462">
            <v>9900.1275757805906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</row>
        <row r="463">
          <cell r="A463">
            <v>-1638.552447870064</v>
          </cell>
          <cell r="B463">
            <v>-4368.8089991026245</v>
          </cell>
          <cell r="C463">
            <v>-5375.7147988499401</v>
          </cell>
          <cell r="D463">
            <v>-4642.5404150597178</v>
          </cell>
          <cell r="E463">
            <v>-3866.7854280865936</v>
          </cell>
          <cell r="F463">
            <v>-3038.4844353612752</v>
          </cell>
          <cell r="G463">
            <v>-2151.6706304491308</v>
          </cell>
          <cell r="H463">
            <v>-1194.5058908510655</v>
          </cell>
          <cell r="I463">
            <v>-153.43259883599194</v>
          </cell>
          <cell r="J463">
            <v>989.27673668662283</v>
          </cell>
          <cell r="K463">
            <v>2248.9814515922531</v>
          </cell>
          <cell r="L463">
            <v>3632.7389850501027</v>
          </cell>
          <cell r="M463">
            <v>5145.3218099080477</v>
          </cell>
          <cell r="N463">
            <v>6799.1925061643406</v>
          </cell>
          <cell r="O463">
            <v>8607.8996082133708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</row>
        <row r="464">
          <cell r="A464">
            <v>-1582.6862160449064</v>
          </cell>
          <cell r="B464">
            <v>-4158.7134075858321</v>
          </cell>
          <cell r="C464">
            <v>-5137.0026403232123</v>
          </cell>
          <cell r="D464">
            <v>-4386.4289472399332</v>
          </cell>
          <cell r="E464">
            <v>-3591.3916123551016</v>
          </cell>
          <cell r="F464">
            <v>-2747.7946631527561</v>
          </cell>
          <cell r="G464">
            <v>-1843.8359761983766</v>
          </cell>
          <cell r="H464">
            <v>-859.20621946971266</v>
          </cell>
          <cell r="I464">
            <v>216.06745737341063</v>
          </cell>
          <cell r="J464">
            <v>1390.8027988716224</v>
          </cell>
          <cell r="K464">
            <v>2675.8602513208202</v>
          </cell>
          <cell r="L464">
            <v>4082.3762042618173</v>
          </cell>
          <cell r="M464">
            <v>5627.6122066259204</v>
          </cell>
          <cell r="N464">
            <v>7321.8114379238677</v>
          </cell>
          <cell r="O464">
            <v>9172.7702819319893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</row>
        <row r="465">
          <cell r="A465">
            <v>-1684.8394653047756</v>
          </cell>
          <cell r="B465">
            <v>-4547.6666649722929</v>
          </cell>
          <cell r="C465">
            <v>-5578.6984532589358</v>
          </cell>
          <cell r="D465">
            <v>-4852.5173492428485</v>
          </cell>
          <cell r="E465">
            <v>-4087.1465370556493</v>
          </cell>
          <cell r="F465">
            <v>-3276.8229924233397</v>
          </cell>
          <cell r="G465">
            <v>-2395.8479045896916</v>
          </cell>
          <cell r="H465">
            <v>-1452.1678602915515</v>
          </cell>
          <cell r="I465">
            <v>-430.33706542446151</v>
          </cell>
          <cell r="J465">
            <v>689.90580556333612</v>
          </cell>
          <cell r="K465">
            <v>1918.4834316982722</v>
          </cell>
          <cell r="L465">
            <v>3263.0656743625741</v>
          </cell>
          <cell r="M465">
            <v>4748.3380941335654</v>
          </cell>
          <cell r="N465">
            <v>6366.1668985347133</v>
          </cell>
          <cell r="O465">
            <v>8136.6957937890074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</row>
        <row r="466">
          <cell r="A466">
            <v>-1517.7733779354112</v>
          </cell>
          <cell r="B466">
            <v>-3907.0338757944874</v>
          </cell>
          <cell r="C466">
            <v>-4842.6545808392193</v>
          </cell>
          <cell r="D466">
            <v>-4073.176851629943</v>
          </cell>
          <cell r="E466">
            <v>-3258.6702408062911</v>
          </cell>
          <cell r="F466">
            <v>-2390.4867473485319</v>
          </cell>
          <cell r="G466">
            <v>-1444.9065246125351</v>
          </cell>
          <cell r="H466">
            <v>-415.44291084566089</v>
          </cell>
          <cell r="I466">
            <v>708.08845044469035</v>
          </cell>
          <cell r="J466">
            <v>1935.7990598436315</v>
          </cell>
          <cell r="K466">
            <v>3274.0916952076777</v>
          </cell>
          <cell r="L466">
            <v>4738.8878860417117</v>
          </cell>
          <cell r="M466">
            <v>6334.9461293647573</v>
          </cell>
          <cell r="N466">
            <v>8088.2442488275947</v>
          </cell>
          <cell r="O466">
            <v>10019.259364649464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</row>
        <row r="467">
          <cell r="A467">
            <v>-1494.3439726347965</v>
          </cell>
          <cell r="B467">
            <v>-3826.3650349391864</v>
          </cell>
          <cell r="C467">
            <v>-4752.8654446048185</v>
          </cell>
          <cell r="D467">
            <v>-3969.2589989443868</v>
          </cell>
          <cell r="E467">
            <v>-3136.3509252986087</v>
          </cell>
          <cell r="F467">
            <v>-2245.9646358103123</v>
          </cell>
          <cell r="G467">
            <v>-1290.9858322834621</v>
          </cell>
          <cell r="H467">
            <v>-267.14777993495403</v>
          </cell>
          <cell r="I467">
            <v>846.0117969539042</v>
          </cell>
          <cell r="J467">
            <v>2069.8535559405664</v>
          </cell>
          <cell r="K467">
            <v>3420.2863293721443</v>
          </cell>
          <cell r="L467">
            <v>4905.2135974794774</v>
          </cell>
          <cell r="M467">
            <v>6535.3392346538549</v>
          </cell>
          <cell r="N467">
            <v>8316.1579823338143</v>
          </cell>
          <cell r="O467">
            <v>10269.698764056939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</row>
        <row r="468">
          <cell r="A468">
            <v>-1682.1494428326221</v>
          </cell>
          <cell r="B468">
            <v>-4534.3115565731732</v>
          </cell>
          <cell r="C468">
            <v>-5569.2477576290084</v>
          </cell>
          <cell r="D468">
            <v>-4847.6628751227117</v>
          </cell>
          <cell r="E468">
            <v>-4088.0862976891726</v>
          </cell>
          <cell r="F468">
            <v>-3272.8114602688484</v>
          </cell>
          <cell r="G468">
            <v>-2410.2976796215735</v>
          </cell>
          <cell r="H468">
            <v>-1471.1425364123445</v>
          </cell>
          <cell r="I468">
            <v>-452.60369011837844</v>
          </cell>
          <cell r="J468">
            <v>664.03014938088893</v>
          </cell>
          <cell r="K468">
            <v>1891.7122397279566</v>
          </cell>
          <cell r="L468">
            <v>3236.2337428237861</v>
          </cell>
          <cell r="M468">
            <v>4706.1392645898977</v>
          </cell>
          <cell r="N468">
            <v>6315.6800554006159</v>
          </cell>
          <cell r="O468">
            <v>8089.2575483094406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</row>
        <row r="469">
          <cell r="A469">
            <v>-1587.359511714672</v>
          </cell>
          <cell r="B469">
            <v>-4170.6546837762817</v>
          </cell>
          <cell r="C469">
            <v>-5151.5437419312821</v>
          </cell>
          <cell r="D469">
            <v>-4398.2009625682185</v>
          </cell>
          <cell r="E469">
            <v>-3601.8094728434708</v>
          </cell>
          <cell r="F469">
            <v>-2746.3059840540204</v>
          </cell>
          <cell r="G469">
            <v>-1831.8820132649</v>
          </cell>
          <cell r="H469">
            <v>-836.83397662928905</v>
          </cell>
          <cell r="I469">
            <v>244.55345655389635</v>
          </cell>
          <cell r="J469">
            <v>1430.5245953326673</v>
          </cell>
          <cell r="K469">
            <v>2714.1166258281605</v>
          </cell>
          <cell r="L469">
            <v>4118.2596187211693</v>
          </cell>
          <cell r="M469">
            <v>5664.9100288335439</v>
          </cell>
          <cell r="N469">
            <v>7367.2040379434666</v>
          </cell>
          <cell r="O469">
            <v>9223.1555399690005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</row>
        <row r="470">
          <cell r="A470">
            <v>-1674.5482439157811</v>
          </cell>
          <cell r="B470">
            <v>-4509.8763802003923</v>
          </cell>
          <cell r="C470">
            <v>-5536.1514989542811</v>
          </cell>
          <cell r="D470">
            <v>-4801.8432746441395</v>
          </cell>
          <cell r="E470">
            <v>-4030.3578530708669</v>
          </cell>
          <cell r="F470">
            <v>-3214.8783780075896</v>
          </cell>
          <cell r="G470">
            <v>-2340.2377845176625</v>
          </cell>
          <cell r="H470">
            <v>-1394.9964708485209</v>
          </cell>
          <cell r="I470">
            <v>-361.24395007591795</v>
          </cell>
          <cell r="J470">
            <v>770.66697121879565</v>
          </cell>
          <cell r="K470">
            <v>2016.9442287563436</v>
          </cell>
          <cell r="L470">
            <v>3390.4598041981471</v>
          </cell>
          <cell r="M470">
            <v>4885.7592700945952</v>
          </cell>
          <cell r="N470">
            <v>6517.0602457100376</v>
          </cell>
          <cell r="O470">
            <v>8301.1987365423138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</row>
        <row r="471">
          <cell r="A471">
            <v>-1422.3523944427852</v>
          </cell>
          <cell r="B471">
            <v>-3548.3143027452634</v>
          </cell>
          <cell r="C471">
            <v>-4432.5872024852069</v>
          </cell>
          <cell r="D471">
            <v>-3626.9824268928596</v>
          </cell>
          <cell r="E471">
            <v>-2770.9175777909668</v>
          </cell>
          <cell r="F471">
            <v>-1853.7705279317154</v>
          </cell>
          <cell r="G471">
            <v>-856.18125165561469</v>
          </cell>
          <cell r="H471">
            <v>218.09381100387208</v>
          </cell>
          <cell r="I471">
            <v>1393.27137916271</v>
          </cell>
          <cell r="J471">
            <v>2678.3528097789203</v>
          </cell>
          <cell r="K471">
            <v>4077.9051542088637</v>
          </cell>
          <cell r="L471">
            <v>5608.634849730005</v>
          </cell>
          <cell r="M471">
            <v>7295.7168713667525</v>
          </cell>
          <cell r="N471">
            <v>9144.8062435758529</v>
          </cell>
          <cell r="O471">
            <v>11172.159353194602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</row>
        <row r="472">
          <cell r="A472">
            <v>-1570.6877911434992</v>
          </cell>
          <cell r="B472">
            <v>-4111.9046212374678</v>
          </cell>
          <cell r="C472">
            <v>-5087.5360012197971</v>
          </cell>
          <cell r="D472">
            <v>-4335.6846009235287</v>
          </cell>
          <cell r="E472">
            <v>-3529.6776135098185</v>
          </cell>
          <cell r="F472">
            <v>-2667.9586052128775</v>
          </cell>
          <cell r="G472">
            <v>-1749.5489868212135</v>
          </cell>
          <cell r="H472">
            <v>-756.59653833157529</v>
          </cell>
          <cell r="I472">
            <v>333.26672657020026</v>
          </cell>
          <cell r="J472">
            <v>1523.208666947341</v>
          </cell>
          <cell r="K472">
            <v>2824.0176724566072</v>
          </cell>
          <cell r="L472">
            <v>4244.2526349119362</v>
          </cell>
          <cell r="M472">
            <v>5798.8865784285435</v>
          </cell>
          <cell r="N472">
            <v>7507.0548244848806</v>
          </cell>
          <cell r="O472">
            <v>9380.8234004511014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3">
          <cell r="A473">
            <v>-1628.2444829200549</v>
          </cell>
          <cell r="B473">
            <v>-4341.3754882708345</v>
          </cell>
          <cell r="C473">
            <v>-5354.2863884981889</v>
          </cell>
          <cell r="D473">
            <v>-4625.7473313286109</v>
          </cell>
          <cell r="E473">
            <v>-3850.0508843369535</v>
          </cell>
          <cell r="F473">
            <v>-3016.4955704530266</v>
          </cell>
          <cell r="G473">
            <v>-2114.8142566930487</v>
          </cell>
          <cell r="H473">
            <v>-1147.4425733977969</v>
          </cell>
          <cell r="I473">
            <v>-88.64219979651368</v>
          </cell>
          <cell r="J473">
            <v>1069.4967057758392</v>
          </cell>
          <cell r="K473">
            <v>2337.7248372109516</v>
          </cell>
          <cell r="L473">
            <v>3712.9112344863952</v>
          </cell>
          <cell r="M473">
            <v>5217.5601929074337</v>
          </cell>
          <cell r="N473">
            <v>6868.3827674747972</v>
          </cell>
          <cell r="O473">
            <v>8683.9024044831658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</row>
        <row r="474">
          <cell r="A474">
            <v>-1698.9123549951605</v>
          </cell>
          <cell r="B474">
            <v>-4601.0448276236511</v>
          </cell>
          <cell r="C474">
            <v>-5648.4817652016072</v>
          </cell>
          <cell r="D474">
            <v>-4923.8282771041831</v>
          </cell>
          <cell r="E474">
            <v>-4162.5808621907045</v>
          </cell>
          <cell r="F474">
            <v>-3353.5410571811394</v>
          </cell>
          <cell r="G474">
            <v>-2486.3112769838854</v>
          </cell>
          <cell r="H474">
            <v>-1549.8335864024916</v>
          </cell>
          <cell r="I474">
            <v>-532.14188473994307</v>
          </cell>
          <cell r="J474">
            <v>583.75604109157393</v>
          </cell>
          <cell r="K474">
            <v>1800.6447191672769</v>
          </cell>
          <cell r="L474">
            <v>3141.6413299108235</v>
          </cell>
          <cell r="M474">
            <v>4612.0312131815435</v>
          </cell>
          <cell r="N474">
            <v>6231.3772492430599</v>
          </cell>
          <cell r="O474">
            <v>8000.953663857118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</row>
        <row r="475">
          <cell r="A475">
            <v>-1478.2577386641017</v>
          </cell>
          <cell r="B475">
            <v>-3757.9049730245638</v>
          </cell>
          <cell r="C475">
            <v>-4672.2066008388529</v>
          </cell>
          <cell r="D475">
            <v>-3890.4217474476159</v>
          </cell>
          <cell r="E475">
            <v>-3055.050962156537</v>
          </cell>
          <cell r="F475">
            <v>-2167.3963645700751</v>
          </cell>
          <cell r="G475">
            <v>-1200.470268590748</v>
          </cell>
          <cell r="H475">
            <v>-151.78988790642452</v>
          </cell>
          <cell r="I475">
            <v>990.33980976021405</v>
          </cell>
          <cell r="J475">
            <v>2245.424240578096</v>
          </cell>
          <cell r="K475">
            <v>3612.6238200399334</v>
          </cell>
          <cell r="L475">
            <v>5111.1406010108803</v>
          </cell>
          <cell r="M475">
            <v>6749.4436826060355</v>
          </cell>
          <cell r="N475">
            <v>8535.2694048217436</v>
          </cell>
          <cell r="O475">
            <v>10500.00978891771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6">
          <cell r="A476">
            <v>-1545.777991490907</v>
          </cell>
          <cell r="B476">
            <v>-4020.8677375054285</v>
          </cell>
          <cell r="C476">
            <v>-4975.4576202638573</v>
          </cell>
          <cell r="D476">
            <v>-4214.9562340658676</v>
          </cell>
          <cell r="E476">
            <v>-3411.4073839187536</v>
          </cell>
          <cell r="F476">
            <v>-2556.2073389189391</v>
          </cell>
          <cell r="G476">
            <v>-1628.9935580643821</v>
          </cell>
          <cell r="H476">
            <v>-626.77932687094608</v>
          </cell>
          <cell r="I476">
            <v>468.26956189673587</v>
          </cell>
          <cell r="J476">
            <v>1661.3716173108246</v>
          </cell>
          <cell r="K476">
            <v>2965.2360871680935</v>
          </cell>
          <cell r="L476">
            <v>4404.2551348593397</v>
          </cell>
          <cell r="M476">
            <v>5987.6400347320741</v>
          </cell>
          <cell r="N476">
            <v>7726.4128874753887</v>
          </cell>
          <cell r="O476">
            <v>9626.6687395372173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</row>
        <row r="477">
          <cell r="A477">
            <v>-1539.8672169244041</v>
          </cell>
          <cell r="B477">
            <v>-3989.6110065087378</v>
          </cell>
          <cell r="C477">
            <v>-4942.2782320325095</v>
          </cell>
          <cell r="D477">
            <v>-4172.3479960243421</v>
          </cell>
          <cell r="E477">
            <v>-3353.4875799677043</v>
          </cell>
          <cell r="F477">
            <v>-2482.3719642213455</v>
          </cell>
          <cell r="G477">
            <v>-1544.3807859321439</v>
          </cell>
          <cell r="H477">
            <v>-528.31939099882629</v>
          </cell>
          <cell r="I477">
            <v>575.99773799761192</v>
          </cell>
          <cell r="J477">
            <v>1780.3040903050774</v>
          </cell>
          <cell r="K477">
            <v>3105.9364198445969</v>
          </cell>
          <cell r="L477">
            <v>4557.1675161898302</v>
          </cell>
          <cell r="M477">
            <v>6149.3736325896698</v>
          </cell>
          <cell r="N477">
            <v>7898.6025221690361</v>
          </cell>
          <cell r="O477">
            <v>9804.4404354489252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8">
          <cell r="A478">
            <v>-1562.2531019160374</v>
          </cell>
          <cell r="B478">
            <v>-4071.8180462774221</v>
          </cell>
          <cell r="C478">
            <v>-5024.3057530172919</v>
          </cell>
          <cell r="D478">
            <v>-4256.5190272079562</v>
          </cell>
          <cell r="E478">
            <v>-3452.7253066821418</v>
          </cell>
          <cell r="F478">
            <v>-2603.4994687344124</v>
          </cell>
          <cell r="G478">
            <v>-1682.8005935846666</v>
          </cell>
          <cell r="H478">
            <v>-681.79587118868835</v>
          </cell>
          <cell r="I478">
            <v>411.72078594083746</v>
          </cell>
          <cell r="J478">
            <v>1606.2807797016574</v>
          </cell>
          <cell r="K478">
            <v>2911.9084529662332</v>
          </cell>
          <cell r="L478">
            <v>4337.6019135678116</v>
          </cell>
          <cell r="M478">
            <v>5901.8307202458818</v>
          </cell>
          <cell r="N478">
            <v>7625.4349761932808</v>
          </cell>
          <cell r="O478">
            <v>9518.726589101494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</row>
        <row r="479">
          <cell r="A479">
            <v>-1491.1445827890602</v>
          </cell>
          <cell r="B479">
            <v>-3813.3234822210902</v>
          </cell>
          <cell r="C479">
            <v>-4739.3866026553424</v>
          </cell>
          <cell r="D479">
            <v>-3958.5084363486203</v>
          </cell>
          <cell r="E479">
            <v>-3125.1305263611484</v>
          </cell>
          <cell r="F479">
            <v>-2233.9897828601056</v>
          </cell>
          <cell r="G479">
            <v>-1278.4931499808115</v>
          </cell>
          <cell r="H479">
            <v>-249.03213497880324</v>
          </cell>
          <cell r="I479">
            <v>872.23337799591195</v>
          </cell>
          <cell r="J479">
            <v>2105.9680246481034</v>
          </cell>
          <cell r="K479">
            <v>3467.5868217967954</v>
          </cell>
          <cell r="L479">
            <v>4956.0283600437633</v>
          </cell>
          <cell r="M479">
            <v>6585.9927890101235</v>
          </cell>
          <cell r="N479">
            <v>8369.6224330644145</v>
          </cell>
          <cell r="O479">
            <v>10328.652956337237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</row>
        <row r="480">
          <cell r="A480">
            <v>-1619.8365895637039</v>
          </cell>
          <cell r="B480">
            <v>-4295.0644131831032</v>
          </cell>
          <cell r="C480">
            <v>-5284.0111795915118</v>
          </cell>
          <cell r="D480">
            <v>-4536.3448543153354</v>
          </cell>
          <cell r="E480">
            <v>-3748.6700368159372</v>
          </cell>
          <cell r="F480">
            <v>-2908.5736175746529</v>
          </cell>
          <cell r="G480">
            <v>-2011.7775615612454</v>
          </cell>
          <cell r="H480">
            <v>-1040.9937056639765</v>
          </cell>
          <cell r="I480">
            <v>21.843307807461997</v>
          </cell>
          <cell r="J480">
            <v>1185.7428248253009</v>
          </cell>
          <cell r="K480">
            <v>2459.9614169958641</v>
          </cell>
          <cell r="L480">
            <v>3860.4214193753987</v>
          </cell>
          <cell r="M480">
            <v>5399.9266120045468</v>
          </cell>
          <cell r="N480">
            <v>7075.9467137275042</v>
          </cell>
          <cell r="O480">
            <v>8917.4356566621555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</row>
        <row r="481">
          <cell r="A481">
            <v>-1669.1720211417828</v>
          </cell>
          <cell r="B481">
            <v>-4492.9312879325171</v>
          </cell>
          <cell r="C481">
            <v>-5519.588750286197</v>
          </cell>
          <cell r="D481">
            <v>-4795.0164944883254</v>
          </cell>
          <cell r="E481">
            <v>-4023.7060241975596</v>
          </cell>
          <cell r="F481">
            <v>-3208.945646841079</v>
          </cell>
          <cell r="G481">
            <v>-2340.845484094516</v>
          </cell>
          <cell r="H481">
            <v>-1403.0349277017958</v>
          </cell>
          <cell r="I481">
            <v>-377.97707621238061</v>
          </cell>
          <cell r="J481">
            <v>749.0372150921537</v>
          </cell>
          <cell r="K481">
            <v>1981.6160008922975</v>
          </cell>
          <cell r="L481">
            <v>3333.4958082647349</v>
          </cell>
          <cell r="M481">
            <v>4816.974733164353</v>
          </cell>
          <cell r="N481">
            <v>6440.8363108245403</v>
          </cell>
          <cell r="O481">
            <v>8229.9282888539547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</row>
        <row r="482">
          <cell r="A482">
            <v>-1720.2100466408319</v>
          </cell>
          <cell r="B482">
            <v>-4684.2579162085804</v>
          </cell>
          <cell r="C482">
            <v>-5742.6056033639461</v>
          </cell>
          <cell r="D482">
            <v>-5036.3593098465981</v>
          </cell>
          <cell r="E482">
            <v>-4288.2627966414866</v>
          </cell>
          <cell r="F482">
            <v>-3491.1146075233646</v>
          </cell>
          <cell r="G482">
            <v>-2643.1902611300889</v>
          </cell>
          <cell r="H482">
            <v>-1719.3943165830715</v>
          </cell>
          <cell r="I482">
            <v>-702.99191735461591</v>
          </cell>
          <cell r="J482">
            <v>402.73770324374379</v>
          </cell>
          <cell r="K482">
            <v>1611.4611794473512</v>
          </cell>
          <cell r="L482">
            <v>2931.3790642953195</v>
          </cell>
          <cell r="M482">
            <v>4385.8335219697919</v>
          </cell>
          <cell r="N482">
            <v>5981.8322366273478</v>
          </cell>
          <cell r="O482">
            <v>7726.7006037217016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</row>
        <row r="483">
          <cell r="A483">
            <v>-1441.1462942788439</v>
          </cell>
          <cell r="B483">
            <v>-3618.4847586661986</v>
          </cell>
          <cell r="C483">
            <v>-4504.3344965286024</v>
          </cell>
          <cell r="D483">
            <v>-3706.4450426755693</v>
          </cell>
          <cell r="E483">
            <v>-2860.8259012502599</v>
          </cell>
          <cell r="F483">
            <v>-1952.7584288252754</v>
          </cell>
          <cell r="G483">
            <v>-977.45968656133869</v>
          </cell>
          <cell r="H483">
            <v>78.052041752698187</v>
          </cell>
          <cell r="I483">
            <v>1235.2682003768741</v>
          </cell>
          <cell r="J483">
            <v>2502.0864482337033</v>
          </cell>
          <cell r="K483">
            <v>3888.3161951093598</v>
          </cell>
          <cell r="L483">
            <v>5417.7066410356119</v>
          </cell>
          <cell r="M483">
            <v>7083.4044622956717</v>
          </cell>
          <cell r="N483">
            <v>8911.1376203470845</v>
          </cell>
          <cell r="O483">
            <v>10909.783418641524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</row>
        <row r="484">
          <cell r="A484">
            <v>-1535.8546638862988</v>
          </cell>
          <cell r="B484">
            <v>-3979.6637514172985</v>
          </cell>
          <cell r="C484">
            <v>-4930.8007857505963</v>
          </cell>
          <cell r="D484">
            <v>-4162.3880788541601</v>
          </cell>
          <cell r="E484">
            <v>-3347.7145292107916</v>
          </cell>
          <cell r="F484">
            <v>-2475.2666598109881</v>
          </cell>
          <cell r="G484">
            <v>-1541.5895171782001</v>
          </cell>
          <cell r="H484">
            <v>-530.52796234043194</v>
          </cell>
          <cell r="I484">
            <v>577.09790038694348</v>
          </cell>
          <cell r="J484">
            <v>1782.3218891410686</v>
          </cell>
          <cell r="K484">
            <v>3108.6182383742571</v>
          </cell>
          <cell r="L484">
            <v>4567.7755485559283</v>
          </cell>
          <cell r="M484">
            <v>6158.771710397762</v>
          </cell>
          <cell r="N484">
            <v>7901.0386783347649</v>
          </cell>
          <cell r="O484">
            <v>9808.1518003561196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</row>
        <row r="485">
          <cell r="A485">
            <v>-1433.7801389341403</v>
          </cell>
          <cell r="B485">
            <v>-3585.5947956076825</v>
          </cell>
          <cell r="C485">
            <v>-4478.7508049777862</v>
          </cell>
          <cell r="D485">
            <v>-3688.2715096773359</v>
          </cell>
          <cell r="E485">
            <v>-2836.7965774458066</v>
          </cell>
          <cell r="F485">
            <v>-1924.9982216996996</v>
          </cell>
          <cell r="G485">
            <v>-941.79702076014814</v>
          </cell>
          <cell r="H485">
            <v>124.3221540963774</v>
          </cell>
          <cell r="I485">
            <v>1290.7364915981686</v>
          </cell>
          <cell r="J485">
            <v>2567.5176667466617</v>
          </cell>
          <cell r="K485">
            <v>3956.1954761394804</v>
          </cell>
          <cell r="L485">
            <v>5476.5687024034205</v>
          </cell>
          <cell r="M485">
            <v>7142.3205252051966</v>
          </cell>
          <cell r="N485">
            <v>8977.2340225684384</v>
          </cell>
          <cell r="O485">
            <v>10975.01485921621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</row>
        <row r="486">
          <cell r="A486">
            <v>-1461.2680574399412</v>
          </cell>
          <cell r="B486">
            <v>-3688.3883598594466</v>
          </cell>
          <cell r="C486">
            <v>-4582.0094958178815</v>
          </cell>
          <cell r="D486">
            <v>-3779.7857422323382</v>
          </cell>
          <cell r="E486">
            <v>-2927.9384751553443</v>
          </cell>
          <cell r="F486">
            <v>-2027.4026488481534</v>
          </cell>
          <cell r="G486">
            <v>-1057.7800798516744</v>
          </cell>
          <cell r="H486">
            <v>-6.5320125699070815</v>
          </cell>
          <cell r="I486">
            <v>1145.0610017402412</v>
          </cell>
          <cell r="J486">
            <v>2400.5385005333651</v>
          </cell>
          <cell r="K486">
            <v>3772.2240877697004</v>
          </cell>
          <cell r="L486">
            <v>5283.594860346132</v>
          </cell>
          <cell r="M486">
            <v>6939.8690850128805</v>
          </cell>
          <cell r="N486">
            <v>8760.5245048159886</v>
          </cell>
          <cell r="O486">
            <v>10749.400765328977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</row>
        <row r="487">
          <cell r="A487">
            <v>-1712.4907280990237</v>
          </cell>
          <cell r="B487">
            <v>-4655.571345564018</v>
          </cell>
          <cell r="C487">
            <v>-5704.6232480681638</v>
          </cell>
          <cell r="D487">
            <v>-4987.1417159061684</v>
          </cell>
          <cell r="E487">
            <v>-4223.8741131026964</v>
          </cell>
          <cell r="F487">
            <v>-3424.0282166968213</v>
          </cell>
          <cell r="G487">
            <v>-2572.2033853022422</v>
          </cell>
          <cell r="H487">
            <v>-1641.8507279702515</v>
          </cell>
          <cell r="I487">
            <v>-633.31178686870066</v>
          </cell>
          <cell r="J487">
            <v>471.62442639620491</v>
          </cell>
          <cell r="K487">
            <v>1681.1336789434936</v>
          </cell>
          <cell r="L487">
            <v>3005.1242641424697</v>
          </cell>
          <cell r="M487">
            <v>4469.0173619864336</v>
          </cell>
          <cell r="N487">
            <v>6078.2239138081895</v>
          </cell>
          <cell r="O487">
            <v>7835.4848594161431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</row>
        <row r="488">
          <cell r="A488">
            <v>-1494.1926604169316</v>
          </cell>
          <cell r="B488">
            <v>-3823.7315158003212</v>
          </cell>
          <cell r="C488">
            <v>-4744.4275076054928</v>
          </cell>
          <cell r="D488">
            <v>-3964.1146879793705</v>
          </cell>
          <cell r="E488">
            <v>-3134.2895785599908</v>
          </cell>
          <cell r="F488">
            <v>-2242.8483239264201</v>
          </cell>
          <cell r="G488">
            <v>-1296.5968931230123</v>
          </cell>
          <cell r="H488">
            <v>-278.586482238266</v>
          </cell>
          <cell r="I488">
            <v>842.53532585996425</v>
          </cell>
          <cell r="J488">
            <v>2071.5939039683435</v>
          </cell>
          <cell r="K488">
            <v>3425.4327632268632</v>
          </cell>
          <cell r="L488">
            <v>4913.9545566151901</v>
          </cell>
          <cell r="M488">
            <v>6543.0171081567678</v>
          </cell>
          <cell r="N488">
            <v>8320.1042356698854</v>
          </cell>
          <cell r="O488">
            <v>10273.509239663052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</row>
        <row r="489">
          <cell r="A489">
            <v>-1707.7361742075109</v>
          </cell>
          <cell r="B489">
            <v>-4636.0133778859226</v>
          </cell>
          <cell r="C489">
            <v>-5681.9318494655663</v>
          </cell>
          <cell r="D489">
            <v>-4963.3831320385398</v>
          </cell>
          <cell r="E489">
            <v>-4204.7362040024573</v>
          </cell>
          <cell r="F489">
            <v>-3398.8364666202538</v>
          </cell>
          <cell r="G489">
            <v>-2543.6549503859815</v>
          </cell>
          <cell r="H489">
            <v>-1618.3890170478444</v>
          </cell>
          <cell r="I489">
            <v>-607.65242743304577</v>
          </cell>
          <cell r="J489">
            <v>491.1079024048193</v>
          </cell>
          <cell r="K489">
            <v>1700.7909734576267</v>
          </cell>
          <cell r="L489">
            <v>3022.4493846959022</v>
          </cell>
          <cell r="M489">
            <v>4476.7813514401541</v>
          </cell>
          <cell r="N489">
            <v>6070.5419149598147</v>
          </cell>
          <cell r="O489">
            <v>7820.1235602001825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</row>
        <row r="490">
          <cell r="A490">
            <v>-1531.6304988407799</v>
          </cell>
          <cell r="B490">
            <v>-3959.8822986961777</v>
          </cell>
          <cell r="C490">
            <v>-4904.3298597998082</v>
          </cell>
          <cell r="D490">
            <v>-4136.4979470693797</v>
          </cell>
          <cell r="E490">
            <v>-3318.3735724123653</v>
          </cell>
          <cell r="F490">
            <v>-2440.4794760921563</v>
          </cell>
          <cell r="G490">
            <v>-1498.0905751391747</v>
          </cell>
          <cell r="H490">
            <v>-482.3864547738155</v>
          </cell>
          <cell r="I490">
            <v>630.816605394264</v>
          </cell>
          <cell r="J490">
            <v>1853.017142303697</v>
          </cell>
          <cell r="K490">
            <v>3184.104564328461</v>
          </cell>
          <cell r="L490">
            <v>4646.6277776388715</v>
          </cell>
          <cell r="M490">
            <v>6249.8092632565758</v>
          </cell>
          <cell r="N490">
            <v>8010.1733148383992</v>
          </cell>
          <cell r="O490">
            <v>9920.4198147397856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</row>
        <row r="491">
          <cell r="A491">
            <v>-1676.459019113232</v>
          </cell>
          <cell r="B491">
            <v>-4529.2815529106365</v>
          </cell>
          <cell r="C491">
            <v>-5577.0632741445461</v>
          </cell>
          <cell r="D491">
            <v>-4857.1125526589103</v>
          </cell>
          <cell r="E491">
            <v>-4094.1257936156771</v>
          </cell>
          <cell r="F491">
            <v>-3272.1712218946113</v>
          </cell>
          <cell r="G491">
            <v>-2401.7619557357298</v>
          </cell>
          <cell r="H491">
            <v>-1467.2287311659732</v>
          </cell>
          <cell r="I491">
            <v>-444.18014212301898</v>
          </cell>
          <cell r="J491">
            <v>685.07826544277248</v>
          </cell>
          <cell r="K491">
            <v>1911.6038023911206</v>
          </cell>
          <cell r="L491">
            <v>3247.008346160897</v>
          </cell>
          <cell r="M491">
            <v>4721.8543148544804</v>
          </cell>
          <cell r="N491">
            <v>6347.9945308472907</v>
          </cell>
          <cell r="O491">
            <v>8116.9573393206938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</row>
        <row r="492">
          <cell r="A492">
            <v>-1461.5119561004135</v>
          </cell>
          <cell r="B492">
            <v>-3688.9424903626573</v>
          </cell>
          <cell r="C492">
            <v>-4578.7713388868988</v>
          </cell>
          <cell r="D492">
            <v>-3786.7613887401235</v>
          </cell>
          <cell r="E492">
            <v>-2939.5271064609733</v>
          </cell>
          <cell r="F492">
            <v>-2036.7243158687274</v>
          </cell>
          <cell r="G492">
            <v>-1061.0398009223163</v>
          </cell>
          <cell r="H492">
            <v>-5.2017399823355959E-2</v>
          </cell>
          <cell r="I492">
            <v>1160.1898268971133</v>
          </cell>
          <cell r="J492">
            <v>2419.1725514682471</v>
          </cell>
          <cell r="K492">
            <v>3795.4474791327661</v>
          </cell>
          <cell r="L492">
            <v>5303.016441686229</v>
          </cell>
          <cell r="M492">
            <v>6958.3612824709053</v>
          </cell>
          <cell r="N492">
            <v>8784.7570795361262</v>
          </cell>
          <cell r="O492">
            <v>10781.227612165467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</row>
        <row r="493">
          <cell r="A493">
            <v>-1451.6003509140623</v>
          </cell>
          <cell r="B493">
            <v>-3648.4599093920706</v>
          </cell>
          <cell r="C493">
            <v>-4541.8324576811665</v>
          </cell>
          <cell r="D493">
            <v>-3741.9376379574142</v>
          </cell>
          <cell r="E493">
            <v>-2898.886917471812</v>
          </cell>
          <cell r="F493">
            <v>-2002.0590856010617</v>
          </cell>
          <cell r="G493">
            <v>-1031.3524899070435</v>
          </cell>
          <cell r="H493">
            <v>17.024815991878185</v>
          </cell>
          <cell r="I493">
            <v>1174.8380414184096</v>
          </cell>
          <cell r="J493">
            <v>2435.8002587143224</v>
          </cell>
          <cell r="K493">
            <v>3812.1038427476369</v>
          </cell>
          <cell r="L493">
            <v>5321.1839891014306</v>
          </cell>
          <cell r="M493">
            <v>6974.8981426996752</v>
          </cell>
          <cell r="N493">
            <v>8784.9530105886552</v>
          </cell>
          <cell r="O493">
            <v>10776.363560911474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</row>
        <row r="494">
          <cell r="A494">
            <v>-1658.1998486845396</v>
          </cell>
          <cell r="B494">
            <v>-4453.827389252072</v>
          </cell>
          <cell r="C494">
            <v>-5468.6237869345778</v>
          </cell>
          <cell r="D494">
            <v>-4731.8343212470263</v>
          </cell>
          <cell r="E494">
            <v>-3966.9456658914241</v>
          </cell>
          <cell r="F494">
            <v>-3136.3697000086618</v>
          </cell>
          <cell r="G494">
            <v>-2253.6733595607961</v>
          </cell>
          <cell r="H494">
            <v>-1305.3609616652539</v>
          </cell>
          <cell r="I494">
            <v>-270.87731547940371</v>
          </cell>
          <cell r="J494">
            <v>864.36350550352472</v>
          </cell>
          <cell r="K494">
            <v>2104.0113319199095</v>
          </cell>
          <cell r="L494">
            <v>3460.6767454290953</v>
          </cell>
          <cell r="M494">
            <v>4949.2853228387921</v>
          </cell>
          <cell r="N494">
            <v>6592.1396082563042</v>
          </cell>
          <cell r="O494">
            <v>8386.7421574781765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</row>
        <row r="495">
          <cell r="A495">
            <v>-1550.3805464830984</v>
          </cell>
          <cell r="B495">
            <v>-4040.1310970351992</v>
          </cell>
          <cell r="C495">
            <v>-5000.9109467995286</v>
          </cell>
          <cell r="D495">
            <v>-4242.4842788478627</v>
          </cell>
          <cell r="E495">
            <v>-3432.3077113693507</v>
          </cell>
          <cell r="F495">
            <v>-2568.5938182419659</v>
          </cell>
          <cell r="G495">
            <v>-1646.349762410448</v>
          </cell>
          <cell r="H495">
            <v>-654.67539587959754</v>
          </cell>
          <cell r="I495">
            <v>442.83177793179397</v>
          </cell>
          <cell r="J495">
            <v>1633.6486614824923</v>
          </cell>
          <cell r="K495">
            <v>2940.157845002228</v>
          </cell>
          <cell r="L495">
            <v>4378.2857305837024</v>
          </cell>
          <cell r="M495">
            <v>5947.3017259793633</v>
          </cell>
          <cell r="N495">
            <v>7665.4170245510941</v>
          </cell>
          <cell r="O495">
            <v>9555.8354302295247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</row>
        <row r="496">
          <cell r="A496">
            <v>-1642.4563390055278</v>
          </cell>
          <cell r="B496">
            <v>-4388.2174834227008</v>
          </cell>
          <cell r="C496">
            <v>-5404.6339382740998</v>
          </cell>
          <cell r="D496">
            <v>-4673.0717386488777</v>
          </cell>
          <cell r="E496">
            <v>-3901.7499441185428</v>
          </cell>
          <cell r="F496">
            <v>-3080.300939325788</v>
          </cell>
          <cell r="G496">
            <v>-2202.2259731643821</v>
          </cell>
          <cell r="H496">
            <v>-1251.4603534502503</v>
          </cell>
          <cell r="I496">
            <v>-214.2174892422324</v>
          </cell>
          <cell r="J496">
            <v>926.51373992171648</v>
          </cell>
          <cell r="K496">
            <v>2170.0420593102435</v>
          </cell>
          <cell r="L496">
            <v>3532.2669338663754</v>
          </cell>
          <cell r="M496">
            <v>5034.9369616482454</v>
          </cell>
          <cell r="N496">
            <v>6677.8537186852554</v>
          </cell>
          <cell r="O496">
            <v>8493.1671150885468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</row>
        <row r="497">
          <cell r="A497">
            <v>-1645.9530999036065</v>
          </cell>
          <cell r="B497">
            <v>-4403.7500389919105</v>
          </cell>
          <cell r="C497">
            <v>-5427.349148725445</v>
          </cell>
          <cell r="D497">
            <v>-4697.8074747924384</v>
          </cell>
          <cell r="E497">
            <v>-3928.9179811485947</v>
          </cell>
          <cell r="F497">
            <v>-3106.6988094800231</v>
          </cell>
          <cell r="G497">
            <v>-2224.3720546139871</v>
          </cell>
          <cell r="H497">
            <v>-1252.5949356988076</v>
          </cell>
          <cell r="I497">
            <v>-197.88326039307847</v>
          </cell>
          <cell r="J497">
            <v>944.26574235485498</v>
          </cell>
          <cell r="K497">
            <v>2196.6970029546628</v>
          </cell>
          <cell r="L497">
            <v>3567.9635219292545</v>
          </cell>
          <cell r="M497">
            <v>5075.2205031546991</v>
          </cell>
          <cell r="N497">
            <v>6732.747980043845</v>
          </cell>
          <cell r="O497">
            <v>8540.5047823148452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</row>
        <row r="498">
          <cell r="A498">
            <v>-1576.1153224662744</v>
          </cell>
          <cell r="B498">
            <v>-4127.9389069105509</v>
          </cell>
          <cell r="C498">
            <v>-5097.4321605708892</v>
          </cell>
          <cell r="D498">
            <v>-4347.6936267369074</v>
          </cell>
          <cell r="E498">
            <v>-3552.3433666496139</v>
          </cell>
          <cell r="F498">
            <v>-2699.3455142376251</v>
          </cell>
          <cell r="G498">
            <v>-1785.9323342609437</v>
          </cell>
          <cell r="H498">
            <v>-797.40227070801996</v>
          </cell>
          <cell r="I498">
            <v>281.22564923323017</v>
          </cell>
          <cell r="J498">
            <v>1461.4289255560354</v>
          </cell>
          <cell r="K498">
            <v>2755.415991666569</v>
          </cell>
          <cell r="L498">
            <v>4180.0167476148454</v>
          </cell>
          <cell r="M498">
            <v>5741.8649690528018</v>
          </cell>
          <cell r="N498">
            <v>7448.3070206436823</v>
          </cell>
          <cell r="O498">
            <v>9326.4427720135754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</row>
        <row r="499">
          <cell r="A499">
            <v>-1421.9442645629663</v>
          </cell>
          <cell r="B499">
            <v>-3536.7992202413702</v>
          </cell>
          <cell r="C499">
            <v>-4405.048647746592</v>
          </cell>
          <cell r="D499">
            <v>-3600.9060348081325</v>
          </cell>
          <cell r="E499">
            <v>-2751.3714909213636</v>
          </cell>
          <cell r="F499">
            <v>-1839.0117104328301</v>
          </cell>
          <cell r="G499">
            <v>-858.38384821322836</v>
          </cell>
          <cell r="H499">
            <v>200.34830580111782</v>
          </cell>
          <cell r="I499">
            <v>1364.0898953791079</v>
          </cell>
          <cell r="J499">
            <v>2634.6474614458593</v>
          </cell>
          <cell r="K499">
            <v>4027.1294440960432</v>
          </cell>
          <cell r="L499">
            <v>5552.4461233283282</v>
          </cell>
          <cell r="M499">
            <v>7225.6521033841809</v>
          </cell>
          <cell r="N499">
            <v>9062.0342454873771</v>
          </cell>
          <cell r="O499">
            <v>11068.626124896733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</row>
        <row r="500">
          <cell r="A500">
            <v>-1451.3357850334914</v>
          </cell>
          <cell r="B500">
            <v>-3655.5962614932746</v>
          </cell>
          <cell r="C500">
            <v>-4543.8993843844928</v>
          </cell>
          <cell r="D500">
            <v>-3753.7319211957147</v>
          </cell>
          <cell r="E500">
            <v>-2916.3393946769215</v>
          </cell>
          <cell r="F500">
            <v>-2009.8794515447835</v>
          </cell>
          <cell r="G500">
            <v>-1018.4184448494952</v>
          </cell>
          <cell r="H500">
            <v>51.444220737534856</v>
          </cell>
          <cell r="I500">
            <v>1211.8865209967839</v>
          </cell>
          <cell r="J500">
            <v>2481.4439497468475</v>
          </cell>
          <cell r="K500">
            <v>3876.2365887593405</v>
          </cell>
          <cell r="L500">
            <v>5402.6493760036874</v>
          </cell>
          <cell r="M500">
            <v>7072.9483831677799</v>
          </cell>
          <cell r="N500">
            <v>8905.0604906522312</v>
          </cell>
          <cell r="O500">
            <v>10911.87859618211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</row>
        <row r="501">
          <cell r="A501">
            <v>-1458.0695657029294</v>
          </cell>
          <cell r="B501">
            <v>-3684.0136453523573</v>
          </cell>
          <cell r="C501">
            <v>-4583.2797983054397</v>
          </cell>
          <cell r="D501">
            <v>-3793.5631780236295</v>
          </cell>
          <cell r="E501">
            <v>-2957.2349259884513</v>
          </cell>
          <cell r="F501">
            <v>-2059.0067238448555</v>
          </cell>
          <cell r="G501">
            <v>-1098.8642405086525</v>
          </cell>
          <cell r="H501">
            <v>-56.45725885968109</v>
          </cell>
          <cell r="I501">
            <v>1089.1975524438274</v>
          </cell>
          <cell r="J501">
            <v>2345.5113707008431</v>
          </cell>
          <cell r="K501">
            <v>3722.2872466741678</v>
          </cell>
          <cell r="L501">
            <v>5232.5597703713183</v>
          </cell>
          <cell r="M501">
            <v>6887.0534992870425</v>
          </cell>
          <cell r="N501">
            <v>8693.1467204836772</v>
          </cell>
          <cell r="O501">
            <v>10676.580403544185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</row>
        <row r="502">
          <cell r="A502">
            <v>-1587.8873883127303</v>
          </cell>
          <cell r="B502">
            <v>-4174.0056203236272</v>
          </cell>
          <cell r="C502">
            <v>-5146.6943583022694</v>
          </cell>
          <cell r="D502">
            <v>-4396.9363077827784</v>
          </cell>
          <cell r="E502">
            <v>-3605.6218398763449</v>
          </cell>
          <cell r="F502">
            <v>-2755.6510395200621</v>
          </cell>
          <cell r="G502">
            <v>-1853.3571695401859</v>
          </cell>
          <cell r="H502">
            <v>-878.81682910882387</v>
          </cell>
          <cell r="I502">
            <v>187.82817152030393</v>
          </cell>
          <cell r="J502">
            <v>1363.2559670043504</v>
          </cell>
          <cell r="K502">
            <v>2656.1538252966593</v>
          </cell>
          <cell r="L502">
            <v>4063.8684258785261</v>
          </cell>
          <cell r="M502">
            <v>5600.3548538380664</v>
          </cell>
          <cell r="N502">
            <v>7297.0280118264054</v>
          </cell>
          <cell r="O502">
            <v>9150.7597866923243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</row>
        <row r="503">
          <cell r="A503">
            <v>-1634.6265154010573</v>
          </cell>
          <cell r="B503">
            <v>-4358.9469271470089</v>
          </cell>
          <cell r="C503">
            <v>-5362.203732294407</v>
          </cell>
          <cell r="D503">
            <v>-4619.7872510276748</v>
          </cell>
          <cell r="E503">
            <v>-3834.7295182028624</v>
          </cell>
          <cell r="F503">
            <v>-3004.2339143942272</v>
          </cell>
          <cell r="G503">
            <v>-2123.3630339675019</v>
          </cell>
          <cell r="H503">
            <v>-1169.3901066681901</v>
          </cell>
          <cell r="I503">
            <v>-127.32898338438181</v>
          </cell>
          <cell r="J503">
            <v>1016.9058542329856</v>
          </cell>
          <cell r="K503">
            <v>2276.6023568402957</v>
          </cell>
          <cell r="L503">
            <v>3652.1142473896634</v>
          </cell>
          <cell r="M503">
            <v>5148.8781828728834</v>
          </cell>
          <cell r="N503">
            <v>6796.8277145804295</v>
          </cell>
          <cell r="O503">
            <v>8611.338148392917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</row>
        <row r="504">
          <cell r="A504">
            <v>-1605.9055156340874</v>
          </cell>
          <cell r="B504">
            <v>-4249.6122046725532</v>
          </cell>
          <cell r="C504">
            <v>-5243.2663610879972</v>
          </cell>
          <cell r="D504">
            <v>-4499.7862928752375</v>
          </cell>
          <cell r="E504">
            <v>-3711.9937756581394</v>
          </cell>
          <cell r="F504">
            <v>-2866.9354305145503</v>
          </cell>
          <cell r="G504">
            <v>-1966.9035195104054</v>
          </cell>
          <cell r="H504">
            <v>-993.83862858056966</v>
          </cell>
          <cell r="I504">
            <v>74.889983202754095</v>
          </cell>
          <cell r="J504">
            <v>1239.4646720848266</v>
          </cell>
          <cell r="K504">
            <v>2518.4656389438092</v>
          </cell>
          <cell r="L504">
            <v>3924.0154788034934</v>
          </cell>
          <cell r="M504">
            <v>5451.6930270112325</v>
          </cell>
          <cell r="N504">
            <v>7125.9089008625024</v>
          </cell>
          <cell r="O504">
            <v>8962.1067133275792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</row>
        <row r="505">
          <cell r="A505">
            <v>-1692.8754079361279</v>
          </cell>
          <cell r="B505">
            <v>-4575.9702511565674</v>
          </cell>
          <cell r="C505">
            <v>-5623.3606838331452</v>
          </cell>
          <cell r="D505">
            <v>-4911.2250369114281</v>
          </cell>
          <cell r="E505">
            <v>-4149.0520389160738</v>
          </cell>
          <cell r="F505">
            <v>-3336.3608012785216</v>
          </cell>
          <cell r="G505">
            <v>-2465.0424706941772</v>
          </cell>
          <cell r="H505">
            <v>-1528.9255471493036</v>
          </cell>
          <cell r="I505">
            <v>-503.79211024521044</v>
          </cell>
          <cell r="J505">
            <v>614.74847371619376</v>
          </cell>
          <cell r="K505">
            <v>1841.7016858069157</v>
          </cell>
          <cell r="L505">
            <v>3194.3736766178558</v>
          </cell>
          <cell r="M505">
            <v>4677.0328849909802</v>
          </cell>
          <cell r="N505">
            <v>6297.0235280728275</v>
          </cell>
          <cell r="O505">
            <v>8074.0796094957677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</row>
        <row r="506">
          <cell r="A506">
            <v>-1657.7683117511206</v>
          </cell>
          <cell r="B506">
            <v>-4452.3495497807335</v>
          </cell>
          <cell r="C506">
            <v>-5477.47213080644</v>
          </cell>
          <cell r="D506">
            <v>-4754.1504565065852</v>
          </cell>
          <cell r="E506">
            <v>-3993.4240559779241</v>
          </cell>
          <cell r="F506">
            <v>-3172.7548833932196</v>
          </cell>
          <cell r="G506">
            <v>-2304.0491736792528</v>
          </cell>
          <cell r="H506">
            <v>-1361.5541564431392</v>
          </cell>
          <cell r="I506">
            <v>-314.72558604481299</v>
          </cell>
          <cell r="J506">
            <v>828.38658526576728</v>
          </cell>
          <cell r="K506">
            <v>2069.086995939665</v>
          </cell>
          <cell r="L506">
            <v>3428.0693002302942</v>
          </cell>
          <cell r="M506">
            <v>4911.4070950870546</v>
          </cell>
          <cell r="N506">
            <v>6531.8266708174006</v>
          </cell>
          <cell r="O506">
            <v>8320.268367446648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</row>
        <row r="507">
          <cell r="A507">
            <v>-1429.9643630299786</v>
          </cell>
          <cell r="B507">
            <v>-3579.5180117610362</v>
          </cell>
          <cell r="C507">
            <v>-4458.9671501919693</v>
          </cell>
          <cell r="D507">
            <v>-3650.8314081929966</v>
          </cell>
          <cell r="E507">
            <v>-2786.3147058795885</v>
          </cell>
          <cell r="F507">
            <v>-1862.8609546756807</v>
          </cell>
          <cell r="G507">
            <v>-865.90372066281668</v>
          </cell>
          <cell r="H507">
            <v>202.61437686735479</v>
          </cell>
          <cell r="I507">
            <v>1374.8747221538647</v>
          </cell>
          <cell r="J507">
            <v>2653.9397404817773</v>
          </cell>
          <cell r="K507">
            <v>4048.7537868869031</v>
          </cell>
          <cell r="L507">
            <v>5576.4328101049323</v>
          </cell>
          <cell r="M507">
            <v>7259.0358254551184</v>
          </cell>
          <cell r="N507">
            <v>9109.3291151867998</v>
          </cell>
          <cell r="O507">
            <v>11130.401969565692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8">
          <cell r="A508">
            <v>-1594.0722338107189</v>
          </cell>
          <cell r="B508">
            <v>-4205.3351321815844</v>
          </cell>
          <cell r="C508">
            <v>-5191.144665840643</v>
          </cell>
          <cell r="D508">
            <v>-4439.8440075818398</v>
          </cell>
          <cell r="E508">
            <v>-3647.403628572094</v>
          </cell>
          <cell r="F508">
            <v>-2802.562828793717</v>
          </cell>
          <cell r="G508">
            <v>-1899.0063513363543</v>
          </cell>
          <cell r="H508">
            <v>-920.97006964499224</v>
          </cell>
          <cell r="I508">
            <v>147.83316876826078</v>
          </cell>
          <cell r="J508">
            <v>1318.3780780506311</v>
          </cell>
          <cell r="K508">
            <v>2606.9242955466671</v>
          </cell>
          <cell r="L508">
            <v>4009.2912847710982</v>
          </cell>
          <cell r="M508">
            <v>5556.222802681621</v>
          </cell>
          <cell r="N508">
            <v>7248.6298714104169</v>
          </cell>
          <cell r="O508">
            <v>9109.6367668862658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</row>
        <row r="509">
          <cell r="A509">
            <v>-1620.3217645941395</v>
          </cell>
          <cell r="B509">
            <v>-4303.7962799643719</v>
          </cell>
          <cell r="C509">
            <v>-5310.5396139468594</v>
          </cell>
          <cell r="D509">
            <v>-4576.9051727656988</v>
          </cell>
          <cell r="E509">
            <v>-3796.9631320498006</v>
          </cell>
          <cell r="F509">
            <v>-2974.8862083142326</v>
          </cell>
          <cell r="G509">
            <v>-2098.9916004226893</v>
          </cell>
          <cell r="H509">
            <v>-1138.8604918223039</v>
          </cell>
          <cell r="I509">
            <v>-89.039271000362078</v>
          </cell>
          <cell r="J509">
            <v>1054.996939441653</v>
          </cell>
          <cell r="K509">
            <v>2316.8363971474191</v>
          </cell>
          <cell r="L509">
            <v>3695.1676369424063</v>
          </cell>
          <cell r="M509">
            <v>5200.6223989152013</v>
          </cell>
          <cell r="N509">
            <v>6852.2170072240997</v>
          </cell>
          <cell r="O509">
            <v>8666.8141012104588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</row>
        <row r="510">
          <cell r="A510">
            <v>-1526.3866039104023</v>
          </cell>
          <cell r="B510">
            <v>-3941.0655369351621</v>
          </cell>
          <cell r="C510">
            <v>-4879.1096121046085</v>
          </cell>
          <cell r="D510">
            <v>-4100.9128080125765</v>
          </cell>
          <cell r="E510">
            <v>-3277.2117611702301</v>
          </cell>
          <cell r="F510">
            <v>-2400.7544908663153</v>
          </cell>
          <cell r="G510">
            <v>-1462.4641241277823</v>
          </cell>
          <cell r="H510">
            <v>-452.68234349801412</v>
          </cell>
          <cell r="I510">
            <v>653.19689917566711</v>
          </cell>
          <cell r="J510">
            <v>1873.8536688286927</v>
          </cell>
          <cell r="K510">
            <v>3206.9919339465719</v>
          </cell>
          <cell r="L510">
            <v>4659.9566494942119</v>
          </cell>
          <cell r="M510">
            <v>6253.8571700714147</v>
          </cell>
          <cell r="N510">
            <v>8004.0478705765772</v>
          </cell>
          <cell r="O510">
            <v>9920.5784868923511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</row>
        <row r="511">
          <cell r="A511">
            <v>-1456.4013726267972</v>
          </cell>
          <cell r="B511">
            <v>-3676.7291640869457</v>
          </cell>
          <cell r="C511">
            <v>-4567.0983129650149</v>
          </cell>
          <cell r="D511">
            <v>-3773.4137576775511</v>
          </cell>
          <cell r="E511">
            <v>-2932.1858486232582</v>
          </cell>
          <cell r="F511">
            <v>-2029.121583702535</v>
          </cell>
          <cell r="G511">
            <v>-1067.0112408954399</v>
          </cell>
          <cell r="H511">
            <v>-22.975331251169884</v>
          </cell>
          <cell r="I511">
            <v>1121.1602179627976</v>
          </cell>
          <cell r="J511">
            <v>2379.6603228309828</v>
          </cell>
          <cell r="K511">
            <v>3753.4856669186697</v>
          </cell>
          <cell r="L511">
            <v>5260.6341057520422</v>
          </cell>
          <cell r="M511">
            <v>6908.8099920565073</v>
          </cell>
          <cell r="N511">
            <v>8714.0131419014924</v>
          </cell>
          <cell r="O511">
            <v>10693.139711900552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</row>
        <row r="512">
          <cell r="A512">
            <v>-1543.5045181605553</v>
          </cell>
          <cell r="B512">
            <v>-4004.3846979017644</v>
          </cell>
          <cell r="C512">
            <v>-4945.808037761326</v>
          </cell>
          <cell r="D512">
            <v>-4179.2733174797804</v>
          </cell>
          <cell r="E512">
            <v>-3366.6247819526134</v>
          </cell>
          <cell r="F512">
            <v>-2498.6115366686427</v>
          </cell>
          <cell r="G512">
            <v>-1563.0600513303566</v>
          </cell>
          <cell r="H512">
            <v>-553.83418343664039</v>
          </cell>
          <cell r="I512">
            <v>541.82472005954685</v>
          </cell>
          <cell r="J512">
            <v>1749.1094179224388</v>
          </cell>
          <cell r="K512">
            <v>3075.906017823113</v>
          </cell>
          <cell r="L512">
            <v>4522.1898792136981</v>
          </cell>
          <cell r="M512">
            <v>6104.0773458247986</v>
          </cell>
          <cell r="N512">
            <v>7841.1720206391528</v>
          </cell>
          <cell r="O512">
            <v>9748.8474517520463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</row>
        <row r="513">
          <cell r="A513">
            <v>-1495.4751770083888</v>
          </cell>
          <cell r="B513">
            <v>-3823.6474594397778</v>
          </cell>
          <cell r="C513">
            <v>-4740.0998769661046</v>
          </cell>
          <cell r="D513">
            <v>-3947.4424421125746</v>
          </cell>
          <cell r="E513">
            <v>-3114.5554766998116</v>
          </cell>
          <cell r="F513">
            <v>-2227.7340964257351</v>
          </cell>
          <cell r="G513">
            <v>-1275.7674892409173</v>
          </cell>
          <cell r="H513">
            <v>-249.25063079536875</v>
          </cell>
          <cell r="I513">
            <v>875.85828554658281</v>
          </cell>
          <cell r="J513">
            <v>2109.0635150763478</v>
          </cell>
          <cell r="K513">
            <v>3466.4191370961407</v>
          </cell>
          <cell r="L513">
            <v>4956.713718374268</v>
          </cell>
          <cell r="M513">
            <v>6579.3981850992996</v>
          </cell>
          <cell r="N513">
            <v>8349.4403662949535</v>
          </cell>
          <cell r="O513">
            <v>10297.864966617639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</row>
        <row r="514">
          <cell r="A514">
            <v>-1660.9338252476509</v>
          </cell>
          <cell r="B514">
            <v>-4455.2251965371652</v>
          </cell>
          <cell r="C514">
            <v>-5484.6988040748311</v>
          </cell>
          <cell r="D514">
            <v>-4765.3152979781444</v>
          </cell>
          <cell r="E514">
            <v>-4001.060586006718</v>
          </cell>
          <cell r="F514">
            <v>-3178.6460037126203</v>
          </cell>
          <cell r="G514">
            <v>-2308.177167522836</v>
          </cell>
          <cell r="H514">
            <v>-1364.6223584282384</v>
          </cell>
          <cell r="I514">
            <v>-339.46244811950345</v>
          </cell>
          <cell r="J514">
            <v>783.17766618398446</v>
          </cell>
          <cell r="K514">
            <v>2015.2965281080899</v>
          </cell>
          <cell r="L514">
            <v>3370.6447387344779</v>
          </cell>
          <cell r="M514">
            <v>4856.2628520311882</v>
          </cell>
          <cell r="N514">
            <v>6477.8439728146404</v>
          </cell>
          <cell r="O514">
            <v>8261.86004975385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</row>
        <row r="515">
          <cell r="A515">
            <v>-1594.0664241306285</v>
          </cell>
          <cell r="B515">
            <v>-4199.50843652392</v>
          </cell>
          <cell r="C515">
            <v>-5181.3143551296553</v>
          </cell>
          <cell r="D515">
            <v>-4439.4079611411407</v>
          </cell>
          <cell r="E515">
            <v>-3642.5748053891211</v>
          </cell>
          <cell r="F515">
            <v>-2799.5235446298357</v>
          </cell>
          <cell r="G515">
            <v>-1894.8493032143317</v>
          </cell>
          <cell r="H515">
            <v>-917.59341954863908</v>
          </cell>
          <cell r="I515">
            <v>156.32835574743464</v>
          </cell>
          <cell r="J515">
            <v>1326.1554790980197</v>
          </cell>
          <cell r="K515">
            <v>2611.9857001457985</v>
          </cell>
          <cell r="L515">
            <v>4019.4049639166592</v>
          </cell>
          <cell r="M515">
            <v>5558.6623018410801</v>
          </cell>
          <cell r="N515">
            <v>7244.6044630095575</v>
          </cell>
          <cell r="O515">
            <v>9086.8909936952332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</row>
        <row r="516">
          <cell r="A516">
            <v>-1656.935812293229</v>
          </cell>
          <cell r="B516">
            <v>-4449.2466301298373</v>
          </cell>
          <cell r="C516">
            <v>-5480.1691329228534</v>
          </cell>
          <cell r="D516">
            <v>-4738.1877022984627</v>
          </cell>
          <cell r="E516">
            <v>-3958.3122495250391</v>
          </cell>
          <cell r="F516">
            <v>-3131.2253293106946</v>
          </cell>
          <cell r="G516">
            <v>-2250.3448996760903</v>
          </cell>
          <cell r="H516">
            <v>-1298.060651549529</v>
          </cell>
          <cell r="I516">
            <v>-246.67120616133369</v>
          </cell>
          <cell r="J516">
            <v>898.02928512132758</v>
          </cell>
          <cell r="K516">
            <v>2150.7166744748529</v>
          </cell>
          <cell r="L516">
            <v>3523.2459302587704</v>
          </cell>
          <cell r="M516">
            <v>5017.8536046235222</v>
          </cell>
          <cell r="N516">
            <v>6660.4657630673892</v>
          </cell>
          <cell r="O516">
            <v>8461.2319659658606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</row>
        <row r="517">
          <cell r="A517">
            <v>-1569.2196127904112</v>
          </cell>
          <cell r="B517">
            <v>-4107.5624506300928</v>
          </cell>
          <cell r="C517">
            <v>-5080.1858504514639</v>
          </cell>
          <cell r="D517">
            <v>-4322.8144914652603</v>
          </cell>
          <cell r="E517">
            <v>-3518.4571452088612</v>
          </cell>
          <cell r="F517">
            <v>-2661.9974848721859</v>
          </cell>
          <cell r="G517">
            <v>-1746.9660543814882</v>
          </cell>
          <cell r="H517">
            <v>-764.23978820150489</v>
          </cell>
          <cell r="I517">
            <v>318.72330501326388</v>
          </cell>
          <cell r="J517">
            <v>1503.5355276930977</v>
          </cell>
          <cell r="K517">
            <v>2796.6841131130045</v>
          </cell>
          <cell r="L517">
            <v>4221.7805217716204</v>
          </cell>
          <cell r="M517">
            <v>5794.2487988752373</v>
          </cell>
          <cell r="N517">
            <v>7507.3341149239786</v>
          </cell>
          <cell r="O517">
            <v>9383.430312964525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</row>
        <row r="518">
          <cell r="A518">
            <v>-1435.4321092643859</v>
          </cell>
          <cell r="B518">
            <v>-3591.8497865423624</v>
          </cell>
          <cell r="C518">
            <v>-4474.8187880241094</v>
          </cell>
          <cell r="D518">
            <v>-3674.8601576571468</v>
          </cell>
          <cell r="E518">
            <v>-2830.2687840027957</v>
          </cell>
          <cell r="F518">
            <v>-1923.3680394766327</v>
          </cell>
          <cell r="G518">
            <v>-950.56829543218134</v>
          </cell>
          <cell r="H518">
            <v>110.15785837441398</v>
          </cell>
          <cell r="I518">
            <v>1269.1705935725599</v>
          </cell>
          <cell r="J518">
            <v>2533.1547687198135</v>
          </cell>
          <cell r="K518">
            <v>3919.1291000292881</v>
          </cell>
          <cell r="L518">
            <v>5438.9776592328017</v>
          </cell>
          <cell r="M518">
            <v>7100.891031928435</v>
          </cell>
          <cell r="N518">
            <v>8932.5811647990176</v>
          </cell>
          <cell r="O518">
            <v>10940.701886048919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</row>
        <row r="519">
          <cell r="A519">
            <v>-1459.2281291991148</v>
          </cell>
          <cell r="B519">
            <v>-3682.5151287994281</v>
          </cell>
          <cell r="C519">
            <v>-4575.0352835492313</v>
          </cell>
          <cell r="D519">
            <v>-3790.0868742138805</v>
          </cell>
          <cell r="E519">
            <v>-2953.8078617912684</v>
          </cell>
          <cell r="F519">
            <v>-2058.2365201946618</v>
          </cell>
          <cell r="G519">
            <v>-1085.1699989398089</v>
          </cell>
          <cell r="H519">
            <v>-31.142339763616924</v>
          </cell>
          <cell r="I519">
            <v>1114.5648814974572</v>
          </cell>
          <cell r="J519">
            <v>2372.259620938999</v>
          </cell>
          <cell r="K519">
            <v>3745.7358980023787</v>
          </cell>
          <cell r="L519">
            <v>5258.1539704177449</v>
          </cell>
          <cell r="M519">
            <v>6908.1914527289</v>
          </cell>
          <cell r="N519">
            <v>8715.1228532165624</v>
          </cell>
          <cell r="O519">
            <v>10700.313537779015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</row>
        <row r="520">
          <cell r="A520">
            <v>-1659.1382910980424</v>
          </cell>
          <cell r="B520">
            <v>-4446.7008281501112</v>
          </cell>
          <cell r="C520">
            <v>-5465.9038883243693</v>
          </cell>
          <cell r="D520">
            <v>-4737.6732054244849</v>
          </cell>
          <cell r="E520">
            <v>-3959.1411741641809</v>
          </cell>
          <cell r="F520">
            <v>-3134.0720168856196</v>
          </cell>
          <cell r="G520">
            <v>-2254.9572765542589</v>
          </cell>
          <cell r="H520">
            <v>-1309.5672309024228</v>
          </cell>
          <cell r="I520">
            <v>-268.0340214796189</v>
          </cell>
          <cell r="J520">
            <v>867.25849196463162</v>
          </cell>
          <cell r="K520">
            <v>2103.3333670520865</v>
          </cell>
          <cell r="L520">
            <v>3459.1250322189994</v>
          </cell>
          <cell r="M520">
            <v>4949.4760970453062</v>
          </cell>
          <cell r="N520">
            <v>6581.3677249157172</v>
          </cell>
          <cell r="O520">
            <v>8374.2734868775296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</row>
        <row r="521">
          <cell r="A521">
            <v>-1629.9052450769209</v>
          </cell>
          <cell r="B521">
            <v>-4342.0589274798222</v>
          </cell>
          <cell r="C521">
            <v>-5345.019098036485</v>
          </cell>
          <cell r="D521">
            <v>-4604.1638135694066</v>
          </cell>
          <cell r="E521">
            <v>-3822.7398821436486</v>
          </cell>
          <cell r="F521">
            <v>-2987.3797322261271</v>
          </cell>
          <cell r="G521">
            <v>-2090.2580858547699</v>
          </cell>
          <cell r="H521">
            <v>-1126.0941857741736</v>
          </cell>
          <cell r="I521">
            <v>-77.709894123938341</v>
          </cell>
          <cell r="J521">
            <v>1067.5948411579952</v>
          </cell>
          <cell r="K521">
            <v>2338.287098209019</v>
          </cell>
          <cell r="L521">
            <v>3739.3789233043162</v>
          </cell>
          <cell r="M521">
            <v>5267.1410646489985</v>
          </cell>
          <cell r="N521">
            <v>6923.436654618964</v>
          </cell>
          <cell r="O521">
            <v>8741.8632003793155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</row>
        <row r="522">
          <cell r="A522">
            <v>-1440.6660675682342</v>
          </cell>
          <cell r="B522">
            <v>-3607.386701294929</v>
          </cell>
          <cell r="C522">
            <v>-4493.4369646210407</v>
          </cell>
          <cell r="D522">
            <v>-3702.8718299444045</v>
          </cell>
          <cell r="E522">
            <v>-2859.1610830565533</v>
          </cell>
          <cell r="F522">
            <v>-1953.3292500522639</v>
          </cell>
          <cell r="G522">
            <v>-975.95849981205572</v>
          </cell>
          <cell r="H522">
            <v>82.091855622978869</v>
          </cell>
          <cell r="I522">
            <v>1230.4983435364556</v>
          </cell>
          <cell r="J522">
            <v>2497.435780130359</v>
          </cell>
          <cell r="K522">
            <v>3896.8575063475605</v>
          </cell>
          <cell r="L522">
            <v>5428.4922880186496</v>
          </cell>
          <cell r="M522">
            <v>7101.0231277199964</v>
          </cell>
          <cell r="N522">
            <v>8930.21815842463</v>
          </cell>
          <cell r="O522">
            <v>10935.858522081358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</row>
        <row r="523">
          <cell r="A523">
            <v>-1558.9655425117039</v>
          </cell>
          <cell r="B523">
            <v>-4065.6905593991328</v>
          </cell>
          <cell r="C523">
            <v>-5025.4595866534519</v>
          </cell>
          <cell r="D523">
            <v>-4266.0021940770812</v>
          </cell>
          <cell r="E523">
            <v>-3461.2518909039668</v>
          </cell>
          <cell r="F523">
            <v>-2596.2080789427437</v>
          </cell>
          <cell r="G523">
            <v>-1672.3616883999298</v>
          </cell>
          <cell r="H523">
            <v>-674.9541492126225</v>
          </cell>
          <cell r="I523">
            <v>411.84206845570247</v>
          </cell>
          <cell r="J523">
            <v>1601.5320819054227</v>
          </cell>
          <cell r="K523">
            <v>2907.7552319256129</v>
          </cell>
          <cell r="L523">
            <v>4345.7741733080884</v>
          </cell>
          <cell r="M523">
            <v>5919.3504599943799</v>
          </cell>
          <cell r="N523">
            <v>7641.3313062360021</v>
          </cell>
          <cell r="O523">
            <v>9531.1087080065754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</row>
        <row r="524">
          <cell r="A524">
            <v>-1507.5914671067865</v>
          </cell>
          <cell r="B524">
            <v>-3867.9806797524461</v>
          </cell>
          <cell r="C524">
            <v>-4796.8031655747354</v>
          </cell>
          <cell r="D524">
            <v>-4018.3233209524642</v>
          </cell>
          <cell r="E524">
            <v>-3190.0130523981834</v>
          </cell>
          <cell r="F524">
            <v>-2297.5282379657651</v>
          </cell>
          <cell r="G524">
            <v>-1352.1099451033995</v>
          </cell>
          <cell r="H524">
            <v>-333.91187639337801</v>
          </cell>
          <cell r="I524">
            <v>793.85921625988215</v>
          </cell>
          <cell r="J524">
            <v>2027.842840381621</v>
          </cell>
          <cell r="K524">
            <v>3373.1061067457954</v>
          </cell>
          <cell r="L524">
            <v>4855.5175251556757</v>
          </cell>
          <cell r="M524">
            <v>6480.5901250587785</v>
          </cell>
          <cell r="N524">
            <v>8256.860962913559</v>
          </cell>
          <cell r="O524">
            <v>10204.282109902315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</row>
        <row r="525">
          <cell r="A525">
            <v>-1474.9768074813533</v>
          </cell>
          <cell r="B525">
            <v>-3748.3918070604623</v>
          </cell>
          <cell r="C525">
            <v>-4657.5121122796145</v>
          </cell>
          <cell r="D525">
            <v>-3863.843384446317</v>
          </cell>
          <cell r="E525">
            <v>-3022.8144061524376</v>
          </cell>
          <cell r="F525">
            <v>-2134.6223424745449</v>
          </cell>
          <cell r="G525">
            <v>-1180.5358150260777</v>
          </cell>
          <cell r="H525">
            <v>-137.68725916184937</v>
          </cell>
          <cell r="I525">
            <v>1002.8620975143065</v>
          </cell>
          <cell r="J525">
            <v>2255.2680902157822</v>
          </cell>
          <cell r="K525">
            <v>3630.3575064395418</v>
          </cell>
          <cell r="L525">
            <v>5120.8192764891464</v>
          </cell>
          <cell r="M525">
            <v>6757.8240333427038</v>
          </cell>
          <cell r="N525">
            <v>8560.0137072337584</v>
          </cell>
          <cell r="O525">
            <v>10537.556371323872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</row>
        <row r="526">
          <cell r="A526">
            <v>-1416.9361035853631</v>
          </cell>
          <cell r="B526">
            <v>-3527.1658773348568</v>
          </cell>
          <cell r="C526">
            <v>-4409.7554810810416</v>
          </cell>
          <cell r="D526">
            <v>-3607.7602052990032</v>
          </cell>
          <cell r="E526">
            <v>-2754.111398597558</v>
          </cell>
          <cell r="F526">
            <v>-1840.6958233315086</v>
          </cell>
          <cell r="G526">
            <v>-853.671227101667</v>
          </cell>
          <cell r="H526">
            <v>215.16369444644496</v>
          </cell>
          <cell r="I526">
            <v>1391.562663114843</v>
          </cell>
          <cell r="J526">
            <v>2680.3507338284048</v>
          </cell>
          <cell r="K526">
            <v>4086.1443718907244</v>
          </cell>
          <cell r="L526">
            <v>5611.4202734560386</v>
          </cell>
          <cell r="M526">
            <v>7286.3647516971487</v>
          </cell>
          <cell r="N526">
            <v>9131.286668136403</v>
          </cell>
          <cell r="O526">
            <v>11161.488917252678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</row>
        <row r="527">
          <cell r="A527">
            <v>-1598.6595561615304</v>
          </cell>
          <cell r="B527">
            <v>-4229.5858636745425</v>
          </cell>
          <cell r="C527">
            <v>-5219.6258735117317</v>
          </cell>
          <cell r="D527">
            <v>-4477.1564953576662</v>
          </cell>
          <cell r="E527">
            <v>-3691.9452939796324</v>
          </cell>
          <cell r="F527">
            <v>-2850.1009315650331</v>
          </cell>
          <cell r="G527">
            <v>-1948.1936476713322</v>
          </cell>
          <cell r="H527">
            <v>-971.23822958828725</v>
          </cell>
          <cell r="I527">
            <v>88.034150916769192</v>
          </cell>
          <cell r="J527">
            <v>1243.8968713108534</v>
          </cell>
          <cell r="K527">
            <v>2522.2377631294612</v>
          </cell>
          <cell r="L527">
            <v>3923.9011096520444</v>
          </cell>
          <cell r="M527">
            <v>5465.0915932196276</v>
          </cell>
          <cell r="N527">
            <v>7145.8410886256652</v>
          </cell>
          <cell r="O527">
            <v>8983.7306574310005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</row>
        <row r="528">
          <cell r="A528">
            <v>-1552.4533119836851</v>
          </cell>
          <cell r="B528">
            <v>-4034.6100457509315</v>
          </cell>
          <cell r="C528">
            <v>-4987.1084365657225</v>
          </cell>
          <cell r="D528">
            <v>-4219.8491002007258</v>
          </cell>
          <cell r="E528">
            <v>-3407.7594419133397</v>
          </cell>
          <cell r="F528">
            <v>-2544.4776343364483</v>
          </cell>
          <cell r="G528">
            <v>-1614.2852630982975</v>
          </cell>
          <cell r="H528">
            <v>-618.17946998470745</v>
          </cell>
          <cell r="I528">
            <v>478.92567805432162</v>
          </cell>
          <cell r="J528">
            <v>1677.5979807363565</v>
          </cell>
          <cell r="K528">
            <v>2995.6787150423788</v>
          </cell>
          <cell r="L528">
            <v>4437.0380727244537</v>
          </cell>
          <cell r="M528">
            <v>6012.3596468507185</v>
          </cell>
          <cell r="N528">
            <v>7739.3314518347415</v>
          </cell>
          <cell r="O528">
            <v>9640.0124750611922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</row>
        <row r="529">
          <cell r="A529">
            <v>-1557.2226086607416</v>
          </cell>
          <cell r="B529">
            <v>-4055.3818705643553</v>
          </cell>
          <cell r="C529">
            <v>-5002.7541225869054</v>
          </cell>
          <cell r="D529">
            <v>-4231.5869664281008</v>
          </cell>
          <cell r="E529">
            <v>-3416.5716933636272</v>
          </cell>
          <cell r="F529">
            <v>-2550.0262200971151</v>
          </cell>
          <cell r="G529">
            <v>-1614.9609570481668</v>
          </cell>
          <cell r="H529">
            <v>-605.68354338917061</v>
          </cell>
          <cell r="I529">
            <v>489.34151336753672</v>
          </cell>
          <cell r="J529">
            <v>1684.1352958746397</v>
          </cell>
          <cell r="K529">
            <v>3000.7396779401552</v>
          </cell>
          <cell r="L529">
            <v>4444.9410228557354</v>
          </cell>
          <cell r="M529">
            <v>6026.1197345478013</v>
          </cell>
          <cell r="N529">
            <v>7761.8146263137241</v>
          </cell>
          <cell r="O529">
            <v>9662.4097483782862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</row>
        <row r="530">
          <cell r="A530">
            <v>-1500.1551317735803</v>
          </cell>
          <cell r="B530">
            <v>-3840.8448537915715</v>
          </cell>
          <cell r="C530">
            <v>-4756.6126607681226</v>
          </cell>
          <cell r="D530">
            <v>-3978.506918607507</v>
          </cell>
          <cell r="E530">
            <v>-3147.5477115964131</v>
          </cell>
          <cell r="F530">
            <v>-2262.2081631376986</v>
          </cell>
          <cell r="G530">
            <v>-1318.9560640780351</v>
          </cell>
          <cell r="H530">
            <v>-290.3641290962363</v>
          </cell>
          <cell r="I530">
            <v>835.35623301204623</v>
          </cell>
          <cell r="J530">
            <v>2056.9839563088362</v>
          </cell>
          <cell r="K530">
            <v>3399.4414587947354</v>
          </cell>
          <cell r="L530">
            <v>4867.4532801008509</v>
          </cell>
          <cell r="M530">
            <v>6472.6361915593679</v>
          </cell>
          <cell r="N530">
            <v>8245.1852635113246</v>
          </cell>
          <cell r="O530">
            <v>10190.128324314441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</row>
        <row r="531">
          <cell r="A531">
            <v>-1541.1913850578997</v>
          </cell>
          <cell r="B531">
            <v>-3998.2062427177625</v>
          </cell>
          <cell r="C531">
            <v>-4945.0349041610152</v>
          </cell>
          <cell r="D531">
            <v>-4183.3137983195393</v>
          </cell>
          <cell r="E531">
            <v>-3379.3280762845179</v>
          </cell>
          <cell r="F531">
            <v>-2520.1546415447383</v>
          </cell>
          <cell r="G531">
            <v>-1585.4873409871359</v>
          </cell>
          <cell r="H531">
            <v>-571.06864975143128</v>
          </cell>
          <cell r="I531">
            <v>534.09983511604048</v>
          </cell>
          <cell r="J531">
            <v>1749.0122423790747</v>
          </cell>
          <cell r="K531">
            <v>3081.7143548817003</v>
          </cell>
          <cell r="L531">
            <v>4533.9250625051163</v>
          </cell>
          <cell r="M531">
            <v>6128.8213425181311</v>
          </cell>
          <cell r="N531">
            <v>7869.8171984214077</v>
          </cell>
          <cell r="O531">
            <v>9777.4650785387403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</row>
        <row r="532">
          <cell r="A532">
            <v>-1708.6888381715071</v>
          </cell>
          <cell r="B532">
            <v>-4636.6127775280511</v>
          </cell>
          <cell r="C532">
            <v>-5682.9984363605772</v>
          </cell>
          <cell r="D532">
            <v>-4959.9136657783019</v>
          </cell>
          <cell r="E532">
            <v>-4194.8029602787446</v>
          </cell>
          <cell r="F532">
            <v>-3390.1666970654201</v>
          </cell>
          <cell r="G532">
            <v>-2526.6899886373567</v>
          </cell>
          <cell r="H532">
            <v>-1588.9837670370898</v>
          </cell>
          <cell r="I532">
            <v>-563.84707251529755</v>
          </cell>
          <cell r="J532">
            <v>545.41060361874588</v>
          </cell>
          <cell r="K532">
            <v>1763.3493658419561</v>
          </cell>
          <cell r="L532">
            <v>3093.9692653063244</v>
          </cell>
          <cell r="M532">
            <v>4549.2207278499764</v>
          </cell>
          <cell r="N532">
            <v>6146.5906416071739</v>
          </cell>
          <cell r="O532">
            <v>7915.6174055824049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</row>
        <row r="533">
          <cell r="A533">
            <v>-1435.6742326687208</v>
          </cell>
          <cell r="B533">
            <v>-3593.3508822321237</v>
          </cell>
          <cell r="C533">
            <v>-4469.9364868944158</v>
          </cell>
          <cell r="D533">
            <v>-3676.0339782413694</v>
          </cell>
          <cell r="E533">
            <v>-2832.1202352571299</v>
          </cell>
          <cell r="F533">
            <v>-1927.6122909429662</v>
          </cell>
          <cell r="G533">
            <v>-957.88479032215696</v>
          </cell>
          <cell r="H533">
            <v>100.75943290446233</v>
          </cell>
          <cell r="I533">
            <v>1263.2467328165701</v>
          </cell>
          <cell r="J533">
            <v>2524.4961481733171</v>
          </cell>
          <cell r="K533">
            <v>3908.0585844504949</v>
          </cell>
          <cell r="L533">
            <v>5423.7568749582306</v>
          </cell>
          <cell r="M533">
            <v>7090.2086128619603</v>
          </cell>
          <cell r="N533">
            <v>8924.79823811202</v>
          </cell>
          <cell r="O533">
            <v>10929.284456833999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</row>
        <row r="534">
          <cell r="A534">
            <v>-1457.2658080009244</v>
          </cell>
          <cell r="B534">
            <v>-3672.6396787664212</v>
          </cell>
          <cell r="C534">
            <v>-4563.6261422127791</v>
          </cell>
          <cell r="D534">
            <v>-3772.8395607021739</v>
          </cell>
          <cell r="E534">
            <v>-2923.1164787831676</v>
          </cell>
          <cell r="F534">
            <v>-2021.0389305732438</v>
          </cell>
          <cell r="G534">
            <v>-1054.8658219121805</v>
          </cell>
          <cell r="H534">
            <v>-9.8235207412818539</v>
          </cell>
          <cell r="I534">
            <v>1133.3127997911961</v>
          </cell>
          <cell r="J534">
            <v>2387.6361509403619</v>
          </cell>
          <cell r="K534">
            <v>3773.0830534605257</v>
          </cell>
          <cell r="L534">
            <v>5281.5281079619326</v>
          </cell>
          <cell r="M534">
            <v>6922.0936111351875</v>
          </cell>
          <cell r="N534">
            <v>8728.6922571383875</v>
          </cell>
          <cell r="O534">
            <v>10716.198483475666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</row>
        <row r="535">
          <cell r="A535">
            <v>-1612.3407340824101</v>
          </cell>
          <cell r="B535">
            <v>-4270.3918305578945</v>
          </cell>
          <cell r="C535">
            <v>-5256.2083727944619</v>
          </cell>
          <cell r="D535">
            <v>-4502.1639646592866</v>
          </cell>
          <cell r="E535">
            <v>-3708.7622226308349</v>
          </cell>
          <cell r="F535">
            <v>-2869.1811574670187</v>
          </cell>
          <cell r="G535">
            <v>-1960.6317308438367</v>
          </cell>
          <cell r="H535">
            <v>-978.40740065115301</v>
          </cell>
          <cell r="I535">
            <v>87.643061025307162</v>
          </cell>
          <cell r="J535">
            <v>1264.20530632336</v>
          </cell>
          <cell r="K535">
            <v>2548.8973718929292</v>
          </cell>
          <cell r="L535">
            <v>3950.655182425352</v>
          </cell>
          <cell r="M535">
            <v>5480.5268238352028</v>
          </cell>
          <cell r="N535">
            <v>7163.2843701657957</v>
          </cell>
          <cell r="O535">
            <v>9008.341151060049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</row>
        <row r="536">
          <cell r="A536">
            <v>-1584.8238393553443</v>
          </cell>
          <cell r="B536">
            <v>-4173.5495852226513</v>
          </cell>
          <cell r="C536">
            <v>-5153.8735027834773</v>
          </cell>
          <cell r="D536">
            <v>-4400.5807055495561</v>
          </cell>
          <cell r="E536">
            <v>-3611.7894391164255</v>
          </cell>
          <cell r="F536">
            <v>-2759.2624831556091</v>
          </cell>
          <cell r="G536">
            <v>-1852.4449364691145</v>
          </cell>
          <cell r="H536">
            <v>-866.91701925439224</v>
          </cell>
          <cell r="I536">
            <v>216.67704743412574</v>
          </cell>
          <cell r="J536">
            <v>1404.1704977225181</v>
          </cell>
          <cell r="K536">
            <v>2702.4308799095943</v>
          </cell>
          <cell r="L536">
            <v>4123.5322152965464</v>
          </cell>
          <cell r="M536">
            <v>5682.0443251571005</v>
          </cell>
          <cell r="N536">
            <v>7386.4089953190114</v>
          </cell>
          <cell r="O536">
            <v>9251.3206111013678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</row>
        <row r="537">
          <cell r="A537">
            <v>-1550.9989930911631</v>
          </cell>
          <cell r="B537">
            <v>-4040.2450629366626</v>
          </cell>
          <cell r="C537">
            <v>-4993.0772904440037</v>
          </cell>
          <cell r="D537">
            <v>-4228.0573771673235</v>
          </cell>
          <cell r="E537">
            <v>-3416.8206996005651</v>
          </cell>
          <cell r="F537">
            <v>-2552.7892537374692</v>
          </cell>
          <cell r="G537">
            <v>-1623.5489544989314</v>
          </cell>
          <cell r="H537">
            <v>-618.40165238784016</v>
          </cell>
          <cell r="I537">
            <v>472.81930155273318</v>
          </cell>
          <cell r="J537">
            <v>1671.6097689385708</v>
          </cell>
          <cell r="K537">
            <v>2988.8856298997857</v>
          </cell>
          <cell r="L537">
            <v>4434.0182795985002</v>
          </cell>
          <cell r="M537">
            <v>6013.6339353388958</v>
          </cell>
          <cell r="N537">
            <v>7746.1337158456299</v>
          </cell>
          <cell r="O537">
            <v>9644.0043530377534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</row>
        <row r="538">
          <cell r="A538">
            <v>-1449.8158895033821</v>
          </cell>
          <cell r="B538">
            <v>-3643.9420481246302</v>
          </cell>
          <cell r="C538">
            <v>-4515.5388506112658</v>
          </cell>
          <cell r="D538">
            <v>-3724.0479291749402</v>
          </cell>
          <cell r="E538">
            <v>-2882.3692334420243</v>
          </cell>
          <cell r="F538">
            <v>-1968.9863560327997</v>
          </cell>
          <cell r="G538">
            <v>-992.80453483017027</v>
          </cell>
          <cell r="H538">
            <v>71.252595239476861</v>
          </cell>
          <cell r="I538">
            <v>1233.7133310289412</v>
          </cell>
          <cell r="J538">
            <v>2496.3134440350905</v>
          </cell>
          <cell r="K538">
            <v>3885.0336698110341</v>
          </cell>
          <cell r="L538">
            <v>5405.1402206218481</v>
          </cell>
          <cell r="M538">
            <v>7073.4509356028657</v>
          </cell>
          <cell r="N538">
            <v>8903.8086704172838</v>
          </cell>
          <cell r="O538">
            <v>10899.260626418982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</row>
        <row r="539">
          <cell r="A539">
            <v>-1620.4190920556434</v>
          </cell>
          <cell r="B539">
            <v>-4298.7200641827076</v>
          </cell>
          <cell r="C539">
            <v>-5296.2431899822977</v>
          </cell>
          <cell r="D539">
            <v>-4549.0318784256579</v>
          </cell>
          <cell r="E539">
            <v>-3755.0719361588776</v>
          </cell>
          <cell r="F539">
            <v>-2911.8859144250418</v>
          </cell>
          <cell r="G539">
            <v>-2011.9101582321359</v>
          </cell>
          <cell r="H539">
            <v>-1031.1191985937639</v>
          </cell>
          <cell r="I539">
            <v>37.731057053583868</v>
          </cell>
          <cell r="J539">
            <v>1191.9857400891146</v>
          </cell>
          <cell r="K539">
            <v>2461.4343260391406</v>
          </cell>
          <cell r="L539">
            <v>3864.0906232314742</v>
          </cell>
          <cell r="M539">
            <v>5390.6753597966872</v>
          </cell>
          <cell r="N539">
            <v>7057.4784696407423</v>
          </cell>
          <cell r="O539">
            <v>8883.6194281066837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</row>
        <row r="540">
          <cell r="A540">
            <v>-1661.540439229741</v>
          </cell>
          <cell r="B540">
            <v>-4454.351135894447</v>
          </cell>
          <cell r="C540">
            <v>-5479.3457041159454</v>
          </cell>
          <cell r="D540">
            <v>-4751.9056929780754</v>
          </cell>
          <cell r="E540">
            <v>-3989.460363802662</v>
          </cell>
          <cell r="F540">
            <v>-3173.9189194170904</v>
          </cell>
          <cell r="G540">
            <v>-2299.0575650360611</v>
          </cell>
          <cell r="H540">
            <v>-1353.8841124039945</v>
          </cell>
          <cell r="I540">
            <v>-320.20629228354642</v>
          </cell>
          <cell r="J540">
            <v>811.58033469898066</v>
          </cell>
          <cell r="K540">
            <v>2059.3198358428017</v>
          </cell>
          <cell r="L540">
            <v>3425.8177836393234</v>
          </cell>
          <cell r="M540">
            <v>4923.0055798870662</v>
          </cell>
          <cell r="N540">
            <v>6562.345239527911</v>
          </cell>
          <cell r="O540">
            <v>8368.916258489764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</row>
        <row r="541">
          <cell r="A541">
            <v>-1685.1490461817721</v>
          </cell>
          <cell r="B541">
            <v>-4543.628582298802</v>
          </cell>
          <cell r="C541">
            <v>-5578.9912788111196</v>
          </cell>
          <cell r="D541">
            <v>-4855.3791685167243</v>
          </cell>
          <cell r="E541">
            <v>-4094.8733612693345</v>
          </cell>
          <cell r="F541">
            <v>-3290.347403572951</v>
          </cell>
          <cell r="G541">
            <v>-2426.8450055850117</v>
          </cell>
          <cell r="H541">
            <v>-1491.5638969365791</v>
          </cell>
          <cell r="I541">
            <v>-475.12754174172665</v>
          </cell>
          <cell r="J541">
            <v>644.17783524047343</v>
          </cell>
          <cell r="K541">
            <v>1866.5569855755825</v>
          </cell>
          <cell r="L541">
            <v>3200.7666951291844</v>
          </cell>
          <cell r="M541">
            <v>4673.6351572744925</v>
          </cell>
          <cell r="N541">
            <v>6282.1321932934206</v>
          </cell>
          <cell r="O541">
            <v>8047.9949911127287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</row>
        <row r="542">
          <cell r="A542">
            <v>-1685.1274155208757</v>
          </cell>
          <cell r="B542">
            <v>-4549.9688374062298</v>
          </cell>
          <cell r="C542">
            <v>-5582.7510216634228</v>
          </cell>
          <cell r="D542">
            <v>-4857.9536748630999</v>
          </cell>
          <cell r="E542">
            <v>-4092.2700422955168</v>
          </cell>
          <cell r="F542">
            <v>-3281.5954840251393</v>
          </cell>
          <cell r="G542">
            <v>-2421.3497326399756</v>
          </cell>
          <cell r="H542">
            <v>-1482.1047288568307</v>
          </cell>
          <cell r="I542">
            <v>-452.07572207409447</v>
          </cell>
          <cell r="J542">
            <v>665.29285758759954</v>
          </cell>
          <cell r="K542">
            <v>1884.0483108381991</v>
          </cell>
          <cell r="L542">
            <v>3230.2342380452319</v>
          </cell>
          <cell r="M542">
            <v>4705.855466886198</v>
          </cell>
          <cell r="N542">
            <v>6318.3998149194358</v>
          </cell>
          <cell r="O542">
            <v>8092.9957875407044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</row>
        <row r="543">
          <cell r="A543">
            <v>-1404.9409965440866</v>
          </cell>
          <cell r="B543">
            <v>-3471.5405770088346</v>
          </cell>
          <cell r="C543">
            <v>-4343.675307913345</v>
          </cell>
          <cell r="D543">
            <v>-3548.3567315289561</v>
          </cell>
          <cell r="E543">
            <v>-2693.3087031033447</v>
          </cell>
          <cell r="F543">
            <v>-1786.0330745293691</v>
          </cell>
          <cell r="G543">
            <v>-805.77618935103658</v>
          </cell>
          <cell r="H543">
            <v>276.29724191441062</v>
          </cell>
          <cell r="I543">
            <v>1456.6000567706114</v>
          </cell>
          <cell r="J543">
            <v>2749.0724900462315</v>
          </cell>
          <cell r="K543">
            <v>4164.5721947441098</v>
          </cell>
          <cell r="L543">
            <v>5703.6958166339973</v>
          </cell>
          <cell r="M543">
            <v>7389.5357501594162</v>
          </cell>
          <cell r="N543">
            <v>9236.3811698111622</v>
          </cell>
          <cell r="O543">
            <v>11256.082092827812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</row>
        <row r="544">
          <cell r="A544">
            <v>-1698.8608203246799</v>
          </cell>
          <cell r="B544">
            <v>-4597.6188208564799</v>
          </cell>
          <cell r="C544">
            <v>-5643.6549871996749</v>
          </cell>
          <cell r="D544">
            <v>-4926.1847204832702</v>
          </cell>
          <cell r="E544">
            <v>-4173.0036660883334</v>
          </cell>
          <cell r="F544">
            <v>-3367.546564522715</v>
          </cell>
          <cell r="G544">
            <v>-2512.1826734768474</v>
          </cell>
          <cell r="H544">
            <v>-1584.4071939811552</v>
          </cell>
          <cell r="I544">
            <v>-569.86449979457518</v>
          </cell>
          <cell r="J544">
            <v>544.53791171538694</v>
          </cell>
          <cell r="K544">
            <v>1771.6828035005069</v>
          </cell>
          <cell r="L544">
            <v>3111.3462723199586</v>
          </cell>
          <cell r="M544">
            <v>4575.8668827665379</v>
          </cell>
          <cell r="N544">
            <v>6178.2690473953962</v>
          </cell>
          <cell r="O544">
            <v>7925.4474749157062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</row>
        <row r="545">
          <cell r="A545">
            <v>-1487.4139938432154</v>
          </cell>
          <cell r="B545">
            <v>-3791.963458989957</v>
          </cell>
          <cell r="C545">
            <v>-4707.6851958441812</v>
          </cell>
          <cell r="D545">
            <v>-3932.4989894372188</v>
          </cell>
          <cell r="E545">
            <v>-3102.832896932151</v>
          </cell>
          <cell r="F545">
            <v>-2206.9937122786191</v>
          </cell>
          <cell r="G545">
            <v>-1251.3193075971892</v>
          </cell>
          <cell r="H545">
            <v>-202.36623829331052</v>
          </cell>
          <cell r="I545">
            <v>936.98252073952108</v>
          </cell>
          <cell r="J545">
            <v>2180.3233409320146</v>
          </cell>
          <cell r="K545">
            <v>3536.0970226676536</v>
          </cell>
          <cell r="L545">
            <v>5027.4210733465397</v>
          </cell>
          <cell r="M545">
            <v>6661.9008040983363</v>
          </cell>
          <cell r="N545">
            <v>8451.2641438573883</v>
          </cell>
          <cell r="O545">
            <v>10414.886244326577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</row>
        <row r="546">
          <cell r="A546">
            <v>-1465.8407382198579</v>
          </cell>
          <cell r="B546">
            <v>-3714.3534021496007</v>
          </cell>
          <cell r="C546">
            <v>-4614.2546849395767</v>
          </cell>
          <cell r="D546">
            <v>-3818.9713786642751</v>
          </cell>
          <cell r="E546">
            <v>-2978.6607390071904</v>
          </cell>
          <cell r="F546">
            <v>-2088.3667878723318</v>
          </cell>
          <cell r="G546">
            <v>-1120.5800884690539</v>
          </cell>
          <cell r="H546">
            <v>-72.601504594220259</v>
          </cell>
          <cell r="I546">
            <v>1070.8365250347777</v>
          </cell>
          <cell r="J546">
            <v>2326.645667179369</v>
          </cell>
          <cell r="K546">
            <v>3696.8457151326957</v>
          </cell>
          <cell r="L546">
            <v>5205.1346467456779</v>
          </cell>
          <cell r="M546">
            <v>6849.4563564260725</v>
          </cell>
          <cell r="N546">
            <v>8646.0794587109103</v>
          </cell>
          <cell r="O546">
            <v>10625.757920970887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</row>
        <row r="547">
          <cell r="A547">
            <v>-1613.7117794910223</v>
          </cell>
          <cell r="B547">
            <v>-4277.0716826510279</v>
          </cell>
          <cell r="C547">
            <v>-5268.4890518686707</v>
          </cell>
          <cell r="D547">
            <v>-4525.9566246063569</v>
          </cell>
          <cell r="E547">
            <v>-3738.8234589744538</v>
          </cell>
          <cell r="F547">
            <v>-2889.1203487965731</v>
          </cell>
          <cell r="G547">
            <v>-1987.339536197461</v>
          </cell>
          <cell r="H547">
            <v>-1010.0932305284182</v>
          </cell>
          <cell r="I547">
            <v>57.002308455002627</v>
          </cell>
          <cell r="J547">
            <v>1214.347023541719</v>
          </cell>
          <cell r="K547">
            <v>2483.1707717898234</v>
          </cell>
          <cell r="L547">
            <v>3879.4283819792527</v>
          </cell>
          <cell r="M547">
            <v>5428.2608548782309</v>
          </cell>
          <cell r="N547">
            <v>7118.7117107554614</v>
          </cell>
          <cell r="O547">
            <v>8967.7563632595084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</row>
        <row r="548">
          <cell r="A548">
            <v>-1481.398242109427</v>
          </cell>
          <cell r="B548">
            <v>-3767.1975084278683</v>
          </cell>
          <cell r="C548">
            <v>-4667.8535365490079</v>
          </cell>
          <cell r="D548">
            <v>-3872.6198116615792</v>
          </cell>
          <cell r="E548">
            <v>-3021.1969826368704</v>
          </cell>
          <cell r="F548">
            <v>-2118.9293742358723</v>
          </cell>
          <cell r="G548">
            <v>-1159.9119350009776</v>
          </cell>
          <cell r="H548">
            <v>-115.69235129786327</v>
          </cell>
          <cell r="I548">
            <v>1027.0643870534766</v>
          </cell>
          <cell r="J548">
            <v>2273.2076072298923</v>
          </cell>
          <cell r="K548">
            <v>3645.8803806735605</v>
          </cell>
          <cell r="L548">
            <v>5156.9535726519725</v>
          </cell>
          <cell r="M548">
            <v>6805.3988262914927</v>
          </cell>
          <cell r="N548">
            <v>8621.1818838341533</v>
          </cell>
          <cell r="O548">
            <v>10608.355607738877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</row>
        <row r="549">
          <cell r="A549">
            <v>-1713.7028763968592</v>
          </cell>
          <cell r="B549">
            <v>-4657.1001195979234</v>
          </cell>
          <cell r="C549">
            <v>-5714.2699746773524</v>
          </cell>
          <cell r="D549">
            <v>-5001.6066232898047</v>
          </cell>
          <cell r="E549">
            <v>-4240.3423266018281</v>
          </cell>
          <cell r="F549">
            <v>-3439.2667699458211</v>
          </cell>
          <cell r="G549">
            <v>-2577.8051065004483</v>
          </cell>
          <cell r="H549">
            <v>-1647.6925423755122</v>
          </cell>
          <cell r="I549">
            <v>-643.4092827835691</v>
          </cell>
          <cell r="J549">
            <v>460.98174835479318</v>
          </cell>
          <cell r="K549">
            <v>1666.3433536054745</v>
          </cell>
          <cell r="L549">
            <v>2979.7884236306968</v>
          </cell>
          <cell r="M549">
            <v>4431.4469221295903</v>
          </cell>
          <cell r="N549">
            <v>6026.6619410172689</v>
          </cell>
          <cell r="O549">
            <v>7761.8806784408271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</row>
        <row r="550">
          <cell r="A550">
            <v>-1459.1440481726704</v>
          </cell>
          <cell r="B550">
            <v>-3684.7045292206012</v>
          </cell>
          <cell r="C550">
            <v>-4590.2951916057018</v>
          </cell>
          <cell r="D550">
            <v>-3815.2362384248722</v>
          </cell>
          <cell r="E550">
            <v>-2979.3524512990853</v>
          </cell>
          <cell r="F550">
            <v>-2083.4428390973399</v>
          </cell>
          <cell r="G550">
            <v>-1117.9305681345984</v>
          </cell>
          <cell r="H550">
            <v>-73.263353719916807</v>
          </cell>
          <cell r="I550">
            <v>1073.711940147497</v>
          </cell>
          <cell r="J550">
            <v>2338.0108451209508</v>
          </cell>
          <cell r="K550">
            <v>3717.3628425271277</v>
          </cell>
          <cell r="L550">
            <v>5227.6285817325224</v>
          </cell>
          <cell r="M550">
            <v>6882.9840232685419</v>
          </cell>
          <cell r="N550">
            <v>8702.9370254424357</v>
          </cell>
          <cell r="O550">
            <v>10687.242913759925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</row>
        <row r="551">
          <cell r="A551">
            <v>-1621.6937156982535</v>
          </cell>
          <cell r="B551">
            <v>-4309.6745154477903</v>
          </cell>
          <cell r="C551">
            <v>-5307.1690195448055</v>
          </cell>
          <cell r="D551">
            <v>-4567.4375040152599</v>
          </cell>
          <cell r="E551">
            <v>-3786.9468558688914</v>
          </cell>
          <cell r="F551">
            <v>-2950.5468630313626</v>
          </cell>
          <cell r="G551">
            <v>-2051.5095457636648</v>
          </cell>
          <cell r="H551">
            <v>-1076.2697471869892</v>
          </cell>
          <cell r="I551">
            <v>-20.616299140329197</v>
          </cell>
          <cell r="J551">
            <v>1133.2804348923007</v>
          </cell>
          <cell r="K551">
            <v>2393.5196810726452</v>
          </cell>
          <cell r="L551">
            <v>3776.6624672172766</v>
          </cell>
          <cell r="M551">
            <v>5298.5016364595076</v>
          </cell>
          <cell r="N551">
            <v>6980.4147871032555</v>
          </cell>
          <cell r="O551">
            <v>8813.2117970124473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</row>
        <row r="552">
          <cell r="A552">
            <v>-1525.5475211065459</v>
          </cell>
          <cell r="B552">
            <v>-3935.7917827034694</v>
          </cell>
          <cell r="C552">
            <v>-4873.9365786526841</v>
          </cell>
          <cell r="D552">
            <v>-4105.3993037911087</v>
          </cell>
          <cell r="E552">
            <v>-3292.4577162310025</v>
          </cell>
          <cell r="F552">
            <v>-2424.0075400731771</v>
          </cell>
          <cell r="G552">
            <v>-1486.6987955446223</v>
          </cell>
          <cell r="H552">
            <v>-464.26332380908036</v>
          </cell>
          <cell r="I552">
            <v>656.53131922384955</v>
          </cell>
          <cell r="J552">
            <v>1888.5920591439644</v>
          </cell>
          <cell r="K552">
            <v>3225.1367318481739</v>
          </cell>
          <cell r="L552">
            <v>4689.4085812061785</v>
          </cell>
          <cell r="M552">
            <v>6292.3683510253413</v>
          </cell>
          <cell r="N552">
            <v>8051.7557833130995</v>
          </cell>
          <cell r="O552">
            <v>9979.2666707858025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</row>
        <row r="553">
          <cell r="A553">
            <v>-1577.7727386966362</v>
          </cell>
          <cell r="B553">
            <v>-4135.3983926151177</v>
          </cell>
          <cell r="C553">
            <v>-5108.9557283572558</v>
          </cell>
          <cell r="D553">
            <v>-4359.5928417051864</v>
          </cell>
          <cell r="E553">
            <v>-3556.5612272645958</v>
          </cell>
          <cell r="F553">
            <v>-2706.1565399092383</v>
          </cell>
          <cell r="G553">
            <v>-1791.5587443787542</v>
          </cell>
          <cell r="H553">
            <v>-808.62155811695823</v>
          </cell>
          <cell r="I553">
            <v>272.70219502179941</v>
          </cell>
          <cell r="J553">
            <v>1454.4682146335194</v>
          </cell>
          <cell r="K553">
            <v>2747.9595831734373</v>
          </cell>
          <cell r="L553">
            <v>4174.6475321531861</v>
          </cell>
          <cell r="M553">
            <v>5735.9202017373436</v>
          </cell>
          <cell r="N553">
            <v>7440.7597149289231</v>
          </cell>
          <cell r="O553">
            <v>9308.0387192839862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</row>
        <row r="554">
          <cell r="A554">
            <v>-1561.6305133251544</v>
          </cell>
          <cell r="B554">
            <v>-4069.7493579792954</v>
          </cell>
          <cell r="C554">
            <v>-5026.2907784467307</v>
          </cell>
          <cell r="D554">
            <v>-4252.6054503015976</v>
          </cell>
          <cell r="E554">
            <v>-3433.9665453767257</v>
          </cell>
          <cell r="F554">
            <v>-2571.557674688107</v>
          </cell>
          <cell r="G554">
            <v>-1646.9444841292036</v>
          </cell>
          <cell r="H554">
            <v>-648.4469444449328</v>
          </cell>
          <cell r="I554">
            <v>452.45792105148377</v>
          </cell>
          <cell r="J554">
            <v>1655.5626340495251</v>
          </cell>
          <cell r="K554">
            <v>2977.5974726502054</v>
          </cell>
          <cell r="L554">
            <v>4431.2088312624692</v>
          </cell>
          <cell r="M554">
            <v>6014.6068156097508</v>
          </cell>
          <cell r="N554">
            <v>7748.499019212295</v>
          </cell>
          <cell r="O554">
            <v>9645.5044836112284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</row>
        <row r="555">
          <cell r="A555">
            <v>-1595.6203033283218</v>
          </cell>
          <cell r="B555">
            <v>-4198.8542564592481</v>
          </cell>
          <cell r="C555">
            <v>-5183.7194958886212</v>
          </cell>
          <cell r="D555">
            <v>-4439.0767847683956</v>
          </cell>
          <cell r="E555">
            <v>-3640.9228690303303</v>
          </cell>
          <cell r="F555">
            <v>-2793.7066060583511</v>
          </cell>
          <cell r="G555">
            <v>-1881.5495394593293</v>
          </cell>
          <cell r="H555">
            <v>-895.01624537729185</v>
          </cell>
          <cell r="I555">
            <v>184.47872972985817</v>
          </cell>
          <cell r="J555">
            <v>1367.8785178477624</v>
          </cell>
          <cell r="K555">
            <v>2653.71199253753</v>
          </cell>
          <cell r="L555">
            <v>4060.4084427694252</v>
          </cell>
          <cell r="M555">
            <v>5606.6748949305047</v>
          </cell>
          <cell r="N555">
            <v>7299.9519361994235</v>
          </cell>
          <cell r="O555">
            <v>9153.2633938422277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</row>
        <row r="556">
          <cell r="A556">
            <v>-1535.8314136555562</v>
          </cell>
          <cell r="B556">
            <v>-3977.1517442689451</v>
          </cell>
          <cell r="C556">
            <v>-4926.7595364420049</v>
          </cell>
          <cell r="D556">
            <v>-4158.0381900201837</v>
          </cell>
          <cell r="E556">
            <v>-3342.4960619254325</v>
          </cell>
          <cell r="F556">
            <v>-2469.9440266341858</v>
          </cell>
          <cell r="G556">
            <v>-1534.2772718196215</v>
          </cell>
          <cell r="H556">
            <v>-521.17322457130592</v>
          </cell>
          <cell r="I556">
            <v>583.46150924010647</v>
          </cell>
          <cell r="J556">
            <v>1802.6532801584847</v>
          </cell>
          <cell r="K556">
            <v>3137.3307844891815</v>
          </cell>
          <cell r="L556">
            <v>4589.3767245952231</v>
          </cell>
          <cell r="M556">
            <v>6176.0966746868889</v>
          </cell>
          <cell r="N556">
            <v>7914.8210821471048</v>
          </cell>
          <cell r="O556">
            <v>9819.3679344635602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</row>
        <row r="557">
          <cell r="A557">
            <v>-1409.6472288111263</v>
          </cell>
          <cell r="B557">
            <v>-3498.734303401</v>
          </cell>
          <cell r="C557">
            <v>-4363.2251209163878</v>
          </cell>
          <cell r="D557">
            <v>-3540.9245761050111</v>
          </cell>
          <cell r="E557">
            <v>-2674.823163925194</v>
          </cell>
          <cell r="F557">
            <v>-1759.4012062012589</v>
          </cell>
          <cell r="G557">
            <v>-770.37473865002778</v>
          </cell>
          <cell r="H557">
            <v>299.64623152909689</v>
          </cell>
          <cell r="I557">
            <v>1476.9204604499305</v>
          </cell>
          <cell r="J557">
            <v>2759.8343641987085</v>
          </cell>
          <cell r="K557">
            <v>4161.0078850474429</v>
          </cell>
          <cell r="L557">
            <v>5699.3787380452386</v>
          </cell>
          <cell r="M557">
            <v>7381.4539593962309</v>
          </cell>
          <cell r="N557">
            <v>9228.855761748946</v>
          </cell>
          <cell r="O557">
            <v>11250.997038812942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</row>
        <row r="558">
          <cell r="A558">
            <v>-1435.7595508755751</v>
          </cell>
          <cell r="B558">
            <v>-3587.4330985684028</v>
          </cell>
          <cell r="C558">
            <v>-4467.4934182138541</v>
          </cell>
          <cell r="D558">
            <v>-3674.7222049973566</v>
          </cell>
          <cell r="E558">
            <v>-2829.2123363669994</v>
          </cell>
          <cell r="F558">
            <v>-1914.2439871474458</v>
          </cell>
          <cell r="G558">
            <v>-918.63145495551782</v>
          </cell>
          <cell r="H558">
            <v>140.93767082331263</v>
          </cell>
          <cell r="I558">
            <v>1294.2021825758063</v>
          </cell>
          <cell r="J558">
            <v>2562.4562139308778</v>
          </cell>
          <cell r="K558">
            <v>3957.7849426503712</v>
          </cell>
          <cell r="L558">
            <v>5485.7646593468698</v>
          </cell>
          <cell r="M558">
            <v>7166.5075648145121</v>
          </cell>
          <cell r="N558">
            <v>8993.8812740707399</v>
          </cell>
          <cell r="O558">
            <v>11004.861440430857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</row>
        <row r="559">
          <cell r="A559">
            <v>-1440.0064548601197</v>
          </cell>
          <cell r="B559">
            <v>-3607.3546656334015</v>
          </cell>
          <cell r="C559">
            <v>-4481.0965019618307</v>
          </cell>
          <cell r="D559">
            <v>-3676.1036657246968</v>
          </cell>
          <cell r="E559">
            <v>-2822.4192233771464</v>
          </cell>
          <cell r="F559">
            <v>-1911.9952881545687</v>
          </cell>
          <cell r="G559">
            <v>-935.93833285157575</v>
          </cell>
          <cell r="H559">
            <v>129.56597461667485</v>
          </cell>
          <cell r="I559">
            <v>1295.5630507959736</v>
          </cell>
          <cell r="J559">
            <v>2567.7309006360138</v>
          </cell>
          <cell r="K559">
            <v>3960.1719159061035</v>
          </cell>
          <cell r="L559">
            <v>5474.7282775537042</v>
          </cell>
          <cell r="M559">
            <v>7128.12937757076</v>
          </cell>
          <cell r="N559">
            <v>8953.6396326063696</v>
          </cell>
          <cell r="O559">
            <v>10972.250598569293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</row>
        <row r="560">
          <cell r="A560">
            <v>-1610.7492748065688</v>
          </cell>
          <cell r="B560">
            <v>-4268.0104210330164</v>
          </cell>
          <cell r="C560">
            <v>-5261.1482879063205</v>
          </cell>
          <cell r="D560">
            <v>-4520.550080854553</v>
          </cell>
          <cell r="E560">
            <v>-3733.7541733205126</v>
          </cell>
          <cell r="F560">
            <v>-2891.9335560278259</v>
          </cell>
          <cell r="G560">
            <v>-1991.5392260028816</v>
          </cell>
          <cell r="H560">
            <v>-1019.8361445317439</v>
          </cell>
          <cell r="I560">
            <v>31.067087872153898</v>
          </cell>
          <cell r="J560">
            <v>1190.1384779404575</v>
          </cell>
          <cell r="K560">
            <v>2459.2812525711452</v>
          </cell>
          <cell r="L560">
            <v>3849.1651585856089</v>
          </cell>
          <cell r="M560">
            <v>5385.9700020550717</v>
          </cell>
          <cell r="N560">
            <v>7066.3903220703214</v>
          </cell>
          <cell r="O560">
            <v>8907.8997816218889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</row>
        <row r="561">
          <cell r="A561">
            <v>-1512.8182176714004</v>
          </cell>
          <cell r="B561">
            <v>-3883.5607662263565</v>
          </cell>
          <cell r="C561">
            <v>-4811.0765540250331</v>
          </cell>
          <cell r="D561">
            <v>-4035.0746824214634</v>
          </cell>
          <cell r="E561">
            <v>-3205.5031144519066</v>
          </cell>
          <cell r="F561">
            <v>-2313.5957936125837</v>
          </cell>
          <cell r="G561">
            <v>-1368.2103697375185</v>
          </cell>
          <cell r="H561">
            <v>-351.13158171409742</v>
          </cell>
          <cell r="I561">
            <v>765.19050320241456</v>
          </cell>
          <cell r="J561">
            <v>1991.4587714369695</v>
          </cell>
          <cell r="K561">
            <v>3342.6828378110308</v>
          </cell>
          <cell r="L561">
            <v>4817.4153200785349</v>
          </cell>
          <cell r="M561">
            <v>6424.1651621688452</v>
          </cell>
          <cell r="N561">
            <v>8182.9081073750867</v>
          </cell>
          <cell r="O561">
            <v>10116.670098481316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</row>
        <row r="562">
          <cell r="A562">
            <v>-1598.2238409084971</v>
          </cell>
          <cell r="B562">
            <v>-4223.2364478624213</v>
          </cell>
          <cell r="C562">
            <v>-5211.5923282824169</v>
          </cell>
          <cell r="D562">
            <v>-4454.5762525073678</v>
          </cell>
          <cell r="E562">
            <v>-3658.824104667246</v>
          </cell>
          <cell r="F562">
            <v>-2814.65434350033</v>
          </cell>
          <cell r="G562">
            <v>-1906.1081515984795</v>
          </cell>
          <cell r="H562">
            <v>-920.68524104434107</v>
          </cell>
          <cell r="I562">
            <v>149.56021491313098</v>
          </cell>
          <cell r="J562">
            <v>1320.8453901980142</v>
          </cell>
          <cell r="K562">
            <v>2605.5619475002495</v>
          </cell>
          <cell r="L562">
            <v>4014.8710160329624</v>
          </cell>
          <cell r="M562">
            <v>5563.2545691693531</v>
          </cell>
          <cell r="N562">
            <v>7251.2100604899542</v>
          </cell>
          <cell r="O562">
            <v>9094.4302414901667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</row>
        <row r="563">
          <cell r="A563">
            <v>-1567.0107202976087</v>
          </cell>
          <cell r="B563">
            <v>-4093.5551579064177</v>
          </cell>
          <cell r="C563">
            <v>-5041.9242370736047</v>
          </cell>
          <cell r="D563">
            <v>-4282.3682242823552</v>
          </cell>
          <cell r="E563">
            <v>-3473.9790251613445</v>
          </cell>
          <cell r="F563">
            <v>-2614.9488765987885</v>
          </cell>
          <cell r="G563">
            <v>-1690.0235652825352</v>
          </cell>
          <cell r="H563">
            <v>-690.67424553587477</v>
          </cell>
          <cell r="I563">
            <v>402.75375998633467</v>
          </cell>
          <cell r="J563">
            <v>1596.8740097253351</v>
          </cell>
          <cell r="K563">
            <v>2905.5267978309239</v>
          </cell>
          <cell r="L563">
            <v>4345.8738190769145</v>
          </cell>
          <cell r="M563">
            <v>5918.1640435348345</v>
          </cell>
          <cell r="N563">
            <v>7640.625896653476</v>
          </cell>
          <cell r="O563">
            <v>9533.1041386309753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</row>
        <row r="564">
          <cell r="A564">
            <v>-1679.67323253004</v>
          </cell>
          <cell r="B564">
            <v>-4534.7117437932011</v>
          </cell>
          <cell r="C564">
            <v>-5577.4678699195156</v>
          </cell>
          <cell r="D564">
            <v>-4856.2841503533391</v>
          </cell>
          <cell r="E564">
            <v>-4098.0700174284493</v>
          </cell>
          <cell r="F564">
            <v>-3295.2203381506674</v>
          </cell>
          <cell r="G564">
            <v>-2438.73898397528</v>
          </cell>
          <cell r="H564">
            <v>-1513.4517986578671</v>
          </cell>
          <cell r="I564">
            <v>-489.62329946282478</v>
          </cell>
          <cell r="J564">
            <v>629.77427658117813</v>
          </cell>
          <cell r="K564">
            <v>1862.8928343673369</v>
          </cell>
          <cell r="L564">
            <v>3200.9613705349311</v>
          </cell>
          <cell r="M564">
            <v>4661.0990200561382</v>
          </cell>
          <cell r="N564">
            <v>6273.2777055552069</v>
          </cell>
          <cell r="O564">
            <v>8036.1029769738843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</row>
        <row r="565">
          <cell r="A565">
            <v>-1634.1720182132481</v>
          </cell>
          <cell r="B565">
            <v>-4362.3242984846929</v>
          </cell>
          <cell r="C565">
            <v>-5373.5711837415211</v>
          </cell>
          <cell r="D565">
            <v>-4635.6165739551252</v>
          </cell>
          <cell r="E565">
            <v>-3850.4602738550443</v>
          </cell>
          <cell r="F565">
            <v>-3011.3164809162322</v>
          </cell>
          <cell r="G565">
            <v>-2120.1463376974912</v>
          </cell>
          <cell r="H565">
            <v>-1164.208759312231</v>
          </cell>
          <cell r="I565">
            <v>-120.57188859748213</v>
          </cell>
          <cell r="J565">
            <v>1015.2434409284505</v>
          </cell>
          <cell r="K565">
            <v>2263.3585812337124</v>
          </cell>
          <cell r="L565">
            <v>3641.0476992535669</v>
          </cell>
          <cell r="M565">
            <v>5143.8506665029645</v>
          </cell>
          <cell r="N565">
            <v>6792.8666283924395</v>
          </cell>
          <cell r="O565">
            <v>8601.7465847039002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</row>
        <row r="566">
          <cell r="A566">
            <v>-1678.9570964466136</v>
          </cell>
          <cell r="B566">
            <v>-4527.1549433683176</v>
          </cell>
          <cell r="C566">
            <v>-5568.3047761201869</v>
          </cell>
          <cell r="D566">
            <v>-4852.8774935907059</v>
          </cell>
          <cell r="E566">
            <v>-4103.926952292205</v>
          </cell>
          <cell r="F566">
            <v>-3296.0581848136021</v>
          </cell>
          <cell r="G566">
            <v>-2422.0506620306437</v>
          </cell>
          <cell r="H566">
            <v>-1478.7197178619169</v>
          </cell>
          <cell r="I566">
            <v>-456.59607437776407</v>
          </cell>
          <cell r="J566">
            <v>665.6420909833621</v>
          </cell>
          <cell r="K566">
            <v>1902.6420691236283</v>
          </cell>
          <cell r="L566">
            <v>3257.6140104884721</v>
          </cell>
          <cell r="M566">
            <v>4743.5694172481572</v>
          </cell>
          <cell r="N566">
            <v>6359.4331098898838</v>
          </cell>
          <cell r="O566">
            <v>8133.2259384165991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</row>
        <row r="567">
          <cell r="A567">
            <v>-1553.1120693292746</v>
          </cell>
          <cell r="B567">
            <v>-4043.9392011157915</v>
          </cell>
          <cell r="C567">
            <v>-4993.128949475944</v>
          </cell>
          <cell r="D567">
            <v>-4224.9221991917511</v>
          </cell>
          <cell r="E567">
            <v>-3418.1576656451921</v>
          </cell>
          <cell r="F567">
            <v>-2567.986814092927</v>
          </cell>
          <cell r="G567">
            <v>-1650.47793575235</v>
          </cell>
          <cell r="H567">
            <v>-649.53668508989529</v>
          </cell>
          <cell r="I567">
            <v>445.48206963051069</v>
          </cell>
          <cell r="J567">
            <v>1642.7893672270188</v>
          </cell>
          <cell r="K567">
            <v>2961.5354585297741</v>
          </cell>
          <cell r="L567">
            <v>4404.5291574486419</v>
          </cell>
          <cell r="M567">
            <v>5978.2595191281298</v>
          </cell>
          <cell r="N567">
            <v>7693.8739455368441</v>
          </cell>
          <cell r="O567">
            <v>9581.3112279593024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</row>
        <row r="568">
          <cell r="A568">
            <v>-1443.1205596690006</v>
          </cell>
          <cell r="B568">
            <v>-3625.3996979576268</v>
          </cell>
          <cell r="C568">
            <v>-4524.1372677981144</v>
          </cell>
          <cell r="D568">
            <v>-3730.0700466518369</v>
          </cell>
          <cell r="E568">
            <v>-2883.5309814905581</v>
          </cell>
          <cell r="F568">
            <v>-1968.6358211943314</v>
          </cell>
          <cell r="G568">
            <v>-990.06182586313105</v>
          </cell>
          <cell r="H568">
            <v>71.350787760434628</v>
          </cell>
          <cell r="I568">
            <v>1231.5446058210382</v>
          </cell>
          <cell r="J568">
            <v>2503.6952811613637</v>
          </cell>
          <cell r="K568">
            <v>3899.490448018571</v>
          </cell>
          <cell r="L568">
            <v>5431.2876849049462</v>
          </cell>
          <cell r="M568">
            <v>7102.4604990463822</v>
          </cell>
          <cell r="N568">
            <v>8928.1808849870813</v>
          </cell>
          <cell r="O568">
            <v>10933.733298750496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</row>
        <row r="569">
          <cell r="A569">
            <v>-1407.827109932575</v>
          </cell>
          <cell r="B569">
            <v>-3492.9337326356026</v>
          </cell>
          <cell r="C569">
            <v>-4367.5806117100619</v>
          </cell>
          <cell r="D569">
            <v>-3569.9332846462548</v>
          </cell>
          <cell r="E569">
            <v>-2719.6120892704703</v>
          </cell>
          <cell r="F569">
            <v>-1806.7750236691375</v>
          </cell>
          <cell r="G569">
            <v>-819.60642406232387</v>
          </cell>
          <cell r="H569">
            <v>252.82265531520528</v>
          </cell>
          <cell r="I569">
            <v>1422.6132872047865</v>
          </cell>
          <cell r="J569">
            <v>2712.309712879749</v>
          </cell>
          <cell r="K569">
            <v>4113.2070214281694</v>
          </cell>
          <cell r="L569">
            <v>5646.5302215230004</v>
          </cell>
          <cell r="M569">
            <v>7336.569636805345</v>
          </cell>
          <cell r="N569">
            <v>9187.9507854342846</v>
          </cell>
          <cell r="O569">
            <v>11215.230994810763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</row>
        <row r="570">
          <cell r="A570">
            <v>-1503.3226004617559</v>
          </cell>
          <cell r="B570">
            <v>-3857.3771851909801</v>
          </cell>
          <cell r="C570">
            <v>-4786.3910928318182</v>
          </cell>
          <cell r="D570">
            <v>-4007.3106470513503</v>
          </cell>
          <cell r="E570">
            <v>-3186.082733129288</v>
          </cell>
          <cell r="F570">
            <v>-2308.1208963860331</v>
          </cell>
          <cell r="G570">
            <v>-1354.3493762636178</v>
          </cell>
          <cell r="H570">
            <v>-326.04600883344642</v>
          </cell>
          <cell r="I570">
            <v>795.15141961809525</v>
          </cell>
          <cell r="J570">
            <v>2017.362522515883</v>
          </cell>
          <cell r="K570">
            <v>3349.2579291514357</v>
          </cell>
          <cell r="L570">
            <v>4818.2622985323469</v>
          </cell>
          <cell r="M570">
            <v>6429.3278234339477</v>
          </cell>
          <cell r="N570">
            <v>8197.4133201177101</v>
          </cell>
          <cell r="O570">
            <v>10131.549694086003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</row>
        <row r="571">
          <cell r="A571">
            <v>-1431.2976515196096</v>
          </cell>
          <cell r="B571">
            <v>-3577.2378106390283</v>
          </cell>
          <cell r="C571">
            <v>-4465.8476349142447</v>
          </cell>
          <cell r="D571">
            <v>-3674.0967935536851</v>
          </cell>
          <cell r="E571">
            <v>-2836.7568677862491</v>
          </cell>
          <cell r="F571">
            <v>-1932.7157624781466</v>
          </cell>
          <cell r="G571">
            <v>-963.83862641643498</v>
          </cell>
          <cell r="H571">
            <v>93.728681437047612</v>
          </cell>
          <cell r="I571">
            <v>1251.1316848932652</v>
          </cell>
          <cell r="J571">
            <v>2522.179895035255</v>
          </cell>
          <cell r="K571">
            <v>3910.0100284569407</v>
          </cell>
          <cell r="L571">
            <v>5427.5631859288605</v>
          </cell>
          <cell r="M571">
            <v>7086.9371360928244</v>
          </cell>
          <cell r="N571">
            <v>8905.2055268987588</v>
          </cell>
          <cell r="O571">
            <v>10902.950122563796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</row>
        <row r="572">
          <cell r="A572">
            <v>-1597.4992278253003</v>
          </cell>
          <cell r="B572">
            <v>-4207.7553770530067</v>
          </cell>
          <cell r="C572">
            <v>-5186.160748471013</v>
          </cell>
          <cell r="D572">
            <v>-4437.0945225113101</v>
          </cell>
          <cell r="E572">
            <v>-3642.7553762750072</v>
          </cell>
          <cell r="F572">
            <v>-2804.1491571606039</v>
          </cell>
          <cell r="G572">
            <v>-1903.5522093652637</v>
          </cell>
          <cell r="H572">
            <v>-919.68108482498678</v>
          </cell>
          <cell r="I572">
            <v>149.29659383107366</v>
          </cell>
          <cell r="J572">
            <v>1319.5111880632303</v>
          </cell>
          <cell r="K572">
            <v>2609.0569058636002</v>
          </cell>
          <cell r="L572">
            <v>4005.7606518233811</v>
          </cell>
          <cell r="M572">
            <v>5546.1954469417196</v>
          </cell>
          <cell r="N572">
            <v>7245.0639219450468</v>
          </cell>
          <cell r="O572">
            <v>9099.0268845231039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</row>
        <row r="573">
          <cell r="A573">
            <v>-1555.0362306772709</v>
          </cell>
          <cell r="B573">
            <v>-4044.8476294606926</v>
          </cell>
          <cell r="C573">
            <v>-4998.7516601488242</v>
          </cell>
          <cell r="D573">
            <v>-4242.5454140401152</v>
          </cell>
          <cell r="E573">
            <v>-3429.7428023944331</v>
          </cell>
          <cell r="F573">
            <v>-2566.425080978845</v>
          </cell>
          <cell r="G573">
            <v>-1641.9681535449656</v>
          </cell>
          <cell r="H573">
            <v>-638.97326160650209</v>
          </cell>
          <cell r="I573">
            <v>454.00508885760814</v>
          </cell>
          <cell r="J573">
            <v>1647.3473035574332</v>
          </cell>
          <cell r="K573">
            <v>2965.2837428751263</v>
          </cell>
          <cell r="L573">
            <v>4407.8954716856988</v>
          </cell>
          <cell r="M573">
            <v>5979.6251986937641</v>
          </cell>
          <cell r="N573">
            <v>7713.3190114725458</v>
          </cell>
          <cell r="O573">
            <v>9611.9104034148277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</row>
        <row r="574">
          <cell r="A574">
            <v>-1434.8344778290143</v>
          </cell>
          <cell r="B574">
            <v>-3594.4060519707341</v>
          </cell>
          <cell r="C574">
            <v>-4482.312244424963</v>
          </cell>
          <cell r="D574">
            <v>-3692.0966690999835</v>
          </cell>
          <cell r="E574">
            <v>-2849.4026121657521</v>
          </cell>
          <cell r="F574">
            <v>-1940.9676722481613</v>
          </cell>
          <cell r="G574">
            <v>-968.02812108709463</v>
          </cell>
          <cell r="H574">
            <v>82.275846747891705</v>
          </cell>
          <cell r="I574">
            <v>1240.4704785355786</v>
          </cell>
          <cell r="J574">
            <v>2503.0232486388977</v>
          </cell>
          <cell r="K574">
            <v>3889.9443483805408</v>
          </cell>
          <cell r="L574">
            <v>5408.0066974751535</v>
          </cell>
          <cell r="M574">
            <v>7069.373203802229</v>
          </cell>
          <cell r="N574">
            <v>8885.5594523195705</v>
          </cell>
          <cell r="O574">
            <v>10881.68346509712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</row>
        <row r="575">
          <cell r="A575">
            <v>-1642.2804868201063</v>
          </cell>
          <cell r="B575">
            <v>-4392.9254118302651</v>
          </cell>
          <cell r="C575">
            <v>-5412.2301786776425</v>
          </cell>
          <cell r="D575">
            <v>-4681.8834032655559</v>
          </cell>
          <cell r="E575">
            <v>-3910.0935825368774</v>
          </cell>
          <cell r="F575">
            <v>-3089.6101927732439</v>
          </cell>
          <cell r="G575">
            <v>-2214.2236929887476</v>
          </cell>
          <cell r="H575">
            <v>-1259.3999477215793</v>
          </cell>
          <cell r="I575">
            <v>-209.41118692675289</v>
          </cell>
          <cell r="J575">
            <v>937.2123778328762</v>
          </cell>
          <cell r="K575">
            <v>2187.7503324771333</v>
          </cell>
          <cell r="L575">
            <v>3560.0681566214716</v>
          </cell>
          <cell r="M575">
            <v>5065.7665971763327</v>
          </cell>
          <cell r="N575">
            <v>6716.7164364725668</v>
          </cell>
          <cell r="O575">
            <v>8516.6185122999832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</row>
        <row r="576">
          <cell r="A576">
            <v>-1656.1539375232214</v>
          </cell>
          <cell r="B576">
            <v>-4442.8663137727845</v>
          </cell>
          <cell r="C576">
            <v>-5469.5375854557551</v>
          </cell>
          <cell r="D576">
            <v>-4737.4457015129174</v>
          </cell>
          <cell r="E576">
            <v>-3963.0462631656774</v>
          </cell>
          <cell r="F576">
            <v>-3138.6526301061449</v>
          </cell>
          <cell r="G576">
            <v>-2262.3718531176478</v>
          </cell>
          <cell r="H576">
            <v>-1315.2942086581431</v>
          </cell>
          <cell r="I576">
            <v>-290.67787685066924</v>
          </cell>
          <cell r="J576">
            <v>837.23266898418774</v>
          </cell>
          <cell r="K576">
            <v>2076.441964627998</v>
          </cell>
          <cell r="L576">
            <v>3428.5142633126411</v>
          </cell>
          <cell r="M576">
            <v>4916.4694493860279</v>
          </cell>
          <cell r="N576">
            <v>6556.0221944126552</v>
          </cell>
          <cell r="O576">
            <v>8339.9113560368332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</row>
        <row r="577">
          <cell r="A577">
            <v>-1553.5728207803995</v>
          </cell>
          <cell r="B577">
            <v>-4049.713711023991</v>
          </cell>
          <cell r="C577">
            <v>-4998.243822427653</v>
          </cell>
          <cell r="D577">
            <v>-4239.1151566392882</v>
          </cell>
          <cell r="E577">
            <v>-3429.8547711027063</v>
          </cell>
          <cell r="F577">
            <v>-2567.95970977363</v>
          </cell>
          <cell r="G577">
            <v>-1644.0548597363329</v>
          </cell>
          <cell r="H577">
            <v>-642.81318704081423</v>
          </cell>
          <cell r="I577">
            <v>447.35200765682919</v>
          </cell>
          <cell r="J577">
            <v>1640.5740276146983</v>
          </cell>
          <cell r="K577">
            <v>2953.2130569626574</v>
          </cell>
          <cell r="L577">
            <v>4386.8756488075505</v>
          </cell>
          <cell r="M577">
            <v>5953.2210501889622</v>
          </cell>
          <cell r="N577">
            <v>7677.1804770377867</v>
          </cell>
          <cell r="O577">
            <v>9571.1047434606007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</row>
        <row r="578">
          <cell r="A578">
            <v>-1569.0101104012592</v>
          </cell>
          <cell r="B578">
            <v>-4104.8082042394371</v>
          </cell>
          <cell r="C578">
            <v>-5068.6792551508024</v>
          </cell>
          <cell r="D578">
            <v>-4311.8890214586381</v>
          </cell>
          <cell r="E578">
            <v>-3499.5884757975559</v>
          </cell>
          <cell r="F578">
            <v>-2639.7762686751903</v>
          </cell>
          <cell r="G578">
            <v>-1722.0531432202413</v>
          </cell>
          <cell r="H578">
            <v>-728.29442771966796</v>
          </cell>
          <cell r="I578">
            <v>359.9381092378519</v>
          </cell>
          <cell r="J578">
            <v>1546.1667631269361</v>
          </cell>
          <cell r="K578">
            <v>2849.2355769058108</v>
          </cell>
          <cell r="L578">
            <v>4272.0542892295271</v>
          </cell>
          <cell r="M578">
            <v>5834.6334713532024</v>
          </cell>
          <cell r="N578">
            <v>7552.8533916070546</v>
          </cell>
          <cell r="O578">
            <v>9436.9897944034401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</row>
        <row r="579">
          <cell r="A579">
            <v>-1725.4711569260062</v>
          </cell>
          <cell r="B579">
            <v>-4702.9904925940491</v>
          </cell>
          <cell r="C579">
            <v>-5757.2792681749615</v>
          </cell>
          <cell r="D579">
            <v>-5048.5187646759396</v>
          </cell>
          <cell r="E579">
            <v>-4305.1556900642927</v>
          </cell>
          <cell r="F579">
            <v>-3517.1923475309513</v>
          </cell>
          <cell r="G579">
            <v>-2672.5488652673916</v>
          </cell>
          <cell r="H579">
            <v>-1763.4618833126442</v>
          </cell>
          <cell r="I579">
            <v>-763.25449873922651</v>
          </cell>
          <cell r="J579">
            <v>327.78888850604511</v>
          </cell>
          <cell r="K579">
            <v>1515.1068800852142</v>
          </cell>
          <cell r="L579">
            <v>2824.6938445464398</v>
          </cell>
          <cell r="M579">
            <v>4265.7728981193532</v>
          </cell>
          <cell r="N579">
            <v>5839.9025950469932</v>
          </cell>
          <cell r="O579">
            <v>7568.3734284122947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</row>
        <row r="580">
          <cell r="A580">
            <v>-1411.1581941297877</v>
          </cell>
          <cell r="B580">
            <v>-3499.5060635482664</v>
          </cell>
          <cell r="C580">
            <v>-4358.2731816409114</v>
          </cell>
          <cell r="D580">
            <v>-3544.7590010609765</v>
          </cell>
          <cell r="E580">
            <v>-2684.5421787425798</v>
          </cell>
          <cell r="F580">
            <v>-1767.8717164223187</v>
          </cell>
          <cell r="G580">
            <v>-782.12961103165753</v>
          </cell>
          <cell r="H580">
            <v>285.96036842152722</v>
          </cell>
          <cell r="I580">
            <v>1460.1126123289112</v>
          </cell>
          <cell r="J580">
            <v>2746.8348364523663</v>
          </cell>
          <cell r="K580">
            <v>4155.7908362738326</v>
          </cell>
          <cell r="L580">
            <v>5697.4775954009947</v>
          </cell>
          <cell r="M580">
            <v>7394.3303709292704</v>
          </cell>
          <cell r="N580">
            <v>9241.2757633094425</v>
          </cell>
          <cell r="O580">
            <v>11270.531703534232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</row>
        <row r="581">
          <cell r="A581">
            <v>-1473.1594450587666</v>
          </cell>
          <cell r="B581">
            <v>-3734.0625037989626</v>
          </cell>
          <cell r="C581">
            <v>-4644.5036230371597</v>
          </cell>
          <cell r="D581">
            <v>-3865.1587896946671</v>
          </cell>
          <cell r="E581">
            <v>-3036.7939118471281</v>
          </cell>
          <cell r="F581">
            <v>-2143.0925582255268</v>
          </cell>
          <cell r="G581">
            <v>-1180.8579657228074</v>
          </cell>
          <cell r="H581">
            <v>-142.92985454184634</v>
          </cell>
          <cell r="I581">
            <v>1000.827721702863</v>
          </cell>
          <cell r="J581">
            <v>2244.377637181864</v>
          </cell>
          <cell r="K581">
            <v>3611.1686107877713</v>
          </cell>
          <cell r="L581">
            <v>5107.748730571464</v>
          </cell>
          <cell r="M581">
            <v>6765.5982485313625</v>
          </cell>
          <cell r="N581">
            <v>8572.3669991906572</v>
          </cell>
          <cell r="O581">
            <v>10546.715280211174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2">
          <cell r="A582">
            <v>-1687.1835727144592</v>
          </cell>
          <cell r="B582">
            <v>-4550.2381566053364</v>
          </cell>
          <cell r="C582">
            <v>-5582.570082560499</v>
          </cell>
          <cell r="D582">
            <v>-4863.5438450529909</v>
          </cell>
          <cell r="E582">
            <v>-4103.0765476154747</v>
          </cell>
          <cell r="F582">
            <v>-3280.8193637102636</v>
          </cell>
          <cell r="G582">
            <v>-2405.02982755938</v>
          </cell>
          <cell r="H582">
            <v>-1467.8573829711213</v>
          </cell>
          <cell r="I582">
            <v>-448.83492759777346</v>
          </cell>
          <cell r="J582">
            <v>665.89006046339603</v>
          </cell>
          <cell r="K582">
            <v>1887.7393962226784</v>
          </cell>
          <cell r="L582">
            <v>3239.8674096285863</v>
          </cell>
          <cell r="M582">
            <v>4716.408737074521</v>
          </cell>
          <cell r="N582">
            <v>6326.4056741693148</v>
          </cell>
          <cell r="O582">
            <v>8092.8235329132176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</row>
        <row r="583">
          <cell r="A583">
            <v>-1580.1551358024512</v>
          </cell>
          <cell r="B583">
            <v>-4149.9288358166441</v>
          </cell>
          <cell r="C583">
            <v>-5125.7624418792202</v>
          </cell>
          <cell r="D583">
            <v>-4366.5617261801162</v>
          </cell>
          <cell r="E583">
            <v>-3569.2674276995208</v>
          </cell>
          <cell r="F583">
            <v>-2726.5752030901635</v>
          </cell>
          <cell r="G583">
            <v>-1818.7446981484543</v>
          </cell>
          <cell r="H583">
            <v>-831.90527075775276</v>
          </cell>
          <cell r="I583">
            <v>247.61725856494371</v>
          </cell>
          <cell r="J583">
            <v>1431.3169429828081</v>
          </cell>
          <cell r="K583">
            <v>2723.626002971499</v>
          </cell>
          <cell r="L583">
            <v>4141.6165392472867</v>
          </cell>
          <cell r="M583">
            <v>5697.9933953189602</v>
          </cell>
          <cell r="N583">
            <v>7405.6899115507076</v>
          </cell>
          <cell r="O583">
            <v>9277.0418998756322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</row>
        <row r="584">
          <cell r="A584">
            <v>-1647.3870224799921</v>
          </cell>
          <cell r="B584">
            <v>-4404.5993273730737</v>
          </cell>
          <cell r="C584">
            <v>-5425.0414495571922</v>
          </cell>
          <cell r="D584">
            <v>-4701.0995147209251</v>
          </cell>
          <cell r="E584">
            <v>-3925.9956410004693</v>
          </cell>
          <cell r="F584">
            <v>-3097.2570961006791</v>
          </cell>
          <cell r="G584">
            <v>-2195.0411181709565</v>
          </cell>
          <cell r="H584">
            <v>-1225.2123867666894</v>
          </cell>
          <cell r="I584">
            <v>-186.02057289196011</v>
          </cell>
          <cell r="J584">
            <v>958.80278266223786</v>
          </cell>
          <cell r="K584">
            <v>2207.8494217370226</v>
          </cell>
          <cell r="L584">
            <v>3574.1991453811597</v>
          </cell>
          <cell r="M584">
            <v>5073.8745200309913</v>
          </cell>
          <cell r="N584">
            <v>6716.2488798594459</v>
          </cell>
          <cell r="O584">
            <v>8519.8986575490599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</row>
        <row r="585">
          <cell r="A585">
            <v>-1673.9989828770549</v>
          </cell>
          <cell r="B585">
            <v>-4515.6085312480664</v>
          </cell>
          <cell r="C585">
            <v>-5538.946671181473</v>
          </cell>
          <cell r="D585">
            <v>-4804.6619308432328</v>
          </cell>
          <cell r="E585">
            <v>-4024.4683627275567</v>
          </cell>
          <cell r="F585">
            <v>-3205.6326248852051</v>
          </cell>
          <cell r="G585">
            <v>-2328.533284522437</v>
          </cell>
          <cell r="H585">
            <v>-1386.5882771440304</v>
          </cell>
          <cell r="I585">
            <v>-356.45558382062137</v>
          </cell>
          <cell r="J585">
            <v>768.97148429511981</v>
          </cell>
          <cell r="K585">
            <v>1998.0228177298256</v>
          </cell>
          <cell r="L585">
            <v>3360.6839960128646</v>
          </cell>
          <cell r="M585">
            <v>4853.389933445219</v>
          </cell>
          <cell r="N585">
            <v>6483.2326831604405</v>
          </cell>
          <cell r="O585">
            <v>8268.848614611692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</row>
        <row r="586">
          <cell r="A586">
            <v>-1563.9197378043541</v>
          </cell>
          <cell r="B586">
            <v>-4086.4743132751196</v>
          </cell>
          <cell r="C586">
            <v>-5046.7748136701048</v>
          </cell>
          <cell r="D586">
            <v>-4286.1833122165235</v>
          </cell>
          <cell r="E586">
            <v>-3484.6317577630675</v>
          </cell>
          <cell r="F586">
            <v>-2629.0343515494674</v>
          </cell>
          <cell r="G586">
            <v>-1707.0524292322605</v>
          </cell>
          <cell r="H586">
            <v>-706.01553687554883</v>
          </cell>
          <cell r="I586">
            <v>381.98135837488076</v>
          </cell>
          <cell r="J586">
            <v>1568.4578972064771</v>
          </cell>
          <cell r="K586">
            <v>2868.4654032635017</v>
          </cell>
          <cell r="L586">
            <v>4299.0781048502085</v>
          </cell>
          <cell r="M586">
            <v>5868.7145697405831</v>
          </cell>
          <cell r="N586">
            <v>7583.7589079051641</v>
          </cell>
          <cell r="O586">
            <v>9464.3427341125407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</row>
        <row r="587">
          <cell r="A587">
            <v>-1656.9185379714986</v>
          </cell>
          <cell r="B587">
            <v>-4437.2181714256294</v>
          </cell>
          <cell r="C587">
            <v>-5455.5955225779035</v>
          </cell>
          <cell r="D587">
            <v>-4726.5340903926144</v>
          </cell>
          <cell r="E587">
            <v>-3956.2696609939971</v>
          </cell>
          <cell r="F587">
            <v>-3138.1073917715685</v>
          </cell>
          <cell r="G587">
            <v>-2256.9996585985996</v>
          </cell>
          <cell r="H587">
            <v>-1307.3375568351246</v>
          </cell>
          <cell r="I587">
            <v>-269.83603661021175</v>
          </cell>
          <cell r="J587">
            <v>867.5526630252549</v>
          </cell>
          <cell r="K587">
            <v>2111.7506597703859</v>
          </cell>
          <cell r="L587">
            <v>3480.991684503505</v>
          </cell>
          <cell r="M587">
            <v>4976.3374582275883</v>
          </cell>
          <cell r="N587">
            <v>6619.9744898915997</v>
          </cell>
          <cell r="O587">
            <v>8409.3846196668674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</row>
        <row r="588">
          <cell r="A588">
            <v>-1552.0723142460658</v>
          </cell>
          <cell r="B588">
            <v>-4039.2545535776649</v>
          </cell>
          <cell r="C588">
            <v>-4997.0181993847091</v>
          </cell>
          <cell r="D588">
            <v>-4237.5366387850381</v>
          </cell>
          <cell r="E588">
            <v>-3420.9872225371801</v>
          </cell>
          <cell r="F588">
            <v>-2546.5249653733526</v>
          </cell>
          <cell r="G588">
            <v>-1616.5532107402735</v>
          </cell>
          <cell r="H588">
            <v>-610.30277855630925</v>
          </cell>
          <cell r="I588">
            <v>493.45346549241634</v>
          </cell>
          <cell r="J588">
            <v>1710.2819279226039</v>
          </cell>
          <cell r="K588">
            <v>3036.4710082628744</v>
          </cell>
          <cell r="L588">
            <v>4479.9231564050024</v>
          </cell>
          <cell r="M588">
            <v>6061.5331837327967</v>
          </cell>
          <cell r="N588">
            <v>7794.0029431466246</v>
          </cell>
          <cell r="O588">
            <v>9701.2672717587739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9">
          <cell r="A589">
            <v>-1631.5505956474976</v>
          </cell>
          <cell r="B589">
            <v>-4338.9471108099033</v>
          </cell>
          <cell r="C589">
            <v>-5332.2089828239396</v>
          </cell>
          <cell r="D589">
            <v>-4591.636919940096</v>
          </cell>
          <cell r="E589">
            <v>-3803.5548781016605</v>
          </cell>
          <cell r="F589">
            <v>-2976.3419285555765</v>
          </cell>
          <cell r="G589">
            <v>-2077.8080144123255</v>
          </cell>
          <cell r="H589">
            <v>-1111.8171430711579</v>
          </cell>
          <cell r="I589">
            <v>-61.64352445421612</v>
          </cell>
          <cell r="J589">
            <v>1093.1101960760409</v>
          </cell>
          <cell r="K589">
            <v>2360.1251130428122</v>
          </cell>
          <cell r="L589">
            <v>3748.1067972046808</v>
          </cell>
          <cell r="M589">
            <v>5273.2837897059253</v>
          </cell>
          <cell r="N589">
            <v>6937.6617255153187</v>
          </cell>
          <cell r="O589">
            <v>8756.762152367668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</row>
        <row r="590">
          <cell r="A590">
            <v>-1617.3295856758277</v>
          </cell>
          <cell r="B590">
            <v>-4289.6879129645858</v>
          </cell>
          <cell r="C590">
            <v>-5288.815277994996</v>
          </cell>
          <cell r="D590">
            <v>-4552.3522055000094</v>
          </cell>
          <cell r="E590">
            <v>-3769.5616527165212</v>
          </cell>
          <cell r="F590">
            <v>-2929.9106435013496</v>
          </cell>
          <cell r="G590">
            <v>-2028.7467022889016</v>
          </cell>
          <cell r="H590">
            <v>-1055.6543272952126</v>
          </cell>
          <cell r="I590">
            <v>2.1130456316523549</v>
          </cell>
          <cell r="J590">
            <v>1163.0478935967203</v>
          </cell>
          <cell r="K590">
            <v>2440.8953541073533</v>
          </cell>
          <cell r="L590">
            <v>3840.9651795369173</v>
          </cell>
          <cell r="M590">
            <v>5374.4033491201981</v>
          </cell>
          <cell r="N590">
            <v>7052.73796985837</v>
          </cell>
          <cell r="O590">
            <v>8892.4038072175281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</row>
        <row r="591">
          <cell r="A591">
            <v>-1467.2407200561656</v>
          </cell>
          <cell r="B591">
            <v>-3717.2886140218798</v>
          </cell>
          <cell r="C591">
            <v>-4622.1710829229405</v>
          </cell>
          <cell r="D591">
            <v>-3835.0753585115112</v>
          </cell>
          <cell r="E591">
            <v>-2999.8022261937317</v>
          </cell>
          <cell r="F591">
            <v>-2106.3239936442442</v>
          </cell>
          <cell r="G591">
            <v>-1153.7502926762138</v>
          </cell>
          <cell r="H591">
            <v>-112.58822652075267</v>
          </cell>
          <cell r="I591">
            <v>1025.4810961691919</v>
          </cell>
          <cell r="J591">
            <v>2265.7922294593091</v>
          </cell>
          <cell r="K591">
            <v>3622.3525665034526</v>
          </cell>
          <cell r="L591">
            <v>5122.2103984624309</v>
          </cell>
          <cell r="M591">
            <v>6761.0984472169212</v>
          </cell>
          <cell r="N591">
            <v>8560.5861612451008</v>
          </cell>
          <cell r="O591">
            <v>10528.780010342043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</row>
        <row r="592">
          <cell r="A592">
            <v>-1647.5083381346417</v>
          </cell>
          <cell r="B592">
            <v>-4408.3145516416798</v>
          </cell>
          <cell r="C592">
            <v>-5421.5723264296339</v>
          </cell>
          <cell r="D592">
            <v>-4686.2403216850389</v>
          </cell>
          <cell r="E592">
            <v>-3904.938410691268</v>
          </cell>
          <cell r="F592">
            <v>-3086.3251719508262</v>
          </cell>
          <cell r="G592">
            <v>-2199.2433379834838</v>
          </cell>
          <cell r="H592">
            <v>-1237.5632975449587</v>
          </cell>
          <cell r="I592">
            <v>-188.1062316683213</v>
          </cell>
          <cell r="J592">
            <v>957.54326445066499</v>
          </cell>
          <cell r="K592">
            <v>2227.1285899395771</v>
          </cell>
          <cell r="L592">
            <v>3622.2426484836692</v>
          </cell>
          <cell r="M592">
            <v>5135.5536477090154</v>
          </cell>
          <cell r="N592">
            <v>6783.460571329776</v>
          </cell>
          <cell r="O592">
            <v>8589.3946046020374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</row>
        <row r="593">
          <cell r="A593">
            <v>-1693.78516410162</v>
          </cell>
          <cell r="B593">
            <v>-4590.2337958317212</v>
          </cell>
          <cell r="C593">
            <v>-5645.0558889521526</v>
          </cell>
          <cell r="D593">
            <v>-4924.6865970047975</v>
          </cell>
          <cell r="E593">
            <v>-4169.5034187479832</v>
          </cell>
          <cell r="F593">
            <v>-3367.2157559573511</v>
          </cell>
          <cell r="G593">
            <v>-2499.9204030575379</v>
          </cell>
          <cell r="H593">
            <v>-1558.3220560872119</v>
          </cell>
          <cell r="I593">
            <v>-528.2330997500402</v>
          </cell>
          <cell r="J593">
            <v>592.84244798017232</v>
          </cell>
          <cell r="K593">
            <v>1820.6411046621729</v>
          </cell>
          <cell r="L593">
            <v>3159.3646059115254</v>
          </cell>
          <cell r="M593">
            <v>4633.0247755240298</v>
          </cell>
          <cell r="N593">
            <v>6246.0072887884389</v>
          </cell>
          <cell r="O593">
            <v>8004.6942158945794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</row>
        <row r="594">
          <cell r="A594">
            <v>-1658.2785689653156</v>
          </cell>
          <cell r="B594">
            <v>-4444.7430796539848</v>
          </cell>
          <cell r="C594">
            <v>-5459.3557459724552</v>
          </cell>
          <cell r="D594">
            <v>-4728.3197741600525</v>
          </cell>
          <cell r="E594">
            <v>-3953.705850268474</v>
          </cell>
          <cell r="F594">
            <v>-3128.7269985691482</v>
          </cell>
          <cell r="G594">
            <v>-2241.2384852105433</v>
          </cell>
          <cell r="H594">
            <v>-1286.9194280710255</v>
          </cell>
          <cell r="I594">
            <v>-245.10100785422745</v>
          </cell>
          <cell r="J594">
            <v>894.08053474787016</v>
          </cell>
          <cell r="K594">
            <v>2150.3112627603109</v>
          </cell>
          <cell r="L594">
            <v>3525.8561704745398</v>
          </cell>
          <cell r="M594">
            <v>5030.2162111097568</v>
          </cell>
          <cell r="N594">
            <v>6676.0658327037463</v>
          </cell>
          <cell r="O594">
            <v>8475.3756674121178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</row>
        <row r="595">
          <cell r="A595">
            <v>-1671.8105420024303</v>
          </cell>
          <cell r="B595">
            <v>-4500.8843115480076</v>
          </cell>
          <cell r="C595">
            <v>-5538.889067297855</v>
          </cell>
          <cell r="D595">
            <v>-4823.4455385937126</v>
          </cell>
          <cell r="E595">
            <v>-4060.2855240270683</v>
          </cell>
          <cell r="F595">
            <v>-3248.9615262360367</v>
          </cell>
          <cell r="G595">
            <v>-2384.9810740001158</v>
          </cell>
          <cell r="H595">
            <v>-1452.059195777885</v>
          </cell>
          <cell r="I595">
            <v>-426.93946962589661</v>
          </cell>
          <cell r="J595">
            <v>705.45464639455645</v>
          </cell>
          <cell r="K595">
            <v>1929.8219512046423</v>
          </cell>
          <cell r="L595">
            <v>3271.7912178958732</v>
          </cell>
          <cell r="M595">
            <v>4747.0410113801936</v>
          </cell>
          <cell r="N595">
            <v>6372.3519510741407</v>
          </cell>
          <cell r="O595">
            <v>8149.830327179603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</row>
        <row r="596">
          <cell r="A596">
            <v>-1474.4347778264189</v>
          </cell>
          <cell r="B596">
            <v>-3752.3005087209444</v>
          </cell>
          <cell r="C596">
            <v>-4676.549282848403</v>
          </cell>
          <cell r="D596">
            <v>-3897.3571890343014</v>
          </cell>
          <cell r="E596">
            <v>-3073.9000772148502</v>
          </cell>
          <cell r="F596">
            <v>-2185.587405099212</v>
          </cell>
          <cell r="G596">
            <v>-1229.1866511946796</v>
          </cell>
          <cell r="H596">
            <v>-189.50213197252342</v>
          </cell>
          <cell r="I596">
            <v>939.53047681276905</v>
          </cell>
          <cell r="J596">
            <v>2179.0336647448271</v>
          </cell>
          <cell r="K596">
            <v>3541.4200646040608</v>
          </cell>
          <cell r="L596">
            <v>5028.1275105380146</v>
          </cell>
          <cell r="M596">
            <v>6665.2818754512127</v>
          </cell>
          <cell r="N596">
            <v>8447.0089884755143</v>
          </cell>
          <cell r="O596">
            <v>10398.686256341765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</row>
        <row r="597">
          <cell r="A597">
            <v>-1450.8037362491568</v>
          </cell>
          <cell r="B597">
            <v>-3649.000836600977</v>
          </cell>
          <cell r="C597">
            <v>-4530.6927006840215</v>
          </cell>
          <cell r="D597">
            <v>-3730.9553910222621</v>
          </cell>
          <cell r="E597">
            <v>-2884.6525084317045</v>
          </cell>
          <cell r="F597">
            <v>-1973.9428152621433</v>
          </cell>
          <cell r="G597">
            <v>-999.5426244521725</v>
          </cell>
          <cell r="H597">
            <v>61.500468536284025</v>
          </cell>
          <cell r="I597">
            <v>1211.8897825285203</v>
          </cell>
          <cell r="J597">
            <v>2469.3619167955458</v>
          </cell>
          <cell r="K597">
            <v>3853.0109246734937</v>
          </cell>
          <cell r="L597">
            <v>5369.8074215755987</v>
          </cell>
          <cell r="M597">
            <v>7035.8046151872186</v>
          </cell>
          <cell r="N597">
            <v>8867.0971014299266</v>
          </cell>
          <cell r="O597">
            <v>10859.797759847421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</row>
        <row r="598">
          <cell r="A598">
            <v>-1454.805139119022</v>
          </cell>
          <cell r="B598">
            <v>-3677.3355959910009</v>
          </cell>
          <cell r="C598">
            <v>-4593.5896077451671</v>
          </cell>
          <cell r="D598">
            <v>-3811.2859815840206</v>
          </cell>
          <cell r="E598">
            <v>-2964.6399817400556</v>
          </cell>
          <cell r="F598">
            <v>-2068.1050471733533</v>
          </cell>
          <cell r="G598">
            <v>-1107.0384506080059</v>
          </cell>
          <cell r="H598">
            <v>-68.061437868264704</v>
          </cell>
          <cell r="I598">
            <v>1070.3132814871126</v>
          </cell>
          <cell r="J598">
            <v>2322.1986539729683</v>
          </cell>
          <cell r="K598">
            <v>3688.6659447718043</v>
          </cell>
          <cell r="L598">
            <v>5185.6030522542987</v>
          </cell>
          <cell r="M598">
            <v>6836.8881761950761</v>
          </cell>
          <cell r="N598">
            <v>8644.2110543561612</v>
          </cell>
          <cell r="O598">
            <v>10622.207760560688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</row>
        <row r="599">
          <cell r="A599">
            <v>-1558.402010706001</v>
          </cell>
          <cell r="B599">
            <v>-4062.424839037878</v>
          </cell>
          <cell r="C599">
            <v>-5016.15259158971</v>
          </cell>
          <cell r="D599">
            <v>-4247.8768575141403</v>
          </cell>
          <cell r="E599">
            <v>-3441.6593774224289</v>
          </cell>
          <cell r="F599">
            <v>-2573.2917454068429</v>
          </cell>
          <cell r="G599">
            <v>-1641.3488373430757</v>
          </cell>
          <cell r="H599">
            <v>-640.64387053283735</v>
          </cell>
          <cell r="I599">
            <v>451.84825703723368</v>
          </cell>
          <cell r="J599">
            <v>1650.0722214577231</v>
          </cell>
          <cell r="K599">
            <v>2954.3947875073131</v>
          </cell>
          <cell r="L599">
            <v>4390.8570090281873</v>
          </cell>
          <cell r="M599">
            <v>5969.8258289555188</v>
          </cell>
          <cell r="N599">
            <v>7697.1608619567478</v>
          </cell>
          <cell r="O599">
            <v>9591.0570282183944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</row>
        <row r="600">
          <cell r="A600">
            <v>-1409.2134176933828</v>
          </cell>
          <cell r="B600">
            <v>-3495.1478143495547</v>
          </cell>
          <cell r="C600">
            <v>-4360.9502674817768</v>
          </cell>
          <cell r="D600">
            <v>-3547.2985311219973</v>
          </cell>
          <cell r="E600">
            <v>-2679.1670142185294</v>
          </cell>
          <cell r="F600">
            <v>-1748.5906038579301</v>
          </cell>
          <cell r="G600">
            <v>-745.91533771768229</v>
          </cell>
          <cell r="H600">
            <v>334.12599702014199</v>
          </cell>
          <cell r="I600">
            <v>1501.2090550111225</v>
          </cell>
          <cell r="J600">
            <v>2782.1773525922013</v>
          </cell>
          <cell r="K600">
            <v>4196.5795832472841</v>
          </cell>
          <cell r="L600">
            <v>5750.8645015986685</v>
          </cell>
          <cell r="M600">
            <v>7450.9691112351975</v>
          </cell>
          <cell r="N600">
            <v>9318.683785677862</v>
          </cell>
          <cell r="O600">
            <v>11363.030719888566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</row>
        <row r="601">
          <cell r="A601">
            <v>-1614.8609292117196</v>
          </cell>
          <cell r="B601">
            <v>-4279.8418180665212</v>
          </cell>
          <cell r="C601">
            <v>-5272.5677777753917</v>
          </cell>
          <cell r="D601">
            <v>-4535.7597793574196</v>
          </cell>
          <cell r="E601">
            <v>-3750.639431545314</v>
          </cell>
          <cell r="F601">
            <v>-2907.5699732918979</v>
          </cell>
          <cell r="G601">
            <v>-2005.8300893173516</v>
          </cell>
          <cell r="H601">
            <v>-1039.9930800887048</v>
          </cell>
          <cell r="I601">
            <v>13.637553153205566</v>
          </cell>
          <cell r="J601">
            <v>1172.2923535574396</v>
          </cell>
          <cell r="K601">
            <v>2440.663077343469</v>
          </cell>
          <cell r="L601">
            <v>3830.6601802956052</v>
          </cell>
          <cell r="M601">
            <v>5351.6778962892076</v>
          </cell>
          <cell r="N601">
            <v>7020.0108976209885</v>
          </cell>
          <cell r="O601">
            <v>8852.7653139820723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</row>
        <row r="602">
          <cell r="A602">
            <v>-1408.7406380943394</v>
          </cell>
          <cell r="B602">
            <v>-3488.7949076856385</v>
          </cell>
          <cell r="C602">
            <v>-4352.0140193742163</v>
          </cell>
          <cell r="D602">
            <v>-3549.7413981717937</v>
          </cell>
          <cell r="E602">
            <v>-2693.7170266247631</v>
          </cell>
          <cell r="F602">
            <v>-1777.7995340675334</v>
          </cell>
          <cell r="G602">
            <v>-793.01585312252439</v>
          </cell>
          <cell r="H602">
            <v>278.86970472618782</v>
          </cell>
          <cell r="I602">
            <v>1448.5310610526665</v>
          </cell>
          <cell r="J602">
            <v>2728.6336961786224</v>
          </cell>
          <cell r="K602">
            <v>4131.6625502246507</v>
          </cell>
          <cell r="L602">
            <v>5665.5572479888924</v>
          </cell>
          <cell r="M602">
            <v>7345.4716661769417</v>
          </cell>
          <cell r="N602">
            <v>9187.5760186459993</v>
          </cell>
          <cell r="O602">
            <v>11211.555749406736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</row>
        <row r="603">
          <cell r="A603">
            <v>-1532.6910417345239</v>
          </cell>
          <cell r="B603">
            <v>-3968.644682908242</v>
          </cell>
          <cell r="C603">
            <v>-4917.9350409270592</v>
          </cell>
          <cell r="D603">
            <v>-4154.0400671614025</v>
          </cell>
          <cell r="E603">
            <v>-3342.8519150008578</v>
          </cell>
          <cell r="F603">
            <v>-2475.9361409248813</v>
          </cell>
          <cell r="G603">
            <v>-1545.0292093424803</v>
          </cell>
          <cell r="H603">
            <v>-529.50459888216608</v>
          </cell>
          <cell r="I603">
            <v>577.51034346958477</v>
          </cell>
          <cell r="J603">
            <v>1785.0236820119437</v>
          </cell>
          <cell r="K603">
            <v>3108.1133164063108</v>
          </cell>
          <cell r="L603">
            <v>4558.8978418183142</v>
          </cell>
          <cell r="M603">
            <v>6140.6946651106491</v>
          </cell>
          <cell r="N603">
            <v>7871.4784643799794</v>
          </cell>
          <cell r="O603">
            <v>9786.7434371948475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</row>
        <row r="604">
          <cell r="A604">
            <v>-1543.0218593641307</v>
          </cell>
          <cell r="B604">
            <v>-4002.993342757658</v>
          </cell>
          <cell r="C604">
            <v>-4950.2935928047973</v>
          </cell>
          <cell r="D604">
            <v>-4185.6252485828891</v>
          </cell>
          <cell r="E604">
            <v>-3360.3557456612311</v>
          </cell>
          <cell r="F604">
            <v>-2489.9127830754414</v>
          </cell>
          <cell r="G604">
            <v>-1565.4366734339189</v>
          </cell>
          <cell r="H604">
            <v>-551.60987080633811</v>
          </cell>
          <cell r="I604">
            <v>567.24781646850647</v>
          </cell>
          <cell r="J604">
            <v>1785.8939475255479</v>
          </cell>
          <cell r="K604">
            <v>3113.8984217750235</v>
          </cell>
          <cell r="L604">
            <v>4566.943133232613</v>
          </cell>
          <cell r="M604">
            <v>6157.7022772854307</v>
          </cell>
          <cell r="N604">
            <v>7903.2246016158833</v>
          </cell>
          <cell r="O604">
            <v>9815.7296408012699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</row>
        <row r="605">
          <cell r="A605">
            <v>-1465.3476534572226</v>
          </cell>
          <cell r="B605">
            <v>-3711.8222449787713</v>
          </cell>
          <cell r="C605">
            <v>-4625.5804006790113</v>
          </cell>
          <cell r="D605">
            <v>-3845.0391270241985</v>
          </cell>
          <cell r="E605">
            <v>-2994.5863098500849</v>
          </cell>
          <cell r="F605">
            <v>-2095.0566512812734</v>
          </cell>
          <cell r="G605">
            <v>-1124.6283435578039</v>
          </cell>
          <cell r="H605">
            <v>-67.340697124223908</v>
          </cell>
          <cell r="I605">
            <v>1079.1714342967834</v>
          </cell>
          <cell r="J605">
            <v>2326.8999544899089</v>
          </cell>
          <cell r="K605">
            <v>3709.2215774035622</v>
          </cell>
          <cell r="L605">
            <v>5219.4309072945416</v>
          </cell>
          <cell r="M605">
            <v>6866.8198349377499</v>
          </cell>
          <cell r="N605">
            <v>8665.3814713388165</v>
          </cell>
          <cell r="O605">
            <v>10639.929443249333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</row>
        <row r="606">
          <cell r="A606">
            <v>-1471.6338569884642</v>
          </cell>
          <cell r="B606">
            <v>-3734.5872088212877</v>
          </cell>
          <cell r="C606">
            <v>-4634.6025838522137</v>
          </cell>
          <cell r="D606">
            <v>-3853.5830136097507</v>
          </cell>
          <cell r="E606">
            <v>-3016.6844377591751</v>
          </cell>
          <cell r="F606">
            <v>-2119.4061807586781</v>
          </cell>
          <cell r="G606">
            <v>-1158.9930143876718</v>
          </cell>
          <cell r="H606">
            <v>-111.90203266057048</v>
          </cell>
          <cell r="I606">
            <v>1031.6819641882303</v>
          </cell>
          <cell r="J606">
            <v>2277.9874798539795</v>
          </cell>
          <cell r="K606">
            <v>3640.154085525774</v>
          </cell>
          <cell r="L606">
            <v>5135.6510504694443</v>
          </cell>
          <cell r="M606">
            <v>6783.2716176659924</v>
          </cell>
          <cell r="N606">
            <v>8587.8239888510616</v>
          </cell>
          <cell r="O606">
            <v>10566.399832029674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</row>
        <row r="607">
          <cell r="A607">
            <v>-1597.9185112295299</v>
          </cell>
          <cell r="B607">
            <v>-4225.4565105685133</v>
          </cell>
          <cell r="C607">
            <v>-5218.3716800965476</v>
          </cell>
          <cell r="D607">
            <v>-4472.7332079857524</v>
          </cell>
          <cell r="E607">
            <v>-3678.7384340448448</v>
          </cell>
          <cell r="F607">
            <v>-2841.0822671007127</v>
          </cell>
          <cell r="G607">
            <v>-1947.4863028245884</v>
          </cell>
          <cell r="H607">
            <v>-973.4111868519517</v>
          </cell>
          <cell r="I607">
            <v>95.666135928481054</v>
          </cell>
          <cell r="J607">
            <v>1265.40926610478</v>
          </cell>
          <cell r="K607">
            <v>2539.3141775928443</v>
          </cell>
          <cell r="L607">
            <v>3944.1078961904313</v>
          </cell>
          <cell r="M607">
            <v>5473.2330053507731</v>
          </cell>
          <cell r="N607">
            <v>7151.655947572458</v>
          </cell>
          <cell r="O607">
            <v>8998.9203774583966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</row>
        <row r="608">
          <cell r="A608">
            <v>-1440.5071781454833</v>
          </cell>
          <cell r="B608">
            <v>-3615.0520085208263</v>
          </cell>
          <cell r="C608">
            <v>-4507.5939166005483</v>
          </cell>
          <cell r="D608">
            <v>-3719.4127836019825</v>
          </cell>
          <cell r="E608">
            <v>-2877.1984522482412</v>
          </cell>
          <cell r="F608">
            <v>-1976.1647173794706</v>
          </cell>
          <cell r="G608">
            <v>-1011.9129063360201</v>
          </cell>
          <cell r="H608">
            <v>32.843668567174682</v>
          </cell>
          <cell r="I608">
            <v>1189.1468977158729</v>
          </cell>
          <cell r="J608">
            <v>2446.6880372941555</v>
          </cell>
          <cell r="K608">
            <v>3837.1613058462704</v>
          </cell>
          <cell r="L608">
            <v>5360.8406718432188</v>
          </cell>
          <cell r="M608">
            <v>7021.8838564132921</v>
          </cell>
          <cell r="N608">
            <v>8839.2971054209411</v>
          </cell>
          <cell r="O608">
            <v>10824.943092276089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</row>
        <row r="609">
          <cell r="A609">
            <v>-1615.1818087630918</v>
          </cell>
          <cell r="B609">
            <v>-4276.0470077292148</v>
          </cell>
          <cell r="C609">
            <v>-5262.7606208160678</v>
          </cell>
          <cell r="D609">
            <v>-4529.7344989595322</v>
          </cell>
          <cell r="E609">
            <v>-3747.381186560935</v>
          </cell>
          <cell r="F609">
            <v>-2906.137615717761</v>
          </cell>
          <cell r="G609">
            <v>-2008.0609359530151</v>
          </cell>
          <cell r="H609">
            <v>-1039.5595899416098</v>
          </cell>
          <cell r="I609">
            <v>23.320185887201326</v>
          </cell>
          <cell r="J609">
            <v>1197.1004447195085</v>
          </cell>
          <cell r="K609">
            <v>2489.0975131464811</v>
          </cell>
          <cell r="L609">
            <v>3891.906879967949</v>
          </cell>
          <cell r="M609">
            <v>5418.0962478996789</v>
          </cell>
          <cell r="N609">
            <v>7087.7181252293467</v>
          </cell>
          <cell r="O609">
            <v>8919.3530240118089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</row>
        <row r="610">
          <cell r="A610">
            <v>-1483.3817543406847</v>
          </cell>
          <cell r="B610">
            <v>-3774.6610833483269</v>
          </cell>
          <cell r="C610">
            <v>-4684.8373004002933</v>
          </cell>
          <cell r="D610">
            <v>-3901.8015890551092</v>
          </cell>
          <cell r="E610">
            <v>-3068.3507180699012</v>
          </cell>
          <cell r="F610">
            <v>-2179.1995436039742</v>
          </cell>
          <cell r="G610">
            <v>-1222.5196772085019</v>
          </cell>
          <cell r="H610">
            <v>-173.14496012346723</v>
          </cell>
          <cell r="I610">
            <v>978.8597696107347</v>
          </cell>
          <cell r="J610">
            <v>2235.823074782757</v>
          </cell>
          <cell r="K610">
            <v>3599.9940596420865</v>
          </cell>
          <cell r="L610">
            <v>5099.4291497055065</v>
          </cell>
          <cell r="M610">
            <v>6736.0043786747665</v>
          </cell>
          <cell r="N610">
            <v>8526.0804843932165</v>
          </cell>
          <cell r="O610">
            <v>10504.84961440386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</row>
        <row r="611">
          <cell r="A611">
            <v>-1583.2854567134855</v>
          </cell>
          <cell r="B611">
            <v>-4157.5606794998139</v>
          </cell>
          <cell r="C611">
            <v>-5127.8192969572538</v>
          </cell>
          <cell r="D611">
            <v>-4375.8386756470818</v>
          </cell>
          <cell r="E611">
            <v>-3575.1250889353528</v>
          </cell>
          <cell r="F611">
            <v>-2724.1175004323122</v>
          </cell>
          <cell r="G611">
            <v>-1808.3019737988539</v>
          </cell>
          <cell r="H611">
            <v>-820.5325489903264</v>
          </cell>
          <cell r="I611">
            <v>256.60820743101772</v>
          </cell>
          <cell r="J611">
            <v>1430.6889420765751</v>
          </cell>
          <cell r="K611">
            <v>2730.6544904726284</v>
          </cell>
          <cell r="L611">
            <v>4159.1566323763273</v>
          </cell>
          <cell r="M611">
            <v>5719.138841101857</v>
          </cell>
          <cell r="N611">
            <v>7419.999646142368</v>
          </cell>
          <cell r="O611">
            <v>9280.7565972673874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</row>
        <row r="612">
          <cell r="A612">
            <v>-1725.4989958461729</v>
          </cell>
          <cell r="B612">
            <v>-4705.040011080886</v>
          </cell>
          <cell r="C612">
            <v>-5762.8054458825218</v>
          </cell>
          <cell r="D612">
            <v>-5043.7512081715258</v>
          </cell>
          <cell r="E612">
            <v>-4289.9725181498334</v>
          </cell>
          <cell r="F612">
            <v>-3493.6577628923492</v>
          </cell>
          <cell r="G612">
            <v>-2650.4323422026173</v>
          </cell>
          <cell r="H612">
            <v>-1734.9629724268723</v>
          </cell>
          <cell r="I612">
            <v>-738.1217113883713</v>
          </cell>
          <cell r="J612">
            <v>355.48656936909367</v>
          </cell>
          <cell r="K612">
            <v>1556.6008032473371</v>
          </cell>
          <cell r="L612">
            <v>2869.0549317453683</v>
          </cell>
          <cell r="M612">
            <v>4310.7735955907046</v>
          </cell>
          <cell r="N612">
            <v>5886.557523788586</v>
          </cell>
          <cell r="O612">
            <v>7621.0625013479494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</row>
        <row r="613">
          <cell r="A613">
            <v>-1673.2886109559931</v>
          </cell>
          <cell r="B613">
            <v>-4497.08625298262</v>
          </cell>
          <cell r="C613">
            <v>-5521.9708214840239</v>
          </cell>
          <cell r="D613">
            <v>-4794.2008504134201</v>
          </cell>
          <cell r="E613">
            <v>-4027.719818803314</v>
          </cell>
          <cell r="F613">
            <v>-3204.7143045643907</v>
          </cell>
          <cell r="G613">
            <v>-2331.9056697215715</v>
          </cell>
          <cell r="H613">
            <v>-1395.2429278230506</v>
          </cell>
          <cell r="I613">
            <v>-365.83958197612634</v>
          </cell>
          <cell r="J613">
            <v>757.03427381227175</v>
          </cell>
          <cell r="K613">
            <v>1995.4873110812775</v>
          </cell>
          <cell r="L613">
            <v>3349.0061914675225</v>
          </cell>
          <cell r="M613">
            <v>4841.727942161946</v>
          </cell>
          <cell r="N613">
            <v>6478.5823361848361</v>
          </cell>
          <cell r="O613">
            <v>8261.1473145799646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</row>
        <row r="614">
          <cell r="A614">
            <v>-1517.4165421390289</v>
          </cell>
          <cell r="B614">
            <v>-3913.4280056808848</v>
          </cell>
          <cell r="C614">
            <v>-4855.4337400580571</v>
          </cell>
          <cell r="D614">
            <v>-4083.0357391870916</v>
          </cell>
          <cell r="E614">
            <v>-3272.8660524770239</v>
          </cell>
          <cell r="F614">
            <v>-2399.6452348014936</v>
          </cell>
          <cell r="G614">
            <v>-1459.497855009872</v>
          </cell>
          <cell r="H614">
            <v>-450.93181788506359</v>
          </cell>
          <cell r="I614">
            <v>657.81178411791461</v>
          </cell>
          <cell r="J614">
            <v>1863.6733304294121</v>
          </cell>
          <cell r="K614">
            <v>3178.703688012326</v>
          </cell>
          <cell r="L614">
            <v>4626.694161643014</v>
          </cell>
          <cell r="M614">
            <v>6215.7743589215379</v>
          </cell>
          <cell r="N614">
            <v>7962.3878780953937</v>
          </cell>
          <cell r="O614">
            <v>9878.9538989593038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</row>
        <row r="615">
          <cell r="A615">
            <v>-1537.5100533939453</v>
          </cell>
          <cell r="B615">
            <v>-3979.6416812420121</v>
          </cell>
          <cell r="C615">
            <v>-4922.2175860951238</v>
          </cell>
          <cell r="D615">
            <v>-4156.1050172388241</v>
          </cell>
          <cell r="E615">
            <v>-3337.2455289932436</v>
          </cell>
          <cell r="F615">
            <v>-2467.6006626883282</v>
          </cell>
          <cell r="G615">
            <v>-1533.925282780197</v>
          </cell>
          <cell r="H615">
            <v>-517.88694896154243</v>
          </cell>
          <cell r="I615">
            <v>589.69733500830444</v>
          </cell>
          <cell r="J615">
            <v>1809.0232548250206</v>
          </cell>
          <cell r="K615">
            <v>3132.7333787533335</v>
          </cell>
          <cell r="L615">
            <v>4594.59109337888</v>
          </cell>
          <cell r="M615">
            <v>6182.5126696168118</v>
          </cell>
          <cell r="N615">
            <v>7916.490014400033</v>
          </cell>
          <cell r="O615">
            <v>9820.8463572218607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</row>
        <row r="616">
          <cell r="A616">
            <v>-1659.5550736951323</v>
          </cell>
          <cell r="B616">
            <v>-4446.0669570018017</v>
          </cell>
          <cell r="C616">
            <v>-5457.9955625722378</v>
          </cell>
          <cell r="D616">
            <v>-4725.989185654741</v>
          </cell>
          <cell r="E616">
            <v>-3962.5128498463368</v>
          </cell>
          <cell r="F616">
            <v>-3145.8700530908045</v>
          </cell>
          <cell r="G616">
            <v>-2270.0400927644864</v>
          </cell>
          <cell r="H616">
            <v>-1326.5123503719412</v>
          </cell>
          <cell r="I616">
            <v>-304.02695334650815</v>
          </cell>
          <cell r="J616">
            <v>831.25294187396707</v>
          </cell>
          <cell r="K616">
            <v>2088.8758847556796</v>
          </cell>
          <cell r="L616">
            <v>3454.9019539653004</v>
          </cell>
          <cell r="M616">
            <v>4949.8421260710829</v>
          </cell>
          <cell r="N616">
            <v>6584.6209268442663</v>
          </cell>
          <cell r="O616">
            <v>8376.7406913567684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</row>
        <row r="617">
          <cell r="A617">
            <v>-1714.6149205793931</v>
          </cell>
          <cell r="B617">
            <v>-4667.3256495775886</v>
          </cell>
          <cell r="C617">
            <v>-5723.401762055405</v>
          </cell>
          <cell r="D617">
            <v>-5014.8307495693334</v>
          </cell>
          <cell r="E617">
            <v>-4265.9854764050488</v>
          </cell>
          <cell r="F617">
            <v>-3462.8506834156519</v>
          </cell>
          <cell r="G617">
            <v>-2609.2969874138444</v>
          </cell>
          <cell r="H617">
            <v>-1688.4617548324402</v>
          </cell>
          <cell r="I617">
            <v>-675.93287381458447</v>
          </cell>
          <cell r="J617">
            <v>434.23221291070303</v>
          </cell>
          <cell r="K617">
            <v>1642.4822318925555</v>
          </cell>
          <cell r="L617">
            <v>2960.3438896873004</v>
          </cell>
          <cell r="M617">
            <v>4412.3606192260841</v>
          </cell>
          <cell r="N617">
            <v>6011.5215113058439</v>
          </cell>
          <cell r="O617">
            <v>7763.2354720081003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</row>
        <row r="618">
          <cell r="A618">
            <v>-1681.5439554928646</v>
          </cell>
          <cell r="B618">
            <v>-4536.1537301869439</v>
          </cell>
          <cell r="C618">
            <v>-5575.2225105083389</v>
          </cell>
          <cell r="D618">
            <v>-4853.6927192859639</v>
          </cell>
          <cell r="E618">
            <v>-4077.7671353483843</v>
          </cell>
          <cell r="F618">
            <v>-3237.8408859338074</v>
          </cell>
          <cell r="G618">
            <v>-2342.2026288345187</v>
          </cell>
          <cell r="H618">
            <v>-1385.2631548623062</v>
          </cell>
          <cell r="I618">
            <v>-340.2744081110888</v>
          </cell>
          <cell r="J618">
            <v>800.90969102883537</v>
          </cell>
          <cell r="K618">
            <v>2045.4111579299654</v>
          </cell>
          <cell r="L618">
            <v>3401.7744242228018</v>
          </cell>
          <cell r="M618">
            <v>4893.9041412276028</v>
          </cell>
          <cell r="N618">
            <v>6532.0142130247641</v>
          </cell>
          <cell r="O618">
            <v>8326.0116493443966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</row>
        <row r="619">
          <cell r="A619">
            <v>-1449.0502699463148</v>
          </cell>
          <cell r="B619">
            <v>-3645.7160106323158</v>
          </cell>
          <cell r="C619">
            <v>-4537.1407200600734</v>
          </cell>
          <cell r="D619">
            <v>-3749.6869794005097</v>
          </cell>
          <cell r="E619">
            <v>-2901.1454342900984</v>
          </cell>
          <cell r="F619">
            <v>-1994.2016669267377</v>
          </cell>
          <cell r="G619">
            <v>-1031.9505848984002</v>
          </cell>
          <cell r="H619">
            <v>14.646637286207373</v>
          </cell>
          <cell r="I619">
            <v>1179.9330909495959</v>
          </cell>
          <cell r="J619">
            <v>2443.7920206679883</v>
          </cell>
          <cell r="K619">
            <v>3821.7483792039152</v>
          </cell>
          <cell r="L619">
            <v>5332.6936387357046</v>
          </cell>
          <cell r="M619">
            <v>6991.9155239023949</v>
          </cell>
          <cell r="N619">
            <v>8805.7115398403039</v>
          </cell>
          <cell r="O619">
            <v>10798.150658995695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</row>
        <row r="620">
          <cell r="A620">
            <v>-1622.2275312302008</v>
          </cell>
          <cell r="B620">
            <v>-4308.6577621006827</v>
          </cell>
          <cell r="C620">
            <v>-5299.2249494215448</v>
          </cell>
          <cell r="D620">
            <v>-4555.1536947864424</v>
          </cell>
          <cell r="E620">
            <v>-3768.9771725867577</v>
          </cell>
          <cell r="F620">
            <v>-2923.5779349877735</v>
          </cell>
          <cell r="G620">
            <v>-2020.4757017421866</v>
          </cell>
          <cell r="H620">
            <v>-1048.4399306757282</v>
          </cell>
          <cell r="I620">
            <v>8.2634793878884238</v>
          </cell>
          <cell r="J620">
            <v>1169.3489567741581</v>
          </cell>
          <cell r="K620">
            <v>2436.8049715169182</v>
          </cell>
          <cell r="L620">
            <v>3827.3917734506235</v>
          </cell>
          <cell r="M620">
            <v>5357.998814628012</v>
          </cell>
          <cell r="N620">
            <v>7031.3854710281903</v>
          </cell>
          <cell r="O620">
            <v>8857.9455922927555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</row>
        <row r="621">
          <cell r="A621">
            <v>-1579.718146955963</v>
          </cell>
          <cell r="B621">
            <v>-4148.4310599228984</v>
          </cell>
          <cell r="C621">
            <v>-5120.4329506901358</v>
          </cell>
          <cell r="D621">
            <v>-4357.0159599861508</v>
          </cell>
          <cell r="E621">
            <v>-3554.7082432403749</v>
          </cell>
          <cell r="F621">
            <v>-2711.3559492648133</v>
          </cell>
          <cell r="G621">
            <v>-1813.4106628271247</v>
          </cell>
          <cell r="H621">
            <v>-837.40576034021285</v>
          </cell>
          <cell r="I621">
            <v>244.39062381571898</v>
          </cell>
          <cell r="J621">
            <v>1424.899355353371</v>
          </cell>
          <cell r="K621">
            <v>2726.8266685615176</v>
          </cell>
          <cell r="L621">
            <v>4145.9899530642379</v>
          </cell>
          <cell r="M621">
            <v>5699.0166324910397</v>
          </cell>
          <cell r="N621">
            <v>7392.776216924095</v>
          </cell>
          <cell r="O621">
            <v>9261.3023708768051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</row>
        <row r="622">
          <cell r="A622">
            <v>-1675.5750959215097</v>
          </cell>
          <cell r="B622">
            <v>-4511.6070350458986</v>
          </cell>
          <cell r="C622">
            <v>-5535.1772176885852</v>
          </cell>
          <cell r="D622">
            <v>-4805.4369004324544</v>
          </cell>
          <cell r="E622">
            <v>-4043.8648643206293</v>
          </cell>
          <cell r="F622">
            <v>-3231.4772632285226</v>
          </cell>
          <cell r="G622">
            <v>-2355.045705966832</v>
          </cell>
          <cell r="H622">
            <v>-1403.0644189053319</v>
          </cell>
          <cell r="I622">
            <v>-358.02836403670995</v>
          </cell>
          <cell r="J622">
            <v>786.53763557602986</v>
          </cell>
          <cell r="K622">
            <v>2030.7147415846321</v>
          </cell>
          <cell r="L622">
            <v>3381.7976507174867</v>
          </cell>
          <cell r="M622">
            <v>4866.692850856768</v>
          </cell>
          <cell r="N622">
            <v>6488.5374742746517</v>
          </cell>
          <cell r="O622">
            <v>8263.1475081843128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</row>
        <row r="623">
          <cell r="A623">
            <v>-1680.595746337799</v>
          </cell>
          <cell r="B623">
            <v>-4528.6425864349649</v>
          </cell>
          <cell r="C623">
            <v>-5551.4562304852952</v>
          </cell>
          <cell r="D623">
            <v>-4819.0223375060477</v>
          </cell>
          <cell r="E623">
            <v>-4049.3604304759228</v>
          </cell>
          <cell r="F623">
            <v>-3232.9946095587929</v>
          </cell>
          <cell r="G623">
            <v>-2357.1722788960342</v>
          </cell>
          <cell r="H623">
            <v>-1404.7776259627592</v>
          </cell>
          <cell r="I623">
            <v>-368.88331889328771</v>
          </cell>
          <cell r="J623">
            <v>766.27826405635574</v>
          </cell>
          <cell r="K623">
            <v>1999.5726525699263</v>
          </cell>
          <cell r="L623">
            <v>3347.1339167386459</v>
          </cell>
          <cell r="M623">
            <v>4827.3421215805838</v>
          </cell>
          <cell r="N623">
            <v>6448.9562317917489</v>
          </cell>
          <cell r="O623">
            <v>8228.7220309615732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</row>
        <row r="624">
          <cell r="A624">
            <v>-1542.1466262897727</v>
          </cell>
          <cell r="B624">
            <v>-4005.0798162430801</v>
          </cell>
          <cell r="C624">
            <v>-4954.114896393985</v>
          </cell>
          <cell r="D624">
            <v>-4191.3271834311072</v>
          </cell>
          <cell r="E624">
            <v>-3378.0806194279839</v>
          </cell>
          <cell r="F624">
            <v>-2512.9875534847115</v>
          </cell>
          <cell r="G624">
            <v>-1574.5975429452769</v>
          </cell>
          <cell r="H624">
            <v>-560.15712942043899</v>
          </cell>
          <cell r="I624">
            <v>537.7956129550538</v>
          </cell>
          <cell r="J624">
            <v>1738.0805042037152</v>
          </cell>
          <cell r="K624">
            <v>3056.5255705647542</v>
          </cell>
          <cell r="L624">
            <v>4501.4781850915761</v>
          </cell>
          <cell r="M624">
            <v>6081.0097262081708</v>
          </cell>
          <cell r="N624">
            <v>7814.8890252918072</v>
          </cell>
          <cell r="O624">
            <v>9719.1751684908413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</row>
        <row r="625">
          <cell r="A625">
            <v>-1690.3961321102875</v>
          </cell>
          <cell r="B625">
            <v>-4558.1499184788036</v>
          </cell>
          <cell r="C625">
            <v>-5588.702443360381</v>
          </cell>
          <cell r="D625">
            <v>-4874.7190289495957</v>
          </cell>
          <cell r="E625">
            <v>-4112.2837289851868</v>
          </cell>
          <cell r="F625">
            <v>-3286.5787015390283</v>
          </cell>
          <cell r="G625">
            <v>-2411.9011881337683</v>
          </cell>
          <cell r="H625">
            <v>-1473.9337251024067</v>
          </cell>
          <cell r="I625">
            <v>-447.78143778454535</v>
          </cell>
          <cell r="J625">
            <v>670.0563289318909</v>
          </cell>
          <cell r="K625">
            <v>1897.3161549687175</v>
          </cell>
          <cell r="L625">
            <v>3239.2485167286432</v>
          </cell>
          <cell r="M625">
            <v>4708.0592338044607</v>
          </cell>
          <cell r="N625">
            <v>6324.7141216015125</v>
          </cell>
          <cell r="O625">
            <v>8099.8073887627434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</row>
        <row r="626">
          <cell r="A626">
            <v>-1678.9188017062047</v>
          </cell>
          <cell r="B626">
            <v>-4528.154909900144</v>
          </cell>
          <cell r="C626">
            <v>-5561.2424060306739</v>
          </cell>
          <cell r="D626">
            <v>-4837.9156123848743</v>
          </cell>
          <cell r="E626">
            <v>-4072.9925785867954</v>
          </cell>
          <cell r="F626">
            <v>-3256.9246553496323</v>
          </cell>
          <cell r="G626">
            <v>-2378.31739435692</v>
          </cell>
          <cell r="H626">
            <v>-1433.0871186680004</v>
          </cell>
          <cell r="I626">
            <v>-400.98549330333748</v>
          </cell>
          <cell r="J626">
            <v>725.0508319661036</v>
          </cell>
          <cell r="K626">
            <v>1958.3816792185858</v>
          </cell>
          <cell r="L626">
            <v>3305.073515010517</v>
          </cell>
          <cell r="M626">
            <v>4777.5270976932325</v>
          </cell>
          <cell r="N626">
            <v>6391.3464744960174</v>
          </cell>
          <cell r="O626">
            <v>8166.6712724710205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</row>
        <row r="627">
          <cell r="A627">
            <v>-1673.0921211783934</v>
          </cell>
          <cell r="B627">
            <v>-4506.2446709584601</v>
          </cell>
          <cell r="C627">
            <v>-5537.4938117515649</v>
          </cell>
          <cell r="D627">
            <v>-4812.2288018927848</v>
          </cell>
          <cell r="E627">
            <v>-4044.310963148268</v>
          </cell>
          <cell r="F627">
            <v>-3230.5815240264164</v>
          </cell>
          <cell r="G627">
            <v>-2365.756842942521</v>
          </cell>
          <cell r="H627">
            <v>-1432.5982332554358</v>
          </cell>
          <cell r="I627">
            <v>-422.405549425934</v>
          </cell>
          <cell r="J627">
            <v>696.67924625277624</v>
          </cell>
          <cell r="K627">
            <v>1916.7052983032036</v>
          </cell>
          <cell r="L627">
            <v>3255.9295111563556</v>
          </cell>
          <cell r="M627">
            <v>4738.756426413127</v>
          </cell>
          <cell r="N627">
            <v>6364.7648907440407</v>
          </cell>
          <cell r="O627">
            <v>8147.5228577003181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</row>
        <row r="628">
          <cell r="A628">
            <v>-1555.8760344020625</v>
          </cell>
          <cell r="B628">
            <v>-4052.5122525518145</v>
          </cell>
          <cell r="C628">
            <v>-5005.8755963399917</v>
          </cell>
          <cell r="D628">
            <v>-4233.9536167080778</v>
          </cell>
          <cell r="E628">
            <v>-3409.9062223338019</v>
          </cell>
          <cell r="F628">
            <v>-2547.4901072909843</v>
          </cell>
          <cell r="G628">
            <v>-1611.69583470474</v>
          </cell>
          <cell r="H628">
            <v>-599.90044582858218</v>
          </cell>
          <cell r="I628">
            <v>502.06498568170957</v>
          </cell>
          <cell r="J628">
            <v>1709.4128944316042</v>
          </cell>
          <cell r="K628">
            <v>3030.5084258969487</v>
          </cell>
          <cell r="L628">
            <v>4481.5326815504432</v>
          </cell>
          <cell r="M628">
            <v>6073.4636851777832</v>
          </cell>
          <cell r="N628">
            <v>7814.6732005557915</v>
          </cell>
          <cell r="O628">
            <v>9724.0528573958545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</row>
        <row r="629">
          <cell r="A629">
            <v>-1589.2868569866987</v>
          </cell>
          <cell r="B629">
            <v>-4176.3389364477052</v>
          </cell>
          <cell r="C629">
            <v>-5147.0548924123586</v>
          </cell>
          <cell r="D629">
            <v>-4393.2390836257537</v>
          </cell>
          <cell r="E629">
            <v>-3603.1288340366445</v>
          </cell>
          <cell r="F629">
            <v>-2750.3612230696899</v>
          </cell>
          <cell r="G629">
            <v>-1837.8824984601586</v>
          </cell>
          <cell r="H629">
            <v>-858.26101577837471</v>
          </cell>
          <cell r="I629">
            <v>214.25086732766911</v>
          </cell>
          <cell r="J629">
            <v>1397.6183286923492</v>
          </cell>
          <cell r="K629">
            <v>2692.8566503299949</v>
          </cell>
          <cell r="L629">
            <v>4117.3302764927821</v>
          </cell>
          <cell r="M629">
            <v>5682.4626397785451</v>
          </cell>
          <cell r="N629">
            <v>7398.4651895945963</v>
          </cell>
          <cell r="O629">
            <v>9272.9246630608595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</row>
        <row r="630">
          <cell r="A630">
            <v>-1433.4762647590585</v>
          </cell>
          <cell r="B630">
            <v>-3593.1338342809786</v>
          </cell>
          <cell r="C630">
            <v>-4493.1280571857578</v>
          </cell>
          <cell r="D630">
            <v>-3704.8062225456583</v>
          </cell>
          <cell r="E630">
            <v>-2855.309738721623</v>
          </cell>
          <cell r="F630">
            <v>-1938.181354177847</v>
          </cell>
          <cell r="G630">
            <v>-953.9175828945688</v>
          </cell>
          <cell r="H630">
            <v>108.16567776043287</v>
          </cell>
          <cell r="I630">
            <v>1270.8362694739869</v>
          </cell>
          <cell r="J630">
            <v>2546.4895955042102</v>
          </cell>
          <cell r="K630">
            <v>3932.7309394492622</v>
          </cell>
          <cell r="L630">
            <v>5455.3020691619422</v>
          </cell>
          <cell r="M630">
            <v>7120.1613481890099</v>
          </cell>
          <cell r="N630">
            <v>8945.4150633937879</v>
          </cell>
          <cell r="O630">
            <v>10948.422595407716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</row>
        <row r="631">
          <cell r="A631">
            <v>-1666.2550922364094</v>
          </cell>
          <cell r="B631">
            <v>-4481.8375198955655</v>
          </cell>
          <cell r="C631">
            <v>-5512.9795971395588</v>
          </cell>
          <cell r="D631">
            <v>-4788.5894592575069</v>
          </cell>
          <cell r="E631">
            <v>-4020.4119366564373</v>
          </cell>
          <cell r="F631">
            <v>-3193.4504502733316</v>
          </cell>
          <cell r="G631">
            <v>-2312.7771854379475</v>
          </cell>
          <cell r="H631">
            <v>-1363.7060808582382</v>
          </cell>
          <cell r="I631">
            <v>-331.04806116497048</v>
          </cell>
          <cell r="J631">
            <v>805.33227354810811</v>
          </cell>
          <cell r="K631">
            <v>2049.3863059431583</v>
          </cell>
          <cell r="L631">
            <v>3405.8777800751905</v>
          </cell>
          <cell r="M631">
            <v>4893.1475289024229</v>
          </cell>
          <cell r="N631">
            <v>6524.6017877924805</v>
          </cell>
          <cell r="O631">
            <v>8306.063383388786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</row>
        <row r="632">
          <cell r="A632">
            <v>-1686.0429225529406</v>
          </cell>
          <cell r="B632">
            <v>-4547.1287304591579</v>
          </cell>
          <cell r="C632">
            <v>-5570.9631116881292</v>
          </cell>
          <cell r="D632">
            <v>-4845.2330988054082</v>
          </cell>
          <cell r="E632">
            <v>-4074.8225501948373</v>
          </cell>
          <cell r="F632">
            <v>-3263.3944291716875</v>
          </cell>
          <cell r="G632">
            <v>-2398.1794927538608</v>
          </cell>
          <cell r="H632">
            <v>-1462.6377298149032</v>
          </cell>
          <cell r="I632">
            <v>-421.00053405811548</v>
          </cell>
          <cell r="J632">
            <v>718.44891016503266</v>
          </cell>
          <cell r="K632">
            <v>1960.0597355068796</v>
          </cell>
          <cell r="L632">
            <v>3313.6648653929778</v>
          </cell>
          <cell r="M632">
            <v>4793.8978345418564</v>
          </cell>
          <cell r="N632">
            <v>6423.8714510302552</v>
          </cell>
          <cell r="O632">
            <v>8207.1544614049508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</row>
        <row r="633">
          <cell r="A633">
            <v>-1461.8814321006635</v>
          </cell>
          <cell r="B633">
            <v>-3696.3468579711471</v>
          </cell>
          <cell r="C633">
            <v>-4595.7719521343379</v>
          </cell>
          <cell r="D633">
            <v>-3812.4000032981444</v>
          </cell>
          <cell r="E633">
            <v>-2982.5042727539194</v>
          </cell>
          <cell r="F633">
            <v>-2081.3069158080998</v>
          </cell>
          <cell r="G633">
            <v>-1104.2232507622746</v>
          </cell>
          <cell r="H633">
            <v>-64.245056434552708</v>
          </cell>
          <cell r="I633">
            <v>1071.2972402691321</v>
          </cell>
          <cell r="J633">
            <v>2320.2458933400376</v>
          </cell>
          <cell r="K633">
            <v>3692.7259071806911</v>
          </cell>
          <cell r="L633">
            <v>5202.6159752540207</v>
          </cell>
          <cell r="M633">
            <v>6847.1442988356694</v>
          </cell>
          <cell r="N633">
            <v>8658.5196815686704</v>
          </cell>
          <cell r="O633">
            <v>10649.3616367421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</row>
        <row r="634">
          <cell r="A634">
            <v>-1719.2946235422835</v>
          </cell>
          <cell r="B634">
            <v>-4677.9819894202028</v>
          </cell>
          <cell r="C634">
            <v>-5732.0253939845734</v>
          </cell>
          <cell r="D634">
            <v>-5013.7775643750683</v>
          </cell>
          <cell r="E634">
            <v>-4256.1906467363669</v>
          </cell>
          <cell r="F634">
            <v>-3462.6026863544321</v>
          </cell>
          <cell r="G634">
            <v>-2618.0247511968564</v>
          </cell>
          <cell r="H634">
            <v>-1698.5141861199882</v>
          </cell>
          <cell r="I634">
            <v>-700.56823778782029</v>
          </cell>
          <cell r="J634">
            <v>401.86441650390458</v>
          </cell>
          <cell r="K634">
            <v>1615.3264935659154</v>
          </cell>
          <cell r="L634">
            <v>2932.6669602164384</v>
          </cell>
          <cell r="M634">
            <v>4380.8226080844051</v>
          </cell>
          <cell r="N634">
            <v>5969.2586298967644</v>
          </cell>
          <cell r="O634">
            <v>7707.9565515391532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</row>
        <row r="635">
          <cell r="A635">
            <v>-1551.3837666015397</v>
          </cell>
          <cell r="B635">
            <v>-4042.9984712427317</v>
          </cell>
          <cell r="C635">
            <v>-5010.5751858338108</v>
          </cell>
          <cell r="D635">
            <v>-4260.1013024878403</v>
          </cell>
          <cell r="E635">
            <v>-3458.4518869533781</v>
          </cell>
          <cell r="F635">
            <v>-2600.5861318637326</v>
          </cell>
          <cell r="G635">
            <v>-1665.4832384995291</v>
          </cell>
          <cell r="H635">
            <v>-654.65517395030338</v>
          </cell>
          <cell r="I635">
            <v>438.73378839256577</v>
          </cell>
          <cell r="J635">
            <v>1632.5788412074826</v>
          </cell>
          <cell r="K635">
            <v>2950.8191312145595</v>
          </cell>
          <cell r="L635">
            <v>4386.3813100479329</v>
          </cell>
          <cell r="M635">
            <v>5963.2048488059072</v>
          </cell>
          <cell r="N635">
            <v>7700.7299759353173</v>
          </cell>
          <cell r="O635">
            <v>9594.9965912004482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</row>
        <row r="636">
          <cell r="A636">
            <v>-1666.7744645077978</v>
          </cell>
          <cell r="B636">
            <v>-4480.0182368626492</v>
          </cell>
          <cell r="C636">
            <v>-5503.397644882938</v>
          </cell>
          <cell r="D636">
            <v>-4771.5250387497517</v>
          </cell>
          <cell r="E636">
            <v>-3999.4123589879619</v>
          </cell>
          <cell r="F636">
            <v>-3176.8152317486324</v>
          </cell>
          <cell r="G636">
            <v>-2297.2222172141842</v>
          </cell>
          <cell r="H636">
            <v>-1339.2998918608803</v>
          </cell>
          <cell r="I636">
            <v>-296.28743368942889</v>
          </cell>
          <cell r="J636">
            <v>842.16208774652489</v>
          </cell>
          <cell r="K636">
            <v>2079.988289212049</v>
          </cell>
          <cell r="L636">
            <v>3436.5906220495863</v>
          </cell>
          <cell r="M636">
            <v>4929.4584884120004</v>
          </cell>
          <cell r="N636">
            <v>6559.4125113642349</v>
          </cell>
          <cell r="O636">
            <v>8341.6864951763218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</row>
        <row r="637">
          <cell r="A637">
            <v>-1682.4344140660251</v>
          </cell>
          <cell r="B637">
            <v>-4534.4084931882226</v>
          </cell>
          <cell r="C637">
            <v>-5564.9907064547206</v>
          </cell>
          <cell r="D637">
            <v>-4849.7476730201151</v>
          </cell>
          <cell r="E637">
            <v>-4085.2467196530743</v>
          </cell>
          <cell r="F637">
            <v>-3269.0315323455306</v>
          </cell>
          <cell r="G637">
            <v>-2385.1861347718573</v>
          </cell>
          <cell r="H637">
            <v>-1436.6521733453808</v>
          </cell>
          <cell r="I637">
            <v>-407.79612724514948</v>
          </cell>
          <cell r="J637">
            <v>723.09935572037648</v>
          </cell>
          <cell r="K637">
            <v>1963.3103368244585</v>
          </cell>
          <cell r="L637">
            <v>3317.3117350749903</v>
          </cell>
          <cell r="M637">
            <v>4796.8125201253961</v>
          </cell>
          <cell r="N637">
            <v>6434.9042880906181</v>
          </cell>
          <cell r="O637">
            <v>8236.0569168783077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</row>
        <row r="638">
          <cell r="A638">
            <v>-1620.0722093634636</v>
          </cell>
          <cell r="B638">
            <v>-4300.4176073538838</v>
          </cell>
          <cell r="C638">
            <v>-5295.2818946161042</v>
          </cell>
          <cell r="D638">
            <v>-4550.5421211314115</v>
          </cell>
          <cell r="E638">
            <v>-3766.5098094843188</v>
          </cell>
          <cell r="F638">
            <v>-2930.3794103004648</v>
          </cell>
          <cell r="G638">
            <v>-2037.815717992635</v>
          </cell>
          <cell r="H638">
            <v>-1070.4239327805262</v>
          </cell>
          <cell r="I638">
            <v>-7.7089832774666789</v>
          </cell>
          <cell r="J638">
            <v>1155.6381089384597</v>
          </cell>
          <cell r="K638">
            <v>2428.0360185154454</v>
          </cell>
          <cell r="L638">
            <v>3820.9239768243137</v>
          </cell>
          <cell r="M638">
            <v>5346.0047059464059</v>
          </cell>
          <cell r="N638">
            <v>7021.4890656353118</v>
          </cell>
          <cell r="O638">
            <v>8856.0398271114373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</row>
        <row r="639">
          <cell r="A639">
            <v>-1598.4487841604418</v>
          </cell>
          <cell r="B639">
            <v>-4212.3564934033748</v>
          </cell>
          <cell r="C639">
            <v>-5199.37073453841</v>
          </cell>
          <cell r="D639">
            <v>-4451.4904273067987</v>
          </cell>
          <cell r="E639">
            <v>-3654.7920551015054</v>
          </cell>
          <cell r="F639">
            <v>-2809.8812362716812</v>
          </cell>
          <cell r="G639">
            <v>-1893.8648906893759</v>
          </cell>
          <cell r="H639">
            <v>-906.27795435824692</v>
          </cell>
          <cell r="I639">
            <v>167.37904885920048</v>
          </cell>
          <cell r="J639">
            <v>1346.818378016977</v>
          </cell>
          <cell r="K639">
            <v>2633.1988087155196</v>
          </cell>
          <cell r="L639">
            <v>4042.0324384011187</v>
          </cell>
          <cell r="M639">
            <v>5586.4077419485711</v>
          </cell>
          <cell r="N639">
            <v>7281.3668321154719</v>
          </cell>
          <cell r="O639">
            <v>9140.5641147106398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</row>
        <row r="640">
          <cell r="A640">
            <v>-1583.6371440823959</v>
          </cell>
          <cell r="B640">
            <v>-4165.6842318483259</v>
          </cell>
          <cell r="C640">
            <v>-5149.6457524368034</v>
          </cell>
          <cell r="D640">
            <v>-4401.5488799485029</v>
          </cell>
          <cell r="E640">
            <v>-3605.2423504073436</v>
          </cell>
          <cell r="F640">
            <v>-2771.0634353764799</v>
          </cell>
          <cell r="G640">
            <v>-1866.2485962209</v>
          </cell>
          <cell r="H640">
            <v>-879.11745888277449</v>
          </cell>
          <cell r="I640">
            <v>189.86681500408869</v>
          </cell>
          <cell r="J640">
            <v>1358.8229582192005</v>
          </cell>
          <cell r="K640">
            <v>2639.4501321280859</v>
          </cell>
          <cell r="L640">
            <v>4046.6299116614246</v>
          </cell>
          <cell r="M640">
            <v>5585.1727507360583</v>
          </cell>
          <cell r="N640">
            <v>7278.3945077362278</v>
          </cell>
          <cell r="O640">
            <v>9151.5914187696417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</row>
        <row r="641">
          <cell r="A641">
            <v>-1583.0044451987935</v>
          </cell>
          <cell r="B641">
            <v>-4161.4166276476026</v>
          </cell>
          <cell r="C641">
            <v>-5132.2132928488672</v>
          </cell>
          <cell r="D641">
            <v>-4374.9895414655402</v>
          </cell>
          <cell r="E641">
            <v>-3580.045690289759</v>
          </cell>
          <cell r="F641">
            <v>-2729.6699565497634</v>
          </cell>
          <cell r="G641">
            <v>-1808.0044362187318</v>
          </cell>
          <cell r="H641">
            <v>-810.29417018471736</v>
          </cell>
          <cell r="I641">
            <v>276.77635250396668</v>
          </cell>
          <cell r="J641">
            <v>1459.131462118386</v>
          </cell>
          <cell r="K641">
            <v>2761.5716948199306</v>
          </cell>
          <cell r="L641">
            <v>4179.2526735864976</v>
          </cell>
          <cell r="M641">
            <v>5735.2624172053747</v>
          </cell>
          <cell r="N641">
            <v>7435.0230056783803</v>
          </cell>
          <cell r="O641">
            <v>9310.9289120894027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2">
          <cell r="A642">
            <v>-1605.3655448713105</v>
          </cell>
          <cell r="B642">
            <v>-4247.0387703029546</v>
          </cell>
          <cell r="C642">
            <v>-5243.6402098245899</v>
          </cell>
          <cell r="D642">
            <v>-4498.9399056690454</v>
          </cell>
          <cell r="E642">
            <v>-3707.2256638445465</v>
          </cell>
          <cell r="F642">
            <v>-2854.3133249591956</v>
          </cell>
          <cell r="G642">
            <v>-1944.7812130978307</v>
          </cell>
          <cell r="H642">
            <v>-956.69045432002486</v>
          </cell>
          <cell r="I642">
            <v>121.45566262464574</v>
          </cell>
          <cell r="J642">
            <v>1298.7501884950238</v>
          </cell>
          <cell r="K642">
            <v>2580.291386081185</v>
          </cell>
          <cell r="L642">
            <v>3992.4723555739774</v>
          </cell>
          <cell r="M642">
            <v>5537.9753285479046</v>
          </cell>
          <cell r="N642">
            <v>7219.5993451668264</v>
          </cell>
          <cell r="O642">
            <v>9052.8778712375897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</row>
        <row r="643">
          <cell r="A643">
            <v>-1519.0856059943233</v>
          </cell>
          <cell r="B643">
            <v>-3910.6392287532854</v>
          </cell>
          <cell r="C643">
            <v>-4847.0941753133984</v>
          </cell>
          <cell r="D643">
            <v>-4080.0316473877483</v>
          </cell>
          <cell r="E643">
            <v>-3265.0612465126178</v>
          </cell>
          <cell r="F643">
            <v>-2393.6729809396406</v>
          </cell>
          <cell r="G643">
            <v>-1462.3367323241846</v>
          </cell>
          <cell r="H643">
            <v>-452.57661545010518</v>
          </cell>
          <cell r="I643">
            <v>657.5701087533605</v>
          </cell>
          <cell r="J643">
            <v>1877.880514760124</v>
          </cell>
          <cell r="K643">
            <v>3213.3066122129026</v>
          </cell>
          <cell r="L643">
            <v>4670.5732291657932</v>
          </cell>
          <cell r="M643">
            <v>6274.3437231613725</v>
          </cell>
          <cell r="N643">
            <v>8035.7237973226884</v>
          </cell>
          <cell r="O643">
            <v>9959.2077400424823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</row>
        <row r="644">
          <cell r="A644">
            <v>-1600.1447080115086</v>
          </cell>
          <cell r="B644">
            <v>-4216.0105113584432</v>
          </cell>
          <cell r="C644">
            <v>-5187.8032872635868</v>
          </cell>
          <cell r="D644">
            <v>-4437.034290195018</v>
          </cell>
          <cell r="E644">
            <v>-3648.4620429994952</v>
          </cell>
          <cell r="F644">
            <v>-2800.2923459868584</v>
          </cell>
          <cell r="G644">
            <v>-1899.7327813803538</v>
          </cell>
          <cell r="H644">
            <v>-924.71306164260363</v>
          </cell>
          <cell r="I644">
            <v>134.67230499698906</v>
          </cell>
          <cell r="J644">
            <v>1300.2085569667183</v>
          </cell>
          <cell r="K644">
            <v>2581.2712726236095</v>
          </cell>
          <cell r="L644">
            <v>3981.216960802627</v>
          </cell>
          <cell r="M644">
            <v>5519.30598726881</v>
          </cell>
          <cell r="N644">
            <v>7209.0235256687729</v>
          </cell>
          <cell r="O644">
            <v>9055.8607761918738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</row>
        <row r="645">
          <cell r="A645">
            <v>-1497.7889811933389</v>
          </cell>
          <cell r="B645">
            <v>-3833.3199012124041</v>
          </cell>
          <cell r="C645">
            <v>-4760.5675433470933</v>
          </cell>
          <cell r="D645">
            <v>-3986.8007051895602</v>
          </cell>
          <cell r="E645">
            <v>-3149.36204333877</v>
          </cell>
          <cell r="F645">
            <v>-2259.7692404961826</v>
          </cell>
          <cell r="G645">
            <v>-1309.4904480563064</v>
          </cell>
          <cell r="H645">
            <v>-275.39632966145723</v>
          </cell>
          <cell r="I645">
            <v>857.40807797570631</v>
          </cell>
          <cell r="J645">
            <v>2095.4289581701146</v>
          </cell>
          <cell r="K645">
            <v>3442.7503154667388</v>
          </cell>
          <cell r="L645">
            <v>4916.4694614809441</v>
          </cell>
          <cell r="M645">
            <v>6538.7098530089388</v>
          </cell>
          <cell r="N645">
            <v>8317.5972095867892</v>
          </cell>
          <cell r="O645">
            <v>10263.413946888872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</row>
        <row r="646">
          <cell r="A646">
            <v>-1725.9188870024577</v>
          </cell>
          <cell r="B646">
            <v>-4701.2790761550568</v>
          </cell>
          <cell r="C646">
            <v>-5761.8290116496701</v>
          </cell>
          <cell r="D646">
            <v>-5039.383138115666</v>
          </cell>
          <cell r="E646">
            <v>-4288.7140318659622</v>
          </cell>
          <cell r="F646">
            <v>-3494.2773225459327</v>
          </cell>
          <cell r="G646">
            <v>-2643.8920575334623</v>
          </cell>
          <cell r="H646">
            <v>-1724.465232274212</v>
          </cell>
          <cell r="I646">
            <v>-723.03726765093199</v>
          </cell>
          <cell r="J646">
            <v>369.32383653783955</v>
          </cell>
          <cell r="K646">
            <v>1565.9506371120876</v>
          </cell>
          <cell r="L646">
            <v>2884.3733791561281</v>
          </cell>
          <cell r="M646">
            <v>4335.3126223080835</v>
          </cell>
          <cell r="N646">
            <v>5921.3540189558807</v>
          </cell>
          <cell r="O646">
            <v>7654.8362562778329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</row>
        <row r="647">
          <cell r="A647">
            <v>-1508.8850562206972</v>
          </cell>
          <cell r="B647">
            <v>-3872.2027873500533</v>
          </cell>
          <cell r="C647">
            <v>-4798.3635050962093</v>
          </cell>
          <cell r="D647">
            <v>-4020.4702252917887</v>
          </cell>
          <cell r="E647">
            <v>-3196.8361036908445</v>
          </cell>
          <cell r="F647">
            <v>-2313.7249941558562</v>
          </cell>
          <cell r="G647">
            <v>-1366.9554329863493</v>
          </cell>
          <cell r="H647">
            <v>-344.30050906353773</v>
          </cell>
          <cell r="I647">
            <v>767.081228020004</v>
          </cell>
          <cell r="J647">
            <v>1990.5657632934081</v>
          </cell>
          <cell r="K647">
            <v>3332.2125557182922</v>
          </cell>
          <cell r="L647">
            <v>4810.6591985471096</v>
          </cell>
          <cell r="M647">
            <v>6439.7285679740889</v>
          </cell>
          <cell r="N647">
            <v>8219.9359761891519</v>
          </cell>
          <cell r="O647">
            <v>10157.858143651838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</row>
        <row r="648">
          <cell r="A648">
            <v>-1510.6009877507488</v>
          </cell>
          <cell r="B648">
            <v>-3888.2757824863611</v>
          </cell>
          <cell r="C648">
            <v>-4827.9022555080383</v>
          </cell>
          <cell r="D648">
            <v>-4043.4535280453601</v>
          </cell>
          <cell r="E648">
            <v>-3212.6995886749592</v>
          </cell>
          <cell r="F648">
            <v>-2337.4945574937215</v>
          </cell>
          <cell r="G648">
            <v>-1397.6794860605407</v>
          </cell>
          <cell r="H648">
            <v>-382.79841830328741</v>
          </cell>
          <cell r="I648">
            <v>726.80643873109398</v>
          </cell>
          <cell r="J648">
            <v>1946.8517153129376</v>
          </cell>
          <cell r="K648">
            <v>3292.1234407699199</v>
          </cell>
          <cell r="L648">
            <v>4755.5806948337568</v>
          </cell>
          <cell r="M648">
            <v>6360.0648106426188</v>
          </cell>
          <cell r="N648">
            <v>8124.8045066907998</v>
          </cell>
          <cell r="O648">
            <v>10047.513585772125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</row>
        <row r="649">
          <cell r="A649">
            <v>-1476.5251831090109</v>
          </cell>
          <cell r="B649">
            <v>-3750.312858533086</v>
          </cell>
          <cell r="C649">
            <v>-4650.0953104872369</v>
          </cell>
          <cell r="D649">
            <v>-3858.120399289618</v>
          </cell>
          <cell r="E649">
            <v>-3027.3950093839426</v>
          </cell>
          <cell r="F649">
            <v>-2138.8242663462238</v>
          </cell>
          <cell r="G649">
            <v>-1177.1147052606075</v>
          </cell>
          <cell r="H649">
            <v>-129.6517995699158</v>
          </cell>
          <cell r="I649">
            <v>1019.3828638998802</v>
          </cell>
          <cell r="J649">
            <v>2274.6515693234023</v>
          </cell>
          <cell r="K649">
            <v>3639.5556688341485</v>
          </cell>
          <cell r="L649">
            <v>5136.7811298325541</v>
          </cell>
          <cell r="M649">
            <v>6771.4866544111828</v>
          </cell>
          <cell r="N649">
            <v>8572.8651381210002</v>
          </cell>
          <cell r="O649">
            <v>10552.604250365044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</row>
        <row r="650">
          <cell r="A650">
            <v>-1495.0737760608019</v>
          </cell>
          <cell r="B650">
            <v>-3826.9870636145574</v>
          </cell>
          <cell r="C650">
            <v>-4752.1283874075743</v>
          </cell>
          <cell r="D650">
            <v>-3977.3812084266137</v>
          </cell>
          <cell r="E650">
            <v>-3147.8629237375117</v>
          </cell>
          <cell r="F650">
            <v>-2250.7933871879663</v>
          </cell>
          <cell r="G650">
            <v>-1292.4451268784096</v>
          </cell>
          <cell r="H650">
            <v>-257.59768695429892</v>
          </cell>
          <cell r="I650">
            <v>872.34408446851864</v>
          </cell>
          <cell r="J650">
            <v>2106.2041927802939</v>
          </cell>
          <cell r="K650">
            <v>3461.3256340400012</v>
          </cell>
          <cell r="L650">
            <v>4948.9342363295937</v>
          </cell>
          <cell r="M650">
            <v>6566.1327323274318</v>
          </cell>
          <cell r="N650">
            <v>8342.3162749000421</v>
          </cell>
          <cell r="O650">
            <v>10295.158023296581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</row>
        <row r="651">
          <cell r="A651">
            <v>-1438.4832026105296</v>
          </cell>
          <cell r="B651">
            <v>-3605.3827664792043</v>
          </cell>
          <cell r="C651">
            <v>-4490.1134770583567</v>
          </cell>
          <cell r="D651">
            <v>-3690.4951439543902</v>
          </cell>
          <cell r="E651">
            <v>-2837.1951903373047</v>
          </cell>
          <cell r="F651">
            <v>-1924.0398674137625</v>
          </cell>
          <cell r="G651">
            <v>-946.06234973222092</v>
          </cell>
          <cell r="H651">
            <v>113.57138716094559</v>
          </cell>
          <cell r="I651">
            <v>1267.3339706418353</v>
          </cell>
          <cell r="J651">
            <v>2548.3132785356875</v>
          </cell>
          <cell r="K651">
            <v>3952.2581841216106</v>
          </cell>
          <cell r="L651">
            <v>5486.7735187356857</v>
          </cell>
          <cell r="M651">
            <v>7167.0183333809164</v>
          </cell>
          <cell r="N651">
            <v>9006.1287762389729</v>
          </cell>
          <cell r="O651">
            <v>11015.941237726291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</row>
        <row r="652">
          <cell r="A652">
            <v>-1708.2896311347963</v>
          </cell>
          <cell r="B652">
            <v>-4631.6254371750729</v>
          </cell>
          <cell r="C652">
            <v>-5674.1498221461679</v>
          </cell>
          <cell r="D652">
            <v>-4956.848880114494</v>
          </cell>
          <cell r="E652">
            <v>-4199.8308732690011</v>
          </cell>
          <cell r="F652">
            <v>-3397.8883070212169</v>
          </cell>
          <cell r="G652">
            <v>-2533.8518361369047</v>
          </cell>
          <cell r="H652">
            <v>-1596.2054735605352</v>
          </cell>
          <cell r="I652">
            <v>-580.02173198684693</v>
          </cell>
          <cell r="J652">
            <v>532.50063513507621</v>
          </cell>
          <cell r="K652">
            <v>1746.0815019432623</v>
          </cell>
          <cell r="L652">
            <v>3073.08589589864</v>
          </cell>
          <cell r="M652">
            <v>4528.3506387449361</v>
          </cell>
          <cell r="N652">
            <v>6123.1998726055172</v>
          </cell>
          <cell r="O652">
            <v>7878.6349502332532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</row>
        <row r="653">
          <cell r="A653">
            <v>-1437.1066595180123</v>
          </cell>
          <cell r="B653">
            <v>-3600.1429578413135</v>
          </cell>
          <cell r="C653">
            <v>-4484.6048842030714</v>
          </cell>
          <cell r="D653">
            <v>-3689.0944986623772</v>
          </cell>
          <cell r="E653">
            <v>-2846.5451337147324</v>
          </cell>
          <cell r="F653">
            <v>-1947.0752275521309</v>
          </cell>
          <cell r="G653">
            <v>-974.30577664638122</v>
          </cell>
          <cell r="H653">
            <v>80.047279652789356</v>
          </cell>
          <cell r="I653">
            <v>1221.6684516812427</v>
          </cell>
          <cell r="J653">
            <v>2490.325219735787</v>
          </cell>
          <cell r="K653">
            <v>3868.6710700239992</v>
          </cell>
          <cell r="L653">
            <v>5381.4325920939536</v>
          </cell>
          <cell r="M653">
            <v>7041.3251490272814</v>
          </cell>
          <cell r="N653">
            <v>8869.0366298233112</v>
          </cell>
          <cell r="O653">
            <v>10861.674671780005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</row>
        <row r="654">
          <cell r="A654">
            <v>-1507.4374130758692</v>
          </cell>
          <cell r="B654">
            <v>-3872.1014144961637</v>
          </cell>
          <cell r="C654">
            <v>-4804.5547678717894</v>
          </cell>
          <cell r="D654">
            <v>-4035.0753492135227</v>
          </cell>
          <cell r="E654">
            <v>-3216.9675402955863</v>
          </cell>
          <cell r="F654">
            <v>-2341.1341557532369</v>
          </cell>
          <cell r="G654">
            <v>-1393.6839800777659</v>
          </cell>
          <cell r="H654">
            <v>-371.06145540997193</v>
          </cell>
          <cell r="I654">
            <v>746.68389837547738</v>
          </cell>
          <cell r="J654">
            <v>1974.6895480814392</v>
          </cell>
          <cell r="K654">
            <v>3310.9591824880154</v>
          </cell>
          <cell r="L654">
            <v>4782.6699333277138</v>
          </cell>
          <cell r="M654">
            <v>6404.7870492038119</v>
          </cell>
          <cell r="N654">
            <v>8166.9670196402885</v>
          </cell>
          <cell r="O654">
            <v>10094.554622558226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</row>
        <row r="655">
          <cell r="A655">
            <v>-1687.2516755628294</v>
          </cell>
          <cell r="B655">
            <v>-4557.9510662290786</v>
          </cell>
          <cell r="C655">
            <v>-5598.5613858453653</v>
          </cell>
          <cell r="D655">
            <v>-4880.5945303612507</v>
          </cell>
          <cell r="E655">
            <v>-4119.8791479323299</v>
          </cell>
          <cell r="F655">
            <v>-3300.4545318569094</v>
          </cell>
          <cell r="G655">
            <v>-2432.2607099184852</v>
          </cell>
          <cell r="H655">
            <v>-1494.2055464908485</v>
          </cell>
          <cell r="I655">
            <v>-467.1603762398903</v>
          </cell>
          <cell r="J655">
            <v>653.31638369982034</v>
          </cell>
          <cell r="K655">
            <v>1872.6216819305575</v>
          </cell>
          <cell r="L655">
            <v>3206.3799454625773</v>
          </cell>
          <cell r="M655">
            <v>4669.4963870488282</v>
          </cell>
          <cell r="N655">
            <v>6291.4889445779427</v>
          </cell>
          <cell r="O655">
            <v>8065.7974622119173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</row>
        <row r="656">
          <cell r="A656">
            <v>-1591.5611601540427</v>
          </cell>
          <cell r="B656">
            <v>-4187.4805542352033</v>
          </cell>
          <cell r="C656">
            <v>-5162.2958577208037</v>
          </cell>
          <cell r="D656">
            <v>-4411.7606530538023</v>
          </cell>
          <cell r="E656">
            <v>-3621.1866830232093</v>
          </cell>
          <cell r="F656">
            <v>-2772.6674797234455</v>
          </cell>
          <cell r="G656">
            <v>-1862.4389047112343</v>
          </cell>
          <cell r="H656">
            <v>-880.31191799841793</v>
          </cell>
          <cell r="I656">
            <v>189.91150623221478</v>
          </cell>
          <cell r="J656">
            <v>1363.6789407068411</v>
          </cell>
          <cell r="K656">
            <v>2645.0637751748741</v>
          </cell>
          <cell r="L656">
            <v>4054.0959597500782</v>
          </cell>
          <cell r="M656">
            <v>5607.5740601202815</v>
          </cell>
          <cell r="N656">
            <v>7314.5674486401585</v>
          </cell>
          <cell r="O656">
            <v>9185.4464775689285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</row>
        <row r="657">
          <cell r="A657">
            <v>-1545.2664300257043</v>
          </cell>
          <cell r="B657">
            <v>-4020.9740896109929</v>
          </cell>
          <cell r="C657">
            <v>-4985.3999843195297</v>
          </cell>
          <cell r="D657">
            <v>-4217.3951817609959</v>
          </cell>
          <cell r="E657">
            <v>-3405.1688739426418</v>
          </cell>
          <cell r="F657">
            <v>-2534.9127951090632</v>
          </cell>
          <cell r="G657">
            <v>-1586.3200767493117</v>
          </cell>
          <cell r="H657">
            <v>-572.30808622043935</v>
          </cell>
          <cell r="I657">
            <v>529.17636700209505</v>
          </cell>
          <cell r="J657">
            <v>1737.0834626491956</v>
          </cell>
          <cell r="K657">
            <v>3061.7154782984867</v>
          </cell>
          <cell r="L657">
            <v>4506.372102999886</v>
          </cell>
          <cell r="M657">
            <v>6093.6693281653979</v>
          </cell>
          <cell r="N657">
            <v>7835.6706550274412</v>
          </cell>
          <cell r="O657">
            <v>9744.6310412047078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</row>
        <row r="658">
          <cell r="A658">
            <v>-1434.6973953194986</v>
          </cell>
          <cell r="B658">
            <v>-3580.7026938837898</v>
          </cell>
          <cell r="C658">
            <v>-4454.971719700733</v>
          </cell>
          <cell r="D658">
            <v>-3655.2405980628719</v>
          </cell>
          <cell r="E658">
            <v>-2804.8579373576977</v>
          </cell>
          <cell r="F658">
            <v>-1892.9790935238264</v>
          </cell>
          <cell r="G658">
            <v>-917.40272618393908</v>
          </cell>
          <cell r="H658">
            <v>145.14553346491667</v>
          </cell>
          <cell r="I658">
            <v>1316.6051427882676</v>
          </cell>
          <cell r="J658">
            <v>2592.1296778911678</v>
          </cell>
          <cell r="K658">
            <v>3984.4593776026786</v>
          </cell>
          <cell r="L658">
            <v>5517.6309402701963</v>
          </cell>
          <cell r="M658">
            <v>7193.776921664472</v>
          </cell>
          <cell r="N658">
            <v>9025.464673806151</v>
          </cell>
          <cell r="O658">
            <v>11032.99579142027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</row>
        <row r="659">
          <cell r="A659">
            <v>-1474.0709276551652</v>
          </cell>
          <cell r="B659">
            <v>-3748.2888100718956</v>
          </cell>
          <cell r="C659">
            <v>-4662.9671086204216</v>
          </cell>
          <cell r="D659">
            <v>-3888.0704057005069</v>
          </cell>
          <cell r="E659">
            <v>-3051.830352234726</v>
          </cell>
          <cell r="F659">
            <v>-2153.2074628974169</v>
          </cell>
          <cell r="G659">
            <v>-1193.2963014840041</v>
          </cell>
          <cell r="H659">
            <v>-161.26550320768692</v>
          </cell>
          <cell r="I659">
            <v>967.20171208345664</v>
          </cell>
          <cell r="J659">
            <v>2207.5641698929148</v>
          </cell>
          <cell r="K659">
            <v>3570.811362889192</v>
          </cell>
          <cell r="L659">
            <v>5059.7522863010809</v>
          </cell>
          <cell r="M659">
            <v>6698.2951224268636</v>
          </cell>
          <cell r="N659">
            <v>8496.6237695268974</v>
          </cell>
          <cell r="O659">
            <v>10464.538976957347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</row>
        <row r="660">
          <cell r="A660">
            <v>-1472.692795756047</v>
          </cell>
          <cell r="B660">
            <v>-3726.8120121065808</v>
          </cell>
          <cell r="C660">
            <v>-4629.5464971624797</v>
          </cell>
          <cell r="D660">
            <v>-3843.2530410375657</v>
          </cell>
          <cell r="E660">
            <v>-3001.4517197398063</v>
          </cell>
          <cell r="F660">
            <v>-2095.6523708283516</v>
          </cell>
          <cell r="G660">
            <v>-1124.8908672396158</v>
          </cell>
          <cell r="H660">
            <v>-79.986358114891217</v>
          </cell>
          <cell r="I660">
            <v>1064.1778840569596</v>
          </cell>
          <cell r="J660">
            <v>2320.262395892013</v>
          </cell>
          <cell r="K660">
            <v>3705.2632586122509</v>
          </cell>
          <cell r="L660">
            <v>5216.7278830404721</v>
          </cell>
          <cell r="M660">
            <v>6870.8597802914937</v>
          </cell>
          <cell r="N660">
            <v>8675.843273616536</v>
          </cell>
          <cell r="O660">
            <v>10653.568210294083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</row>
        <row r="661">
          <cell r="A661">
            <v>-1494.6931898207197</v>
          </cell>
          <cell r="B661">
            <v>-3822.4513366862866</v>
          </cell>
          <cell r="C661">
            <v>-4734.9502340845938</v>
          </cell>
          <cell r="D661">
            <v>-3953.0801938534855</v>
          </cell>
          <cell r="E661">
            <v>-3129.4180494691195</v>
          </cell>
          <cell r="F661">
            <v>-2248.3899381124947</v>
          </cell>
          <cell r="G661">
            <v>-1300.313098117655</v>
          </cell>
          <cell r="H661">
            <v>-263.75738396346537</v>
          </cell>
          <cell r="I661">
            <v>866.73775013832562</v>
          </cell>
          <cell r="J661">
            <v>2099.1561794258469</v>
          </cell>
          <cell r="K661">
            <v>3452.7233202957664</v>
          </cell>
          <cell r="L661">
            <v>4931.585132262172</v>
          </cell>
          <cell r="M661">
            <v>6549.8005621760785</v>
          </cell>
          <cell r="N661">
            <v>8324.5060839795315</v>
          </cell>
          <cell r="O661">
            <v>10278.435693744119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</row>
        <row r="662">
          <cell r="A662">
            <v>-1702.0446288466503</v>
          </cell>
          <cell r="B662">
            <v>-4613.1373260523224</v>
          </cell>
          <cell r="C662">
            <v>-5661.3856259365211</v>
          </cell>
          <cell r="D662">
            <v>-4951.7242183832068</v>
          </cell>
          <cell r="E662">
            <v>-4194.3488724595936</v>
          </cell>
          <cell r="F662">
            <v>-3391.7663569796382</v>
          </cell>
          <cell r="G662">
            <v>-2524.7420818959504</v>
          </cell>
          <cell r="H662">
            <v>-1582.9148150565334</v>
          </cell>
          <cell r="I662">
            <v>-555.36492042346458</v>
          </cell>
          <cell r="J662">
            <v>567.35363836474266</v>
          </cell>
          <cell r="K662">
            <v>1778.5027612897377</v>
          </cell>
          <cell r="L662">
            <v>3111.0075670413707</v>
          </cell>
          <cell r="M662">
            <v>4572.0675004059458</v>
          </cell>
          <cell r="N662">
            <v>6166.3046533723982</v>
          </cell>
          <cell r="O662">
            <v>7915.808863075561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</row>
        <row r="663">
          <cell r="A663">
            <v>-1546.9738223864872</v>
          </cell>
          <cell r="B663">
            <v>-4023.5162759488203</v>
          </cell>
          <cell r="C663">
            <v>-4971.2060139804707</v>
          </cell>
          <cell r="D663">
            <v>-4205.3381027744117</v>
          </cell>
          <cell r="E663">
            <v>-3394.7122677802145</v>
          </cell>
          <cell r="F663">
            <v>-2523.9539224044088</v>
          </cell>
          <cell r="G663">
            <v>-1588.9836904272622</v>
          </cell>
          <cell r="H663">
            <v>-580.54221278307557</v>
          </cell>
          <cell r="I663">
            <v>511.76405537753914</v>
          </cell>
          <cell r="J663">
            <v>1711.0956549296232</v>
          </cell>
          <cell r="K663">
            <v>3026.6273485182751</v>
          </cell>
          <cell r="L663">
            <v>4476.607265844993</v>
          </cell>
          <cell r="M663">
            <v>6068.3830138004432</v>
          </cell>
          <cell r="N663">
            <v>7807.4637742934437</v>
          </cell>
          <cell r="O663">
            <v>9709.1584785653267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</row>
        <row r="664">
          <cell r="A664">
            <v>-1471.3745430421759</v>
          </cell>
          <cell r="B664">
            <v>-3731.9574221960884</v>
          </cell>
          <cell r="C664">
            <v>-4643.3110005066419</v>
          </cell>
          <cell r="D664">
            <v>-3865.4319117738332</v>
          </cell>
          <cell r="E664">
            <v>-3035.9866603530072</v>
          </cell>
          <cell r="F664">
            <v>-2139.6857689375543</v>
          </cell>
          <cell r="G664">
            <v>-1179.2596750106748</v>
          </cell>
          <cell r="H664">
            <v>-136.07988048442812</v>
          </cell>
          <cell r="I664">
            <v>1001.179376808353</v>
          </cell>
          <cell r="J664">
            <v>2241.5751412605487</v>
          </cell>
          <cell r="K664">
            <v>3601.9826232231799</v>
          </cell>
          <cell r="L664">
            <v>5100.7429322551625</v>
          </cell>
          <cell r="M664">
            <v>6743.1446451227448</v>
          </cell>
          <cell r="N664">
            <v>8537.4382547666082</v>
          </cell>
          <cell r="O664">
            <v>10498.566943757536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</row>
        <row r="665">
          <cell r="A665">
            <v>-1450.7332471648936</v>
          </cell>
          <cell r="B665">
            <v>-3649.3707650175475</v>
          </cell>
          <cell r="C665">
            <v>-4547.2682094405736</v>
          </cell>
          <cell r="D665">
            <v>-3763.4138788750179</v>
          </cell>
          <cell r="E665">
            <v>-2921.1043057825309</v>
          </cell>
          <cell r="F665">
            <v>-2022.3616501166603</v>
          </cell>
          <cell r="G665">
            <v>-1062.3602125984307</v>
          </cell>
          <cell r="H665">
            <v>-19.41569754582315</v>
          </cell>
          <cell r="I665">
            <v>1135.5336947066339</v>
          </cell>
          <cell r="J665">
            <v>2392.9912245783312</v>
          </cell>
          <cell r="K665">
            <v>3775.4281969480526</v>
          </cell>
          <cell r="L665">
            <v>5292.351722479767</v>
          </cell>
          <cell r="M665">
            <v>6947.5637800446048</v>
          </cell>
          <cell r="N665">
            <v>8756.5863093929256</v>
          </cell>
          <cell r="O665">
            <v>10748.486083482047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</row>
        <row r="666">
          <cell r="A666">
            <v>-1727.1472768525136</v>
          </cell>
          <cell r="B666">
            <v>-4717.7654918812477</v>
          </cell>
          <cell r="C666">
            <v>-5786.7569991701512</v>
          </cell>
          <cell r="D666">
            <v>-5078.5436338223826</v>
          </cell>
          <cell r="E666">
            <v>-4330.1656673949046</v>
          </cell>
          <cell r="F666">
            <v>-3539.9724128345365</v>
          </cell>
          <cell r="G666">
            <v>-2697.3236051285312</v>
          </cell>
          <cell r="H666">
            <v>-1790.8395267602366</v>
          </cell>
          <cell r="I666">
            <v>-799.60724023626528</v>
          </cell>
          <cell r="J666">
            <v>293.45138348436194</v>
          </cell>
          <cell r="K666">
            <v>1492.9127253203972</v>
          </cell>
          <cell r="L666">
            <v>2804.2048744345911</v>
          </cell>
          <cell r="M666">
            <v>4242.9695495082833</v>
          </cell>
          <cell r="N666">
            <v>5824.6041907914268</v>
          </cell>
          <cell r="O666">
            <v>7546.876192133318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</row>
        <row r="667">
          <cell r="A667">
            <v>-1569.7688069680944</v>
          </cell>
          <cell r="B667">
            <v>-4117.4793765620389</v>
          </cell>
          <cell r="C667">
            <v>-5087.9965049285174</v>
          </cell>
          <cell r="D667">
            <v>-4337.6167639917676</v>
          </cell>
          <cell r="E667">
            <v>-3534.0441698203385</v>
          </cell>
          <cell r="F667">
            <v>-2681.8947752552895</v>
          </cell>
          <cell r="G667">
            <v>-1763.2249839590834</v>
          </cell>
          <cell r="H667">
            <v>-765.29043936678204</v>
          </cell>
          <cell r="I667">
            <v>315.32424352360391</v>
          </cell>
          <cell r="J667">
            <v>1497.4044029029305</v>
          </cell>
          <cell r="K667">
            <v>2796.8792725130625</v>
          </cell>
          <cell r="L667">
            <v>4219.2235531051474</v>
          </cell>
          <cell r="M667">
            <v>5789.3697431889159</v>
          </cell>
          <cell r="N667">
            <v>7506.1706164786092</v>
          </cell>
          <cell r="O667">
            <v>9390.686907200532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8">
          <cell r="A668">
            <v>-1592.8095504307989</v>
          </cell>
          <cell r="B668">
            <v>-4189.4803013938244</v>
          </cell>
          <cell r="C668">
            <v>-5156.5973726773973</v>
          </cell>
          <cell r="D668">
            <v>-4398.6222240650268</v>
          </cell>
          <cell r="E668">
            <v>-3602.5706292189479</v>
          </cell>
          <cell r="F668">
            <v>-2744.9123834818474</v>
          </cell>
          <cell r="G668">
            <v>-1828.1334831194702</v>
          </cell>
          <cell r="H668">
            <v>-841.3578300201832</v>
          </cell>
          <cell r="I668">
            <v>235.72457466509391</v>
          </cell>
          <cell r="J668">
            <v>1414.8684815991064</v>
          </cell>
          <cell r="K668">
            <v>2704.5700004009482</v>
          </cell>
          <cell r="L668">
            <v>4116.5386092273238</v>
          </cell>
          <cell r="M668">
            <v>5671.4425140874027</v>
          </cell>
          <cell r="N668">
            <v>7370.3661927350295</v>
          </cell>
          <cell r="O668">
            <v>9228.8350971643558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</row>
        <row r="669">
          <cell r="A669">
            <v>-1588.543509891545</v>
          </cell>
          <cell r="B669">
            <v>-4183.4343472064556</v>
          </cell>
          <cell r="C669">
            <v>-5161.2868579372735</v>
          </cell>
          <cell r="D669">
            <v>-4409.5158183494577</v>
          </cell>
          <cell r="E669">
            <v>-3599.7990940579625</v>
          </cell>
          <cell r="F669">
            <v>-2734.3580921259968</v>
          </cell>
          <cell r="G669">
            <v>-1819.8909747418893</v>
          </cell>
          <cell r="H669">
            <v>-835.42280054402613</v>
          </cell>
          <cell r="I669">
            <v>242.39446442076175</v>
          </cell>
          <cell r="J669">
            <v>1423.6907719110993</v>
          </cell>
          <cell r="K669">
            <v>2721.5768626677982</v>
          </cell>
          <cell r="L669">
            <v>4145.7697862096484</v>
          </cell>
          <cell r="M669">
            <v>5699.9965515739377</v>
          </cell>
          <cell r="N669">
            <v>7412.497599078396</v>
          </cell>
          <cell r="O669">
            <v>9283.3058815695022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</row>
        <row r="670">
          <cell r="A670">
            <v>-1526.5437255385932</v>
          </cell>
          <cell r="B670">
            <v>-3941.5056097689558</v>
          </cell>
          <cell r="C670">
            <v>-4882.0812300655707</v>
          </cell>
          <cell r="D670">
            <v>-4102.8365696424307</v>
          </cell>
          <cell r="E670">
            <v>-3278.6016817075247</v>
          </cell>
          <cell r="F670">
            <v>-2400.2662468079434</v>
          </cell>
          <cell r="G670">
            <v>-1460.4748622270695</v>
          </cell>
          <cell r="H670">
            <v>-442.56726277752892</v>
          </cell>
          <cell r="I670">
            <v>680.88968720781645</v>
          </cell>
          <cell r="J670">
            <v>1903.371822859378</v>
          </cell>
          <cell r="K670">
            <v>3245.8589247352133</v>
          </cell>
          <cell r="L670">
            <v>4714.8592646943371</v>
          </cell>
          <cell r="M670">
            <v>6325.0239261327652</v>
          </cell>
          <cell r="N670">
            <v>8077.8702794460378</v>
          </cell>
          <cell r="O670">
            <v>9999.5158663251714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</row>
        <row r="671">
          <cell r="A671">
            <v>-1619.4011246030973</v>
          </cell>
          <cell r="B671">
            <v>-4296.7796685108078</v>
          </cell>
          <cell r="C671">
            <v>-5302.1492965692914</v>
          </cell>
          <cell r="D671">
            <v>-4560.0775015248601</v>
          </cell>
          <cell r="E671">
            <v>-3780.5678801680133</v>
          </cell>
          <cell r="F671">
            <v>-2940.800661230533</v>
          </cell>
          <cell r="G671">
            <v>-2035.0794516856492</v>
          </cell>
          <cell r="H671">
            <v>-1060.2363323677196</v>
          </cell>
          <cell r="I671">
            <v>-1.0465539942792219</v>
          </cell>
          <cell r="J671">
            <v>1157.5230124721527</v>
          </cell>
          <cell r="K671">
            <v>2425.0930835515887</v>
          </cell>
          <cell r="L671">
            <v>3811.2422799042902</v>
          </cell>
          <cell r="M671">
            <v>5337.125936369288</v>
          </cell>
          <cell r="N671">
            <v>7010.139358405343</v>
          </cell>
          <cell r="O671">
            <v>8833.0670803837111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</row>
        <row r="672">
          <cell r="A672">
            <v>-1726.054953406292</v>
          </cell>
          <cell r="B672">
            <v>-4708.466562286595</v>
          </cell>
          <cell r="C672">
            <v>-5771.3675708692926</v>
          </cell>
          <cell r="D672">
            <v>-5060.5269252381868</v>
          </cell>
          <cell r="E672">
            <v>-4320.3118925877161</v>
          </cell>
          <cell r="F672">
            <v>-3532.8672487144704</v>
          </cell>
          <cell r="G672">
            <v>-2695.1755426394425</v>
          </cell>
          <cell r="H672">
            <v>-1794.8689117751408</v>
          </cell>
          <cell r="I672">
            <v>-808.74618738085701</v>
          </cell>
          <cell r="J672">
            <v>289.04361533428556</v>
          </cell>
          <cell r="K672">
            <v>1487.4850615799462</v>
          </cell>
          <cell r="L672">
            <v>2793.5919367924198</v>
          </cell>
          <cell r="M672">
            <v>4225.0704220699663</v>
          </cell>
          <cell r="N672">
            <v>5799.1050534679498</v>
          </cell>
          <cell r="O672">
            <v>7527.5042754119058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</row>
        <row r="673">
          <cell r="A673">
            <v>-1677.8302022220735</v>
          </cell>
          <cell r="B673">
            <v>-4519.1026590057172</v>
          </cell>
          <cell r="C673">
            <v>-5558.4503969847256</v>
          </cell>
          <cell r="D673">
            <v>-4836.7967051295018</v>
          </cell>
          <cell r="E673">
            <v>-4068.1341744896058</v>
          </cell>
          <cell r="F673">
            <v>-3241.4303574703035</v>
          </cell>
          <cell r="G673">
            <v>-2364.6831618031561</v>
          </cell>
          <cell r="H673">
            <v>-1418.2050297199953</v>
          </cell>
          <cell r="I673">
            <v>-383.92271424388139</v>
          </cell>
          <cell r="J673">
            <v>738.66445253799725</v>
          </cell>
          <cell r="K673">
            <v>1969.3493088648929</v>
          </cell>
          <cell r="L673">
            <v>3321.2976821032184</v>
          </cell>
          <cell r="M673">
            <v>4803.4978327221097</v>
          </cell>
          <cell r="N673">
            <v>6425.0813385503952</v>
          </cell>
          <cell r="O673">
            <v>8200.2865139060214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</row>
        <row r="674">
          <cell r="A674">
            <v>-1598.195275110847</v>
          </cell>
          <cell r="B674">
            <v>-4213.3431525555989</v>
          </cell>
          <cell r="C674">
            <v>-5197.718747419025</v>
          </cell>
          <cell r="D674">
            <v>-4449.2277374641972</v>
          </cell>
          <cell r="E674">
            <v>-3649.9048687531813</v>
          </cell>
          <cell r="F674">
            <v>-2796.3903819394968</v>
          </cell>
          <cell r="G674">
            <v>-1885.6840207501191</v>
          </cell>
          <cell r="H674">
            <v>-901.81231525983947</v>
          </cell>
          <cell r="I674">
            <v>183.46082589718648</v>
          </cell>
          <cell r="J674">
            <v>1368.2154081603994</v>
          </cell>
          <cell r="K674">
            <v>2671.4766939498559</v>
          </cell>
          <cell r="L674">
            <v>4090.6009908059095</v>
          </cell>
          <cell r="M674">
            <v>5645.1043366230087</v>
          </cell>
          <cell r="N674">
            <v>7347.9653193425002</v>
          </cell>
          <cell r="O674">
            <v>9214.8118473599716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</row>
        <row r="675">
          <cell r="A675">
            <v>-1436.1392126397368</v>
          </cell>
          <cell r="B675">
            <v>-3595.2756893855108</v>
          </cell>
          <cell r="C675">
            <v>-4481.3334959857366</v>
          </cell>
          <cell r="D675">
            <v>-3683.6150598132463</v>
          </cell>
          <cell r="E675">
            <v>-2834.9385099059145</v>
          </cell>
          <cell r="F675">
            <v>-1925.2467428074219</v>
          </cell>
          <cell r="G675">
            <v>-953.56255196117331</v>
          </cell>
          <cell r="H675">
            <v>104.2415705469713</v>
          </cell>
          <cell r="I675">
            <v>1259.4116190173854</v>
          </cell>
          <cell r="J675">
            <v>2523.5656519463014</v>
          </cell>
          <cell r="K675">
            <v>3908.6699360151565</v>
          </cell>
          <cell r="L675">
            <v>5427.3836037073816</v>
          </cell>
          <cell r="M675">
            <v>7090.5413265840398</v>
          </cell>
          <cell r="N675">
            <v>8930.7901750837391</v>
          </cell>
          <cell r="O675">
            <v>10937.674937818469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</row>
        <row r="676">
          <cell r="A676">
            <v>-1524.1641328047392</v>
          </cell>
          <cell r="B676">
            <v>-3937.4077601510439</v>
          </cell>
          <cell r="C676">
            <v>-4882.6705681369731</v>
          </cell>
          <cell r="D676">
            <v>-4115.000021670412</v>
          </cell>
          <cell r="E676">
            <v>-3292.1652567446754</v>
          </cell>
          <cell r="F676">
            <v>-2415.3230947025759</v>
          </cell>
          <cell r="G676">
            <v>-1473.2544350703947</v>
          </cell>
          <cell r="H676">
            <v>-458.81972904740752</v>
          </cell>
          <cell r="I676">
            <v>649.79210536199696</v>
          </cell>
          <cell r="J676">
            <v>1863.0579468841427</v>
          </cell>
          <cell r="K676">
            <v>3194.2554322455926</v>
          </cell>
          <cell r="L676">
            <v>4660.5137618265016</v>
          </cell>
          <cell r="M676">
            <v>6259.8927524300498</v>
          </cell>
          <cell r="N676">
            <v>8012.7272259117562</v>
          </cell>
          <cell r="O676">
            <v>9940.0363352284148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7">
          <cell r="A677">
            <v>-1522.3716677764926</v>
          </cell>
          <cell r="B677">
            <v>-3925.904113761017</v>
          </cell>
          <cell r="C677">
            <v>-4863.8217598796828</v>
          </cell>
          <cell r="D677">
            <v>-4095.8445832839775</v>
          </cell>
          <cell r="E677">
            <v>-3276.7216719344215</v>
          </cell>
          <cell r="F677">
            <v>-2404.5881956592134</v>
          </cell>
          <cell r="G677">
            <v>-1467.1151054163452</v>
          </cell>
          <cell r="H677">
            <v>-453.01903308967707</v>
          </cell>
          <cell r="I677">
            <v>650.04134963956074</v>
          </cell>
          <cell r="J677">
            <v>1867.4326559360443</v>
          </cell>
          <cell r="K677">
            <v>3205.5390989908678</v>
          </cell>
          <cell r="L677">
            <v>4663.198967415944</v>
          </cell>
          <cell r="M677">
            <v>6259.3687626577002</v>
          </cell>
          <cell r="N677">
            <v>8008.3052232620512</v>
          </cell>
          <cell r="O677">
            <v>9933.1723152966169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</row>
        <row r="678">
          <cell r="A678">
            <v>-1468.2923847555201</v>
          </cell>
          <cell r="B678">
            <v>-3720.6428201254744</v>
          </cell>
          <cell r="C678">
            <v>-4628.8263511333416</v>
          </cell>
          <cell r="D678">
            <v>-3839.5403822197559</v>
          </cell>
          <cell r="E678">
            <v>-3000.0401911336585</v>
          </cell>
          <cell r="F678">
            <v>-2110.5474138587615</v>
          </cell>
          <cell r="G678">
            <v>-1159.3846316236436</v>
          </cell>
          <cell r="H678">
            <v>-124.41888385681018</v>
          </cell>
          <cell r="I678">
            <v>1008.2323304164765</v>
          </cell>
          <cell r="J678">
            <v>2259.9191520930713</v>
          </cell>
          <cell r="K678">
            <v>3631.7035725169349</v>
          </cell>
          <cell r="L678">
            <v>5138.1055769556006</v>
          </cell>
          <cell r="M678">
            <v>6796.4020049629344</v>
          </cell>
          <cell r="N678">
            <v>8607.5448115254094</v>
          </cell>
          <cell r="O678">
            <v>10576.91475993343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</row>
        <row r="679">
          <cell r="A679">
            <v>-1427.4144893951284</v>
          </cell>
          <cell r="B679">
            <v>-3562.8594055127319</v>
          </cell>
          <cell r="C679">
            <v>-4439.2875648921154</v>
          </cell>
          <cell r="D679">
            <v>-3641.636523955885</v>
          </cell>
          <cell r="E679">
            <v>-2788.97653640925</v>
          </cell>
          <cell r="F679">
            <v>-1879.2768211695482</v>
          </cell>
          <cell r="G679">
            <v>-892.66875512565753</v>
          </cell>
          <cell r="H679">
            <v>181.25396972321622</v>
          </cell>
          <cell r="I679">
            <v>1344.4757598087101</v>
          </cell>
          <cell r="J679">
            <v>2612.956396836028</v>
          </cell>
          <cell r="K679">
            <v>4006.5838068953644</v>
          </cell>
          <cell r="L679">
            <v>5536.7731556463141</v>
          </cell>
          <cell r="M679">
            <v>7216.8223289445123</v>
          </cell>
          <cell r="N679">
            <v>9051.3145046098489</v>
          </cell>
          <cell r="O679">
            <v>11063.671668616926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</row>
        <row r="680">
          <cell r="A680">
            <v>-1437.1228158894789</v>
          </cell>
          <cell r="B680">
            <v>-3607.1440777282905</v>
          </cell>
          <cell r="C680">
            <v>-4490.121291667595</v>
          </cell>
          <cell r="D680">
            <v>-3690.2064130971057</v>
          </cell>
          <cell r="E680">
            <v>-2838.8212474772072</v>
          </cell>
          <cell r="F680">
            <v>-1933.2264020497973</v>
          </cell>
          <cell r="G680">
            <v>-967.65553458870431</v>
          </cell>
          <cell r="H680">
            <v>87.16712054197076</v>
          </cell>
          <cell r="I680">
            <v>1238.660662793146</v>
          </cell>
          <cell r="J680">
            <v>2505.7714319988545</v>
          </cell>
          <cell r="K680">
            <v>3898.0850143616954</v>
          </cell>
          <cell r="L680">
            <v>5422.1425143246533</v>
          </cell>
          <cell r="M680">
            <v>7094.9616169102746</v>
          </cell>
          <cell r="N680">
            <v>8928.2729613581214</v>
          </cell>
          <cell r="O680">
            <v>10925.894358446978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</row>
        <row r="681">
          <cell r="A681">
            <v>-1532.2583522706534</v>
          </cell>
          <cell r="B681">
            <v>-3963.8706332337374</v>
          </cell>
          <cell r="C681">
            <v>-4900.3388536622288</v>
          </cell>
          <cell r="D681">
            <v>-4123.8216088555309</v>
          </cell>
          <cell r="E681">
            <v>-3294.1090274535682</v>
          </cell>
          <cell r="F681">
            <v>-2414.6565407950307</v>
          </cell>
          <cell r="G681">
            <v>-1467.6022707941518</v>
          </cell>
          <cell r="H681">
            <v>-437.22269263597565</v>
          </cell>
          <cell r="I681">
            <v>681.74357451232322</v>
          </cell>
          <cell r="J681">
            <v>1909.3442287588684</v>
          </cell>
          <cell r="K681">
            <v>3260.9031721898773</v>
          </cell>
          <cell r="L681">
            <v>4737.6068889505277</v>
          </cell>
          <cell r="M681">
            <v>6353.6200983073868</v>
          </cell>
          <cell r="N681">
            <v>8118.2923250998292</v>
          </cell>
          <cell r="O681">
            <v>10049.234837127417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</row>
        <row r="682">
          <cell r="A682">
            <v>-1645.2883903824131</v>
          </cell>
          <cell r="B682">
            <v>-4405.7842964581478</v>
          </cell>
          <cell r="C682">
            <v>-5432.3333412745915</v>
          </cell>
          <cell r="D682">
            <v>-4711.1880833895848</v>
          </cell>
          <cell r="E682">
            <v>-3942.0371574806663</v>
          </cell>
          <cell r="F682">
            <v>-3116.004002884154</v>
          </cell>
          <cell r="G682">
            <v>-2236.1590115564077</v>
          </cell>
          <cell r="H682">
            <v>-1280.9538634939918</v>
          </cell>
          <cell r="I682">
            <v>-238.57800314262195</v>
          </cell>
          <cell r="J682">
            <v>897.28413370679834</v>
          </cell>
          <cell r="K682">
            <v>2141.4381366367738</v>
          </cell>
          <cell r="L682">
            <v>3514.9929252003335</v>
          </cell>
          <cell r="M682">
            <v>5014.0521649901311</v>
          </cell>
          <cell r="N682">
            <v>6646.0626357629526</v>
          </cell>
          <cell r="O682">
            <v>8432.5260593552957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</row>
        <row r="683">
          <cell r="A683">
            <v>-1707.1927759710834</v>
          </cell>
          <cell r="B683">
            <v>-4636.3928442579363</v>
          </cell>
          <cell r="C683">
            <v>-5682.5787126817077</v>
          </cell>
          <cell r="D683">
            <v>-4966.792747941262</v>
          </cell>
          <cell r="E683">
            <v>-4218.5198201767116</v>
          </cell>
          <cell r="F683">
            <v>-3424.997578034589</v>
          </cell>
          <cell r="G683">
            <v>-2570.8116646225776</v>
          </cell>
          <cell r="H683">
            <v>-1645.0269376572828</v>
          </cell>
          <cell r="I683">
            <v>-634.58884181610165</v>
          </cell>
          <cell r="J683">
            <v>481.88832623485064</v>
          </cell>
          <cell r="K683">
            <v>1703.2739247085287</v>
          </cell>
          <cell r="L683">
            <v>3028.9805691767879</v>
          </cell>
          <cell r="M683">
            <v>4488.097367491484</v>
          </cell>
          <cell r="N683">
            <v>6080.9702165689796</v>
          </cell>
          <cell r="O683">
            <v>7821.3629107662873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</row>
        <row r="684">
          <cell r="A684">
            <v>-1445.91003685891</v>
          </cell>
          <cell r="B684">
            <v>-3633.6201110643583</v>
          </cell>
          <cell r="C684">
            <v>-4521.0599614723551</v>
          </cell>
          <cell r="D684">
            <v>-3725.9563914232649</v>
          </cell>
          <cell r="E684">
            <v>-2889.2793015892739</v>
          </cell>
          <cell r="F684">
            <v>-1985.0483537987288</v>
          </cell>
          <cell r="G684">
            <v>-1010.6285222071587</v>
          </cell>
          <cell r="H684">
            <v>50.48343141319959</v>
          </cell>
          <cell r="I684">
            <v>1208.1445828642613</v>
          </cell>
          <cell r="J684">
            <v>2480.0386813314467</v>
          </cell>
          <cell r="K684">
            <v>3866.7776344583872</v>
          </cell>
          <cell r="L684">
            <v>5387.0318342398787</v>
          </cell>
          <cell r="M684">
            <v>7053.9237580289009</v>
          </cell>
          <cell r="N684">
            <v>8883.0714854173584</v>
          </cell>
          <cell r="O684">
            <v>10886.797193791448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</row>
        <row r="685">
          <cell r="A685">
            <v>-1716.913135376439</v>
          </cell>
          <cell r="B685">
            <v>-4677.0614248949678</v>
          </cell>
          <cell r="C685">
            <v>-5738.1155593340018</v>
          </cell>
          <cell r="D685">
            <v>-5022.1765786271044</v>
          </cell>
          <cell r="E685">
            <v>-4269.0788893496756</v>
          </cell>
          <cell r="F685">
            <v>-3468.0973281738884</v>
          </cell>
          <cell r="G685">
            <v>-2616.5686978845115</v>
          </cell>
          <cell r="H685">
            <v>-1702.4926899140967</v>
          </cell>
          <cell r="I685">
            <v>-706.25330027020811</v>
          </cell>
          <cell r="J685">
            <v>398.02670559229944</v>
          </cell>
          <cell r="K685">
            <v>1599.5175874426495</v>
          </cell>
          <cell r="L685">
            <v>2907.9840506847763</v>
          </cell>
          <cell r="M685">
            <v>4345.0481109793318</v>
          </cell>
          <cell r="N685">
            <v>5921.6616710475273</v>
          </cell>
          <cell r="O685">
            <v>7652.735298276797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</row>
        <row r="686">
          <cell r="A686">
            <v>-1696.7407943466192</v>
          </cell>
          <cell r="B686">
            <v>-4594.2356188514914</v>
          </cell>
          <cell r="C686">
            <v>-5635.2979271307495</v>
          </cell>
          <cell r="D686">
            <v>-4909.49233941891</v>
          </cell>
          <cell r="E686">
            <v>-4149.6963358388903</v>
          </cell>
          <cell r="F686">
            <v>-3342.9962970171018</v>
          </cell>
          <cell r="G686">
            <v>-2486.6457785972098</v>
          </cell>
          <cell r="H686">
            <v>-1554.4978381399803</v>
          </cell>
          <cell r="I686">
            <v>-531.96329862462949</v>
          </cell>
          <cell r="J686">
            <v>581.73644759537422</v>
          </cell>
          <cell r="K686">
            <v>1801.9065160493165</v>
          </cell>
          <cell r="L686">
            <v>3138.1741796484298</v>
          </cell>
          <cell r="M686">
            <v>4600.0769353051055</v>
          </cell>
          <cell r="N686">
            <v>6208.0757074058192</v>
          </cell>
          <cell r="O686">
            <v>7979.2644176695349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</row>
        <row r="687">
          <cell r="A687">
            <v>-1611.9128532490417</v>
          </cell>
          <cell r="B687">
            <v>-4264.5630312954818</v>
          </cell>
          <cell r="C687">
            <v>-5246.2811525795578</v>
          </cell>
          <cell r="D687">
            <v>-4493.5931032404933</v>
          </cell>
          <cell r="E687">
            <v>-3703.3728508568138</v>
          </cell>
          <cell r="F687">
            <v>-2850.6020802685557</v>
          </cell>
          <cell r="G687">
            <v>-1949.0814740702408</v>
          </cell>
          <cell r="H687">
            <v>-966.89462353823376</v>
          </cell>
          <cell r="I687">
            <v>102.46599855702479</v>
          </cell>
          <cell r="J687">
            <v>1271.4218459070166</v>
          </cell>
          <cell r="K687">
            <v>2559.6962469747591</v>
          </cell>
          <cell r="L687">
            <v>3975.8374453977463</v>
          </cell>
          <cell r="M687">
            <v>5517.1233206407233</v>
          </cell>
          <cell r="N687">
            <v>7199.1552956715368</v>
          </cell>
          <cell r="O687">
            <v>9043.3227066576856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8">
          <cell r="A688">
            <v>-1569.8147288988578</v>
          </cell>
          <cell r="B688">
            <v>-4106.6296229696491</v>
          </cell>
          <cell r="C688">
            <v>-5076.109348219753</v>
          </cell>
          <cell r="D688">
            <v>-4324.8072201969344</v>
          </cell>
          <cell r="E688">
            <v>-3519.3661188846631</v>
          </cell>
          <cell r="F688">
            <v>-2662.0139525454838</v>
          </cell>
          <cell r="G688">
            <v>-1741.3896993745013</v>
          </cell>
          <cell r="H688">
            <v>-750.60311281327927</v>
          </cell>
          <cell r="I688">
            <v>337.15386722084241</v>
          </cell>
          <cell r="J688">
            <v>1524.7898525661415</v>
          </cell>
          <cell r="K688">
            <v>2834.2595844868711</v>
          </cell>
          <cell r="L688">
            <v>4264.5385735486552</v>
          </cell>
          <cell r="M688">
            <v>5831.4427517596141</v>
          </cell>
          <cell r="N688">
            <v>7559.6098012333941</v>
          </cell>
          <cell r="O688">
            <v>9448.4471893360387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</row>
        <row r="689">
          <cell r="A689">
            <v>-1509.6619686057506</v>
          </cell>
          <cell r="B689">
            <v>-3869.1384331447744</v>
          </cell>
          <cell r="C689">
            <v>-4791.7677978547945</v>
          </cell>
          <cell r="D689">
            <v>-4016.3363114714648</v>
          </cell>
          <cell r="E689">
            <v>-3182.6913939061737</v>
          </cell>
          <cell r="F689">
            <v>-2288.5995588347464</v>
          </cell>
          <cell r="G689">
            <v>-1341.9357642837917</v>
          </cell>
          <cell r="H689">
            <v>-327.3772852812823</v>
          </cell>
          <cell r="I689">
            <v>796.67718532417655</v>
          </cell>
          <cell r="J689">
            <v>2031.5211166118329</v>
          </cell>
          <cell r="K689">
            <v>3379.5626095099806</v>
          </cell>
          <cell r="L689">
            <v>4857.9417290587662</v>
          </cell>
          <cell r="M689">
            <v>6476.7090366149323</v>
          </cell>
          <cell r="N689">
            <v>8261.2490427579287</v>
          </cell>
          <cell r="O689">
            <v>10206.969292628983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</row>
        <row r="690">
          <cell r="A690">
            <v>-1467.2133189921192</v>
          </cell>
          <cell r="B690">
            <v>-3713.3054846033538</v>
          </cell>
          <cell r="C690">
            <v>-4616.4831747119561</v>
          </cell>
          <cell r="D690">
            <v>-3813.9799535225625</v>
          </cell>
          <cell r="E690">
            <v>-2965.6497145549306</v>
          </cell>
          <cell r="F690">
            <v>-2061.2335800262454</v>
          </cell>
          <cell r="G690">
            <v>-1091.30059750125</v>
          </cell>
          <cell r="H690">
            <v>-35.118483045568937</v>
          </cell>
          <cell r="I690">
            <v>1113.7237299643389</v>
          </cell>
          <cell r="J690">
            <v>2364.9666660769853</v>
          </cell>
          <cell r="K690">
            <v>3729.3718997811543</v>
          </cell>
          <cell r="L690">
            <v>5231.8075987935199</v>
          </cell>
          <cell r="M690">
            <v>6885.7531303262731</v>
          </cell>
          <cell r="N690">
            <v>8705.0126756214449</v>
          </cell>
          <cell r="O690">
            <v>10686.544230273688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</row>
        <row r="691">
          <cell r="A691">
            <v>-1679.6129382036092</v>
          </cell>
          <cell r="B691">
            <v>-4528.2626916993468</v>
          </cell>
          <cell r="C691">
            <v>-5564.515255180836</v>
          </cell>
          <cell r="D691">
            <v>-4838.8125864267813</v>
          </cell>
          <cell r="E691">
            <v>-4076.2274153114381</v>
          </cell>
          <cell r="F691">
            <v>-3259.0904785634702</v>
          </cell>
          <cell r="G691">
            <v>-2384.0855124741615</v>
          </cell>
          <cell r="H691">
            <v>-1438.1794624962245</v>
          </cell>
          <cell r="I691">
            <v>-400.83440530712437</v>
          </cell>
          <cell r="J691">
            <v>730.43526077529532</v>
          </cell>
          <cell r="K691">
            <v>1957.231244284721</v>
          </cell>
          <cell r="L691">
            <v>3313.6134727578515</v>
          </cell>
          <cell r="M691">
            <v>4801.741420760156</v>
          </cell>
          <cell r="N691">
            <v>6427.5230169903325</v>
          </cell>
          <cell r="O691">
            <v>8209.3654307807137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</row>
        <row r="692">
          <cell r="A692">
            <v>-1436.0007660377239</v>
          </cell>
          <cell r="B692">
            <v>-3595.4425913988616</v>
          </cell>
          <cell r="C692">
            <v>-4482.3634139611186</v>
          </cell>
          <cell r="D692">
            <v>-3689.7573421703023</v>
          </cell>
          <cell r="E692">
            <v>-2843.0088487639077</v>
          </cell>
          <cell r="F692">
            <v>-1923.9538859925872</v>
          </cell>
          <cell r="G692">
            <v>-941.39073178423189</v>
          </cell>
          <cell r="H692">
            <v>115.26451991348293</v>
          </cell>
          <cell r="I692">
            <v>1263.0532768420865</v>
          </cell>
          <cell r="J692">
            <v>2528.2863040423117</v>
          </cell>
          <cell r="K692">
            <v>3918.287186182286</v>
          </cell>
          <cell r="L692">
            <v>5438.8045966508189</v>
          </cell>
          <cell r="M692">
            <v>7109.7161961153997</v>
          </cell>
          <cell r="N692">
            <v>8937.6473953878613</v>
          </cell>
          <cell r="O692">
            <v>10938.767024723251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</row>
        <row r="693">
          <cell r="A693">
            <v>-1632.4356187450271</v>
          </cell>
          <cell r="B693">
            <v>-4356.0890963547445</v>
          </cell>
          <cell r="C693">
            <v>-5368.3792045234677</v>
          </cell>
          <cell r="D693">
            <v>-4631.9638155796074</v>
          </cell>
          <cell r="E693">
            <v>-3849.3401425384204</v>
          </cell>
          <cell r="F693">
            <v>-3022.4057648331736</v>
          </cell>
          <cell r="G693">
            <v>-2138.6532153193643</v>
          </cell>
          <cell r="H693">
            <v>-1173.2214317940995</v>
          </cell>
          <cell r="I693">
            <v>-121.43858138125049</v>
          </cell>
          <cell r="J693">
            <v>1029.7813921114509</v>
          </cell>
          <cell r="K693">
            <v>2297.9572264681719</v>
          </cell>
          <cell r="L693">
            <v>3681.6305211608342</v>
          </cell>
          <cell r="M693">
            <v>5191.3718002404894</v>
          </cell>
          <cell r="N693">
            <v>6841.4487492198068</v>
          </cell>
          <cell r="O693">
            <v>8652.7113388007456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</row>
        <row r="694">
          <cell r="A694">
            <v>-1420.6031476013011</v>
          </cell>
          <cell r="B694">
            <v>-3539.0251603155948</v>
          </cell>
          <cell r="C694">
            <v>-4420.2880883332364</v>
          </cell>
          <cell r="D694">
            <v>-3615.7772085937218</v>
          </cell>
          <cell r="E694">
            <v>-2764.9831051830015</v>
          </cell>
          <cell r="F694">
            <v>-1849.4560680786162</v>
          </cell>
          <cell r="G694">
            <v>-849.80609605832854</v>
          </cell>
          <cell r="H694">
            <v>224.79066374915541</v>
          </cell>
          <cell r="I694">
            <v>1393.6075665307844</v>
          </cell>
          <cell r="J694">
            <v>2681.6574564857574</v>
          </cell>
          <cell r="K694">
            <v>4097.8671703590653</v>
          </cell>
          <cell r="L694">
            <v>5651.1682486970494</v>
          </cell>
          <cell r="M694">
            <v>7349.5250653441553</v>
          </cell>
          <cell r="N694">
            <v>9201.3006406289715</v>
          </cell>
          <cell r="O694">
            <v>11229.341726680601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</row>
        <row r="695">
          <cell r="A695">
            <v>-1427.7972407033708</v>
          </cell>
          <cell r="B695">
            <v>-3565.3645099295936</v>
          </cell>
          <cell r="C695">
            <v>-4442.1804875475009</v>
          </cell>
          <cell r="D695">
            <v>-3642.5377688150948</v>
          </cell>
          <cell r="E695">
            <v>-2782.2621897409026</v>
          </cell>
          <cell r="F695">
            <v>-1866.7065434558717</v>
          </cell>
          <cell r="G695">
            <v>-883.8706480959778</v>
          </cell>
          <cell r="H695">
            <v>181.29052149225572</v>
          </cell>
          <cell r="I695">
            <v>1340.1530914026516</v>
          </cell>
          <cell r="J695">
            <v>2614.3913947929987</v>
          </cell>
          <cell r="K695">
            <v>4013.0086128957405</v>
          </cell>
          <cell r="L695">
            <v>5543.8752152546704</v>
          </cell>
          <cell r="M695">
            <v>7230.9695439886227</v>
          </cell>
          <cell r="N695">
            <v>9073.6954976939596</v>
          </cell>
          <cell r="O695">
            <v>11090.932764872878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</row>
        <row r="696">
          <cell r="A696">
            <v>-1599.5979714644027</v>
          </cell>
          <cell r="B696">
            <v>-4227.3881809589348</v>
          </cell>
          <cell r="C696">
            <v>-5217.2009761328072</v>
          </cell>
          <cell r="D696">
            <v>-4481.4010752503918</v>
          </cell>
          <cell r="E696">
            <v>-3682.3382251769804</v>
          </cell>
          <cell r="F696">
            <v>-2823.5104562256415</v>
          </cell>
          <cell r="G696">
            <v>-1909.4494254330468</v>
          </cell>
          <cell r="H696">
            <v>-928.66123022783904</v>
          </cell>
          <cell r="I696">
            <v>147.22161202068401</v>
          </cell>
          <cell r="J696">
            <v>1326.7450382485888</v>
          </cell>
          <cell r="K696">
            <v>2618.2572096102126</v>
          </cell>
          <cell r="L696">
            <v>4026.1052758488336</v>
          </cell>
          <cell r="M696">
            <v>5573.7608263164029</v>
          </cell>
          <cell r="N696">
            <v>7271.9603628393779</v>
          </cell>
          <cell r="O696">
            <v>9120.1528085991486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</row>
        <row r="697">
          <cell r="A697">
            <v>-1711.0626772131131</v>
          </cell>
          <cell r="B697">
            <v>-4640.862735126916</v>
          </cell>
          <cell r="C697">
            <v>-5690.0755497981227</v>
          </cell>
          <cell r="D697">
            <v>-4969.6871512081398</v>
          </cell>
          <cell r="E697">
            <v>-4203.2430099222356</v>
          </cell>
          <cell r="F697">
            <v>-3399.8086479505364</v>
          </cell>
          <cell r="G697">
            <v>-2533.746462614462</v>
          </cell>
          <cell r="H697">
            <v>-1597.4331044394689</v>
          </cell>
          <cell r="I697">
            <v>-579.98208631014643</v>
          </cell>
          <cell r="J697">
            <v>539.52625463109757</v>
          </cell>
          <cell r="K697">
            <v>1764.9374691309888</v>
          </cell>
          <cell r="L697">
            <v>3098.8175984138361</v>
          </cell>
          <cell r="M697">
            <v>4554.2157969248447</v>
          </cell>
          <cell r="N697">
            <v>6148.0159502828665</v>
          </cell>
          <cell r="O697">
            <v>7903.1700294536804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</row>
        <row r="698">
          <cell r="A698">
            <v>-1588.3916796373153</v>
          </cell>
          <cell r="B698">
            <v>-4178.94386842936</v>
          </cell>
          <cell r="C698">
            <v>-5159.9730888170598</v>
          </cell>
          <cell r="D698">
            <v>-4413.8108161254604</v>
          </cell>
          <cell r="E698">
            <v>-3616.7062021271431</v>
          </cell>
          <cell r="F698">
            <v>-2772.0852469843067</v>
          </cell>
          <cell r="G698">
            <v>-1864.3314641769637</v>
          </cell>
          <cell r="H698">
            <v>-871.40465666205375</v>
          </cell>
          <cell r="I698">
            <v>202.69384904968675</v>
          </cell>
          <cell r="J698">
            <v>1372.819704548866</v>
          </cell>
          <cell r="K698">
            <v>2661.5791486424396</v>
          </cell>
          <cell r="L698">
            <v>4076.7799878942842</v>
          </cell>
          <cell r="M698">
            <v>5626.7607250702058</v>
          </cell>
          <cell r="N698">
            <v>7320.3408147757928</v>
          </cell>
          <cell r="O698">
            <v>9179.8164835344505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</row>
        <row r="699">
          <cell r="A699">
            <v>-1688.3314824970025</v>
          </cell>
          <cell r="B699">
            <v>-4561.3813279913829</v>
          </cell>
          <cell r="C699">
            <v>-5601.2380229709643</v>
          </cell>
          <cell r="D699">
            <v>-4884.704693289088</v>
          </cell>
          <cell r="E699">
            <v>-4131.0544041355633</v>
          </cell>
          <cell r="F699">
            <v>-3322.9515146164467</v>
          </cell>
          <cell r="G699">
            <v>-2454.3184456733011</v>
          </cell>
          <cell r="H699">
            <v>-1517.8657759755436</v>
          </cell>
          <cell r="I699">
            <v>-495.51712562732058</v>
          </cell>
          <cell r="J699">
            <v>608.2885236609435</v>
          </cell>
          <cell r="K699">
            <v>1828.4880868731034</v>
          </cell>
          <cell r="L699">
            <v>3175.23155091642</v>
          </cell>
          <cell r="M699">
            <v>4645.2457596788136</v>
          </cell>
          <cell r="N699">
            <v>6257.3995037110881</v>
          </cell>
          <cell r="O699">
            <v>8025.4916147810709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</row>
        <row r="700">
          <cell r="A700">
            <v>-1705.9484646193841</v>
          </cell>
          <cell r="B700">
            <v>-4623.9730849427924</v>
          </cell>
          <cell r="C700">
            <v>-5668.5806360837887</v>
          </cell>
          <cell r="D700">
            <v>-4948.0688137077977</v>
          </cell>
          <cell r="E700">
            <v>-4186.7272496691457</v>
          </cell>
          <cell r="F700">
            <v>-3371.0872552624755</v>
          </cell>
          <cell r="G700">
            <v>-2492.7884779927408</v>
          </cell>
          <cell r="H700">
            <v>-1560.3381990225134</v>
          </cell>
          <cell r="I700">
            <v>-545.55815631017242</v>
          </cell>
          <cell r="J700">
            <v>571.97992164587868</v>
          </cell>
          <cell r="K700">
            <v>1796.7893849979816</v>
          </cell>
          <cell r="L700">
            <v>3139.7372476842042</v>
          </cell>
          <cell r="M700">
            <v>4611.6983902565416</v>
          </cell>
          <cell r="N700">
            <v>6220.6067630451889</v>
          </cell>
          <cell r="O700">
            <v>7981.4571220399685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</row>
        <row r="701">
          <cell r="A701">
            <v>-1659.3440006169371</v>
          </cell>
          <cell r="B701">
            <v>-4453.5480569607071</v>
          </cell>
          <cell r="C701">
            <v>-5479.038926121998</v>
          </cell>
          <cell r="D701">
            <v>-4749.2190042484926</v>
          </cell>
          <cell r="E701">
            <v>-3979.0820638214691</v>
          </cell>
          <cell r="F701">
            <v>-3162.9986705051952</v>
          </cell>
          <cell r="G701">
            <v>-2292.5090754625867</v>
          </cell>
          <cell r="H701">
            <v>-1348.8866425539218</v>
          </cell>
          <cell r="I701">
            <v>-315.72435371000682</v>
          </cell>
          <cell r="J701">
            <v>812.68587269516763</v>
          </cell>
          <cell r="K701">
            <v>2047.4781959655213</v>
          </cell>
          <cell r="L701">
            <v>3404.2681016959732</v>
          </cell>
          <cell r="M701">
            <v>4891.7750395765524</v>
          </cell>
          <cell r="N701">
            <v>6527.2352753799341</v>
          </cell>
          <cell r="O701">
            <v>8321.558590014436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2">
          <cell r="A702">
            <v>-1570.3986939163412</v>
          </cell>
          <cell r="B702">
            <v>-4105.7709656965808</v>
          </cell>
          <cell r="C702">
            <v>-5069.2995445553252</v>
          </cell>
          <cell r="D702">
            <v>-4313.7799712306696</v>
          </cell>
          <cell r="E702">
            <v>-3514.5179164264869</v>
          </cell>
          <cell r="F702">
            <v>-2662.7720190434907</v>
          </cell>
          <cell r="G702">
            <v>-1745.0234921383842</v>
          </cell>
          <cell r="H702">
            <v>-745.94806203333462</v>
          </cell>
          <cell r="I702">
            <v>345.5296618390592</v>
          </cell>
          <cell r="J702">
            <v>1540.1542090835285</v>
          </cell>
          <cell r="K702">
            <v>2861.0960603316612</v>
          </cell>
          <cell r="L702">
            <v>4302.6771427027325</v>
          </cell>
          <cell r="M702">
            <v>5875.4847490877009</v>
          </cell>
          <cell r="N702">
            <v>7601.5043430030637</v>
          </cell>
          <cell r="O702">
            <v>9491.0999835389448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3">
          <cell r="A703">
            <v>-1598.1622948138411</v>
          </cell>
          <cell r="B703">
            <v>-4215.2829514575869</v>
          </cell>
          <cell r="C703">
            <v>-5198.4532528153113</v>
          </cell>
          <cell r="D703">
            <v>-4443.3589212822153</v>
          </cell>
          <cell r="E703">
            <v>-3648.3542578772676</v>
          </cell>
          <cell r="F703">
            <v>-2806.4543934873527</v>
          </cell>
          <cell r="G703">
            <v>-1895.8937317226691</v>
          </cell>
          <cell r="H703">
            <v>-902.20172644096715</v>
          </cell>
          <cell r="I703">
            <v>179.89486461372715</v>
          </cell>
          <cell r="J703">
            <v>1352.889154784642</v>
          </cell>
          <cell r="K703">
            <v>2643.4730265136895</v>
          </cell>
          <cell r="L703">
            <v>4053.7639304371264</v>
          </cell>
          <cell r="M703">
            <v>5603.3711221603571</v>
          </cell>
          <cell r="N703">
            <v>7304.8266405878876</v>
          </cell>
          <cell r="O703">
            <v>9167.1049860449912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4">
          <cell r="A704">
            <v>-1427.4157531148028</v>
          </cell>
          <cell r="B704">
            <v>-3570.6225367898692</v>
          </cell>
          <cell r="C704">
            <v>-4456.6230870462805</v>
          </cell>
          <cell r="D704">
            <v>-3664.5991992138206</v>
          </cell>
          <cell r="E704">
            <v>-2817.4326029548233</v>
          </cell>
          <cell r="F704">
            <v>-1918.7001369659547</v>
          </cell>
          <cell r="G704">
            <v>-948.26616269790861</v>
          </cell>
          <cell r="H704">
            <v>111.82063001073938</v>
          </cell>
          <cell r="I704">
            <v>1276.2248704675678</v>
          </cell>
          <cell r="J704">
            <v>2541.8792196315312</v>
          </cell>
          <cell r="K704">
            <v>3926.5723970002077</v>
          </cell>
          <cell r="L704">
            <v>5446.648289018407</v>
          </cell>
          <cell r="M704">
            <v>7121.7423427397734</v>
          </cell>
          <cell r="N704">
            <v>8949.5751209308055</v>
          </cell>
          <cell r="O704">
            <v>10945.198066057517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</row>
        <row r="705">
          <cell r="A705">
            <v>-1442.9585289752408</v>
          </cell>
          <cell r="B705">
            <v>-3618.1774139060753</v>
          </cell>
          <cell r="C705">
            <v>-4507.3439154716289</v>
          </cell>
          <cell r="D705">
            <v>-3714.8132453901785</v>
          </cell>
          <cell r="E705">
            <v>-2857.6212909832161</v>
          </cell>
          <cell r="F705">
            <v>-1940.0643609194274</v>
          </cell>
          <cell r="G705">
            <v>-959.96173015415945</v>
          </cell>
          <cell r="H705">
            <v>101.18815968296656</v>
          </cell>
          <cell r="I705">
            <v>1257.0069929090344</v>
          </cell>
          <cell r="J705">
            <v>2528.8071681379452</v>
          </cell>
          <cell r="K705">
            <v>3933.681500979968</v>
          </cell>
          <cell r="L705">
            <v>5464.9704942562521</v>
          </cell>
          <cell r="M705">
            <v>7142.2961306983789</v>
          </cell>
          <cell r="N705">
            <v>8979.8316042225815</v>
          </cell>
          <cell r="O705">
            <v>10996.849289081068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</row>
        <row r="706">
          <cell r="A706">
            <v>-1533.9313331519377</v>
          </cell>
          <cell r="B706">
            <v>-3972.4999129799171</v>
          </cell>
          <cell r="C706">
            <v>-4929.692198563147</v>
          </cell>
          <cell r="D706">
            <v>-4172.4665789756818</v>
          </cell>
          <cell r="E706">
            <v>-3370.4625274682976</v>
          </cell>
          <cell r="F706">
            <v>-2507.1647989158255</v>
          </cell>
          <cell r="G706">
            <v>-1581.5195050549744</v>
          </cell>
          <cell r="H706">
            <v>-569.69863286960697</v>
          </cell>
          <cell r="I706">
            <v>544.98201552010198</v>
          </cell>
          <cell r="J706">
            <v>1755.8783116004365</v>
          </cell>
          <cell r="K706">
            <v>3067.6429889910855</v>
          </cell>
          <cell r="L706">
            <v>4510.5479829223486</v>
          </cell>
          <cell r="M706">
            <v>6084.3985115136629</v>
          </cell>
          <cell r="N706">
            <v>7810.4464668211422</v>
          </cell>
          <cell r="O706">
            <v>9705.3526964710345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</row>
        <row r="707">
          <cell r="A707">
            <v>-1584.3654473427027</v>
          </cell>
          <cell r="B707">
            <v>-4163.2402021974513</v>
          </cell>
          <cell r="C707">
            <v>-5130.3418178174479</v>
          </cell>
          <cell r="D707">
            <v>-4373.669420009388</v>
          </cell>
          <cell r="E707">
            <v>-3579.5993840381557</v>
          </cell>
          <cell r="F707">
            <v>-2729.556772995978</v>
          </cell>
          <cell r="G707">
            <v>-1813.0828058647198</v>
          </cell>
          <cell r="H707">
            <v>-822.54513709967421</v>
          </cell>
          <cell r="I707">
            <v>256.91193122381605</v>
          </cell>
          <cell r="J707">
            <v>1439.0233241919818</v>
          </cell>
          <cell r="K707">
            <v>2734.7200725833063</v>
          </cell>
          <cell r="L707">
            <v>4152.5682744179712</v>
          </cell>
          <cell r="M707">
            <v>5715.0213639335489</v>
          </cell>
          <cell r="N707">
            <v>7418.2941215309529</v>
          </cell>
          <cell r="O707">
            <v>9283.3633313077298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</row>
        <row r="708">
          <cell r="A708">
            <v>-1409.8924836834606</v>
          </cell>
          <cell r="B708">
            <v>-3492.9890305679496</v>
          </cell>
          <cell r="C708">
            <v>-4363.1592075136978</v>
          </cell>
          <cell r="D708">
            <v>-3562.1028142211408</v>
          </cell>
          <cell r="E708">
            <v>-2705.9321173393137</v>
          </cell>
          <cell r="F708">
            <v>-1790.4212298797988</v>
          </cell>
          <cell r="G708">
            <v>-812.83278243296741</v>
          </cell>
          <cell r="H708">
            <v>251.51686655397887</v>
          </cell>
          <cell r="I708">
            <v>1425.9999210748178</v>
          </cell>
          <cell r="J708">
            <v>2715.2042116713851</v>
          </cell>
          <cell r="K708">
            <v>4123.9233652711609</v>
          </cell>
          <cell r="L708">
            <v>5666.0939344288008</v>
          </cell>
          <cell r="M708">
            <v>7359.9518152560031</v>
          </cell>
          <cell r="N708">
            <v>9214.4618502488593</v>
          </cell>
          <cell r="O708">
            <v>11237.562245852427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</row>
        <row r="709">
          <cell r="A709">
            <v>-1409.1937233273288</v>
          </cell>
          <cell r="B709">
            <v>-3499.8312328687894</v>
          </cell>
          <cell r="C709">
            <v>-4383.6840341142397</v>
          </cell>
          <cell r="D709">
            <v>-3582.5789830139629</v>
          </cell>
          <cell r="E709">
            <v>-2729.3704836712513</v>
          </cell>
          <cell r="F709">
            <v>-1813.8588521057582</v>
          </cell>
          <cell r="G709">
            <v>-831.15541995586636</v>
          </cell>
          <cell r="H709">
            <v>231.16776471229383</v>
          </cell>
          <cell r="I709">
            <v>1391.9046924489032</v>
          </cell>
          <cell r="J709">
            <v>2659.2001487260391</v>
          </cell>
          <cell r="K709">
            <v>4058.9498611460212</v>
          </cell>
          <cell r="L709">
            <v>5601.3225078429714</v>
          </cell>
          <cell r="M709">
            <v>7290.6774215318546</v>
          </cell>
          <cell r="N709">
            <v>9131.7823633148382</v>
          </cell>
          <cell r="O709">
            <v>11156.588697201782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</row>
        <row r="710">
          <cell r="A710">
            <v>-1523.5188616527964</v>
          </cell>
          <cell r="B710">
            <v>-3935.1712721592025</v>
          </cell>
          <cell r="C710">
            <v>-4875.7947793841868</v>
          </cell>
          <cell r="D710">
            <v>-4112.9825912076831</v>
          </cell>
          <cell r="E710">
            <v>-3299.8186687412122</v>
          </cell>
          <cell r="F710">
            <v>-2421.8481199167018</v>
          </cell>
          <cell r="G710">
            <v>-1472.2034206490014</v>
          </cell>
          <cell r="H710">
            <v>-456.62065026986249</v>
          </cell>
          <cell r="I710">
            <v>653.10130467622696</v>
          </cell>
          <cell r="J710">
            <v>1867.2974008704332</v>
          </cell>
          <cell r="K710">
            <v>3203.4649928370577</v>
          </cell>
          <cell r="L710">
            <v>4666.3660201605671</v>
          </cell>
          <cell r="M710">
            <v>6265.8342082064764</v>
          </cell>
          <cell r="N710">
            <v>8014.9280138084514</v>
          </cell>
          <cell r="O710">
            <v>9934.6018209040431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</row>
        <row r="711">
          <cell r="A711">
            <v>-1699.2844152521061</v>
          </cell>
          <cell r="B711">
            <v>-4604.396893690935</v>
          </cell>
          <cell r="C711">
            <v>-5654.7999418056015</v>
          </cell>
          <cell r="D711">
            <v>-4938.1945531720175</v>
          </cell>
          <cell r="E711">
            <v>-4184.1559475231152</v>
          </cell>
          <cell r="F711">
            <v>-3384.9032229873496</v>
          </cell>
          <cell r="G711">
            <v>-2526.6615940973493</v>
          </cell>
          <cell r="H711">
            <v>-1601.2421048234989</v>
          </cell>
          <cell r="I711">
            <v>-583.58510629235377</v>
          </cell>
          <cell r="J711">
            <v>533.47358345245607</v>
          </cell>
          <cell r="K711">
            <v>1740.2156635908941</v>
          </cell>
          <cell r="L711">
            <v>3060.4484637026098</v>
          </cell>
          <cell r="M711">
            <v>4518.9701592419142</v>
          </cell>
          <cell r="N711">
            <v>6126.0683729685425</v>
          </cell>
          <cell r="O711">
            <v>7875.3983159868949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</row>
        <row r="712">
          <cell r="A712">
            <v>-1482.6827485420397</v>
          </cell>
          <cell r="B712">
            <v>-3769.7876119757384</v>
          </cell>
          <cell r="C712">
            <v>-4678.2630789556006</v>
          </cell>
          <cell r="D712">
            <v>-3893.9535225798827</v>
          </cell>
          <cell r="E712">
            <v>-3060.3502502864499</v>
          </cell>
          <cell r="F712">
            <v>-2168.0491071499164</v>
          </cell>
          <cell r="G712">
            <v>-1210.7143415746698</v>
          </cell>
          <cell r="H712">
            <v>-169.57547614819018</v>
          </cell>
          <cell r="I712">
            <v>975.42028933748736</v>
          </cell>
          <cell r="J712">
            <v>2226.5392587313213</v>
          </cell>
          <cell r="K712">
            <v>3587.4476585928892</v>
          </cell>
          <cell r="L712">
            <v>5080.1582421689764</v>
          </cell>
          <cell r="M712">
            <v>6720.0421709728553</v>
          </cell>
          <cell r="N712">
            <v>8517.0273675972003</v>
          </cell>
          <cell r="O712">
            <v>10486.127357733712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</row>
        <row r="713">
          <cell r="A713">
            <v>-1541.4186202522426</v>
          </cell>
          <cell r="B713">
            <v>-3989.7465923077966</v>
          </cell>
          <cell r="C713">
            <v>-4926.6813553223847</v>
          </cell>
          <cell r="D713">
            <v>-4160.0109933830836</v>
          </cell>
          <cell r="E713">
            <v>-3346.425869747663</v>
          </cell>
          <cell r="F713">
            <v>-2480.2965669270839</v>
          </cell>
          <cell r="G713">
            <v>-1550.6180384915319</v>
          </cell>
          <cell r="H713">
            <v>-534.97249001369232</v>
          </cell>
          <cell r="I713">
            <v>577.70347844623848</v>
          </cell>
          <cell r="J713">
            <v>1786.8852782111744</v>
          </cell>
          <cell r="K713">
            <v>3115.7969581855509</v>
          </cell>
          <cell r="L713">
            <v>4571.4914088812466</v>
          </cell>
          <cell r="M713">
            <v>6156.8204988205634</v>
          </cell>
          <cell r="N713">
            <v>7907.431590747402</v>
          </cell>
          <cell r="O713">
            <v>9832.2354786853157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</row>
        <row r="714">
          <cell r="A714">
            <v>-1411.6818710994658</v>
          </cell>
          <cell r="B714">
            <v>-3508.9649045051488</v>
          </cell>
          <cell r="C714">
            <v>-4380.8070401527266</v>
          </cell>
          <cell r="D714">
            <v>-3572.4836357204672</v>
          </cell>
          <cell r="E714">
            <v>-2707.286181492887</v>
          </cell>
          <cell r="F714">
            <v>-1788.5158828999911</v>
          </cell>
          <cell r="G714">
            <v>-806.73906049830055</v>
          </cell>
          <cell r="H714">
            <v>267.06265817177137</v>
          </cell>
          <cell r="I714">
            <v>1443.7270563538812</v>
          </cell>
          <cell r="J714">
            <v>2721.3432736596533</v>
          </cell>
          <cell r="K714">
            <v>4127.3995617312257</v>
          </cell>
          <cell r="L714">
            <v>5672.6529631405238</v>
          </cell>
          <cell r="M714">
            <v>7358.9043325923349</v>
          </cell>
          <cell r="N714">
            <v>9221.9149496685823</v>
          </cell>
          <cell r="O714">
            <v>11260.494580768533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</row>
        <row r="715">
          <cell r="A715">
            <v>-1514.5014777217093</v>
          </cell>
          <cell r="B715">
            <v>-3906.3031684726525</v>
          </cell>
          <cell r="C715">
            <v>-4846.2997929486864</v>
          </cell>
          <cell r="D715">
            <v>-4073.8904776971954</v>
          </cell>
          <cell r="E715">
            <v>-3256.6769343997976</v>
          </cell>
          <cell r="F715">
            <v>-2386.6902909421165</v>
          </cell>
          <cell r="G715">
            <v>-1450.166942074399</v>
          </cell>
          <cell r="H715">
            <v>-435.10128425150737</v>
          </cell>
          <cell r="I715">
            <v>682.90404113770649</v>
          </cell>
          <cell r="J715">
            <v>1894.2899615135643</v>
          </cell>
          <cell r="K715">
            <v>3223.4384698780491</v>
          </cell>
          <cell r="L715">
            <v>4685.2129630115596</v>
          </cell>
          <cell r="M715">
            <v>6294.1798332660301</v>
          </cell>
          <cell r="N715">
            <v>8066.5266841077319</v>
          </cell>
          <cell r="O715">
            <v>9997.5018859120282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</row>
        <row r="716">
          <cell r="A716">
            <v>-1675.1349100413117</v>
          </cell>
          <cell r="B716">
            <v>-4512.5362439961655</v>
          </cell>
          <cell r="C716">
            <v>-5547.9860353492031</v>
          </cell>
          <cell r="D716">
            <v>-4817.4146062682548</v>
          </cell>
          <cell r="E716">
            <v>-4038.6814130033554</v>
          </cell>
          <cell r="F716">
            <v>-3210.4387480029391</v>
          </cell>
          <cell r="G716">
            <v>-2327.9543818286143</v>
          </cell>
          <cell r="H716">
            <v>-1383.5707222405119</v>
          </cell>
          <cell r="I716">
            <v>-356.39518174721741</v>
          </cell>
          <cell r="J716">
            <v>769.35019551828032</v>
          </cell>
          <cell r="K716">
            <v>2018.7267996663641</v>
          </cell>
          <cell r="L716">
            <v>3383.1249866415669</v>
          </cell>
          <cell r="M716">
            <v>4870.8069604523089</v>
          </cell>
          <cell r="N716">
            <v>6500.6556456730204</v>
          </cell>
          <cell r="O716">
            <v>8285.7745603543299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</row>
        <row r="717">
          <cell r="A717">
            <v>-1528.7134559659528</v>
          </cell>
          <cell r="B717">
            <v>-3947.7786318901772</v>
          </cell>
          <cell r="C717">
            <v>-4876.2474539872919</v>
          </cell>
          <cell r="D717">
            <v>-4093.7948660773409</v>
          </cell>
          <cell r="E717">
            <v>-3258.8567122302493</v>
          </cell>
          <cell r="F717">
            <v>-2373.2165430372902</v>
          </cell>
          <cell r="G717">
            <v>-1414.0458472608873</v>
          </cell>
          <cell r="H717">
            <v>-371.83479968036778</v>
          </cell>
          <cell r="I717">
            <v>762.63017213824969</v>
          </cell>
          <cell r="J717">
            <v>1996.2152272564633</v>
          </cell>
          <cell r="K717">
            <v>3350.1275312587304</v>
          </cell>
          <cell r="L717">
            <v>4828.8137685605616</v>
          </cell>
          <cell r="M717">
            <v>6443.109375193274</v>
          </cell>
          <cell r="N717">
            <v>8217.9688637906074</v>
          </cell>
          <cell r="O717">
            <v>10156.868104814384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</row>
        <row r="718">
          <cell r="A718">
            <v>-1693.8387767105241</v>
          </cell>
          <cell r="B718">
            <v>-4587.1792743234537</v>
          </cell>
          <cell r="C718">
            <v>-5639.2176041762768</v>
          </cell>
          <cell r="D718">
            <v>-4933.1294289912948</v>
          </cell>
          <cell r="E718">
            <v>-4178.2028794112875</v>
          </cell>
          <cell r="F718">
            <v>-3376.004309604084</v>
          </cell>
          <cell r="G718">
            <v>-2518.7952444379666</v>
          </cell>
          <cell r="H718">
            <v>-1588.4471278957219</v>
          </cell>
          <cell r="I718">
            <v>-577.97172866939684</v>
          </cell>
          <cell r="J718">
            <v>521.82014771374054</v>
          </cell>
          <cell r="K718">
            <v>1726.0182007626404</v>
          </cell>
          <cell r="L718">
            <v>3043.2030305330977</v>
          </cell>
          <cell r="M718">
            <v>4490.8477705169689</v>
          </cell>
          <cell r="N718">
            <v>6087.5035036551408</v>
          </cell>
          <cell r="O718">
            <v>7838.8652993140759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</row>
        <row r="719">
          <cell r="A719">
            <v>-1485.9196901162388</v>
          </cell>
          <cell r="B719">
            <v>-3792.3637235435008</v>
          </cell>
          <cell r="C719">
            <v>-4717.1871305596578</v>
          </cell>
          <cell r="D719">
            <v>-3941.2279004687521</v>
          </cell>
          <cell r="E719">
            <v>-3118.7702019259323</v>
          </cell>
          <cell r="F719">
            <v>-2231.1746487851256</v>
          </cell>
          <cell r="G719">
            <v>-1268.3689283057545</v>
          </cell>
          <cell r="H719">
            <v>-233.5270721794183</v>
          </cell>
          <cell r="I719">
            <v>891.38539878406425</v>
          </cell>
          <cell r="J719">
            <v>2131.3655884971381</v>
          </cell>
          <cell r="K719">
            <v>3496.2386431601399</v>
          </cell>
          <cell r="L719">
            <v>4974.8410594286552</v>
          </cell>
          <cell r="M719">
            <v>6593.283487190829</v>
          </cell>
          <cell r="N719">
            <v>8367.5590328128001</v>
          </cell>
          <cell r="O719">
            <v>10308.211147528758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</row>
        <row r="720">
          <cell r="A720">
            <v>-1679.0795973970748</v>
          </cell>
          <cell r="B720">
            <v>-4527.9800646757558</v>
          </cell>
          <cell r="C720">
            <v>-5564.0344120266036</v>
          </cell>
          <cell r="D720">
            <v>-4845.016134991637</v>
          </cell>
          <cell r="E720">
            <v>-4078.6839983660634</v>
          </cell>
          <cell r="F720">
            <v>-3245.4593771228356</v>
          </cell>
          <cell r="G720">
            <v>-2368.3482001695443</v>
          </cell>
          <cell r="H720">
            <v>-1425.7758664571531</v>
          </cell>
          <cell r="I720">
            <v>-396.37747046917627</v>
          </cell>
          <cell r="J720">
            <v>724.45319264291732</v>
          </cell>
          <cell r="K720">
            <v>1947.4427276093352</v>
          </cell>
          <cell r="L720">
            <v>3297.9342488315579</v>
          </cell>
          <cell r="M720">
            <v>4784.4210785408868</v>
          </cell>
          <cell r="N720">
            <v>6407.4682986959606</v>
          </cell>
          <cell r="O720">
            <v>8178.9133934435158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</row>
        <row r="721">
          <cell r="A721">
            <v>-1697.1429237924294</v>
          </cell>
          <cell r="B721">
            <v>-4595.7318699669777</v>
          </cell>
          <cell r="C721">
            <v>-5647.2633773172201</v>
          </cell>
          <cell r="D721">
            <v>-4936.2312353150592</v>
          </cell>
          <cell r="E721">
            <v>-4188.5244727424852</v>
          </cell>
          <cell r="F721">
            <v>-3386.4865487819079</v>
          </cell>
          <cell r="G721">
            <v>-2523.8748209836926</v>
          </cell>
          <cell r="H721">
            <v>-1595.4479189316532</v>
          </cell>
          <cell r="I721">
            <v>-575.01852761807106</v>
          </cell>
          <cell r="J721">
            <v>545.77039454863666</v>
          </cell>
          <cell r="K721">
            <v>1764.4609329782145</v>
          </cell>
          <cell r="L721">
            <v>3093.6764677363194</v>
          </cell>
          <cell r="M721">
            <v>4561.5980887485102</v>
          </cell>
          <cell r="N721">
            <v>6160.5079131088496</v>
          </cell>
          <cell r="O721">
            <v>7905.5978318675416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2">
          <cell r="A722">
            <v>-1698.0872137791212</v>
          </cell>
          <cell r="B722">
            <v>-4601.1555829517456</v>
          </cell>
          <cell r="C722">
            <v>-5647.9308119444268</v>
          </cell>
          <cell r="D722">
            <v>-4928.6279334461833</v>
          </cell>
          <cell r="E722">
            <v>-4165.0695852398021</v>
          </cell>
          <cell r="F722">
            <v>-3352.3951111244724</v>
          </cell>
          <cell r="G722">
            <v>-2488.3852988605076</v>
          </cell>
          <cell r="H722">
            <v>-1555.7897218911432</v>
          </cell>
          <cell r="I722">
            <v>-543.30056049588836</v>
          </cell>
          <cell r="J722">
            <v>569.21385055761516</v>
          </cell>
          <cell r="K722">
            <v>1794.605634616119</v>
          </cell>
          <cell r="L722">
            <v>3139.0480937802176</v>
          </cell>
          <cell r="M722">
            <v>4604.9366322772848</v>
          </cell>
          <cell r="N722">
            <v>6207.8891564671067</v>
          </cell>
          <cell r="O722">
            <v>7955.259450995889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</row>
        <row r="723">
          <cell r="A723">
            <v>-1636.7931471726024</v>
          </cell>
          <cell r="B723">
            <v>-4372.1848152163584</v>
          </cell>
          <cell r="C723">
            <v>-5382.0756998728366</v>
          </cell>
          <cell r="D723">
            <v>-4637.5806182868273</v>
          </cell>
          <cell r="E723">
            <v>-3848.5144469308389</v>
          </cell>
          <cell r="F723">
            <v>-3013.2262353534452</v>
          </cell>
          <cell r="G723">
            <v>-2124.828717575836</v>
          </cell>
          <cell r="H723">
            <v>-1173.4965082477895</v>
          </cell>
          <cell r="I723">
            <v>-124.31343953782462</v>
          </cell>
          <cell r="J723">
            <v>1032.2121698663807</v>
          </cell>
          <cell r="K723">
            <v>2289.1952306276598</v>
          </cell>
          <cell r="L723">
            <v>3666.9855703682069</v>
          </cell>
          <cell r="M723">
            <v>5187.1101202504651</v>
          </cell>
          <cell r="N723">
            <v>6853.3031520645736</v>
          </cell>
          <cell r="O723">
            <v>8684.5098854733114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</row>
        <row r="724">
          <cell r="A724">
            <v>-1646.5511907415503</v>
          </cell>
          <cell r="B724">
            <v>-4398.4067850734791</v>
          </cell>
          <cell r="C724">
            <v>-5405.7547868350312</v>
          </cell>
          <cell r="D724">
            <v>-4668.2353977930597</v>
          </cell>
          <cell r="E724">
            <v>-3898.30714564853</v>
          </cell>
          <cell r="F724">
            <v>-3078.4973063789826</v>
          </cell>
          <cell r="G724">
            <v>-2195.6369488732666</v>
          </cell>
          <cell r="H724">
            <v>-1242.7447301171524</v>
          </cell>
          <cell r="I724">
            <v>-186.98288126785343</v>
          </cell>
          <cell r="J724">
            <v>974.33850968478987</v>
          </cell>
          <cell r="K724">
            <v>2227.9145083950029</v>
          </cell>
          <cell r="L724">
            <v>3596.0499340881297</v>
          </cell>
          <cell r="M724">
            <v>5100.2760921837071</v>
          </cell>
          <cell r="N724">
            <v>6748.5481148366662</v>
          </cell>
          <cell r="O724">
            <v>8566.401598960183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5">
          <cell r="A725">
            <v>-1416.8918964981629</v>
          </cell>
          <cell r="B725">
            <v>-3516.1287891797456</v>
          </cell>
          <cell r="C725">
            <v>-4384.068636815945</v>
          </cell>
          <cell r="D725">
            <v>-3587.8777128026195</v>
          </cell>
          <cell r="E725">
            <v>-2744.6155274990347</v>
          </cell>
          <cell r="F725">
            <v>-1837.9784941726559</v>
          </cell>
          <cell r="G725">
            <v>-844.90167755076845</v>
          </cell>
          <cell r="H725">
            <v>232.09962080222104</v>
          </cell>
          <cell r="I725">
            <v>1399.5232963723545</v>
          </cell>
          <cell r="J725">
            <v>2683.6446911913758</v>
          </cell>
          <cell r="K725">
            <v>4090.5777589382433</v>
          </cell>
          <cell r="L725">
            <v>5625.7568817952215</v>
          </cell>
          <cell r="M725">
            <v>7302.1663730727223</v>
          </cell>
          <cell r="N725">
            <v>9141.8119505093873</v>
          </cell>
          <cell r="O725">
            <v>11156.815541687054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</row>
        <row r="726">
          <cell r="A726">
            <v>-1627.1520092304179</v>
          </cell>
          <cell r="B726">
            <v>-4327.7522987553766</v>
          </cell>
          <cell r="C726">
            <v>-5330.2286376662487</v>
          </cell>
          <cell r="D726">
            <v>-4591.2901328266307</v>
          </cell>
          <cell r="E726">
            <v>-3808.2666348374673</v>
          </cell>
          <cell r="F726">
            <v>-2977.1426862261646</v>
          </cell>
          <cell r="G726">
            <v>-2087.0261219062463</v>
          </cell>
          <cell r="H726">
            <v>-1124.3344201942991</v>
          </cell>
          <cell r="I726">
            <v>-68.99675528286997</v>
          </cell>
          <cell r="J726">
            <v>1094.1447261761707</v>
          </cell>
          <cell r="K726">
            <v>2367.0597496860632</v>
          </cell>
          <cell r="L726">
            <v>3749.1883018484577</v>
          </cell>
          <cell r="M726">
            <v>5265.3577241115372</v>
          </cell>
          <cell r="N726">
            <v>6923.827568342027</v>
          </cell>
          <cell r="O726">
            <v>8750.1309815997593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</row>
        <row r="727">
          <cell r="A727">
            <v>-1639.7589136358329</v>
          </cell>
          <cell r="B727">
            <v>-4382.7062974801111</v>
          </cell>
          <cell r="C727">
            <v>-5404.8743415118261</v>
          </cell>
          <cell r="D727">
            <v>-4673.919321187992</v>
          </cell>
          <cell r="E727">
            <v>-3901.7321099910077</v>
          </cell>
          <cell r="F727">
            <v>-3075.0659790675786</v>
          </cell>
          <cell r="G727">
            <v>-2186.8484892814154</v>
          </cell>
          <cell r="H727">
            <v>-1238.8965723994143</v>
          </cell>
          <cell r="I727">
            <v>-200.74462950023042</v>
          </cell>
          <cell r="J727">
            <v>945.86582377597506</v>
          </cell>
          <cell r="K727">
            <v>2205.4523754881861</v>
          </cell>
          <cell r="L727">
            <v>3573.5508627343233</v>
          </cell>
          <cell r="M727">
            <v>5064.5224440358797</v>
          </cell>
          <cell r="N727">
            <v>6708.4280749393374</v>
          </cell>
          <cell r="O727">
            <v>8518.8460653961993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</row>
        <row r="728">
          <cell r="A728">
            <v>-1432.6781156100653</v>
          </cell>
          <cell r="B728">
            <v>-3583.1435861943514</v>
          </cell>
          <cell r="C728">
            <v>-4469.0207084682334</v>
          </cell>
          <cell r="D728">
            <v>-3673.2877078609908</v>
          </cell>
          <cell r="E728">
            <v>-2827.8617941004618</v>
          </cell>
          <cell r="F728">
            <v>-1921.8655887127538</v>
          </cell>
          <cell r="G728">
            <v>-935.09685776038543</v>
          </cell>
          <cell r="H728">
            <v>132.88720067697662</v>
          </cell>
          <cell r="I728">
            <v>1287.072273504785</v>
          </cell>
          <cell r="J728">
            <v>2559.8498421653844</v>
          </cell>
          <cell r="K728">
            <v>3966.1137057291799</v>
          </cell>
          <cell r="L728">
            <v>5494.0648426909374</v>
          </cell>
          <cell r="M728">
            <v>7154.2518921980127</v>
          </cell>
          <cell r="N728">
            <v>8979.271412093698</v>
          </cell>
          <cell r="O728">
            <v>10989.451727720676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</row>
        <row r="729">
          <cell r="A729">
            <v>-1618.6289496100385</v>
          </cell>
          <cell r="B729">
            <v>-4295.2172953122626</v>
          </cell>
          <cell r="C729">
            <v>-5292.7239777167797</v>
          </cell>
          <cell r="D729">
            <v>-4552.903616254498</v>
          </cell>
          <cell r="E729">
            <v>-3765.3023482389972</v>
          </cell>
          <cell r="F729">
            <v>-2926.8479926957689</v>
          </cell>
          <cell r="G729">
            <v>-2023.4108642117692</v>
          </cell>
          <cell r="H729">
            <v>-1049.0816459816367</v>
          </cell>
          <cell r="I729">
            <v>14.801314275055276</v>
          </cell>
          <cell r="J729">
            <v>1173.4857180270378</v>
          </cell>
          <cell r="K729">
            <v>2435.3563277085309</v>
          </cell>
          <cell r="L729">
            <v>3828.3103034186365</v>
          </cell>
          <cell r="M729">
            <v>5349.4050757875766</v>
          </cell>
          <cell r="N729">
            <v>7018.6828076768306</v>
          </cell>
          <cell r="O729">
            <v>8851.135188706714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</row>
        <row r="730">
          <cell r="A730">
            <v>-1709.3537844942193</v>
          </cell>
          <cell r="B730">
            <v>-4638.8907300499604</v>
          </cell>
          <cell r="C730">
            <v>-5691.2340131433712</v>
          </cell>
          <cell r="D730">
            <v>-4979.1111795980314</v>
          </cell>
          <cell r="E730">
            <v>-4233.1851444379845</v>
          </cell>
          <cell r="F730">
            <v>-3426.133131762122</v>
          </cell>
          <cell r="G730">
            <v>-2563.9312911090069</v>
          </cell>
          <cell r="H730">
            <v>-1647.2264090750321</v>
          </cell>
          <cell r="I730">
            <v>-642.53303351927855</v>
          </cell>
          <cell r="J730">
            <v>458.1727263126777</v>
          </cell>
          <cell r="K730">
            <v>1665.3779225207363</v>
          </cell>
          <cell r="L730">
            <v>2994.6660242239918</v>
          </cell>
          <cell r="M730">
            <v>4456.3553052391489</v>
          </cell>
          <cell r="N730">
            <v>6045.3618607970557</v>
          </cell>
          <cell r="O730">
            <v>7785.6784322707927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</row>
        <row r="731">
          <cell r="A731">
            <v>-1525.8954548366721</v>
          </cell>
          <cell r="B731">
            <v>-3932.0212941266882</v>
          </cell>
          <cell r="C731">
            <v>-4871.3696557667035</v>
          </cell>
          <cell r="D731">
            <v>-4106.3665276924503</v>
          </cell>
          <cell r="E731">
            <v>-3288.9350961501873</v>
          </cell>
          <cell r="F731">
            <v>-2414.9358385846899</v>
          </cell>
          <cell r="G731">
            <v>-1469.9235533906158</v>
          </cell>
          <cell r="H731">
            <v>-439.19865558835852</v>
          </cell>
          <cell r="I731">
            <v>681.41587678618407</v>
          </cell>
          <cell r="J731">
            <v>1904.5569192987043</v>
          </cell>
          <cell r="K731">
            <v>3239.6117983208242</v>
          </cell>
          <cell r="L731">
            <v>4708.8562328706503</v>
          </cell>
          <cell r="M731">
            <v>6326.7630159851233</v>
          </cell>
          <cell r="N731">
            <v>8088.2788405164783</v>
          </cell>
          <cell r="O731">
            <v>10012.671305330983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</row>
        <row r="732">
          <cell r="A732">
            <v>-1634.378652987682</v>
          </cell>
          <cell r="B732">
            <v>-4346.5252999981767</v>
          </cell>
          <cell r="C732">
            <v>-5352.0168183474998</v>
          </cell>
          <cell r="D732">
            <v>-4615.6543438019489</v>
          </cell>
          <cell r="E732">
            <v>-3832.3595095756996</v>
          </cell>
          <cell r="F732">
            <v>-3002.2899156106405</v>
          </cell>
          <cell r="G732">
            <v>-2105.6319729964916</v>
          </cell>
          <cell r="H732">
            <v>-1131.8152175871944</v>
          </cell>
          <cell r="I732">
            <v>-81.742347127988012</v>
          </cell>
          <cell r="J732">
            <v>1068.2180563368115</v>
          </cell>
          <cell r="K732">
            <v>2330.3179361860002</v>
          </cell>
          <cell r="L732">
            <v>3711.7103848347815</v>
          </cell>
          <cell r="M732">
            <v>5227.5416904123267</v>
          </cell>
          <cell r="N732">
            <v>6899.6718951781295</v>
          </cell>
          <cell r="O732">
            <v>8738.3148982866878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</row>
        <row r="733">
          <cell r="A733">
            <v>-1640.5651342305607</v>
          </cell>
          <cell r="B733">
            <v>-4372.9526177587895</v>
          </cell>
          <cell r="C733">
            <v>-5370.5340725792676</v>
          </cell>
          <cell r="D733">
            <v>-4632.1237496144704</v>
          </cell>
          <cell r="E733">
            <v>-3847.3420498476044</v>
          </cell>
          <cell r="F733">
            <v>-3008.6792078171079</v>
          </cell>
          <cell r="G733">
            <v>-2115.8766350177702</v>
          </cell>
          <cell r="H733">
            <v>-1149.8359815562187</v>
          </cell>
          <cell r="I733">
            <v>-98.412640329837686</v>
          </cell>
          <cell r="J733">
            <v>1054.1663202772481</v>
          </cell>
          <cell r="K733">
            <v>2321.8007945803806</v>
          </cell>
          <cell r="L733">
            <v>3710.5318912097714</v>
          </cell>
          <cell r="M733">
            <v>5227.3955024717325</v>
          </cell>
          <cell r="N733">
            <v>6890.071765226282</v>
          </cell>
          <cell r="O733">
            <v>8711.3582857779948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</row>
        <row r="734">
          <cell r="A734">
            <v>-1720.9949789375119</v>
          </cell>
          <cell r="B734">
            <v>-4691.7292970088365</v>
          </cell>
          <cell r="C734">
            <v>-5753.6606894335964</v>
          </cell>
          <cell r="D734">
            <v>-5045.0772889463487</v>
          </cell>
          <cell r="E734">
            <v>-4288.6519032644983</v>
          </cell>
          <cell r="F734">
            <v>-3485.7066992752657</v>
          </cell>
          <cell r="G734">
            <v>-2627.0407565893111</v>
          </cell>
          <cell r="H734">
            <v>-1701.8655922074836</v>
          </cell>
          <cell r="I734">
            <v>-686.50440500574496</v>
          </cell>
          <cell r="J734">
            <v>411.63643292597192</v>
          </cell>
          <cell r="K734">
            <v>1613.0169152515728</v>
          </cell>
          <cell r="L734">
            <v>2933.0457953259515</v>
          </cell>
          <cell r="M734">
            <v>4375.7618928245674</v>
          </cell>
          <cell r="N734">
            <v>5960.1537673426838</v>
          </cell>
          <cell r="O734">
            <v>7705.5030393713223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</row>
        <row r="735">
          <cell r="A735">
            <v>-1406.7125010293037</v>
          </cell>
          <cell r="B735">
            <v>-3487.7969735134307</v>
          </cell>
          <cell r="C735">
            <v>-4359.6890828149208</v>
          </cell>
          <cell r="D735">
            <v>-3550.6344355106335</v>
          </cell>
          <cell r="E735">
            <v>-2687.0053267568446</v>
          </cell>
          <cell r="F735">
            <v>-1768.9046034014718</v>
          </cell>
          <cell r="G735">
            <v>-786.563831704731</v>
          </cell>
          <cell r="H735">
            <v>284.82102113865187</v>
          </cell>
          <cell r="I735">
            <v>1457.6303718846589</v>
          </cell>
          <cell r="J735">
            <v>2750.7636529249962</v>
          </cell>
          <cell r="K735">
            <v>4159.3999007163311</v>
          </cell>
          <cell r="L735">
            <v>5704.0620804778109</v>
          </cell>
          <cell r="M735">
            <v>7397.066472075715</v>
          </cell>
          <cell r="N735">
            <v>9250.6801985566981</v>
          </cell>
          <cell r="O735">
            <v>11279.487085815068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</row>
        <row r="736">
          <cell r="A736">
            <v>-1453.1579397277283</v>
          </cell>
          <cell r="B736">
            <v>-3664.6911238859875</v>
          </cell>
          <cell r="C736">
            <v>-4567.6788645883635</v>
          </cell>
          <cell r="D736">
            <v>-3778.2918293324583</v>
          </cell>
          <cell r="E736">
            <v>-2931.1804820688926</v>
          </cell>
          <cell r="F736">
            <v>-2022.7137076481858</v>
          </cell>
          <cell r="G736">
            <v>-1054.93133716223</v>
          </cell>
          <cell r="H736">
            <v>-12.063132980938384</v>
          </cell>
          <cell r="I736">
            <v>1127.6876531684716</v>
          </cell>
          <cell r="J736">
            <v>2380.1449848558582</v>
          </cell>
          <cell r="K736">
            <v>3755.3113448622034</v>
          </cell>
          <cell r="L736">
            <v>5262.3321075642552</v>
          </cell>
          <cell r="M736">
            <v>6921.3193858716086</v>
          </cell>
          <cell r="N736">
            <v>8736.0228979342501</v>
          </cell>
          <cell r="O736">
            <v>10712.960099386992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</row>
        <row r="737">
          <cell r="A737">
            <v>-1666.6067903814505</v>
          </cell>
          <cell r="B737">
            <v>-4475.6753424982171</v>
          </cell>
          <cell r="C737">
            <v>-5503.8386645881128</v>
          </cell>
          <cell r="D737">
            <v>-4782.0732121205347</v>
          </cell>
          <cell r="E737">
            <v>-4010.3342661677934</v>
          </cell>
          <cell r="F737">
            <v>-3184.3355217814187</v>
          </cell>
          <cell r="G737">
            <v>-2308.1922174389715</v>
          </cell>
          <cell r="H737">
            <v>-1364.3029339714901</v>
          </cell>
          <cell r="I737">
            <v>-334.02820577686447</v>
          </cell>
          <cell r="J737">
            <v>799.58215321096634</v>
          </cell>
          <cell r="K737">
            <v>2033.9825923465487</v>
          </cell>
          <cell r="L737">
            <v>3395.4022833973668</v>
          </cell>
          <cell r="M737">
            <v>4895.4334518081469</v>
          </cell>
          <cell r="N737">
            <v>6531.6306577086752</v>
          </cell>
          <cell r="O737">
            <v>8315.2959669779466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</row>
        <row r="738">
          <cell r="A738">
            <v>-1479.6806223187882</v>
          </cell>
          <cell r="B738">
            <v>-3764.3227323229808</v>
          </cell>
          <cell r="C738">
            <v>-4679.9076953164249</v>
          </cell>
          <cell r="D738">
            <v>-3899.8523503822362</v>
          </cell>
          <cell r="E738">
            <v>-3063.0169896177431</v>
          </cell>
          <cell r="F738">
            <v>-2178.2743672306447</v>
          </cell>
          <cell r="G738">
            <v>-1224.526567647305</v>
          </cell>
          <cell r="H738">
            <v>-177.37777244341413</v>
          </cell>
          <cell r="I738">
            <v>967.26793446725526</v>
          </cell>
          <cell r="J738">
            <v>2207.4803791875106</v>
          </cell>
          <cell r="K738">
            <v>3563.8014932643396</v>
          </cell>
          <cell r="L738">
            <v>5044.6581988997968</v>
          </cell>
          <cell r="M738">
            <v>6672.5244192098671</v>
          </cell>
          <cell r="N738">
            <v>8466.9374118154392</v>
          </cell>
          <cell r="O738">
            <v>10430.90165928147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</row>
        <row r="739">
          <cell r="A739">
            <v>-1721.9277295731583</v>
          </cell>
          <cell r="B739">
            <v>-4692.2503429023736</v>
          </cell>
          <cell r="C739">
            <v>-5756.9137745792223</v>
          </cell>
          <cell r="D739">
            <v>-5045.5922134884258</v>
          </cell>
          <cell r="E739">
            <v>-4292.0403131603534</v>
          </cell>
          <cell r="F739">
            <v>-3493.32907640646</v>
          </cell>
          <cell r="G739">
            <v>-2639.4219990936786</v>
          </cell>
          <cell r="H739">
            <v>-1721.2383235538457</v>
          </cell>
          <cell r="I739">
            <v>-715.62595485581755</v>
          </cell>
          <cell r="J739">
            <v>381.87408038412786</v>
          </cell>
          <cell r="K739">
            <v>1579.9570683192835</v>
          </cell>
          <cell r="L739">
            <v>2894.2506103922815</v>
          </cell>
          <cell r="M739">
            <v>4337.66463011019</v>
          </cell>
          <cell r="N739">
            <v>5922.3378872452595</v>
          </cell>
          <cell r="O739">
            <v>7655.7810487393326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</row>
        <row r="740">
          <cell r="A740">
            <v>-1494.1346159672537</v>
          </cell>
          <cell r="B740">
            <v>-3813.6834029824704</v>
          </cell>
          <cell r="C740">
            <v>-4727.6016235181987</v>
          </cell>
          <cell r="D740">
            <v>-3943.7144038403067</v>
          </cell>
          <cell r="E740">
            <v>-3105.581345170935</v>
          </cell>
          <cell r="F740">
            <v>-2216.4025013095052</v>
          </cell>
          <cell r="G740">
            <v>-1269.6807561474322</v>
          </cell>
          <cell r="H740">
            <v>-250.59815442669938</v>
          </cell>
          <cell r="I740">
            <v>873.52887534218621</v>
          </cell>
          <cell r="J740">
            <v>2102.9729289078432</v>
          </cell>
          <cell r="K740">
            <v>3451.2860896841466</v>
          </cell>
          <cell r="L740">
            <v>4928.888449447144</v>
          </cell>
          <cell r="M740">
            <v>6542.0047005098368</v>
          </cell>
          <cell r="N740">
            <v>8320.5542868054472</v>
          </cell>
          <cell r="O740">
            <v>10283.189481522913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</row>
        <row r="741">
          <cell r="A741">
            <v>-1488.3102633674412</v>
          </cell>
          <cell r="B741">
            <v>-3798.5958415886439</v>
          </cell>
          <cell r="C741">
            <v>-4716.6344809559996</v>
          </cell>
          <cell r="D741">
            <v>-3935.0590617304288</v>
          </cell>
          <cell r="E741">
            <v>-3105.0110512966339</v>
          </cell>
          <cell r="F741">
            <v>-2209.0385536638009</v>
          </cell>
          <cell r="G741">
            <v>-1253.7930143769697</v>
          </cell>
          <cell r="H741">
            <v>-220.92560869754885</v>
          </cell>
          <cell r="I741">
            <v>913.46998289129033</v>
          </cell>
          <cell r="J741">
            <v>2155.042735193696</v>
          </cell>
          <cell r="K741">
            <v>3514.3877190945232</v>
          </cell>
          <cell r="L741">
            <v>4999.9110161939279</v>
          </cell>
          <cell r="M741">
            <v>6628.6388343023118</v>
          </cell>
          <cell r="N741">
            <v>8410.5500437624069</v>
          </cell>
          <cell r="O741">
            <v>10366.043971235502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</row>
        <row r="742">
          <cell r="A742">
            <v>-1449.0092738807025</v>
          </cell>
          <cell r="B742">
            <v>-3649.1482543332727</v>
          </cell>
          <cell r="C742">
            <v>-4548.5813599976345</v>
          </cell>
          <cell r="D742">
            <v>-3757.3555748458771</v>
          </cell>
          <cell r="E742">
            <v>-2907.8658340566049</v>
          </cell>
          <cell r="F742">
            <v>-2003.4479461099634</v>
          </cell>
          <cell r="G742">
            <v>-1031.743569341719</v>
          </cell>
          <cell r="H742">
            <v>21.977962766063825</v>
          </cell>
          <cell r="I742">
            <v>1174.43664267228</v>
          </cell>
          <cell r="J742">
            <v>2433.1277658761137</v>
          </cell>
          <cell r="K742">
            <v>3816.7063141341414</v>
          </cell>
          <cell r="L742">
            <v>5329.2585624968906</v>
          </cell>
          <cell r="M742">
            <v>6987.9131973173207</v>
          </cell>
          <cell r="N742">
            <v>8817.253083556463</v>
          </cell>
          <cell r="O742">
            <v>10813.917944367888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</row>
        <row r="743">
          <cell r="A743">
            <v>-1579.3682791493457</v>
          </cell>
          <cell r="B743">
            <v>-4139.3385585938368</v>
          </cell>
          <cell r="C743">
            <v>-5109.1223310138885</v>
          </cell>
          <cell r="D743">
            <v>-4345.1578211601072</v>
          </cell>
          <cell r="E743">
            <v>-3538.2467647591552</v>
          </cell>
          <cell r="F743">
            <v>-2686.0332974090743</v>
          </cell>
          <cell r="G743">
            <v>-1769.8822328421602</v>
          </cell>
          <cell r="H743">
            <v>-781.58492106069264</v>
          </cell>
          <cell r="I743">
            <v>292.38702046688695</v>
          </cell>
          <cell r="J743">
            <v>1472.6654898963789</v>
          </cell>
          <cell r="K743">
            <v>2771.6287054388808</v>
          </cell>
          <cell r="L743">
            <v>4185.6340667605782</v>
          </cell>
          <cell r="M743">
            <v>5729.0011601649076</v>
          </cell>
          <cell r="N743">
            <v>7436.1571916486364</v>
          </cell>
          <cell r="O743">
            <v>9309.5709482960829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</row>
        <row r="744">
          <cell r="A744">
            <v>-1414.045052850953</v>
          </cell>
          <cell r="B744">
            <v>-3509.74842814467</v>
          </cell>
          <cell r="C744">
            <v>-4367.5827272585166</v>
          </cell>
          <cell r="D744">
            <v>-3554.85489344391</v>
          </cell>
          <cell r="E744">
            <v>-2699.2984087931641</v>
          </cell>
          <cell r="F744">
            <v>-1781.2044748790056</v>
          </cell>
          <cell r="G744">
            <v>-797.68593399957456</v>
          </cell>
          <cell r="H744">
            <v>271.05298203658162</v>
          </cell>
          <cell r="I744">
            <v>1453.3162584548368</v>
          </cell>
          <cell r="J744">
            <v>2745.1781203782175</v>
          </cell>
          <cell r="K744">
            <v>4151.6502808382975</v>
          </cell>
          <cell r="L744">
            <v>5683.8198865645018</v>
          </cell>
          <cell r="M744">
            <v>7373.7512925987103</v>
          </cell>
          <cell r="N744">
            <v>9233.8377545099374</v>
          </cell>
          <cell r="O744">
            <v>11262.441639288743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</row>
        <row r="745">
          <cell r="A745">
            <v>-1437.9973700581277</v>
          </cell>
          <cell r="B745">
            <v>-3596.1798129298554</v>
          </cell>
          <cell r="C745">
            <v>-4473.2412535624371</v>
          </cell>
          <cell r="D745">
            <v>-3667.6360678630272</v>
          </cell>
          <cell r="E745">
            <v>-2814.7836312414875</v>
          </cell>
          <cell r="F745">
            <v>-1900.4839166890638</v>
          </cell>
          <cell r="G745">
            <v>-923.25066314880519</v>
          </cell>
          <cell r="H745">
            <v>131.72262517540977</v>
          </cell>
          <cell r="I745">
            <v>1293.7613715526913</v>
          </cell>
          <cell r="J745">
            <v>2576.7399502429244</v>
          </cell>
          <cell r="K745">
            <v>3972.0005247685012</v>
          </cell>
          <cell r="L745">
            <v>5504.6035987174946</v>
          </cell>
          <cell r="M745">
            <v>7173.2464855026956</v>
          </cell>
          <cell r="N745">
            <v>9009.2600167130549</v>
          </cell>
          <cell r="O745">
            <v>11025.916089606813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</row>
        <row r="746">
          <cell r="A746">
            <v>-1613.1309732799996</v>
          </cell>
          <cell r="B746">
            <v>-4268.3681116051912</v>
          </cell>
          <cell r="C746">
            <v>-5256.4200968980231</v>
          </cell>
          <cell r="D746">
            <v>-4517.5621993837085</v>
          </cell>
          <cell r="E746">
            <v>-3737.4584455322961</v>
          </cell>
          <cell r="F746">
            <v>-2908.2685253718205</v>
          </cell>
          <cell r="G746">
            <v>-2012.2023288565751</v>
          </cell>
          <cell r="H746">
            <v>-1042.8642590518971</v>
          </cell>
          <cell r="I746">
            <v>30.724624864151849</v>
          </cell>
          <cell r="J746">
            <v>1204.0008493151036</v>
          </cell>
          <cell r="K746">
            <v>2479.5856995744452</v>
          </cell>
          <cell r="L746">
            <v>3877.3201414953346</v>
          </cell>
          <cell r="M746">
            <v>5407.8024276082569</v>
          </cell>
          <cell r="N746">
            <v>7090.8832503970643</v>
          </cell>
          <cell r="O746">
            <v>8928.4502508759815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</row>
        <row r="747">
          <cell r="A747">
            <v>-1589.4333376042637</v>
          </cell>
          <cell r="B747">
            <v>-4180.4018414315742</v>
          </cell>
          <cell r="C747">
            <v>-5150.6369434856369</v>
          </cell>
          <cell r="D747">
            <v>-4399.6692452606321</v>
          </cell>
          <cell r="E747">
            <v>-3608.6485520055753</v>
          </cell>
          <cell r="F747">
            <v>-2761.779606119916</v>
          </cell>
          <cell r="G747">
            <v>-1852.6156928614907</v>
          </cell>
          <cell r="H747">
            <v>-869.38409282786301</v>
          </cell>
          <cell r="I747">
            <v>214.47050304284986</v>
          </cell>
          <cell r="J747">
            <v>1413.0918410140719</v>
          </cell>
          <cell r="K747">
            <v>2706.4657322265416</v>
          </cell>
          <cell r="L747">
            <v>4116.5353985608426</v>
          </cell>
          <cell r="M747">
            <v>5668.4936246251791</v>
          </cell>
          <cell r="N747">
            <v>7375.3765964656322</v>
          </cell>
          <cell r="O747">
            <v>9235.4827685990149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</row>
        <row r="748">
          <cell r="A748">
            <v>-1467.341312751267</v>
          </cell>
          <cell r="B748">
            <v>-3711.5203661042724</v>
          </cell>
          <cell r="C748">
            <v>-4614.6777644184995</v>
          </cell>
          <cell r="D748">
            <v>-3828.1554274049413</v>
          </cell>
          <cell r="E748">
            <v>-2987.7985465541497</v>
          </cell>
          <cell r="F748">
            <v>-2084.5201265657906</v>
          </cell>
          <cell r="G748">
            <v>-1126.5478391232748</v>
          </cell>
          <cell r="H748">
            <v>-80.352999878958968</v>
          </cell>
          <cell r="I748">
            <v>1060.7965252837189</v>
          </cell>
          <cell r="J748">
            <v>2310.1104767897036</v>
          </cell>
          <cell r="K748">
            <v>3681.6175459810747</v>
          </cell>
          <cell r="L748">
            <v>5189.0547989956367</v>
          </cell>
          <cell r="M748">
            <v>6846.2043545192855</v>
          </cell>
          <cell r="N748">
            <v>8648.5964832544887</v>
          </cell>
          <cell r="O748">
            <v>10620.34628904105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</row>
        <row r="749">
          <cell r="A749">
            <v>-1564.4778127999107</v>
          </cell>
          <cell r="B749">
            <v>-4087.4317878929569</v>
          </cell>
          <cell r="C749">
            <v>-5049.3056120716492</v>
          </cell>
          <cell r="D749">
            <v>-4285.6387430755258</v>
          </cell>
          <cell r="E749">
            <v>-3470.8751830298484</v>
          </cell>
          <cell r="F749">
            <v>-2604.4610127974215</v>
          </cell>
          <cell r="G749">
            <v>-1669.8719155464528</v>
          </cell>
          <cell r="H749">
            <v>-664.80480047865706</v>
          </cell>
          <cell r="I749">
            <v>428.43442546519736</v>
          </cell>
          <cell r="J749">
            <v>1621.6533247260493</v>
          </cell>
          <cell r="K749">
            <v>2932.3951718270982</v>
          </cell>
          <cell r="L749">
            <v>4366.7607174621489</v>
          </cell>
          <cell r="M749">
            <v>5941.096650035699</v>
          </cell>
          <cell r="N749">
            <v>7663.4421542458012</v>
          </cell>
          <cell r="O749">
            <v>9546.756787584467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</row>
        <row r="750">
          <cell r="A750">
            <v>-1552.6468387081959</v>
          </cell>
          <cell r="B750">
            <v>-4036.8793829049732</v>
          </cell>
          <cell r="C750">
            <v>-4990.9530493162674</v>
          </cell>
          <cell r="D750">
            <v>-4228.3548173720201</v>
          </cell>
          <cell r="E750">
            <v>-3422.6785483051985</v>
          </cell>
          <cell r="F750">
            <v>-2566.9204182947415</v>
          </cell>
          <cell r="G750">
            <v>-1641.6648655442352</v>
          </cell>
          <cell r="H750">
            <v>-631.80910154896583</v>
          </cell>
          <cell r="I750">
            <v>470.52656247193772</v>
          </cell>
          <cell r="J750">
            <v>1675.3195286323041</v>
          </cell>
          <cell r="K750">
            <v>3003.1991656671948</v>
          </cell>
          <cell r="L750">
            <v>4451.4956321718983</v>
          </cell>
          <cell r="M750">
            <v>6030.0595811236117</v>
          </cell>
          <cell r="N750">
            <v>7766.4218414832867</v>
          </cell>
          <cell r="O750">
            <v>9660.3770162924302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1">
          <cell r="A751">
            <v>-1688.3977011492948</v>
          </cell>
          <cell r="B751">
            <v>-4566.4314687603883</v>
          </cell>
          <cell r="C751">
            <v>-5616.2707578667232</v>
          </cell>
          <cell r="D751">
            <v>-4901.6450644570868</v>
          </cell>
          <cell r="E751">
            <v>-4146.0881636470085</v>
          </cell>
          <cell r="F751">
            <v>-3335.1750306699378</v>
          </cell>
          <cell r="G751">
            <v>-2469.1077727872757</v>
          </cell>
          <cell r="H751">
            <v>-1544.1391296999589</v>
          </cell>
          <cell r="I751">
            <v>-529.18299956478461</v>
          </cell>
          <cell r="J751">
            <v>589.99469735368154</v>
          </cell>
          <cell r="K751">
            <v>1818.8214939589409</v>
          </cell>
          <cell r="L751">
            <v>3162.1539179696506</v>
          </cell>
          <cell r="M751">
            <v>4625.803582742531</v>
          </cell>
          <cell r="N751">
            <v>6226.3764387979791</v>
          </cell>
          <cell r="O751">
            <v>7982.0666213748473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</row>
        <row r="752">
          <cell r="A752">
            <v>-1503.6100851977851</v>
          </cell>
          <cell r="B752">
            <v>-3857.3983045557857</v>
          </cell>
          <cell r="C752">
            <v>-4792.1303135062835</v>
          </cell>
          <cell r="D752">
            <v>-4013.3544216599876</v>
          </cell>
          <cell r="E752">
            <v>-3185.9132507636368</v>
          </cell>
          <cell r="F752">
            <v>-2309.0355417082219</v>
          </cell>
          <cell r="G752">
            <v>-1368.7645072550358</v>
          </cell>
          <cell r="H752">
            <v>-340.70695619012008</v>
          </cell>
          <cell r="I752">
            <v>782.39411447331258</v>
          </cell>
          <cell r="J752">
            <v>2011.5414935493668</v>
          </cell>
          <cell r="K752">
            <v>3355.4880772261195</v>
          </cell>
          <cell r="L752">
            <v>4829.3476433780024</v>
          </cell>
          <cell r="M752">
            <v>6438.5102153160542</v>
          </cell>
          <cell r="N752">
            <v>8206.3673904205971</v>
          </cell>
          <cell r="O752">
            <v>10144.869949821008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</row>
        <row r="753">
          <cell r="A753">
            <v>-1450.4732295537419</v>
          </cell>
          <cell r="B753">
            <v>-3650.5765680732202</v>
          </cell>
          <cell r="C753">
            <v>-4543.0666048238381</v>
          </cell>
          <cell r="D753">
            <v>-3747.957541958684</v>
          </cell>
          <cell r="E753">
            <v>-2899.9391635010775</v>
          </cell>
          <cell r="F753">
            <v>-1992.0068326810742</v>
          </cell>
          <cell r="G753">
            <v>-1016.4937953192771</v>
          </cell>
          <cell r="H753">
            <v>37.729931123721897</v>
          </cell>
          <cell r="I753">
            <v>1183.4953504374619</v>
          </cell>
          <cell r="J753">
            <v>2440.629552601808</v>
          </cell>
          <cell r="K753">
            <v>3818.2076904791343</v>
          </cell>
          <cell r="L753">
            <v>5329.0198639908704</v>
          </cell>
          <cell r="M753">
            <v>6986.4763623506669</v>
          </cell>
          <cell r="N753">
            <v>8807.3712151451255</v>
          </cell>
          <cell r="O753">
            <v>10808.120471068833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</row>
        <row r="754">
          <cell r="A754">
            <v>-1635.3715842938268</v>
          </cell>
          <cell r="B754">
            <v>-4352.2556955835616</v>
          </cell>
          <cell r="C754">
            <v>-5357.8140515140949</v>
          </cell>
          <cell r="D754">
            <v>-4620.541263126549</v>
          </cell>
          <cell r="E754">
            <v>-3839.6296059191754</v>
          </cell>
          <cell r="F754">
            <v>-3011.8201985258574</v>
          </cell>
          <cell r="G754">
            <v>-2126.1659229995848</v>
          </cell>
          <cell r="H754">
            <v>-1170.6277818167134</v>
          </cell>
          <cell r="I754">
            <v>-126.30811012071527</v>
          </cell>
          <cell r="J754">
            <v>1024.9416964163054</v>
          </cell>
          <cell r="K754">
            <v>2286.3032146446785</v>
          </cell>
          <cell r="L754">
            <v>3664.5920422950871</v>
          </cell>
          <cell r="M754">
            <v>5173.2895954779724</v>
          </cell>
          <cell r="N754">
            <v>6831.1973523560209</v>
          </cell>
          <cell r="O754">
            <v>8645.5427044417374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</row>
        <row r="755">
          <cell r="A755">
            <v>-1523.1764582104881</v>
          </cell>
          <cell r="B755">
            <v>-3927.7474827473266</v>
          </cell>
          <cell r="C755">
            <v>-4865.3746553198644</v>
          </cell>
          <cell r="D755">
            <v>-4092.4442643898119</v>
          </cell>
          <cell r="E755">
            <v>-3278.3788517725829</v>
          </cell>
          <cell r="F755">
            <v>-2410.4735209766741</v>
          </cell>
          <cell r="G755">
            <v>-1475.8449101601364</v>
          </cell>
          <cell r="H755">
            <v>-467.97660207525792</v>
          </cell>
          <cell r="I755">
            <v>638.04378003817055</v>
          </cell>
          <cell r="J755">
            <v>1857.0622488809743</v>
          </cell>
          <cell r="K755">
            <v>3191.6103112088117</v>
          </cell>
          <cell r="L755">
            <v>4664.9666369465895</v>
          </cell>
          <cell r="M755">
            <v>6274.6075920360081</v>
          </cell>
          <cell r="N755">
            <v>8032.3415572047052</v>
          </cell>
          <cell r="O755">
            <v>9944.6253137559634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</row>
        <row r="756">
          <cell r="A756">
            <v>-1468.1654360963009</v>
          </cell>
          <cell r="B756">
            <v>-3722.7185099205126</v>
          </cell>
          <cell r="C756">
            <v>-4631.2592446698809</v>
          </cell>
          <cell r="D756">
            <v>-3843.6185906292203</v>
          </cell>
          <cell r="E756">
            <v>-3004.181647553226</v>
          </cell>
          <cell r="F756">
            <v>-2108.2606868183639</v>
          </cell>
          <cell r="G756">
            <v>-1145.5779501168265</v>
          </cell>
          <cell r="H756">
            <v>-104.50834741519515</v>
          </cell>
          <cell r="I756">
            <v>1032.2372925659774</v>
          </cell>
          <cell r="J756">
            <v>2284.8028270711507</v>
          </cell>
          <cell r="K756">
            <v>3653.8294812110653</v>
          </cell>
          <cell r="L756">
            <v>5153.056114914084</v>
          </cell>
          <cell r="M756">
            <v>6787.9271338347025</v>
          </cell>
          <cell r="N756">
            <v>8585.888604928532</v>
          </cell>
          <cell r="O756">
            <v>10575.949918268736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7">
          <cell r="A757">
            <v>-1582.541109150231</v>
          </cell>
          <cell r="B757">
            <v>-4158.1503497217045</v>
          </cell>
          <cell r="C757">
            <v>-5144.6305309628533</v>
          </cell>
          <cell r="D757">
            <v>-4401.1369854916466</v>
          </cell>
          <cell r="E757">
            <v>-3603.0762477747294</v>
          </cell>
          <cell r="F757">
            <v>-2748.4841913005494</v>
          </cell>
          <cell r="G757">
            <v>-1836.9661066861104</v>
          </cell>
          <cell r="H757">
            <v>-847.85451862372474</v>
          </cell>
          <cell r="I757">
            <v>221.16730216164507</v>
          </cell>
          <cell r="J757">
            <v>1392.7878107175241</v>
          </cell>
          <cell r="K757">
            <v>2686.3222064490078</v>
          </cell>
          <cell r="L757">
            <v>4103.1410531433803</v>
          </cell>
          <cell r="M757">
            <v>5651.2763273388164</v>
          </cell>
          <cell r="N757">
            <v>7350.2461684891859</v>
          </cell>
          <cell r="O757">
            <v>9218.4313900422567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</row>
        <row r="758">
          <cell r="A758">
            <v>-1481.6545041585562</v>
          </cell>
          <cell r="B758">
            <v>-3775.1165356492593</v>
          </cell>
          <cell r="C758">
            <v>-4691.1743504302322</v>
          </cell>
          <cell r="D758">
            <v>-3912.0414793424034</v>
          </cell>
          <cell r="E758">
            <v>-3078.4308469336602</v>
          </cell>
          <cell r="F758">
            <v>-2191.7504847749569</v>
          </cell>
          <cell r="G758">
            <v>-1244.520985461279</v>
          </cell>
          <cell r="H758">
            <v>-215.29441007752237</v>
          </cell>
          <cell r="I758">
            <v>910.65739190153931</v>
          </cell>
          <cell r="J758">
            <v>2143.1422549057374</v>
          </cell>
          <cell r="K758">
            <v>3500.4347525778135</v>
          </cell>
          <cell r="L758">
            <v>4976.9567267355114</v>
          </cell>
          <cell r="M758">
            <v>6601.9058218485852</v>
          </cell>
          <cell r="N758">
            <v>8392.5550604979362</v>
          </cell>
          <cell r="O758">
            <v>10360.543673676728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</row>
        <row r="759">
          <cell r="A759">
            <v>-1614.9820055743317</v>
          </cell>
          <cell r="B759">
            <v>-4285.7044063719304</v>
          </cell>
          <cell r="C759">
            <v>-5287.0676996574748</v>
          </cell>
          <cell r="D759">
            <v>-4545.7496981205986</v>
          </cell>
          <cell r="E759">
            <v>-3756.0208393603784</v>
          </cell>
          <cell r="F759">
            <v>-2908.6599720762988</v>
          </cell>
          <cell r="G759">
            <v>-2016.9468074329957</v>
          </cell>
          <cell r="H759">
            <v>-1053.9564745433647</v>
          </cell>
          <cell r="I759">
            <v>4.1519104094286163</v>
          </cell>
          <cell r="J759">
            <v>1157.7670138619619</v>
          </cell>
          <cell r="K759">
            <v>2428.4320712418817</v>
          </cell>
          <cell r="L759">
            <v>3816.3004581339837</v>
          </cell>
          <cell r="M759">
            <v>5346.5224035983856</v>
          </cell>
          <cell r="N759">
            <v>7015.1368084044097</v>
          </cell>
          <cell r="O759">
            <v>8838.0086172009869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</row>
        <row r="760">
          <cell r="A760">
            <v>-1487.5115361193593</v>
          </cell>
          <cell r="B760">
            <v>-3792.9266282362973</v>
          </cell>
          <cell r="C760">
            <v>-4709.8568227429687</v>
          </cell>
          <cell r="D760">
            <v>-3939.5975891734656</v>
          </cell>
          <cell r="E760">
            <v>-3114.3207354158872</v>
          </cell>
          <cell r="F760">
            <v>-2230.5682839579836</v>
          </cell>
          <cell r="G760">
            <v>-1276.2805238952315</v>
          </cell>
          <cell r="H760">
            <v>-242.43570383216991</v>
          </cell>
          <cell r="I760">
            <v>887.5860590232104</v>
          </cell>
          <cell r="J760">
            <v>2124.2037895791041</v>
          </cell>
          <cell r="K760">
            <v>3480.3421516991311</v>
          </cell>
          <cell r="L760">
            <v>4957.7635511613635</v>
          </cell>
          <cell r="M760">
            <v>6581.7551483602556</v>
          </cell>
          <cell r="N760">
            <v>8360.1114166345178</v>
          </cell>
          <cell r="O760">
            <v>10312.979682457888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</row>
        <row r="761">
          <cell r="A761">
            <v>-1714.1684096292859</v>
          </cell>
          <cell r="B761">
            <v>-4669.9942730014482</v>
          </cell>
          <cell r="C761">
            <v>-5730.6794546686679</v>
          </cell>
          <cell r="D761">
            <v>-5021.6117234523272</v>
          </cell>
          <cell r="E761">
            <v>-4266.8787623731087</v>
          </cell>
          <cell r="F761">
            <v>-3465.4073549887607</v>
          </cell>
          <cell r="G761">
            <v>-2615.4856394491949</v>
          </cell>
          <cell r="H761">
            <v>-1695.7320876005376</v>
          </cell>
          <cell r="I761">
            <v>-691.13219377556345</v>
          </cell>
          <cell r="J761">
            <v>408.24233105926663</v>
          </cell>
          <cell r="K761">
            <v>1606.1616056627465</v>
          </cell>
          <cell r="L761">
            <v>2919.3527584882481</v>
          </cell>
          <cell r="M761">
            <v>4374.64623821639</v>
          </cell>
          <cell r="N761">
            <v>5959.9140603527812</v>
          </cell>
          <cell r="O761">
            <v>7690.0624384398025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</row>
        <row r="762">
          <cell r="A762">
            <v>-1661.7154321209755</v>
          </cell>
          <cell r="B762">
            <v>-4462.5385732943014</v>
          </cell>
          <cell r="C762">
            <v>-5494.7602929740297</v>
          </cell>
          <cell r="D762">
            <v>-4772.6432705548223</v>
          </cell>
          <cell r="E762">
            <v>-4001.0956442996076</v>
          </cell>
          <cell r="F762">
            <v>-3185.8603765381777</v>
          </cell>
          <cell r="G762">
            <v>-2310.1511886580656</v>
          </cell>
          <cell r="H762">
            <v>-1367.7222502836114</v>
          </cell>
          <cell r="I762">
            <v>-336.70828667666126</v>
          </cell>
          <cell r="J762">
            <v>790.24381370925141</v>
          </cell>
          <cell r="K762">
            <v>2026.1993936385204</v>
          </cell>
          <cell r="L762">
            <v>3387.0737322837258</v>
          </cell>
          <cell r="M762">
            <v>4883.6318124548043</v>
          </cell>
          <cell r="N762">
            <v>6509.6853313877737</v>
          </cell>
          <cell r="O762">
            <v>8286.7055055098735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</row>
        <row r="763">
          <cell r="A763">
            <v>-1408.9307446557457</v>
          </cell>
          <cell r="B763">
            <v>-3497.6541346689032</v>
          </cell>
          <cell r="C763">
            <v>-4373.490364871881</v>
          </cell>
          <cell r="D763">
            <v>-3569.0199772369997</v>
          </cell>
          <cell r="E763">
            <v>-2715.2213057184708</v>
          </cell>
          <cell r="F763">
            <v>-1804.464163128539</v>
          </cell>
          <cell r="G763">
            <v>-818.90350490677736</v>
          </cell>
          <cell r="H763">
            <v>246.07585038118691</v>
          </cell>
          <cell r="I763">
            <v>1421.6026179346666</v>
          </cell>
          <cell r="J763">
            <v>2702.5897242508399</v>
          </cell>
          <cell r="K763">
            <v>4103.7577826345987</v>
          </cell>
          <cell r="L763">
            <v>5634.7107403119899</v>
          </cell>
          <cell r="M763">
            <v>7316.9991564022575</v>
          </cell>
          <cell r="N763">
            <v>9163.9222762988702</v>
          </cell>
          <cell r="O763">
            <v>11193.866594738452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4">
          <cell r="A764">
            <v>-1544.4122033969161</v>
          </cell>
          <cell r="B764">
            <v>-4013.8134893800279</v>
          </cell>
          <cell r="C764">
            <v>-4968.1860684163448</v>
          </cell>
          <cell r="D764">
            <v>-4202.222151906245</v>
          </cell>
          <cell r="E764">
            <v>-3391.5503854290278</v>
          </cell>
          <cell r="F764">
            <v>-2532.7993023024783</v>
          </cell>
          <cell r="G764">
            <v>-1603.5138488427137</v>
          </cell>
          <cell r="H764">
            <v>-578.83080618050792</v>
          </cell>
          <cell r="I764">
            <v>531.10672203257479</v>
          </cell>
          <cell r="J764">
            <v>1734.9698813203256</v>
          </cell>
          <cell r="K764">
            <v>3059.1354033763987</v>
          </cell>
          <cell r="L764">
            <v>4513.8060026282328</v>
          </cell>
          <cell r="M764">
            <v>6104.2181519792939</v>
          </cell>
          <cell r="N764">
            <v>7848.9497001289819</v>
          </cell>
          <cell r="O764">
            <v>9765.6161325026769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</row>
        <row r="765">
          <cell r="A765">
            <v>-1514.6093682616254</v>
          </cell>
          <cell r="B765">
            <v>-3886.7663158734263</v>
          </cell>
          <cell r="C765">
            <v>-4800.2895009204813</v>
          </cell>
          <cell r="D765">
            <v>-4023.1636831365622</v>
          </cell>
          <cell r="E765">
            <v>-3199.6209096606717</v>
          </cell>
          <cell r="F765">
            <v>-2313.9048357059414</v>
          </cell>
          <cell r="G765">
            <v>-1373.7255616282334</v>
          </cell>
          <cell r="H765">
            <v>-359.59032949652567</v>
          </cell>
          <cell r="I765">
            <v>769.77618216856263</v>
          </cell>
          <cell r="J765">
            <v>2006.4549299285568</v>
          </cell>
          <cell r="K765">
            <v>3355.4340154386587</v>
          </cell>
          <cell r="L765">
            <v>4830.231051486875</v>
          </cell>
          <cell r="M765">
            <v>6445.0973524369674</v>
          </cell>
          <cell r="N765">
            <v>8205.2031080795114</v>
          </cell>
          <cell r="O765">
            <v>10137.70666784389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</row>
        <row r="766">
          <cell r="A766">
            <v>-1718.0902816488915</v>
          </cell>
          <cell r="B766">
            <v>-4679.8351685973348</v>
          </cell>
          <cell r="C766">
            <v>-5742.7315192499509</v>
          </cell>
          <cell r="D766">
            <v>-5040.4779172826748</v>
          </cell>
          <cell r="E766">
            <v>-4300.2173891147568</v>
          </cell>
          <cell r="F766">
            <v>-3507.8440510552236</v>
          </cell>
          <cell r="G766">
            <v>-2656.364906578181</v>
          </cell>
          <cell r="H766">
            <v>-1738.2208807083127</v>
          </cell>
          <cell r="I766">
            <v>-732.09455874656953</v>
          </cell>
          <cell r="J766">
            <v>376.50466159156565</v>
          </cell>
          <cell r="K766">
            <v>1594.4294218194946</v>
          </cell>
          <cell r="L766">
            <v>2923.4244445774302</v>
          </cell>
          <cell r="M766">
            <v>4365.3761289363929</v>
          </cell>
          <cell r="N766">
            <v>5939.9957448654259</v>
          </cell>
          <cell r="O766">
            <v>7666.2303987361765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</row>
        <row r="767">
          <cell r="A767">
            <v>-1675.0903776098467</v>
          </cell>
          <cell r="B767">
            <v>-4519.9545480556999</v>
          </cell>
          <cell r="C767">
            <v>-5564.889655932865</v>
          </cell>
          <cell r="D767">
            <v>-4849.6012533079465</v>
          </cell>
          <cell r="E767">
            <v>-4095.5543593538664</v>
          </cell>
          <cell r="F767">
            <v>-3282.569185462854</v>
          </cell>
          <cell r="G767">
            <v>-2405.9449006967693</v>
          </cell>
          <cell r="H767">
            <v>-1464.9198946195329</v>
          </cell>
          <cell r="I767">
            <v>-447.80033964284752</v>
          </cell>
          <cell r="J767">
            <v>667.78916375878327</v>
          </cell>
          <cell r="K767">
            <v>1896.5842591415314</v>
          </cell>
          <cell r="L767">
            <v>3240.4388285534333</v>
          </cell>
          <cell r="M767">
            <v>4716.9966506703931</v>
          </cell>
          <cell r="N767">
            <v>6342.4447973831111</v>
          </cell>
          <cell r="O767">
            <v>8107.7764608300113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</row>
        <row r="768">
          <cell r="A768">
            <v>-1425.0480367139203</v>
          </cell>
          <cell r="B768">
            <v>-3543.6734099740625</v>
          </cell>
          <cell r="C768">
            <v>-4410.2182750181955</v>
          </cell>
          <cell r="D768">
            <v>-3596.963875675202</v>
          </cell>
          <cell r="E768">
            <v>-2734.7211768445695</v>
          </cell>
          <cell r="F768">
            <v>-1814.6938887505562</v>
          </cell>
          <cell r="G768">
            <v>-823.86186814350481</v>
          </cell>
          <cell r="H768">
            <v>254.69571249985157</v>
          </cell>
          <cell r="I768">
            <v>1426.163026489314</v>
          </cell>
          <cell r="J768">
            <v>2700.380834390623</v>
          </cell>
          <cell r="K768">
            <v>4109.9706870732089</v>
          </cell>
          <cell r="L768">
            <v>5660.5868239270585</v>
          </cell>
          <cell r="M768">
            <v>7344.9859240014175</v>
          </cell>
          <cell r="N768">
            <v>9201.2728334829262</v>
          </cell>
          <cell r="O768">
            <v>11236.071618267906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</row>
        <row r="769">
          <cell r="A769">
            <v>-1618.2047587316124</v>
          </cell>
          <cell r="B769">
            <v>-4287.0423704889417</v>
          </cell>
          <cell r="C769">
            <v>-5275.9626862790374</v>
          </cell>
          <cell r="D769">
            <v>-4533.6244908273829</v>
          </cell>
          <cell r="E769">
            <v>-3741.9748689120984</v>
          </cell>
          <cell r="F769">
            <v>-2899.1394316880087</v>
          </cell>
          <cell r="G769">
            <v>-1997.3937421759879</v>
          </cell>
          <cell r="H769">
            <v>-1024.8664242930736</v>
          </cell>
          <cell r="I769">
            <v>41.34154855280876</v>
          </cell>
          <cell r="J769">
            <v>1221.6936698190057</v>
          </cell>
          <cell r="K769">
            <v>2506.3590157704762</v>
          </cell>
          <cell r="L769">
            <v>3902.614787843193</v>
          </cell>
          <cell r="M769">
            <v>5432.3006238490343</v>
          </cell>
          <cell r="N769">
            <v>7104.7259756161129</v>
          </cell>
          <cell r="O769">
            <v>8934.7914303105481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</row>
        <row r="770">
          <cell r="A770">
            <v>-1692.8702188009588</v>
          </cell>
          <cell r="B770">
            <v>-4580.0762366992849</v>
          </cell>
          <cell r="C770">
            <v>-5618.530042382904</v>
          </cell>
          <cell r="D770">
            <v>-4901.3481663471975</v>
          </cell>
          <cell r="E770">
            <v>-4141.7666939792871</v>
          </cell>
          <cell r="F770">
            <v>-3329.2814407775581</v>
          </cell>
          <cell r="G770">
            <v>-2456.9769047495092</v>
          </cell>
          <cell r="H770">
            <v>-1525.5421157552576</v>
          </cell>
          <cell r="I770">
            <v>-511.08810559970976</v>
          </cell>
          <cell r="J770">
            <v>612.31565258334808</v>
          </cell>
          <cell r="K770">
            <v>1842.1131750318168</v>
          </cell>
          <cell r="L770">
            <v>3195.7029154613929</v>
          </cell>
          <cell r="M770">
            <v>4676.0433587016405</v>
          </cell>
          <cell r="N770">
            <v>6292.2925592237361</v>
          </cell>
          <cell r="O770">
            <v>8064.3069209063433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1">
          <cell r="A771">
            <v>-1405.7948735739787</v>
          </cell>
          <cell r="B771">
            <v>-3481.8493078478627</v>
          </cell>
          <cell r="C771">
            <v>-4348.5670385770718</v>
          </cell>
          <cell r="D771">
            <v>-3539.7869539833359</v>
          </cell>
          <cell r="E771">
            <v>-2684.3226999572676</v>
          </cell>
          <cell r="F771">
            <v>-1767.8408136555972</v>
          </cell>
          <cell r="G771">
            <v>-787.77475907464509</v>
          </cell>
          <cell r="H771">
            <v>283.43892937377149</v>
          </cell>
          <cell r="I771">
            <v>1458.5259672569423</v>
          </cell>
          <cell r="J771">
            <v>2750.5173591686598</v>
          </cell>
          <cell r="K771">
            <v>4169.0268513885667</v>
          </cell>
          <cell r="L771">
            <v>5727.9797869533631</v>
          </cell>
          <cell r="M771">
            <v>7431.3847372675573</v>
          </cell>
          <cell r="N771">
            <v>9281.1481749760769</v>
          </cell>
          <cell r="O771">
            <v>11307.616627881893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</row>
        <row r="772">
          <cell r="A772">
            <v>-1604.5949875123524</v>
          </cell>
          <cell r="B772">
            <v>-4241.1172755324978</v>
          </cell>
          <cell r="C772">
            <v>-5231.839932808768</v>
          </cell>
          <cell r="D772">
            <v>-4484.3966863234782</v>
          </cell>
          <cell r="E772">
            <v>-3690.1956921339943</v>
          </cell>
          <cell r="F772">
            <v>-2850.0585188490604</v>
          </cell>
          <cell r="G772">
            <v>-1940.3758896288257</v>
          </cell>
          <cell r="H772">
            <v>-948.19674643323503</v>
          </cell>
          <cell r="I772">
            <v>117.92059446751767</v>
          </cell>
          <cell r="J772">
            <v>1291.8893138186909</v>
          </cell>
          <cell r="K772">
            <v>2575.6533195710876</v>
          </cell>
          <cell r="L772">
            <v>3983.3135031857973</v>
          </cell>
          <cell r="M772">
            <v>5521.1371598930591</v>
          </cell>
          <cell r="N772">
            <v>7200.7066843859902</v>
          </cell>
          <cell r="O772">
            <v>9042.8158548254669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</row>
        <row r="773">
          <cell r="A773">
            <v>-1702.8838328060556</v>
          </cell>
          <cell r="B773">
            <v>-4618.8197864206204</v>
          </cell>
          <cell r="C773">
            <v>-5664.3616825921072</v>
          </cell>
          <cell r="D773">
            <v>-4946.7611679381444</v>
          </cell>
          <cell r="E773">
            <v>-4177.2195679780434</v>
          </cell>
          <cell r="F773">
            <v>-3359.5245454477799</v>
          </cell>
          <cell r="G773">
            <v>-2489.5163524621321</v>
          </cell>
          <cell r="H773">
            <v>-1551.0364752946944</v>
          </cell>
          <cell r="I773">
            <v>-529.29522846797272</v>
          </cell>
          <cell r="J773">
            <v>584.56046192159852</v>
          </cell>
          <cell r="K773">
            <v>1804.0905357817719</v>
          </cell>
          <cell r="L773">
            <v>3136.6447407136598</v>
          </cell>
          <cell r="M773">
            <v>4596.8403506434224</v>
          </cell>
          <cell r="N773">
            <v>6200.6494057414729</v>
          </cell>
          <cell r="O773">
            <v>7954.2399376352523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</row>
        <row r="774">
          <cell r="A774">
            <v>-1545.0997574995004</v>
          </cell>
          <cell r="B774">
            <v>-4009.6970458688675</v>
          </cell>
          <cell r="C774">
            <v>-4958.5908771981849</v>
          </cell>
          <cell r="D774">
            <v>-4193.1009162337423</v>
          </cell>
          <cell r="E774">
            <v>-3376.1980626297254</v>
          </cell>
          <cell r="F774">
            <v>-2510.936351304435</v>
          </cell>
          <cell r="G774">
            <v>-1581.8222223629054</v>
          </cell>
          <cell r="H774">
            <v>-568.6142995968936</v>
          </cell>
          <cell r="I774">
            <v>536.8073810667571</v>
          </cell>
          <cell r="J774">
            <v>1744.988173929969</v>
          </cell>
          <cell r="K774">
            <v>3066.6984215044431</v>
          </cell>
          <cell r="L774">
            <v>4516.9948652203066</v>
          </cell>
          <cell r="M774">
            <v>6112.4429613237317</v>
          </cell>
          <cell r="N774">
            <v>7858.9544131959028</v>
          </cell>
          <cell r="O774">
            <v>9762.3785954358536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</row>
        <row r="775">
          <cell r="A775">
            <v>-1570.1907203633648</v>
          </cell>
          <cell r="B775">
            <v>-4109.6467974149682</v>
          </cell>
          <cell r="C775">
            <v>-5075.1795668292798</v>
          </cell>
          <cell r="D775">
            <v>-4322.6994642146092</v>
          </cell>
          <cell r="E775">
            <v>-3523.7615657424108</v>
          </cell>
          <cell r="F775">
            <v>-2678.6796804461974</v>
          </cell>
          <cell r="G775">
            <v>-1767.6648236398628</v>
          </cell>
          <cell r="H775">
            <v>-774.69778477552518</v>
          </cell>
          <cell r="I775">
            <v>305.09445765701042</v>
          </cell>
          <cell r="J775">
            <v>1486.0828172908887</v>
          </cell>
          <cell r="K775">
            <v>2790.9088333463205</v>
          </cell>
          <cell r="L775">
            <v>4221.8253076254468</v>
          </cell>
          <cell r="M775">
            <v>5791.1507902924095</v>
          </cell>
          <cell r="N775">
            <v>7505.3603989432095</v>
          </cell>
          <cell r="O775">
            <v>9385.2065786446055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</row>
        <row r="776">
          <cell r="A776">
            <v>-1520.5055245166186</v>
          </cell>
          <cell r="B776">
            <v>-3926.4787221662255</v>
          </cell>
          <cell r="C776">
            <v>-4873.526293346983</v>
          </cell>
          <cell r="D776">
            <v>-4111.7198496819174</v>
          </cell>
          <cell r="E776">
            <v>-3297.5896558379959</v>
          </cell>
          <cell r="F776">
            <v>-2423.4243777416523</v>
          </cell>
          <cell r="G776">
            <v>-1481.6251224783314</v>
          </cell>
          <cell r="H776">
            <v>-456.55254986832836</v>
          </cell>
          <cell r="I776">
            <v>664.72210709266051</v>
          </cell>
          <cell r="J776">
            <v>1891.9266011453747</v>
          </cell>
          <cell r="K776">
            <v>3235.5217207202072</v>
          </cell>
          <cell r="L776">
            <v>4701.3744666832072</v>
          </cell>
          <cell r="M776">
            <v>6303.5671289909751</v>
          </cell>
          <cell r="N776">
            <v>8060.2601006050791</v>
          </cell>
          <cell r="O776">
            <v>9990.5295907523086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</row>
        <row r="777">
          <cell r="A777">
            <v>-1540.5168993206723</v>
          </cell>
          <cell r="B777">
            <v>-3998.2106437226635</v>
          </cell>
          <cell r="C777">
            <v>-4949.5503885963863</v>
          </cell>
          <cell r="D777">
            <v>-4184.7219067441574</v>
          </cell>
          <cell r="E777">
            <v>-3358.9699218350452</v>
          </cell>
          <cell r="F777">
            <v>-2481.3273599638082</v>
          </cell>
          <cell r="G777">
            <v>-1549.8877372112888</v>
          </cell>
          <cell r="H777">
            <v>-541.78994965929837</v>
          </cell>
          <cell r="I777">
            <v>558.62831703210065</v>
          </cell>
          <cell r="J777">
            <v>1760.5887223358236</v>
          </cell>
          <cell r="K777">
            <v>3074.1688808238323</v>
          </cell>
          <cell r="L777">
            <v>4517.4269777064528</v>
          </cell>
          <cell r="M777">
            <v>6100.6748206048251</v>
          </cell>
          <cell r="N777">
            <v>7842.7755876540314</v>
          </cell>
          <cell r="O777">
            <v>9754.7020045941335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</row>
        <row r="778">
          <cell r="A778">
            <v>-1433.0551995790443</v>
          </cell>
          <cell r="B778">
            <v>-3591.7602100265681</v>
          </cell>
          <cell r="C778">
            <v>-4482.8892011100297</v>
          </cell>
          <cell r="D778">
            <v>-3689.2228088332313</v>
          </cell>
          <cell r="E778">
            <v>-2843.7073357332165</v>
          </cell>
          <cell r="F778">
            <v>-1936.3368881447614</v>
          </cell>
          <cell r="G778">
            <v>-957.09867186273584</v>
          </cell>
          <cell r="H778">
            <v>102.0332384821919</v>
          </cell>
          <cell r="I778">
            <v>1250.7056511251071</v>
          </cell>
          <cell r="J778">
            <v>2501.9043867869323</v>
          </cell>
          <cell r="K778">
            <v>3879.3432964154163</v>
          </cell>
          <cell r="L778">
            <v>5397.641798460535</v>
          </cell>
          <cell r="M778">
            <v>7056.77982593253</v>
          </cell>
          <cell r="N778">
            <v>8868.0667140513688</v>
          </cell>
          <cell r="O778">
            <v>10880.058233980597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</row>
        <row r="779">
          <cell r="A779">
            <v>-1471.1690899084581</v>
          </cell>
          <cell r="B779">
            <v>-3729.0530564106398</v>
          </cell>
          <cell r="C779">
            <v>-4630.3923672710143</v>
          </cell>
          <cell r="D779">
            <v>-3836.0221372761694</v>
          </cell>
          <cell r="E779">
            <v>-2992.4403787646484</v>
          </cell>
          <cell r="F779">
            <v>-2096.17626623038</v>
          </cell>
          <cell r="G779">
            <v>-1136.8516912058544</v>
          </cell>
          <cell r="H779">
            <v>-89.780963438138855</v>
          </cell>
          <cell r="I779">
            <v>1060.3595342496374</v>
          </cell>
          <cell r="J779">
            <v>2327.4034821772866</v>
          </cell>
          <cell r="K779">
            <v>3699.8032560037213</v>
          </cell>
          <cell r="L779">
            <v>5204.7000384562025</v>
          </cell>
          <cell r="M779">
            <v>6858.7340881660848</v>
          </cell>
          <cell r="N779">
            <v>8667.5173268480139</v>
          </cell>
          <cell r="O779">
            <v>10646.958797079953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</row>
        <row r="780">
          <cell r="A780">
            <v>-1621.5828899322614</v>
          </cell>
          <cell r="B780">
            <v>-4311.0670319810724</v>
          </cell>
          <cell r="C780">
            <v>-5309.1592999262948</v>
          </cell>
          <cell r="D780">
            <v>-4571.8018477230635</v>
          </cell>
          <cell r="E780">
            <v>-3788.1549119442075</v>
          </cell>
          <cell r="F780">
            <v>-2958.924763747279</v>
          </cell>
          <cell r="G780">
            <v>-2064.5619734065967</v>
          </cell>
          <cell r="H780">
            <v>-1086.1867278515319</v>
          </cell>
          <cell r="I780">
            <v>-10.415857154796122</v>
          </cell>
          <cell r="J780">
            <v>1156.3357484584553</v>
          </cell>
          <cell r="K780">
            <v>2426.2591128915715</v>
          </cell>
          <cell r="L780">
            <v>3821.2622927838993</v>
          </cell>
          <cell r="M780">
            <v>5347.3618577678126</v>
          </cell>
          <cell r="N780">
            <v>7018.9020159644206</v>
          </cell>
          <cell r="O780">
            <v>8846.9245980300384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</row>
        <row r="781">
          <cell r="A781">
            <v>-1723.3937908538119</v>
          </cell>
          <cell r="B781">
            <v>-4698.4157915626292</v>
          </cell>
          <cell r="C781">
            <v>-5772.6275673783175</v>
          </cell>
          <cell r="D781">
            <v>-5074.7905996104228</v>
          </cell>
          <cell r="E781">
            <v>-4343.0214866181177</v>
          </cell>
          <cell r="F781">
            <v>-3566.3831510627497</v>
          </cell>
          <cell r="G781">
            <v>-2728.3316360154527</v>
          </cell>
          <cell r="H781">
            <v>-1821.3770361070488</v>
          </cell>
          <cell r="I781">
            <v>-816.0859684103383</v>
          </cell>
          <cell r="J781">
            <v>274.28491748423608</v>
          </cell>
          <cell r="K781">
            <v>1459.9761731767351</v>
          </cell>
          <cell r="L781">
            <v>2766.4657032991795</v>
          </cell>
          <cell r="M781">
            <v>4200.5770864232363</v>
          </cell>
          <cell r="N781">
            <v>5773.882721906366</v>
          </cell>
          <cell r="O781">
            <v>7488.5768439593958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</row>
        <row r="782">
          <cell r="A782">
            <v>-1439.4328318793046</v>
          </cell>
          <cell r="B782">
            <v>-3606.4562449980667</v>
          </cell>
          <cell r="C782">
            <v>-4496.0356936010612</v>
          </cell>
          <cell r="D782">
            <v>-3708.1035764751646</v>
          </cell>
          <cell r="E782">
            <v>-2863.3454712072166</v>
          </cell>
          <cell r="F782">
            <v>-1954.4143981703407</v>
          </cell>
          <cell r="G782">
            <v>-983.40614919509903</v>
          </cell>
          <cell r="H782">
            <v>67.17252517681608</v>
          </cell>
          <cell r="I782">
            <v>1229.4892838867797</v>
          </cell>
          <cell r="J782">
            <v>2489.9176664039783</v>
          </cell>
          <cell r="K782">
            <v>3875.3966285023303</v>
          </cell>
          <cell r="L782">
            <v>5387.8572289012145</v>
          </cell>
          <cell r="M782">
            <v>7052.7061732836974</v>
          </cell>
          <cell r="N782">
            <v>8882.2193011673226</v>
          </cell>
          <cell r="O782">
            <v>10880.026680722145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</row>
        <row r="783">
          <cell r="A783">
            <v>-1619.5428380110493</v>
          </cell>
          <cell r="B783">
            <v>-4298.5038102380295</v>
          </cell>
          <cell r="C783">
            <v>-5298.7993906605207</v>
          </cell>
          <cell r="D783">
            <v>-4551.4343885151366</v>
          </cell>
          <cell r="E783">
            <v>-3759.9951850231259</v>
          </cell>
          <cell r="F783">
            <v>-2917.0048603711944</v>
          </cell>
          <cell r="G783">
            <v>-2015.7791131689482</v>
          </cell>
          <cell r="H783">
            <v>-1043.5151475609068</v>
          </cell>
          <cell r="I783">
            <v>22.784962924474897</v>
          </cell>
          <cell r="J783">
            <v>1188.4409172617754</v>
          </cell>
          <cell r="K783">
            <v>2457.015530198998</v>
          </cell>
          <cell r="L783">
            <v>3855.6078341601524</v>
          </cell>
          <cell r="M783">
            <v>5390.1182089698686</v>
          </cell>
          <cell r="N783">
            <v>7059.4864663407234</v>
          </cell>
          <cell r="O783">
            <v>8893.8520164403817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</row>
        <row r="784">
          <cell r="A784">
            <v>-1652.2338571298362</v>
          </cell>
          <cell r="B784">
            <v>-4417.6480309849485</v>
          </cell>
          <cell r="C784">
            <v>-5432.7202830829874</v>
          </cell>
          <cell r="D784">
            <v>-4705.9804192220327</v>
          </cell>
          <cell r="E784">
            <v>-3927.6048904190875</v>
          </cell>
          <cell r="F784">
            <v>-3104.0693758855987</v>
          </cell>
          <cell r="G784">
            <v>-2217.250516015692</v>
          </cell>
          <cell r="H784">
            <v>-1253.076170136324</v>
          </cell>
          <cell r="I784">
            <v>-198.98961041778944</v>
          </cell>
          <cell r="J784">
            <v>945.5699136509686</v>
          </cell>
          <cell r="K784">
            <v>2190.768366819801</v>
          </cell>
          <cell r="L784">
            <v>3557.6340349795164</v>
          </cell>
          <cell r="M784">
            <v>5053.3625789001026</v>
          </cell>
          <cell r="N784">
            <v>6693.8506732376063</v>
          </cell>
          <cell r="O784">
            <v>8494.1970510252613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</row>
        <row r="785">
          <cell r="A785">
            <v>-1601.5444818489634</v>
          </cell>
          <cell r="B785">
            <v>-4225.986037598138</v>
          </cell>
          <cell r="C785">
            <v>-5211.3994982914019</v>
          </cell>
          <cell r="D785">
            <v>-4458.4027114027467</v>
          </cell>
          <cell r="E785">
            <v>-3664.9551196473262</v>
          </cell>
          <cell r="F785">
            <v>-2825.2746611701587</v>
          </cell>
          <cell r="G785">
            <v>-1923.6734931367439</v>
          </cell>
          <cell r="H785">
            <v>-941.3801807861438</v>
          </cell>
          <cell r="I785">
            <v>125.37927062997076</v>
          </cell>
          <cell r="J785">
            <v>1296.0740580806128</v>
          </cell>
          <cell r="K785">
            <v>2579.8117495463675</v>
          </cell>
          <cell r="L785">
            <v>3975.5233515288319</v>
          </cell>
          <cell r="M785">
            <v>5511.7671271544896</v>
          </cell>
          <cell r="N785">
            <v>7196.4795145759945</v>
          </cell>
          <cell r="O785">
            <v>9036.7204540555595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</row>
        <row r="786">
          <cell r="A786">
            <v>-1467.5478189048383</v>
          </cell>
          <cell r="B786">
            <v>-3723.2282822595084</v>
          </cell>
          <cell r="C786">
            <v>-4636.0337079644114</v>
          </cell>
          <cell r="D786">
            <v>-3848.5295290276913</v>
          </cell>
          <cell r="E786">
            <v>-3011.604021084027</v>
          </cell>
          <cell r="F786">
            <v>-2105.2431789706825</v>
          </cell>
          <cell r="G786">
            <v>-1140.6330865700247</v>
          </cell>
          <cell r="H786">
            <v>-100.14275811748385</v>
          </cell>
          <cell r="I786">
            <v>1034.401245186295</v>
          </cell>
          <cell r="J786">
            <v>2287.3963442050435</v>
          </cell>
          <cell r="K786">
            <v>3664.4490638456982</v>
          </cell>
          <cell r="L786">
            <v>5169.9758695679993</v>
          </cell>
          <cell r="M786">
            <v>6814.5160790876589</v>
          </cell>
          <cell r="N786">
            <v>8623.4831702910888</v>
          </cell>
          <cell r="O786">
            <v>10601.049965571385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</row>
        <row r="787">
          <cell r="A787">
            <v>-1413.9407038909699</v>
          </cell>
          <cell r="B787">
            <v>-3511.49981032906</v>
          </cell>
          <cell r="C787">
            <v>-4379.3702895351298</v>
          </cell>
          <cell r="D787">
            <v>-3578.7562422232581</v>
          </cell>
          <cell r="E787">
            <v>-2739.133788419751</v>
          </cell>
          <cell r="F787">
            <v>-1833.8257892304775</v>
          </cell>
          <cell r="G787">
            <v>-844.91869192587205</v>
          </cell>
          <cell r="H787">
            <v>230.17731098813857</v>
          </cell>
          <cell r="I787">
            <v>1399.3809532145328</v>
          </cell>
          <cell r="J787">
            <v>2674.3655949124977</v>
          </cell>
          <cell r="K787">
            <v>4071.0568682934268</v>
          </cell>
          <cell r="L787">
            <v>5605.9547462341015</v>
          </cell>
          <cell r="M787">
            <v>7283.1687312154536</v>
          </cell>
          <cell r="N787">
            <v>9119.897505173858</v>
          </cell>
          <cell r="O787">
            <v>11136.215249651461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</row>
        <row r="788">
          <cell r="A788">
            <v>-1437.4913301129018</v>
          </cell>
          <cell r="B788">
            <v>-3595.9147616810114</v>
          </cell>
          <cell r="C788">
            <v>-4469.53799475705</v>
          </cell>
          <cell r="D788">
            <v>-3662.6246527812677</v>
          </cell>
          <cell r="E788">
            <v>-2812.0742877139096</v>
          </cell>
          <cell r="F788">
            <v>-1902.5466386268281</v>
          </cell>
          <cell r="G788">
            <v>-918.83082756875785</v>
          </cell>
          <cell r="H788">
            <v>141.94917525753345</v>
          </cell>
          <cell r="I788">
            <v>1314.2065238302605</v>
          </cell>
          <cell r="J788">
            <v>2591.5760043678015</v>
          </cell>
          <cell r="K788">
            <v>3999.5491918361977</v>
          </cell>
          <cell r="L788">
            <v>5544.5688773651</v>
          </cell>
          <cell r="M788">
            <v>7230.0669282645486</v>
          </cell>
          <cell r="N788">
            <v>9079.3348838426937</v>
          </cell>
          <cell r="O788">
            <v>11099.955274248196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</row>
        <row r="789">
          <cell r="A789">
            <v>-1639.0173395137081</v>
          </cell>
          <cell r="B789">
            <v>-4369.7164753829302</v>
          </cell>
          <cell r="C789">
            <v>-5375.4249382712997</v>
          </cell>
          <cell r="D789">
            <v>-4632.9206249711942</v>
          </cell>
          <cell r="E789">
            <v>-3851.1720213526119</v>
          </cell>
          <cell r="F789">
            <v>-3024.2235460310872</v>
          </cell>
          <cell r="G789">
            <v>-2147.8160471800529</v>
          </cell>
          <cell r="H789">
            <v>-1196.6905336538632</v>
          </cell>
          <cell r="I789">
            <v>-153.06460448998209</v>
          </cell>
          <cell r="J789">
            <v>999.43216192063244</v>
          </cell>
          <cell r="K789">
            <v>2257.3872421356582</v>
          </cell>
          <cell r="L789">
            <v>3633.2616527759837</v>
          </cell>
          <cell r="M789">
            <v>5133.0193754900938</v>
          </cell>
          <cell r="N789">
            <v>6773.9780321727021</v>
          </cell>
          <cell r="O789">
            <v>8587.3070309199247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</row>
        <row r="790">
          <cell r="A790">
            <v>-1486.0707165891022</v>
          </cell>
          <cell r="B790">
            <v>-3784.7083375189018</v>
          </cell>
          <cell r="C790">
            <v>-4696.211146354246</v>
          </cell>
          <cell r="D790">
            <v>-3916.1722414791088</v>
          </cell>
          <cell r="E790">
            <v>-3077.129851899615</v>
          </cell>
          <cell r="F790">
            <v>-2181.008211265153</v>
          </cell>
          <cell r="G790">
            <v>-1222.1145568518839</v>
          </cell>
          <cell r="H790">
            <v>-178.82236900690899</v>
          </cell>
          <cell r="I790">
            <v>955.49363937336443</v>
          </cell>
          <cell r="J790">
            <v>2186.0543245365352</v>
          </cell>
          <cell r="K790">
            <v>3530.7921810267444</v>
          </cell>
          <cell r="L790">
            <v>5010.8041562012786</v>
          </cell>
          <cell r="M790">
            <v>6645.4089070411555</v>
          </cell>
          <cell r="N790">
            <v>8429.2631630915675</v>
          </cell>
          <cell r="O790">
            <v>10384.691910118667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</row>
        <row r="791">
          <cell r="A791">
            <v>-1516.6848743853475</v>
          </cell>
          <cell r="B791">
            <v>-3905.5540671845174</v>
          </cell>
          <cell r="C791">
            <v>-4847.8806592468054</v>
          </cell>
          <cell r="D791">
            <v>-4076.5325931383604</v>
          </cell>
          <cell r="E791">
            <v>-3261.153731559597</v>
          </cell>
          <cell r="F791">
            <v>-2398.5026658386873</v>
          </cell>
          <cell r="G791">
            <v>-1472.0769969754847</v>
          </cell>
          <cell r="H791">
            <v>-458.4306120304235</v>
          </cell>
          <cell r="I791">
            <v>648.40142027121169</v>
          </cell>
          <cell r="J791">
            <v>1850.7418724602419</v>
          </cell>
          <cell r="K791">
            <v>3169.8973302319705</v>
          </cell>
          <cell r="L791">
            <v>4617.6083078276997</v>
          </cell>
          <cell r="M791">
            <v>6213.9930495320577</v>
          </cell>
          <cell r="N791">
            <v>7962.5013443466887</v>
          </cell>
          <cell r="O791">
            <v>9877.0945124159316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</row>
        <row r="792">
          <cell r="A792">
            <v>-1461.3919795060353</v>
          </cell>
          <cell r="B792">
            <v>-3690.4605393158681</v>
          </cell>
          <cell r="C792">
            <v>-4591.453362570428</v>
          </cell>
          <cell r="D792">
            <v>-3795.6961836516589</v>
          </cell>
          <cell r="E792">
            <v>-2947.532694313551</v>
          </cell>
          <cell r="F792">
            <v>-2047.3178363325626</v>
          </cell>
          <cell r="G792">
            <v>-1073.7345359772967</v>
          </cell>
          <cell r="H792">
            <v>-30.682515764366478</v>
          </cell>
          <cell r="I792">
            <v>1113.4074887623674</v>
          </cell>
          <cell r="J792">
            <v>2373.8854050506911</v>
          </cell>
          <cell r="K792">
            <v>3747.4505530291526</v>
          </cell>
          <cell r="L792">
            <v>5248.8353699448053</v>
          </cell>
          <cell r="M792">
            <v>6897.4717335734904</v>
          </cell>
          <cell r="N792">
            <v>8707.9485537892924</v>
          </cell>
          <cell r="O792">
            <v>10692.188200099254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</row>
        <row r="793">
          <cell r="A793">
            <v>-1482.7504185430546</v>
          </cell>
          <cell r="B793">
            <v>-3769.583158805297</v>
          </cell>
          <cell r="C793">
            <v>-4675.8931211623039</v>
          </cell>
          <cell r="D793">
            <v>-3889.2283034007583</v>
          </cell>
          <cell r="E793">
            <v>-3044.8114360904901</v>
          </cell>
          <cell r="F793">
            <v>-2151.9530607912634</v>
          </cell>
          <cell r="G793">
            <v>-1188.1339567611865</v>
          </cell>
          <cell r="H793">
            <v>-137.21042780433464</v>
          </cell>
          <cell r="I793">
            <v>995.03546026826962</v>
          </cell>
          <cell r="J793">
            <v>2228.9578590992974</v>
          </cell>
          <cell r="K793">
            <v>3590.6897498671215</v>
          </cell>
          <cell r="L793">
            <v>5090.3253863250684</v>
          </cell>
          <cell r="M793">
            <v>6732.093799622643</v>
          </cell>
          <cell r="N793">
            <v>8524.7498488675792</v>
          </cell>
          <cell r="O793">
            <v>10490.972307348491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</row>
        <row r="794">
          <cell r="A794">
            <v>-1433.400997911019</v>
          </cell>
          <cell r="B794">
            <v>-3596.6923001068667</v>
          </cell>
          <cell r="C794">
            <v>-4495.1613615547931</v>
          </cell>
          <cell r="D794">
            <v>-3698.0641490308089</v>
          </cell>
          <cell r="E794">
            <v>-2848.228635957897</v>
          </cell>
          <cell r="F794">
            <v>-1944.5222500440304</v>
          </cell>
          <cell r="G794">
            <v>-968.31321844946956</v>
          </cell>
          <cell r="H794">
            <v>84.698335100783851</v>
          </cell>
          <cell r="I794">
            <v>1247.1822917650686</v>
          </cell>
          <cell r="J794">
            <v>2521.150154851417</v>
          </cell>
          <cell r="K794">
            <v>3908.6344825080919</v>
          </cell>
          <cell r="L794">
            <v>5441.491671983279</v>
          </cell>
          <cell r="M794">
            <v>7111.4138549778836</v>
          </cell>
          <cell r="N794">
            <v>8942.0839707191753</v>
          </cell>
          <cell r="O794">
            <v>10949.287716372386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</row>
        <row r="795">
          <cell r="A795">
            <v>-1503.6664924508214</v>
          </cell>
          <cell r="B795">
            <v>-3851.1146964641543</v>
          </cell>
          <cell r="C795">
            <v>-4775.4946446528666</v>
          </cell>
          <cell r="D795">
            <v>-4010.7468457273449</v>
          </cell>
          <cell r="E795">
            <v>-3187.2438077042398</v>
          </cell>
          <cell r="F795">
            <v>-2306.8259358186488</v>
          </cell>
          <cell r="G795">
            <v>-1365.0260550882383</v>
          </cell>
          <cell r="H795">
            <v>-329.40134740694509</v>
          </cell>
          <cell r="I795">
            <v>807.98010048178503</v>
          </cell>
          <cell r="J795">
            <v>2043.01768420333</v>
          </cell>
          <cell r="K795">
            <v>3390.0878371319077</v>
          </cell>
          <cell r="L795">
            <v>4867.6817658380214</v>
          </cell>
          <cell r="M795">
            <v>6485.1475161709386</v>
          </cell>
          <cell r="N795">
            <v>8252.1216635772325</v>
          </cell>
          <cell r="O795">
            <v>10197.499355090895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</row>
        <row r="796">
          <cell r="A796">
            <v>-1524.9374386302211</v>
          </cell>
          <cell r="B796">
            <v>-3937.0665832531549</v>
          </cell>
          <cell r="C796">
            <v>-4881.0143840762003</v>
          </cell>
          <cell r="D796">
            <v>-4119.220025795129</v>
          </cell>
          <cell r="E796">
            <v>-3295.1501764005111</v>
          </cell>
          <cell r="F796">
            <v>-2407.8192496789347</v>
          </cell>
          <cell r="G796">
            <v>-1456.1454433102792</v>
          </cell>
          <cell r="H796">
            <v>-427.10910099622146</v>
          </cell>
          <cell r="I796">
            <v>684.54965789560015</v>
          </cell>
          <cell r="J796">
            <v>1906.1426319049508</v>
          </cell>
          <cell r="K796">
            <v>3246.756057618024</v>
          </cell>
          <cell r="L796">
            <v>4704.32003471404</v>
          </cell>
          <cell r="M796">
            <v>6310.429676940953</v>
          </cell>
          <cell r="N796">
            <v>8074.8183528759109</v>
          </cell>
          <cell r="O796">
            <v>10001.983200397433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</row>
        <row r="797">
          <cell r="A797">
            <v>-1644.94108546086</v>
          </cell>
          <cell r="B797">
            <v>-4406.27225680835</v>
          </cell>
          <cell r="C797">
            <v>-5418.235373081814</v>
          </cell>
          <cell r="D797">
            <v>-4691.8052395559134</v>
          </cell>
          <cell r="E797">
            <v>-3922.2332588691197</v>
          </cell>
          <cell r="F797">
            <v>-3102.4926988932698</v>
          </cell>
          <cell r="G797">
            <v>-2222.5808998806592</v>
          </cell>
          <cell r="H797">
            <v>-1272.9682307004446</v>
          </cell>
          <cell r="I797">
            <v>-235.63131005944908</v>
          </cell>
          <cell r="J797">
            <v>907.38583884681827</v>
          </cell>
          <cell r="K797">
            <v>2150.0746195644269</v>
          </cell>
          <cell r="L797">
            <v>3512.7101901328042</v>
          </cell>
          <cell r="M797">
            <v>5006.1192359938814</v>
          </cell>
          <cell r="N797">
            <v>6649.1958376050598</v>
          </cell>
          <cell r="O797">
            <v>8456.4043078763461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</row>
        <row r="798">
          <cell r="A798">
            <v>-1545.9067170808516</v>
          </cell>
          <cell r="B798">
            <v>-4021.5577130620959</v>
          </cell>
          <cell r="C798">
            <v>-4982.1758404599823</v>
          </cell>
          <cell r="D798">
            <v>-4224.7187158157885</v>
          </cell>
          <cell r="E798">
            <v>-3420.2089466508028</v>
          </cell>
          <cell r="F798">
            <v>-2551.4433503217983</v>
          </cell>
          <cell r="G798">
            <v>-1620.318538399426</v>
          </cell>
          <cell r="H798">
            <v>-624.95244188874597</v>
          </cell>
          <cell r="I798">
            <v>469.3659982865284</v>
          </cell>
          <cell r="J798">
            <v>1667.1915875010393</v>
          </cell>
          <cell r="K798">
            <v>2976.1286822692327</v>
          </cell>
          <cell r="L798">
            <v>4416.8020520329119</v>
          </cell>
          <cell r="M798">
            <v>5999.7061102822881</v>
          </cell>
          <cell r="N798">
            <v>7729.311657051875</v>
          </cell>
          <cell r="O798">
            <v>9620.6305540639532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</row>
        <row r="799">
          <cell r="A799">
            <v>-1598.1512432823679</v>
          </cell>
          <cell r="B799">
            <v>-4209.4125017953584</v>
          </cell>
          <cell r="C799">
            <v>-5189.7154395988</v>
          </cell>
          <cell r="D799">
            <v>-4438.1261456084667</v>
          </cell>
          <cell r="E799">
            <v>-3633.0136274109145</v>
          </cell>
          <cell r="F799">
            <v>-2777.3531289524326</v>
          </cell>
          <cell r="G799">
            <v>-1866.7177534052782</v>
          </cell>
          <cell r="H799">
            <v>-882.77080845286378</v>
          </cell>
          <cell r="I799">
            <v>191.70098511477968</v>
          </cell>
          <cell r="J799">
            <v>1371.6334321737547</v>
          </cell>
          <cell r="K799">
            <v>2653.9377393418572</v>
          </cell>
          <cell r="L799">
            <v>4053.650750058981</v>
          </cell>
          <cell r="M799">
            <v>5604.3412541455864</v>
          </cell>
          <cell r="N799">
            <v>7309.5276947176253</v>
          </cell>
          <cell r="O799">
            <v>9171.155619936706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</row>
        <row r="800">
          <cell r="A800">
            <v>-1666.6118082710041</v>
          </cell>
          <cell r="B800">
            <v>-4478.0142088822731</v>
          </cell>
          <cell r="C800">
            <v>-5497.6982451277872</v>
          </cell>
          <cell r="D800">
            <v>-4769.8688786148268</v>
          </cell>
          <cell r="E800">
            <v>-4003.0333047437853</v>
          </cell>
          <cell r="F800">
            <v>-3180.6348261210801</v>
          </cell>
          <cell r="G800">
            <v>-2290.8505029425437</v>
          </cell>
          <cell r="H800">
            <v>-1332.7119672867336</v>
          </cell>
          <cell r="I800">
            <v>-287.40559651561608</v>
          </cell>
          <cell r="J800">
            <v>853.2372403135937</v>
          </cell>
          <cell r="K800">
            <v>2098.8654084937421</v>
          </cell>
          <cell r="L800">
            <v>3468.4100662560832</v>
          </cell>
          <cell r="M800">
            <v>4977.4252244249656</v>
          </cell>
          <cell r="N800">
            <v>6625.8606231955409</v>
          </cell>
          <cell r="O800">
            <v>8429.3042141557489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</row>
        <row r="801">
          <cell r="A801">
            <v>-1436.1971422902425</v>
          </cell>
          <cell r="B801">
            <v>-3601.9116025778985</v>
          </cell>
          <cell r="C801">
            <v>-4496.9136324914452</v>
          </cell>
          <cell r="D801">
            <v>-3708.8750024960204</v>
          </cell>
          <cell r="E801">
            <v>-2863.2221687907504</v>
          </cell>
          <cell r="F801">
            <v>-1961.4647855531286</v>
          </cell>
          <cell r="G801">
            <v>-993.77056240467516</v>
          </cell>
          <cell r="H801">
            <v>62.358101712827299</v>
          </cell>
          <cell r="I801">
            <v>1213.1443299943126</v>
          </cell>
          <cell r="J801">
            <v>2476.3115888720513</v>
          </cell>
          <cell r="K801">
            <v>3856.7349032405264</v>
          </cell>
          <cell r="L801">
            <v>5365.4123335913346</v>
          </cell>
          <cell r="M801">
            <v>7022.2436949858784</v>
          </cell>
          <cell r="N801">
            <v>8835.6655938617387</v>
          </cell>
          <cell r="O801">
            <v>10828.123308516964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</row>
        <row r="802">
          <cell r="A802">
            <v>-1540.5586730822233</v>
          </cell>
          <cell r="B802">
            <v>-3997.9696903504528</v>
          </cell>
          <cell r="C802">
            <v>-4938.8167828807163</v>
          </cell>
          <cell r="D802">
            <v>-4178.5812607798052</v>
          </cell>
          <cell r="E802">
            <v>-3374.4959811100243</v>
          </cell>
          <cell r="F802">
            <v>-2513.6041155661505</v>
          </cell>
          <cell r="G802">
            <v>-1588.3827473221684</v>
          </cell>
          <cell r="H802">
            <v>-586.25785056960831</v>
          </cell>
          <cell r="I802">
            <v>513.4856844227802</v>
          </cell>
          <cell r="J802">
            <v>1720.1592653829468</v>
          </cell>
          <cell r="K802">
            <v>3038.8082198436632</v>
          </cell>
          <cell r="L802">
            <v>4478.7073639192367</v>
          </cell>
          <cell r="M802">
            <v>6065.1869153510816</v>
          </cell>
          <cell r="N802">
            <v>7806.9199953468978</v>
          </cell>
          <cell r="O802">
            <v>9718.9252814394149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</row>
        <row r="803">
          <cell r="A803">
            <v>-1674.3475073349327</v>
          </cell>
          <cell r="B803">
            <v>-4508.1643410084216</v>
          </cell>
          <cell r="C803">
            <v>-5542.454370341452</v>
          </cell>
          <cell r="D803">
            <v>-4822.6734698317096</v>
          </cell>
          <cell r="E803">
            <v>-4060.92932034249</v>
          </cell>
          <cell r="F803">
            <v>-3256.1431591401015</v>
          </cell>
          <cell r="G803">
            <v>-2386.6609628626857</v>
          </cell>
          <cell r="H803">
            <v>-1443.971350614961</v>
          </cell>
          <cell r="I803">
            <v>-423.96144783494776</v>
          </cell>
          <cell r="J803">
            <v>691.30414216698102</v>
          </cell>
          <cell r="K803">
            <v>1911.5513086641567</v>
          </cell>
          <cell r="L803">
            <v>3256.6931957207685</v>
          </cell>
          <cell r="M803">
            <v>4734.3679318743889</v>
          </cell>
          <cell r="N803">
            <v>6349.6157701722786</v>
          </cell>
          <cell r="O803">
            <v>8133.4633124540906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</row>
        <row r="804">
          <cell r="A804">
            <v>-1529.6736279284694</v>
          </cell>
          <cell r="B804">
            <v>-3961.2612979799701</v>
          </cell>
          <cell r="C804">
            <v>-4911.1898596294332</v>
          </cell>
          <cell r="D804">
            <v>-4136.4055787715242</v>
          </cell>
          <cell r="E804">
            <v>-3320.4054600842587</v>
          </cell>
          <cell r="F804">
            <v>-2443.0196493411177</v>
          </cell>
          <cell r="G804">
            <v>-1511.6807105305897</v>
          </cell>
          <cell r="H804">
            <v>-506.31229366528731</v>
          </cell>
          <cell r="I804">
            <v>594.99115187819291</v>
          </cell>
          <cell r="J804">
            <v>1806.8424409964359</v>
          </cell>
          <cell r="K804">
            <v>3127.7147493492694</v>
          </cell>
          <cell r="L804">
            <v>4578.7121969903283</v>
          </cell>
          <cell r="M804">
            <v>6173.7571604419791</v>
          </cell>
          <cell r="N804">
            <v>7926.310341631046</v>
          </cell>
          <cell r="O804">
            <v>9842.4529545448622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</row>
        <row r="805">
          <cell r="A805">
            <v>-1473.0874656214323</v>
          </cell>
          <cell r="B805">
            <v>-3735.7551199736126</v>
          </cell>
          <cell r="C805">
            <v>-4651.3960331875878</v>
          </cell>
          <cell r="D805">
            <v>-3875.9257389062827</v>
          </cell>
          <cell r="E805">
            <v>-3039.7559009920651</v>
          </cell>
          <cell r="F805">
            <v>-2151.5662073919889</v>
          </cell>
          <cell r="G805">
            <v>-1191.5292347472714</v>
          </cell>
          <cell r="H805">
            <v>-154.87642669339743</v>
          </cell>
          <cell r="I805">
            <v>974.03892430329347</v>
          </cell>
          <cell r="J805">
            <v>2212.8052071949751</v>
          </cell>
          <cell r="K805">
            <v>3563.8611876153982</v>
          </cell>
          <cell r="L805">
            <v>5045.8675697744584</v>
          </cell>
          <cell r="M805">
            <v>6675.262696292245</v>
          </cell>
          <cell r="N805">
            <v>8460.3360478647264</v>
          </cell>
          <cell r="O805">
            <v>10420.692649468172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</row>
        <row r="806">
          <cell r="A806">
            <v>-1663.3128282015441</v>
          </cell>
          <cell r="B806">
            <v>-4465.5366882662456</v>
          </cell>
          <cell r="C806">
            <v>-5496.5347883816148</v>
          </cell>
          <cell r="D806">
            <v>-4775.0859882625946</v>
          </cell>
          <cell r="E806">
            <v>-4008.6208428147602</v>
          </cell>
          <cell r="F806">
            <v>-3186.1231556413732</v>
          </cell>
          <cell r="G806">
            <v>-2304.3243192746568</v>
          </cell>
          <cell r="H806">
            <v>-1359.5191143413799</v>
          </cell>
          <cell r="I806">
            <v>-325.44763037339555</v>
          </cell>
          <cell r="J806">
            <v>809.4891381731602</v>
          </cell>
          <cell r="K806">
            <v>2046.2182363217785</v>
          </cell>
          <cell r="L806">
            <v>3414.7887219982458</v>
          </cell>
          <cell r="M806">
            <v>4914.3757837369958</v>
          </cell>
          <cell r="N806">
            <v>6559.7622378135029</v>
          </cell>
          <cell r="O806">
            <v>8353.4653778448937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</row>
        <row r="807">
          <cell r="A807">
            <v>-1696.6343516174568</v>
          </cell>
          <cell r="B807">
            <v>-4594.8539206840824</v>
          </cell>
          <cell r="C807">
            <v>-5631.2994168431605</v>
          </cell>
          <cell r="D807">
            <v>-4919.0030410563622</v>
          </cell>
          <cell r="E807">
            <v>-4161.5006957744463</v>
          </cell>
          <cell r="F807">
            <v>-3350.7811155957352</v>
          </cell>
          <cell r="G807">
            <v>-2489.3739006912865</v>
          </cell>
          <cell r="H807">
            <v>-1555.5925828606346</v>
          </cell>
          <cell r="I807">
            <v>-535.55381916458396</v>
          </cell>
          <cell r="J807">
            <v>584.5054339413482</v>
          </cell>
          <cell r="K807">
            <v>1815.5197103701714</v>
          </cell>
          <cell r="L807">
            <v>3149.434777932785</v>
          </cell>
          <cell r="M807">
            <v>4606.1334576972049</v>
          </cell>
          <cell r="N807">
            <v>6202.9686040738088</v>
          </cell>
          <cell r="O807">
            <v>7954.3665086870069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</row>
        <row r="808">
          <cell r="A808">
            <v>-1638.9672261608639</v>
          </cell>
          <cell r="B808">
            <v>-4365.1149119747288</v>
          </cell>
          <cell r="C808">
            <v>-5363.4813507084127</v>
          </cell>
          <cell r="D808">
            <v>-4625.6812087709259</v>
          </cell>
          <cell r="E808">
            <v>-3844.7218229194668</v>
          </cell>
          <cell r="F808">
            <v>-3004.5167446983282</v>
          </cell>
          <cell r="G808">
            <v>-2112.5986719408065</v>
          </cell>
          <cell r="H808">
            <v>-1146.0840956615027</v>
          </cell>
          <cell r="I808">
            <v>-93.852182379224899</v>
          </cell>
          <cell r="J808">
            <v>1056.9087936972787</v>
          </cell>
          <cell r="K808">
            <v>2321.8677795212461</v>
          </cell>
          <cell r="L808">
            <v>3706.1587667776157</v>
          </cell>
          <cell r="M808">
            <v>5212.8800664086875</v>
          </cell>
          <cell r="N808">
            <v>6871.8259972688011</v>
          </cell>
          <cell r="O808">
            <v>8694.4082173545321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</row>
        <row r="809">
          <cell r="A809">
            <v>-1455.2490601520685</v>
          </cell>
          <cell r="B809">
            <v>-3663.9284965647798</v>
          </cell>
          <cell r="C809">
            <v>-4556.138559222305</v>
          </cell>
          <cell r="D809">
            <v>-3756.6326767087221</v>
          </cell>
          <cell r="E809">
            <v>-2923.8946527391745</v>
          </cell>
          <cell r="F809">
            <v>-2025.2983797464738</v>
          </cell>
          <cell r="G809">
            <v>-1049.3936368323612</v>
          </cell>
          <cell r="H809">
            <v>11.264413187250398</v>
          </cell>
          <cell r="I809">
            <v>1160.9917717336848</v>
          </cell>
          <cell r="J809">
            <v>2421.0763062926853</v>
          </cell>
          <cell r="K809">
            <v>3803.9269813035562</v>
          </cell>
          <cell r="L809">
            <v>5313.4617260335808</v>
          </cell>
          <cell r="M809">
            <v>6970.1701153018348</v>
          </cell>
          <cell r="N809">
            <v>8784.9931841543894</v>
          </cell>
          <cell r="O809">
            <v>10779.315052661941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</row>
        <row r="810">
          <cell r="A810">
            <v>-1517.87038103348</v>
          </cell>
          <cell r="B810">
            <v>-3903.881091704237</v>
          </cell>
          <cell r="C810">
            <v>-4834.0260872126055</v>
          </cell>
          <cell r="D810">
            <v>-4057.4827591414873</v>
          </cell>
          <cell r="E810">
            <v>-3241.0010061230837</v>
          </cell>
          <cell r="F810">
            <v>-2365.456094224226</v>
          </cell>
          <cell r="G810">
            <v>-1420.9201136306144</v>
          </cell>
          <cell r="H810">
            <v>-401.71660272896668</v>
          </cell>
          <cell r="I810">
            <v>723.17198716414157</v>
          </cell>
          <cell r="J810">
            <v>1944.5572859218998</v>
          </cell>
          <cell r="K810">
            <v>3284.2348724458739</v>
          </cell>
          <cell r="L810">
            <v>4758.5366567697429</v>
          </cell>
          <cell r="M810">
            <v>6375.1270337398128</v>
          </cell>
          <cell r="N810">
            <v>8149.0913828907997</v>
          </cell>
          <cell r="O810">
            <v>10081.239180831959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</row>
        <row r="811">
          <cell r="A811">
            <v>-1491.4465351835977</v>
          </cell>
          <cell r="B811">
            <v>-3811.0440818480338</v>
          </cell>
          <cell r="C811">
            <v>-4736.96424550557</v>
          </cell>
          <cell r="D811">
            <v>-3964.1927683989534</v>
          </cell>
          <cell r="E811">
            <v>-3140.6012505197168</v>
          </cell>
          <cell r="F811">
            <v>-2257.7865184629222</v>
          </cell>
          <cell r="G811">
            <v>-1308.710567949191</v>
          </cell>
          <cell r="H811">
            <v>-275.97700953249733</v>
          </cell>
          <cell r="I811">
            <v>845.71727040657754</v>
          </cell>
          <cell r="J811">
            <v>2071.8432433250919</v>
          </cell>
          <cell r="K811">
            <v>3411.2505987542622</v>
          </cell>
          <cell r="L811">
            <v>4883.2610449350759</v>
          </cell>
          <cell r="M811">
            <v>6498.0707097042814</v>
          </cell>
          <cell r="N811">
            <v>8265.9887761290756</v>
          </cell>
          <cell r="O811">
            <v>10207.606276429917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</row>
        <row r="812">
          <cell r="A812">
            <v>-1489.42794913902</v>
          </cell>
          <cell r="B812">
            <v>-3791.2881440025158</v>
          </cell>
          <cell r="C812">
            <v>-4697.0176618525156</v>
          </cell>
          <cell r="D812">
            <v>-3916.5796906845076</v>
          </cell>
          <cell r="E812">
            <v>-3078.0215749342851</v>
          </cell>
          <cell r="F812">
            <v>-2187.6923024996668</v>
          </cell>
          <cell r="G812">
            <v>-1227.733132972847</v>
          </cell>
          <cell r="H812">
            <v>-196.81792300197509</v>
          </cell>
          <cell r="I812">
            <v>922.12983060667261</v>
          </cell>
          <cell r="J812">
            <v>2149.7458443171436</v>
          </cell>
          <cell r="K812">
            <v>3495.6591009293588</v>
          </cell>
          <cell r="L812">
            <v>4970.4591184452102</v>
          </cell>
          <cell r="M812">
            <v>6588.5800064010637</v>
          </cell>
          <cell r="N812">
            <v>8369.4657341301481</v>
          </cell>
          <cell r="O812">
            <v>10310.97171651379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</row>
        <row r="813">
          <cell r="A813">
            <v>-1570.2059047864864</v>
          </cell>
          <cell r="B813">
            <v>-4118.1812885872105</v>
          </cell>
          <cell r="C813">
            <v>-5090.8985196257627</v>
          </cell>
          <cell r="D813">
            <v>-4332.3101622148333</v>
          </cell>
          <cell r="E813">
            <v>-3521.9106661589167</v>
          </cell>
          <cell r="F813">
            <v>-2667.5769422607664</v>
          </cell>
          <cell r="G813">
            <v>-1751.3307766740484</v>
          </cell>
          <cell r="H813">
            <v>-758.44450741491073</v>
          </cell>
          <cell r="I813">
            <v>331.78062189824897</v>
          </cell>
          <cell r="J813">
            <v>1517.0852036064603</v>
          </cell>
          <cell r="K813">
            <v>2821.7843907085562</v>
          </cell>
          <cell r="L813">
            <v>4245.1052395794941</v>
          </cell>
          <cell r="M813">
            <v>5799.9006493679244</v>
          </cell>
          <cell r="N813">
            <v>7510.8828652493758</v>
          </cell>
          <cell r="O813">
            <v>9401.2205066192273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</row>
        <row r="814">
          <cell r="A814">
            <v>-1525.842091088422</v>
          </cell>
          <cell r="B814">
            <v>-3932.169368366744</v>
          </cell>
          <cell r="C814">
            <v>-4863.4476900010932</v>
          </cell>
          <cell r="D814">
            <v>-4093.8953879808046</v>
          </cell>
          <cell r="E814">
            <v>-3279.0828422741024</v>
          </cell>
          <cell r="F814">
            <v>-2406.7865709722846</v>
          </cell>
          <cell r="G814">
            <v>-1471.280270891298</v>
          </cell>
          <cell r="H814">
            <v>-462.5153064331451</v>
          </cell>
          <cell r="I814">
            <v>648.5105161768671</v>
          </cell>
          <cell r="J814">
            <v>1860.3961514148591</v>
          </cell>
          <cell r="K814">
            <v>3178.644052273341</v>
          </cell>
          <cell r="L814">
            <v>4633.9741792213508</v>
          </cell>
          <cell r="M814">
            <v>6230.8502690051373</v>
          </cell>
          <cell r="N814">
            <v>7987.9997614123813</v>
          </cell>
          <cell r="O814">
            <v>9915.8663380433973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</row>
        <row r="815">
          <cell r="A815">
            <v>-1425.7918424526938</v>
          </cell>
          <cell r="B815">
            <v>-3555.0290537290794</v>
          </cell>
          <cell r="C815">
            <v>-4436.0804513565417</v>
          </cell>
          <cell r="D815">
            <v>-3636.6609294565692</v>
          </cell>
          <cell r="E815">
            <v>-2788.3201775875132</v>
          </cell>
          <cell r="F815">
            <v>-1883.4654657285942</v>
          </cell>
          <cell r="G815">
            <v>-909.62645650545983</v>
          </cell>
          <cell r="H815">
            <v>154.40957088673656</v>
          </cell>
          <cell r="I815">
            <v>1318.9261931019853</v>
          </cell>
          <cell r="J815">
            <v>2587.0292331259107</v>
          </cell>
          <cell r="K815">
            <v>3972.1450469561569</v>
          </cell>
          <cell r="L815">
            <v>5494.5984327520646</v>
          </cell>
          <cell r="M815">
            <v>7168.4628772675233</v>
          </cell>
          <cell r="N815">
            <v>9002.9940764978965</v>
          </cell>
          <cell r="O815">
            <v>11006.00042935809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</row>
        <row r="816">
          <cell r="A816">
            <v>-1418.5131909922914</v>
          </cell>
          <cell r="B816">
            <v>-3526.0057554331088</v>
          </cell>
          <cell r="C816">
            <v>-4389.4976269281078</v>
          </cell>
          <cell r="D816">
            <v>-3571.7376982757446</v>
          </cell>
          <cell r="E816">
            <v>-2708.7553882449952</v>
          </cell>
          <cell r="F816">
            <v>-1782.8359779875045</v>
          </cell>
          <cell r="G816">
            <v>-794.57635041420883</v>
          </cell>
          <cell r="H816">
            <v>267.37745295581419</v>
          </cell>
          <cell r="I816">
            <v>1426.9339842289828</v>
          </cell>
          <cell r="J816">
            <v>2706.4672917297908</v>
          </cell>
          <cell r="K816">
            <v>4102.7125236751262</v>
          </cell>
          <cell r="L816">
            <v>5642.3834042254166</v>
          </cell>
          <cell r="M816">
            <v>7328.8931152703126</v>
          </cell>
          <cell r="N816">
            <v>9168.7571965422212</v>
          </cell>
          <cell r="O816">
            <v>11197.845850795435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</row>
        <row r="817">
          <cell r="A817">
            <v>-1496.020247662856</v>
          </cell>
          <cell r="B817">
            <v>-3822.7493559626378</v>
          </cell>
          <cell r="C817">
            <v>-4748.3653543914743</v>
          </cell>
          <cell r="D817">
            <v>-3978.9182948149437</v>
          </cell>
          <cell r="E817">
            <v>-3166.1204572894662</v>
          </cell>
          <cell r="F817">
            <v>-2299.6714630562228</v>
          </cell>
          <cell r="G817">
            <v>-1359.8416121891412</v>
          </cell>
          <cell r="H817">
            <v>-328.53811411004978</v>
          </cell>
          <cell r="I817">
            <v>793.74126572301418</v>
          </cell>
          <cell r="J817">
            <v>2018.8315025859199</v>
          </cell>
          <cell r="K817">
            <v>3363.9779280649477</v>
          </cell>
          <cell r="L817">
            <v>4834.629254235907</v>
          </cell>
          <cell r="M817">
            <v>6445.1533109779857</v>
          </cell>
          <cell r="N817">
            <v>8216.6989817259964</v>
          </cell>
          <cell r="O817">
            <v>10157.790994017188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</row>
        <row r="818">
          <cell r="A818">
            <v>-1530.7374528708169</v>
          </cell>
          <cell r="B818">
            <v>-3954.8713096560173</v>
          </cell>
          <cell r="C818">
            <v>-4893.9893909896455</v>
          </cell>
          <cell r="D818">
            <v>-4131.483632174959</v>
          </cell>
          <cell r="E818">
            <v>-3324.4042138145687</v>
          </cell>
          <cell r="F818">
            <v>-2448.5565946283532</v>
          </cell>
          <cell r="G818">
            <v>-1506.8206044962951</v>
          </cell>
          <cell r="H818">
            <v>-490.10264967537762</v>
          </cell>
          <cell r="I818">
            <v>619.90218936738313</v>
          </cell>
          <cell r="J818">
            <v>1838.6708756500652</v>
          </cell>
          <cell r="K818">
            <v>3171.505056367389</v>
          </cell>
          <cell r="L818">
            <v>4627.4352411701839</v>
          </cell>
          <cell r="M818">
            <v>6219.9023377349122</v>
          </cell>
          <cell r="N818">
            <v>7970.6801254914781</v>
          </cell>
          <cell r="O818">
            <v>9885.1362650478713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</row>
        <row r="819">
          <cell r="A819">
            <v>-1585.0109478815616</v>
          </cell>
          <cell r="B819">
            <v>-4163.4377756993754</v>
          </cell>
          <cell r="C819">
            <v>-5142.3823187113685</v>
          </cell>
          <cell r="D819">
            <v>-4404.7155012648245</v>
          </cell>
          <cell r="E819">
            <v>-3612.5448424994347</v>
          </cell>
          <cell r="F819">
            <v>-2766.6122492836766</v>
          </cell>
          <cell r="G819">
            <v>-1866.2167537737553</v>
          </cell>
          <cell r="H819">
            <v>-890.39573275083058</v>
          </cell>
          <cell r="I819">
            <v>170.65561601853483</v>
          </cell>
          <cell r="J819">
            <v>1339.4098250573393</v>
          </cell>
          <cell r="K819">
            <v>2627.273427150818</v>
          </cell>
          <cell r="L819">
            <v>4033.3816773826729</v>
          </cell>
          <cell r="M819">
            <v>5584.7268529179146</v>
          </cell>
          <cell r="N819">
            <v>7282.2158978682401</v>
          </cell>
          <cell r="O819">
            <v>9143.0203313169441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20">
          <cell r="A820">
            <v>-1494.2712136691796</v>
          </cell>
          <cell r="B820">
            <v>-3828.1884065990084</v>
          </cell>
          <cell r="C820">
            <v>-4754.9356417417057</v>
          </cell>
          <cell r="D820">
            <v>-3976.2500376872026</v>
          </cell>
          <cell r="E820">
            <v>-3147.9665257305533</v>
          </cell>
          <cell r="F820">
            <v>-2260.5467671523456</v>
          </cell>
          <cell r="G820">
            <v>-1314.4307295147235</v>
          </cell>
          <cell r="H820">
            <v>-297.59506723349642</v>
          </cell>
          <cell r="I820">
            <v>822.69817964440654</v>
          </cell>
          <cell r="J820">
            <v>2056.8869620224773</v>
          </cell>
          <cell r="K820">
            <v>3407.3638816467628</v>
          </cell>
          <cell r="L820">
            <v>4884.6360439304826</v>
          </cell>
          <cell r="M820">
            <v>6507.7809915005837</v>
          </cell>
          <cell r="N820">
            <v>8286.8321341254123</v>
          </cell>
          <cell r="O820">
            <v>10233.652226001284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</row>
        <row r="821">
          <cell r="A821">
            <v>-1521.1069387065832</v>
          </cell>
          <cell r="B821">
            <v>-3922.2183936727929</v>
          </cell>
          <cell r="C821">
            <v>-4865.9402972175421</v>
          </cell>
          <cell r="D821">
            <v>-4100.4493455910078</v>
          </cell>
          <cell r="E821">
            <v>-3294.1655631152462</v>
          </cell>
          <cell r="F821">
            <v>-2423.5554445663233</v>
          </cell>
          <cell r="G821">
            <v>-1480.1682476638484</v>
          </cell>
          <cell r="H821">
            <v>-465.39425112808925</v>
          </cell>
          <cell r="I821">
            <v>646.73500102990977</v>
          </cell>
          <cell r="J821">
            <v>1859.261962750543</v>
          </cell>
          <cell r="K821">
            <v>3186.7626651515657</v>
          </cell>
          <cell r="L821">
            <v>4636.6680471256959</v>
          </cell>
          <cell r="M821">
            <v>6222.8612529961511</v>
          </cell>
          <cell r="N821">
            <v>7959.2642311603995</v>
          </cell>
          <cell r="O821">
            <v>9862.0006309875953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</row>
        <row r="822">
          <cell r="A822">
            <v>-1633.1933778884745</v>
          </cell>
          <cell r="B822">
            <v>-4346.5746524417827</v>
          </cell>
          <cell r="C822">
            <v>-5354.4689069259057</v>
          </cell>
          <cell r="D822">
            <v>-4619.1692030971399</v>
          </cell>
          <cell r="E822">
            <v>-3840.6146475223036</v>
          </cell>
          <cell r="F822">
            <v>-3019.0566602973236</v>
          </cell>
          <cell r="G822">
            <v>-2130.5376281121567</v>
          </cell>
          <cell r="H822">
            <v>-1162.3679016306387</v>
          </cell>
          <cell r="I822">
            <v>-102.791625607954</v>
          </cell>
          <cell r="J822">
            <v>1048.2146216252672</v>
          </cell>
          <cell r="K822">
            <v>2318.6660196858315</v>
          </cell>
          <cell r="L822">
            <v>3708.3429852169684</v>
          </cell>
          <cell r="M822">
            <v>5228.099690667209</v>
          </cell>
          <cell r="N822">
            <v>6894.8971548390809</v>
          </cell>
          <cell r="O822">
            <v>8714.1700358750459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</row>
        <row r="823">
          <cell r="A823">
            <v>-1529.8025918661567</v>
          </cell>
          <cell r="B823">
            <v>-3937.8408387644522</v>
          </cell>
          <cell r="C823">
            <v>-4866.3112344992696</v>
          </cell>
          <cell r="D823">
            <v>-4093.6147071694199</v>
          </cell>
          <cell r="E823">
            <v>-3273.7163080596574</v>
          </cell>
          <cell r="F823">
            <v>-2400.6216916455523</v>
          </cell>
          <cell r="G823">
            <v>-1456.0481924986755</v>
          </cell>
          <cell r="H823">
            <v>-425.98185170715351</v>
          </cell>
          <cell r="I823">
            <v>699.77952800899538</v>
          </cell>
          <cell r="J823">
            <v>1932.9434941913773</v>
          </cell>
          <cell r="K823">
            <v>3274.6417744953601</v>
          </cell>
          <cell r="L823">
            <v>4736.7095825578563</v>
          </cell>
          <cell r="M823">
            <v>6348.4350259390148</v>
          </cell>
          <cell r="N823">
            <v>8119.0231842503836</v>
          </cell>
          <cell r="O823">
            <v>10057.074466790653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</row>
        <row r="824">
          <cell r="A824">
            <v>-1479.1111337339144</v>
          </cell>
          <cell r="B824">
            <v>-3771.0528478560332</v>
          </cell>
          <cell r="C824">
            <v>-4703.2404259786126</v>
          </cell>
          <cell r="D824">
            <v>-3936.4715092198012</v>
          </cell>
          <cell r="E824">
            <v>-3116.2923054947423</v>
          </cell>
          <cell r="F824">
            <v>-2226.6468794355378</v>
          </cell>
          <cell r="G824">
            <v>-1276.6095459243506</v>
          </cell>
          <cell r="H824">
            <v>-248.7991207199704</v>
          </cell>
          <cell r="I824">
            <v>879.81498967148684</v>
          </cell>
          <cell r="J824">
            <v>2123.8352422319067</v>
          </cell>
          <cell r="K824">
            <v>3488.8170987009303</v>
          </cell>
          <cell r="L824">
            <v>4979.6494197951015</v>
          </cell>
          <cell r="M824">
            <v>6600.4870240887785</v>
          </cell>
          <cell r="N824">
            <v>8381.6401610511093</v>
          </cell>
          <cell r="O824">
            <v>10342.519158541116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</row>
        <row r="825">
          <cell r="A825">
            <v>-1550.5377203092414</v>
          </cell>
          <cell r="B825">
            <v>-4039.2511571215555</v>
          </cell>
          <cell r="C825">
            <v>-4995.5172614498797</v>
          </cell>
          <cell r="D825">
            <v>-4235.4535257210337</v>
          </cell>
          <cell r="E825">
            <v>-3434.7276712189978</v>
          </cell>
          <cell r="F825">
            <v>-2573.1439496031662</v>
          </cell>
          <cell r="G825">
            <v>-1640.7388166936087</v>
          </cell>
          <cell r="H825">
            <v>-640.20603099706057</v>
          </cell>
          <cell r="I825">
            <v>444.9504190904799</v>
          </cell>
          <cell r="J825">
            <v>1635.3617355689994</v>
          </cell>
          <cell r="K825">
            <v>2940.0496467480548</v>
          </cell>
          <cell r="L825">
            <v>4375.0487180941836</v>
          </cell>
          <cell r="M825">
            <v>5947.8129427474905</v>
          </cell>
          <cell r="N825">
            <v>7678.6026266477147</v>
          </cell>
          <cell r="O825">
            <v>9571.346036932644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</row>
        <row r="826">
          <cell r="A826">
            <v>-1428.1915777350609</v>
          </cell>
          <cell r="B826">
            <v>-3572.684378965318</v>
          </cell>
          <cell r="C826">
            <v>-4471.2180124332881</v>
          </cell>
          <cell r="D826">
            <v>-3674.3420595415755</v>
          </cell>
          <cell r="E826">
            <v>-2826.8961042841156</v>
          </cell>
          <cell r="F826">
            <v>-1920.9800809581254</v>
          </cell>
          <cell r="G826">
            <v>-947.10923927040903</v>
          </cell>
          <cell r="H826">
            <v>110.96795234581083</v>
          </cell>
          <cell r="I826">
            <v>1259.5597033423569</v>
          </cell>
          <cell r="J826">
            <v>2524.4669077519584</v>
          </cell>
          <cell r="K826">
            <v>3915.7199275832318</v>
          </cell>
          <cell r="L826">
            <v>5435.2484186092024</v>
          </cell>
          <cell r="M826">
            <v>7096.4019397023549</v>
          </cell>
          <cell r="N826">
            <v>8929.2115139845446</v>
          </cell>
          <cell r="O826">
            <v>10927.594523432921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</row>
        <row r="827">
          <cell r="A827">
            <v>-1445.0436415594197</v>
          </cell>
          <cell r="B827">
            <v>-3632.1364089777462</v>
          </cell>
          <cell r="C827">
            <v>-4517.6886197006725</v>
          </cell>
          <cell r="D827">
            <v>-3712.40266240645</v>
          </cell>
          <cell r="E827">
            <v>-2859.7002112630767</v>
          </cell>
          <cell r="F827">
            <v>-1956.8625337540991</v>
          </cell>
          <cell r="G827">
            <v>-987.09462143403982</v>
          </cell>
          <cell r="H827">
            <v>67.383926200461033</v>
          </cell>
          <cell r="I827">
            <v>1220.1952943997917</v>
          </cell>
          <cell r="J827">
            <v>2487.0343735856368</v>
          </cell>
          <cell r="K827">
            <v>3877.9155149896701</v>
          </cell>
          <cell r="L827">
            <v>5401.552144751683</v>
          </cell>
          <cell r="M827">
            <v>7070.3253473054765</v>
          </cell>
          <cell r="N827">
            <v>8892.2794955433528</v>
          </cell>
          <cell r="O827">
            <v>10893.670749545347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</row>
        <row r="828">
          <cell r="A828">
            <v>-1612.2118956730828</v>
          </cell>
          <cell r="B828">
            <v>-4269.8183034419144</v>
          </cell>
          <cell r="C828">
            <v>-5261.525967191681</v>
          </cell>
          <cell r="D828">
            <v>-4514.9534290053589</v>
          </cell>
          <cell r="E828">
            <v>-3721.3417685311992</v>
          </cell>
          <cell r="F828">
            <v>-2876.3996734395187</v>
          </cell>
          <cell r="G828">
            <v>-1975.9658504771523</v>
          </cell>
          <cell r="H828">
            <v>-998.04659690490791</v>
          </cell>
          <cell r="I828">
            <v>64.583212651647713</v>
          </cell>
          <cell r="J828">
            <v>1227.2189553870303</v>
          </cell>
          <cell r="K828">
            <v>2499.8625656196268</v>
          </cell>
          <cell r="L828">
            <v>3905.8700965875842</v>
          </cell>
          <cell r="M828">
            <v>5449.3986774286122</v>
          </cell>
          <cell r="N828">
            <v>7127.2895207176634</v>
          </cell>
          <cell r="O828">
            <v>8971.1573108515859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</row>
        <row r="829">
          <cell r="A829">
            <v>-1719.0991037297922</v>
          </cell>
          <cell r="B829">
            <v>-4682.9515977478695</v>
          </cell>
          <cell r="C829">
            <v>-5751.7080895455629</v>
          </cell>
          <cell r="D829">
            <v>-5043.2080265582117</v>
          </cell>
          <cell r="E829">
            <v>-4298.4828417286453</v>
          </cell>
          <cell r="F829">
            <v>-3505.7912625656118</v>
          </cell>
          <cell r="G829">
            <v>-2659.7055265908639</v>
          </cell>
          <cell r="H829">
            <v>-1743.9146882869927</v>
          </cell>
          <cell r="I829">
            <v>-746.56006719005097</v>
          </cell>
          <cell r="J829">
            <v>348.53710060290615</v>
          </cell>
          <cell r="K829">
            <v>1543.0089612538945</v>
          </cell>
          <cell r="L829">
            <v>2858.1131146064263</v>
          </cell>
          <cell r="M829">
            <v>4309.5236033576621</v>
          </cell>
          <cell r="N829">
            <v>5899.4708347774485</v>
          </cell>
          <cell r="O829">
            <v>7625.827431471409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</row>
        <row r="830">
          <cell r="A830">
            <v>-1648.7626255180039</v>
          </cell>
          <cell r="B830">
            <v>-4410.7852121138258</v>
          </cell>
          <cell r="C830">
            <v>-5426.9247216861077</v>
          </cell>
          <cell r="D830">
            <v>-4696.0772921458356</v>
          </cell>
          <cell r="E830">
            <v>-3923.0512988954029</v>
          </cell>
          <cell r="F830">
            <v>-3089.4210654203521</v>
          </cell>
          <cell r="G830">
            <v>-2193.9243128394955</v>
          </cell>
          <cell r="H830">
            <v>-1240.9633029291688</v>
          </cell>
          <cell r="I830">
            <v>-197.57869956229021</v>
          </cell>
          <cell r="J830">
            <v>947.78133463101494</v>
          </cell>
          <cell r="K830">
            <v>2199.8926463560542</v>
          </cell>
          <cell r="L830">
            <v>3570.2422713396945</v>
          </cell>
          <cell r="M830">
            <v>5079.0289510658213</v>
          </cell>
          <cell r="N830">
            <v>6739.0142368157922</v>
          </cell>
          <cell r="O830">
            <v>8554.03245093853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</row>
        <row r="831">
          <cell r="A831">
            <v>-1577.8168737387011</v>
          </cell>
          <cell r="B831">
            <v>-4135.4628398244649</v>
          </cell>
          <cell r="C831">
            <v>-5102.8978403825076</v>
          </cell>
          <cell r="D831">
            <v>-4349.8481158204486</v>
          </cell>
          <cell r="E831">
            <v>-3544.8934866577983</v>
          </cell>
          <cell r="F831">
            <v>-2680.0537891944114</v>
          </cell>
          <cell r="G831">
            <v>-1755.5334014671248</v>
          </cell>
          <cell r="H831">
            <v>-762.97713955609242</v>
          </cell>
          <cell r="I831">
            <v>322.27870695179314</v>
          </cell>
          <cell r="J831">
            <v>1513.5953170056835</v>
          </cell>
          <cell r="K831">
            <v>2822.4566858838034</v>
          </cell>
          <cell r="L831">
            <v>4255.3250722798502</v>
          </cell>
          <cell r="M831">
            <v>5815.8366947144132</v>
          </cell>
          <cell r="N831">
            <v>7526.0389468630128</v>
          </cell>
          <cell r="O831">
            <v>9417.8307984782914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</row>
        <row r="832">
          <cell r="A832">
            <v>-1547.7804707170283</v>
          </cell>
          <cell r="B832">
            <v>-4025.8752256638477</v>
          </cell>
          <cell r="C832">
            <v>-4986.3933796646816</v>
          </cell>
          <cell r="D832">
            <v>-4222.4228787510683</v>
          </cell>
          <cell r="E832">
            <v>-3420.9924340870266</v>
          </cell>
          <cell r="F832">
            <v>-2559.2989407335795</v>
          </cell>
          <cell r="G832">
            <v>-1626.4246182420213</v>
          </cell>
          <cell r="H832">
            <v>-619.44894038765744</v>
          </cell>
          <cell r="I832">
            <v>480.13367009666086</v>
          </cell>
          <cell r="J832">
            <v>1684.5628573467998</v>
          </cell>
          <cell r="K832">
            <v>2995.8863454455036</v>
          </cell>
          <cell r="L832">
            <v>4423.963921720363</v>
          </cell>
          <cell r="M832">
            <v>5991.4835284248784</v>
          </cell>
          <cell r="N832">
            <v>7720.0582681344749</v>
          </cell>
          <cell r="O832">
            <v>9625.7198733512523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3">
          <cell r="A833">
            <v>-1611.7306862672465</v>
          </cell>
          <cell r="B833">
            <v>-4268.4738253595915</v>
          </cell>
          <cell r="C833">
            <v>-5260.3784057850889</v>
          </cell>
          <cell r="D833">
            <v>-4513.3307219719636</v>
          </cell>
          <cell r="E833">
            <v>-3716.4464215522971</v>
          </cell>
          <cell r="F833">
            <v>-2869.5401882463502</v>
          </cell>
          <cell r="G833">
            <v>-1970.1505984405435</v>
          </cell>
          <cell r="H833">
            <v>-1000.6620580241662</v>
          </cell>
          <cell r="I833">
            <v>54.443509656136513</v>
          </cell>
          <cell r="J833">
            <v>1220.6652068375006</v>
          </cell>
          <cell r="K833">
            <v>2496.9248860739235</v>
          </cell>
          <cell r="L833">
            <v>3886.1751121991374</v>
          </cell>
          <cell r="M833">
            <v>5414.3623301110374</v>
          </cell>
          <cell r="N833">
            <v>7092.5466796150195</v>
          </cell>
          <cell r="O833">
            <v>8937.350506593486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</row>
        <row r="834">
          <cell r="A834">
            <v>-1696.9369140650842</v>
          </cell>
          <cell r="B834">
            <v>-4598.4293870075062</v>
          </cell>
          <cell r="C834">
            <v>-5642.884097924235</v>
          </cell>
          <cell r="D834">
            <v>-4926.2561165115985</v>
          </cell>
          <cell r="E834">
            <v>-4169.3173253083496</v>
          </cell>
          <cell r="F834">
            <v>-3358.7915210385804</v>
          </cell>
          <cell r="G834">
            <v>-2494.3638785827939</v>
          </cell>
          <cell r="H834">
            <v>-1566.3430187712072</v>
          </cell>
          <cell r="I834">
            <v>-540.76180728760914</v>
          </cell>
          <cell r="J834">
            <v>577.06696452275719</v>
          </cell>
          <cell r="K834">
            <v>1808.4512708931802</v>
          </cell>
          <cell r="L834">
            <v>3156.2143309407916</v>
          </cell>
          <cell r="M834">
            <v>4628.350225160897</v>
          </cell>
          <cell r="N834">
            <v>6236.2820650528884</v>
          </cell>
          <cell r="O834">
            <v>8006.4974517551682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</row>
        <row r="835">
          <cell r="A835">
            <v>-1678.4229350518131</v>
          </cell>
          <cell r="B835">
            <v>-4528.1984523260717</v>
          </cell>
          <cell r="C835">
            <v>-5565.8538402790809</v>
          </cell>
          <cell r="D835">
            <v>-4844.6625290781012</v>
          </cell>
          <cell r="E835">
            <v>-4074.0165477325368</v>
          </cell>
          <cell r="F835">
            <v>-3258.3171784288229</v>
          </cell>
          <cell r="G835">
            <v>-2395.352435326758</v>
          </cell>
          <cell r="H835">
            <v>-1459.3334931909963</v>
          </cell>
          <cell r="I835">
            <v>-436.2892111910021</v>
          </cell>
          <cell r="J835">
            <v>689.25258280524645</v>
          </cell>
          <cell r="K835">
            <v>1921.6883430098542</v>
          </cell>
          <cell r="L835">
            <v>3281.5363113530329</v>
          </cell>
          <cell r="M835">
            <v>4763.7794271271923</v>
          </cell>
          <cell r="N835">
            <v>6383.7027058124104</v>
          </cell>
          <cell r="O835">
            <v>8149.9557633275017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</row>
        <row r="836">
          <cell r="A836">
            <v>-1448.143083003313</v>
          </cell>
          <cell r="B836">
            <v>-3647.8097990999254</v>
          </cell>
          <cell r="C836">
            <v>-4544.8223029823148</v>
          </cell>
          <cell r="D836">
            <v>-3753.4094900372079</v>
          </cell>
          <cell r="E836">
            <v>-2906.8902294430836</v>
          </cell>
          <cell r="F836">
            <v>-2003.4293340103461</v>
          </cell>
          <cell r="G836">
            <v>-1035.1717014060607</v>
          </cell>
          <cell r="H836">
            <v>15.869487002481904</v>
          </cell>
          <cell r="I836">
            <v>1165.9471699259739</v>
          </cell>
          <cell r="J836">
            <v>2423.7174171701904</v>
          </cell>
          <cell r="K836">
            <v>3806.3678406012923</v>
          </cell>
          <cell r="L836">
            <v>5328.724781449112</v>
          </cell>
          <cell r="M836">
            <v>6990.265995621131</v>
          </cell>
          <cell r="N836">
            <v>8810.3141896675716</v>
          </cell>
          <cell r="O836">
            <v>10793.255706103926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7">
          <cell r="A837">
            <v>-1421.266389956425</v>
          </cell>
          <cell r="B837">
            <v>-3542.9542907375107</v>
          </cell>
          <cell r="C837">
            <v>-4418.2256657362814</v>
          </cell>
          <cell r="D837">
            <v>-3613.253274806018</v>
          </cell>
          <cell r="E837">
            <v>-2754.3472665139443</v>
          </cell>
          <cell r="F837">
            <v>-1836.9331046925818</v>
          </cell>
          <cell r="G837">
            <v>-855.94228421895195</v>
          </cell>
          <cell r="H837">
            <v>206.89417955190601</v>
          </cell>
          <cell r="I837">
            <v>1375.5129489490432</v>
          </cell>
          <cell r="J837">
            <v>2654.9038713857467</v>
          </cell>
          <cell r="K837">
            <v>4053.5463887955557</v>
          </cell>
          <cell r="L837">
            <v>5586.4479232667854</v>
          </cell>
          <cell r="M837">
            <v>7268.7193132558041</v>
          </cell>
          <cell r="N837">
            <v>9105.1132169058401</v>
          </cell>
          <cell r="O837">
            <v>11121.331484332426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</row>
        <row r="838">
          <cell r="A838">
            <v>-1715.253907762512</v>
          </cell>
          <cell r="B838">
            <v>-4669.7467351554451</v>
          </cell>
          <cell r="C838">
            <v>-5733.2518953522067</v>
          </cell>
          <cell r="D838">
            <v>-5027.1979191510009</v>
          </cell>
          <cell r="E838">
            <v>-4283.3555424136866</v>
          </cell>
          <cell r="F838">
            <v>-3483.2608184451815</v>
          </cell>
          <cell r="G838">
            <v>-2630.799491385721</v>
          </cell>
          <cell r="H838">
            <v>-1708.0837029917961</v>
          </cell>
          <cell r="I838">
            <v>-695.74705932951531</v>
          </cell>
          <cell r="J838">
            <v>402.5634852343718</v>
          </cell>
          <cell r="K838">
            <v>1599.6299818934328</v>
          </cell>
          <cell r="L838">
            <v>2909.9170553581325</v>
          </cell>
          <cell r="M838">
            <v>4353.3166672421266</v>
          </cell>
          <cell r="N838">
            <v>5932.7803432023975</v>
          </cell>
          <cell r="O838">
            <v>7669.804468584457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</row>
        <row r="839">
          <cell r="A839">
            <v>-1497.3507512359593</v>
          </cell>
          <cell r="B839">
            <v>-3824.299517785309</v>
          </cell>
          <cell r="C839">
            <v>-4750.395016059656</v>
          </cell>
          <cell r="D839">
            <v>-3977.8069387012802</v>
          </cell>
          <cell r="E839">
            <v>-3150.6358151818213</v>
          </cell>
          <cell r="F839">
            <v>-2264.5492010015114</v>
          </cell>
          <cell r="G839">
            <v>-1310.2455872023756</v>
          </cell>
          <cell r="H839">
            <v>-269.47361521049208</v>
          </cell>
          <cell r="I839">
            <v>865.17345509078234</v>
          </cell>
          <cell r="J839">
            <v>2107.9208681369901</v>
          </cell>
          <cell r="K839">
            <v>3460.8037315691395</v>
          </cell>
          <cell r="L839">
            <v>4938.2747132952409</v>
          </cell>
          <cell r="M839">
            <v>6562.2430350937484</v>
          </cell>
          <cell r="N839">
            <v>8345.8453124665266</v>
          </cell>
          <cell r="O839">
            <v>10295.06820301928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</row>
        <row r="840">
          <cell r="A840">
            <v>-1468.3091718866299</v>
          </cell>
          <cell r="B840">
            <v>-3707.5510143508513</v>
          </cell>
          <cell r="C840">
            <v>-4603.5231164848055</v>
          </cell>
          <cell r="D840">
            <v>-3815.5373259861822</v>
          </cell>
          <cell r="E840">
            <v>-2983.4604051365741</v>
          </cell>
          <cell r="F840">
            <v>-2084.0751134790212</v>
          </cell>
          <cell r="G840">
            <v>-1118.4856071666491</v>
          </cell>
          <cell r="H840">
            <v>-74.031264313595102</v>
          </cell>
          <cell r="I840">
            <v>1068.5601149108995</v>
          </cell>
          <cell r="J840">
            <v>2322.7756703309215</v>
          </cell>
          <cell r="K840">
            <v>3691.7906661901961</v>
          </cell>
          <cell r="L840">
            <v>5186.1959296748601</v>
          </cell>
          <cell r="M840">
            <v>6824.8333789814187</v>
          </cell>
          <cell r="N840">
            <v>8622.5989682504332</v>
          </cell>
          <cell r="O840">
            <v>10598.340429887121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</row>
        <row r="841">
          <cell r="A841">
            <v>-1407.3223721186832</v>
          </cell>
          <cell r="B841">
            <v>-3480.0424420322947</v>
          </cell>
          <cell r="C841">
            <v>-4341.1421752080596</v>
          </cell>
          <cell r="D841">
            <v>-3533.7264970169408</v>
          </cell>
          <cell r="E841">
            <v>-2668.8340062187312</v>
          </cell>
          <cell r="F841">
            <v>-1742.7626518873583</v>
          </cell>
          <cell r="G841">
            <v>-751.0029401238304</v>
          </cell>
          <cell r="H841">
            <v>326.65478370017922</v>
          </cell>
          <cell r="I841">
            <v>1505.0060510207172</v>
          </cell>
          <cell r="J841">
            <v>2793.5132608312047</v>
          </cell>
          <cell r="K841">
            <v>4202.8792781414095</v>
          </cell>
          <cell r="L841">
            <v>5745.6113439379233</v>
          </cell>
          <cell r="M841">
            <v>7433.5707861807114</v>
          </cell>
          <cell r="N841">
            <v>9286.1793675157533</v>
          </cell>
          <cell r="O841">
            <v>11325.764795301066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</row>
        <row r="842">
          <cell r="A842">
            <v>-1412.9255959695729</v>
          </cell>
          <cell r="B842">
            <v>-3502.3964396169408</v>
          </cell>
          <cell r="C842">
            <v>-4368.9878936121804</v>
          </cell>
          <cell r="D842">
            <v>-3573.5195915765535</v>
          </cell>
          <cell r="E842">
            <v>-2719.0451746359099</v>
          </cell>
          <cell r="F842">
            <v>-1803.9379597245099</v>
          </cell>
          <cell r="G842">
            <v>-817.76360533737102</v>
          </cell>
          <cell r="H842">
            <v>258.63503997299415</v>
          </cell>
          <cell r="I842">
            <v>1436.7224373026486</v>
          </cell>
          <cell r="J842">
            <v>2725.7797692929398</v>
          </cell>
          <cell r="K842">
            <v>4143.6202410750648</v>
          </cell>
          <cell r="L842">
            <v>5690.4727847362165</v>
          </cell>
          <cell r="M842">
            <v>7385.6194853894549</v>
          </cell>
          <cell r="N842">
            <v>9243.476247491546</v>
          </cell>
          <cell r="O842">
            <v>11277.866142491121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</row>
        <row r="843">
          <cell r="A843">
            <v>-1440.5552711973701</v>
          </cell>
          <cell r="B843">
            <v>-3608.6898894924534</v>
          </cell>
          <cell r="C843">
            <v>-4490.064540213345</v>
          </cell>
          <cell r="D843">
            <v>-3686.7812207983484</v>
          </cell>
          <cell r="E843">
            <v>-2838.0882731665024</v>
          </cell>
          <cell r="F843">
            <v>-1925.418915370909</v>
          </cell>
          <cell r="G843">
            <v>-938.28985202979038</v>
          </cell>
          <cell r="H843">
            <v>130.49427188345032</v>
          </cell>
          <cell r="I843">
            <v>1301.0003495279345</v>
          </cell>
          <cell r="J843">
            <v>2576.3071542625662</v>
          </cell>
          <cell r="K843">
            <v>3969.5995509411423</v>
          </cell>
          <cell r="L843">
            <v>5508.2688328522927</v>
          </cell>
          <cell r="M843">
            <v>7192.9807061079491</v>
          </cell>
          <cell r="N843">
            <v>9038.9710471138314</v>
          </cell>
          <cell r="O843">
            <v>11060.667054417674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</row>
        <row r="844">
          <cell r="A844">
            <v>-1608.4562603419868</v>
          </cell>
          <cell r="B844">
            <v>-4251.4724653510502</v>
          </cell>
          <cell r="C844">
            <v>-5238.7120690987167</v>
          </cell>
          <cell r="D844">
            <v>-4489.4599045318882</v>
          </cell>
          <cell r="E844">
            <v>-3704.4575219916028</v>
          </cell>
          <cell r="F844">
            <v>-2871.8533235691875</v>
          </cell>
          <cell r="G844">
            <v>-1976.1296419646148</v>
          </cell>
          <cell r="H844">
            <v>-1000.6534102427272</v>
          </cell>
          <cell r="I844">
            <v>65.837896673112354</v>
          </cell>
          <cell r="J844">
            <v>1225.5043664166608</v>
          </cell>
          <cell r="K844">
            <v>2492.8376657626845</v>
          </cell>
          <cell r="L844">
            <v>3893.3769633172751</v>
          </cell>
          <cell r="M844">
            <v>5423.1431966092377</v>
          </cell>
          <cell r="N844">
            <v>7094.4902906917614</v>
          </cell>
          <cell r="O844">
            <v>8929.8841408419012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</row>
        <row r="845">
          <cell r="A845">
            <v>-1453.8286591706619</v>
          </cell>
          <cell r="B845">
            <v>-3662.7929706955206</v>
          </cell>
          <cell r="C845">
            <v>-4554.2087143416729</v>
          </cell>
          <cell r="D845">
            <v>-3763.6650426662463</v>
          </cell>
          <cell r="E845">
            <v>-2920.9227692646841</v>
          </cell>
          <cell r="F845">
            <v>-2024.2627300876009</v>
          </cell>
          <cell r="G845">
            <v>-1052.3072530774373</v>
          </cell>
          <cell r="H845">
            <v>-0.71090638261095052</v>
          </cell>
          <cell r="I845">
            <v>1151.6947397996305</v>
          </cell>
          <cell r="J845">
            <v>2408.8559678640981</v>
          </cell>
          <cell r="K845">
            <v>3785.7093624608037</v>
          </cell>
          <cell r="L845">
            <v>5294.3940376121627</v>
          </cell>
          <cell r="M845">
            <v>6950.6744421750782</v>
          </cell>
          <cell r="N845">
            <v>8768.0883139816779</v>
          </cell>
          <cell r="O845">
            <v>10760.840527893955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</row>
        <row r="846">
          <cell r="A846">
            <v>-1546.252791281159</v>
          </cell>
          <cell r="B846">
            <v>-4018.695097931954</v>
          </cell>
          <cell r="C846">
            <v>-4972.9741248516584</v>
          </cell>
          <cell r="D846">
            <v>-4206.6016742849843</v>
          </cell>
          <cell r="E846">
            <v>-3393.6749039357182</v>
          </cell>
          <cell r="F846">
            <v>-2529.2683031997781</v>
          </cell>
          <cell r="G846">
            <v>-1601.920634077693</v>
          </cell>
          <cell r="H846">
            <v>-602.55441083327332</v>
          </cell>
          <cell r="I846">
            <v>491.51466930115282</v>
          </cell>
          <cell r="J846">
            <v>1690.9952096524073</v>
          </cell>
          <cell r="K846">
            <v>3021.9741515606911</v>
          </cell>
          <cell r="L846">
            <v>4470.9636990369918</v>
          </cell>
          <cell r="M846">
            <v>6045.5917616448287</v>
          </cell>
          <cell r="N846">
            <v>7775.524708381151</v>
          </cell>
          <cell r="O846">
            <v>9673.6070614153195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</row>
        <row r="847">
          <cell r="A847">
            <v>-1684.3029241544521</v>
          </cell>
          <cell r="B847">
            <v>-4544.0891692612277</v>
          </cell>
          <cell r="C847">
            <v>-5572.9269822244823</v>
          </cell>
          <cell r="D847">
            <v>-4846.479587918222</v>
          </cell>
          <cell r="E847">
            <v>-4072.5896248734684</v>
          </cell>
          <cell r="F847">
            <v>-3260.5792184157167</v>
          </cell>
          <cell r="G847">
            <v>-2390.5510890900669</v>
          </cell>
          <cell r="H847">
            <v>-1450.0305458488961</v>
          </cell>
          <cell r="I847">
            <v>-417.14662246256273</v>
          </cell>
          <cell r="J847">
            <v>707.76853120204657</v>
          </cell>
          <cell r="K847">
            <v>1948.8956660130186</v>
          </cell>
          <cell r="L847">
            <v>3301.1872536468964</v>
          </cell>
          <cell r="M847">
            <v>4776.4849839058625</v>
          </cell>
          <cell r="N847">
            <v>6393.1009881157688</v>
          </cell>
          <cell r="O847">
            <v>8166.4915729116301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</row>
        <row r="848">
          <cell r="A848">
            <v>-1520.8200813237886</v>
          </cell>
          <cell r="B848">
            <v>-3925.4568655573398</v>
          </cell>
          <cell r="C848">
            <v>-4869.8269021591177</v>
          </cell>
          <cell r="D848">
            <v>-4098.2697241676296</v>
          </cell>
          <cell r="E848">
            <v>-3281.7017024215838</v>
          </cell>
          <cell r="F848">
            <v>-2413.8888519657585</v>
          </cell>
          <cell r="G848">
            <v>-1485.1021401477951</v>
          </cell>
          <cell r="H848">
            <v>-479.6673036815057</v>
          </cell>
          <cell r="I848">
            <v>634.24256816478874</v>
          </cell>
          <cell r="J848">
            <v>1847.4822757758982</v>
          </cell>
          <cell r="K848">
            <v>3174.7904462192173</v>
          </cell>
          <cell r="L848">
            <v>4632.810451173129</v>
          </cell>
          <cell r="M848">
            <v>6233.9822667969111</v>
          </cell>
          <cell r="N848">
            <v>7985.0046445280987</v>
          </cell>
          <cell r="O848">
            <v>9908.1223893796323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</row>
        <row r="849">
          <cell r="A849">
            <v>-1461.5322568233166</v>
          </cell>
          <cell r="B849">
            <v>-3698.3686538470411</v>
          </cell>
          <cell r="C849">
            <v>-4604.7050349078318</v>
          </cell>
          <cell r="D849">
            <v>-3817.0673292218567</v>
          </cell>
          <cell r="E849">
            <v>-2976.1547700284364</v>
          </cell>
          <cell r="F849">
            <v>-2077.8675226448026</v>
          </cell>
          <cell r="G849">
            <v>-1115.8260889341666</v>
          </cell>
          <cell r="H849">
            <v>-71.019847587854045</v>
          </cell>
          <cell r="I849">
            <v>1081.7430672424775</v>
          </cell>
          <cell r="J849">
            <v>2335.3433467577806</v>
          </cell>
          <cell r="K849">
            <v>3701.0164115553434</v>
          </cell>
          <cell r="L849">
            <v>5199.0891136015862</v>
          </cell>
          <cell r="M849">
            <v>6847.6591686808351</v>
          </cell>
          <cell r="N849">
            <v>8643.7462000453761</v>
          </cell>
          <cell r="O849">
            <v>10619.833199070461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</row>
        <row r="850">
          <cell r="A850">
            <v>-1481.4757204108773</v>
          </cell>
          <cell r="B850">
            <v>-3770.1034470076529</v>
          </cell>
          <cell r="C850">
            <v>-4682.8343016463332</v>
          </cell>
          <cell r="D850">
            <v>-3904.6895829775476</v>
          </cell>
          <cell r="E850">
            <v>-3082.797686658776</v>
          </cell>
          <cell r="F850">
            <v>-2196.2910076936755</v>
          </cell>
          <cell r="G850">
            <v>-1243.0132252151693</v>
          </cell>
          <cell r="H850">
            <v>-210.30654539988538</v>
          </cell>
          <cell r="I850">
            <v>920.13984779442444</v>
          </cell>
          <cell r="J850">
            <v>2156.1502465386138</v>
          </cell>
          <cell r="K850">
            <v>3506.8563811934951</v>
          </cell>
          <cell r="L850">
            <v>4985.0094238049478</v>
          </cell>
          <cell r="M850">
            <v>6613.8469277787972</v>
          </cell>
          <cell r="N850">
            <v>8399.5645871353045</v>
          </cell>
          <cell r="O850">
            <v>10358.266337321636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</row>
        <row r="851">
          <cell r="A851">
            <v>-1583.9585666668272</v>
          </cell>
          <cell r="B851">
            <v>-4158.6141931288475</v>
          </cell>
          <cell r="C851">
            <v>-5126.7940379265483</v>
          </cell>
          <cell r="D851">
            <v>-4367.8763918882569</v>
          </cell>
          <cell r="E851">
            <v>-3571.7314184795546</v>
          </cell>
          <cell r="F851">
            <v>-2727.7895766465531</v>
          </cell>
          <cell r="G851">
            <v>-1816.3779029844534</v>
          </cell>
          <cell r="H851">
            <v>-832.80985372359157</v>
          </cell>
          <cell r="I851">
            <v>236.96658561409396</v>
          </cell>
          <cell r="J851">
            <v>1408.1396199547582</v>
          </cell>
          <cell r="K851">
            <v>2691.4904175791239</v>
          </cell>
          <cell r="L851">
            <v>4099.7951605142971</v>
          </cell>
          <cell r="M851">
            <v>5647.9736837609016</v>
          </cell>
          <cell r="N851">
            <v>7350.2644672353181</v>
          </cell>
          <cell r="O851">
            <v>9213.046238563893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</row>
        <row r="852">
          <cell r="A852">
            <v>-1576.2300019097529</v>
          </cell>
          <cell r="B852">
            <v>-4132.0376520446825</v>
          </cell>
          <cell r="C852">
            <v>-5096.0396172619621</v>
          </cell>
          <cell r="D852">
            <v>-4341.5739874543988</v>
          </cell>
          <cell r="E852">
            <v>-3543.0490450158259</v>
          </cell>
          <cell r="F852">
            <v>-2692.2626204837393</v>
          </cell>
          <cell r="G852">
            <v>-1774.4088281277113</v>
          </cell>
          <cell r="H852">
            <v>-787.3852241939984</v>
          </cell>
          <cell r="I852">
            <v>295.85628854659149</v>
          </cell>
          <cell r="J852">
            <v>1489.8311393133263</v>
          </cell>
          <cell r="K852">
            <v>2793.2719986392367</v>
          </cell>
          <cell r="L852">
            <v>4220.7091471993981</v>
          </cell>
          <cell r="M852">
            <v>5776.2034987273619</v>
          </cell>
          <cell r="N852">
            <v>7481.1401662953249</v>
          </cell>
          <cell r="O852">
            <v>9350.4649447850497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</row>
        <row r="853">
          <cell r="A853">
            <v>-1408.7487208971518</v>
          </cell>
          <cell r="B853">
            <v>-3498.1380818852062</v>
          </cell>
          <cell r="C853">
            <v>-4371.1434327517582</v>
          </cell>
          <cell r="D853">
            <v>-3561.52402747516</v>
          </cell>
          <cell r="E853">
            <v>-2693.2670545545293</v>
          </cell>
          <cell r="F853">
            <v>-1769.6584556602929</v>
          </cell>
          <cell r="G853">
            <v>-785.30577824049954</v>
          </cell>
          <cell r="H853">
            <v>287.01139390037287</v>
          </cell>
          <cell r="I853">
            <v>1454.6386215860475</v>
          </cell>
          <cell r="J853">
            <v>2726.4891851142102</v>
          </cell>
          <cell r="K853">
            <v>4134.6870098176887</v>
          </cell>
          <cell r="L853">
            <v>5683.2191487944237</v>
          </cell>
          <cell r="M853">
            <v>7385.0242952304334</v>
          </cell>
          <cell r="N853">
            <v>9238.3459515618488</v>
          </cell>
          <cell r="O853">
            <v>11266.271269491337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</row>
        <row r="854">
          <cell r="A854">
            <v>-1445.8792706286263</v>
          </cell>
          <cell r="B854">
            <v>-3629.3665657846736</v>
          </cell>
          <cell r="C854">
            <v>-4520.5811260394885</v>
          </cell>
          <cell r="D854">
            <v>-3729.1057300535085</v>
          </cell>
          <cell r="E854">
            <v>-2888.8191614673897</v>
          </cell>
          <cell r="F854">
            <v>-1990.2353307384017</v>
          </cell>
          <cell r="G854">
            <v>-1023.6461790270198</v>
          </cell>
          <cell r="H854">
            <v>19.823986989813761</v>
          </cell>
          <cell r="I854">
            <v>1164.5973043210429</v>
          </cell>
          <cell r="J854">
            <v>2417.1873609524109</v>
          </cell>
          <cell r="K854">
            <v>3790.49443647201</v>
          </cell>
          <cell r="L854">
            <v>5297.1835522779229</v>
          </cell>
          <cell r="M854">
            <v>6953.8152292291543</v>
          </cell>
          <cell r="N854">
            <v>8772.70907704204</v>
          </cell>
          <cell r="O854">
            <v>10773.727298574542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</row>
        <row r="855">
          <cell r="A855">
            <v>-1459.5351651392823</v>
          </cell>
          <cell r="B855">
            <v>-3688.6420327778264</v>
          </cell>
          <cell r="C855">
            <v>-4594.6949868904157</v>
          </cell>
          <cell r="D855">
            <v>-3808.6652245683226</v>
          </cell>
          <cell r="E855">
            <v>-2964.5403719008841</v>
          </cell>
          <cell r="F855">
            <v>-2059.8745419877223</v>
          </cell>
          <cell r="G855">
            <v>-1096.2603890714647</v>
          </cell>
          <cell r="H855">
            <v>-50.665460746279614</v>
          </cell>
          <cell r="I855">
            <v>1102.2152763240952</v>
          </cell>
          <cell r="J855">
            <v>2362.228506920394</v>
          </cell>
          <cell r="K855">
            <v>3737.0977166972107</v>
          </cell>
          <cell r="L855">
            <v>5234.0079869345982</v>
          </cell>
          <cell r="M855">
            <v>6870.7189949469584</v>
          </cell>
          <cell r="N855">
            <v>8668.6377116412932</v>
          </cell>
          <cell r="O855">
            <v>10639.54383960932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</row>
        <row r="856">
          <cell r="A856">
            <v>-1531.1385552918048</v>
          </cell>
          <cell r="B856">
            <v>-3965.2278977607025</v>
          </cell>
          <cell r="C856">
            <v>-4910.0098575446309</v>
          </cell>
          <cell r="D856">
            <v>-4142.7699938423666</v>
          </cell>
          <cell r="E856">
            <v>-3330.5305260806294</v>
          </cell>
          <cell r="F856">
            <v>-2456.9266778811029</v>
          </cell>
          <cell r="G856">
            <v>-1527.0191285756428</v>
          </cell>
          <cell r="H856">
            <v>-519.24865913226301</v>
          </cell>
          <cell r="I856">
            <v>583.66309705985691</v>
          </cell>
          <cell r="J856">
            <v>1788.9096691058589</v>
          </cell>
          <cell r="K856">
            <v>3098.12559353294</v>
          </cell>
          <cell r="L856">
            <v>4536.5127285101944</v>
          </cell>
          <cell r="M856">
            <v>6126.0790346575832</v>
          </cell>
          <cell r="N856">
            <v>7874.7840038003878</v>
          </cell>
          <cell r="O856">
            <v>9786.1810536380126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</row>
        <row r="857">
          <cell r="A857">
            <v>-1675.0870074895852</v>
          </cell>
          <cell r="B857">
            <v>-4506.2460049030842</v>
          </cell>
          <cell r="C857">
            <v>-5533.8397941583407</v>
          </cell>
          <cell r="D857">
            <v>-4803.490663476945</v>
          </cell>
          <cell r="E857">
            <v>-4040.1232802922405</v>
          </cell>
          <cell r="F857">
            <v>-3221.5234239066158</v>
          </cell>
          <cell r="G857">
            <v>-2352.3575469772982</v>
          </cell>
          <cell r="H857">
            <v>-1413.9372935141491</v>
          </cell>
          <cell r="I857">
            <v>-382.09919796299187</v>
          </cell>
          <cell r="J857">
            <v>746.59695994438368</v>
          </cell>
          <cell r="K857">
            <v>1982.7542887934301</v>
          </cell>
          <cell r="L857">
            <v>3339.0943956560409</v>
          </cell>
          <cell r="M857">
            <v>4823.9614104850898</v>
          </cell>
          <cell r="N857">
            <v>6444.490234227469</v>
          </cell>
          <cell r="O857">
            <v>8223.2810595981573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</row>
        <row r="858">
          <cell r="A858">
            <v>-1608.6736424051569</v>
          </cell>
          <cell r="B858">
            <v>-4257.6811892674905</v>
          </cell>
          <cell r="C858">
            <v>-5247.3814839774923</v>
          </cell>
          <cell r="D858">
            <v>-4504.7374400489598</v>
          </cell>
          <cell r="E858">
            <v>-3717.8052345159535</v>
          </cell>
          <cell r="F858">
            <v>-2878.6807994423184</v>
          </cell>
          <cell r="G858">
            <v>-1972.428760931761</v>
          </cell>
          <cell r="H858">
            <v>-1001.7681976550026</v>
          </cell>
          <cell r="I858">
            <v>59.678734674748824</v>
          </cell>
          <cell r="J858">
            <v>1231.0642470704679</v>
          </cell>
          <cell r="K858">
            <v>2512.1721135578991</v>
          </cell>
          <cell r="L858">
            <v>3908.3763343479409</v>
          </cell>
          <cell r="M858">
            <v>5439.6238425537058</v>
          </cell>
          <cell r="N858">
            <v>7118.2902786925479</v>
          </cell>
          <cell r="O858">
            <v>8961.7738901586345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</row>
        <row r="859">
          <cell r="A859">
            <v>-1540.5409613464601</v>
          </cell>
          <cell r="B859">
            <v>-3995.0978655506719</v>
          </cell>
          <cell r="C859">
            <v>-4948.0805347268179</v>
          </cell>
          <cell r="D859">
            <v>-4185.8981658434031</v>
          </cell>
          <cell r="E859">
            <v>-3380.3451865274465</v>
          </cell>
          <cell r="F859">
            <v>-2518.193788707662</v>
          </cell>
          <cell r="G859">
            <v>-1591.7627673165314</v>
          </cell>
          <cell r="H859">
            <v>-589.54654230505628</v>
          </cell>
          <cell r="I859">
            <v>501.38407759375644</v>
          </cell>
          <cell r="J859">
            <v>1699.5866261810845</v>
          </cell>
          <cell r="K859">
            <v>3014.9754555442109</v>
          </cell>
          <cell r="L859">
            <v>4450.0679968257964</v>
          </cell>
          <cell r="M859">
            <v>6030.7805789842687</v>
          </cell>
          <cell r="N859">
            <v>7759.9523715001533</v>
          </cell>
          <cell r="O859">
            <v>9655.6677463376072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</row>
        <row r="860">
          <cell r="A860">
            <v>-1564.3813178532928</v>
          </cell>
          <cell r="B860">
            <v>-4094.897299453763</v>
          </cell>
          <cell r="C860">
            <v>-5057.0451841998483</v>
          </cell>
          <cell r="D860">
            <v>-4299.6686693458123</v>
          </cell>
          <cell r="E860">
            <v>-3498.0502791845856</v>
          </cell>
          <cell r="F860">
            <v>-2636.6703838092599</v>
          </cell>
          <cell r="G860">
            <v>-1715.0553112121497</v>
          </cell>
          <cell r="H860">
            <v>-725.77487132274007</v>
          </cell>
          <cell r="I860">
            <v>356.51636789323322</v>
          </cell>
          <cell r="J860">
            <v>1546.1506336436428</v>
          </cell>
          <cell r="K860">
            <v>2841.7189697775034</v>
          </cell>
          <cell r="L860">
            <v>4258.7709327734756</v>
          </cell>
          <cell r="M860">
            <v>5817.1146674023621</v>
          </cell>
          <cell r="N860">
            <v>7540.1027324936686</v>
          </cell>
          <cell r="O860">
            <v>9420.945491550503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</row>
        <row r="861">
          <cell r="A861">
            <v>-1602.1348983389726</v>
          </cell>
          <cell r="B861">
            <v>-4224.9384741641443</v>
          </cell>
          <cell r="C861">
            <v>-5208.6340951220927</v>
          </cell>
          <cell r="D861">
            <v>-4469.1111887354455</v>
          </cell>
          <cell r="E861">
            <v>-3680.0195919857961</v>
          </cell>
          <cell r="F861">
            <v>-2835.4774174379427</v>
          </cell>
          <cell r="G861">
            <v>-1928.2069302466175</v>
          </cell>
          <cell r="H861">
            <v>-948.50623509589605</v>
          </cell>
          <cell r="I861">
            <v>123.1411049769216</v>
          </cell>
          <cell r="J861">
            <v>1295.9382634913027</v>
          </cell>
          <cell r="K861">
            <v>2571.8471758368751</v>
          </cell>
          <cell r="L861">
            <v>3971.1022444126916</v>
          </cell>
          <cell r="M861">
            <v>5502.7799255577092</v>
          </cell>
          <cell r="N861">
            <v>7187.3896659716802</v>
          </cell>
          <cell r="O861">
            <v>9029.9265232811795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</row>
        <row r="862">
          <cell r="A862">
            <v>-1653.4962617064484</v>
          </cell>
          <cell r="B862">
            <v>-4430.4378566192008</v>
          </cell>
          <cell r="C862">
            <v>-5457.7034033512009</v>
          </cell>
          <cell r="D862">
            <v>-4732.7798453547775</v>
          </cell>
          <cell r="E862">
            <v>-3965.0165399228858</v>
          </cell>
          <cell r="F862">
            <v>-3152.133987385685</v>
          </cell>
          <cell r="G862">
            <v>-2278.8645952208653</v>
          </cell>
          <cell r="H862">
            <v>-1333.5044266135853</v>
          </cell>
          <cell r="I862">
            <v>-300.07262534384466</v>
          </cell>
          <cell r="J862">
            <v>830.44954925822219</v>
          </cell>
          <cell r="K862">
            <v>2069.6847129620846</v>
          </cell>
          <cell r="L862">
            <v>3418.4778281011099</v>
          </cell>
          <cell r="M862">
            <v>4900.6428093896338</v>
          </cell>
          <cell r="N862">
            <v>6521.8937635172833</v>
          </cell>
          <cell r="O862">
            <v>8302.6895961155697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</row>
        <row r="863">
          <cell r="A863">
            <v>-1643.8735855047121</v>
          </cell>
          <cell r="B863">
            <v>-4395.5434274769523</v>
          </cell>
          <cell r="C863">
            <v>-5405.549544899719</v>
          </cell>
          <cell r="D863">
            <v>-4665.9759246024096</v>
          </cell>
          <cell r="E863">
            <v>-3885.2694163534493</v>
          </cell>
          <cell r="F863">
            <v>-3058.018209564364</v>
          </cell>
          <cell r="G863">
            <v>-2174.1172091902636</v>
          </cell>
          <cell r="H863">
            <v>-1218.7983720565742</v>
          </cell>
          <cell r="I863">
            <v>-179.75466486935093</v>
          </cell>
          <cell r="J863">
            <v>959.15680121751484</v>
          </cell>
          <cell r="K863">
            <v>2208.229030898467</v>
          </cell>
          <cell r="L863">
            <v>3579.4191769541185</v>
          </cell>
          <cell r="M863">
            <v>5088.8759834204357</v>
          </cell>
          <cell r="N863">
            <v>6737.6258806585647</v>
          </cell>
          <cell r="O863">
            <v>8538.5387914755738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</row>
        <row r="864">
          <cell r="A864">
            <v>-1469.9504473272229</v>
          </cell>
          <cell r="B864">
            <v>-3720.6422680042278</v>
          </cell>
          <cell r="C864">
            <v>-4619.2790228673321</v>
          </cell>
          <cell r="D864">
            <v>-3824.9775131950237</v>
          </cell>
          <cell r="E864">
            <v>-2982.7936287076741</v>
          </cell>
          <cell r="F864">
            <v>-2082.7909194688377</v>
          </cell>
          <cell r="G864">
            <v>-1115.7951737976096</v>
          </cell>
          <cell r="H864">
            <v>-64.42030545473952</v>
          </cell>
          <cell r="I864">
            <v>1088.2339216937248</v>
          </cell>
          <cell r="J864">
            <v>2350.6751429747633</v>
          </cell>
          <cell r="K864">
            <v>3734.3593617614665</v>
          </cell>
          <cell r="L864">
            <v>5243.75617922115</v>
          </cell>
          <cell r="M864">
            <v>6896.7884887548898</v>
          </cell>
          <cell r="N864">
            <v>8718.6949950351318</v>
          </cell>
          <cell r="O864">
            <v>10706.937710889459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5">
          <cell r="A865">
            <v>-1535.7691958596033</v>
          </cell>
          <cell r="B865">
            <v>-3980.7904930152386</v>
          </cell>
          <cell r="C865">
            <v>-4928.8478165120123</v>
          </cell>
          <cell r="D865">
            <v>-4172.1830154658401</v>
          </cell>
          <cell r="E865">
            <v>-3368.90159314228</v>
          </cell>
          <cell r="F865">
            <v>-2500.9292243619457</v>
          </cell>
          <cell r="G865">
            <v>-1575.6268534076248</v>
          </cell>
          <cell r="H865">
            <v>-570.42607444237035</v>
          </cell>
          <cell r="I865">
            <v>527.7148170473846</v>
          </cell>
          <cell r="J865">
            <v>1734.8937223038392</v>
          </cell>
          <cell r="K865">
            <v>3050.8040307939</v>
          </cell>
          <cell r="L865">
            <v>4483.7692300612589</v>
          </cell>
          <cell r="M865">
            <v>6061.2316376694889</v>
          </cell>
          <cell r="N865">
            <v>7787.7646001968551</v>
          </cell>
          <cell r="O865">
            <v>9680.7161404996623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</row>
        <row r="866">
          <cell r="A866">
            <v>-1491.5765984896998</v>
          </cell>
          <cell r="B866">
            <v>-3809.8727484289593</v>
          </cell>
          <cell r="C866">
            <v>-4732.0959978847732</v>
          </cell>
          <cell r="D866">
            <v>-3947.5655275628974</v>
          </cell>
          <cell r="E866">
            <v>-3112.2338226562711</v>
          </cell>
          <cell r="F866">
            <v>-2221.6775328286117</v>
          </cell>
          <cell r="G866">
            <v>-1273.6904451022856</v>
          </cell>
          <cell r="H866">
            <v>-240.50706588102679</v>
          </cell>
          <cell r="I866">
            <v>890.88916598101241</v>
          </cell>
          <cell r="J866">
            <v>2125.5319382606631</v>
          </cell>
          <cell r="K866">
            <v>3470.9266804405042</v>
          </cell>
          <cell r="L866">
            <v>4952.2074682470884</v>
          </cell>
          <cell r="M866">
            <v>6572.9018745309486</v>
          </cell>
          <cell r="N866">
            <v>8347.6960932850779</v>
          </cell>
          <cell r="O866">
            <v>10295.182743051713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</row>
        <row r="867">
          <cell r="A867">
            <v>-1653.253282626539</v>
          </cell>
          <cell r="B867">
            <v>-4418.6435945366129</v>
          </cell>
          <cell r="C867">
            <v>-5425.032097916649</v>
          </cell>
          <cell r="D867">
            <v>-4695.5759737983353</v>
          </cell>
          <cell r="E867">
            <v>-3921.1168100862797</v>
          </cell>
          <cell r="F867">
            <v>-3094.2034947731177</v>
          </cell>
          <cell r="G867">
            <v>-2218.9655288380736</v>
          </cell>
          <cell r="H867">
            <v>-1268.5700245120474</v>
          </cell>
          <cell r="I867">
            <v>-233.4649072253539</v>
          </cell>
          <cell r="J867">
            <v>905.56647844438828</v>
          </cell>
          <cell r="K867">
            <v>2162.300749592931</v>
          </cell>
          <cell r="L867">
            <v>3542.9746143321677</v>
          </cell>
          <cell r="M867">
            <v>5049.0470578629065</v>
          </cell>
          <cell r="N867">
            <v>6699.9570469458877</v>
          </cell>
          <cell r="O867">
            <v>8498.1778963409361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</row>
        <row r="868">
          <cell r="A868">
            <v>-1722.3586118931091</v>
          </cell>
          <cell r="B868">
            <v>-4690.3931701465735</v>
          </cell>
          <cell r="C868">
            <v>-5748.3759681850333</v>
          </cell>
          <cell r="D868">
            <v>-5037.4361454595582</v>
          </cell>
          <cell r="E868">
            <v>-4281.9791805382229</v>
          </cell>
          <cell r="F868">
            <v>-3477.0888245946135</v>
          </cell>
          <cell r="G868">
            <v>-2629.7464898911917</v>
          </cell>
          <cell r="H868">
            <v>-1707.8396234872789</v>
          </cell>
          <cell r="I868">
            <v>-701.38538882574983</v>
          </cell>
          <cell r="J868">
            <v>396.10684525198758</v>
          </cell>
          <cell r="K868">
            <v>1598.8590733060614</v>
          </cell>
          <cell r="L868">
            <v>2907.3516304403529</v>
          </cell>
          <cell r="M868">
            <v>4354.1196006044975</v>
          </cell>
          <cell r="N868">
            <v>5942.098129165186</v>
          </cell>
          <cell r="O868">
            <v>7676.8305079450247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</row>
        <row r="869">
          <cell r="A869">
            <v>-1431.5306040121982</v>
          </cell>
          <cell r="B869">
            <v>-3575.5499326966101</v>
          </cell>
          <cell r="C869">
            <v>-4451.1311743155793</v>
          </cell>
          <cell r="D869">
            <v>-3653.806924594448</v>
          </cell>
          <cell r="E869">
            <v>-2813.92677046573</v>
          </cell>
          <cell r="F869">
            <v>-1901.977048395283</v>
          </cell>
          <cell r="G869">
            <v>-918.98502484079859</v>
          </cell>
          <cell r="H869">
            <v>141.56488902675659</v>
          </cell>
          <cell r="I869">
            <v>1306.0231485876741</v>
          </cell>
          <cell r="J869">
            <v>2582.6544406798853</v>
          </cell>
          <cell r="K869">
            <v>3978.763644091493</v>
          </cell>
          <cell r="L869">
            <v>5512.1676373130613</v>
          </cell>
          <cell r="M869">
            <v>7193.830577299279</v>
          </cell>
          <cell r="N869">
            <v>9038.4217269166802</v>
          </cell>
          <cell r="O869">
            <v>11055.400387928403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</row>
        <row r="870">
          <cell r="A870">
            <v>-1629.6962579698056</v>
          </cell>
          <cell r="B870">
            <v>-4336.1122171580118</v>
          </cell>
          <cell r="C870">
            <v>-5332.5260847075242</v>
          </cell>
          <cell r="D870">
            <v>-4589.6219335050555</v>
          </cell>
          <cell r="E870">
            <v>-3800.8628271956468</v>
          </cell>
          <cell r="F870">
            <v>-2964.9291512600457</v>
          </cell>
          <cell r="G870">
            <v>-2071.2079490809524</v>
          </cell>
          <cell r="H870">
            <v>-1096.5355753518327</v>
          </cell>
          <cell r="I870">
            <v>-42.41006579527977</v>
          </cell>
          <cell r="J870">
            <v>1107.9371116090404</v>
          </cell>
          <cell r="K870">
            <v>2365.5651955886883</v>
          </cell>
          <cell r="L870">
            <v>3758.7663595323997</v>
          </cell>
          <cell r="M870">
            <v>5289.2524937134658</v>
          </cell>
          <cell r="N870">
            <v>6955.2089986217861</v>
          </cell>
          <cell r="O870">
            <v>8779.971964685441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</row>
        <row r="871">
          <cell r="A871">
            <v>-1453.4680021471343</v>
          </cell>
          <cell r="B871">
            <v>-3662.2569097275896</v>
          </cell>
          <cell r="C871">
            <v>-4559.9726156649685</v>
          </cell>
          <cell r="D871">
            <v>-3771.4007103229656</v>
          </cell>
          <cell r="E871">
            <v>-2935.0303248754667</v>
          </cell>
          <cell r="F871">
            <v>-2033.8835115393426</v>
          </cell>
          <cell r="G871">
            <v>-1060.8726154811125</v>
          </cell>
          <cell r="H871">
            <v>-3.7761876584446696</v>
          </cell>
          <cell r="I871">
            <v>1156.6922788823085</v>
          </cell>
          <cell r="J871">
            <v>2425.3347494155964</v>
          </cell>
          <cell r="K871">
            <v>3813.008374237409</v>
          </cell>
          <cell r="L871">
            <v>5328.7662342955309</v>
          </cell>
          <cell r="M871">
            <v>6983.7631899604849</v>
          </cell>
          <cell r="N871">
            <v>8803.6507951590211</v>
          </cell>
          <cell r="O871">
            <v>10795.4539129201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</row>
        <row r="872">
          <cell r="A872">
            <v>-1626.9648383328426</v>
          </cell>
          <cell r="B872">
            <v>-4324.7065039520876</v>
          </cell>
          <cell r="C872">
            <v>-5312.7750519375777</v>
          </cell>
          <cell r="D872">
            <v>-4567.0150535088533</v>
          </cell>
          <cell r="E872">
            <v>-3782.2441386916703</v>
          </cell>
          <cell r="F872">
            <v>-2946.9268302416599</v>
          </cell>
          <cell r="G872">
            <v>-2052.636705771873</v>
          </cell>
          <cell r="H872">
            <v>-1090.4263375980017</v>
          </cell>
          <cell r="I872">
            <v>-40.392997954248941</v>
          </cell>
          <cell r="J872">
            <v>1118.0102307958323</v>
          </cell>
          <cell r="K872">
            <v>2388.2580422279393</v>
          </cell>
          <cell r="L872">
            <v>3788.2348554553059</v>
          </cell>
          <cell r="M872">
            <v>5313.7032029533493</v>
          </cell>
          <cell r="N872">
            <v>6981.3452239719181</v>
          </cell>
          <cell r="O872">
            <v>8802.761054898283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3">
          <cell r="A873">
            <v>-1617.212922815404</v>
          </cell>
          <cell r="B873">
            <v>-4296.0033436599097</v>
          </cell>
          <cell r="C873">
            <v>-5300.9241058407979</v>
          </cell>
          <cell r="D873">
            <v>-4560.2588014836183</v>
          </cell>
          <cell r="E873">
            <v>-3772.8357633039832</v>
          </cell>
          <cell r="F873">
            <v>-2930.2303491510279</v>
          </cell>
          <cell r="G873">
            <v>-2036.3292085039493</v>
          </cell>
          <cell r="H873">
            <v>-1068.9684299407663</v>
          </cell>
          <cell r="I873">
            <v>-9.383406382194039</v>
          </cell>
          <cell r="J873">
            <v>1143.3935992197044</v>
          </cell>
          <cell r="K873">
            <v>2414.560402013989</v>
          </cell>
          <cell r="L873">
            <v>3801.5085370146962</v>
          </cell>
          <cell r="M873">
            <v>5319.2419013553099</v>
          </cell>
          <cell r="N873">
            <v>6990.076029010339</v>
          </cell>
          <cell r="O873">
            <v>8825.2745440709696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</row>
        <row r="874">
          <cell r="A874">
            <v>-1559.3017992276091</v>
          </cell>
          <cell r="B874">
            <v>-4073.7360587566718</v>
          </cell>
          <cell r="C874">
            <v>-5039.6562756203912</v>
          </cell>
          <cell r="D874">
            <v>-4285.0928512358023</v>
          </cell>
          <cell r="E874">
            <v>-3481.629901410085</v>
          </cell>
          <cell r="F874">
            <v>-2609.7934234583336</v>
          </cell>
          <cell r="G874">
            <v>-1668.8088717375554</v>
          </cell>
          <cell r="H874">
            <v>-654.55301668246568</v>
          </cell>
          <cell r="I874">
            <v>448.07297738897159</v>
          </cell>
          <cell r="J874">
            <v>1650.5167733777071</v>
          </cell>
          <cell r="K874">
            <v>2964.7734442427873</v>
          </cell>
          <cell r="L874">
            <v>4398.3082429309325</v>
          </cell>
          <cell r="M874">
            <v>5970.8702945777204</v>
          </cell>
          <cell r="N874">
            <v>7692.0376737753968</v>
          </cell>
          <cell r="O874">
            <v>9578.9095985334243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</row>
        <row r="875">
          <cell r="A875">
            <v>-1621.7140427762058</v>
          </cell>
          <cell r="B875">
            <v>-4303.6851021166267</v>
          </cell>
          <cell r="C875">
            <v>-5298.1047742102046</v>
          </cell>
          <cell r="D875">
            <v>-4541.1431064305252</v>
          </cell>
          <cell r="E875">
            <v>-3737.3738485629224</v>
          </cell>
          <cell r="F875">
            <v>-2895.0223133677914</v>
          </cell>
          <cell r="G875">
            <v>-1995.2156372157651</v>
          </cell>
          <cell r="H875">
            <v>-1021.1023595374943</v>
          </cell>
          <cell r="I875">
            <v>40.730966509473731</v>
          </cell>
          <cell r="J875">
            <v>1198.7167521838173</v>
          </cell>
          <cell r="K875">
            <v>2477.3749737214152</v>
          </cell>
          <cell r="L875">
            <v>3878.451387170031</v>
          </cell>
          <cell r="M875">
            <v>5418.2593157796946</v>
          </cell>
          <cell r="N875">
            <v>7097.5183552577309</v>
          </cell>
          <cell r="O875">
            <v>8929.0160338295245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</row>
        <row r="876">
          <cell r="A876">
            <v>-1712.8784546540514</v>
          </cell>
          <cell r="B876">
            <v>-4647.4411108094473</v>
          </cell>
          <cell r="C876">
            <v>-5689.8719957107896</v>
          </cell>
          <cell r="D876">
            <v>-4969.1351577676714</v>
          </cell>
          <cell r="E876">
            <v>-4204.4370403412931</v>
          </cell>
          <cell r="F876">
            <v>-3388.420673559207</v>
          </cell>
          <cell r="G876">
            <v>-2528.2894842512933</v>
          </cell>
          <cell r="H876">
            <v>-1601.3621443695297</v>
          </cell>
          <cell r="I876">
            <v>-595.82525797356129</v>
          </cell>
          <cell r="J876">
            <v>514.90469002530438</v>
          </cell>
          <cell r="K876">
            <v>1740.531304400758</v>
          </cell>
          <cell r="L876">
            <v>3076.7604243198375</v>
          </cell>
          <cell r="M876">
            <v>4538.3295451500699</v>
          </cell>
          <cell r="N876">
            <v>6144.1174168490534</v>
          </cell>
          <cell r="O876">
            <v>7902.5661200135401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</row>
        <row r="877">
          <cell r="A877">
            <v>-1459.7590375882849</v>
          </cell>
          <cell r="B877">
            <v>-3683.1338189189423</v>
          </cell>
          <cell r="C877">
            <v>-4573.5199414800118</v>
          </cell>
          <cell r="D877">
            <v>-3771.7636017951936</v>
          </cell>
          <cell r="E877">
            <v>-2917.2705240594187</v>
          </cell>
          <cell r="F877">
            <v>-2006.3942287169803</v>
          </cell>
          <cell r="G877">
            <v>-1030.6999281425992</v>
          </cell>
          <cell r="H877">
            <v>29.519737365683604</v>
          </cell>
          <cell r="I877">
            <v>1185.1231505936792</v>
          </cell>
          <cell r="J877">
            <v>2452.7129961970131</v>
          </cell>
          <cell r="K877">
            <v>3850.0024839054922</v>
          </cell>
          <cell r="L877">
            <v>5362.0873625352851</v>
          </cell>
          <cell r="M877">
            <v>7022.2453182808204</v>
          </cell>
          <cell r="N877">
            <v>8843.2971439795074</v>
          </cell>
          <cell r="O877">
            <v>10844.493376376826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</row>
        <row r="878">
          <cell r="A878">
            <v>-1623.1991494937124</v>
          </cell>
          <cell r="B878">
            <v>-4326.3675252089124</v>
          </cell>
          <cell r="C878">
            <v>-5336.2959225792238</v>
          </cell>
          <cell r="D878">
            <v>-4602.8020243547799</v>
          </cell>
          <cell r="E878">
            <v>-3827.1383744750669</v>
          </cell>
          <cell r="F878">
            <v>-2999.1950786984912</v>
          </cell>
          <cell r="G878">
            <v>-2100.3232511708738</v>
          </cell>
          <cell r="H878">
            <v>-1136.9447896538609</v>
          </cell>
          <cell r="I878">
            <v>-83.01770855856573</v>
          </cell>
          <cell r="J878">
            <v>1075.8822635481074</v>
          </cell>
          <cell r="K878">
            <v>2343.8151523650558</v>
          </cell>
          <cell r="L878">
            <v>3716.8889952269706</v>
          </cell>
          <cell r="M878">
            <v>5225.9224393002096</v>
          </cell>
          <cell r="N878">
            <v>6894.6910210693377</v>
          </cell>
          <cell r="O878">
            <v>8720.3050132853241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</row>
        <row r="879">
          <cell r="A879">
            <v>-1433.4950937994247</v>
          </cell>
          <cell r="B879">
            <v>-3589.7565671564803</v>
          </cell>
          <cell r="C879">
            <v>-4477.3585936095624</v>
          </cell>
          <cell r="D879">
            <v>-3684.9312011863176</v>
          </cell>
          <cell r="E879">
            <v>-2843.3850406488509</v>
          </cell>
          <cell r="F879">
            <v>-1940.4810814766649</v>
          </cell>
          <cell r="G879">
            <v>-973.09311320858001</v>
          </cell>
          <cell r="H879">
            <v>80.854892662515908</v>
          </cell>
          <cell r="I879">
            <v>1237.5495288492734</v>
          </cell>
          <cell r="J879">
            <v>2502.8225641069694</v>
          </cell>
          <cell r="K879">
            <v>3889.6214765438867</v>
          </cell>
          <cell r="L879">
            <v>5404.3321250025492</v>
          </cell>
          <cell r="M879">
            <v>7076.0752167622077</v>
          </cell>
          <cell r="N879">
            <v>8917.8539287055701</v>
          </cell>
          <cell r="O879">
            <v>10931.6927953263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</row>
        <row r="880">
          <cell r="A880">
            <v>-1535.085932715532</v>
          </cell>
          <cell r="B880">
            <v>-3981.6501365334861</v>
          </cell>
          <cell r="C880">
            <v>-4927.9040346858847</v>
          </cell>
          <cell r="D880">
            <v>-4163.7174529123404</v>
          </cell>
          <cell r="E880">
            <v>-3350.9871913798156</v>
          </cell>
          <cell r="F880">
            <v>-2474.8279066898617</v>
          </cell>
          <cell r="G880">
            <v>-1536.727082549992</v>
          </cell>
          <cell r="H880">
            <v>-527.09265204768644</v>
          </cell>
          <cell r="I880">
            <v>575.57414902219091</v>
          </cell>
          <cell r="J880">
            <v>1785.7596840627943</v>
          </cell>
          <cell r="K880">
            <v>3100.2379339132858</v>
          </cell>
          <cell r="L880">
            <v>4546.5122657835182</v>
          </cell>
          <cell r="M880">
            <v>6131.1835258674964</v>
          </cell>
          <cell r="N880">
            <v>7859.0845155705501</v>
          </cell>
          <cell r="O880">
            <v>9769.6093766663707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</row>
        <row r="881">
          <cell r="A881">
            <v>-1698.362905941402</v>
          </cell>
          <cell r="B881">
            <v>-4606.4576817685884</v>
          </cell>
          <cell r="C881">
            <v>-5650.8216787106921</v>
          </cell>
          <cell r="D881">
            <v>-4930.5406503011563</v>
          </cell>
          <cell r="E881">
            <v>-4167.6222441608734</v>
          </cell>
          <cell r="F881">
            <v>-3369.0963511425916</v>
          </cell>
          <cell r="G881">
            <v>-2521.4051084850671</v>
          </cell>
          <cell r="H881">
            <v>-1605.4251584678273</v>
          </cell>
          <cell r="I881">
            <v>-597.06351948390704</v>
          </cell>
          <cell r="J881">
            <v>510.39608577937634</v>
          </cell>
          <cell r="K881">
            <v>1731.1157616746984</v>
          </cell>
          <cell r="L881">
            <v>3058.7933746006142</v>
          </cell>
          <cell r="M881">
            <v>4512.8927927314626</v>
          </cell>
          <cell r="N881">
            <v>6101.4927480576789</v>
          </cell>
          <cell r="O881">
            <v>7858.4225058282809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</row>
        <row r="882">
          <cell r="A882">
            <v>-1513.7507135287253</v>
          </cell>
          <cell r="B882">
            <v>-3889.5789724079623</v>
          </cell>
          <cell r="C882">
            <v>-4827.1136884005728</v>
          </cell>
          <cell r="D882">
            <v>-4066.7526016072347</v>
          </cell>
          <cell r="E882">
            <v>-3253.7269609276564</v>
          </cell>
          <cell r="F882">
            <v>-2376.6452983942713</v>
          </cell>
          <cell r="G882">
            <v>-1426.4523459063435</v>
          </cell>
          <cell r="H882">
            <v>-404.83861297688986</v>
          </cell>
          <cell r="I882">
            <v>712.43235421039299</v>
          </cell>
          <cell r="J882">
            <v>1933.463301779281</v>
          </cell>
          <cell r="K882">
            <v>3278.5781945365802</v>
          </cell>
          <cell r="L882">
            <v>4749.3426751337029</v>
          </cell>
          <cell r="M882">
            <v>6355.8531300770792</v>
          </cell>
          <cell r="N882">
            <v>8108.7465005079466</v>
          </cell>
          <cell r="O882">
            <v>10035.711774061047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</row>
        <row r="883">
          <cell r="A883">
            <v>-1662.8508501563856</v>
          </cell>
          <cell r="B883">
            <v>-4464.3094400772525</v>
          </cell>
          <cell r="C883">
            <v>-5483.716866216676</v>
          </cell>
          <cell r="D883">
            <v>-4748.807233242479</v>
          </cell>
          <cell r="E883">
            <v>-3975.7840830845566</v>
          </cell>
          <cell r="F883">
            <v>-3153.267059791774</v>
          </cell>
          <cell r="G883">
            <v>-2267.4400968873988</v>
          </cell>
          <cell r="H883">
            <v>-1316.3123823550277</v>
          </cell>
          <cell r="I883">
            <v>-275.65440371640602</v>
          </cell>
          <cell r="J883">
            <v>869.41781582269789</v>
          </cell>
          <cell r="K883">
            <v>2120.5429635510391</v>
          </cell>
          <cell r="L883">
            <v>3488.9768218492691</v>
          </cell>
          <cell r="M883">
            <v>4987.2165014154643</v>
          </cell>
          <cell r="N883">
            <v>6628.5599472077984</v>
          </cell>
          <cell r="O883">
            <v>8419.6602515392387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</row>
        <row r="884">
          <cell r="A884">
            <v>-1516.6412312669015</v>
          </cell>
          <cell r="B884">
            <v>-3898.3963184997911</v>
          </cell>
          <cell r="C884">
            <v>-4822.9897627997543</v>
          </cell>
          <cell r="D884">
            <v>-4045.4391873554778</v>
          </cell>
          <cell r="E884">
            <v>-3223.126144816169</v>
          </cell>
          <cell r="F884">
            <v>-2342.3524415329157</v>
          </cell>
          <cell r="G884">
            <v>-1397.0831470393382</v>
          </cell>
          <cell r="H884">
            <v>-374.99482884196232</v>
          </cell>
          <cell r="I884">
            <v>743.32982321674649</v>
          </cell>
          <cell r="J884">
            <v>1968.0030012122154</v>
          </cell>
          <cell r="K884">
            <v>3312.856613551703</v>
          </cell>
          <cell r="L884">
            <v>4778.5265765956256</v>
          </cell>
          <cell r="M884">
            <v>6384.3995601887582</v>
          </cell>
          <cell r="N884">
            <v>8153.0215939731042</v>
          </cell>
          <cell r="O884">
            <v>10097.495944127842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</row>
        <row r="885">
          <cell r="A885">
            <v>-1713.8668134854358</v>
          </cell>
          <cell r="B885">
            <v>-4652.6560348427756</v>
          </cell>
          <cell r="C885">
            <v>-5707.4442413408351</v>
          </cell>
          <cell r="D885">
            <v>-4999.7960047036213</v>
          </cell>
          <cell r="E885">
            <v>-4244.6238755637623</v>
          </cell>
          <cell r="F885">
            <v>-3451.5614401381085</v>
          </cell>
          <cell r="G885">
            <v>-2600.2521390076258</v>
          </cell>
          <cell r="H885">
            <v>-1674.2215779084377</v>
          </cell>
          <cell r="I885">
            <v>-666.05505129128039</v>
          </cell>
          <cell r="J885">
            <v>439.09757022092936</v>
          </cell>
          <cell r="K885">
            <v>1651.6363117863152</v>
          </cell>
          <cell r="L885">
            <v>2973.1867605538823</v>
          </cell>
          <cell r="M885">
            <v>4427.1510214452837</v>
          </cell>
          <cell r="N885">
            <v>6011.0735620564146</v>
          </cell>
          <cell r="O885">
            <v>7747.6832871240485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</row>
        <row r="886">
          <cell r="A886">
            <v>-1609.7816044885917</v>
          </cell>
          <cell r="B886">
            <v>-4260.2224737277666</v>
          </cell>
          <cell r="C886">
            <v>-5252.2865944559508</v>
          </cell>
          <cell r="D886">
            <v>-4502.1545286584187</v>
          </cell>
          <cell r="E886">
            <v>-3710.6717637983838</v>
          </cell>
          <cell r="F886">
            <v>-2865.4952171573777</v>
          </cell>
          <cell r="G886">
            <v>-1957.5670048858583</v>
          </cell>
          <cell r="H886">
            <v>-978.66378719205738</v>
          </cell>
          <cell r="I886">
            <v>89.043129284835061</v>
          </cell>
          <cell r="J886">
            <v>1264.5613902411837</v>
          </cell>
          <cell r="K886">
            <v>2548.5923880004825</v>
          </cell>
          <cell r="L886">
            <v>3957.5777987847623</v>
          </cell>
          <cell r="M886">
            <v>5497.5488379078015</v>
          </cell>
          <cell r="N886">
            <v>7185.3812873898833</v>
          </cell>
          <cell r="O886">
            <v>9040.5800170369585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</row>
        <row r="887">
          <cell r="A887">
            <v>-1690.3046310984228</v>
          </cell>
          <cell r="B887">
            <v>-4569.3118715382807</v>
          </cell>
          <cell r="C887">
            <v>-5609.3928689254344</v>
          </cell>
          <cell r="D887">
            <v>-4896.3299539724721</v>
          </cell>
          <cell r="E887">
            <v>-4137.7643132513349</v>
          </cell>
          <cell r="F887">
            <v>-3330.152543563077</v>
          </cell>
          <cell r="G887">
            <v>-2467.4417110649078</v>
          </cell>
          <cell r="H887">
            <v>-1537.7655599422635</v>
          </cell>
          <cell r="I887">
            <v>-511.96996650600977</v>
          </cell>
          <cell r="J887">
            <v>605.80260689034355</v>
          </cell>
          <cell r="K887">
            <v>1831.5398920276516</v>
          </cell>
          <cell r="L887">
            <v>3172.5162789040069</v>
          </cell>
          <cell r="M887">
            <v>4633.5928681854384</v>
          </cell>
          <cell r="N887">
            <v>6228.5209879764461</v>
          </cell>
          <cell r="O887">
            <v>7989.9399991275395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</row>
        <row r="888">
          <cell r="A888">
            <v>-1678.209859530496</v>
          </cell>
          <cell r="B888">
            <v>-4521.1550990042342</v>
          </cell>
          <cell r="C888">
            <v>-5541.7398869300187</v>
          </cell>
          <cell r="D888">
            <v>-4821.4127561360792</v>
          </cell>
          <cell r="E888">
            <v>-4063.2847429694048</v>
          </cell>
          <cell r="F888">
            <v>-3249.8385665366422</v>
          </cell>
          <cell r="G888">
            <v>-2383.5042637863826</v>
          </cell>
          <cell r="H888">
            <v>-1446.602122606567</v>
          </cell>
          <cell r="I888">
            <v>-414.31322949372594</v>
          </cell>
          <cell r="J888">
            <v>708.25040924044879</v>
          </cell>
          <cell r="K888">
            <v>1944.4125445897535</v>
          </cell>
          <cell r="L888">
            <v>3297.4251145769786</v>
          </cell>
          <cell r="M888">
            <v>4778.2186724398634</v>
          </cell>
          <cell r="N888">
            <v>6384.4460056089965</v>
          </cell>
          <cell r="O888">
            <v>8152.7884164561146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</row>
        <row r="889">
          <cell r="A889">
            <v>-1576.5788797592309</v>
          </cell>
          <cell r="B889">
            <v>-4133.2987077087464</v>
          </cell>
          <cell r="C889">
            <v>-5103.6782449380607</v>
          </cell>
          <cell r="D889">
            <v>-4345.5131647681746</v>
          </cell>
          <cell r="E889">
            <v>-3548.6379848739198</v>
          </cell>
          <cell r="F889">
            <v>-2698.7744482635826</v>
          </cell>
          <cell r="G889">
            <v>-1792.5638822446224</v>
          </cell>
          <cell r="H889">
            <v>-806.51056982295552</v>
          </cell>
          <cell r="I889">
            <v>288.72483059964475</v>
          </cell>
          <cell r="J889">
            <v>1480.3021643520935</v>
          </cell>
          <cell r="K889">
            <v>2789.96412108705</v>
          </cell>
          <cell r="L889">
            <v>4232.7240492539086</v>
          </cell>
          <cell r="M889">
            <v>5804.8137233391844</v>
          </cell>
          <cell r="N889">
            <v>7510.9221561228806</v>
          </cell>
          <cell r="O889">
            <v>9388.0652778741278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</row>
        <row r="890">
          <cell r="A890">
            <v>-1590.5357183537149</v>
          </cell>
          <cell r="B890">
            <v>-4183.1910508866113</v>
          </cell>
          <cell r="C890">
            <v>-5149.7809247882005</v>
          </cell>
          <cell r="D890">
            <v>-4392.2809775780024</v>
          </cell>
          <cell r="E890">
            <v>-3597.4541803725506</v>
          </cell>
          <cell r="F890">
            <v>-2737.5661597992398</v>
          </cell>
          <cell r="G890">
            <v>-1819.7468015076925</v>
          </cell>
          <cell r="H890">
            <v>-832.94770297529658</v>
          </cell>
          <cell r="I890">
            <v>245.02085403702011</v>
          </cell>
          <cell r="J890">
            <v>1420.4716777220981</v>
          </cell>
          <cell r="K890">
            <v>2708.443834719023</v>
          </cell>
          <cell r="L890">
            <v>4121.6329879858749</v>
          </cell>
          <cell r="M890">
            <v>5677.1181463460725</v>
          </cell>
          <cell r="N890">
            <v>7375.7115852643528</v>
          </cell>
          <cell r="O890">
            <v>9249.8887171367369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</row>
        <row r="891">
          <cell r="A891">
            <v>-1420.7287098351396</v>
          </cell>
          <cell r="B891">
            <v>-3536.2926217698914</v>
          </cell>
          <cell r="C891">
            <v>-4419.7497945680079</v>
          </cell>
          <cell r="D891">
            <v>-3625.8333889429709</v>
          </cell>
          <cell r="E891">
            <v>-2778.8201146971282</v>
          </cell>
          <cell r="F891">
            <v>-1873.1219509628172</v>
          </cell>
          <cell r="G891">
            <v>-881.42220674237501</v>
          </cell>
          <cell r="H891">
            <v>190.6339409179669</v>
          </cell>
          <cell r="I891">
            <v>1351.4062219729442</v>
          </cell>
          <cell r="J891">
            <v>2622.4540449432202</v>
          </cell>
          <cell r="K891">
            <v>4019.1291913400282</v>
          </cell>
          <cell r="L891">
            <v>5548.8496569030985</v>
          </cell>
          <cell r="M891">
            <v>7214.5852657871274</v>
          </cell>
          <cell r="N891">
            <v>9042.8983265404695</v>
          </cell>
          <cell r="O891">
            <v>11044.926911153565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</row>
        <row r="892">
          <cell r="A892">
            <v>-1433.1499486981138</v>
          </cell>
          <cell r="B892">
            <v>-3585.766198422747</v>
          </cell>
          <cell r="C892">
            <v>-4472.2577743240463</v>
          </cell>
          <cell r="D892">
            <v>-3674.6685109324817</v>
          </cell>
          <cell r="E892">
            <v>-2812.2892162510116</v>
          </cell>
          <cell r="F892">
            <v>-1892.6195178828491</v>
          </cell>
          <cell r="G892">
            <v>-918.44971320513855</v>
          </cell>
          <cell r="H892">
            <v>136.71955388753173</v>
          </cell>
          <cell r="I892">
            <v>1292.351862431231</v>
          </cell>
          <cell r="J892">
            <v>2571.2100422160311</v>
          </cell>
          <cell r="K892">
            <v>3967.98335871586</v>
          </cell>
          <cell r="L892">
            <v>5493.8823803820633</v>
          </cell>
          <cell r="M892">
            <v>7167.9376064932094</v>
          </cell>
          <cell r="N892">
            <v>9001.2454048990276</v>
          </cell>
          <cell r="O892">
            <v>11002.025186849651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</row>
        <row r="893">
          <cell r="A893">
            <v>-1472.9640910670075</v>
          </cell>
          <cell r="B893">
            <v>-3740.5412318035083</v>
          </cell>
          <cell r="C893">
            <v>-4637.6620901439774</v>
          </cell>
          <cell r="D893">
            <v>-3845.8135976207022</v>
          </cell>
          <cell r="E893">
            <v>-3011.1876545396249</v>
          </cell>
          <cell r="F893">
            <v>-2121.0110898819494</v>
          </cell>
          <cell r="G893">
            <v>-1162.3990946250183</v>
          </cell>
          <cell r="H893">
            <v>-119.76555003086071</v>
          </cell>
          <cell r="I893">
            <v>1016.134158499699</v>
          </cell>
          <cell r="J893">
            <v>2270.6086192788039</v>
          </cell>
          <cell r="K893">
            <v>3643.6068081302642</v>
          </cell>
          <cell r="L893">
            <v>5151.3197017243947</v>
          </cell>
          <cell r="M893">
            <v>6791.9162138889778</v>
          </cell>
          <cell r="N893">
            <v>8595.7918353724108</v>
          </cell>
          <cell r="O893">
            <v>10576.299464783466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</row>
        <row r="894">
          <cell r="A894">
            <v>-1489.2612088606375</v>
          </cell>
          <cell r="B894">
            <v>-3795.4189307298416</v>
          </cell>
          <cell r="C894">
            <v>-4704.6058547775538</v>
          </cell>
          <cell r="D894">
            <v>-3904.0692032865772</v>
          </cell>
          <cell r="E894">
            <v>-3068.6502484018542</v>
          </cell>
          <cell r="F894">
            <v>-2174.5146014771885</v>
          </cell>
          <cell r="G894">
            <v>-1212.7992714955137</v>
          </cell>
          <cell r="H894">
            <v>-165.53097607173075</v>
          </cell>
          <cell r="I894">
            <v>978.93548318120804</v>
          </cell>
          <cell r="J894">
            <v>2235.1641728437248</v>
          </cell>
          <cell r="K894">
            <v>3606.2529566429284</v>
          </cell>
          <cell r="L894">
            <v>5107.2483440179458</v>
          </cell>
          <cell r="M894">
            <v>6752.9641192498548</v>
          </cell>
          <cell r="N894">
            <v>8548.6143694848834</v>
          </cell>
          <cell r="O894">
            <v>10527.017981156341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</row>
        <row r="895">
          <cell r="A895">
            <v>-1452.4559408875039</v>
          </cell>
          <cell r="B895">
            <v>-3658.5953789809323</v>
          </cell>
          <cell r="C895">
            <v>-4553.4960546892144</v>
          </cell>
          <cell r="D895">
            <v>-3760.8335020744139</v>
          </cell>
          <cell r="E895">
            <v>-2919.7584571997677</v>
          </cell>
          <cell r="F895">
            <v>-2019.2278826406809</v>
          </cell>
          <cell r="G895">
            <v>-1043.5936608895247</v>
          </cell>
          <cell r="H895">
            <v>8.1209010244996165</v>
          </cell>
          <cell r="I895">
            <v>1161.3759725178811</v>
          </cell>
          <cell r="J895">
            <v>2427.0764956033654</v>
          </cell>
          <cell r="K895">
            <v>3814.2473183704874</v>
          </cell>
          <cell r="L895">
            <v>5328.8131879966368</v>
          </cell>
          <cell r="M895">
            <v>6985.1758424899772</v>
          </cell>
          <cell r="N895">
            <v>8791.1308598156684</v>
          </cell>
          <cell r="O895">
            <v>10778.361917427961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</row>
        <row r="896">
          <cell r="A896">
            <v>-1514.1350547032405</v>
          </cell>
          <cell r="B896">
            <v>-3900.8491502378679</v>
          </cell>
          <cell r="C896">
            <v>-4833.6961388530435</v>
          </cell>
          <cell r="D896">
            <v>-4049.4104552154458</v>
          </cell>
          <cell r="E896">
            <v>-3226.2452688710478</v>
          </cell>
          <cell r="F896">
            <v>-2341.152072372809</v>
          </cell>
          <cell r="G896">
            <v>-1389.7905357528757</v>
          </cell>
          <cell r="H896">
            <v>-367.4568497313353</v>
          </cell>
          <cell r="I896">
            <v>754.74986771689828</v>
          </cell>
          <cell r="J896">
            <v>1990.3467652929653</v>
          </cell>
          <cell r="K896">
            <v>3344.8211039198004</v>
          </cell>
          <cell r="L896">
            <v>4816.2701924683906</v>
          </cell>
          <cell r="M896">
            <v>6425.6456309003825</v>
          </cell>
          <cell r="N896">
            <v>8194.0934088643862</v>
          </cell>
          <cell r="O896">
            <v>10146.515579981497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</row>
        <row r="897">
          <cell r="A897">
            <v>-1556.9324304090669</v>
          </cell>
          <cell r="B897">
            <v>-4062.3298919264594</v>
          </cell>
          <cell r="C897">
            <v>-5025.7957046551537</v>
          </cell>
          <cell r="D897">
            <v>-4266.3072177418107</v>
          </cell>
          <cell r="E897">
            <v>-3458.6197019162878</v>
          </cell>
          <cell r="F897">
            <v>-2606.2761573838698</v>
          </cell>
          <cell r="G897">
            <v>-1691.0067451834493</v>
          </cell>
          <cell r="H897">
            <v>-691.83564517432239</v>
          </cell>
          <cell r="I897">
            <v>411.11062841343062</v>
          </cell>
          <cell r="J897">
            <v>1606.2961760099338</v>
          </cell>
          <cell r="K897">
            <v>2914.8421550070307</v>
          </cell>
          <cell r="L897">
            <v>4345.7581570616876</v>
          </cell>
          <cell r="M897">
            <v>5916.1706688486029</v>
          </cell>
          <cell r="N897">
            <v>7627.7028615626396</v>
          </cell>
          <cell r="O897">
            <v>9512.2926015448447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</row>
        <row r="898">
          <cell r="A898">
            <v>-1690.7845989075349</v>
          </cell>
          <cell r="B898">
            <v>-4577.4945774824055</v>
          </cell>
          <cell r="C898">
            <v>-5625.5904501596533</v>
          </cell>
          <cell r="D898">
            <v>-4909.5730675007544</v>
          </cell>
          <cell r="E898">
            <v>-4149.3891388083548</v>
          </cell>
          <cell r="F898">
            <v>-3339.3772497511927</v>
          </cell>
          <cell r="G898">
            <v>-2474.6859471725788</v>
          </cell>
          <cell r="H898">
            <v>-1540.6825032290292</v>
          </cell>
          <cell r="I898">
            <v>-520.87911218722354</v>
          </cell>
          <cell r="J898">
            <v>601.33304843161045</v>
          </cell>
          <cell r="K898">
            <v>1823.5541274377656</v>
          </cell>
          <cell r="L898">
            <v>3156.1586347676066</v>
          </cell>
          <cell r="M898">
            <v>4628.4847566368235</v>
          </cell>
          <cell r="N898">
            <v>6233.5624674145838</v>
          </cell>
          <cell r="O898">
            <v>7991.2459737029703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</row>
        <row r="899">
          <cell r="A899">
            <v>-1487.5585889384865</v>
          </cell>
          <cell r="B899">
            <v>-3798.259933916841</v>
          </cell>
          <cell r="C899">
            <v>-4721.0982450824577</v>
          </cell>
          <cell r="D899">
            <v>-3946.663100002806</v>
          </cell>
          <cell r="E899">
            <v>-3114.180331150219</v>
          </cell>
          <cell r="F899">
            <v>-2226.7230715235737</v>
          </cell>
          <cell r="G899">
            <v>-1278.2510532181354</v>
          </cell>
          <cell r="H899">
            <v>-243.64282906535595</v>
          </cell>
          <cell r="I899">
            <v>885.36155232030683</v>
          </cell>
          <cell r="J899">
            <v>2119.7996435447099</v>
          </cell>
          <cell r="K899">
            <v>3479.8460841732685</v>
          </cell>
          <cell r="L899">
            <v>4965.5425485186879</v>
          </cell>
          <cell r="M899">
            <v>6586.3504719263547</v>
          </cell>
          <cell r="N899">
            <v>8368.3411642565788</v>
          </cell>
          <cell r="O899">
            <v>10317.042701536391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</row>
        <row r="900">
          <cell r="A900">
            <v>-1488.096784072231</v>
          </cell>
          <cell r="B900">
            <v>-3799.0230739643912</v>
          </cell>
          <cell r="C900">
            <v>-4719.5276801556583</v>
          </cell>
          <cell r="D900">
            <v>-3936.7562333274723</v>
          </cell>
          <cell r="E900">
            <v>-3107.9613359895898</v>
          </cell>
          <cell r="F900">
            <v>-2226.1455106741046</v>
          </cell>
          <cell r="G900">
            <v>-1270.2857696201866</v>
          </cell>
          <cell r="H900">
            <v>-230.41614432998625</v>
          </cell>
          <cell r="I900">
            <v>897.3181152775054</v>
          </cell>
          <cell r="J900">
            <v>2124.9672051663679</v>
          </cell>
          <cell r="K900">
            <v>3471.488825522677</v>
          </cell>
          <cell r="L900">
            <v>4951.1706722012277</v>
          </cell>
          <cell r="M900">
            <v>6575.7465461815063</v>
          </cell>
          <cell r="N900">
            <v>8351.7791819015019</v>
          </cell>
          <cell r="O900">
            <v>10306.840063923701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1">
          <cell r="A901">
            <v>-1663.624982391706</v>
          </cell>
          <cell r="B901">
            <v>-4465.7895602012732</v>
          </cell>
          <cell r="C901">
            <v>-5486.9570126406743</v>
          </cell>
          <cell r="D901">
            <v>-4756.0294127680127</v>
          </cell>
          <cell r="E901">
            <v>-3987.3925074324493</v>
          </cell>
          <cell r="F901">
            <v>-3173.5837169961856</v>
          </cell>
          <cell r="G901">
            <v>-2307.2680525791425</v>
          </cell>
          <cell r="H901">
            <v>-1374.0710602643237</v>
          </cell>
          <cell r="I901">
            <v>-349.56803903002475</v>
          </cell>
          <cell r="J901">
            <v>778.05585029114559</v>
          </cell>
          <cell r="K901">
            <v>2012.132530655804</v>
          </cell>
          <cell r="L901">
            <v>3366.8919785945641</v>
          </cell>
          <cell r="M901">
            <v>4859.5432626797028</v>
          </cell>
          <cell r="N901">
            <v>6479.9566793421773</v>
          </cell>
          <cell r="O901">
            <v>8256.9355431265722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</row>
        <row r="902">
          <cell r="A902">
            <v>-1502.0426205519329</v>
          </cell>
          <cell r="B902">
            <v>-3853.4954013350566</v>
          </cell>
          <cell r="C902">
            <v>-4786.9663825055177</v>
          </cell>
          <cell r="D902">
            <v>-4008.9634504813944</v>
          </cell>
          <cell r="E902">
            <v>-3173.2947906094523</v>
          </cell>
          <cell r="F902">
            <v>-2285.7541124609565</v>
          </cell>
          <cell r="G902">
            <v>-1339.2441323694816</v>
          </cell>
          <cell r="H902">
            <v>-319.608700287001</v>
          </cell>
          <cell r="I902">
            <v>788.8167968687917</v>
          </cell>
          <cell r="J902">
            <v>2008.4184336177193</v>
          </cell>
          <cell r="K902">
            <v>3357.9483456522935</v>
          </cell>
          <cell r="L902">
            <v>4840.8689223441461</v>
          </cell>
          <cell r="M902">
            <v>6454.9934379777678</v>
          </cell>
          <cell r="N902">
            <v>8217.1056611187123</v>
          </cell>
          <cell r="O902">
            <v>10153.458814495698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</row>
        <row r="903">
          <cell r="A903">
            <v>-1650.3377760350888</v>
          </cell>
          <cell r="B903">
            <v>-4418.6396253150397</v>
          </cell>
          <cell r="C903">
            <v>-5427.6229312374971</v>
          </cell>
          <cell r="D903">
            <v>-4690.3236419518244</v>
          </cell>
          <cell r="E903">
            <v>-3907.6300036206217</v>
          </cell>
          <cell r="F903">
            <v>-3069.4221606265019</v>
          </cell>
          <cell r="G903">
            <v>-2180.3995173988028</v>
          </cell>
          <cell r="H903">
            <v>-1227.0622935731367</v>
          </cell>
          <cell r="I903">
            <v>-179.91957388526174</v>
          </cell>
          <cell r="J903">
            <v>967.9649331884782</v>
          </cell>
          <cell r="K903">
            <v>2219.2517484825903</v>
          </cell>
          <cell r="L903">
            <v>3585.7940431788015</v>
          </cell>
          <cell r="M903">
            <v>5084.3132614082378</v>
          </cell>
          <cell r="N903">
            <v>6728.5447120939725</v>
          </cell>
          <cell r="O903">
            <v>8540.896860760171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</row>
        <row r="904">
          <cell r="A904">
            <v>-1445.9905051753763</v>
          </cell>
          <cell r="B904">
            <v>-3635.2331318577153</v>
          </cell>
          <cell r="C904">
            <v>-4524.6422485052053</v>
          </cell>
          <cell r="D904">
            <v>-3725.3467075164785</v>
          </cell>
          <cell r="E904">
            <v>-2875.8397505010471</v>
          </cell>
          <cell r="F904">
            <v>-1969.4066596030439</v>
          </cell>
          <cell r="G904">
            <v>-994.61802228569752</v>
          </cell>
          <cell r="H904">
            <v>56.542160134328917</v>
          </cell>
          <cell r="I904">
            <v>1208.7378682165177</v>
          </cell>
          <cell r="J904">
            <v>2475.2363381438936</v>
          </cell>
          <cell r="K904">
            <v>3852.8041165799823</v>
          </cell>
          <cell r="L904">
            <v>5370.0297887848401</v>
          </cell>
          <cell r="M904">
            <v>7043.1092162890181</v>
          </cell>
          <cell r="N904">
            <v>8867.2161937761484</v>
          </cell>
          <cell r="O904">
            <v>10861.502257985294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</row>
        <row r="905">
          <cell r="A905">
            <v>-1544.3315582664738</v>
          </cell>
          <cell r="B905">
            <v>-4013.5212107720336</v>
          </cell>
          <cell r="C905">
            <v>-4968.4805353074244</v>
          </cell>
          <cell r="D905">
            <v>-4210.6815979357843</v>
          </cell>
          <cell r="E905">
            <v>-3402.1169503979008</v>
          </cell>
          <cell r="F905">
            <v>-2544.4641223759259</v>
          </cell>
          <cell r="G905">
            <v>-1619.7149323028905</v>
          </cell>
          <cell r="H905">
            <v>-622.12367945888082</v>
          </cell>
          <cell r="I905">
            <v>477.12570220776155</v>
          </cell>
          <cell r="J905">
            <v>1694.7919748929828</v>
          </cell>
          <cell r="K905">
            <v>3012.3010748549377</v>
          </cell>
          <cell r="L905">
            <v>4450.3223417344016</v>
          </cell>
          <cell r="M905">
            <v>6034.0433283446073</v>
          </cell>
          <cell r="N905">
            <v>7770.8334905965266</v>
          </cell>
          <cell r="O905">
            <v>9669.4978683682893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</row>
        <row r="906">
          <cell r="A906">
            <v>-1614.305408230209</v>
          </cell>
          <cell r="B906">
            <v>-4278.2079359595346</v>
          </cell>
          <cell r="C906">
            <v>-5267.2947819772135</v>
          </cell>
          <cell r="D906">
            <v>-4519.0190745626614</v>
          </cell>
          <cell r="E906">
            <v>-3720.2371827530474</v>
          </cell>
          <cell r="F906">
            <v>-2873.5033995702388</v>
          </cell>
          <cell r="G906">
            <v>-1977.8078040921214</v>
          </cell>
          <cell r="H906">
            <v>-1008.6345738588515</v>
          </cell>
          <cell r="I906">
            <v>59.244763999959027</v>
          </cell>
          <cell r="J906">
            <v>1217.8339723781785</v>
          </cell>
          <cell r="K906">
            <v>2484.2788601178258</v>
          </cell>
          <cell r="L906">
            <v>3869.4761907842944</v>
          </cell>
          <cell r="M906">
            <v>5392.8738417436934</v>
          </cell>
          <cell r="N906">
            <v>7061.1447806251181</v>
          </cell>
          <cell r="O906">
            <v>8888.479669082968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</row>
        <row r="907">
          <cell r="A907">
            <v>-1446.3123628682329</v>
          </cell>
          <cell r="B907">
            <v>-3633.5157567277274</v>
          </cell>
          <cell r="C907">
            <v>-4525.9249847906285</v>
          </cell>
          <cell r="D907">
            <v>-3733.9219884366962</v>
          </cell>
          <cell r="E907">
            <v>-2888.64791392606</v>
          </cell>
          <cell r="F907">
            <v>-1991.3731554062388</v>
          </cell>
          <cell r="G907">
            <v>-1027.9739598223887</v>
          </cell>
          <cell r="H907">
            <v>22.887118370501263</v>
          </cell>
          <cell r="I907">
            <v>1170.3356909803631</v>
          </cell>
          <cell r="J907">
            <v>2444.5099339833228</v>
          </cell>
          <cell r="K907">
            <v>3839.3706414618318</v>
          </cell>
          <cell r="L907">
            <v>5355.7319743770313</v>
          </cell>
          <cell r="M907">
            <v>7024.7493242301662</v>
          </cell>
          <cell r="N907">
            <v>8842.8322132188787</v>
          </cell>
          <cell r="O907">
            <v>10841.85152642016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</row>
        <row r="908">
          <cell r="A908">
            <v>-1577.407705143371</v>
          </cell>
          <cell r="B908">
            <v>-4135.3036962642091</v>
          </cell>
          <cell r="C908">
            <v>-5108.4716132758304</v>
          </cell>
          <cell r="D908">
            <v>-4357.0863597400921</v>
          </cell>
          <cell r="E908">
            <v>-3550.4345819065234</v>
          </cell>
          <cell r="F908">
            <v>-2687.8653271784246</v>
          </cell>
          <cell r="G908">
            <v>-1771.1744935240197</v>
          </cell>
          <cell r="H908">
            <v>-784.27157564631477</v>
          </cell>
          <cell r="I908">
            <v>293.77068590815077</v>
          </cell>
          <cell r="J908">
            <v>1480.695439735005</v>
          </cell>
          <cell r="K908">
            <v>2783.5569247334838</v>
          </cell>
          <cell r="L908">
            <v>4202.80586742383</v>
          </cell>
          <cell r="M908">
            <v>5744.4616890165908</v>
          </cell>
          <cell r="N908">
            <v>7439.2244893709203</v>
          </cell>
          <cell r="O908">
            <v>9294.9934232241685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</row>
        <row r="909">
          <cell r="A909">
            <v>-1515.344597780364</v>
          </cell>
          <cell r="B909">
            <v>-3903.1995498284082</v>
          </cell>
          <cell r="C909">
            <v>-4843.5220401655124</v>
          </cell>
          <cell r="D909">
            <v>-4071.2274795103467</v>
          </cell>
          <cell r="E909">
            <v>-3256.72604633638</v>
          </cell>
          <cell r="F909">
            <v>-2382.7695768947556</v>
          </cell>
          <cell r="G909">
            <v>-1443.1146258203175</v>
          </cell>
          <cell r="H909">
            <v>-423.31019179611059</v>
          </cell>
          <cell r="I909">
            <v>694.15821160486132</v>
          </cell>
          <cell r="J909">
            <v>1911.0410646590913</v>
          </cell>
          <cell r="K909">
            <v>3245.17628828227</v>
          </cell>
          <cell r="L909">
            <v>4707.0245868239526</v>
          </cell>
          <cell r="M909">
            <v>6305.4113115114342</v>
          </cell>
          <cell r="N909">
            <v>8061.9644061492945</v>
          </cell>
          <cell r="O909">
            <v>10002.036597501259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</row>
        <row r="910">
          <cell r="A910">
            <v>-1558.5244592594672</v>
          </cell>
          <cell r="B910">
            <v>-4068.4078893558271</v>
          </cell>
          <cell r="C910">
            <v>-5031.832018897132</v>
          </cell>
          <cell r="D910">
            <v>-4279.4584680381304</v>
          </cell>
          <cell r="E910">
            <v>-3481.8079448910512</v>
          </cell>
          <cell r="F910">
            <v>-2627.1144824988687</v>
          </cell>
          <cell r="G910">
            <v>-1708.1741223587262</v>
          </cell>
          <cell r="H910">
            <v>-722.09363372276005</v>
          </cell>
          <cell r="I910">
            <v>369.58424661338222</v>
          </cell>
          <cell r="J910">
            <v>1572.5417948095001</v>
          </cell>
          <cell r="K910">
            <v>2879.067863640113</v>
          </cell>
          <cell r="L910">
            <v>4299.1355880772571</v>
          </cell>
          <cell r="M910">
            <v>5852.6181249257897</v>
          </cell>
          <cell r="N910">
            <v>7565.3823082446024</v>
          </cell>
          <cell r="O910">
            <v>9443.4337393382229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</row>
        <row r="911">
          <cell r="A911">
            <v>-1447.7421689500479</v>
          </cell>
          <cell r="B911">
            <v>-3639.4950343336955</v>
          </cell>
          <cell r="C911">
            <v>-4525.4127836270218</v>
          </cell>
          <cell r="D911">
            <v>-3723.8064531465907</v>
          </cell>
          <cell r="E911">
            <v>-2868.557014116986</v>
          </cell>
          <cell r="F911">
            <v>-1960.0742666051717</v>
          </cell>
          <cell r="G911">
            <v>-987.35113315896899</v>
          </cell>
          <cell r="H911">
            <v>66.610880891974702</v>
          </cell>
          <cell r="I911">
            <v>1221.1944795980812</v>
          </cell>
          <cell r="J911">
            <v>2491.6213277677552</v>
          </cell>
          <cell r="K911">
            <v>3885.5876951096934</v>
          </cell>
          <cell r="L911">
            <v>5403.8942982316757</v>
          </cell>
          <cell r="M911">
            <v>7076.4350657838604</v>
          </cell>
          <cell r="N911">
            <v>8919.7630807273981</v>
          </cell>
          <cell r="O911">
            <v>10929.234556054269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</row>
        <row r="912">
          <cell r="A912">
            <v>-1674.2147963722196</v>
          </cell>
          <cell r="B912">
            <v>-4498.4715935281038</v>
          </cell>
          <cell r="C912">
            <v>-5507.069914160209</v>
          </cell>
          <cell r="D912">
            <v>-4773.1219392946659</v>
          </cell>
          <cell r="E912">
            <v>-4005.413992383958</v>
          </cell>
          <cell r="F912">
            <v>-3188.9348710532495</v>
          </cell>
          <cell r="G912">
            <v>-2315.365939200909</v>
          </cell>
          <cell r="H912">
            <v>-1371.0638357751129</v>
          </cell>
          <cell r="I912">
            <v>-333.81679843858325</v>
          </cell>
          <cell r="J912">
            <v>807.25821158805195</v>
          </cell>
          <cell r="K912">
            <v>2066.5347043590368</v>
          </cell>
          <cell r="L912">
            <v>3435.1456017600922</v>
          </cell>
          <cell r="M912">
            <v>4924.4848904467381</v>
          </cell>
          <cell r="N912">
            <v>6555.7784071887609</v>
          </cell>
          <cell r="O912">
            <v>8351.1184405133918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</row>
        <row r="913">
          <cell r="A913">
            <v>-1558.5968437249851</v>
          </cell>
          <cell r="B913">
            <v>-4067.88694778938</v>
          </cell>
          <cell r="C913">
            <v>-5023.0559592235177</v>
          </cell>
          <cell r="D913">
            <v>-4259.8712813807515</v>
          </cell>
          <cell r="E913">
            <v>-3444.8244162603951</v>
          </cell>
          <cell r="F913">
            <v>-2567.1748611705762</v>
          </cell>
          <cell r="G913">
            <v>-1635.8344925455419</v>
          </cell>
          <cell r="H913">
            <v>-637.50229087294213</v>
          </cell>
          <cell r="I913">
            <v>465.17730225687274</v>
          </cell>
          <cell r="J913">
            <v>1669.3253535086803</v>
          </cell>
          <cell r="K913">
            <v>2985.1627777931726</v>
          </cell>
          <cell r="L913">
            <v>4421.7284682532863</v>
          </cell>
          <cell r="M913">
            <v>5999.8034659235927</v>
          </cell>
          <cell r="N913">
            <v>7731.6389787879798</v>
          </cell>
          <cell r="O913">
            <v>9624.2812631292891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</row>
        <row r="914">
          <cell r="A914">
            <v>-1583.6604093825608</v>
          </cell>
          <cell r="B914">
            <v>-4159.6061627152803</v>
          </cell>
          <cell r="C914">
            <v>-5138.038601238597</v>
          </cell>
          <cell r="D914">
            <v>-4385.6094687409286</v>
          </cell>
          <cell r="E914">
            <v>-3587.9438467157261</v>
          </cell>
          <cell r="F914">
            <v>-2738.5295594461027</v>
          </cell>
          <cell r="G914">
            <v>-1828.9852988508667</v>
          </cell>
          <cell r="H914">
            <v>-849.77507000489413</v>
          </cell>
          <cell r="I914">
            <v>231.30147555616028</v>
          </cell>
          <cell r="J914">
            <v>1411.4702727676142</v>
          </cell>
          <cell r="K914">
            <v>2695.0942424068235</v>
          </cell>
          <cell r="L914">
            <v>4092.6522915561882</v>
          </cell>
          <cell r="M914">
            <v>5624.9797706334011</v>
          </cell>
          <cell r="N914">
            <v>7319.0681632663682</v>
          </cell>
          <cell r="O914">
            <v>9182.336810279412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</row>
        <row r="915">
          <cell r="A915">
            <v>-1510.1209880845709</v>
          </cell>
          <cell r="B915">
            <v>-3883.1494678326321</v>
          </cell>
          <cell r="C915">
            <v>-4813.4724263666931</v>
          </cell>
          <cell r="D915">
            <v>-4038.6579710050842</v>
          </cell>
          <cell r="E915">
            <v>-3214.8021353922918</v>
          </cell>
          <cell r="F915">
            <v>-2330.9004402832429</v>
          </cell>
          <cell r="G915">
            <v>-1380.8771160135661</v>
          </cell>
          <cell r="H915">
            <v>-353.89128536780839</v>
          </cell>
          <cell r="I915">
            <v>774.23767468309813</v>
          </cell>
          <cell r="J915">
            <v>2008.8393369415844</v>
          </cell>
          <cell r="K915">
            <v>3360.7666500225919</v>
          </cell>
          <cell r="L915">
            <v>4837.3236549739067</v>
          </cell>
          <cell r="M915">
            <v>6457.3462859904248</v>
          </cell>
          <cell r="N915">
            <v>8225.6492960855448</v>
          </cell>
          <cell r="O915">
            <v>10163.437974485789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</row>
        <row r="916">
          <cell r="A916">
            <v>-1631.5880026592563</v>
          </cell>
          <cell r="B916">
            <v>-4342.056068801101</v>
          </cell>
          <cell r="C916">
            <v>-5348.121005031423</v>
          </cell>
          <cell r="D916">
            <v>-4616.1446624132896</v>
          </cell>
          <cell r="E916">
            <v>-3828.8114596612618</v>
          </cell>
          <cell r="F916">
            <v>-2991.7883622931436</v>
          </cell>
          <cell r="G916">
            <v>-2105.0681465863199</v>
          </cell>
          <cell r="H916">
            <v>-1141.3316587180357</v>
          </cell>
          <cell r="I916">
            <v>-88.731149302817229</v>
          </cell>
          <cell r="J916">
            <v>1063.0617737646908</v>
          </cell>
          <cell r="K916">
            <v>2321.7098461538808</v>
          </cell>
          <cell r="L916">
            <v>3704.946062756831</v>
          </cell>
          <cell r="M916">
            <v>5223.9569010811756</v>
          </cell>
          <cell r="N916">
            <v>6889.3875805959733</v>
          </cell>
          <cell r="O916">
            <v>8711.3760954226109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</row>
        <row r="917">
          <cell r="A917">
            <v>-1479.4097898999735</v>
          </cell>
          <cell r="B917">
            <v>-3767.7372931786513</v>
          </cell>
          <cell r="C917">
            <v>-4673.4073475642208</v>
          </cell>
          <cell r="D917">
            <v>-3881.0394163457463</v>
          </cell>
          <cell r="E917">
            <v>-3049.2200456686351</v>
          </cell>
          <cell r="F917">
            <v>-2155.5837807868083</v>
          </cell>
          <cell r="G917">
            <v>-1196.6852514375962</v>
          </cell>
          <cell r="H917">
            <v>-161.14134565831046</v>
          </cell>
          <cell r="I917">
            <v>974.52408008860982</v>
          </cell>
          <cell r="J917">
            <v>2227.8736307755526</v>
          </cell>
          <cell r="K917">
            <v>3594.8701430494229</v>
          </cell>
          <cell r="L917">
            <v>5093.804474608809</v>
          </cell>
          <cell r="M917">
            <v>6744.5307549580339</v>
          </cell>
          <cell r="N917">
            <v>8548.9671021033046</v>
          </cell>
          <cell r="O917">
            <v>10523.300978588393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</row>
        <row r="918">
          <cell r="A918">
            <v>-1683.1659774029422</v>
          </cell>
          <cell r="B918">
            <v>-4538.9496003058666</v>
          </cell>
          <cell r="C918">
            <v>-5568.0920506392713</v>
          </cell>
          <cell r="D918">
            <v>-4840.8643037296006</v>
          </cell>
          <cell r="E918">
            <v>-4080.6754219011186</v>
          </cell>
          <cell r="F918">
            <v>-3265.3148243654564</v>
          </cell>
          <cell r="G918">
            <v>-2396.0375076387472</v>
          </cell>
          <cell r="H918">
            <v>-1468.5262663952972</v>
          </cell>
          <cell r="I918">
            <v>-447.36510913269836</v>
          </cell>
          <cell r="J918">
            <v>676.75414157408488</v>
          </cell>
          <cell r="K918">
            <v>1907.6851927980872</v>
          </cell>
          <cell r="L918">
            <v>3250.2325832008664</v>
          </cell>
          <cell r="M918">
            <v>4733.4348202134324</v>
          </cell>
          <cell r="N918">
            <v>6371.7365085860101</v>
          </cell>
          <cell r="O918">
            <v>8162.6045333436168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</row>
        <row r="919">
          <cell r="A919">
            <v>-1699.8816964048133</v>
          </cell>
          <cell r="B919">
            <v>-4607.7146272338814</v>
          </cell>
          <cell r="C919">
            <v>-5654.226516729781</v>
          </cell>
          <cell r="D919">
            <v>-4938.4502186936406</v>
          </cell>
          <cell r="E919">
            <v>-4184.1633664482761</v>
          </cell>
          <cell r="F919">
            <v>-3379.1814635404089</v>
          </cell>
          <cell r="G919">
            <v>-2518.0764761432656</v>
          </cell>
          <cell r="H919">
            <v>-1581.5480170203859</v>
          </cell>
          <cell r="I919">
            <v>-554.83690334393577</v>
          </cell>
          <cell r="J919">
            <v>556.94797342586412</v>
          </cell>
          <cell r="K919">
            <v>1772.6861377047157</v>
          </cell>
          <cell r="L919">
            <v>3102.7594468276748</v>
          </cell>
          <cell r="M919">
            <v>4561.3511205982177</v>
          </cell>
          <cell r="N919">
            <v>6156.6112276846225</v>
          </cell>
          <cell r="O919">
            <v>7903.596203603669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</row>
        <row r="920">
          <cell r="A920">
            <v>-1561.3880728105505</v>
          </cell>
          <cell r="B920">
            <v>-4074.9356394788119</v>
          </cell>
          <cell r="C920">
            <v>-5030.3873294655496</v>
          </cell>
          <cell r="D920">
            <v>-4265.3969402887387</v>
          </cell>
          <cell r="E920">
            <v>-3464.6291629496523</v>
          </cell>
          <cell r="F920">
            <v>-2615.2966291305315</v>
          </cell>
          <cell r="G920">
            <v>-1699.238503182085</v>
          </cell>
          <cell r="H920">
            <v>-705.80180227041342</v>
          </cell>
          <cell r="I920">
            <v>388.24727629260343</v>
          </cell>
          <cell r="J920">
            <v>1584.4685190951732</v>
          </cell>
          <cell r="K920">
            <v>2886.1514323221982</v>
          </cell>
          <cell r="L920">
            <v>4306.3764267895695</v>
          </cell>
          <cell r="M920">
            <v>5868.3723013559338</v>
          </cell>
          <cell r="N920">
            <v>7588.7931104418449</v>
          </cell>
          <cell r="O920">
            <v>9471.9217717457814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</row>
        <row r="921">
          <cell r="A921">
            <v>-1505.3464844077907</v>
          </cell>
          <cell r="B921">
            <v>-3848.1806378139559</v>
          </cell>
          <cell r="C921">
            <v>-4763.5774087400559</v>
          </cell>
          <cell r="D921">
            <v>-3977.4254849826648</v>
          </cell>
          <cell r="E921">
            <v>-3139.8612489597954</v>
          </cell>
          <cell r="F921">
            <v>-2253.513718177282</v>
          </cell>
          <cell r="G921">
            <v>-1297.618818265074</v>
          </cell>
          <cell r="H921">
            <v>-254.42102817048925</v>
          </cell>
          <cell r="I921">
            <v>885.12005383744145</v>
          </cell>
          <cell r="J921">
            <v>2131.6418253813845</v>
          </cell>
          <cell r="K921">
            <v>3499.2412986163599</v>
          </cell>
          <cell r="L921">
            <v>4991.2284866675782</v>
          </cell>
          <cell r="M921">
            <v>6620.0676988468549</v>
          </cell>
          <cell r="N921">
            <v>8405.436351994811</v>
          </cell>
          <cell r="O921">
            <v>10366.658926961176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</row>
        <row r="922">
          <cell r="A922">
            <v>-1482.7446095559774</v>
          </cell>
          <cell r="B922">
            <v>-3775.9456797673488</v>
          </cell>
          <cell r="C922">
            <v>-4685.954368083856</v>
          </cell>
          <cell r="D922">
            <v>-3905.8410592024325</v>
          </cell>
          <cell r="E922">
            <v>-3083.0655649903101</v>
          </cell>
          <cell r="F922">
            <v>-2199.8521825589341</v>
          </cell>
          <cell r="G922">
            <v>-1251.7770729043816</v>
          </cell>
          <cell r="H922">
            <v>-218.09973282970748</v>
          </cell>
          <cell r="I922">
            <v>909.54913511135237</v>
          </cell>
          <cell r="J922">
            <v>2140.6606607380668</v>
          </cell>
          <cell r="K922">
            <v>3493.5739901625061</v>
          </cell>
          <cell r="L922">
            <v>4969.8273891432136</v>
          </cell>
          <cell r="M922">
            <v>6596.5778437350964</v>
          </cell>
          <cell r="N922">
            <v>8385.0031037220488</v>
          </cell>
          <cell r="O922">
            <v>10350.483416937062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</row>
        <row r="923">
          <cell r="A923">
            <v>-1695.4323648588734</v>
          </cell>
          <cell r="B923">
            <v>-4592.9324653614667</v>
          </cell>
          <cell r="C923">
            <v>-5641.2433212531514</v>
          </cell>
          <cell r="D923">
            <v>-4924.0022311748171</v>
          </cell>
          <cell r="E923">
            <v>-4172.6879778386274</v>
          </cell>
          <cell r="F923">
            <v>-3365.7117913824459</v>
          </cell>
          <cell r="G923">
            <v>-2499.0486887872416</v>
          </cell>
          <cell r="H923">
            <v>-1569.7897777094977</v>
          </cell>
          <cell r="I923">
            <v>-551.81688718968678</v>
          </cell>
          <cell r="J923">
            <v>568.17652720455567</v>
          </cell>
          <cell r="K923">
            <v>1787.286605459572</v>
          </cell>
          <cell r="L923">
            <v>3122.275484250044</v>
          </cell>
          <cell r="M923">
            <v>4584.7245023368714</v>
          </cell>
          <cell r="N923">
            <v>6181.804058586511</v>
          </cell>
          <cell r="O923">
            <v>7933.5853535861679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</row>
        <row r="924">
          <cell r="A924">
            <v>-1496.0949727343025</v>
          </cell>
          <cell r="B924">
            <v>-3822.8748531430933</v>
          </cell>
          <cell r="C924">
            <v>-4743.2317927400209</v>
          </cell>
          <cell r="D924">
            <v>-3969.0427734351483</v>
          </cell>
          <cell r="E924">
            <v>-3146.3538344094777</v>
          </cell>
          <cell r="F924">
            <v>-2260.5756849274385</v>
          </cell>
          <cell r="G924">
            <v>-1306.6904684506271</v>
          </cell>
          <cell r="H924">
            <v>-281.85601615119776</v>
          </cell>
          <cell r="I924">
            <v>844.31794777666073</v>
          </cell>
          <cell r="J924">
            <v>2082.0396667010664</v>
          </cell>
          <cell r="K924">
            <v>3431.417766073173</v>
          </cell>
          <cell r="L924">
            <v>4904.1510431268171</v>
          </cell>
          <cell r="M924">
            <v>6520.0934239820836</v>
          </cell>
          <cell r="N924">
            <v>8287.7554535467916</v>
          </cell>
          <cell r="O924">
            <v>10234.777695493571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</row>
        <row r="925">
          <cell r="A925">
            <v>-1544.4220278374364</v>
          </cell>
          <cell r="B925">
            <v>-4004.1874963054397</v>
          </cell>
          <cell r="C925">
            <v>-4948.2434559251196</v>
          </cell>
          <cell r="D925">
            <v>-4175.5920896508578</v>
          </cell>
          <cell r="E925">
            <v>-3355.1674606242404</v>
          </cell>
          <cell r="F925">
            <v>-2486.59279550869</v>
          </cell>
          <cell r="G925">
            <v>-1559.1499412327703</v>
          </cell>
          <cell r="H925">
            <v>-547.51332646460457</v>
          </cell>
          <cell r="I925">
            <v>562.02564795965668</v>
          </cell>
          <cell r="J925">
            <v>1768.6077681446825</v>
          </cell>
          <cell r="K925">
            <v>3086.2405590170601</v>
          </cell>
          <cell r="L925">
            <v>4530.3942419094356</v>
          </cell>
          <cell r="M925">
            <v>6107.2821855463344</v>
          </cell>
          <cell r="N925">
            <v>7848.3607103073846</v>
          </cell>
          <cell r="O925">
            <v>9760.8085121787226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</row>
        <row r="926">
          <cell r="A926">
            <v>-1602.6839054839743</v>
          </cell>
          <cell r="B926">
            <v>-4235.9624324108927</v>
          </cell>
          <cell r="C926">
            <v>-5214.6099268927783</v>
          </cell>
          <cell r="D926">
            <v>-4467.7348330393561</v>
          </cell>
          <cell r="E926">
            <v>-3672.104967400403</v>
          </cell>
          <cell r="F926">
            <v>-2824.3615197767217</v>
          </cell>
          <cell r="G926">
            <v>-1917.6599769175805</v>
          </cell>
          <cell r="H926">
            <v>-937.5621909217831</v>
          </cell>
          <cell r="I926">
            <v>131.64689183686954</v>
          </cell>
          <cell r="J926">
            <v>1294.9788525644185</v>
          </cell>
          <cell r="K926">
            <v>2572.562442498549</v>
          </cell>
          <cell r="L926">
            <v>3977.0803477079648</v>
          </cell>
          <cell r="M926">
            <v>5524.060811052057</v>
          </cell>
          <cell r="N926">
            <v>7212.5641584777331</v>
          </cell>
          <cell r="O926">
            <v>9063.6899873216789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</row>
        <row r="927">
          <cell r="A927">
            <v>-1586.9366877295763</v>
          </cell>
          <cell r="B927">
            <v>-4171.4146829589354</v>
          </cell>
          <cell r="C927">
            <v>-5151.6488812279786</v>
          </cell>
          <cell r="D927">
            <v>-4393.9478929394199</v>
          </cell>
          <cell r="E927">
            <v>-3583.8127239211567</v>
          </cell>
          <cell r="F927">
            <v>-2729.6263848902308</v>
          </cell>
          <cell r="G927">
            <v>-1809.6568890561484</v>
          </cell>
          <cell r="H927">
            <v>-812.9882832606537</v>
          </cell>
          <cell r="I927">
            <v>272.20801736023998</v>
          </cell>
          <cell r="J927">
            <v>1451.7492344067998</v>
          </cell>
          <cell r="K927">
            <v>2745.1455272845296</v>
          </cell>
          <cell r="L927">
            <v>4162.0650374182342</v>
          </cell>
          <cell r="M927">
            <v>5709.77787947655</v>
          </cell>
          <cell r="N927">
            <v>7409.4973960147627</v>
          </cell>
          <cell r="O927">
            <v>9271.0163195179357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</row>
        <row r="928">
          <cell r="A928">
            <v>-1641.8515850248998</v>
          </cell>
          <cell r="B928">
            <v>-4387.4288600941036</v>
          </cell>
          <cell r="C928">
            <v>-5397.1643509372743</v>
          </cell>
          <cell r="D928">
            <v>-4656.0096770832897</v>
          </cell>
          <cell r="E928">
            <v>-3873.8537533459848</v>
          </cell>
          <cell r="F928">
            <v>-3025.0643999080803</v>
          </cell>
          <cell r="G928">
            <v>-2125.1991115886976</v>
          </cell>
          <cell r="H928">
            <v>-1156.2398174760797</v>
          </cell>
          <cell r="I928">
            <v>-98.736282392140467</v>
          </cell>
          <cell r="J928">
            <v>1057.964889052</v>
          </cell>
          <cell r="K928">
            <v>2319.2264343991733</v>
          </cell>
          <cell r="L928">
            <v>3709.1431312902341</v>
          </cell>
          <cell r="M928">
            <v>5228.6515694709624</v>
          </cell>
          <cell r="N928">
            <v>6896.0613126295993</v>
          </cell>
          <cell r="O928">
            <v>8717.9795935348648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</row>
        <row r="929">
          <cell r="A929">
            <v>-1431.9580023126084</v>
          </cell>
          <cell r="B929">
            <v>-3578.5434982948818</v>
          </cell>
          <cell r="C929">
            <v>-4452.3449503209831</v>
          </cell>
          <cell r="D929">
            <v>-3646.1813897808597</v>
          </cell>
          <cell r="E929">
            <v>-2799.7389111615885</v>
          </cell>
          <cell r="F929">
            <v>-1888.3794942422373</v>
          </cell>
          <cell r="G929">
            <v>-902.40506598987474</v>
          </cell>
          <cell r="H929">
            <v>157.59282035069967</v>
          </cell>
          <cell r="I929">
            <v>1320.7538010136375</v>
          </cell>
          <cell r="J929">
            <v>2588.5660493412511</v>
          </cell>
          <cell r="K929">
            <v>3988.9272496303024</v>
          </cell>
          <cell r="L929">
            <v>5516.5699380979931</v>
          </cell>
          <cell r="M929">
            <v>7192.1458065804454</v>
          </cell>
          <cell r="N929">
            <v>9037.0339328409409</v>
          </cell>
          <cell r="O929">
            <v>11064.914714590668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30">
          <cell r="A930">
            <v>-1537.3284795244545</v>
          </cell>
          <cell r="B930">
            <v>-3981.5631863566291</v>
          </cell>
          <cell r="C930">
            <v>-4921.3489712237497</v>
          </cell>
          <cell r="D930">
            <v>-4137.6816596327262</v>
          </cell>
          <cell r="E930">
            <v>-3313.8808580078521</v>
          </cell>
          <cell r="F930">
            <v>-2433.4478417034011</v>
          </cell>
          <cell r="G930">
            <v>-1496.1642744778537</v>
          </cell>
          <cell r="H930">
            <v>-477.2964263034936</v>
          </cell>
          <cell r="I930">
            <v>641.45687317823649</v>
          </cell>
          <cell r="J930">
            <v>1864.0446927486537</v>
          </cell>
          <cell r="K930">
            <v>3203.6895944248799</v>
          </cell>
          <cell r="L930">
            <v>4669.5663075954335</v>
          </cell>
          <cell r="M930">
            <v>6264.7674008557551</v>
          </cell>
          <cell r="N930">
            <v>8018.1180670631484</v>
          </cell>
          <cell r="O930">
            <v>9940.6874974953644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</row>
        <row r="931">
          <cell r="A931">
            <v>-1570.1215587445265</v>
          </cell>
          <cell r="B931">
            <v>-4115.8581437267221</v>
          </cell>
          <cell r="C931">
            <v>-5081.4742506174234</v>
          </cell>
          <cell r="D931">
            <v>-4321.0640765273865</v>
          </cell>
          <cell r="E931">
            <v>-3515.8848618774546</v>
          </cell>
          <cell r="F931">
            <v>-2655.4395728652448</v>
          </cell>
          <cell r="G931">
            <v>-1732.3014933766904</v>
          </cell>
          <cell r="H931">
            <v>-742.88200083524305</v>
          </cell>
          <cell r="I931">
            <v>341.94887997315885</v>
          </cell>
          <cell r="J931">
            <v>1526.9577171437054</v>
          </cell>
          <cell r="K931">
            <v>2814.7457320082308</v>
          </cell>
          <cell r="L931">
            <v>4230.2133909612312</v>
          </cell>
          <cell r="M931">
            <v>5783.5275030188714</v>
          </cell>
          <cell r="N931">
            <v>7491.4158933728777</v>
          </cell>
          <cell r="O931">
            <v>9361.2745996623526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</row>
        <row r="932">
          <cell r="A932">
            <v>-1509.3870971588669</v>
          </cell>
          <cell r="B932">
            <v>-3877.3706920974359</v>
          </cell>
          <cell r="C932">
            <v>-4801.8807379346863</v>
          </cell>
          <cell r="D932">
            <v>-4016.1429581238326</v>
          </cell>
          <cell r="E932">
            <v>-3192.5509288593366</v>
          </cell>
          <cell r="F932">
            <v>-2321.2381327855674</v>
          </cell>
          <cell r="G932">
            <v>-1385.3244090056141</v>
          </cell>
          <cell r="H932">
            <v>-369.49318749603566</v>
          </cell>
          <cell r="I932">
            <v>740.07053654213939</v>
          </cell>
          <cell r="J932">
            <v>1962.4772408475785</v>
          </cell>
          <cell r="K932">
            <v>3299.8335571332932</v>
          </cell>
          <cell r="L932">
            <v>4760.0898335936718</v>
          </cell>
          <cell r="M932">
            <v>6367.8177353076044</v>
          </cell>
          <cell r="N932">
            <v>8135.4981100715804</v>
          </cell>
          <cell r="O932">
            <v>10065.220644574703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</row>
        <row r="933">
          <cell r="A933">
            <v>-1408.8249561519342</v>
          </cell>
          <cell r="B933">
            <v>-3494.3652511052774</v>
          </cell>
          <cell r="C933">
            <v>-4365.220130306453</v>
          </cell>
          <cell r="D933">
            <v>-3559.9518097762734</v>
          </cell>
          <cell r="E933">
            <v>-2698.0129472647304</v>
          </cell>
          <cell r="F933">
            <v>-1780.8511506873797</v>
          </cell>
          <cell r="G933">
            <v>-790.52750306041958</v>
          </cell>
          <cell r="H933">
            <v>275.36180992984947</v>
          </cell>
          <cell r="I933">
            <v>1448.1866106402024</v>
          </cell>
          <cell r="J933">
            <v>2733.9007097491872</v>
          </cell>
          <cell r="K933">
            <v>4127.9295322020107</v>
          </cell>
          <cell r="L933">
            <v>5664.1802308035531</v>
          </cell>
          <cell r="M933">
            <v>7362.2365247059906</v>
          </cell>
          <cell r="N933">
            <v>9218.3188529685613</v>
          </cell>
          <cell r="O933">
            <v>11254.093832396449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4">
          <cell r="A934">
            <v>-1697.0617623401281</v>
          </cell>
          <cell r="B934">
            <v>-4596.7852550599628</v>
          </cell>
          <cell r="C934">
            <v>-5642.2923591724375</v>
          </cell>
          <cell r="D934">
            <v>-4932.4248381794077</v>
          </cell>
          <cell r="E934">
            <v>-4180.6492935644092</v>
          </cell>
          <cell r="F934">
            <v>-3379.8753985605726</v>
          </cell>
          <cell r="G934">
            <v>-2524.0711414060552</v>
          </cell>
          <cell r="H934">
            <v>-1596.0058029960342</v>
          </cell>
          <cell r="I934">
            <v>-578.05230951335477</v>
          </cell>
          <cell r="J934">
            <v>529.25487159462364</v>
          </cell>
          <cell r="K934">
            <v>1742.6139915012964</v>
          </cell>
          <cell r="L934">
            <v>3073.0956436489951</v>
          </cell>
          <cell r="M934">
            <v>4523.6198008620559</v>
          </cell>
          <cell r="N934">
            <v>6128.3880156695486</v>
          </cell>
          <cell r="O934">
            <v>7889.9062337629857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</row>
        <row r="935">
          <cell r="A935">
            <v>-1578.7672291622339</v>
          </cell>
          <cell r="B935">
            <v>-4140.9307916533398</v>
          </cell>
          <cell r="C935">
            <v>-5119.7232612556445</v>
          </cell>
          <cell r="D935">
            <v>-4377.0138322092789</v>
          </cell>
          <cell r="E935">
            <v>-3580.2291025991099</v>
          </cell>
          <cell r="F935">
            <v>-2730.2578259763241</v>
          </cell>
          <cell r="G935">
            <v>-1814.9163518113119</v>
          </cell>
          <cell r="H935">
            <v>-830.06006670007423</v>
          </cell>
          <cell r="I935">
            <v>247.16594038389576</v>
          </cell>
          <cell r="J935">
            <v>1434.2222919745695</v>
          </cell>
          <cell r="K935">
            <v>2739.2478420580851</v>
          </cell>
          <cell r="L935">
            <v>4165.4268437661722</v>
          </cell>
          <cell r="M935">
            <v>5724.6196823485488</v>
          </cell>
          <cell r="N935">
            <v>7434.6027947701386</v>
          </cell>
          <cell r="O935">
            <v>9314.1463090282323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</row>
        <row r="936">
          <cell r="A936">
            <v>-1487.1362550513447</v>
          </cell>
          <cell r="B936">
            <v>-3788.9963667402094</v>
          </cell>
          <cell r="C936">
            <v>-4691.7826662263078</v>
          </cell>
          <cell r="D936">
            <v>-3903.8045093277974</v>
          </cell>
          <cell r="E936">
            <v>-3065.7266894019249</v>
          </cell>
          <cell r="F936">
            <v>-2170.1087974883394</v>
          </cell>
          <cell r="G936">
            <v>-1218.7058482485863</v>
          </cell>
          <cell r="H936">
            <v>-186.43246053526798</v>
          </cell>
          <cell r="I936">
            <v>947.15109880090927</v>
          </cell>
          <cell r="J936">
            <v>2193.994017702878</v>
          </cell>
          <cell r="K936">
            <v>3552.0130227204108</v>
          </cell>
          <cell r="L936">
            <v>5042.0294341418712</v>
          </cell>
          <cell r="M936">
            <v>6667.4941731575609</v>
          </cell>
          <cell r="N936">
            <v>8461.5626697869211</v>
          </cell>
          <cell r="O936">
            <v>10433.164314517138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</row>
        <row r="937">
          <cell r="A937">
            <v>-1541.8231671059216</v>
          </cell>
          <cell r="B937">
            <v>-4001.7249615647206</v>
          </cell>
          <cell r="C937">
            <v>-4952.8540580804547</v>
          </cell>
          <cell r="D937">
            <v>-4191.6764182446395</v>
          </cell>
          <cell r="E937">
            <v>-3374.1020588282245</v>
          </cell>
          <cell r="F937">
            <v>-2498.5494706258019</v>
          </cell>
          <cell r="G937">
            <v>-1560.1814149549652</v>
          </cell>
          <cell r="H937">
            <v>-542.51225148420156</v>
          </cell>
          <cell r="I937">
            <v>564.2987921144902</v>
          </cell>
          <cell r="J937">
            <v>1768.4311261169437</v>
          </cell>
          <cell r="K937">
            <v>3099.0355593731028</v>
          </cell>
          <cell r="L937">
            <v>4542.9097154911678</v>
          </cell>
          <cell r="M937">
            <v>6123.4686629823227</v>
          </cell>
          <cell r="N937">
            <v>7856.0884755608668</v>
          </cell>
          <cell r="O937">
            <v>9758.9634057847743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</row>
        <row r="938">
          <cell r="A938">
            <v>-1663.8095852220217</v>
          </cell>
          <cell r="B938">
            <v>-4469.3324309571117</v>
          </cell>
          <cell r="C938">
            <v>-5494.1380547038898</v>
          </cell>
          <cell r="D938">
            <v>-4765.1740042224574</v>
          </cell>
          <cell r="E938">
            <v>-3994.3493530995629</v>
          </cell>
          <cell r="F938">
            <v>-3171.5253538361058</v>
          </cell>
          <cell r="G938">
            <v>-2295.7575550352403</v>
          </cell>
          <cell r="H938">
            <v>-1344.1820688312491</v>
          </cell>
          <cell r="I938">
            <v>-305.3321728069875</v>
          </cell>
          <cell r="J938">
            <v>837.35327428977962</v>
          </cell>
          <cell r="K938">
            <v>2095.8111524789797</v>
          </cell>
          <cell r="L938">
            <v>3467.7393011999343</v>
          </cell>
          <cell r="M938">
            <v>4963.9095979085887</v>
          </cell>
          <cell r="N938">
            <v>6598.1117382619004</v>
          </cell>
          <cell r="O938">
            <v>8389.0237295856423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9">
          <cell r="A939">
            <v>-1485.7723112713791</v>
          </cell>
          <cell r="B939">
            <v>-3786.6561868794633</v>
          </cell>
          <cell r="C939">
            <v>-4703.109972982882</v>
          </cell>
          <cell r="D939">
            <v>-3914.3295508403839</v>
          </cell>
          <cell r="E939">
            <v>-3072.8887717914899</v>
          </cell>
          <cell r="F939">
            <v>-2174.9856840310622</v>
          </cell>
          <cell r="G939">
            <v>-1213.6780831582087</v>
          </cell>
          <cell r="H939">
            <v>-183.91853098781976</v>
          </cell>
          <cell r="I939">
            <v>941.3140727221612</v>
          </cell>
          <cell r="J939">
            <v>2179.6434916530161</v>
          </cell>
          <cell r="K939">
            <v>3540.3059559064768</v>
          </cell>
          <cell r="L939">
            <v>5029.6236520204629</v>
          </cell>
          <cell r="M939">
            <v>6656.6770540875032</v>
          </cell>
          <cell r="N939">
            <v>8437.8286901288302</v>
          </cell>
          <cell r="O939">
            <v>10402.159723083207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</row>
        <row r="940">
          <cell r="A940">
            <v>-1432.6786540522262</v>
          </cell>
          <cell r="B940">
            <v>-3582.1752303852336</v>
          </cell>
          <cell r="C940">
            <v>-4469.8215261084642</v>
          </cell>
          <cell r="D940">
            <v>-3676.155803180101</v>
          </cell>
          <cell r="E940">
            <v>-2821.5020330313987</v>
          </cell>
          <cell r="F940">
            <v>-1901.5150056454709</v>
          </cell>
          <cell r="G940">
            <v>-906.50048758411299</v>
          </cell>
          <cell r="H940">
            <v>159.78503860701079</v>
          </cell>
          <cell r="I940">
            <v>1321.5956957797539</v>
          </cell>
          <cell r="J940">
            <v>2592.3420542117333</v>
          </cell>
          <cell r="K940">
            <v>3986.1069290493283</v>
          </cell>
          <cell r="L940">
            <v>5521.1377909680114</v>
          </cell>
          <cell r="M940">
            <v>7198.5823405676229</v>
          </cell>
          <cell r="N940">
            <v>9029.7049226760082</v>
          </cell>
          <cell r="O940">
            <v>11035.378829936037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</row>
        <row r="941">
          <cell r="A941">
            <v>-1677.0171252161795</v>
          </cell>
          <cell r="B941">
            <v>-4515.6725611760539</v>
          </cell>
          <cell r="C941">
            <v>-5537.0474389129413</v>
          </cell>
          <cell r="D941">
            <v>-4810.9747986721977</v>
          </cell>
          <cell r="E941">
            <v>-4049.5195578318235</v>
          </cell>
          <cell r="F941">
            <v>-3224.8518353518907</v>
          </cell>
          <cell r="G941">
            <v>-2334.7133578386424</v>
          </cell>
          <cell r="H941">
            <v>-1383.4690975528436</v>
          </cell>
          <cell r="I941">
            <v>-350.07938497521639</v>
          </cell>
          <cell r="J941">
            <v>780.15256724677033</v>
          </cell>
          <cell r="K941">
            <v>2020.4858653646584</v>
          </cell>
          <cell r="L941">
            <v>3365.6845021511663</v>
          </cell>
          <cell r="M941">
            <v>4845.3244397193239</v>
          </cell>
          <cell r="N941">
            <v>6475.038763501354</v>
          </cell>
          <cell r="O941">
            <v>8263.6839007164435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</row>
        <row r="942">
          <cell r="A942">
            <v>-1694.8698787919743</v>
          </cell>
          <cell r="B942">
            <v>-4584.9416516488109</v>
          </cell>
          <cell r="C942">
            <v>-5626.3696312479269</v>
          </cell>
          <cell r="D942">
            <v>-4909.6442177760237</v>
          </cell>
          <cell r="E942">
            <v>-4154.8418712576367</v>
          </cell>
          <cell r="F942">
            <v>-3344.2346591297173</v>
          </cell>
          <cell r="G942">
            <v>-2475.9410862383456</v>
          </cell>
          <cell r="H942">
            <v>-1543.4039637006501</v>
          </cell>
          <cell r="I942">
            <v>-522.56014381258888</v>
          </cell>
          <cell r="J942">
            <v>596.62220729711555</v>
          </cell>
          <cell r="K942">
            <v>1816.7432177206917</v>
          </cell>
          <cell r="L942">
            <v>3156.271909558629</v>
          </cell>
          <cell r="M942">
            <v>4620.9524866776819</v>
          </cell>
          <cell r="N942">
            <v>6226.9796246582109</v>
          </cell>
          <cell r="O942">
            <v>7997.0057337907028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</row>
        <row r="943">
          <cell r="A943">
            <v>-1509.5424298644443</v>
          </cell>
          <cell r="B943">
            <v>-3880.9316797814345</v>
          </cell>
          <cell r="C943">
            <v>-4812.9073635713885</v>
          </cell>
          <cell r="D943">
            <v>-4038.6313375520667</v>
          </cell>
          <cell r="E943">
            <v>-3219.4469472492283</v>
          </cell>
          <cell r="F943">
            <v>-2343.2900447375664</v>
          </cell>
          <cell r="G943">
            <v>-1395.5505340243403</v>
          </cell>
          <cell r="H943">
            <v>-374.39938866523545</v>
          </cell>
          <cell r="I943">
            <v>738.77882154877352</v>
          </cell>
          <cell r="J943">
            <v>1965.1072782528302</v>
          </cell>
          <cell r="K943">
            <v>3307.9336868305741</v>
          </cell>
          <cell r="L943">
            <v>4783.2854787208862</v>
          </cell>
          <cell r="M943">
            <v>6394.0390654431303</v>
          </cell>
          <cell r="N943">
            <v>8166.6907115736576</v>
          </cell>
          <cell r="O943">
            <v>10107.218666387686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</row>
        <row r="944">
          <cell r="A944">
            <v>-1666.7901719587048</v>
          </cell>
          <cell r="B944">
            <v>-4481.2478271992923</v>
          </cell>
          <cell r="C944">
            <v>-5507.8860165201313</v>
          </cell>
          <cell r="D944">
            <v>-4774.3436332316742</v>
          </cell>
          <cell r="E944">
            <v>-4009.1476378783586</v>
          </cell>
          <cell r="F944">
            <v>-3191.8792755519466</v>
          </cell>
          <cell r="G944">
            <v>-2316.4308716059722</v>
          </cell>
          <cell r="H944">
            <v>-1379.3634820630673</v>
          </cell>
          <cell r="I944">
            <v>-351.76869810137748</v>
          </cell>
          <cell r="J944">
            <v>784.66707857230608</v>
          </cell>
          <cell r="K944">
            <v>2032.9750253568411</v>
          </cell>
          <cell r="L944">
            <v>3396.6277777022742</v>
          </cell>
          <cell r="M944">
            <v>4884.6517370693009</v>
          </cell>
          <cell r="N944">
            <v>6523.0188317266757</v>
          </cell>
          <cell r="O944">
            <v>8315.0008485047147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</row>
        <row r="945">
          <cell r="A945">
            <v>-1527.3644867742075</v>
          </cell>
          <cell r="B945">
            <v>-3951.0060744655807</v>
          </cell>
          <cell r="C945">
            <v>-4899.1677594693856</v>
          </cell>
          <cell r="D945">
            <v>-4132.1251304755615</v>
          </cell>
          <cell r="E945">
            <v>-3321.7980508503492</v>
          </cell>
          <cell r="F945">
            <v>-2458.9235815903335</v>
          </cell>
          <cell r="G945">
            <v>-1526.3884428650072</v>
          </cell>
          <cell r="H945">
            <v>-513.87893242255632</v>
          </cell>
          <cell r="I945">
            <v>589.51436277976404</v>
          </cell>
          <cell r="J945">
            <v>1799.2467518994058</v>
          </cell>
          <cell r="K945">
            <v>3129.578756459347</v>
          </cell>
          <cell r="L945">
            <v>4582.4696924004993</v>
          </cell>
          <cell r="M945">
            <v>6174.4746590188915</v>
          </cell>
          <cell r="N945">
            <v>7922.5112721365012</v>
          </cell>
          <cell r="O945">
            <v>9841.8414339018091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</row>
        <row r="946">
          <cell r="A946">
            <v>-1614.8084246243952</v>
          </cell>
          <cell r="B946">
            <v>-4286.5552431415072</v>
          </cell>
          <cell r="C946">
            <v>-5288.650040994783</v>
          </cell>
          <cell r="D946">
            <v>-4553.3087689199365</v>
          </cell>
          <cell r="E946">
            <v>-3762.8801222831125</v>
          </cell>
          <cell r="F946">
            <v>-2910.8507402559026</v>
          </cell>
          <cell r="G946">
            <v>-2010.2821990836273</v>
          </cell>
          <cell r="H946">
            <v>-1035.1155762153226</v>
          </cell>
          <cell r="I946">
            <v>33.481661335984981</v>
          </cell>
          <cell r="J946">
            <v>1189.5277890483685</v>
          </cell>
          <cell r="K946">
            <v>2455.566615666346</v>
          </cell>
          <cell r="L946">
            <v>3848.7258288222652</v>
          </cell>
          <cell r="M946">
            <v>5374.6039586834131</v>
          </cell>
          <cell r="N946">
            <v>7046.5982879280873</v>
          </cell>
          <cell r="O946">
            <v>8880.9601310029666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</row>
        <row r="947">
          <cell r="A947">
            <v>-1501.3708157427379</v>
          </cell>
          <cell r="B947">
            <v>-3844.5050399208758</v>
          </cell>
          <cell r="C947">
            <v>-4768.889924800168</v>
          </cell>
          <cell r="D947">
            <v>-3995.5415789967078</v>
          </cell>
          <cell r="E947">
            <v>-3172.5257745871604</v>
          </cell>
          <cell r="F947">
            <v>-2291.5583568710181</v>
          </cell>
          <cell r="G947">
            <v>-1338.1193218286899</v>
          </cell>
          <cell r="H947">
            <v>-302.07170553093852</v>
          </cell>
          <cell r="I947">
            <v>823.90918115921102</v>
          </cell>
          <cell r="J947">
            <v>2050.1940539737161</v>
          </cell>
          <cell r="K947">
            <v>3394.6831562224284</v>
          </cell>
          <cell r="L947">
            <v>4864.4021308377314</v>
          </cell>
          <cell r="M947">
            <v>6481.5484164275731</v>
          </cell>
          <cell r="N947">
            <v>8263.314876753755</v>
          </cell>
          <cell r="O947">
            <v>10208.723404356522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</row>
        <row r="948">
          <cell r="A948">
            <v>-1554.306623357586</v>
          </cell>
          <cell r="B948">
            <v>-4054.9495953659693</v>
          </cell>
          <cell r="C948">
            <v>-5021.9102070670979</v>
          </cell>
          <cell r="D948">
            <v>-4260.4868504212936</v>
          </cell>
          <cell r="E948">
            <v>-3453.3205633346734</v>
          </cell>
          <cell r="F948">
            <v>-2596.4143279917753</v>
          </cell>
          <cell r="G948">
            <v>-1677.825889913081</v>
          </cell>
          <cell r="H948">
            <v>-680.06383962853783</v>
          </cell>
          <cell r="I948">
            <v>410.72717608617609</v>
          </cell>
          <cell r="J948">
            <v>1606.9924160785345</v>
          </cell>
          <cell r="K948">
            <v>2924.5859112775743</v>
          </cell>
          <cell r="L948">
            <v>4364.5392145002997</v>
          </cell>
          <cell r="M948">
            <v>5952.2459848513572</v>
          </cell>
          <cell r="N948">
            <v>7677.6868916595213</v>
          </cell>
          <cell r="O948">
            <v>9566.6543357317005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</row>
        <row r="949">
          <cell r="A949">
            <v>-1599.8182266455569</v>
          </cell>
          <cell r="B949">
            <v>-4226.2258204203217</v>
          </cell>
          <cell r="C949">
            <v>-5210.2746362433718</v>
          </cell>
          <cell r="D949">
            <v>-4459.7175046223474</v>
          </cell>
          <cell r="E949">
            <v>-3663.0467661039056</v>
          </cell>
          <cell r="F949">
            <v>-2818.0005805608484</v>
          </cell>
          <cell r="G949">
            <v>-1916.9826726100489</v>
          </cell>
          <cell r="H949">
            <v>-942.6539457274954</v>
          </cell>
          <cell r="I949">
            <v>120.19735080148462</v>
          </cell>
          <cell r="J949">
            <v>1282.0077053862256</v>
          </cell>
          <cell r="K949">
            <v>2553.2806233208803</v>
          </cell>
          <cell r="L949">
            <v>3967.4268822140566</v>
          </cell>
          <cell r="M949">
            <v>5522.9241201550631</v>
          </cell>
          <cell r="N949">
            <v>7217.7376990475659</v>
          </cell>
          <cell r="O949">
            <v>9059.3837654682757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50">
          <cell r="A950">
            <v>-1653.1308259313669</v>
          </cell>
          <cell r="B950">
            <v>-4430.6267689501228</v>
          </cell>
          <cell r="C950">
            <v>-5451.2509020800326</v>
          </cell>
          <cell r="D950">
            <v>-4715.6647398981568</v>
          </cell>
          <cell r="E950">
            <v>-3948.8823416054142</v>
          </cell>
          <cell r="F950">
            <v>-3127.3282871627134</v>
          </cell>
          <cell r="G950">
            <v>-2249.8204682444457</v>
          </cell>
          <cell r="H950">
            <v>-1301.5068590985272</v>
          </cell>
          <cell r="I950">
            <v>-257.05802063161491</v>
          </cell>
          <cell r="J950">
            <v>884.19804521909487</v>
          </cell>
          <cell r="K950">
            <v>2126.7030919690283</v>
          </cell>
          <cell r="L950">
            <v>3490.1604183205186</v>
          </cell>
          <cell r="M950">
            <v>4984.075515984624</v>
          </cell>
          <cell r="N950">
            <v>6616.4173162993648</v>
          </cell>
          <cell r="O950">
            <v>8410.7631393968659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</row>
        <row r="951">
          <cell r="A951">
            <v>-1463.3927789668205</v>
          </cell>
          <cell r="B951">
            <v>-3697.95925635512</v>
          </cell>
          <cell r="C951">
            <v>-4595.2185392438796</v>
          </cell>
          <cell r="D951">
            <v>-3798.6755240710636</v>
          </cell>
          <cell r="E951">
            <v>-2950.2624354341538</v>
          </cell>
          <cell r="F951">
            <v>-2037.8861452395133</v>
          </cell>
          <cell r="G951">
            <v>-1067.2847786610853</v>
          </cell>
          <cell r="H951">
            <v>-15.985382430197554</v>
          </cell>
          <cell r="I951">
            <v>1125.3780743592899</v>
          </cell>
          <cell r="J951">
            <v>2372.5196135545784</v>
          </cell>
          <cell r="K951">
            <v>3747.4550283620974</v>
          </cell>
          <cell r="L951">
            <v>5259.60609831487</v>
          </cell>
          <cell r="M951">
            <v>6913.6240486295637</v>
          </cell>
          <cell r="N951">
            <v>8736.015050901724</v>
          </cell>
          <cell r="O951">
            <v>10730.412038564118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</row>
        <row r="952">
          <cell r="A952">
            <v>-1488.7012695401038</v>
          </cell>
          <cell r="B952">
            <v>-3797.5994410606877</v>
          </cell>
          <cell r="C952">
            <v>-4719.232014091267</v>
          </cell>
          <cell r="D952">
            <v>-3936.3797118842863</v>
          </cell>
          <cell r="E952">
            <v>-3109.0272276489582</v>
          </cell>
          <cell r="F952">
            <v>-2222.8069622075182</v>
          </cell>
          <cell r="G952">
            <v>-1263.5819349299798</v>
          </cell>
          <cell r="H952">
            <v>-220.80062878888296</v>
          </cell>
          <cell r="I952">
            <v>913.40565098943364</v>
          </cell>
          <cell r="J952">
            <v>2148.930952811922</v>
          </cell>
          <cell r="K952">
            <v>3500.7105012359975</v>
          </cell>
          <cell r="L952">
            <v>4989.1635174404082</v>
          </cell>
          <cell r="M952">
            <v>6626.4450679992196</v>
          </cell>
          <cell r="N952">
            <v>8411.1297272200245</v>
          </cell>
          <cell r="O952">
            <v>10370.690850054807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</row>
        <row r="953">
          <cell r="A953">
            <v>-1553.4692646559206</v>
          </cell>
          <cell r="B953">
            <v>-4040.3153028404918</v>
          </cell>
          <cell r="C953">
            <v>-4986.6516021645693</v>
          </cell>
          <cell r="D953">
            <v>-4220.2432175108252</v>
          </cell>
          <cell r="E953">
            <v>-3407.9373222711984</v>
          </cell>
          <cell r="F953">
            <v>-2535.3979012799496</v>
          </cell>
          <cell r="G953">
            <v>-1604.2387747677049</v>
          </cell>
          <cell r="H953">
            <v>-594.45673130461887</v>
          </cell>
          <cell r="I953">
            <v>511.34913526765257</v>
          </cell>
          <cell r="J953">
            <v>1707.8442087286726</v>
          </cell>
          <cell r="K953">
            <v>3030.440700618055</v>
          </cell>
          <cell r="L953">
            <v>4486.5287268201664</v>
          </cell>
          <cell r="M953">
            <v>6070.4605063433328</v>
          </cell>
          <cell r="N953">
            <v>7803.4023707877741</v>
          </cell>
          <cell r="O953">
            <v>9707.1090588305433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</row>
        <row r="954">
          <cell r="A954">
            <v>-1512.8558661996826</v>
          </cell>
          <cell r="B954">
            <v>-3891.9977415118101</v>
          </cell>
          <cell r="C954">
            <v>-4828.455195219939</v>
          </cell>
          <cell r="D954">
            <v>-4054.3289963888101</v>
          </cell>
          <cell r="E954">
            <v>-3240.6615088866793</v>
          </cell>
          <cell r="F954">
            <v>-2366.0938217103053</v>
          </cell>
          <cell r="G954">
            <v>-1421.9842467199646</v>
          </cell>
          <cell r="H954">
            <v>-402.48638484340881</v>
          </cell>
          <cell r="I954">
            <v>709.91618103326937</v>
          </cell>
          <cell r="J954">
            <v>1929.0113435380274</v>
          </cell>
          <cell r="K954">
            <v>3259.6765877751131</v>
          </cell>
          <cell r="L954">
            <v>4716.1282584919381</v>
          </cell>
          <cell r="M954">
            <v>6314.6067757631936</v>
          </cell>
          <cell r="N954">
            <v>8061.2827886789137</v>
          </cell>
          <cell r="O954">
            <v>9980.2661259559536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</row>
        <row r="955">
          <cell r="A955">
            <v>-1492.9353484728638</v>
          </cell>
          <cell r="B955">
            <v>-3807.806500074515</v>
          </cell>
          <cell r="C955">
            <v>-4720.4244052588765</v>
          </cell>
          <cell r="D955">
            <v>-3937.8129913791768</v>
          </cell>
          <cell r="E955">
            <v>-3104.5047599869272</v>
          </cell>
          <cell r="F955">
            <v>-2213.9709233784297</v>
          </cell>
          <cell r="G955">
            <v>-1266.862263472972</v>
          </cell>
          <cell r="H955">
            <v>-226.65559155351295</v>
          </cell>
          <cell r="I955">
            <v>904.56879202994821</v>
          </cell>
          <cell r="J955">
            <v>2136.4967928593292</v>
          </cell>
          <cell r="K955">
            <v>3493.3076241435988</v>
          </cell>
          <cell r="L955">
            <v>4977.0334011418299</v>
          </cell>
          <cell r="M955">
            <v>6597.3013638733437</v>
          </cell>
          <cell r="N955">
            <v>8387.7863057270042</v>
          </cell>
          <cell r="O955">
            <v>10339.302501438204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</row>
        <row r="956">
          <cell r="A956">
            <v>-1655.9674970731708</v>
          </cell>
          <cell r="B956">
            <v>-4443.6292807302098</v>
          </cell>
          <cell r="C956">
            <v>-5469.3113516972462</v>
          </cell>
          <cell r="D956">
            <v>-4734.8609569227392</v>
          </cell>
          <cell r="E956">
            <v>-3957.5461157105296</v>
          </cell>
          <cell r="F956">
            <v>-3137.0027126498276</v>
          </cell>
          <cell r="G956">
            <v>-2263.3972796073131</v>
          </cell>
          <cell r="H956">
            <v>-1317.4706458638436</v>
          </cell>
          <cell r="I956">
            <v>-287.15647405169733</v>
          </cell>
          <cell r="J956">
            <v>843.21520286984412</v>
          </cell>
          <cell r="K956">
            <v>2075.6619954074849</v>
          </cell>
          <cell r="L956">
            <v>3431.1512770516883</v>
          </cell>
          <cell r="M956">
            <v>4918.216240266971</v>
          </cell>
          <cell r="N956">
            <v>6558.332593824528</v>
          </cell>
          <cell r="O956">
            <v>8356.4593142133963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</row>
        <row r="957">
          <cell r="A957">
            <v>-1718.1450462180933</v>
          </cell>
          <cell r="B957">
            <v>-4675.6349040093855</v>
          </cell>
          <cell r="C957">
            <v>-5733.3538951908522</v>
          </cell>
          <cell r="D957">
            <v>-5025.7932933991005</v>
          </cell>
          <cell r="E957">
            <v>-4278.9362549004945</v>
          </cell>
          <cell r="F957">
            <v>-3470.100722138709</v>
          </cell>
          <cell r="G957">
            <v>-2615.9562748932885</v>
          </cell>
          <cell r="H957">
            <v>-1689.6467172020809</v>
          </cell>
          <cell r="I957">
            <v>-670.43170084163671</v>
          </cell>
          <cell r="J957">
            <v>436.19972976827546</v>
          </cell>
          <cell r="K957">
            <v>1636.2661432929242</v>
          </cell>
          <cell r="L957">
            <v>2958.906637247529</v>
          </cell>
          <cell r="M957">
            <v>4402.7246528399437</v>
          </cell>
          <cell r="N957">
            <v>5987.4420727093684</v>
          </cell>
          <cell r="O957">
            <v>7730.6404530692171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</row>
        <row r="958">
          <cell r="A958">
            <v>-1684.0228734748493</v>
          </cell>
          <cell r="B958">
            <v>-4546.9659692696323</v>
          </cell>
          <cell r="C958">
            <v>-5590.3349950669972</v>
          </cell>
          <cell r="D958">
            <v>-4873.0714900167659</v>
          </cell>
          <cell r="E958">
            <v>-4111.0330874032525</v>
          </cell>
          <cell r="F958">
            <v>-3305.6549375898398</v>
          </cell>
          <cell r="G958">
            <v>-2445.4336077865592</v>
          </cell>
          <cell r="H958">
            <v>-1509.8093207377403</v>
          </cell>
          <cell r="I958">
            <v>-473.60577749137963</v>
          </cell>
          <cell r="J958">
            <v>652.18374593221233</v>
          </cell>
          <cell r="K958">
            <v>1878.219336808304</v>
          </cell>
          <cell r="L958">
            <v>3219.1801266333459</v>
          </cell>
          <cell r="M958">
            <v>4693.4495109804229</v>
          </cell>
          <cell r="N958">
            <v>6304.2329707543167</v>
          </cell>
          <cell r="O958">
            <v>8073.8265299458781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</row>
        <row r="959">
          <cell r="A959">
            <v>-1624.0872990628895</v>
          </cell>
          <cell r="B959">
            <v>-4320.4433133821785</v>
          </cell>
          <cell r="C959">
            <v>-5325.0157574991335</v>
          </cell>
          <cell r="D959">
            <v>-4590.921802091395</v>
          </cell>
          <cell r="E959">
            <v>-3806.7626315129733</v>
          </cell>
          <cell r="F959">
            <v>-2961.0531291047005</v>
          </cell>
          <cell r="G959">
            <v>-2056.4267972752805</v>
          </cell>
          <cell r="H959">
            <v>-1085.6627926569015</v>
          </cell>
          <cell r="I959">
            <v>-24.753698679446941</v>
          </cell>
          <cell r="J959">
            <v>1142.77162677776</v>
          </cell>
          <cell r="K959">
            <v>2412.6260512301442</v>
          </cell>
          <cell r="L959">
            <v>3800.281942761977</v>
          </cell>
          <cell r="M959">
            <v>5338.9656876888967</v>
          </cell>
          <cell r="N959">
            <v>7022.7898801395913</v>
          </cell>
          <cell r="O959">
            <v>8860.1179171807944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</row>
        <row r="960">
          <cell r="A960">
            <v>-1613.4263012116858</v>
          </cell>
          <cell r="B960">
            <v>-4268.3216401125965</v>
          </cell>
          <cell r="C960">
            <v>-5259.3884936847508</v>
          </cell>
          <cell r="D960">
            <v>-4510.5952783407256</v>
          </cell>
          <cell r="E960">
            <v>-3720.4836450449961</v>
          </cell>
          <cell r="F960">
            <v>-2879.5103382467782</v>
          </cell>
          <cell r="G960">
            <v>-1975.9916365311444</v>
          </cell>
          <cell r="H960">
            <v>-1003.8829102645524</v>
          </cell>
          <cell r="I960">
            <v>50.733913401808984</v>
          </cell>
          <cell r="J960">
            <v>1212.3403745002638</v>
          </cell>
          <cell r="K960">
            <v>2482.495480468122</v>
          </cell>
          <cell r="L960">
            <v>3881.3049393563524</v>
          </cell>
          <cell r="M960">
            <v>5411.704163877781</v>
          </cell>
          <cell r="N960">
            <v>7085.7207651239305</v>
          </cell>
          <cell r="O960">
            <v>8914.6819056840832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</row>
        <row r="961">
          <cell r="A961">
            <v>-1693.6406108044062</v>
          </cell>
          <cell r="B961">
            <v>-4582.8938561220284</v>
          </cell>
          <cell r="C961">
            <v>-5617.8980936201469</v>
          </cell>
          <cell r="D961">
            <v>-4893.4460010321864</v>
          </cell>
          <cell r="E961">
            <v>-4122.7307176253998</v>
          </cell>
          <cell r="F961">
            <v>-3313.7180217429373</v>
          </cell>
          <cell r="G961">
            <v>-2451.3066411852383</v>
          </cell>
          <cell r="H961">
            <v>-1518.6078340127442</v>
          </cell>
          <cell r="I961">
            <v>-507.78297184187528</v>
          </cell>
          <cell r="J961">
            <v>610.42828940681295</v>
          </cell>
          <cell r="K961">
            <v>1828.0459629972411</v>
          </cell>
          <cell r="L961">
            <v>3157.2818390133457</v>
          </cell>
          <cell r="M961">
            <v>4623.7307853820939</v>
          </cell>
          <cell r="N961">
            <v>6227.8853244158527</v>
          </cell>
          <cell r="O961">
            <v>7975.8253941668318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</row>
        <row r="962">
          <cell r="A962">
            <v>-1480.2870152038495</v>
          </cell>
          <cell r="B962">
            <v>-3765.3181587961244</v>
          </cell>
          <cell r="C962">
            <v>-4674.5000437198742</v>
          </cell>
          <cell r="D962">
            <v>-3883.0524538960299</v>
          </cell>
          <cell r="E962">
            <v>-3041.6690041010324</v>
          </cell>
          <cell r="F962">
            <v>-2144.7789200156144</v>
          </cell>
          <cell r="G962">
            <v>-1187.9774378047055</v>
          </cell>
          <cell r="H962">
            <v>-143.13876120930206</v>
          </cell>
          <cell r="I962">
            <v>999.66503023038956</v>
          </cell>
          <cell r="J962">
            <v>2255.3960680428822</v>
          </cell>
          <cell r="K962">
            <v>3629.1948568448165</v>
          </cell>
          <cell r="L962">
            <v>5123.5304562230212</v>
          </cell>
          <cell r="M962">
            <v>6757.15733721182</v>
          </cell>
          <cell r="N962">
            <v>8554.4155998117712</v>
          </cell>
          <cell r="O962">
            <v>10519.686596807151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</row>
        <row r="963">
          <cell r="A963">
            <v>-1616.5653392751035</v>
          </cell>
          <cell r="B963">
            <v>-4288.0665983358149</v>
          </cell>
          <cell r="C963">
            <v>-5270.7637685434547</v>
          </cell>
          <cell r="D963">
            <v>-4512.8495456857218</v>
          </cell>
          <cell r="E963">
            <v>-3723.3648927569457</v>
          </cell>
          <cell r="F963">
            <v>-2887.3579359190021</v>
          </cell>
          <cell r="G963">
            <v>-1984.235044981958</v>
          </cell>
          <cell r="H963">
            <v>-1011.3746819143654</v>
          </cell>
          <cell r="I963">
            <v>59.589232760984281</v>
          </cell>
          <cell r="J963">
            <v>1227.013868069803</v>
          </cell>
          <cell r="K963">
            <v>2503.7187288845203</v>
          </cell>
          <cell r="L963">
            <v>3900.9843488413462</v>
          </cell>
          <cell r="M963">
            <v>5442.128169124212</v>
          </cell>
          <cell r="N963">
            <v>7124.263674406463</v>
          </cell>
          <cell r="O963">
            <v>8966.7489303062357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</row>
        <row r="964">
          <cell r="A964">
            <v>-1420.0401804141522</v>
          </cell>
          <cell r="B964">
            <v>-3530.6822186284689</v>
          </cell>
          <cell r="C964">
            <v>-4403.6053075003638</v>
          </cell>
          <cell r="D964">
            <v>-3598.0686639360338</v>
          </cell>
          <cell r="E964">
            <v>-2739.7398909948834</v>
          </cell>
          <cell r="F964">
            <v>-1818.6936406525397</v>
          </cell>
          <cell r="G964">
            <v>-831.53627783165484</v>
          </cell>
          <cell r="H964">
            <v>247.89891865082811</v>
          </cell>
          <cell r="I964">
            <v>1424.3169874531661</v>
          </cell>
          <cell r="J964">
            <v>2704.9513477053783</v>
          </cell>
          <cell r="K964">
            <v>4111.7754600367043</v>
          </cell>
          <cell r="L964">
            <v>5657.6541375619117</v>
          </cell>
          <cell r="M964">
            <v>7344.2881058120302</v>
          </cell>
          <cell r="N964">
            <v>9193.6578012966093</v>
          </cell>
          <cell r="O964">
            <v>11229.7634003148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</row>
        <row r="965">
          <cell r="A965">
            <v>-1448.946717576936</v>
          </cell>
          <cell r="B965">
            <v>-3641.7725968335699</v>
          </cell>
          <cell r="C965">
            <v>-4522.532682557955</v>
          </cell>
          <cell r="D965">
            <v>-3730.4968418795584</v>
          </cell>
          <cell r="E965">
            <v>-2881.2592639157278</v>
          </cell>
          <cell r="F965">
            <v>-1970.2542113207674</v>
          </cell>
          <cell r="G965">
            <v>-1006.4813954829347</v>
          </cell>
          <cell r="H965">
            <v>45.088730285817178</v>
          </cell>
          <cell r="I965">
            <v>1200.7521222980088</v>
          </cell>
          <cell r="J965">
            <v>2463.1925048040298</v>
          </cell>
          <cell r="K965">
            <v>3842.4765198353562</v>
          </cell>
          <cell r="L965">
            <v>5360.2380867803404</v>
          </cell>
          <cell r="M965">
            <v>7020.6406860210673</v>
          </cell>
          <cell r="N965">
            <v>8838.4871813182945</v>
          </cell>
          <cell r="O965">
            <v>10839.258549942333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</row>
        <row r="966">
          <cell r="A966">
            <v>-1530.2175491128569</v>
          </cell>
          <cell r="B966">
            <v>-3953.8585809091451</v>
          </cell>
          <cell r="C966">
            <v>-4896.1775723873379</v>
          </cell>
          <cell r="D966">
            <v>-4131.4325944788679</v>
          </cell>
          <cell r="E966">
            <v>-3317.2684668459692</v>
          </cell>
          <cell r="F966">
            <v>-2443.4699805880368</v>
          </cell>
          <cell r="G966">
            <v>-1510.1295987242077</v>
          </cell>
          <cell r="H966">
            <v>-500.51483276405742</v>
          </cell>
          <cell r="I966">
            <v>605.52456414671656</v>
          </cell>
          <cell r="J966">
            <v>1810.889952765333</v>
          </cell>
          <cell r="K966">
            <v>3134.1157570025011</v>
          </cell>
          <cell r="L966">
            <v>4584.9892328112346</v>
          </cell>
          <cell r="M966">
            <v>6174.3469053087929</v>
          </cell>
          <cell r="N966">
            <v>7923.7985218932727</v>
          </cell>
          <cell r="O966">
            <v>9842.0625898050585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</row>
        <row r="967">
          <cell r="A967">
            <v>-1463.5774141458994</v>
          </cell>
          <cell r="B967">
            <v>-3693.8412269519035</v>
          </cell>
          <cell r="C967">
            <v>-4582.5460701121492</v>
          </cell>
          <cell r="D967">
            <v>-3792.562798525048</v>
          </cell>
          <cell r="E967">
            <v>-2949.9849075278967</v>
          </cell>
          <cell r="F967">
            <v>-2037.9065005341204</v>
          </cell>
          <cell r="G967">
            <v>-1057.7064504829516</v>
          </cell>
          <cell r="H967">
            <v>-6.0106968682769377</v>
          </cell>
          <cell r="I967">
            <v>1144.7225719724734</v>
          </cell>
          <cell r="J967">
            <v>2409.5245790956251</v>
          </cell>
          <cell r="K967">
            <v>3791.112490278455</v>
          </cell>
          <cell r="L967">
            <v>5307.3862204174275</v>
          </cell>
          <cell r="M967">
            <v>6961.4252807827543</v>
          </cell>
          <cell r="N967">
            <v>8771.9172361178498</v>
          </cell>
          <cell r="O967">
            <v>10757.891854175725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</row>
        <row r="968">
          <cell r="A968">
            <v>-1463.7575753298586</v>
          </cell>
          <cell r="B968">
            <v>-3700.5997420542403</v>
          </cell>
          <cell r="C968">
            <v>-4603.7903638656335</v>
          </cell>
          <cell r="D968">
            <v>-3800.2392319182268</v>
          </cell>
          <cell r="E968">
            <v>-2948.5081863139067</v>
          </cell>
          <cell r="F968">
            <v>-2050.9214655731616</v>
          </cell>
          <cell r="G968">
            <v>-1087.8726022430196</v>
          </cell>
          <cell r="H968">
            <v>-36.886141199047607</v>
          </cell>
          <cell r="I968">
            <v>1107.5270049593123</v>
          </cell>
          <cell r="J968">
            <v>2357.438279977398</v>
          </cell>
          <cell r="K968">
            <v>3723.8282710080393</v>
          </cell>
          <cell r="L968">
            <v>5229.1048468341551</v>
          </cell>
          <cell r="M968">
            <v>6876.0713278845724</v>
          </cell>
          <cell r="N968">
            <v>8686.1729592570191</v>
          </cell>
          <cell r="O968">
            <v>10663.179063381722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</row>
        <row r="969">
          <cell r="A969">
            <v>-1658.4363383860477</v>
          </cell>
          <cell r="B969">
            <v>-4453.5056802389154</v>
          </cell>
          <cell r="C969">
            <v>-5472.8679070432136</v>
          </cell>
          <cell r="D969">
            <v>-4744.6540117271934</v>
          </cell>
          <cell r="E969">
            <v>-3979.3891643172369</v>
          </cell>
          <cell r="F969">
            <v>-3164.6158215505902</v>
          </cell>
          <cell r="G969">
            <v>-2278.462165629056</v>
          </cell>
          <cell r="H969">
            <v>-1327.1823091632416</v>
          </cell>
          <cell r="I969">
            <v>-291.31574423719962</v>
          </cell>
          <cell r="J969">
            <v>845.01883232437535</v>
          </cell>
          <cell r="K969">
            <v>2089.5495287849626</v>
          </cell>
          <cell r="L969">
            <v>3453.2424630809392</v>
          </cell>
          <cell r="M969">
            <v>4945.0508941996077</v>
          </cell>
          <cell r="N969">
            <v>6579.7989220891595</v>
          </cell>
          <cell r="O969">
            <v>8380.199074077871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</row>
        <row r="970">
          <cell r="A970">
            <v>-1635.3373578133019</v>
          </cell>
          <cell r="B970">
            <v>-4361.3822376544767</v>
          </cell>
          <cell r="C970">
            <v>-5368.3813366980366</v>
          </cell>
          <cell r="D970">
            <v>-4619.1545009759484</v>
          </cell>
          <cell r="E970">
            <v>-3824.2943429718953</v>
          </cell>
          <cell r="F970">
            <v>-2992.4653712800728</v>
          </cell>
          <cell r="G970">
            <v>-2101.0726802092063</v>
          </cell>
          <cell r="H970">
            <v>-1125.5415616645412</v>
          </cell>
          <cell r="I970">
            <v>-56.492465850373137</v>
          </cell>
          <cell r="J970">
            <v>1118.8894267316546</v>
          </cell>
          <cell r="K970">
            <v>2393.1518394696768</v>
          </cell>
          <cell r="L970">
            <v>3781.7586529147929</v>
          </cell>
          <cell r="M970">
            <v>5299.8044774625969</v>
          </cell>
          <cell r="N970">
            <v>6973.8105887090387</v>
          </cell>
          <cell r="O970">
            <v>8809.1944191626771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</row>
        <row r="971">
          <cell r="A971">
            <v>-1656.4939524214728</v>
          </cell>
          <cell r="B971">
            <v>-4436.4018818331397</v>
          </cell>
          <cell r="C971">
            <v>-5457.6317546706186</v>
          </cell>
          <cell r="D971">
            <v>-4729.4970850346426</v>
          </cell>
          <cell r="E971">
            <v>-3962.2539682252427</v>
          </cell>
          <cell r="F971">
            <v>-3147.0626550740503</v>
          </cell>
          <cell r="G971">
            <v>-2277.2147630039899</v>
          </cell>
          <cell r="H971">
            <v>-1333.3442261195839</v>
          </cell>
          <cell r="I971">
            <v>-304.70416736770608</v>
          </cell>
          <cell r="J971">
            <v>822.81476590010357</v>
          </cell>
          <cell r="K971">
            <v>2067.7025343532655</v>
          </cell>
          <cell r="L971">
            <v>3429.8234888655579</v>
          </cell>
          <cell r="M971">
            <v>4926.9941547633989</v>
          </cell>
          <cell r="N971">
            <v>6560.7203296808202</v>
          </cell>
          <cell r="O971">
            <v>8354.0943731717562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</row>
        <row r="972">
          <cell r="A972">
            <v>-1459.1632041191347</v>
          </cell>
          <cell r="B972">
            <v>-3679.8061065967686</v>
          </cell>
          <cell r="C972">
            <v>-4569.9928718427473</v>
          </cell>
          <cell r="D972">
            <v>-3777.9007795208408</v>
          </cell>
          <cell r="E972">
            <v>-2932.049003549871</v>
          </cell>
          <cell r="F972">
            <v>-2022.5686458999262</v>
          </cell>
          <cell r="G972">
            <v>-1054.1929113645456</v>
          </cell>
          <cell r="H972">
            <v>-4.8769937889634889</v>
          </cell>
          <cell r="I972">
            <v>1145.7520795863841</v>
          </cell>
          <cell r="J972">
            <v>2398.8372630920762</v>
          </cell>
          <cell r="K972">
            <v>3771.0539704386892</v>
          </cell>
          <cell r="L972">
            <v>5286.5927816480125</v>
          </cell>
          <cell r="M972">
            <v>6940.4981074358175</v>
          </cell>
          <cell r="N972">
            <v>8753.7413457863368</v>
          </cell>
          <cell r="O972">
            <v>10745.950300461102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</row>
        <row r="973">
          <cell r="A973">
            <v>-1462.7497169667536</v>
          </cell>
          <cell r="B973">
            <v>-3700.4496715445507</v>
          </cell>
          <cell r="C973">
            <v>-4603.3552017872671</v>
          </cell>
          <cell r="D973">
            <v>-3814.203537784083</v>
          </cell>
          <cell r="E973">
            <v>-2975.6557950062038</v>
          </cell>
          <cell r="F973">
            <v>-2081.7368523756768</v>
          </cell>
          <cell r="G973">
            <v>-1121.2191967523524</v>
          </cell>
          <cell r="H973">
            <v>-72.202202954968413</v>
          </cell>
          <cell r="I973">
            <v>1080.0585597298266</v>
          </cell>
          <cell r="J973">
            <v>2334.1397288286194</v>
          </cell>
          <cell r="K973">
            <v>3717.2862225347526</v>
          </cell>
          <cell r="L973">
            <v>5230.3224795003662</v>
          </cell>
          <cell r="M973">
            <v>6893.2819599752438</v>
          </cell>
          <cell r="N973">
            <v>8709.3637909478184</v>
          </cell>
          <cell r="O973">
            <v>10688.579264657899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</row>
        <row r="974">
          <cell r="A974">
            <v>-1676.1256824141187</v>
          </cell>
          <cell r="B974">
            <v>-4510.6490555176124</v>
          </cell>
          <cell r="C974">
            <v>-5543.1090172570885</v>
          </cell>
          <cell r="D974">
            <v>-4812.097917326636</v>
          </cell>
          <cell r="E974">
            <v>-4037.8540297410427</v>
          </cell>
          <cell r="F974">
            <v>-3221.1179759657239</v>
          </cell>
          <cell r="G974">
            <v>-2351.9578214931175</v>
          </cell>
          <cell r="H974">
            <v>-1406.5803609653144</v>
          </cell>
          <cell r="I974">
            <v>-374.13348062432749</v>
          </cell>
          <cell r="J974">
            <v>763.17911211048397</v>
          </cell>
          <cell r="K974">
            <v>2005.664553710737</v>
          </cell>
          <cell r="L974">
            <v>3363.7431011476165</v>
          </cell>
          <cell r="M974">
            <v>4850.8215694080782</v>
          </cell>
          <cell r="N974">
            <v>6479.8179268527174</v>
          </cell>
          <cell r="O974">
            <v>8258.2826668696616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</row>
        <row r="975">
          <cell r="A975">
            <v>-1451.5759326421571</v>
          </cell>
          <cell r="B975">
            <v>-3653.0858997286632</v>
          </cell>
          <cell r="C975">
            <v>-4548.0601781807054</v>
          </cell>
          <cell r="D975">
            <v>-3746.4114846399934</v>
          </cell>
          <cell r="E975">
            <v>-2889.8907204429561</v>
          </cell>
          <cell r="F975">
            <v>-1986.0430734599872</v>
          </cell>
          <cell r="G975">
            <v>-1011.6198775779494</v>
          </cell>
          <cell r="H975">
            <v>44.784355482645509</v>
          </cell>
          <cell r="I975">
            <v>1200.5930509154882</v>
          </cell>
          <cell r="J975">
            <v>2464.8110951045919</v>
          </cell>
          <cell r="K975">
            <v>3849.0129728256202</v>
          </cell>
          <cell r="L975">
            <v>5349.9282536013816</v>
          </cell>
          <cell r="M975">
            <v>7005.83829100003</v>
          </cell>
          <cell r="N975">
            <v>8820.7933584708953</v>
          </cell>
          <cell r="O975">
            <v>10809.788303471976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</row>
        <row r="976">
          <cell r="A976">
            <v>-1567.3183401564143</v>
          </cell>
          <cell r="B976">
            <v>-4101.0481290064763</v>
          </cell>
          <cell r="C976">
            <v>-5071.6330553166135</v>
          </cell>
          <cell r="D976">
            <v>-4316.0166532757448</v>
          </cell>
          <cell r="E976">
            <v>-3507.7561004694162</v>
          </cell>
          <cell r="F976">
            <v>-2647.0880093221153</v>
          </cell>
          <cell r="G976">
            <v>-1725.4571046120334</v>
          </cell>
          <cell r="H976">
            <v>-727.47650603858676</v>
          </cell>
          <cell r="I976">
            <v>365.44339314556771</v>
          </cell>
          <cell r="J976">
            <v>1556.3879231783512</v>
          </cell>
          <cell r="K976">
            <v>2858.0227611661089</v>
          </cell>
          <cell r="L976">
            <v>4288.0690536112461</v>
          </cell>
          <cell r="M976">
            <v>5855.3328934641195</v>
          </cell>
          <cell r="N976">
            <v>7569.5612021936895</v>
          </cell>
          <cell r="O976">
            <v>9447.4830346783128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</row>
        <row r="977">
          <cell r="A977">
            <v>-1448.1039202878735</v>
          </cell>
          <cell r="B977">
            <v>-3642.0413634369147</v>
          </cell>
          <cell r="C977">
            <v>-4529.8644567073407</v>
          </cell>
          <cell r="D977">
            <v>-3730.5307351327206</v>
          </cell>
          <cell r="E977">
            <v>-2878.2420200575625</v>
          </cell>
          <cell r="F977">
            <v>-1968.665952531077</v>
          </cell>
          <cell r="G977">
            <v>-1001.5482487723282</v>
          </cell>
          <cell r="H977">
            <v>54.718338245906018</v>
          </cell>
          <cell r="I977">
            <v>1207.6054060909553</v>
          </cell>
          <cell r="J977">
            <v>2466.2682275177108</v>
          </cell>
          <cell r="K977">
            <v>3854.1807214886344</v>
          </cell>
          <cell r="L977">
            <v>5374.5357851253657</v>
          </cell>
          <cell r="M977">
            <v>7034.6537966085725</v>
          </cell>
          <cell r="N977">
            <v>8847.0036543028273</v>
          </cell>
          <cell r="O977">
            <v>10837.227894551339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</row>
        <row r="978">
          <cell r="A978">
            <v>-1634.7225161012216</v>
          </cell>
          <cell r="B978">
            <v>-4359.5331143355252</v>
          </cell>
          <cell r="C978">
            <v>-5368.9717719286364</v>
          </cell>
          <cell r="D978">
            <v>-4619.7649711585973</v>
          </cell>
          <cell r="E978">
            <v>-3826.1344899165306</v>
          </cell>
          <cell r="F978">
            <v>-2995.8906312039885</v>
          </cell>
          <cell r="G978">
            <v>-2103.7199589900001</v>
          </cell>
          <cell r="H978">
            <v>-1137.9268706821235</v>
          </cell>
          <cell r="I978">
            <v>-80.432973191220583</v>
          </cell>
          <cell r="J978">
            <v>1078.4769959458615</v>
          </cell>
          <cell r="K978">
            <v>2336.7991330508962</v>
          </cell>
          <cell r="L978">
            <v>3725.803944813435</v>
          </cell>
          <cell r="M978">
            <v>5252.1758604941115</v>
          </cell>
          <cell r="N978">
            <v>6924.4889687756904</v>
          </cell>
          <cell r="O978">
            <v>8748.4667350201307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</row>
        <row r="979">
          <cell r="A979">
            <v>-1632.3380107412368</v>
          </cell>
          <cell r="B979">
            <v>-4359.0690351226967</v>
          </cell>
          <cell r="C979">
            <v>-5369.2270022174525</v>
          </cell>
          <cell r="D979">
            <v>-4635.2566620410789</v>
          </cell>
          <cell r="E979">
            <v>-3870.2983958011559</v>
          </cell>
          <cell r="F979">
            <v>-3055.0054923633534</v>
          </cell>
          <cell r="G979">
            <v>-2169.0890952100544</v>
          </cell>
          <cell r="H979">
            <v>-1209.7026556525409</v>
          </cell>
          <cell r="I979">
            <v>-168.02808522264553</v>
          </cell>
          <cell r="J979">
            <v>980.3345132421473</v>
          </cell>
          <cell r="K979">
            <v>2230.4944322907327</v>
          </cell>
          <cell r="L979">
            <v>3595.5270553134742</v>
          </cell>
          <cell r="M979">
            <v>5100.119160880914</v>
          </cell>
          <cell r="N979">
            <v>6756.0400400325479</v>
          </cell>
          <cell r="O979">
            <v>8568.4497541157598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80">
          <cell r="A980">
            <v>-1422.1450239983715</v>
          </cell>
          <cell r="B980">
            <v>-3541.7921369323831</v>
          </cell>
          <cell r="C980">
            <v>-4412.6118323388728</v>
          </cell>
          <cell r="D980">
            <v>-3602.3974916832713</v>
          </cell>
          <cell r="E980">
            <v>-2737.5737313886607</v>
          </cell>
          <cell r="F980">
            <v>-1814.2304543962455</v>
          </cell>
          <cell r="G980">
            <v>-831.04634920907597</v>
          </cell>
          <cell r="H980">
            <v>229.29981330781871</v>
          </cell>
          <cell r="I980">
            <v>1395.5163671117339</v>
          </cell>
          <cell r="J980">
            <v>2675.4719511437761</v>
          </cell>
          <cell r="K980">
            <v>4079.8713533573764</v>
          </cell>
          <cell r="L980">
            <v>5612.7614792029099</v>
          </cell>
          <cell r="M980">
            <v>7300.7094119463554</v>
          </cell>
          <cell r="N980">
            <v>9154.6723612215774</v>
          </cell>
          <cell r="O980">
            <v>11186.651684307006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</row>
        <row r="981">
          <cell r="A981">
            <v>-1645.1554530684857</v>
          </cell>
          <cell r="B981">
            <v>-4392.8215843204234</v>
          </cell>
          <cell r="C981">
            <v>-5402.3513797155574</v>
          </cell>
          <cell r="D981">
            <v>-4657.9055790561388</v>
          </cell>
          <cell r="E981">
            <v>-3877.4064730117652</v>
          </cell>
          <cell r="F981">
            <v>-3054.6659614585765</v>
          </cell>
          <cell r="G981">
            <v>-2159.2958482770518</v>
          </cell>
          <cell r="H981">
            <v>-1203.5102252766817</v>
          </cell>
          <cell r="I981">
            <v>-164.59769290452726</v>
          </cell>
          <cell r="J981">
            <v>974.75678888366872</v>
          </cell>
          <cell r="K981">
            <v>2238.7516237535192</v>
          </cell>
          <cell r="L981">
            <v>3621.024157605847</v>
          </cell>
          <cell r="M981">
            <v>5132.7188194095233</v>
          </cell>
          <cell r="N981">
            <v>6773.730097855906</v>
          </cell>
          <cell r="O981">
            <v>8580.4265526830313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</row>
        <row r="982">
          <cell r="A982">
            <v>-1478.1982076690958</v>
          </cell>
          <cell r="B982">
            <v>-3757.5942233377878</v>
          </cell>
          <cell r="C982">
            <v>-4672.3544043624697</v>
          </cell>
          <cell r="D982">
            <v>-3895.8231475662883</v>
          </cell>
          <cell r="E982">
            <v>-3069.6067388972347</v>
          </cell>
          <cell r="F982">
            <v>-2181.6187015294299</v>
          </cell>
          <cell r="G982">
            <v>-1215.8323888634754</v>
          </cell>
          <cell r="H982">
            <v>-166.09037710828724</v>
          </cell>
          <cell r="I982">
            <v>977.95940106000523</v>
          </cell>
          <cell r="J982">
            <v>2225.3839882535317</v>
          </cell>
          <cell r="K982">
            <v>3583.7860911423413</v>
          </cell>
          <cell r="L982">
            <v>5074.6948662114337</v>
          </cell>
          <cell r="M982">
            <v>6708.6394245954534</v>
          </cell>
          <cell r="N982">
            <v>8512.5822882933207</v>
          </cell>
          <cell r="O982">
            <v>10483.018652944191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</row>
        <row r="983">
          <cell r="A983">
            <v>-1593.928632278778</v>
          </cell>
          <cell r="B983">
            <v>-4197.5240182359266</v>
          </cell>
          <cell r="C983">
            <v>-5184.1503606549877</v>
          </cell>
          <cell r="D983">
            <v>-4437.1297787647645</v>
          </cell>
          <cell r="E983">
            <v>-3639.2847206365686</v>
          </cell>
          <cell r="F983">
            <v>-2781.428745290325</v>
          </cell>
          <cell r="G983">
            <v>-1869.0444246042287</v>
          </cell>
          <cell r="H983">
            <v>-882.57491917456321</v>
          </cell>
          <cell r="I983">
            <v>188.83015099575999</v>
          </cell>
          <cell r="J983">
            <v>1369.5779644442821</v>
          </cell>
          <cell r="K983">
            <v>2649.2257552150177</v>
          </cell>
          <cell r="L983">
            <v>4054.3406417517594</v>
          </cell>
          <cell r="M983">
            <v>5602.7227715135668</v>
          </cell>
          <cell r="N983">
            <v>7290.628505034826</v>
          </cell>
          <cell r="O983">
            <v>9149.9703633735608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4">
          <cell r="A984">
            <v>-1615.1957341042958</v>
          </cell>
          <cell r="B984">
            <v>-4279.8066275103938</v>
          </cell>
          <cell r="C984">
            <v>-5263.5870648566624</v>
          </cell>
          <cell r="D984">
            <v>-4518.3238549773705</v>
          </cell>
          <cell r="E984">
            <v>-3732.6220003282469</v>
          </cell>
          <cell r="F984">
            <v>-2891.3942915614707</v>
          </cell>
          <cell r="G984">
            <v>-1988.8528403684977</v>
          </cell>
          <cell r="H984">
            <v>-1016.2175553591602</v>
          </cell>
          <cell r="I984">
            <v>44.03338929534042</v>
          </cell>
          <cell r="J984">
            <v>1209.705802571943</v>
          </cell>
          <cell r="K984">
            <v>2490.8316769442295</v>
          </cell>
          <cell r="L984">
            <v>3903.429587550931</v>
          </cell>
          <cell r="M984">
            <v>5447.2852868240707</v>
          </cell>
          <cell r="N984">
            <v>7129.1798099058824</v>
          </cell>
          <cell r="O984">
            <v>8964.9731458329788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</row>
        <row r="985">
          <cell r="A985">
            <v>-1617.7306429446553</v>
          </cell>
          <cell r="B985">
            <v>-4291.5769432986835</v>
          </cell>
          <cell r="C985">
            <v>-5285.0079464308965</v>
          </cell>
          <cell r="D985">
            <v>-4532.4421727073404</v>
          </cell>
          <cell r="E985">
            <v>-3739.2050152346342</v>
          </cell>
          <cell r="F985">
            <v>-2892.2150473262745</v>
          </cell>
          <cell r="G985">
            <v>-1991.3213995081128</v>
          </cell>
          <cell r="H985">
            <v>-1013.0556494462411</v>
          </cell>
          <cell r="I985">
            <v>54.896160655869835</v>
          </cell>
          <cell r="J985">
            <v>1231.6938157357413</v>
          </cell>
          <cell r="K985">
            <v>2516.7108679594589</v>
          </cell>
          <cell r="L985">
            <v>3931.1232002216057</v>
          </cell>
          <cell r="M985">
            <v>5487.8965894807143</v>
          </cell>
          <cell r="N985">
            <v>7173.3365122946007</v>
          </cell>
          <cell r="O985">
            <v>9016.4223835700141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</row>
        <row r="986">
          <cell r="A986">
            <v>-1632.8707148643093</v>
          </cell>
          <cell r="B986">
            <v>-4349.0171513041441</v>
          </cell>
          <cell r="C986">
            <v>-5343.7160408626914</v>
          </cell>
          <cell r="D986">
            <v>-4600.4695539398344</v>
          </cell>
          <cell r="E986">
            <v>-3822.713478605086</v>
          </cell>
          <cell r="F986">
            <v>-2985.3869445794585</v>
          </cell>
          <cell r="G986">
            <v>-2088.1476398862178</v>
          </cell>
          <cell r="H986">
            <v>-1120.8055069398604</v>
          </cell>
          <cell r="I986">
            <v>-67.75292533067298</v>
          </cell>
          <cell r="J986">
            <v>1086.1969630448407</v>
          </cell>
          <cell r="K986">
            <v>2352.3655792256241</v>
          </cell>
          <cell r="L986">
            <v>3746.5530050547336</v>
          </cell>
          <cell r="M986">
            <v>5260.4476204833554</v>
          </cell>
          <cell r="N986">
            <v>6914.9170395975216</v>
          </cell>
          <cell r="O986">
            <v>8731.5206777059957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</row>
        <row r="987">
          <cell r="A987">
            <v>-1604.0808418834581</v>
          </cell>
          <cell r="B987">
            <v>-4242.0449948209543</v>
          </cell>
          <cell r="C987">
            <v>-5230.1554569532036</v>
          </cell>
          <cell r="D987">
            <v>-4474.5221878051334</v>
          </cell>
          <cell r="E987">
            <v>-3667.5480797918572</v>
          </cell>
          <cell r="F987">
            <v>-2814.6041566064914</v>
          </cell>
          <cell r="G987">
            <v>-1905.4681881734141</v>
          </cell>
          <cell r="H987">
            <v>-921.50422283547834</v>
          </cell>
          <cell r="I987">
            <v>152.00400700324067</v>
          </cell>
          <cell r="J987">
            <v>1315.7245447615041</v>
          </cell>
          <cell r="K987">
            <v>2597.6987070921209</v>
          </cell>
          <cell r="L987">
            <v>4000.3406765794375</v>
          </cell>
          <cell r="M987">
            <v>5539.3398746548901</v>
          </cell>
          <cell r="N987">
            <v>7222.2986150111428</v>
          </cell>
          <cell r="O987">
            <v>9076.8248142003449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</row>
        <row r="988">
          <cell r="A988">
            <v>-1718.6308998174579</v>
          </cell>
          <cell r="B988">
            <v>-4679.115351154659</v>
          </cell>
          <cell r="C988">
            <v>-5741.8616558315753</v>
          </cell>
          <cell r="D988">
            <v>-5023.6997013906448</v>
          </cell>
          <cell r="E988">
            <v>-4271.2534645793221</v>
          </cell>
          <cell r="F988">
            <v>-3474.7289424217006</v>
          </cell>
          <cell r="G988">
            <v>-2623.1196226814673</v>
          </cell>
          <cell r="H988">
            <v>-1704.4899280773488</v>
          </cell>
          <cell r="I988">
            <v>-699.1373491629837</v>
          </cell>
          <cell r="J988">
            <v>399.14001388636024</v>
          </cell>
          <cell r="K988">
            <v>1602.7907242014148</v>
          </cell>
          <cell r="L988">
            <v>2923.3983535190137</v>
          </cell>
          <cell r="M988">
            <v>4373.0388786602207</v>
          </cell>
          <cell r="N988">
            <v>5962.7583985650435</v>
          </cell>
          <cell r="O988">
            <v>7698.1909879829973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</row>
        <row r="989">
          <cell r="A989">
            <v>-1411.1316200008039</v>
          </cell>
          <cell r="B989">
            <v>-3500.5526117614809</v>
          </cell>
          <cell r="C989">
            <v>-4374.5759476366684</v>
          </cell>
          <cell r="D989">
            <v>-3572.6057124741747</v>
          </cell>
          <cell r="E989">
            <v>-2723.5085049663066</v>
          </cell>
          <cell r="F989">
            <v>-1814.1231335236193</v>
          </cell>
          <cell r="G989">
            <v>-838.47904611749152</v>
          </cell>
          <cell r="H989">
            <v>224.62398040463347</v>
          </cell>
          <cell r="I989">
            <v>1392.3843878385005</v>
          </cell>
          <cell r="J989">
            <v>2668.6410499652366</v>
          </cell>
          <cell r="K989">
            <v>4069.4491248300146</v>
          </cell>
          <cell r="L989">
            <v>5598.7553820819066</v>
          </cell>
          <cell r="M989">
            <v>7273.7858968379505</v>
          </cell>
          <cell r="N989">
            <v>9114.7242844811208</v>
          </cell>
          <cell r="O989">
            <v>11134.003932735553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</row>
        <row r="990">
          <cell r="A990">
            <v>-1506.6395853372533</v>
          </cell>
          <cell r="B990">
            <v>-3866.22916771887</v>
          </cell>
          <cell r="C990">
            <v>-4793.4317555875332</v>
          </cell>
          <cell r="D990">
            <v>-4017.100318510033</v>
          </cell>
          <cell r="E990">
            <v>-3199.2039165259584</v>
          </cell>
          <cell r="F990">
            <v>-2318.6942556486242</v>
          </cell>
          <cell r="G990">
            <v>-1378.9264630283394</v>
          </cell>
          <cell r="H990">
            <v>-359.36575115595292</v>
          </cell>
          <cell r="I990">
            <v>748.74405646158266</v>
          </cell>
          <cell r="J990">
            <v>1966.3909890426658</v>
          </cell>
          <cell r="K990">
            <v>3302.3032520899856</v>
          </cell>
          <cell r="L990">
            <v>4770.8363856684236</v>
          </cell>
          <cell r="M990">
            <v>6381.0967317650866</v>
          </cell>
          <cell r="N990">
            <v>8152.3018868359495</v>
          </cell>
          <cell r="O990">
            <v>10100.715989513246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</row>
        <row r="991">
          <cell r="A991">
            <v>-1589.8882587730823</v>
          </cell>
          <cell r="B991">
            <v>-4185.7078988468193</v>
          </cell>
          <cell r="C991">
            <v>-5167.5873473919974</v>
          </cell>
          <cell r="D991">
            <v>-4414.5510404298348</v>
          </cell>
          <cell r="E991">
            <v>-3616.5085683867874</v>
          </cell>
          <cell r="F991">
            <v>-2762.4215080156009</v>
          </cell>
          <cell r="G991">
            <v>-1848.0490159846022</v>
          </cell>
          <cell r="H991">
            <v>-864.58079543703423</v>
          </cell>
          <cell r="I991">
            <v>204.4514934049466</v>
          </cell>
          <cell r="J991">
            <v>1385.4964005010213</v>
          </cell>
          <cell r="K991">
            <v>2676.6229710298662</v>
          </cell>
          <cell r="L991">
            <v>4087.3097497711597</v>
          </cell>
          <cell r="M991">
            <v>5634.3943813972901</v>
          </cell>
          <cell r="N991">
            <v>7326.9170852999741</v>
          </cell>
          <cell r="O991">
            <v>9186.8072225750075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</row>
        <row r="992">
          <cell r="A992">
            <v>-1446.8465275905214</v>
          </cell>
          <cell r="B992">
            <v>-3637.340082119722</v>
          </cell>
          <cell r="C992">
            <v>-4528.6485944214728</v>
          </cell>
          <cell r="D992">
            <v>-3738.5669875197264</v>
          </cell>
          <cell r="E992">
            <v>-2892.7947479350578</v>
          </cell>
          <cell r="F992">
            <v>-1990.9527539661869</v>
          </cell>
          <cell r="G992">
            <v>-1016.6065757599177</v>
          </cell>
          <cell r="H992">
            <v>37.947789722217848</v>
          </cell>
          <cell r="I992">
            <v>1192.6265877945734</v>
          </cell>
          <cell r="J992">
            <v>2449.9967254427584</v>
          </cell>
          <cell r="K992">
            <v>3821.4545781090992</v>
          </cell>
          <cell r="L992">
            <v>5338.5108280401855</v>
          </cell>
          <cell r="M992">
            <v>6996.3159820499732</v>
          </cell>
          <cell r="N992">
            <v>8815.9876288408195</v>
          </cell>
          <cell r="O992">
            <v>10812.101381537908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</row>
        <row r="993">
          <cell r="A993">
            <v>-1406.1450410187326</v>
          </cell>
          <cell r="B993">
            <v>-3485.7028506165707</v>
          </cell>
          <cell r="C993">
            <v>-4361.263155204063</v>
          </cell>
          <cell r="D993">
            <v>-3554.1868069630591</v>
          </cell>
          <cell r="E993">
            <v>-2697.4791093682002</v>
          </cell>
          <cell r="F993">
            <v>-1783.1449408422097</v>
          </cell>
          <cell r="G993">
            <v>-799.37195388863665</v>
          </cell>
          <cell r="H993">
            <v>276.37898121314959</v>
          </cell>
          <cell r="I993">
            <v>1461.038033311286</v>
          </cell>
          <cell r="J993">
            <v>2755.8835401226015</v>
          </cell>
          <cell r="K993">
            <v>4180.1416135490026</v>
          </cell>
          <cell r="L993">
            <v>5726.9191699710491</v>
          </cell>
          <cell r="M993">
            <v>7416.4900158170167</v>
          </cell>
          <cell r="N993">
            <v>9279.2584430595271</v>
          </cell>
          <cell r="O993">
            <v>11314.46907061793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</row>
        <row r="994">
          <cell r="A994">
            <v>-1547.5370330410151</v>
          </cell>
          <cell r="B994">
            <v>-4026.964672023098</v>
          </cell>
          <cell r="C994">
            <v>-4980.8395071641144</v>
          </cell>
          <cell r="D994">
            <v>-4215.772930306458</v>
          </cell>
          <cell r="E994">
            <v>-3412.938525023183</v>
          </cell>
          <cell r="F994">
            <v>-2557.7884058481359</v>
          </cell>
          <cell r="G994">
            <v>-1642.4459092687846</v>
          </cell>
          <cell r="H994">
            <v>-640.18935647502371</v>
          </cell>
          <cell r="I994">
            <v>457.31045886805441</v>
          </cell>
          <cell r="J994">
            <v>1663.581839713921</v>
          </cell>
          <cell r="K994">
            <v>2977.1221754771932</v>
          </cell>
          <cell r="L994">
            <v>4414.702729819669</v>
          </cell>
          <cell r="M994">
            <v>6001.8294438979456</v>
          </cell>
          <cell r="N994">
            <v>7736.1468309907532</v>
          </cell>
          <cell r="O994">
            <v>9627.6333557995258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</row>
        <row r="995">
          <cell r="A995">
            <v>-1442.528729222975</v>
          </cell>
          <cell r="B995">
            <v>-3616.7850099591378</v>
          </cell>
          <cell r="C995">
            <v>-4489.9086133265137</v>
          </cell>
          <cell r="D995">
            <v>-3694.2285274300862</v>
          </cell>
          <cell r="E995">
            <v>-2842.1144605558766</v>
          </cell>
          <cell r="F995">
            <v>-1931.2621597669672</v>
          </cell>
          <cell r="G995">
            <v>-955.75458134551423</v>
          </cell>
          <cell r="H995">
            <v>107.83470712484078</v>
          </cell>
          <cell r="I995">
            <v>1269.8978873817848</v>
          </cell>
          <cell r="J995">
            <v>2540.381992227381</v>
          </cell>
          <cell r="K995">
            <v>3933.9498078197003</v>
          </cell>
          <cell r="L995">
            <v>5452.8464451064274</v>
          </cell>
          <cell r="M995">
            <v>7116.7638628074701</v>
          </cell>
          <cell r="N995">
            <v>8949.3013364973613</v>
          </cell>
          <cell r="O995">
            <v>10951.872415014728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</row>
        <row r="996">
          <cell r="A996">
            <v>-1419.0722893386446</v>
          </cell>
          <cell r="B996">
            <v>-3530.1934981683144</v>
          </cell>
          <cell r="C996">
            <v>-4399.7198731989329</v>
          </cell>
          <cell r="D996">
            <v>-3601.4844236934082</v>
          </cell>
          <cell r="E996">
            <v>-2751.454262756296</v>
          </cell>
          <cell r="F996">
            <v>-1839.1912052142145</v>
          </cell>
          <cell r="G996">
            <v>-856.35942258487114</v>
          </cell>
          <cell r="H996">
            <v>203.21863018634772</v>
          </cell>
          <cell r="I996">
            <v>1362.3041371185127</v>
          </cell>
          <cell r="J996">
            <v>2645.0696875266553</v>
          </cell>
          <cell r="K996">
            <v>4048.5378843513859</v>
          </cell>
          <cell r="L996">
            <v>5576.1579447505883</v>
          </cell>
          <cell r="M996">
            <v>7236.8892181990932</v>
          </cell>
          <cell r="N996">
            <v>9068.5288883955254</v>
          </cell>
          <cell r="O996">
            <v>11075.222688282753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</row>
        <row r="997">
          <cell r="A997">
            <v>-1626.7108642651087</v>
          </cell>
          <cell r="B997">
            <v>-4330.5565582854551</v>
          </cell>
          <cell r="C997">
            <v>-5339.3237389909727</v>
          </cell>
          <cell r="D997">
            <v>-4605.2695729285006</v>
          </cell>
          <cell r="E997">
            <v>-3828.518731527502</v>
          </cell>
          <cell r="F997">
            <v>-2999.3556164777192</v>
          </cell>
          <cell r="G997">
            <v>-2110.0628243207566</v>
          </cell>
          <cell r="H997">
            <v>-1152.3888326887111</v>
          </cell>
          <cell r="I997">
            <v>-97.828099655353299</v>
          </cell>
          <cell r="J997">
            <v>1059.1376710430034</v>
          </cell>
          <cell r="K997">
            <v>2312.525878361575</v>
          </cell>
          <cell r="L997">
            <v>3680.637405589564</v>
          </cell>
          <cell r="M997">
            <v>5182.2490659644582</v>
          </cell>
          <cell r="N997">
            <v>6840.5014977566807</v>
          </cell>
          <cell r="O997">
            <v>8659.3979168416863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</row>
        <row r="998">
          <cell r="A998">
            <v>-1442.3118094351514</v>
          </cell>
          <cell r="B998">
            <v>-3619.7617001808549</v>
          </cell>
          <cell r="C998">
            <v>-4505.6733911538968</v>
          </cell>
          <cell r="D998">
            <v>-3716.534896354035</v>
          </cell>
          <cell r="E998">
            <v>-2877.550608541776</v>
          </cell>
          <cell r="F998">
            <v>-1982.5544268316282</v>
          </cell>
          <cell r="G998">
            <v>-1022.1286479229063</v>
          </cell>
          <cell r="H998">
            <v>21.069722295219655</v>
          </cell>
          <cell r="I998">
            <v>1161.1044445724285</v>
          </cell>
          <cell r="J998">
            <v>2414.0029203765712</v>
          </cell>
          <cell r="K998">
            <v>3787.2158658965591</v>
          </cell>
          <cell r="L998">
            <v>5291.3736552935397</v>
          </cell>
          <cell r="M998">
            <v>6949.012257992752</v>
          </cell>
          <cell r="N998">
            <v>8756.0270748149451</v>
          </cell>
          <cell r="O998">
            <v>10742.570739535513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</row>
        <row r="999">
          <cell r="A999">
            <v>-1686.0546318543927</v>
          </cell>
          <cell r="B999">
            <v>-4551.1957314529072</v>
          </cell>
          <cell r="C999">
            <v>-5593.36310318508</v>
          </cell>
          <cell r="D999">
            <v>-4866.8436055753</v>
          </cell>
          <cell r="E999">
            <v>-4100.9853913015495</v>
          </cell>
          <cell r="F999">
            <v>-3296.5552683537248</v>
          </cell>
          <cell r="G999">
            <v>-2437.8266301597614</v>
          </cell>
          <cell r="H999">
            <v>-1500.2959208683392</v>
          </cell>
          <cell r="I999">
            <v>-478.1383592836192</v>
          </cell>
          <cell r="J999">
            <v>637.03464569296057</v>
          </cell>
          <cell r="K999">
            <v>1855.3048503745249</v>
          </cell>
          <cell r="L999">
            <v>3186.9127462335191</v>
          </cell>
          <cell r="M999">
            <v>4644.7913640981487</v>
          </cell>
          <cell r="N999">
            <v>6244.8418948855715</v>
          </cell>
          <cell r="O999">
            <v>8007.0271456859882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</row>
        <row r="1000">
          <cell r="A1000">
            <v>-1418.8405615619133</v>
          </cell>
          <cell r="B1000">
            <v>-3524.4491334390677</v>
          </cell>
          <cell r="C1000">
            <v>-4395.5454197005902</v>
          </cell>
          <cell r="D1000">
            <v>-3593.8264239490827</v>
          </cell>
          <cell r="E1000">
            <v>-2738.4302425559508</v>
          </cell>
          <cell r="F1000">
            <v>-1825.2214988674368</v>
          </cell>
          <cell r="G1000">
            <v>-843.43265592764328</v>
          </cell>
          <cell r="H1000">
            <v>231.90828695606962</v>
          </cell>
          <cell r="I1000">
            <v>1400.8710396258293</v>
          </cell>
          <cell r="J1000">
            <v>2672.8130458829914</v>
          </cell>
          <cell r="K1000">
            <v>4073.6102736615444</v>
          </cell>
          <cell r="L1000">
            <v>5616.0373936806172</v>
          </cell>
          <cell r="M1000">
            <v>7301.904880557543</v>
          </cell>
          <cell r="N1000">
            <v>9154.1197407244326</v>
          </cell>
          <cell r="O1000">
            <v>11172.257312598909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</row>
        <row r="1001">
          <cell r="A1001">
            <v>-1660.0776803358112</v>
          </cell>
          <cell r="B1001">
            <v>-4436.9011805532909</v>
          </cell>
          <cell r="C1001">
            <v>-5443.4261054683166</v>
          </cell>
          <cell r="D1001">
            <v>-4711.994993133796</v>
          </cell>
          <cell r="E1001">
            <v>-3940.5849003357603</v>
          </cell>
          <cell r="F1001">
            <v>-3109.6004749137801</v>
          </cell>
          <cell r="G1001">
            <v>-2219.489727938243</v>
          </cell>
          <cell r="H1001">
            <v>-1258.3781018786981</v>
          </cell>
          <cell r="I1001">
            <v>-202.5662317570976</v>
          </cell>
          <cell r="J1001">
            <v>956.63808387482322</v>
          </cell>
          <cell r="K1001">
            <v>2208.2543545819208</v>
          </cell>
          <cell r="L1001">
            <v>3574.4578531247053</v>
          </cell>
          <cell r="M1001">
            <v>5073.3281013073538</v>
          </cell>
          <cell r="N1001">
            <v>6728.6108793558315</v>
          </cell>
          <cell r="O1001">
            <v>8547.4664059823699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63"/>
  <sheetViews>
    <sheetView topLeftCell="A41" zoomScale="75" workbookViewId="0">
      <selection activeCell="B45" sqref="B45"/>
    </sheetView>
  </sheetViews>
  <sheetFormatPr defaultRowHeight="13.2"/>
  <cols>
    <col min="1" max="1" width="3.44140625" customWidth="1"/>
    <col min="2" max="2" width="28.33203125" style="29" customWidth="1"/>
    <col min="3" max="3" width="14" customWidth="1"/>
    <col min="4" max="4" width="2.88671875" customWidth="1"/>
    <col min="5" max="5" width="28.33203125" customWidth="1"/>
    <col min="6" max="6" width="11.44140625" customWidth="1"/>
    <col min="7" max="7" width="2.109375" customWidth="1"/>
    <col min="8" max="8" width="32.5546875" customWidth="1"/>
    <col min="9" max="9" width="5" customWidth="1"/>
  </cols>
  <sheetData>
    <row r="1" spans="1:11">
      <c r="A1" s="2" t="s">
        <v>0</v>
      </c>
      <c r="B1" s="2"/>
      <c r="C1" s="2"/>
      <c r="D1" s="2"/>
      <c r="E1" s="2"/>
      <c r="F1" s="2"/>
      <c r="G1" s="2"/>
      <c r="H1" s="2"/>
      <c r="I1" s="2"/>
      <c r="J1" s="147" t="s">
        <v>1</v>
      </c>
      <c r="K1" s="2"/>
    </row>
    <row r="2" spans="1:11">
      <c r="A2" s="2" t="s">
        <v>289</v>
      </c>
      <c r="B2" s="2"/>
      <c r="C2" s="2"/>
      <c r="D2" s="2"/>
      <c r="E2" s="2"/>
      <c r="F2" s="2"/>
      <c r="G2" s="2"/>
      <c r="H2" s="2"/>
      <c r="I2" s="2"/>
      <c r="J2" s="147" t="s">
        <v>1</v>
      </c>
      <c r="K2" s="2"/>
    </row>
    <row r="3" spans="1:11">
      <c r="A3" s="2" t="s">
        <v>2</v>
      </c>
      <c r="B3" s="2"/>
      <c r="C3" s="2"/>
      <c r="D3" s="2"/>
      <c r="E3" s="2"/>
      <c r="F3" s="2"/>
      <c r="G3" s="2"/>
      <c r="H3" s="2"/>
      <c r="I3" s="2"/>
      <c r="J3" s="147" t="s">
        <v>1</v>
      </c>
      <c r="K3" s="2"/>
    </row>
    <row r="5" spans="1:11">
      <c r="B5" s="146" t="s">
        <v>3</v>
      </c>
      <c r="C5" s="146" t="s">
        <v>374</v>
      </c>
    </row>
    <row r="6" spans="1:11">
      <c r="B6" s="146"/>
      <c r="C6" s="152"/>
    </row>
    <row r="7" spans="1:11">
      <c r="B7" s="146"/>
    </row>
    <row r="8" spans="1:11">
      <c r="B8" s="146" t="s">
        <v>4</v>
      </c>
      <c r="C8" s="230">
        <f>+assumptions!B16</f>
        <v>67400</v>
      </c>
    </row>
    <row r="9" spans="1:11">
      <c r="B9" s="146" t="s">
        <v>5</v>
      </c>
      <c r="C9" s="230">
        <f>+DCF!C17</f>
        <v>67400</v>
      </c>
      <c r="E9" s="146" t="s">
        <v>6</v>
      </c>
      <c r="F9" s="234">
        <f>+RF!AD1010</f>
        <v>49183.433364939665</v>
      </c>
    </row>
    <row r="10" spans="1:11">
      <c r="B10" s="146" t="s">
        <v>7</v>
      </c>
      <c r="C10" s="152">
        <f>+assumptions!B6</f>
        <v>15</v>
      </c>
      <c r="E10" s="146" t="s">
        <v>8</v>
      </c>
      <c r="F10" s="230">
        <f>+RF!AE1002</f>
        <v>48850.191289908878</v>
      </c>
    </row>
    <row r="11" spans="1:11">
      <c r="B11" s="147" t="s">
        <v>9</v>
      </c>
      <c r="C11" s="152">
        <f>+assumptions!B5</f>
        <v>15</v>
      </c>
      <c r="E11" s="29"/>
      <c r="F11" s="152"/>
    </row>
    <row r="12" spans="1:11">
      <c r="C12" s="152"/>
      <c r="E12" s="146" t="s">
        <v>10</v>
      </c>
      <c r="F12" s="234">
        <f>+RF!AD1006</f>
        <v>44736.670017938566</v>
      </c>
    </row>
    <row r="13" spans="1:11">
      <c r="B13" s="146" t="s">
        <v>11</v>
      </c>
      <c r="C13" s="231">
        <f>+RF!AD1012</f>
        <v>11.060501656358444</v>
      </c>
      <c r="E13" s="146" t="s">
        <v>12</v>
      </c>
      <c r="F13" s="234">
        <f>+RF!AD1007</f>
        <v>45221.381832750187</v>
      </c>
    </row>
    <row r="14" spans="1:11">
      <c r="B14" s="146" t="s">
        <v>13</v>
      </c>
      <c r="C14" s="232">
        <f>+RF!AF1008</f>
        <v>0.1610319936394691</v>
      </c>
      <c r="E14" s="146" t="s">
        <v>14</v>
      </c>
      <c r="F14" s="234">
        <f>+RF!AD1008</f>
        <v>53031.483495162451</v>
      </c>
    </row>
    <row r="15" spans="1:11">
      <c r="B15" s="146" t="s">
        <v>15</v>
      </c>
      <c r="C15" s="233">
        <f>+RF!AF1011</f>
        <v>5.8677618195470391E-2</v>
      </c>
      <c r="E15" s="146" t="s">
        <v>16</v>
      </c>
      <c r="F15" s="234">
        <f>+RF!AD1009</f>
        <v>53531.057365491972</v>
      </c>
    </row>
    <row r="16" spans="1:11" ht="13.8" thickBot="1">
      <c r="B16" s="128"/>
    </row>
    <row r="17" spans="2:8">
      <c r="B17" s="222"/>
      <c r="C17" s="107"/>
      <c r="D17" s="107"/>
      <c r="E17" s="107"/>
      <c r="F17" s="107"/>
      <c r="G17" s="107"/>
      <c r="H17" s="108"/>
    </row>
    <row r="18" spans="2:8">
      <c r="B18" s="223"/>
      <c r="C18" s="110"/>
      <c r="D18" s="110"/>
      <c r="E18" s="110"/>
      <c r="F18" s="110"/>
      <c r="G18" s="110"/>
      <c r="H18" s="111"/>
    </row>
    <row r="19" spans="2:8">
      <c r="B19" s="223"/>
      <c r="C19" s="110"/>
      <c r="D19" s="110"/>
      <c r="E19" s="110"/>
      <c r="F19" s="110"/>
      <c r="G19" s="110"/>
      <c r="H19" s="111"/>
    </row>
    <row r="20" spans="2:8">
      <c r="B20" s="223"/>
      <c r="C20" s="110"/>
      <c r="D20" s="110"/>
      <c r="E20" s="110"/>
      <c r="F20" s="110"/>
      <c r="G20" s="110"/>
      <c r="H20" s="111"/>
    </row>
    <row r="21" spans="2:8">
      <c r="B21" s="223"/>
      <c r="C21" s="110"/>
      <c r="D21" s="110"/>
      <c r="E21" s="110"/>
      <c r="F21" s="110"/>
      <c r="G21" s="110"/>
      <c r="H21" s="111"/>
    </row>
    <row r="22" spans="2:8">
      <c r="B22" s="223"/>
      <c r="C22" s="110"/>
      <c r="D22" s="110"/>
      <c r="E22" s="110"/>
      <c r="F22" s="110"/>
      <c r="G22" s="110"/>
      <c r="H22" s="111"/>
    </row>
    <row r="23" spans="2:8">
      <c r="B23" s="223"/>
      <c r="C23" s="110"/>
      <c r="D23" s="110"/>
      <c r="E23" s="110"/>
      <c r="F23" s="110"/>
      <c r="G23" s="110"/>
      <c r="H23" s="111"/>
    </row>
    <row r="24" spans="2:8">
      <c r="B24" s="223"/>
      <c r="C24" s="110"/>
      <c r="D24" s="110"/>
      <c r="E24" s="110"/>
      <c r="F24" s="110"/>
      <c r="G24" s="110"/>
      <c r="H24" s="111"/>
    </row>
    <row r="25" spans="2:8">
      <c r="B25" s="223"/>
      <c r="C25" s="110"/>
      <c r="D25" s="110"/>
      <c r="E25" s="110"/>
      <c r="F25" s="110"/>
      <c r="G25" s="110"/>
      <c r="H25" s="111"/>
    </row>
    <row r="26" spans="2:8">
      <c r="B26" s="223"/>
      <c r="C26" s="110"/>
      <c r="D26" s="110"/>
      <c r="E26" s="110"/>
      <c r="F26" s="110"/>
      <c r="G26" s="110"/>
      <c r="H26" s="111"/>
    </row>
    <row r="27" spans="2:8">
      <c r="B27" s="223"/>
      <c r="C27" s="110"/>
      <c r="D27" s="110"/>
      <c r="E27" s="110"/>
      <c r="F27" s="110"/>
      <c r="G27" s="110"/>
      <c r="H27" s="111"/>
    </row>
    <row r="28" spans="2:8">
      <c r="B28" s="223"/>
      <c r="C28" s="110"/>
      <c r="D28" s="110"/>
      <c r="E28" s="110"/>
      <c r="F28" s="110"/>
      <c r="G28" s="110"/>
      <c r="H28" s="111"/>
    </row>
    <row r="29" spans="2:8" ht="13.8" thickBot="1">
      <c r="B29" s="224"/>
      <c r="C29" s="113"/>
      <c r="D29" s="113"/>
      <c r="E29" s="113"/>
      <c r="F29" s="113"/>
      <c r="G29" s="113"/>
      <c r="H29" s="114"/>
    </row>
    <row r="30" spans="2:8">
      <c r="B30" s="241"/>
      <c r="C30" s="110"/>
      <c r="D30" s="110"/>
      <c r="E30" s="110"/>
      <c r="F30" s="110"/>
      <c r="G30" s="110"/>
      <c r="H30" s="110"/>
    </row>
    <row r="31" spans="2:8">
      <c r="B31" s="241"/>
      <c r="C31" s="110"/>
      <c r="D31" s="110"/>
      <c r="E31" s="110"/>
      <c r="F31" s="110"/>
      <c r="G31" s="110"/>
      <c r="H31" s="110"/>
    </row>
    <row r="32" spans="2:8">
      <c r="B32" s="241"/>
      <c r="C32" s="110"/>
      <c r="D32" s="110"/>
      <c r="E32" s="110"/>
      <c r="F32" s="110"/>
      <c r="G32" s="110"/>
      <c r="H32" s="110"/>
    </row>
    <row r="33" spans="2:8">
      <c r="B33" s="241"/>
      <c r="C33" s="110"/>
      <c r="D33" s="110"/>
      <c r="E33" s="110"/>
      <c r="F33" s="110"/>
      <c r="G33" s="110"/>
      <c r="H33" s="110"/>
    </row>
    <row r="35" spans="2:8">
      <c r="B35" s="146" t="s">
        <v>17</v>
      </c>
    </row>
    <row r="36" spans="2:8" ht="13.8" thickBot="1"/>
    <row r="37" spans="2:8" ht="13.8" thickBot="1">
      <c r="B37" s="225" t="s">
        <v>18</v>
      </c>
      <c r="C37" s="226"/>
      <c r="D37" s="225" t="s">
        <v>19</v>
      </c>
      <c r="E37" s="227"/>
      <c r="F37" s="226"/>
      <c r="G37" s="228"/>
      <c r="H37" s="229" t="s">
        <v>20</v>
      </c>
    </row>
    <row r="38" spans="2:8">
      <c r="B38" s="222" t="s">
        <v>21</v>
      </c>
      <c r="C38" s="108"/>
      <c r="D38" s="32" t="s">
        <v>288</v>
      </c>
      <c r="E38" s="107"/>
      <c r="F38" s="108"/>
      <c r="G38" s="222"/>
      <c r="H38" s="108"/>
    </row>
    <row r="39" spans="2:8">
      <c r="B39" s="223"/>
      <c r="C39" s="111"/>
      <c r="D39" s="136" t="s">
        <v>22</v>
      </c>
      <c r="E39" s="110"/>
      <c r="F39" s="111"/>
      <c r="G39" s="223"/>
      <c r="H39" s="111"/>
    </row>
    <row r="40" spans="2:8">
      <c r="B40" s="109" t="s">
        <v>51</v>
      </c>
      <c r="C40" s="110"/>
      <c r="D40" s="257" t="s">
        <v>384</v>
      </c>
      <c r="E40" s="110"/>
      <c r="F40" s="111"/>
      <c r="G40" s="110"/>
      <c r="H40" s="111"/>
    </row>
    <row r="41" spans="2:8" ht="13.8" thickBot="1">
      <c r="B41" s="224"/>
      <c r="C41" s="114"/>
      <c r="D41" s="258"/>
      <c r="E41" s="113"/>
      <c r="F41" s="114"/>
      <c r="G41" s="235"/>
      <c r="H41" s="256"/>
    </row>
    <row r="42" spans="2:8">
      <c r="B42" s="222" t="s">
        <v>320</v>
      </c>
      <c r="C42" s="108"/>
      <c r="D42" s="360" t="s">
        <v>373</v>
      </c>
      <c r="E42" s="107"/>
      <c r="F42" s="108"/>
      <c r="G42" s="222"/>
      <c r="H42" s="108"/>
    </row>
    <row r="43" spans="2:8" ht="13.8" thickBot="1">
      <c r="B43" s="224"/>
      <c r="C43" s="114"/>
      <c r="D43" s="361"/>
      <c r="E43" s="278"/>
      <c r="F43" s="114"/>
      <c r="G43" s="235"/>
      <c r="H43" s="114"/>
    </row>
    <row r="44" spans="2:8">
      <c r="B44" s="412" t="s">
        <v>400</v>
      </c>
      <c r="C44" s="413"/>
      <c r="D44" s="136" t="s">
        <v>399</v>
      </c>
      <c r="E44" s="107"/>
      <c r="F44" s="108"/>
      <c r="G44" s="222"/>
      <c r="H44" s="108"/>
    </row>
    <row r="45" spans="2:8">
      <c r="B45" s="414" t="s">
        <v>397</v>
      </c>
      <c r="C45" s="415"/>
      <c r="D45" s="136" t="s">
        <v>398</v>
      </c>
      <c r="E45" s="110"/>
      <c r="F45" s="111"/>
      <c r="G45" s="136"/>
      <c r="H45" s="111"/>
    </row>
    <row r="46" spans="2:8">
      <c r="B46" s="414" t="s">
        <v>388</v>
      </c>
      <c r="C46" s="415"/>
      <c r="D46" s="136" t="s">
        <v>389</v>
      </c>
      <c r="E46" s="110"/>
      <c r="F46" s="111"/>
      <c r="G46" s="223"/>
      <c r="H46" s="111"/>
    </row>
    <row r="47" spans="2:8">
      <c r="B47" s="414" t="s">
        <v>390</v>
      </c>
      <c r="C47" s="415"/>
      <c r="D47" s="136"/>
      <c r="E47" s="110"/>
      <c r="F47" s="111"/>
      <c r="G47" s="223"/>
      <c r="H47" s="111"/>
    </row>
    <row r="48" spans="2:8">
      <c r="B48" s="414"/>
      <c r="C48" s="415"/>
      <c r="D48" s="223"/>
      <c r="E48" s="110"/>
      <c r="F48" s="111"/>
      <c r="G48" s="136"/>
      <c r="H48" s="111"/>
    </row>
    <row r="49" spans="2:8" ht="13.8" thickBot="1">
      <c r="B49" s="416"/>
      <c r="C49" s="417"/>
      <c r="D49" s="224"/>
      <c r="E49" s="113"/>
      <c r="F49" s="114"/>
      <c r="G49" s="224"/>
      <c r="H49" s="114"/>
    </row>
    <row r="50" spans="2:8">
      <c r="B50" s="222" t="s">
        <v>24</v>
      </c>
      <c r="C50" s="108"/>
      <c r="D50" s="222" t="s">
        <v>25</v>
      </c>
      <c r="E50" s="107"/>
      <c r="F50" s="108"/>
      <c r="G50" s="32" t="s">
        <v>26</v>
      </c>
      <c r="H50" s="108"/>
    </row>
    <row r="51" spans="2:8">
      <c r="B51" s="223"/>
      <c r="C51" s="111"/>
      <c r="D51" s="109" t="s">
        <v>382</v>
      </c>
      <c r="E51" s="110"/>
      <c r="F51" s="111"/>
      <c r="G51" s="109"/>
      <c r="H51" s="111"/>
    </row>
    <row r="52" spans="2:8">
      <c r="B52" s="223"/>
      <c r="C52" s="111"/>
      <c r="D52" s="136" t="s">
        <v>383</v>
      </c>
      <c r="E52" s="110"/>
      <c r="F52" s="111"/>
      <c r="G52" s="109"/>
      <c r="H52" s="111"/>
    </row>
    <row r="53" spans="2:8">
      <c r="B53" s="223" t="s">
        <v>310</v>
      </c>
      <c r="C53" s="111"/>
      <c r="D53" s="223" t="s">
        <v>313</v>
      </c>
      <c r="E53" s="110"/>
      <c r="F53" s="111"/>
      <c r="G53" s="109"/>
      <c r="H53" s="111"/>
    </row>
    <row r="54" spans="2:8" ht="13.8" thickBot="1">
      <c r="B54" s="223"/>
      <c r="C54" s="111"/>
      <c r="D54" s="136"/>
      <c r="E54" s="110"/>
      <c r="F54" s="111"/>
      <c r="G54" s="109"/>
      <c r="H54" s="111"/>
    </row>
    <row r="55" spans="2:8">
      <c r="B55" s="222" t="s">
        <v>391</v>
      </c>
      <c r="C55" s="107"/>
      <c r="D55" s="424"/>
      <c r="E55" s="107"/>
      <c r="F55" s="107"/>
      <c r="G55" s="107"/>
      <c r="H55" s="108"/>
    </row>
    <row r="56" spans="2:8">
      <c r="B56" s="223" t="s">
        <v>392</v>
      </c>
      <c r="C56" s="110"/>
      <c r="D56" s="423"/>
      <c r="E56" s="110"/>
      <c r="F56" s="110"/>
      <c r="G56" s="110"/>
      <c r="H56" s="111"/>
    </row>
    <row r="57" spans="2:8">
      <c r="B57" s="223" t="s">
        <v>393</v>
      </c>
      <c r="C57" s="110"/>
      <c r="D57" s="241"/>
      <c r="E57" s="110"/>
      <c r="F57" s="110"/>
      <c r="G57" s="110"/>
      <c r="H57" s="111"/>
    </row>
    <row r="58" spans="2:8">
      <c r="B58" s="223" t="s">
        <v>394</v>
      </c>
      <c r="C58" s="110"/>
      <c r="D58" s="241"/>
      <c r="E58" s="110"/>
      <c r="F58" s="110"/>
      <c r="G58" s="110"/>
      <c r="H58" s="111"/>
    </row>
    <row r="59" spans="2:8">
      <c r="B59" s="223" t="s">
        <v>395</v>
      </c>
      <c r="C59" s="110"/>
      <c r="D59" s="423"/>
      <c r="E59" s="110"/>
      <c r="F59" s="110"/>
      <c r="G59" s="110"/>
      <c r="H59" s="111"/>
    </row>
    <row r="60" spans="2:8">
      <c r="B60" s="136"/>
      <c r="C60" s="110"/>
      <c r="D60" s="422"/>
      <c r="E60" s="110"/>
      <c r="F60" s="110"/>
      <c r="G60" s="110"/>
      <c r="H60" s="111"/>
    </row>
    <row r="61" spans="2:8">
      <c r="B61" s="223"/>
      <c r="C61" s="110"/>
      <c r="D61" s="241"/>
      <c r="E61" s="110"/>
      <c r="F61" s="110"/>
      <c r="G61" s="110"/>
      <c r="H61" s="111"/>
    </row>
    <row r="62" spans="2:8">
      <c r="B62" s="223"/>
      <c r="C62" s="110"/>
      <c r="D62" s="422"/>
      <c r="E62" s="110"/>
      <c r="F62" s="110"/>
      <c r="G62" s="110"/>
      <c r="H62" s="111"/>
    </row>
    <row r="63" spans="2:8" ht="13.8" thickBot="1">
      <c r="B63" s="224"/>
      <c r="C63" s="113"/>
      <c r="D63" s="425"/>
      <c r="E63" s="113"/>
      <c r="F63" s="113"/>
      <c r="G63" s="113"/>
      <c r="H63" s="114"/>
    </row>
  </sheetData>
  <pageMargins left="0.25" right="0.25" top="0.63" bottom="0.72" header="0.5" footer="0.5"/>
  <pageSetup scale="81" fitToHeight="4" orientation="portrait" horizontalDpi="4294967292" verticalDpi="300" r:id="rId1"/>
  <headerFooter alignWithMargins="0">
    <oddFooter>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33"/>
  <sheetViews>
    <sheetView topLeftCell="A4" workbookViewId="0">
      <selection activeCell="C31" sqref="C31"/>
    </sheetView>
  </sheetViews>
  <sheetFormatPr defaultRowHeight="13.2"/>
  <cols>
    <col min="1" max="1" width="21.6640625" bestFit="1" customWidth="1"/>
    <col min="2" max="2" width="10.5546875" customWidth="1"/>
    <col min="3" max="3" width="8.6640625" bestFit="1" customWidth="1"/>
    <col min="4" max="10" width="9.6640625" bestFit="1" customWidth="1"/>
    <col min="11" max="12" width="10.33203125" bestFit="1" customWidth="1"/>
    <col min="13" max="17" width="9.6640625" bestFit="1" customWidth="1"/>
    <col min="18" max="18" width="10.33203125" bestFit="1" customWidth="1"/>
  </cols>
  <sheetData>
    <row r="1" spans="1:18">
      <c r="A1" s="2" t="str">
        <f>+assumptions!A1</f>
        <v>Transwestern Pipeline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>
      <c r="A2" s="2" t="str">
        <f>+assumptions!A2</f>
        <v>TW Expansion 140 MMBtu/d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>
      <c r="A3" s="2" t="s">
        <v>27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5" spans="1:18">
      <c r="C5" s="262">
        <v>1</v>
      </c>
      <c r="D5" s="262">
        <v>2</v>
      </c>
      <c r="E5" s="262">
        <v>3</v>
      </c>
      <c r="F5" s="262">
        <v>4</v>
      </c>
      <c r="G5" s="262">
        <v>5</v>
      </c>
      <c r="H5" s="262"/>
      <c r="I5" s="262"/>
      <c r="J5" s="262"/>
      <c r="K5" s="262"/>
      <c r="L5" s="262"/>
      <c r="M5" s="262"/>
      <c r="N5" s="262"/>
      <c r="O5" s="262"/>
      <c r="P5" s="262"/>
      <c r="Q5" s="262"/>
    </row>
    <row r="6" spans="1:18">
      <c r="C6" s="263">
        <v>2002</v>
      </c>
      <c r="D6" s="264">
        <v>2003</v>
      </c>
      <c r="E6" s="263">
        <v>2004</v>
      </c>
      <c r="F6" s="264">
        <v>2005</v>
      </c>
      <c r="G6" s="263">
        <v>2006</v>
      </c>
      <c r="H6" s="264">
        <v>2007</v>
      </c>
      <c r="I6" s="263">
        <v>2008</v>
      </c>
      <c r="J6" s="264">
        <v>2009</v>
      </c>
      <c r="K6" s="263">
        <v>2010</v>
      </c>
      <c r="L6" s="264">
        <v>2011</v>
      </c>
      <c r="M6" s="263">
        <v>2012</v>
      </c>
      <c r="N6" s="264">
        <v>2013</v>
      </c>
      <c r="O6" s="263">
        <v>2014</v>
      </c>
      <c r="P6" s="264">
        <v>2015</v>
      </c>
      <c r="Q6" s="263">
        <v>2016</v>
      </c>
      <c r="R6" s="265" t="s">
        <v>28</v>
      </c>
    </row>
    <row r="7" spans="1:18">
      <c r="A7" t="s">
        <v>29</v>
      </c>
    </row>
    <row r="8" spans="1:18">
      <c r="A8" t="s">
        <v>30</v>
      </c>
      <c r="C8" s="1">
        <f>AVERAGE([1]data1rev!A2:A1001)/12*3</f>
        <v>4654.5932729562282</v>
      </c>
      <c r="D8" s="1">
        <f>AVERAGE([1]data1rev!B2:B1001)</f>
        <v>18618.01858359082</v>
      </c>
      <c r="E8" s="1">
        <f>AVERAGE([1]data1rev!C2:C1001)</f>
        <v>18617.821329766732</v>
      </c>
      <c r="F8" s="1">
        <f>AVERAGE([1]data1rev!D2:D1001)</f>
        <v>18617.338791077978</v>
      </c>
      <c r="G8" s="1">
        <f>AVERAGE([1]data1rev!E2:E1001)</f>
        <v>18617.01064053876</v>
      </c>
      <c r="H8" s="1">
        <f>AVERAGE([1]data1rev!F2:F1001)</f>
        <v>18618.415192285596</v>
      </c>
      <c r="I8" s="1">
        <f>AVERAGE([1]data1rev!G2:G1001)</f>
        <v>18617.521981905418</v>
      </c>
      <c r="J8" s="1">
        <f>AVERAGE([1]data1rev!H2:H1001)</f>
        <v>18617.560866507603</v>
      </c>
      <c r="K8" s="1">
        <f>AVERAGE([1]data1rev!I2:I1001)</f>
        <v>18617.433218810667</v>
      </c>
      <c r="L8" s="1">
        <f>AVERAGE([1]data1rev!J2:J1001)</f>
        <v>18618.066589473034</v>
      </c>
      <c r="M8" s="1">
        <f>AVERAGE([1]data1rev!K2:K1001)</f>
        <v>18616.916240397368</v>
      </c>
      <c r="N8" s="1">
        <f>AVERAGE([1]data1rev!L2:L1001)</f>
        <v>18618.232767752546</v>
      </c>
      <c r="O8" s="1">
        <f>AVERAGE([1]data1rev!M2:M1001)</f>
        <v>18617.65580018254</v>
      </c>
      <c r="P8" s="1">
        <f>AVERAGE([1]data1rev!N2:N1001)</f>
        <v>18616.75889886422</v>
      </c>
      <c r="Q8" s="1">
        <f>AVERAGE([1]data1rev!O2:O1001)</f>
        <v>18618.038071253075</v>
      </c>
      <c r="R8" s="1">
        <f>SUM(C8:G8)</f>
        <v>79124.782617930512</v>
      </c>
    </row>
    <row r="9" spans="1:18" ht="15">
      <c r="A9" t="s">
        <v>31</v>
      </c>
      <c r="C9" s="266">
        <f>+assumptions!B12</f>
        <v>2696</v>
      </c>
      <c r="D9" s="266">
        <v>0</v>
      </c>
      <c r="E9" s="266">
        <v>0</v>
      </c>
      <c r="F9" s="266">
        <v>0</v>
      </c>
      <c r="G9" s="266">
        <v>0</v>
      </c>
      <c r="H9" s="266">
        <v>0</v>
      </c>
      <c r="I9" s="266">
        <v>0</v>
      </c>
      <c r="J9" s="266">
        <v>0</v>
      </c>
      <c r="K9" s="266">
        <v>0</v>
      </c>
      <c r="L9" s="266">
        <v>0</v>
      </c>
      <c r="M9" s="266">
        <v>0</v>
      </c>
      <c r="N9" s="266">
        <v>0</v>
      </c>
      <c r="O9" s="266">
        <v>0</v>
      </c>
      <c r="P9" s="266">
        <v>0</v>
      </c>
      <c r="Q9" s="266">
        <v>0</v>
      </c>
      <c r="R9" s="266">
        <f>SUM(C9:G9)</f>
        <v>2696</v>
      </c>
    </row>
    <row r="10" spans="1:18">
      <c r="A10" s="24" t="s">
        <v>32</v>
      </c>
      <c r="C10" s="1">
        <f>SUM(C8:C9)</f>
        <v>7350.5932729562282</v>
      </c>
      <c r="D10" s="1">
        <f t="shared" ref="D10:Q10" si="0">+D9+D8</f>
        <v>18618.01858359082</v>
      </c>
      <c r="E10" s="1">
        <f t="shared" si="0"/>
        <v>18617.821329766732</v>
      </c>
      <c r="F10" s="1">
        <f t="shared" si="0"/>
        <v>18617.338791077978</v>
      </c>
      <c r="G10" s="1">
        <f t="shared" si="0"/>
        <v>18617.01064053876</v>
      </c>
      <c r="H10" s="1">
        <f t="shared" si="0"/>
        <v>18618.415192285596</v>
      </c>
      <c r="I10" s="1">
        <f t="shared" si="0"/>
        <v>18617.521981905418</v>
      </c>
      <c r="J10" s="1">
        <f t="shared" si="0"/>
        <v>18617.560866507603</v>
      </c>
      <c r="K10" s="1">
        <f t="shared" si="0"/>
        <v>18617.433218810667</v>
      </c>
      <c r="L10" s="1">
        <f t="shared" si="0"/>
        <v>18618.066589473034</v>
      </c>
      <c r="M10" s="1">
        <f t="shared" si="0"/>
        <v>18616.916240397368</v>
      </c>
      <c r="N10" s="1">
        <f t="shared" si="0"/>
        <v>18618.232767752546</v>
      </c>
      <c r="O10" s="1">
        <f t="shared" si="0"/>
        <v>18617.65580018254</v>
      </c>
      <c r="P10" s="1">
        <f t="shared" si="0"/>
        <v>18616.75889886422</v>
      </c>
      <c r="Q10" s="1">
        <f t="shared" si="0"/>
        <v>18618.038071253075</v>
      </c>
      <c r="R10" s="1">
        <f>SUM(C10:G10)</f>
        <v>81820.782617930512</v>
      </c>
    </row>
    <row r="11" spans="1:18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>
      <c r="A12" t="s">
        <v>33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>
      <c r="A13" t="s">
        <v>34</v>
      </c>
      <c r="C13" s="1">
        <f>+DCF!D43/12*3</f>
        <v>360.50000000000006</v>
      </c>
      <c r="D13" s="1">
        <f>+DCF!E43</f>
        <v>1485.2600000000002</v>
      </c>
      <c r="E13" s="1">
        <f>+DCF!F43</f>
        <v>1529.8178000000003</v>
      </c>
      <c r="F13" s="1">
        <f>+DCF!G43</f>
        <v>1575.7123340000003</v>
      </c>
      <c r="G13" s="1">
        <f>+DCF!H43</f>
        <v>1622.9837040200002</v>
      </c>
      <c r="H13" s="1">
        <f>+DCF!I43</f>
        <v>1671.6732151406002</v>
      </c>
      <c r="I13" s="1">
        <f>+DCF!J43</f>
        <v>1721.8234115948183</v>
      </c>
      <c r="J13" s="1">
        <f>+DCF!K43</f>
        <v>1773.478113942663</v>
      </c>
      <c r="K13" s="1">
        <f>+DCF!L43</f>
        <v>1826.6824573609429</v>
      </c>
      <c r="L13" s="1">
        <f>+DCF!M43</f>
        <v>1881.4829310817711</v>
      </c>
      <c r="M13" s="1">
        <f>+DCF!N43</f>
        <v>1937.9274190142244</v>
      </c>
      <c r="N13" s="1">
        <f>+DCF!O43</f>
        <v>1996.0652415846512</v>
      </c>
      <c r="O13" s="1">
        <f>+DCF!P43</f>
        <v>2055.9471988321907</v>
      </c>
      <c r="P13" s="1">
        <f>+DCF!Q43</f>
        <v>2117.6256147971562</v>
      </c>
      <c r="Q13" s="1">
        <f>+DCF!R43</f>
        <v>2181.1543832410712</v>
      </c>
      <c r="R13" s="1">
        <f>SUM(C13:G13)</f>
        <v>6574.2738380200008</v>
      </c>
    </row>
    <row r="14" spans="1:18">
      <c r="A14" t="s">
        <v>312</v>
      </c>
      <c r="C14" s="1">
        <f>AVERAGE([4]data1int!P2:P1001)/12*3</f>
        <v>0</v>
      </c>
      <c r="D14" s="1">
        <f>AVERAGE([4]data1int!Q2:Q1001)</f>
        <v>0</v>
      </c>
      <c r="E14" s="1">
        <f>AVERAGE([4]data1int!R2:R1001)</f>
        <v>0</v>
      </c>
      <c r="F14" s="1">
        <f>AVERAGE([4]data1int!S2:S1001)</f>
        <v>0</v>
      </c>
      <c r="G14" s="1">
        <f>AVERAGE([4]data1int!T2:T1001)</f>
        <v>0</v>
      </c>
      <c r="H14" s="1">
        <f>AVERAGE([4]data1int!U2:U1001)</f>
        <v>0</v>
      </c>
      <c r="I14" s="1">
        <f>AVERAGE([4]data1int!V2:V1001)</f>
        <v>0</v>
      </c>
      <c r="J14" s="1">
        <f>AVERAGE([4]data1int!W2:W1001)</f>
        <v>0</v>
      </c>
      <c r="K14" s="1">
        <f>AVERAGE([4]data1int!X2:X1001)</f>
        <v>0</v>
      </c>
      <c r="L14" s="1">
        <f>AVERAGE([4]data1int!Y2:Y1001)</f>
        <v>0</v>
      </c>
      <c r="M14" s="1">
        <f>AVERAGE([4]data1int!Z2:Z1001)</f>
        <v>0</v>
      </c>
      <c r="N14" s="1">
        <f>AVERAGE([4]data1int!AA2:AA1001)</f>
        <v>0</v>
      </c>
      <c r="O14" s="1">
        <f>AVERAGE([4]data1int!AB2:AB1001)</f>
        <v>0</v>
      </c>
      <c r="P14" s="1">
        <f>AVERAGE([4]data1int!AC2:AC1001)</f>
        <v>0</v>
      </c>
      <c r="Q14" s="1">
        <f>AVERAGE([4]data1int!AD2:AD1001)</f>
        <v>0</v>
      </c>
      <c r="R14" s="1">
        <f>SUM(C14:Q14)</f>
        <v>0</v>
      </c>
    </row>
    <row r="15" spans="1:18">
      <c r="A15" t="s">
        <v>311</v>
      </c>
      <c r="C15" s="1">
        <f>AVERAGE([4]data1int!A2:A1001)*-1</f>
        <v>1561.5071771252046</v>
      </c>
      <c r="D15" s="1">
        <f>AVERAGE([4]data1int!B2:B1001)*-1</f>
        <v>4076.389613755111</v>
      </c>
      <c r="E15" s="1">
        <f>AVERAGE([4]data1int!C2:C1001)*-1</f>
        <v>5037.5766868981827</v>
      </c>
      <c r="F15" s="1">
        <f>AVERAGE([4]data1int!D2:D1001)*-1</f>
        <v>4277.897891866176</v>
      </c>
      <c r="G15" s="1">
        <f>AVERAGE([4]data1int!E2:E1001)*-1</f>
        <v>3471.7608398339926</v>
      </c>
      <c r="H15" s="1">
        <f>AVERAGE([4]data1int!F2:F1001)*-1</f>
        <v>2611.2928323066717</v>
      </c>
      <c r="I15" s="1">
        <f>AVERAGE([4]data1int!G2:G1001)*-1</f>
        <v>1688.3739648422825</v>
      </c>
      <c r="J15" s="1">
        <f>AVERAGE([4]data1int!H2:H1001)*-1</f>
        <v>689.47205093013747</v>
      </c>
      <c r="K15" s="1">
        <f>AVERAGE([4]data1int!I2:I1001)*-1</f>
        <v>-402.01435319260196</v>
      </c>
      <c r="L15" s="1">
        <f>AVERAGE([4]data1int!J2:J1001)*-1</f>
        <v>-1597.2628421129793</v>
      </c>
      <c r="M15" s="1">
        <f>AVERAGE([4]data1int!K2:K1001)*-1</f>
        <v>-2906.2934726948915</v>
      </c>
      <c r="N15" s="1">
        <f>AVERAGE([4]data1int!L2:L1001)*-1</f>
        <v>-4340.1977666015728</v>
      </c>
      <c r="O15" s="1">
        <f>AVERAGE([4]data1int!M2:M1001)*-1</f>
        <v>-5911.6468088663205</v>
      </c>
      <c r="P15" s="1">
        <f>AVERAGE([4]data1int!N2:N1001)*-1</f>
        <v>-7634.0903019254956</v>
      </c>
      <c r="Q15" s="1">
        <f>AVERAGE([4]data1int!O2:O1001)*-1</f>
        <v>-9522.2890078306555</v>
      </c>
      <c r="R15" s="1">
        <f>SUM(C15:Q15)</f>
        <v>-8899.5234956667555</v>
      </c>
    </row>
    <row r="16" spans="1:18">
      <c r="A16" t="s">
        <v>36</v>
      </c>
      <c r="C16" s="1">
        <f>+DCF!D46</f>
        <v>1348</v>
      </c>
      <c r="D16" s="1">
        <f>+DCF!E46</f>
        <v>1388.44</v>
      </c>
      <c r="E16" s="1">
        <f>+DCF!F46</f>
        <v>1430.0932</v>
      </c>
      <c r="F16" s="1">
        <f>+DCF!G46</f>
        <v>1472.9959960000001</v>
      </c>
      <c r="G16" s="1">
        <f>+DCF!H46</f>
        <v>1517.1858758800001</v>
      </c>
      <c r="H16" s="1">
        <f>+DCF!I46</f>
        <v>1562.7014521564001</v>
      </c>
      <c r="I16" s="1">
        <f>+DCF!J46</f>
        <v>1609.5824957210921</v>
      </c>
      <c r="J16" s="1">
        <f>+DCF!K46</f>
        <v>1657.8699705927249</v>
      </c>
      <c r="K16" s="1">
        <f>+DCF!L46</f>
        <v>1707.6060697105067</v>
      </c>
      <c r="L16" s="1">
        <f>+DCF!M46</f>
        <v>1758.8342518018219</v>
      </c>
      <c r="M16" s="1">
        <f>+DCF!N46</f>
        <v>1811.5992793558767</v>
      </c>
      <c r="N16" s="1">
        <f>+DCF!O46</f>
        <v>1865.947257736553</v>
      </c>
      <c r="O16" s="1">
        <f>+DCF!P46</f>
        <v>1921.9256754686496</v>
      </c>
      <c r="P16" s="1">
        <f>+DCF!Q46</f>
        <v>1979.5834457327092</v>
      </c>
      <c r="Q16" s="1">
        <f>+DCF!R46</f>
        <v>2038.9709491046906</v>
      </c>
      <c r="R16" s="1">
        <f>SUM(C16:G16)</f>
        <v>7156.7150718799994</v>
      </c>
    </row>
    <row r="17" spans="1:18">
      <c r="A17" t="s">
        <v>37</v>
      </c>
      <c r="C17" s="1">
        <f>(AVERAGE([3]DATA1FUEL!Z2:Z1001)-AVERAGE([3]DATA1FUEL!A2:A1001)+AVERAGE([3]DATA1FUEL!AY2:AY1001))/12*3</f>
        <v>-401.32216241797255</v>
      </c>
      <c r="D17" s="1">
        <f>(AVERAGE([3]DATA1FUEL!AA2:AA1001)-AVERAGE([3]DATA1FUEL!B2:B1001)+AVERAGE([3]DATA1FUEL!AZ2:AZ1001))</f>
        <v>-1379.172238647684</v>
      </c>
      <c r="E17" s="1">
        <f>(AVERAGE([3]DATA1FUEL!AB2:AB1001)-AVERAGE([3]DATA1FUEL!C2:C1001)+AVERAGE([3]DATA1FUEL!BA2:BA1001))</f>
        <v>-1331.7731150349055</v>
      </c>
      <c r="F17" s="1">
        <f>(AVERAGE([3]DATA1FUEL!AC2:AC1001)-AVERAGE([3]DATA1FUEL!D2:D1001)+AVERAGE([3]DATA1FUEL!BB2:BB1001))</f>
        <v>-1326.7679593127978</v>
      </c>
      <c r="G17" s="1">
        <f>(AVERAGE([3]DATA1FUEL!AD2:AD1001)-AVERAGE([3]DATA1FUEL!E2:E1001)+AVERAGE([3]DATA1FUEL!BC2:BC1001))</f>
        <v>-1334.2764462903051</v>
      </c>
      <c r="H17" s="1">
        <f>(AVERAGE([3]DATA1FUEL!AE2:AE1001)-AVERAGE([3]DATA1FUEL!F2:F1001)+AVERAGE([3]DATA1FUEL!BD2:BD1001))</f>
        <v>-1352.2100241265216</v>
      </c>
      <c r="I17" s="1">
        <f>(AVERAGE([3]DATA1FUEL!AF2:AF1001)-AVERAGE([3]DATA1FUEL!G2:G1001)+AVERAGE([3]DATA1FUEL!BE2:BE1001))</f>
        <v>-1365.5035479203625</v>
      </c>
      <c r="J17" s="1">
        <f>(AVERAGE([3]DATA1FUEL!AG2:AG1001)-AVERAGE([3]DATA1FUEL!H2:H1001)+AVERAGE([3]DATA1FUEL!BF2:BF1001))</f>
        <v>-1398.5104774894198</v>
      </c>
      <c r="K17" s="1">
        <f>(AVERAGE([3]DATA1FUEL!AH2:AH1001)-AVERAGE([3]DATA1FUEL!I2:I1001)+AVERAGE([3]DATA1FUEL!BG2:BG1001))</f>
        <v>-1419.2797044711351</v>
      </c>
      <c r="L17" s="1">
        <f>(AVERAGE([3]DATA1FUEL!AI2:AI1001)-AVERAGE([3]DATA1FUEL!J2:J1001)+AVERAGE([3]DATA1FUEL!BH2:BH1001))</f>
        <v>-1448.7154243826744</v>
      </c>
      <c r="M17" s="1">
        <f>(AVERAGE([3]DATA1FUEL!AJ2:AJ1001)-AVERAGE([3]DATA1FUEL!K2:K1001)+AVERAGE([3]DATA1FUEL!BI2:BI1001))</f>
        <v>-1470.1720211035599</v>
      </c>
      <c r="N17" s="1">
        <f>(AVERAGE([3]DATA1FUEL!AK2:AK1001)-AVERAGE([3]DATA1FUEL!L2:L1001)+AVERAGE([3]DATA1FUEL!BJ2:BJ1001))</f>
        <v>-1509.5301612046796</v>
      </c>
      <c r="O17" s="1">
        <f>(AVERAGE([3]DATA1FUEL!AL2:AL1001)-AVERAGE([3]DATA1FUEL!M2:M1001)+AVERAGE([3]DATA1FUEL!BK2:BK1001))</f>
        <v>-1537.9639596375846</v>
      </c>
      <c r="P17" s="1">
        <f>(AVERAGE([3]DATA1FUEL!AM2:AM1001)-AVERAGE([3]DATA1FUEL!N2:N1001)+AVERAGE([3]DATA1FUEL!BL2:BL1001))</f>
        <v>-1575.4922125747307</v>
      </c>
      <c r="Q17" s="1">
        <f>(AVERAGE([3]DATA1FUEL!AN2:AN1001)-AVERAGE([3]DATA1FUEL!O2:O1001)+AVERAGE([3]DATA1FUEL!BM2:BM1001))</f>
        <v>-1619.2569946105432</v>
      </c>
      <c r="R17" s="1">
        <f>SUM(C17:G17)</f>
        <v>-5773.3119217036647</v>
      </c>
    </row>
    <row r="18" spans="1:18" ht="15">
      <c r="A18" s="24" t="s">
        <v>38</v>
      </c>
      <c r="C18" s="266">
        <f>(+assumptions!B30*assumptions!B27)/12*3</f>
        <v>210.05737687114276</v>
      </c>
      <c r="D18" s="266">
        <f>+assumptions!B30*assumptions!B27</f>
        <v>840.22950748457117</v>
      </c>
      <c r="E18" s="266">
        <f>+D18</f>
        <v>840.22950748457117</v>
      </c>
      <c r="F18" s="266">
        <f>+E18</f>
        <v>840.22950748457117</v>
      </c>
      <c r="G18" s="266">
        <f>+F18</f>
        <v>840.22950748457117</v>
      </c>
      <c r="H18" s="266">
        <f>IF(DCF!$C$7-DCF!I6&gt;-1,+EARNINGS!G18,0)</f>
        <v>840.22950748457117</v>
      </c>
      <c r="I18" s="266">
        <f>IF(DCF!$C$7-DCF!J6&gt;-1,+EARNINGS!H18,0)</f>
        <v>840.22950748457117</v>
      </c>
      <c r="J18" s="266">
        <f>IF(DCF!$C$7-DCF!K6&gt;-1,+EARNINGS!I18,0)</f>
        <v>840.22950748457117</v>
      </c>
      <c r="K18" s="266">
        <f>IF(DCF!$C$7-DCF!L6&gt;-1,+EARNINGS!J18,0)</f>
        <v>840.22950748457117</v>
      </c>
      <c r="L18" s="266">
        <f>IF(DCF!$C$7-DCF!M6&gt;-1,+EARNINGS!K18,0)</f>
        <v>840.22950748457117</v>
      </c>
      <c r="M18" s="266">
        <f>IF(DCF!$C$7-DCF!N6&gt;-1,+EARNINGS!L18,0)</f>
        <v>840.22950748457117</v>
      </c>
      <c r="N18" s="266">
        <f>IF(DCF!$C$7-DCF!O6&gt;-1,+EARNINGS!M18,0)</f>
        <v>840.22950748457117</v>
      </c>
      <c r="O18" s="266">
        <f>IF(DCF!$C$7-DCF!P6&gt;-1,+EARNINGS!N18,0)</f>
        <v>840.22950748457117</v>
      </c>
      <c r="P18" s="266">
        <f>IF(DCF!$C$7-DCF!Q6&gt;-1,+EARNINGS!O18,0)</f>
        <v>840.22950748457117</v>
      </c>
      <c r="Q18" s="266">
        <f>IF(DCF!$C$7-DCF!R6&gt;-1,+EARNINGS!P18,0)</f>
        <v>840.22950748457117</v>
      </c>
      <c r="R18" s="266">
        <f>SUM(C18:G18)</f>
        <v>3570.9754068094271</v>
      </c>
    </row>
    <row r="19" spans="1:18">
      <c r="A19" s="24" t="s">
        <v>39</v>
      </c>
      <c r="C19" s="1">
        <f t="shared" ref="C19:R19" si="1">SUM(C13:C18)</f>
        <v>3078.7423915783747</v>
      </c>
      <c r="D19" s="1">
        <f t="shared" si="1"/>
        <v>6411.1468825919992</v>
      </c>
      <c r="E19" s="1">
        <f t="shared" si="1"/>
        <v>7505.9440793478498</v>
      </c>
      <c r="F19" s="1">
        <f t="shared" si="1"/>
        <v>6840.0677700379492</v>
      </c>
      <c r="G19" s="1">
        <f t="shared" si="1"/>
        <v>6117.8834809282589</v>
      </c>
      <c r="H19" s="1">
        <f t="shared" si="1"/>
        <v>5333.6869829617226</v>
      </c>
      <c r="I19" s="1">
        <f t="shared" si="1"/>
        <v>4494.505831722402</v>
      </c>
      <c r="J19" s="1">
        <f t="shared" si="1"/>
        <v>3562.5391654606769</v>
      </c>
      <c r="K19" s="1">
        <f t="shared" si="1"/>
        <v>2553.2239768922836</v>
      </c>
      <c r="L19" s="1">
        <f t="shared" si="1"/>
        <v>1434.5684238725103</v>
      </c>
      <c r="M19" s="1">
        <f>SUM(M13:M18)</f>
        <v>213.29071205622074</v>
      </c>
      <c r="N19" s="1">
        <f>SUM(N13:N18)</f>
        <v>-1147.485921000477</v>
      </c>
      <c r="O19" s="1">
        <f>SUM(O13:O18)</f>
        <v>-2631.5083867184935</v>
      </c>
      <c r="P19" s="1">
        <f>SUM(P13:P18)</f>
        <v>-4272.1439464857895</v>
      </c>
      <c r="Q19" s="1">
        <f>SUM(Q13:Q18)</f>
        <v>-6081.1911626108649</v>
      </c>
      <c r="R19" s="1">
        <f t="shared" si="1"/>
        <v>2629.1288993390071</v>
      </c>
    </row>
    <row r="20" spans="1:18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>
      <c r="A21" t="s">
        <v>40</v>
      </c>
      <c r="C21" s="1">
        <f t="shared" ref="C21:Q21" si="2">+C10-C19</f>
        <v>4271.8508813778535</v>
      </c>
      <c r="D21" s="1">
        <f t="shared" si="2"/>
        <v>12206.871700998821</v>
      </c>
      <c r="E21" s="1">
        <f t="shared" si="2"/>
        <v>11111.877250418882</v>
      </c>
      <c r="F21" s="1">
        <f t="shared" si="2"/>
        <v>11777.271021040029</v>
      </c>
      <c r="G21" s="1">
        <f t="shared" si="2"/>
        <v>12499.1271596105</v>
      </c>
      <c r="H21" s="1">
        <f t="shared" si="2"/>
        <v>13284.728209323874</v>
      </c>
      <c r="I21" s="1">
        <f t="shared" si="2"/>
        <v>14123.016150183015</v>
      </c>
      <c r="J21" s="1">
        <f t="shared" si="2"/>
        <v>15055.021701046926</v>
      </c>
      <c r="K21" s="1">
        <f t="shared" si="2"/>
        <v>16064.209241918383</v>
      </c>
      <c r="L21" s="1">
        <f t="shared" si="2"/>
        <v>17183.498165600522</v>
      </c>
      <c r="M21" s="1">
        <f t="shared" si="2"/>
        <v>18403.625528341148</v>
      </c>
      <c r="N21" s="1">
        <f t="shared" si="2"/>
        <v>19765.718688753022</v>
      </c>
      <c r="O21" s="1">
        <f t="shared" si="2"/>
        <v>21249.164186901035</v>
      </c>
      <c r="P21" s="1">
        <f t="shared" si="2"/>
        <v>22888.90284535001</v>
      </c>
      <c r="Q21" s="1">
        <f t="shared" si="2"/>
        <v>24699.229233863938</v>
      </c>
      <c r="R21" s="1">
        <f>SUM(C21:G21)</f>
        <v>51866.998013446086</v>
      </c>
    </row>
    <row r="22" spans="1:18">
      <c r="A22" t="s">
        <v>41</v>
      </c>
      <c r="C22" s="1">
        <f>+C21*assumptions!$B$28</f>
        <v>1660.8956226797093</v>
      </c>
      <c r="D22" s="1">
        <f>+D21*assumptions!$B$28</f>
        <v>4746.0317173483418</v>
      </c>
      <c r="E22" s="1">
        <f>+E21*assumptions!$B$28</f>
        <v>4320.297874962861</v>
      </c>
      <c r="F22" s="1">
        <f>+F21*assumptions!$B$28</f>
        <v>4579.0029729803628</v>
      </c>
      <c r="G22" s="1">
        <f>+G21*assumptions!$B$28</f>
        <v>4859.6606396565621</v>
      </c>
      <c r="H22" s="1">
        <f>+H21*assumptions!$B$28</f>
        <v>5165.1023277851218</v>
      </c>
      <c r="I22" s="1">
        <f>+I21*assumptions!$B$28</f>
        <v>5491.0286791911558</v>
      </c>
      <c r="J22" s="1">
        <f>+J21*assumptions!$B$28</f>
        <v>5853.3924373670443</v>
      </c>
      <c r="K22" s="1">
        <f>+K21*assumptions!$B$28</f>
        <v>6245.7645532578672</v>
      </c>
      <c r="L22" s="1">
        <f>+L21*assumptions!$B$28</f>
        <v>6680.9440867854828</v>
      </c>
      <c r="M22" s="1">
        <f>+M21*assumptions!$B$28</f>
        <v>7155.3296054190378</v>
      </c>
      <c r="N22" s="1">
        <f>+N21*assumptions!$B$28</f>
        <v>7684.9114261871746</v>
      </c>
      <c r="O22" s="1">
        <f>+O21*assumptions!$B$28</f>
        <v>8261.6750358671216</v>
      </c>
      <c r="P22" s="1">
        <f>+P21*assumptions!$B$28</f>
        <v>8899.2054262720831</v>
      </c>
      <c r="Q22" s="1">
        <f>+Q21*assumptions!$B$28</f>
        <v>9603.0603261262986</v>
      </c>
      <c r="R22" s="1">
        <f>SUM(C22:G22)</f>
        <v>20165.888827627838</v>
      </c>
    </row>
    <row r="24" spans="1:18">
      <c r="A24" t="s">
        <v>42</v>
      </c>
      <c r="C24" s="4">
        <f t="shared" ref="C24:R24" si="3">+C10-C19-C22</f>
        <v>2610.9552586981445</v>
      </c>
      <c r="D24" s="4">
        <f t="shared" si="3"/>
        <v>7460.8399836504796</v>
      </c>
      <c r="E24" s="4">
        <f t="shared" si="3"/>
        <v>6791.5793754560209</v>
      </c>
      <c r="F24" s="4">
        <f t="shared" si="3"/>
        <v>7198.2680480596664</v>
      </c>
      <c r="G24" s="4">
        <f t="shared" si="3"/>
        <v>7639.4665199539377</v>
      </c>
      <c r="H24" s="4">
        <f t="shared" si="3"/>
        <v>8119.6258815387519</v>
      </c>
      <c r="I24" s="4">
        <f t="shared" si="3"/>
        <v>8631.9874709918586</v>
      </c>
      <c r="J24" s="4">
        <f t="shared" si="3"/>
        <v>9201.6292636798826</v>
      </c>
      <c r="K24" s="4">
        <f t="shared" si="3"/>
        <v>9818.4446886605147</v>
      </c>
      <c r="L24" s="4">
        <f t="shared" si="3"/>
        <v>10502.554078815039</v>
      </c>
      <c r="M24" s="4">
        <f t="shared" si="3"/>
        <v>11248.295922922111</v>
      </c>
      <c r="N24" s="4">
        <f t="shared" si="3"/>
        <v>12080.807262565848</v>
      </c>
      <c r="O24" s="4">
        <f t="shared" si="3"/>
        <v>12987.489151033913</v>
      </c>
      <c r="P24" s="4">
        <f t="shared" si="3"/>
        <v>13989.697419077927</v>
      </c>
      <c r="Q24" s="4">
        <f t="shared" si="3"/>
        <v>15096.16890773764</v>
      </c>
      <c r="R24" s="4">
        <f t="shared" si="3"/>
        <v>59025.76489096367</v>
      </c>
    </row>
    <row r="26" spans="1:18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spans="1:18">
      <c r="A27" t="s">
        <v>376</v>
      </c>
      <c r="C27" s="410">
        <f>AVERAGE([3]DATA1FUEL!BX2:BX1001)</f>
        <v>4.1701555602991842</v>
      </c>
      <c r="D27" s="410">
        <f>AVERAGE([3]DATA1FUEL!BY2:BY1001)</f>
        <v>3.5840429335723551</v>
      </c>
      <c r="E27" s="410">
        <f>AVERAGE([3]DATA1FUEL!BZ2:BZ1001)</f>
        <v>3.4616926406545798</v>
      </c>
      <c r="F27" s="410">
        <f>AVERAGE([3]DATA1FUEL!CA2:CA1001)</f>
        <v>3.4503524937076588</v>
      </c>
      <c r="G27" s="410">
        <f>AVERAGE([3]DATA1FUEL!CB2:CB1001)</f>
        <v>3.4704621545024512</v>
      </c>
      <c r="H27" s="410">
        <f>AVERAGE([3]DATA1FUEL!CC2:CC1001)</f>
        <v>3.5125218845935966</v>
      </c>
      <c r="I27" s="410">
        <f>AVERAGE([3]DATA1FUEL!CD2:CD1001)</f>
        <v>3.5503431747766041</v>
      </c>
      <c r="J27" s="410">
        <f>AVERAGE([3]DATA1FUEL!CE2:CE1001)</f>
        <v>3.6363580840661647</v>
      </c>
      <c r="K27" s="410">
        <f>AVERAGE([3]DATA1FUEL!CF2:CF1001)</f>
        <v>3.6908352308662642</v>
      </c>
      <c r="L27" s="410">
        <f>AVERAGE([3]DATA1FUEL!CG2:CG1001)</f>
        <v>3.7648520942296382</v>
      </c>
      <c r="M27" s="410">
        <f>AVERAGE([3]DATA1FUEL!CH2:CH1001)</f>
        <v>3.8250812882704963</v>
      </c>
      <c r="N27" s="410">
        <f>AVERAGE([3]DATA1FUEL!CI2:CI1001)</f>
        <v>3.9221424974770143</v>
      </c>
      <c r="O27" s="410">
        <f>AVERAGE([3]DATA1FUEL!CJ2:CJ1001)</f>
        <v>3.9980809699377513</v>
      </c>
      <c r="P27" s="410">
        <f>AVERAGE([3]DATA1FUEL!CK2:CK1001)</f>
        <v>4.0997348238605289</v>
      </c>
      <c r="Q27" s="410">
        <f>AVERAGE([3]DATA1FUEL!CL2:CL1001)</f>
        <v>4.2078799633818917</v>
      </c>
      <c r="R27" s="267"/>
    </row>
    <row r="28" spans="1:18">
      <c r="A28" t="s">
        <v>377</v>
      </c>
      <c r="C28" s="410">
        <f>PERCENTILE([3]DATA1FUEL!BX2:BX1001,0.1)</f>
        <v>3.7225672948828388</v>
      </c>
      <c r="D28" s="410">
        <f>PERCENTILE([3]DATA1FUEL!BY2:BY1001,0.1)</f>
        <v>3.1862657852072394</v>
      </c>
      <c r="E28" s="410">
        <f>PERCENTILE([3]DATA1FUEL!BZ2:BZ1001,0.1)</f>
        <v>3.0909001787195796</v>
      </c>
      <c r="F28" s="410">
        <f>PERCENTILE([3]DATA1FUEL!CA2:CA1001,0.1)</f>
        <v>3.0605181671235808</v>
      </c>
      <c r="G28" s="410">
        <f>PERCENTILE([3]DATA1FUEL!CB2:CB1001,0.1)</f>
        <v>3.1008543788123966</v>
      </c>
      <c r="H28" s="410">
        <f>PERCENTILE([3]DATA1FUEL!CC2:CC1001,0.1)</f>
        <v>3.1108838802504279</v>
      </c>
      <c r="I28" s="410">
        <f>PERCENTILE([3]DATA1FUEL!CD2:CD1001,0.1)</f>
        <v>3.1605099437527762</v>
      </c>
      <c r="J28" s="410">
        <f>PERCENTILE([3]DATA1FUEL!CE2:CE1001,0.1)</f>
        <v>3.2238108952530506</v>
      </c>
      <c r="K28" s="410">
        <f>PERCENTILE([3]DATA1FUEL!CF2:CF1001,0.1)</f>
        <v>3.2904048698917241</v>
      </c>
      <c r="L28" s="410">
        <f>PERCENTILE([3]DATA1FUEL!CG2:CG1001,0.1)</f>
        <v>3.361536732812556</v>
      </c>
      <c r="M28" s="410">
        <f>PERCENTILE([3]DATA1FUEL!CH2:CH1001,0.1)</f>
        <v>3.427352154592179</v>
      </c>
      <c r="N28" s="410">
        <f>PERCENTILE([3]DATA1FUEL!CI2:CI1001,0.1)</f>
        <v>3.5147110186175654</v>
      </c>
      <c r="O28" s="410">
        <f>PERCENTILE([3]DATA1FUEL!CJ2:CJ1001,0.1)</f>
        <v>3.5717407352940063</v>
      </c>
      <c r="P28" s="410">
        <f>PERCENTILE([3]DATA1FUEL!CK2:CK1001,0.1)</f>
        <v>3.6680601939613586</v>
      </c>
      <c r="Q28" s="410">
        <f>PERCENTILE([3]DATA1FUEL!CL2:CL1001,0.1)</f>
        <v>3.7723255197079597</v>
      </c>
      <c r="R28" s="268"/>
    </row>
    <row r="29" spans="1:18">
      <c r="A29" t="s">
        <v>378</v>
      </c>
      <c r="C29" s="410">
        <f>PERCENTILE([3]DATA1FUEL!BX2:BX1001,0.9)</f>
        <v>4.5942482339292141</v>
      </c>
      <c r="D29" s="410">
        <f>PERCENTILE([3]DATA1FUEL!BY2:BY1001,0.9)</f>
        <v>3.9997899788060884</v>
      </c>
      <c r="E29" s="410">
        <f>PERCENTILE([3]DATA1FUEL!BZ2:BZ1001,0.9)</f>
        <v>3.8455866310434361</v>
      </c>
      <c r="F29" s="410">
        <f>PERCENTILE([3]DATA1FUEL!CA2:CA1001,0.9)</f>
        <v>3.8584217153698233</v>
      </c>
      <c r="G29" s="410">
        <f>PERCENTILE([3]DATA1FUEL!CB2:CB1001,0.9)</f>
        <v>3.864807412052516</v>
      </c>
      <c r="H29" s="410">
        <f>PERCENTILE([3]DATA1FUEL!CC2:CC1001,0.9)</f>
        <v>3.9265116681908014</v>
      </c>
      <c r="I29" s="410">
        <f>PERCENTILE([3]DATA1FUEL!CD2:CD1001,0.9)</f>
        <v>3.9407234164605818</v>
      </c>
      <c r="J29" s="410">
        <f>PERCENTILE([3]DATA1FUEL!CE2:CE1001,0.9)</f>
        <v>4.051296915720636</v>
      </c>
      <c r="K29" s="410">
        <f>PERCENTILE([3]DATA1FUEL!CF2:CF1001,0.9)</f>
        <v>4.1170923852305155</v>
      </c>
      <c r="L29" s="410">
        <f>PERCENTILE([3]DATA1FUEL!CG2:CG1001,0.9)</f>
        <v>4.190221479865758</v>
      </c>
      <c r="M29" s="410">
        <f>PERCENTILE([3]DATA1FUEL!CH2:CH1001,0.9)</f>
        <v>4.2575622772975779</v>
      </c>
      <c r="N29" s="410">
        <f>PERCENTILE([3]DATA1FUEL!CI2:CI1001,0.9)</f>
        <v>4.3331146597233658</v>
      </c>
      <c r="O29" s="410">
        <f>PERCENTILE([3]DATA1FUEL!CJ2:CJ1001,0.9)</f>
        <v>4.4368525532660712</v>
      </c>
      <c r="P29" s="410">
        <f>PERCENTILE([3]DATA1FUEL!CK2:CK1001,0.9)</f>
        <v>4.5562229554230385</v>
      </c>
      <c r="Q29" s="410">
        <f>PERCENTILE([3]DATA1FUEL!CL2:CL1001,0.9)</f>
        <v>4.6539534375900313</v>
      </c>
      <c r="R29" s="269"/>
    </row>
    <row r="30" spans="1:18">
      <c r="R30" s="270"/>
    </row>
    <row r="31" spans="1:18">
      <c r="A31" t="s">
        <v>379</v>
      </c>
      <c r="C31" s="411">
        <f>AVERAGE([3]DATA1FUEL!CM2:CM1001)</f>
        <v>4.8990147198346063</v>
      </c>
      <c r="D31" s="411">
        <f>AVERAGE([3]DATA1FUEL!CN2:CN1001)</f>
        <v>4.8972307812789957</v>
      </c>
      <c r="E31" s="411">
        <f>AVERAGE([3]DATA1FUEL!CO2:CO1001)</f>
        <v>4.8962381704784175</v>
      </c>
      <c r="F31" s="411">
        <f>AVERAGE([3]DATA1FUEL!CP2:CP1001)</f>
        <v>4.8938099634898888</v>
      </c>
      <c r="G31" s="411">
        <f>AVERAGE([3]DATA1FUEL!CQ2:CQ1001)</f>
        <v>4.8921586608043865</v>
      </c>
      <c r="H31" s="411">
        <f>AVERAGE([3]DATA1FUEL!CR2:CR1001)</f>
        <v>4.8992265756613369</v>
      </c>
      <c r="I31" s="411">
        <f>AVERAGE([3]DATA1FUEL!CS2:CS1001)</f>
        <v>4.8947318071840984</v>
      </c>
      <c r="J31" s="411">
        <f>AVERAGE([3]DATA1FUEL!CT2:CT1001)</f>
        <v>4.8949274803288674</v>
      </c>
      <c r="K31" s="411">
        <f>AVERAGE([3]DATA1FUEL!CU2:CU1001)</f>
        <v>4.8942851379906278</v>
      </c>
      <c r="L31" s="411">
        <f>AVERAGE([3]DATA1FUEL!CV2:CV1001)</f>
        <v>4.8974723540716614</v>
      </c>
      <c r="M31" s="411">
        <f>AVERAGE([3]DATA1FUEL!CW2:CW1001)</f>
        <v>4.8916836251474125</v>
      </c>
      <c r="N31" s="411">
        <f>AVERAGE([3]DATA1FUEL!CX2:CX1001)</f>
        <v>4.8983085880755075</v>
      </c>
      <c r="O31" s="411">
        <f>AVERAGE([3]DATA1FUEL!CY2:CY1001)</f>
        <v>4.8954052008068762</v>
      </c>
      <c r="P31" s="411">
        <f>AVERAGE([3]DATA1FUEL!CZ2:CZ1001)</f>
        <v>4.8908918589755812</v>
      </c>
      <c r="Q31" s="411">
        <f>AVERAGE([3]DATA1FUEL!DA2:DA1001)</f>
        <v>4.8973288461155597</v>
      </c>
      <c r="R31" s="270"/>
    </row>
    <row r="32" spans="1:18">
      <c r="R32" s="270"/>
    </row>
    <row r="33" spans="18:18">
      <c r="R33" s="270"/>
    </row>
  </sheetData>
  <pageMargins left="0.28999999999999998" right="0.31" top="1" bottom="1" header="0.5" footer="0.5"/>
  <pageSetup scale="71" orientation="landscape" horizontalDpi="300" verticalDpi="300" r:id="rId1"/>
  <headerFooter alignWithMargins="0"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T64"/>
  <sheetViews>
    <sheetView workbookViewId="0">
      <selection activeCell="C11" sqref="C11"/>
    </sheetView>
  </sheetViews>
  <sheetFormatPr defaultColWidth="9.109375" defaultRowHeight="13.2"/>
  <cols>
    <col min="1" max="1" width="39.88671875" style="5" customWidth="1"/>
    <col min="2" max="2" width="16" style="5" customWidth="1"/>
    <col min="3" max="27" width="10.33203125" style="5" customWidth="1"/>
    <col min="28" max="28" width="11.33203125" style="5" customWidth="1"/>
    <col min="29" max="16384" width="9.109375" style="5"/>
  </cols>
  <sheetData>
    <row r="1" spans="1:33">
      <c r="A1" s="104" t="s">
        <v>43</v>
      </c>
      <c r="B1" s="104"/>
      <c r="C1" s="104"/>
      <c r="D1" s="104"/>
      <c r="E1" s="120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</row>
    <row r="2" spans="1:33">
      <c r="A2" s="104" t="str">
        <f>+assumptions!A2</f>
        <v>TW Expansion 140 MMBtu/d</v>
      </c>
      <c r="B2" s="11"/>
      <c r="C2" s="104"/>
      <c r="D2" s="104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</row>
    <row r="3" spans="1:33">
      <c r="A3" s="2" t="s">
        <v>29</v>
      </c>
      <c r="B3" s="105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</row>
    <row r="4" spans="1:33">
      <c r="A4"/>
      <c r="B4"/>
      <c r="C4" s="11" t="s">
        <v>44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</row>
    <row r="5" spans="1:33">
      <c r="A5" s="12" t="s">
        <v>45</v>
      </c>
      <c r="B5"/>
      <c r="C5" s="3">
        <v>1</v>
      </c>
      <c r="D5" s="3">
        <v>2</v>
      </c>
      <c r="E5" s="3">
        <v>3</v>
      </c>
      <c r="F5" s="3">
        <v>4</v>
      </c>
      <c r="G5" s="3">
        <v>5</v>
      </c>
      <c r="H5" s="3">
        <v>6</v>
      </c>
      <c r="I5" s="3">
        <v>7</v>
      </c>
      <c r="J5" s="3">
        <v>8</v>
      </c>
      <c r="K5" s="3">
        <v>9</v>
      </c>
      <c r="L5" s="3">
        <v>10</v>
      </c>
      <c r="M5" s="3">
        <v>11</v>
      </c>
      <c r="N5" s="3">
        <v>12</v>
      </c>
      <c r="O5" s="3">
        <v>13</v>
      </c>
      <c r="P5" s="3">
        <v>14</v>
      </c>
      <c r="Q5" s="3">
        <v>15</v>
      </c>
      <c r="R5" s="3">
        <v>16</v>
      </c>
      <c r="S5" s="3">
        <v>17</v>
      </c>
      <c r="T5" s="3">
        <v>18</v>
      </c>
      <c r="U5" s="3">
        <v>19</v>
      </c>
      <c r="V5" s="3">
        <v>20</v>
      </c>
      <c r="W5" s="3">
        <v>21</v>
      </c>
      <c r="X5" s="3">
        <v>22</v>
      </c>
      <c r="Y5" s="3">
        <v>23</v>
      </c>
      <c r="Z5" s="3">
        <v>24</v>
      </c>
      <c r="AA5" s="3">
        <v>25</v>
      </c>
      <c r="AB5" s="3" t="s">
        <v>46</v>
      </c>
    </row>
    <row r="6" spans="1:33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</row>
    <row r="7" spans="1:33">
      <c r="A7" s="29" t="s">
        <v>317</v>
      </c>
      <c r="B7" t="s">
        <v>47</v>
      </c>
      <c r="C7" s="273">
        <v>140</v>
      </c>
      <c r="D7" s="273">
        <f>+C7</f>
        <v>140</v>
      </c>
      <c r="E7" s="273">
        <f t="shared" ref="E7:AA7" si="0">+D7</f>
        <v>140</v>
      </c>
      <c r="F7" s="273">
        <f t="shared" si="0"/>
        <v>140</v>
      </c>
      <c r="G7" s="273">
        <f t="shared" si="0"/>
        <v>140</v>
      </c>
      <c r="H7" s="273">
        <f t="shared" si="0"/>
        <v>140</v>
      </c>
      <c r="I7" s="273">
        <f t="shared" si="0"/>
        <v>140</v>
      </c>
      <c r="J7" s="273">
        <f t="shared" si="0"/>
        <v>140</v>
      </c>
      <c r="K7" s="273">
        <f t="shared" si="0"/>
        <v>140</v>
      </c>
      <c r="L7" s="273">
        <f t="shared" si="0"/>
        <v>140</v>
      </c>
      <c r="M7" s="273">
        <f t="shared" si="0"/>
        <v>140</v>
      </c>
      <c r="N7" s="273">
        <f t="shared" si="0"/>
        <v>140</v>
      </c>
      <c r="O7" s="273">
        <f t="shared" si="0"/>
        <v>140</v>
      </c>
      <c r="P7" s="273">
        <f t="shared" si="0"/>
        <v>140</v>
      </c>
      <c r="Q7" s="273">
        <f t="shared" si="0"/>
        <v>140</v>
      </c>
      <c r="R7" s="273">
        <f t="shared" si="0"/>
        <v>140</v>
      </c>
      <c r="S7" s="273">
        <f t="shared" si="0"/>
        <v>140</v>
      </c>
      <c r="T7" s="273">
        <f t="shared" si="0"/>
        <v>140</v>
      </c>
      <c r="U7" s="273">
        <f t="shared" si="0"/>
        <v>140</v>
      </c>
      <c r="V7" s="273">
        <f t="shared" si="0"/>
        <v>140</v>
      </c>
      <c r="W7" s="273">
        <f t="shared" si="0"/>
        <v>140</v>
      </c>
      <c r="X7" s="273">
        <f t="shared" si="0"/>
        <v>140</v>
      </c>
      <c r="Y7" s="273">
        <f t="shared" si="0"/>
        <v>140</v>
      </c>
      <c r="Z7" s="273">
        <f t="shared" si="0"/>
        <v>140</v>
      </c>
      <c r="AA7" s="273">
        <f t="shared" si="0"/>
        <v>140</v>
      </c>
      <c r="AB7">
        <f>SUM(C7:V7)</f>
        <v>2800</v>
      </c>
    </row>
    <row r="8" spans="1:33">
      <c r="A8"/>
      <c r="B8" t="s">
        <v>48</v>
      </c>
      <c r="C8" s="276">
        <f>+DCF!D26</f>
        <v>0.3453</v>
      </c>
      <c r="D8" s="276">
        <f>+C8</f>
        <v>0.3453</v>
      </c>
      <c r="E8" s="276">
        <f t="shared" ref="E8:AA8" si="1">+D8</f>
        <v>0.3453</v>
      </c>
      <c r="F8" s="276">
        <f t="shared" si="1"/>
        <v>0.3453</v>
      </c>
      <c r="G8" s="276">
        <f t="shared" si="1"/>
        <v>0.3453</v>
      </c>
      <c r="H8" s="276">
        <f t="shared" si="1"/>
        <v>0.3453</v>
      </c>
      <c r="I8" s="276">
        <f t="shared" si="1"/>
        <v>0.3453</v>
      </c>
      <c r="J8" s="276">
        <f t="shared" si="1"/>
        <v>0.3453</v>
      </c>
      <c r="K8" s="276">
        <f t="shared" si="1"/>
        <v>0.3453</v>
      </c>
      <c r="L8" s="276">
        <f t="shared" si="1"/>
        <v>0.3453</v>
      </c>
      <c r="M8" s="276">
        <f t="shared" si="1"/>
        <v>0.3453</v>
      </c>
      <c r="N8" s="276">
        <f t="shared" si="1"/>
        <v>0.3453</v>
      </c>
      <c r="O8" s="276">
        <f t="shared" si="1"/>
        <v>0.3453</v>
      </c>
      <c r="P8" s="276">
        <f t="shared" si="1"/>
        <v>0.3453</v>
      </c>
      <c r="Q8" s="276">
        <f t="shared" si="1"/>
        <v>0.3453</v>
      </c>
      <c r="R8" s="276">
        <f t="shared" si="1"/>
        <v>0.3453</v>
      </c>
      <c r="S8" s="276">
        <f t="shared" si="1"/>
        <v>0.3453</v>
      </c>
      <c r="T8" s="276">
        <f t="shared" si="1"/>
        <v>0.3453</v>
      </c>
      <c r="U8" s="276">
        <f t="shared" si="1"/>
        <v>0.3453</v>
      </c>
      <c r="V8" s="276">
        <f t="shared" si="1"/>
        <v>0.3453</v>
      </c>
      <c r="W8" s="276">
        <f t="shared" si="1"/>
        <v>0.3453</v>
      </c>
      <c r="X8" s="276">
        <f t="shared" si="1"/>
        <v>0.3453</v>
      </c>
      <c r="Y8" s="276">
        <f t="shared" si="1"/>
        <v>0.3453</v>
      </c>
      <c r="Z8" s="276">
        <f t="shared" si="1"/>
        <v>0.3453</v>
      </c>
      <c r="AA8" s="276">
        <f t="shared" si="1"/>
        <v>0.3453</v>
      </c>
      <c r="AB8" s="98"/>
      <c r="AC8" s="99"/>
      <c r="AD8" s="99"/>
      <c r="AE8" s="99"/>
      <c r="AF8" s="99"/>
      <c r="AG8" s="99"/>
    </row>
    <row r="9" spans="1:33">
      <c r="A9"/>
      <c r="B9" t="s">
        <v>49</v>
      </c>
      <c r="C9" s="276">
        <f>+DCF!D27</f>
        <v>2.24E-2</v>
      </c>
      <c r="D9" s="276">
        <f>+DCF!E27</f>
        <v>2.24E-2</v>
      </c>
      <c r="E9" s="276">
        <f>+DCF!F27</f>
        <v>2.24E-2</v>
      </c>
      <c r="F9" s="276">
        <f>+DCF!G27</f>
        <v>2.24E-2</v>
      </c>
      <c r="G9" s="276">
        <f>+DCF!H27</f>
        <v>2.24E-2</v>
      </c>
      <c r="H9" s="276">
        <f>+DCF!I27</f>
        <v>2.24E-2</v>
      </c>
      <c r="I9" s="276">
        <f>+DCF!J27</f>
        <v>2.24E-2</v>
      </c>
      <c r="J9" s="276">
        <f>+DCF!K27</f>
        <v>2.24E-2</v>
      </c>
      <c r="K9" s="276">
        <f>+DCF!L27</f>
        <v>2.24E-2</v>
      </c>
      <c r="L9" s="276">
        <f>+DCF!M27</f>
        <v>2.24E-2</v>
      </c>
      <c r="M9" s="276">
        <f>+DCF!N27</f>
        <v>2.24E-2</v>
      </c>
      <c r="N9" s="276">
        <f>+DCF!O27</f>
        <v>2.24E-2</v>
      </c>
      <c r="O9" s="276">
        <f>+DCF!P27</f>
        <v>2.24E-2</v>
      </c>
      <c r="P9" s="276">
        <f>+DCF!Q27</f>
        <v>2.24E-2</v>
      </c>
      <c r="Q9" s="276">
        <f>+DCF!R27</f>
        <v>2.24E-2</v>
      </c>
      <c r="R9" s="276">
        <f>+DCF!S27</f>
        <v>2.24E-2</v>
      </c>
      <c r="S9" s="276">
        <f>+DCF!T27</f>
        <v>2.24E-2</v>
      </c>
      <c r="T9" s="276">
        <f>+DCF!U27</f>
        <v>2.24E-2</v>
      </c>
      <c r="U9" s="276">
        <f>+DCF!V27</f>
        <v>2.24E-2</v>
      </c>
      <c r="V9" s="276">
        <f>+DCF!W27</f>
        <v>2.24E-2</v>
      </c>
      <c r="W9" s="276">
        <f>+DCF!X27</f>
        <v>2.24E-2</v>
      </c>
      <c r="X9" s="276">
        <f>+DCF!Y27</f>
        <v>2.24E-2</v>
      </c>
      <c r="Y9" s="276">
        <f>+DCF!Z27</f>
        <v>2.24E-2</v>
      </c>
      <c r="Z9" s="276">
        <f>+DCF!AA27</f>
        <v>2.24E-2</v>
      </c>
      <c r="AA9" s="276">
        <f>+DCF!AB27</f>
        <v>2.24E-2</v>
      </c>
      <c r="AB9" s="98"/>
      <c r="AC9" s="99"/>
      <c r="AD9" s="99"/>
      <c r="AE9" s="99"/>
      <c r="AF9" s="99"/>
      <c r="AG9" s="99"/>
    </row>
    <row r="10" spans="1:33">
      <c r="A10"/>
      <c r="B10" t="s">
        <v>53</v>
      </c>
      <c r="C10" s="254">
        <f>+DCF!D28</f>
        <v>1</v>
      </c>
      <c r="D10" s="254">
        <f>+DCF!E28</f>
        <v>1</v>
      </c>
      <c r="E10" s="254">
        <f>+DCF!F28</f>
        <v>1</v>
      </c>
      <c r="F10" s="254">
        <f>+DCF!G28</f>
        <v>1</v>
      </c>
      <c r="G10" s="254">
        <f>+DCF!H28</f>
        <v>1</v>
      </c>
      <c r="H10" s="254">
        <f>+DCF!I28</f>
        <v>1</v>
      </c>
      <c r="I10" s="254">
        <f>+DCF!J28</f>
        <v>1</v>
      </c>
      <c r="J10" s="254">
        <f>+DCF!K28</f>
        <v>1</v>
      </c>
      <c r="K10" s="254">
        <f>+DCF!L28</f>
        <v>1</v>
      </c>
      <c r="L10" s="254">
        <f>+DCF!M28</f>
        <v>1</v>
      </c>
      <c r="M10" s="254">
        <v>1</v>
      </c>
      <c r="N10" s="254">
        <f>+DCF!N28</f>
        <v>1</v>
      </c>
      <c r="O10" s="254">
        <f>+DCF!P28</f>
        <v>1</v>
      </c>
      <c r="P10" s="254">
        <f>+DCF!Q28</f>
        <v>1</v>
      </c>
      <c r="Q10" s="254">
        <f>+DCF!R28</f>
        <v>1</v>
      </c>
      <c r="R10" s="254">
        <f>+DCF!S28</f>
        <v>1</v>
      </c>
      <c r="S10" s="254">
        <f>+DCF!T28</f>
        <v>1</v>
      </c>
      <c r="T10" s="254">
        <f>+DCF!U28</f>
        <v>1</v>
      </c>
      <c r="U10" s="254">
        <f>+DCF!V28</f>
        <v>1</v>
      </c>
      <c r="V10" s="254">
        <f>+DCF!W28</f>
        <v>1</v>
      </c>
      <c r="W10" s="254">
        <f>+DCF!X28</f>
        <v>1</v>
      </c>
      <c r="X10" s="254">
        <f>+DCF!Y28</f>
        <v>1</v>
      </c>
      <c r="Y10" s="254">
        <f>+DCF!Z28</f>
        <v>1</v>
      </c>
      <c r="Z10" s="254">
        <f>+DCF!AA28</f>
        <v>1</v>
      </c>
      <c r="AA10" s="254">
        <f>+DCF!AB28</f>
        <v>1</v>
      </c>
      <c r="AB10" s="98"/>
      <c r="AC10" s="99"/>
      <c r="AD10" s="99"/>
      <c r="AE10" s="99"/>
      <c r="AF10" s="99"/>
      <c r="AG10" s="99"/>
    </row>
    <row r="11" spans="1:33">
      <c r="A11"/>
      <c r="B11" t="s">
        <v>50</v>
      </c>
      <c r="C11" s="1">
        <f>(+C10*C8*C7*365)+(C7*C9*assumptions!C34*365)</f>
        <v>18602.547198854623</v>
      </c>
      <c r="D11" s="1">
        <f>(+D10*D8*D7*365)+(D7*D9*assumptions!D34*365)</f>
        <v>18624.262936845476</v>
      </c>
      <c r="E11" s="1">
        <f>(+E10*E8*E7*365)+(E7*E9*assumptions!E34*365)</f>
        <v>18582.333066930518</v>
      </c>
      <c r="F11" s="1">
        <f>(+F10*F8*F7*365)+(F7*F9*assumptions!F34*365)</f>
        <v>18625.233803958523</v>
      </c>
      <c r="G11" s="1">
        <f>(+G10*G8*G7*365)+(G7*G9*assumptions!G34*365)</f>
        <v>18630.882264008938</v>
      </c>
      <c r="H11" s="1">
        <f>(+H10*H8*H7*365)+(H7*H9*assumptions!H34*365)</f>
        <v>18621.608985450781</v>
      </c>
      <c r="I11" s="1">
        <f>(+I10*I8*I7*365)+(I7*I9*assumptions!I34*365)</f>
        <v>18635.286251414709</v>
      </c>
      <c r="J11" s="1">
        <f>(+J10*J8*J7*365)+(J7*J9*assumptions!J34*365)</f>
        <v>18612.547334503546</v>
      </c>
      <c r="K11" s="1">
        <f>(+K10*K8*K7*365)+(K7*K9*assumptions!K34*365)</f>
        <v>18632.954749474648</v>
      </c>
      <c r="L11" s="1">
        <f>(+L10*L8*L7*365)+(L7*L9*assumptions!L34*365)</f>
        <v>18599.133540382452</v>
      </c>
      <c r="M11" s="1">
        <f>(+M10*M8*M7*365)+(M7*M9*assumptions!M34*365)</f>
        <v>18632.556590025848</v>
      </c>
      <c r="N11" s="1">
        <f>(+N10*N8*N7*365)+(N7*N9*assumptions!N34*365)</f>
        <v>18609.826267274777</v>
      </c>
      <c r="O11" s="1">
        <f>(+O10*O8*O7*365)+(O7*O9*assumptions!O34*365)</f>
        <v>18629.946443371264</v>
      </c>
      <c r="P11" s="1">
        <f>(+P10*P8*P7*365)+(P7*P9*assumptions!P34*365)</f>
        <v>18624.329922780402</v>
      </c>
      <c r="Q11" s="1">
        <f>(+Q10*Q8*Q7*365)+(Q7*Q9*assumptions!Q34*365)</f>
        <v>18602.623492947412</v>
      </c>
      <c r="R11" s="1">
        <f>(+R10*R8*R7*365)+(R7*R9*assumptions!R34*365)</f>
        <v>18602.623492947412</v>
      </c>
      <c r="S11" s="1">
        <f>(+S10*S8*S7*365)+(S7*S9*assumptions!S34*365)</f>
        <v>18602.623492947412</v>
      </c>
      <c r="T11" s="1">
        <f>(+T10*T8*T7*365)+(T7*T9*assumptions!T34*365)</f>
        <v>18602.623492947412</v>
      </c>
      <c r="U11" s="1">
        <f>(+U10*U8*U7*365)+(U7*U9*assumptions!U34*365)</f>
        <v>18602.623492947412</v>
      </c>
      <c r="V11" s="1">
        <f>(+V10*V8*V7*365)+(V7*V9*assumptions!V34*365)</f>
        <v>18602.623492947412</v>
      </c>
      <c r="W11" s="1">
        <f>(+W10*W8*W7*365)+(W7*W9*assumptions!W34*365)</f>
        <v>17644.829999999998</v>
      </c>
      <c r="X11" s="1">
        <f>(+X10*X8*X7*365)+(X7*X9*assumptions!X34*365)</f>
        <v>17644.829999999998</v>
      </c>
      <c r="Y11" s="1">
        <f>(+Y10*Y8*Y7*365)+(Y7*Y9*assumptions!Y34*365)</f>
        <v>17644.829999999998</v>
      </c>
      <c r="Z11" s="1">
        <f>(+Z10*Z8*Z7*365)+(Z7*Z9*assumptions!Z34*365)</f>
        <v>17644.829999999998</v>
      </c>
      <c r="AA11" s="1">
        <f>(+AA10*AA8*AA7*365)+(AA7*AA9*assumptions!AA34*365)</f>
        <v>17644.829999999998</v>
      </c>
      <c r="AB11">
        <f>SUM(C11:V11)</f>
        <v>372279.19031296106</v>
      </c>
      <c r="AC11" s="99"/>
      <c r="AD11" s="99"/>
      <c r="AE11" s="99"/>
      <c r="AF11" s="99"/>
      <c r="AG11" s="99"/>
    </row>
    <row r="12" spans="1:33">
      <c r="A12" t="s">
        <v>51</v>
      </c>
      <c r="B12" s="13">
        <v>0.05</v>
      </c>
      <c r="C12">
        <f>+C7*$B12*assumptions!C$34*DCF!D$28</f>
        <v>5.8568811084553944</v>
      </c>
      <c r="D12">
        <f>+D7*$B12*assumptions!D$34*DCF!E$28</f>
        <v>5.9896828329591294</v>
      </c>
      <c r="E12">
        <f>+E7*$B12*assumptions!E$34*DCF!F$28</f>
        <v>5.7332623956122717</v>
      </c>
      <c r="F12">
        <f>+F7*$B12*assumptions!F$34*DCF!G$28</f>
        <v>5.9956201318402895</v>
      </c>
      <c r="G12">
        <f>+G7*$B12*assumptions!G$34*DCF!H$28</f>
        <v>6.030163062676988</v>
      </c>
      <c r="H12">
        <f>+H7*$B12*assumptions!H$34*DCF!I$28</f>
        <v>5.973452699674545</v>
      </c>
      <c r="I12">
        <f>+I7*$B12*assumptions!I$34*DCF!J$28</f>
        <v>6.0570954709803742</v>
      </c>
      <c r="J12">
        <f>+J7*$B12*assumptions!J$34*DCF!K$28</f>
        <v>5.918036536836758</v>
      </c>
      <c r="K12">
        <f>+K7*$B12*assumptions!K$34*DCF!L$28</f>
        <v>6.0428372643997577</v>
      </c>
      <c r="L12">
        <f>+L7*$B12*assumptions!L$34*DCF!M$28</f>
        <v>5.8360050170159781</v>
      </c>
      <c r="M12">
        <f>+M7*$B12*assumptions!M$34*DCF!N$28</f>
        <v>6.0404023362637558</v>
      </c>
      <c r="N12">
        <f>+N7*$B12*assumptions!N$34*DCF!O$28</f>
        <v>5.9013959593614134</v>
      </c>
      <c r="O12">
        <f>+O7*$B12*assumptions!O$34*DCF!P$28</f>
        <v>6.0244400891099836</v>
      </c>
      <c r="P12">
        <f>+P7*$B12*assumptions!P$34*DCF!Q$28</f>
        <v>5.9900924827568645</v>
      </c>
      <c r="Q12">
        <f>+Q7*$B12*assumptions!Q$34*DCF!R$28</f>
        <v>5.8573476819191121</v>
      </c>
      <c r="R12">
        <f>+R7*$B12*assumptions!R$34*DCF!S$28</f>
        <v>5.8573476819191121</v>
      </c>
      <c r="S12">
        <f>+S7*$B12*assumptions!S$34*DCF!T$28</f>
        <v>5.8573476819191121</v>
      </c>
      <c r="T12">
        <f>+T7*$B12*assumptions!T$34*DCF!U$28</f>
        <v>5.8573476819191121</v>
      </c>
      <c r="U12">
        <f>+U7*$B12*assumptions!U$34*DCF!V$28</f>
        <v>5.8573476819191121</v>
      </c>
      <c r="V12">
        <f>+V7*$B12*assumptions!V$34*DCF!W$28</f>
        <v>5.8573476819191121</v>
      </c>
      <c r="W12">
        <f>+W7*$B12*assumptions!W$34*DCF!X$28</f>
        <v>0</v>
      </c>
      <c r="X12">
        <f>+X7*$B12*assumptions!X$34*DCF!Y$28</f>
        <v>0</v>
      </c>
      <c r="Y12">
        <f>+Y7*$B12*assumptions!Y$34*DCF!Z$28</f>
        <v>0</v>
      </c>
      <c r="Z12">
        <f>+Z7*$B12*assumptions!Z$34*DCF!AA$28</f>
        <v>0</v>
      </c>
      <c r="AA12">
        <f>+AA7*$B12*assumptions!AA$34*DCF!AB$28</f>
        <v>0</v>
      </c>
      <c r="AB12">
        <f>SUM(C12:V12)</f>
        <v>118.53345347945815</v>
      </c>
    </row>
    <row r="13" spans="1:33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</row>
    <row r="14" spans="1:33">
      <c r="A14" s="29" t="s">
        <v>253</v>
      </c>
      <c r="B14" t="s">
        <v>47</v>
      </c>
      <c r="C14">
        <v>0</v>
      </c>
      <c r="D14">
        <f>+C14</f>
        <v>0</v>
      </c>
      <c r="E14">
        <f>D14</f>
        <v>0</v>
      </c>
      <c r="F14">
        <f>E14</f>
        <v>0</v>
      </c>
      <c r="G14">
        <f>F14</f>
        <v>0</v>
      </c>
      <c r="H14">
        <f>+G14</f>
        <v>0</v>
      </c>
      <c r="I14">
        <f t="shared" ref="I14:Q15" si="2">+H14</f>
        <v>0</v>
      </c>
      <c r="J14">
        <f t="shared" si="2"/>
        <v>0</v>
      </c>
      <c r="K14">
        <f t="shared" si="2"/>
        <v>0</v>
      </c>
      <c r="L14">
        <f t="shared" si="2"/>
        <v>0</v>
      </c>
      <c r="M14">
        <f t="shared" si="2"/>
        <v>0</v>
      </c>
      <c r="N14">
        <f t="shared" si="2"/>
        <v>0</v>
      </c>
      <c r="O14">
        <f t="shared" si="2"/>
        <v>0</v>
      </c>
      <c r="P14">
        <f t="shared" si="2"/>
        <v>0</v>
      </c>
      <c r="Q14">
        <f t="shared" si="2"/>
        <v>0</v>
      </c>
      <c r="R14">
        <f t="shared" ref="R14:V15" si="3">+Q14</f>
        <v>0</v>
      </c>
      <c r="S14">
        <f t="shared" si="3"/>
        <v>0</v>
      </c>
      <c r="T14">
        <f t="shared" si="3"/>
        <v>0</v>
      </c>
      <c r="U14">
        <f t="shared" si="3"/>
        <v>0</v>
      </c>
      <c r="V14">
        <f t="shared" si="3"/>
        <v>0</v>
      </c>
      <c r="W14">
        <f t="shared" ref="W14:AA15" si="4">+V14</f>
        <v>0</v>
      </c>
      <c r="X14">
        <f t="shared" si="4"/>
        <v>0</v>
      </c>
      <c r="Y14">
        <f t="shared" si="4"/>
        <v>0</v>
      </c>
      <c r="Z14">
        <f t="shared" si="4"/>
        <v>0</v>
      </c>
      <c r="AA14">
        <f t="shared" si="4"/>
        <v>0</v>
      </c>
      <c r="AB14">
        <f>SUM(C14:V14)</f>
        <v>0</v>
      </c>
    </row>
    <row r="15" spans="1:33">
      <c r="A15"/>
      <c r="B15" t="s">
        <v>52</v>
      </c>
      <c r="C15" s="98">
        <v>0</v>
      </c>
      <c r="D15" s="98">
        <f>+C15</f>
        <v>0</v>
      </c>
      <c r="E15" s="98">
        <f>+D15</f>
        <v>0</v>
      </c>
      <c r="F15" s="98">
        <f>+E15</f>
        <v>0</v>
      </c>
      <c r="G15" s="98">
        <f>+F15</f>
        <v>0</v>
      </c>
      <c r="H15" s="98">
        <f>+G15</f>
        <v>0</v>
      </c>
      <c r="I15" s="98">
        <f t="shared" si="2"/>
        <v>0</v>
      </c>
      <c r="J15" s="98">
        <f t="shared" si="2"/>
        <v>0</v>
      </c>
      <c r="K15" s="98">
        <f t="shared" si="2"/>
        <v>0</v>
      </c>
      <c r="L15" s="98">
        <f t="shared" si="2"/>
        <v>0</v>
      </c>
      <c r="M15" s="98">
        <f t="shared" si="2"/>
        <v>0</v>
      </c>
      <c r="N15" s="98">
        <f t="shared" si="2"/>
        <v>0</v>
      </c>
      <c r="O15" s="98">
        <f t="shared" si="2"/>
        <v>0</v>
      </c>
      <c r="P15" s="98">
        <f t="shared" si="2"/>
        <v>0</v>
      </c>
      <c r="Q15" s="98">
        <f t="shared" si="2"/>
        <v>0</v>
      </c>
      <c r="R15" s="98">
        <f t="shared" si="3"/>
        <v>0</v>
      </c>
      <c r="S15" s="98">
        <f t="shared" si="3"/>
        <v>0</v>
      </c>
      <c r="T15" s="98">
        <f t="shared" si="3"/>
        <v>0</v>
      </c>
      <c r="U15" s="98">
        <f t="shared" si="3"/>
        <v>0</v>
      </c>
      <c r="V15" s="98">
        <f t="shared" si="3"/>
        <v>0</v>
      </c>
      <c r="W15" s="98">
        <f t="shared" si="4"/>
        <v>0</v>
      </c>
      <c r="X15" s="98">
        <f t="shared" si="4"/>
        <v>0</v>
      </c>
      <c r="Y15" s="98">
        <f t="shared" si="4"/>
        <v>0</v>
      </c>
      <c r="Z15" s="98">
        <f t="shared" si="4"/>
        <v>0</v>
      </c>
      <c r="AA15" s="98">
        <f t="shared" si="4"/>
        <v>0</v>
      </c>
      <c r="AB15" s="98"/>
    </row>
    <row r="16" spans="1:33">
      <c r="A16"/>
      <c r="B16" t="s">
        <v>53</v>
      </c>
      <c r="C16" s="275">
        <f>+DCF!D28</f>
        <v>1</v>
      </c>
      <c r="D16" s="275">
        <f>+DCF!E28</f>
        <v>1</v>
      </c>
      <c r="E16" s="275">
        <f>+DCF!F28</f>
        <v>1</v>
      </c>
      <c r="F16" s="275">
        <f>+DCF!G28</f>
        <v>1</v>
      </c>
      <c r="G16" s="275">
        <f>+DCF!H28</f>
        <v>1</v>
      </c>
      <c r="H16" s="275">
        <f>+DCF!I28</f>
        <v>1</v>
      </c>
      <c r="I16" s="275">
        <f>+DCF!J28</f>
        <v>1</v>
      </c>
      <c r="J16" s="275">
        <f>+DCF!K28</f>
        <v>1</v>
      </c>
      <c r="K16" s="275">
        <f>+DCF!L28</f>
        <v>1</v>
      </c>
      <c r="L16" s="275">
        <f>+DCF!M28</f>
        <v>1</v>
      </c>
      <c r="M16" s="275">
        <f>+DCF!N28</f>
        <v>1</v>
      </c>
      <c r="N16" s="275">
        <f>+DCF!O28</f>
        <v>1</v>
      </c>
      <c r="O16" s="275">
        <f>+DCF!P28</f>
        <v>1</v>
      </c>
      <c r="P16" s="275">
        <f>+DCF!Q28</f>
        <v>1</v>
      </c>
      <c r="Q16" s="275">
        <f>+DCF!R28</f>
        <v>1</v>
      </c>
      <c r="R16" s="275">
        <f>+DCF!S28</f>
        <v>1</v>
      </c>
      <c r="S16" s="275">
        <f>+DCF!T28</f>
        <v>1</v>
      </c>
      <c r="T16" s="275">
        <f>+DCF!U28</f>
        <v>1</v>
      </c>
      <c r="U16" s="275">
        <f>+DCF!V28</f>
        <v>1</v>
      </c>
      <c r="V16" s="275">
        <f>+DCF!W28</f>
        <v>1</v>
      </c>
      <c r="W16" s="275">
        <f>+DCF!X28</f>
        <v>1</v>
      </c>
      <c r="X16" s="275">
        <f>+DCF!Y28</f>
        <v>1</v>
      </c>
      <c r="Y16" s="275">
        <f>+DCF!Z28</f>
        <v>1</v>
      </c>
      <c r="Z16" s="275">
        <f>+DCF!AA28</f>
        <v>1</v>
      </c>
      <c r="AA16" s="275">
        <f>+DCF!AB28</f>
        <v>1</v>
      </c>
      <c r="AB16" s="98"/>
    </row>
    <row r="17" spans="1:28">
      <c r="A17"/>
      <c r="B17" t="s">
        <v>50</v>
      </c>
      <c r="C17" s="1">
        <f>C14*365*C15*C16</f>
        <v>0</v>
      </c>
      <c r="D17" s="1">
        <f t="shared" ref="D17:Q17" si="5">D14*365*D15*D16</f>
        <v>0</v>
      </c>
      <c r="E17" s="1">
        <f t="shared" si="5"/>
        <v>0</v>
      </c>
      <c r="F17" s="1">
        <f t="shared" si="5"/>
        <v>0</v>
      </c>
      <c r="G17" s="1">
        <f t="shared" si="5"/>
        <v>0</v>
      </c>
      <c r="H17" s="1">
        <f t="shared" si="5"/>
        <v>0</v>
      </c>
      <c r="I17" s="1">
        <f t="shared" si="5"/>
        <v>0</v>
      </c>
      <c r="J17" s="1">
        <f t="shared" si="5"/>
        <v>0</v>
      </c>
      <c r="K17" s="1">
        <f t="shared" si="5"/>
        <v>0</v>
      </c>
      <c r="L17" s="1">
        <f t="shared" si="5"/>
        <v>0</v>
      </c>
      <c r="M17" s="1">
        <f t="shared" si="5"/>
        <v>0</v>
      </c>
      <c r="N17" s="1">
        <f t="shared" si="5"/>
        <v>0</v>
      </c>
      <c r="O17" s="1">
        <f t="shared" si="5"/>
        <v>0</v>
      </c>
      <c r="P17" s="1">
        <f t="shared" si="5"/>
        <v>0</v>
      </c>
      <c r="Q17" s="1">
        <f t="shared" si="5"/>
        <v>0</v>
      </c>
      <c r="R17" s="1">
        <f t="shared" ref="R17:AA17" si="6">R14*365*R15*R16</f>
        <v>0</v>
      </c>
      <c r="S17" s="1">
        <f t="shared" si="6"/>
        <v>0</v>
      </c>
      <c r="T17" s="1">
        <f t="shared" si="6"/>
        <v>0</v>
      </c>
      <c r="U17" s="1">
        <f t="shared" si="6"/>
        <v>0</v>
      </c>
      <c r="V17" s="1">
        <f t="shared" si="6"/>
        <v>0</v>
      </c>
      <c r="W17" s="1">
        <f t="shared" si="6"/>
        <v>0</v>
      </c>
      <c r="X17" s="1">
        <f t="shared" si="6"/>
        <v>0</v>
      </c>
      <c r="Y17" s="1">
        <f t="shared" si="6"/>
        <v>0</v>
      </c>
      <c r="Z17" s="1">
        <f t="shared" si="6"/>
        <v>0</v>
      </c>
      <c r="AA17" s="1">
        <f t="shared" si="6"/>
        <v>0</v>
      </c>
      <c r="AB17" s="1">
        <f>SUM(C17:Q17)</f>
        <v>0</v>
      </c>
    </row>
    <row r="18" spans="1:28">
      <c r="A18" t="s">
        <v>51</v>
      </c>
      <c r="B18" s="13">
        <v>0</v>
      </c>
      <c r="C18">
        <f>+C14*$B18*assumptions!C$34*DCF!D$28</f>
        <v>0</v>
      </c>
      <c r="D18">
        <f>+D14*$B18*assumptions!D$34*DCF!E$28</f>
        <v>0</v>
      </c>
      <c r="E18">
        <f>+E14*$B18*assumptions!E$34*DCF!F$28</f>
        <v>0</v>
      </c>
      <c r="F18">
        <f>+F14*$B18*assumptions!F$34*DCF!G$28</f>
        <v>0</v>
      </c>
      <c r="G18">
        <f>+G14*$B18*assumptions!G$34*DCF!H$28</f>
        <v>0</v>
      </c>
      <c r="H18">
        <f>+H14*$B18*assumptions!H$34*DCF!I$28</f>
        <v>0</v>
      </c>
      <c r="I18">
        <f>+I14*$B18*assumptions!I$34*DCF!J$28</f>
        <v>0</v>
      </c>
      <c r="J18">
        <f>+J14*$B18*assumptions!J$34*DCF!K$28</f>
        <v>0</v>
      </c>
      <c r="K18">
        <f>+K14*$B18*assumptions!K$34*DCF!L$28</f>
        <v>0</v>
      </c>
      <c r="L18">
        <f>+L14*$B18*assumptions!L$34*DCF!M$28</f>
        <v>0</v>
      </c>
      <c r="M18">
        <f>+M14*$B18*assumptions!M$34*DCF!N$28</f>
        <v>0</v>
      </c>
      <c r="N18">
        <f>+N14*$B18*assumptions!N$34*DCF!O$28</f>
        <v>0</v>
      </c>
      <c r="O18">
        <f>+O14*$B18*assumptions!O$34*DCF!P$28</f>
        <v>0</v>
      </c>
      <c r="P18">
        <f>+P14*$B18*assumptions!P$34*DCF!Q$28</f>
        <v>0</v>
      </c>
      <c r="Q18">
        <f>+Q14*$B18*assumptions!Q$34*DCF!R$28</f>
        <v>0</v>
      </c>
      <c r="R18">
        <f>+R14*$B18*assumptions!R$34*DCF!S$28</f>
        <v>0</v>
      </c>
      <c r="S18">
        <f>+S14*$B18*assumptions!S$34*DCF!T$28</f>
        <v>0</v>
      </c>
      <c r="T18">
        <f>+T14*$B18*assumptions!T$34*DCF!U$28</f>
        <v>0</v>
      </c>
      <c r="U18">
        <f>+U14*$B18*assumptions!U$34*DCF!V$28</f>
        <v>0</v>
      </c>
      <c r="V18">
        <f>+V14*$B18*assumptions!V$34*DCF!W$28</f>
        <v>0</v>
      </c>
      <c r="W18">
        <f>+W14*$B18*assumptions!W$34*DCF!X$28</f>
        <v>0</v>
      </c>
      <c r="X18">
        <f>+X14*$B18*assumptions!X$34*DCF!Y$28</f>
        <v>0</v>
      </c>
      <c r="Y18">
        <f>+Y14*$B18*assumptions!Y$34*DCF!Z$28</f>
        <v>0</v>
      </c>
      <c r="Z18">
        <f>+Z14*$B18*assumptions!Z$34*DCF!AA$28</f>
        <v>0</v>
      </c>
      <c r="AA18">
        <f>+AA14*$B18*assumptions!AA$34*DCF!AB$28</f>
        <v>0</v>
      </c>
      <c r="AB18">
        <f>SUM(C18:V18)</f>
        <v>0</v>
      </c>
    </row>
    <row r="19" spans="1:28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</row>
    <row r="20" spans="1:28">
      <c r="A20" s="29" t="s">
        <v>318</v>
      </c>
      <c r="B20" t="s">
        <v>47</v>
      </c>
      <c r="C20">
        <v>0</v>
      </c>
      <c r="D20">
        <f>+C20</f>
        <v>0</v>
      </c>
      <c r="E20">
        <f>D20</f>
        <v>0</v>
      </c>
      <c r="F20">
        <f>E20</f>
        <v>0</v>
      </c>
      <c r="G20">
        <f>F20</f>
        <v>0</v>
      </c>
      <c r="H20">
        <f>+G20</f>
        <v>0</v>
      </c>
      <c r="I20">
        <f t="shared" ref="I20:Q21" si="7">+H20</f>
        <v>0</v>
      </c>
      <c r="J20">
        <f t="shared" si="7"/>
        <v>0</v>
      </c>
      <c r="K20">
        <f t="shared" si="7"/>
        <v>0</v>
      </c>
      <c r="L20">
        <f t="shared" si="7"/>
        <v>0</v>
      </c>
      <c r="M20">
        <f t="shared" si="7"/>
        <v>0</v>
      </c>
      <c r="N20">
        <f t="shared" si="7"/>
        <v>0</v>
      </c>
      <c r="O20">
        <f t="shared" si="7"/>
        <v>0</v>
      </c>
      <c r="P20">
        <f t="shared" si="7"/>
        <v>0</v>
      </c>
      <c r="Q20">
        <f t="shared" si="7"/>
        <v>0</v>
      </c>
      <c r="R20">
        <f t="shared" ref="R20:V21" si="8">+Q20</f>
        <v>0</v>
      </c>
      <c r="S20">
        <f t="shared" si="8"/>
        <v>0</v>
      </c>
      <c r="T20">
        <f t="shared" si="8"/>
        <v>0</v>
      </c>
      <c r="U20">
        <f t="shared" si="8"/>
        <v>0</v>
      </c>
      <c r="V20">
        <f t="shared" si="8"/>
        <v>0</v>
      </c>
      <c r="W20">
        <f t="shared" ref="W20:AA21" si="9">+V20</f>
        <v>0</v>
      </c>
      <c r="X20">
        <f t="shared" si="9"/>
        <v>0</v>
      </c>
      <c r="Y20">
        <f t="shared" si="9"/>
        <v>0</v>
      </c>
      <c r="Z20">
        <f t="shared" si="9"/>
        <v>0</v>
      </c>
      <c r="AA20">
        <f t="shared" si="9"/>
        <v>0</v>
      </c>
      <c r="AB20">
        <f>SUM(C20:V20)</f>
        <v>0</v>
      </c>
    </row>
    <row r="21" spans="1:28">
      <c r="A21"/>
      <c r="B21" t="s">
        <v>52</v>
      </c>
      <c r="C21" s="98">
        <v>0</v>
      </c>
      <c r="D21" s="98">
        <f>+C21</f>
        <v>0</v>
      </c>
      <c r="E21" s="98">
        <f>+D21</f>
        <v>0</v>
      </c>
      <c r="F21" s="98">
        <f>+E21</f>
        <v>0</v>
      </c>
      <c r="G21" s="98">
        <f>+F21</f>
        <v>0</v>
      </c>
      <c r="H21" s="98">
        <f>+G21</f>
        <v>0</v>
      </c>
      <c r="I21" s="98">
        <f t="shared" si="7"/>
        <v>0</v>
      </c>
      <c r="J21" s="98">
        <f t="shared" si="7"/>
        <v>0</v>
      </c>
      <c r="K21" s="98">
        <f t="shared" si="7"/>
        <v>0</v>
      </c>
      <c r="L21" s="98">
        <f t="shared" si="7"/>
        <v>0</v>
      </c>
      <c r="M21" s="98">
        <f t="shared" si="7"/>
        <v>0</v>
      </c>
      <c r="N21" s="98">
        <f t="shared" si="7"/>
        <v>0</v>
      </c>
      <c r="O21" s="98">
        <f t="shared" si="7"/>
        <v>0</v>
      </c>
      <c r="P21" s="98">
        <f t="shared" si="7"/>
        <v>0</v>
      </c>
      <c r="Q21" s="98">
        <f t="shared" si="7"/>
        <v>0</v>
      </c>
      <c r="R21" s="98">
        <f t="shared" si="8"/>
        <v>0</v>
      </c>
      <c r="S21" s="98">
        <f t="shared" si="8"/>
        <v>0</v>
      </c>
      <c r="T21" s="98">
        <f t="shared" si="8"/>
        <v>0</v>
      </c>
      <c r="U21" s="98">
        <f t="shared" si="8"/>
        <v>0</v>
      </c>
      <c r="V21" s="98">
        <f t="shared" si="8"/>
        <v>0</v>
      </c>
      <c r="W21" s="98">
        <f t="shared" si="9"/>
        <v>0</v>
      </c>
      <c r="X21" s="98">
        <f t="shared" si="9"/>
        <v>0</v>
      </c>
      <c r="Y21" s="98">
        <f t="shared" si="9"/>
        <v>0</v>
      </c>
      <c r="Z21" s="98">
        <f t="shared" si="9"/>
        <v>0</v>
      </c>
      <c r="AA21" s="98">
        <f t="shared" si="9"/>
        <v>0</v>
      </c>
      <c r="AB21" s="98"/>
    </row>
    <row r="22" spans="1:28">
      <c r="A22"/>
      <c r="B22" t="s">
        <v>53</v>
      </c>
      <c r="C22" s="275">
        <f>+DCF!D28</f>
        <v>1</v>
      </c>
      <c r="D22" s="275">
        <f>+DCF!E28</f>
        <v>1</v>
      </c>
      <c r="E22" s="275">
        <f>+DCF!F28</f>
        <v>1</v>
      </c>
      <c r="F22" s="275">
        <f>+DCF!G28</f>
        <v>1</v>
      </c>
      <c r="G22" s="275">
        <f>+DCF!H28</f>
        <v>1</v>
      </c>
      <c r="H22" s="275">
        <f>+DCF!I28</f>
        <v>1</v>
      </c>
      <c r="I22" s="275">
        <f>+DCF!J28</f>
        <v>1</v>
      </c>
      <c r="J22" s="275">
        <f>+DCF!K28</f>
        <v>1</v>
      </c>
      <c r="K22" s="275">
        <f>+DCF!L28</f>
        <v>1</v>
      </c>
      <c r="L22" s="275">
        <f>+DCF!M28</f>
        <v>1</v>
      </c>
      <c r="M22" s="275">
        <f>+DCF!N28</f>
        <v>1</v>
      </c>
      <c r="N22" s="275">
        <f>+DCF!O28</f>
        <v>1</v>
      </c>
      <c r="O22" s="275">
        <f>+DCF!P28</f>
        <v>1</v>
      </c>
      <c r="P22" s="275">
        <f>+DCF!Q28</f>
        <v>1</v>
      </c>
      <c r="Q22" s="275">
        <f>+DCF!R28</f>
        <v>1</v>
      </c>
      <c r="R22" s="275">
        <f>+DCF!S28</f>
        <v>1</v>
      </c>
      <c r="S22" s="275">
        <f>+DCF!T28</f>
        <v>1</v>
      </c>
      <c r="T22" s="275">
        <f>+DCF!U28</f>
        <v>1</v>
      </c>
      <c r="U22" s="275">
        <f>+DCF!V28</f>
        <v>1</v>
      </c>
      <c r="V22" s="275">
        <f>+DCF!W28</f>
        <v>1</v>
      </c>
      <c r="W22" s="275">
        <f>+DCF!X28</f>
        <v>1</v>
      </c>
      <c r="X22" s="275">
        <f>+DCF!Y28</f>
        <v>1</v>
      </c>
      <c r="Y22" s="275">
        <f>+DCF!Z28</f>
        <v>1</v>
      </c>
      <c r="Z22" s="275">
        <f>+DCF!AA28</f>
        <v>1</v>
      </c>
      <c r="AA22" s="275">
        <f>+DCF!AB28</f>
        <v>1</v>
      </c>
      <c r="AB22" s="98"/>
    </row>
    <row r="23" spans="1:28">
      <c r="A23"/>
      <c r="B23" t="s">
        <v>50</v>
      </c>
      <c r="C23" s="1">
        <f>C20*365*C21*C22</f>
        <v>0</v>
      </c>
      <c r="D23" s="1">
        <f t="shared" ref="D23:Q23" si="10">D20*365*D21*D22</f>
        <v>0</v>
      </c>
      <c r="E23" s="1">
        <f t="shared" si="10"/>
        <v>0</v>
      </c>
      <c r="F23" s="1">
        <f t="shared" si="10"/>
        <v>0</v>
      </c>
      <c r="G23" s="1">
        <f t="shared" si="10"/>
        <v>0</v>
      </c>
      <c r="H23" s="1">
        <f t="shared" si="10"/>
        <v>0</v>
      </c>
      <c r="I23" s="1">
        <f t="shared" si="10"/>
        <v>0</v>
      </c>
      <c r="J23" s="1">
        <f t="shared" si="10"/>
        <v>0</v>
      </c>
      <c r="K23" s="1">
        <f t="shared" si="10"/>
        <v>0</v>
      </c>
      <c r="L23" s="1">
        <f t="shared" si="10"/>
        <v>0</v>
      </c>
      <c r="M23" s="1">
        <f t="shared" si="10"/>
        <v>0</v>
      </c>
      <c r="N23" s="1">
        <f t="shared" si="10"/>
        <v>0</v>
      </c>
      <c r="O23" s="1">
        <f t="shared" si="10"/>
        <v>0</v>
      </c>
      <c r="P23" s="1">
        <f t="shared" si="10"/>
        <v>0</v>
      </c>
      <c r="Q23" s="1">
        <f t="shared" si="10"/>
        <v>0</v>
      </c>
      <c r="R23" s="1">
        <f t="shared" ref="R23:AA23" si="11">R20*365*R21*R22</f>
        <v>0</v>
      </c>
      <c r="S23" s="1">
        <f t="shared" si="11"/>
        <v>0</v>
      </c>
      <c r="T23" s="1">
        <f t="shared" si="11"/>
        <v>0</v>
      </c>
      <c r="U23" s="1">
        <f t="shared" si="11"/>
        <v>0</v>
      </c>
      <c r="V23" s="1">
        <f t="shared" si="11"/>
        <v>0</v>
      </c>
      <c r="W23" s="1">
        <f t="shared" si="11"/>
        <v>0</v>
      </c>
      <c r="X23" s="1">
        <f t="shared" si="11"/>
        <v>0</v>
      </c>
      <c r="Y23" s="1">
        <f t="shared" si="11"/>
        <v>0</v>
      </c>
      <c r="Z23" s="1">
        <f t="shared" si="11"/>
        <v>0</v>
      </c>
      <c r="AA23" s="1">
        <f t="shared" si="11"/>
        <v>0</v>
      </c>
      <c r="AB23">
        <f>SUM(C23:V23)</f>
        <v>0</v>
      </c>
    </row>
    <row r="24" spans="1:28">
      <c r="A24" t="s">
        <v>51</v>
      </c>
      <c r="B24" s="13">
        <v>0</v>
      </c>
      <c r="C24">
        <f>+C20*$B24*assumptions!C$34*DCF!D$28</f>
        <v>0</v>
      </c>
      <c r="D24">
        <f>+D20*$B24*assumptions!D$34*DCF!E$28</f>
        <v>0</v>
      </c>
      <c r="E24">
        <f>+E20*$B24*assumptions!E$34*DCF!F$28</f>
        <v>0</v>
      </c>
      <c r="F24">
        <f>+F20*$B24*assumptions!F$34*DCF!G$28</f>
        <v>0</v>
      </c>
      <c r="G24">
        <f>+G20*$B24*assumptions!G$34*DCF!H$28</f>
        <v>0</v>
      </c>
      <c r="H24">
        <f>+H20*$B24*assumptions!H$34*DCF!I$28</f>
        <v>0</v>
      </c>
      <c r="I24">
        <f>+I20*$B24*assumptions!I$34*DCF!J$28</f>
        <v>0</v>
      </c>
      <c r="J24">
        <f>+J20*$B24*assumptions!J$34*DCF!K$28</f>
        <v>0</v>
      </c>
      <c r="K24">
        <f>+K20*$B24*assumptions!K$34*DCF!L$28</f>
        <v>0</v>
      </c>
      <c r="L24">
        <f>+L20*$B24*assumptions!L$34*DCF!M$28</f>
        <v>0</v>
      </c>
      <c r="M24">
        <f>+M20*$B24*assumptions!M$34*DCF!N$28</f>
        <v>0</v>
      </c>
      <c r="N24">
        <f>+N20*$B24*assumptions!N$34*DCF!O$28</f>
        <v>0</v>
      </c>
      <c r="O24">
        <f>+O20*$B24*assumptions!O$34*DCF!P$28</f>
        <v>0</v>
      </c>
      <c r="P24">
        <f>+P20*$B24*assumptions!P$34*DCF!Q$28</f>
        <v>0</v>
      </c>
      <c r="Q24">
        <f>+Q20*$B24*assumptions!Q$34*DCF!R$28</f>
        <v>0</v>
      </c>
      <c r="R24">
        <f>+R20*$B24*assumptions!R$34*DCF!S$28</f>
        <v>0</v>
      </c>
      <c r="S24">
        <f>+S20*$B24*assumptions!S$34*DCF!T$28</f>
        <v>0</v>
      </c>
      <c r="T24">
        <f>+T20*$B24*assumptions!T$34*DCF!U$28</f>
        <v>0</v>
      </c>
      <c r="U24">
        <f>+U20*$B24*assumptions!U$34*DCF!V$28</f>
        <v>0</v>
      </c>
      <c r="V24">
        <f>+V20*$B24*assumptions!V$34*DCF!W$28</f>
        <v>0</v>
      </c>
      <c r="W24">
        <f>+W20*$B24*assumptions!W$34*DCF!X$28</f>
        <v>0</v>
      </c>
      <c r="X24">
        <f>+X20*$B24*assumptions!X$34*DCF!Y$28</f>
        <v>0</v>
      </c>
      <c r="Y24">
        <f>+Y20*$B24*assumptions!Y$34*DCF!Z$28</f>
        <v>0</v>
      </c>
      <c r="Z24">
        <f>+Z20*$B24*assumptions!Z$34*DCF!AA$28</f>
        <v>0</v>
      </c>
      <c r="AA24">
        <f>+AA20*$B24*assumptions!AA$34*DCF!AB$28</f>
        <v>0</v>
      </c>
      <c r="AB24">
        <f>SUM(C24:V24)</f>
        <v>0</v>
      </c>
    </row>
    <row r="25" spans="1:28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>
        <f>SUM(C25:V25)</f>
        <v>0</v>
      </c>
    </row>
    <row r="26" spans="1:28">
      <c r="A26" s="29" t="s">
        <v>319</v>
      </c>
      <c r="B26" t="s">
        <v>47</v>
      </c>
      <c r="C26">
        <v>0</v>
      </c>
      <c r="D26">
        <f>+C26</f>
        <v>0</v>
      </c>
      <c r="E26">
        <f>D26</f>
        <v>0</v>
      </c>
      <c r="F26">
        <f>E26</f>
        <v>0</v>
      </c>
      <c r="G26">
        <f>F26</f>
        <v>0</v>
      </c>
      <c r="H26">
        <f>+G26</f>
        <v>0</v>
      </c>
      <c r="I26">
        <f t="shared" ref="I26:Q26" si="12">+H26</f>
        <v>0</v>
      </c>
      <c r="J26">
        <f t="shared" si="12"/>
        <v>0</v>
      </c>
      <c r="K26">
        <f t="shared" si="12"/>
        <v>0</v>
      </c>
      <c r="L26">
        <f t="shared" si="12"/>
        <v>0</v>
      </c>
      <c r="M26">
        <f t="shared" si="12"/>
        <v>0</v>
      </c>
      <c r="N26">
        <f t="shared" si="12"/>
        <v>0</v>
      </c>
      <c r="O26">
        <f t="shared" si="12"/>
        <v>0</v>
      </c>
      <c r="P26">
        <f t="shared" si="12"/>
        <v>0</v>
      </c>
      <c r="Q26">
        <f t="shared" si="12"/>
        <v>0</v>
      </c>
      <c r="R26">
        <f t="shared" ref="R26:V29" si="13">+Q26</f>
        <v>0</v>
      </c>
      <c r="S26">
        <f t="shared" si="13"/>
        <v>0</v>
      </c>
      <c r="T26">
        <f t="shared" si="13"/>
        <v>0</v>
      </c>
      <c r="U26">
        <f t="shared" si="13"/>
        <v>0</v>
      </c>
      <c r="V26">
        <f t="shared" si="13"/>
        <v>0</v>
      </c>
      <c r="W26">
        <f t="shared" ref="W26:AA29" si="14">+V26</f>
        <v>0</v>
      </c>
      <c r="X26">
        <f t="shared" si="14"/>
        <v>0</v>
      </c>
      <c r="Y26">
        <f t="shared" si="14"/>
        <v>0</v>
      </c>
      <c r="Z26">
        <f t="shared" si="14"/>
        <v>0</v>
      </c>
      <c r="AA26">
        <f t="shared" si="14"/>
        <v>0</v>
      </c>
      <c r="AB26">
        <f>SUM(C26:V26)</f>
        <v>0</v>
      </c>
    </row>
    <row r="27" spans="1:28">
      <c r="A27"/>
      <c r="B27" t="s">
        <v>52</v>
      </c>
      <c r="C27" s="98">
        <v>0</v>
      </c>
      <c r="D27" s="98">
        <v>0</v>
      </c>
      <c r="E27" s="98">
        <v>0</v>
      </c>
      <c r="F27" s="98">
        <v>0</v>
      </c>
      <c r="G27" s="98">
        <v>0</v>
      </c>
      <c r="H27" s="98">
        <v>0</v>
      </c>
      <c r="I27" s="98">
        <v>0</v>
      </c>
      <c r="J27" s="98">
        <v>0</v>
      </c>
      <c r="K27" s="98">
        <v>0</v>
      </c>
      <c r="L27" s="98">
        <v>0</v>
      </c>
      <c r="M27" s="98">
        <f>+DCF!N26</f>
        <v>0.3453</v>
      </c>
      <c r="N27" s="98">
        <f>+DCF!O26</f>
        <v>0.3453</v>
      </c>
      <c r="O27" s="98">
        <f>+DCF!P26</f>
        <v>0.3453</v>
      </c>
      <c r="P27" s="98">
        <f>+DCF!Q26</f>
        <v>0.3453</v>
      </c>
      <c r="Q27" s="98">
        <f>+DCF!R26</f>
        <v>0.3453</v>
      </c>
      <c r="R27" s="98">
        <f>+DCF!S26</f>
        <v>0.3453</v>
      </c>
      <c r="S27" s="98">
        <f>+DCF!T26</f>
        <v>0.3453</v>
      </c>
      <c r="T27" s="98">
        <f>+DCF!U26</f>
        <v>0.3453</v>
      </c>
      <c r="U27" s="98">
        <f>+DCF!V26</f>
        <v>0.3453</v>
      </c>
      <c r="V27" s="98">
        <f>+DCF!W26</f>
        <v>0.3453</v>
      </c>
      <c r="W27" s="98">
        <f>+DCF!X26</f>
        <v>0.3453</v>
      </c>
      <c r="X27" s="98">
        <f>+DCF!Y26</f>
        <v>0.3453</v>
      </c>
      <c r="Y27" s="98">
        <f>+DCF!Z26</f>
        <v>0.3453</v>
      </c>
      <c r="Z27" s="98">
        <f>+DCF!AA26</f>
        <v>0.3453</v>
      </c>
      <c r="AA27" s="98">
        <f>+DCF!AB26</f>
        <v>0.3453</v>
      </c>
      <c r="AB27" s="98"/>
    </row>
    <row r="28" spans="1:28">
      <c r="A28"/>
      <c r="B28" t="s">
        <v>53</v>
      </c>
      <c r="C28" s="254">
        <f>+DCF!D28</f>
        <v>1</v>
      </c>
      <c r="D28" s="254">
        <f>+DCF!E28</f>
        <v>1</v>
      </c>
      <c r="E28" s="254">
        <f>+DCF!F28</f>
        <v>1</v>
      </c>
      <c r="F28" s="254">
        <f>+DCF!G28</f>
        <v>1</v>
      </c>
      <c r="G28" s="254">
        <f>+DCF!H28</f>
        <v>1</v>
      </c>
      <c r="H28" s="254">
        <f>+DCF!I28</f>
        <v>1</v>
      </c>
      <c r="I28" s="254">
        <f>+DCF!J28</f>
        <v>1</v>
      </c>
      <c r="J28" s="254">
        <f>+DCF!K28</f>
        <v>1</v>
      </c>
      <c r="K28" s="254">
        <f>+DCF!L28</f>
        <v>1</v>
      </c>
      <c r="L28" s="254">
        <f>+DCF!M28</f>
        <v>1</v>
      </c>
      <c r="M28" s="254">
        <f>+DCF!N28</f>
        <v>1</v>
      </c>
      <c r="N28" s="254">
        <f>+DCF!O28</f>
        <v>1</v>
      </c>
      <c r="O28" s="254">
        <f>+DCF!P28</f>
        <v>1</v>
      </c>
      <c r="P28" s="254">
        <f>+DCF!Q28</f>
        <v>1</v>
      </c>
      <c r="Q28" s="254">
        <f>+DCF!R28</f>
        <v>1</v>
      </c>
      <c r="R28" s="254">
        <f>+DCF!S28</f>
        <v>1</v>
      </c>
      <c r="S28" s="254">
        <f>+DCF!T28</f>
        <v>1</v>
      </c>
      <c r="T28" s="254">
        <f>+DCF!U28</f>
        <v>1</v>
      </c>
      <c r="U28" s="254">
        <f>+DCF!V28</f>
        <v>1</v>
      </c>
      <c r="V28" s="254">
        <f>+DCF!W28</f>
        <v>1</v>
      </c>
      <c r="W28" s="254">
        <f>+DCF!X28</f>
        <v>1</v>
      </c>
      <c r="X28" s="254">
        <f>+DCF!Y28</f>
        <v>1</v>
      </c>
      <c r="Y28" s="254">
        <f>+DCF!Z28</f>
        <v>1</v>
      </c>
      <c r="Z28" s="254">
        <f>+DCF!AA28</f>
        <v>1</v>
      </c>
      <c r="AA28" s="254">
        <f>+DCF!AB28</f>
        <v>1</v>
      </c>
      <c r="AB28" s="98"/>
    </row>
    <row r="29" spans="1:28">
      <c r="A29"/>
      <c r="B29" t="s">
        <v>50</v>
      </c>
      <c r="C29" s="1">
        <f>+C28*C27*C26*365</f>
        <v>0</v>
      </c>
      <c r="D29" s="1">
        <f>+C29</f>
        <v>0</v>
      </c>
      <c r="E29" s="1">
        <f t="shared" ref="E29:Q29" si="15">+D29</f>
        <v>0</v>
      </c>
      <c r="F29" s="1">
        <f t="shared" si="15"/>
        <v>0</v>
      </c>
      <c r="G29" s="1">
        <f t="shared" si="15"/>
        <v>0</v>
      </c>
      <c r="H29" s="1">
        <f t="shared" si="15"/>
        <v>0</v>
      </c>
      <c r="I29" s="1">
        <f t="shared" si="15"/>
        <v>0</v>
      </c>
      <c r="J29" s="1">
        <f t="shared" si="15"/>
        <v>0</v>
      </c>
      <c r="K29" s="1">
        <f t="shared" si="15"/>
        <v>0</v>
      </c>
      <c r="L29" s="1">
        <f t="shared" si="15"/>
        <v>0</v>
      </c>
      <c r="M29" s="1">
        <f t="shared" si="15"/>
        <v>0</v>
      </c>
      <c r="N29" s="1">
        <f t="shared" si="15"/>
        <v>0</v>
      </c>
      <c r="O29" s="1">
        <f t="shared" si="15"/>
        <v>0</v>
      </c>
      <c r="P29" s="1">
        <f t="shared" si="15"/>
        <v>0</v>
      </c>
      <c r="Q29" s="1">
        <f t="shared" si="15"/>
        <v>0</v>
      </c>
      <c r="R29" s="1">
        <f t="shared" si="13"/>
        <v>0</v>
      </c>
      <c r="S29" s="1">
        <f t="shared" si="13"/>
        <v>0</v>
      </c>
      <c r="T29" s="1">
        <f t="shared" si="13"/>
        <v>0</v>
      </c>
      <c r="U29" s="1">
        <f t="shared" si="13"/>
        <v>0</v>
      </c>
      <c r="V29" s="1">
        <f t="shared" si="13"/>
        <v>0</v>
      </c>
      <c r="W29" s="1">
        <f t="shared" si="14"/>
        <v>0</v>
      </c>
      <c r="X29" s="1">
        <f t="shared" si="14"/>
        <v>0</v>
      </c>
      <c r="Y29" s="1">
        <f t="shared" si="14"/>
        <v>0</v>
      </c>
      <c r="Z29" s="1">
        <f t="shared" si="14"/>
        <v>0</v>
      </c>
      <c r="AA29" s="1">
        <f t="shared" si="14"/>
        <v>0</v>
      </c>
      <c r="AB29" s="1">
        <f>SUM(C29:Q29)</f>
        <v>0</v>
      </c>
    </row>
    <row r="30" spans="1:28">
      <c r="A30" t="s">
        <v>51</v>
      </c>
      <c r="B30" s="13">
        <v>0</v>
      </c>
      <c r="C30">
        <f>+C26*$B30*assumptions!C$34*DCF!D$28</f>
        <v>0</v>
      </c>
      <c r="D30">
        <f>+D26*$B30*assumptions!D$34*DCF!E$28</f>
        <v>0</v>
      </c>
      <c r="E30">
        <f>+E26*$B30*assumptions!E$34*DCF!F$28</f>
        <v>0</v>
      </c>
      <c r="F30">
        <f>+F26*$B30*assumptions!F$34*DCF!G$28</f>
        <v>0</v>
      </c>
      <c r="G30">
        <f>+G26*$B30*assumptions!G$34*DCF!H$28</f>
        <v>0</v>
      </c>
      <c r="H30">
        <f>+H26*$B30*assumptions!H$34*DCF!I$28</f>
        <v>0</v>
      </c>
      <c r="I30">
        <f>+I26*$B30*assumptions!I$34*DCF!J$28</f>
        <v>0</v>
      </c>
      <c r="J30">
        <f>+J26*$B30*assumptions!J$34*DCF!K$28</f>
        <v>0</v>
      </c>
      <c r="K30">
        <f>+K26*$B30*assumptions!K$34*DCF!L$28</f>
        <v>0</v>
      </c>
      <c r="L30">
        <f>+L26*$B30*assumptions!L$34*DCF!M$28</f>
        <v>0</v>
      </c>
      <c r="M30">
        <f>+M26*$B30*assumptions!M$34*DCF!N$28</f>
        <v>0</v>
      </c>
      <c r="N30">
        <f>+N26*$B30*assumptions!N$34*DCF!O$28</f>
        <v>0</v>
      </c>
      <c r="O30">
        <f>+O26*$B30*assumptions!O$34*DCF!P$28</f>
        <v>0</v>
      </c>
      <c r="P30">
        <f>+P26*$B30*assumptions!P$34*DCF!Q$28</f>
        <v>0</v>
      </c>
      <c r="Q30">
        <f>+Q26*$B30*assumptions!Q$34*DCF!R$28</f>
        <v>0</v>
      </c>
      <c r="R30">
        <f>+R26*$B30*assumptions!R$34*DCF!S$28</f>
        <v>0</v>
      </c>
      <c r="S30">
        <f>+S26*$B30*assumptions!S$34*DCF!T$28</f>
        <v>0</v>
      </c>
      <c r="T30">
        <f>+T26*$B30*assumptions!T$34*DCF!U$28</f>
        <v>0</v>
      </c>
      <c r="U30">
        <f>+U26*$B30*assumptions!U$34*DCF!V$28</f>
        <v>0</v>
      </c>
      <c r="V30">
        <f>+V26*$B30*assumptions!V$34*DCF!W$28</f>
        <v>0</v>
      </c>
      <c r="W30">
        <f>+W26*$B30*assumptions!W$34*DCF!X$28</f>
        <v>0</v>
      </c>
      <c r="X30">
        <f>+X26*$B30*assumptions!X$34*DCF!Y$28</f>
        <v>0</v>
      </c>
      <c r="Y30">
        <f>+Y26*$B30*assumptions!Y$34*DCF!Z$28</f>
        <v>0</v>
      </c>
      <c r="Z30">
        <f>+Z26*$B30*assumptions!Z$34*DCF!AA$28</f>
        <v>0</v>
      </c>
      <c r="AA30">
        <f>+AA26*$B30*assumptions!AA$34*DCF!AB$28</f>
        <v>0</v>
      </c>
      <c r="AB30">
        <f>SUM(C30:V30)</f>
        <v>0</v>
      </c>
    </row>
    <row r="31" spans="1:28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</row>
    <row r="32" spans="1:28">
      <c r="A32" s="29"/>
      <c r="B32" t="s">
        <v>47</v>
      </c>
      <c r="C32">
        <v>0</v>
      </c>
      <c r="D32">
        <f t="shared" ref="D32:G33" si="16">+C32</f>
        <v>0</v>
      </c>
      <c r="E32">
        <f>D32</f>
        <v>0</v>
      </c>
      <c r="F32">
        <f>E32</f>
        <v>0</v>
      </c>
      <c r="G32">
        <f>F32</f>
        <v>0</v>
      </c>
      <c r="H32">
        <f>+G32</f>
        <v>0</v>
      </c>
      <c r="I32">
        <f t="shared" ref="I32:Q33" si="17">+H32</f>
        <v>0</v>
      </c>
      <c r="J32">
        <f t="shared" si="17"/>
        <v>0</v>
      </c>
      <c r="K32">
        <f t="shared" si="17"/>
        <v>0</v>
      </c>
      <c r="L32">
        <f t="shared" si="17"/>
        <v>0</v>
      </c>
      <c r="M32">
        <f t="shared" si="17"/>
        <v>0</v>
      </c>
      <c r="N32">
        <f t="shared" si="17"/>
        <v>0</v>
      </c>
      <c r="O32">
        <f t="shared" si="17"/>
        <v>0</v>
      </c>
      <c r="P32">
        <f t="shared" si="17"/>
        <v>0</v>
      </c>
      <c r="Q32">
        <f t="shared" si="17"/>
        <v>0</v>
      </c>
      <c r="R32">
        <f t="shared" ref="R32:V34" si="18">+Q32</f>
        <v>0</v>
      </c>
      <c r="S32">
        <f t="shared" si="18"/>
        <v>0</v>
      </c>
      <c r="T32">
        <f t="shared" si="18"/>
        <v>0</v>
      </c>
      <c r="U32">
        <f t="shared" si="18"/>
        <v>0</v>
      </c>
      <c r="V32">
        <f t="shared" si="18"/>
        <v>0</v>
      </c>
      <c r="W32">
        <f t="shared" ref="W32:AA34" si="19">+V32</f>
        <v>0</v>
      </c>
      <c r="X32">
        <f t="shared" si="19"/>
        <v>0</v>
      </c>
      <c r="Y32">
        <f t="shared" si="19"/>
        <v>0</v>
      </c>
      <c r="Z32">
        <f t="shared" si="19"/>
        <v>0</v>
      </c>
      <c r="AA32">
        <f t="shared" si="19"/>
        <v>0</v>
      </c>
      <c r="AB32">
        <f>SUM(C32:V32)</f>
        <v>0</v>
      </c>
    </row>
    <row r="33" spans="1:28">
      <c r="A33"/>
      <c r="B33" t="s">
        <v>52</v>
      </c>
      <c r="C33" s="98">
        <v>0</v>
      </c>
      <c r="D33" s="98">
        <f t="shared" si="16"/>
        <v>0</v>
      </c>
      <c r="E33" s="98">
        <f t="shared" si="16"/>
        <v>0</v>
      </c>
      <c r="F33" s="98">
        <f t="shared" si="16"/>
        <v>0</v>
      </c>
      <c r="G33" s="98">
        <f t="shared" si="16"/>
        <v>0</v>
      </c>
      <c r="H33" s="98">
        <f>+G33</f>
        <v>0</v>
      </c>
      <c r="I33" s="98">
        <f t="shared" si="17"/>
        <v>0</v>
      </c>
      <c r="J33" s="98">
        <f t="shared" si="17"/>
        <v>0</v>
      </c>
      <c r="K33" s="98">
        <f t="shared" si="17"/>
        <v>0</v>
      </c>
      <c r="L33" s="98">
        <f t="shared" si="17"/>
        <v>0</v>
      </c>
      <c r="M33" s="98">
        <f t="shared" si="17"/>
        <v>0</v>
      </c>
      <c r="N33" s="98">
        <f t="shared" si="17"/>
        <v>0</v>
      </c>
      <c r="O33" s="98">
        <f t="shared" si="17"/>
        <v>0</v>
      </c>
      <c r="P33" s="98">
        <f t="shared" si="17"/>
        <v>0</v>
      </c>
      <c r="Q33" s="98">
        <f t="shared" si="17"/>
        <v>0</v>
      </c>
      <c r="R33" s="98">
        <f t="shared" si="18"/>
        <v>0</v>
      </c>
      <c r="S33" s="98">
        <f t="shared" si="18"/>
        <v>0</v>
      </c>
      <c r="T33" s="98">
        <f t="shared" si="18"/>
        <v>0</v>
      </c>
      <c r="U33" s="98">
        <f t="shared" si="18"/>
        <v>0</v>
      </c>
      <c r="V33" s="98">
        <f t="shared" si="18"/>
        <v>0</v>
      </c>
      <c r="W33" s="98">
        <f t="shared" si="19"/>
        <v>0</v>
      </c>
      <c r="X33" s="98">
        <f t="shared" si="19"/>
        <v>0</v>
      </c>
      <c r="Y33" s="98">
        <f t="shared" si="19"/>
        <v>0</v>
      </c>
      <c r="Z33" s="98">
        <f t="shared" si="19"/>
        <v>0</v>
      </c>
      <c r="AA33" s="98">
        <f t="shared" si="19"/>
        <v>0</v>
      </c>
      <c r="AB33" s="98"/>
    </row>
    <row r="34" spans="1:28">
      <c r="A34"/>
      <c r="B34" t="s">
        <v>49</v>
      </c>
      <c r="C34" s="243">
        <v>0</v>
      </c>
      <c r="D34" s="98">
        <f t="shared" ref="D34:Q34" si="20">+C34</f>
        <v>0</v>
      </c>
      <c r="E34" s="98">
        <f t="shared" si="20"/>
        <v>0</v>
      </c>
      <c r="F34" s="98">
        <f t="shared" si="20"/>
        <v>0</v>
      </c>
      <c r="G34" s="98">
        <f t="shared" si="20"/>
        <v>0</v>
      </c>
      <c r="H34" s="98">
        <f t="shared" si="20"/>
        <v>0</v>
      </c>
      <c r="I34" s="98">
        <f t="shared" si="20"/>
        <v>0</v>
      </c>
      <c r="J34" s="98">
        <f t="shared" si="20"/>
        <v>0</v>
      </c>
      <c r="K34" s="98">
        <f t="shared" si="20"/>
        <v>0</v>
      </c>
      <c r="L34" s="98">
        <f t="shared" si="20"/>
        <v>0</v>
      </c>
      <c r="M34" s="98">
        <f t="shared" si="20"/>
        <v>0</v>
      </c>
      <c r="N34" s="98">
        <f t="shared" si="20"/>
        <v>0</v>
      </c>
      <c r="O34" s="98">
        <f t="shared" si="20"/>
        <v>0</v>
      </c>
      <c r="P34" s="98">
        <f t="shared" si="20"/>
        <v>0</v>
      </c>
      <c r="Q34" s="98">
        <f t="shared" si="20"/>
        <v>0</v>
      </c>
      <c r="R34" s="98">
        <f t="shared" si="18"/>
        <v>0</v>
      </c>
      <c r="S34" s="98">
        <f t="shared" si="18"/>
        <v>0</v>
      </c>
      <c r="T34" s="98">
        <f t="shared" si="18"/>
        <v>0</v>
      </c>
      <c r="U34" s="98">
        <f t="shared" si="18"/>
        <v>0</v>
      </c>
      <c r="V34" s="98">
        <f t="shared" si="18"/>
        <v>0</v>
      </c>
      <c r="W34" s="98">
        <f t="shared" si="19"/>
        <v>0</v>
      </c>
      <c r="X34" s="98">
        <f t="shared" si="19"/>
        <v>0</v>
      </c>
      <c r="Y34" s="98">
        <f t="shared" si="19"/>
        <v>0</v>
      </c>
      <c r="Z34" s="98">
        <f t="shared" si="19"/>
        <v>0</v>
      </c>
      <c r="AA34" s="98">
        <f t="shared" si="19"/>
        <v>0</v>
      </c>
      <c r="AB34" s="98"/>
    </row>
    <row r="35" spans="1:28">
      <c r="A35"/>
      <c r="B35" t="s">
        <v>50</v>
      </c>
      <c r="C35" s="1">
        <f>C32*365*C33+(C34*365*C32*assumptions!C$34)</f>
        <v>0</v>
      </c>
      <c r="D35" s="1">
        <f>D32*365*D33+(D34*365*D32*assumptions!D$34)</f>
        <v>0</v>
      </c>
      <c r="E35" s="1">
        <f>E32*365*E33+(E34*365*E32*assumptions!E$34)</f>
        <v>0</v>
      </c>
      <c r="F35" s="1">
        <f>F32*365*F33+(F34*365*F32*assumptions!F$34)</f>
        <v>0</v>
      </c>
      <c r="G35" s="1">
        <f>G32*365*G33+(G34*365*G32*assumptions!G$34)</f>
        <v>0</v>
      </c>
      <c r="H35" s="1">
        <f>H32*365*H33+(H34*365*H32*assumptions!H$34)</f>
        <v>0</v>
      </c>
      <c r="I35" s="1">
        <f>I32*365*I33+(I34*365*I32*assumptions!I$34)</f>
        <v>0</v>
      </c>
      <c r="J35" s="1">
        <f>J32*365*J33+(J34*365*J32*assumptions!J$34)</f>
        <v>0</v>
      </c>
      <c r="K35" s="1">
        <f>K32*365*K33+(K34*365*K32*assumptions!K$34)</f>
        <v>0</v>
      </c>
      <c r="L35" s="1">
        <f>L32*365*L33+(L34*365*L32*assumptions!L$34)</f>
        <v>0</v>
      </c>
      <c r="M35" s="1">
        <f>M32*365*M33+(M34*365*M32*assumptions!M$34)</f>
        <v>0</v>
      </c>
      <c r="N35" s="1">
        <f>N32*365*N33+(N34*365*N32*assumptions!N$34)</f>
        <v>0</v>
      </c>
      <c r="O35" s="1">
        <f>O32*365*O33+(O34*365*O32*assumptions!O$34)</f>
        <v>0</v>
      </c>
      <c r="P35" s="1">
        <f>P32*365*P33+(P34*365*P32*assumptions!P$34)</f>
        <v>0</v>
      </c>
      <c r="Q35" s="1">
        <f>Q32*365*Q33+(Q34*365*Q32*assumptions!Q$34)</f>
        <v>0</v>
      </c>
      <c r="R35" s="1">
        <f>R32*365*R33+(R34*365*R32*assumptions!R$34)</f>
        <v>0</v>
      </c>
      <c r="S35" s="1">
        <f>S32*365*S33+(S34*365*S32*assumptions!S$34)</f>
        <v>0</v>
      </c>
      <c r="T35" s="1">
        <f>T32*365*T33+(T34*365*T32*assumptions!T$34)</f>
        <v>0</v>
      </c>
      <c r="U35" s="1">
        <f>U32*365*U33+(U34*365*U32*assumptions!U$34)</f>
        <v>0</v>
      </c>
      <c r="V35" s="1">
        <f>V32*365*V33+(V34*365*V32*assumptions!V$34)</f>
        <v>0</v>
      </c>
      <c r="W35" s="1">
        <f>W32*365*W33+(W34*365*W32*assumptions!W$34)</f>
        <v>0</v>
      </c>
      <c r="X35" s="1">
        <f>X32*365*X33+(X34*365*X32*assumptions!X$34)</f>
        <v>0</v>
      </c>
      <c r="Y35" s="1">
        <f>Y32*365*Y33+(Y34*365*Y32*assumptions!Y$34)</f>
        <v>0</v>
      </c>
      <c r="Z35" s="1">
        <f>Z32*365*Z33+(Z34*365*Z32*assumptions!Z$34)</f>
        <v>0</v>
      </c>
      <c r="AA35" s="1">
        <f>AA32*365*AA33+(AA34*365*AA32*assumptions!AA$34)</f>
        <v>0</v>
      </c>
      <c r="AB35">
        <f>SUM(C35:V35)</f>
        <v>0</v>
      </c>
    </row>
    <row r="36" spans="1:28">
      <c r="A36" t="s">
        <v>51</v>
      </c>
      <c r="B36" s="13">
        <v>0</v>
      </c>
      <c r="C36">
        <f>+C32*$B36*assumptions!C$34*DCF!D$28</f>
        <v>0</v>
      </c>
      <c r="D36">
        <f>+D32*$B36*assumptions!D$34*DCF!E$28</f>
        <v>0</v>
      </c>
      <c r="E36">
        <f>+E32*$B36*assumptions!E$34*DCF!F$28</f>
        <v>0</v>
      </c>
      <c r="F36">
        <f>+F32*$B36*assumptions!F$34*DCF!G$28</f>
        <v>0</v>
      </c>
      <c r="G36">
        <f>+G32*$B36*assumptions!G$34*DCF!H$28</f>
        <v>0</v>
      </c>
      <c r="H36">
        <f>+H32*$B36*assumptions!H$34*DCF!I$28</f>
        <v>0</v>
      </c>
      <c r="I36">
        <f>+I32*$B36*assumptions!I$34*DCF!J$28</f>
        <v>0</v>
      </c>
      <c r="J36">
        <f>+J32*$B36*assumptions!J$34*DCF!K$28</f>
        <v>0</v>
      </c>
      <c r="K36">
        <f>+K32*$B36*assumptions!K$34*DCF!L$28</f>
        <v>0</v>
      </c>
      <c r="L36">
        <f>+L32*$B36*assumptions!L$34*DCF!M$28</f>
        <v>0</v>
      </c>
      <c r="M36">
        <f>+M32*$B36*assumptions!M$34*DCF!N$28</f>
        <v>0</v>
      </c>
      <c r="N36">
        <f>+N32*$B36*assumptions!N$34*DCF!O$28</f>
        <v>0</v>
      </c>
      <c r="O36">
        <f>+O32*$B36*assumptions!O$34*DCF!P$28</f>
        <v>0</v>
      </c>
      <c r="P36">
        <f>+P32*$B36*assumptions!P$34*DCF!Q$28</f>
        <v>0</v>
      </c>
      <c r="Q36">
        <f>+Q32*$B36*assumptions!Q$34*DCF!R$28</f>
        <v>0</v>
      </c>
      <c r="R36">
        <f>+R32*$B36*assumptions!R$34*DCF!S$28</f>
        <v>0</v>
      </c>
      <c r="S36">
        <f>+S32*$B36*assumptions!S$34*DCF!T$28</f>
        <v>0</v>
      </c>
      <c r="T36">
        <f>+T32*$B36*assumptions!T$34*DCF!U$28</f>
        <v>0</v>
      </c>
      <c r="U36">
        <f>+U32*$B36*assumptions!U$34*DCF!V$28</f>
        <v>0</v>
      </c>
      <c r="V36">
        <f>+V32*$B36*assumptions!V$34*DCF!W$28</f>
        <v>0</v>
      </c>
      <c r="W36">
        <f>+W32*$B36*assumptions!W$34*DCF!X$28</f>
        <v>0</v>
      </c>
      <c r="X36">
        <f>+X32*$B36*assumptions!X$34*DCF!Y$28</f>
        <v>0</v>
      </c>
      <c r="Y36">
        <f>+Y32*$B36*assumptions!Y$34*DCF!Z$28</f>
        <v>0</v>
      </c>
      <c r="Z36">
        <f>+Z32*$B36*assumptions!Z$34*DCF!AA$28</f>
        <v>0</v>
      </c>
      <c r="AA36">
        <f>+AA32*$B36*assumptions!AA$34*DCF!AB$28</f>
        <v>0</v>
      </c>
      <c r="AB36">
        <f>SUM(C36:V36)</f>
        <v>0</v>
      </c>
    </row>
    <row r="37" spans="1:28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</row>
    <row r="38" spans="1:28">
      <c r="A38" s="29"/>
      <c r="B38" t="s">
        <v>47</v>
      </c>
      <c r="C38">
        <v>0</v>
      </c>
      <c r="D38">
        <f t="shared" ref="D38:G39" si="21">+C38</f>
        <v>0</v>
      </c>
      <c r="E38">
        <f>D38</f>
        <v>0</v>
      </c>
      <c r="F38">
        <f>E38</f>
        <v>0</v>
      </c>
      <c r="G38">
        <f>F38</f>
        <v>0</v>
      </c>
      <c r="H38">
        <f>+G38</f>
        <v>0</v>
      </c>
      <c r="I38">
        <f t="shared" ref="I38:Q39" si="22">+H38</f>
        <v>0</v>
      </c>
      <c r="J38">
        <f t="shared" si="22"/>
        <v>0</v>
      </c>
      <c r="K38">
        <f t="shared" si="22"/>
        <v>0</v>
      </c>
      <c r="L38">
        <f t="shared" si="22"/>
        <v>0</v>
      </c>
      <c r="M38">
        <f t="shared" si="22"/>
        <v>0</v>
      </c>
      <c r="N38">
        <f t="shared" si="22"/>
        <v>0</v>
      </c>
      <c r="O38">
        <f t="shared" si="22"/>
        <v>0</v>
      </c>
      <c r="P38">
        <f t="shared" si="22"/>
        <v>0</v>
      </c>
      <c r="Q38">
        <f t="shared" si="22"/>
        <v>0</v>
      </c>
      <c r="R38">
        <f t="shared" ref="R38:V40" si="23">+Q38</f>
        <v>0</v>
      </c>
      <c r="S38">
        <f t="shared" si="23"/>
        <v>0</v>
      </c>
      <c r="T38">
        <f t="shared" si="23"/>
        <v>0</v>
      </c>
      <c r="U38">
        <f t="shared" si="23"/>
        <v>0</v>
      </c>
      <c r="V38">
        <f t="shared" si="23"/>
        <v>0</v>
      </c>
      <c r="W38">
        <f t="shared" ref="W38:AA40" si="24">+V38</f>
        <v>0</v>
      </c>
      <c r="X38">
        <f t="shared" si="24"/>
        <v>0</v>
      </c>
      <c r="Y38">
        <f t="shared" si="24"/>
        <v>0</v>
      </c>
      <c r="Z38">
        <f t="shared" si="24"/>
        <v>0</v>
      </c>
      <c r="AA38">
        <f t="shared" si="24"/>
        <v>0</v>
      </c>
      <c r="AB38">
        <f>SUM(C38:V38)</f>
        <v>0</v>
      </c>
    </row>
    <row r="39" spans="1:28">
      <c r="A39"/>
      <c r="B39" t="s">
        <v>52</v>
      </c>
      <c r="C39" s="98">
        <v>0</v>
      </c>
      <c r="D39" s="98">
        <f t="shared" si="21"/>
        <v>0</v>
      </c>
      <c r="E39" s="98">
        <f t="shared" si="21"/>
        <v>0</v>
      </c>
      <c r="F39" s="98">
        <f t="shared" si="21"/>
        <v>0</v>
      </c>
      <c r="G39" s="98">
        <f t="shared" si="21"/>
        <v>0</v>
      </c>
      <c r="H39" s="98">
        <f>+G39</f>
        <v>0</v>
      </c>
      <c r="I39" s="98">
        <f t="shared" si="22"/>
        <v>0</v>
      </c>
      <c r="J39" s="98">
        <f t="shared" si="22"/>
        <v>0</v>
      </c>
      <c r="K39" s="98">
        <f t="shared" si="22"/>
        <v>0</v>
      </c>
      <c r="L39" s="98">
        <f t="shared" si="22"/>
        <v>0</v>
      </c>
      <c r="M39" s="98">
        <f t="shared" si="22"/>
        <v>0</v>
      </c>
      <c r="N39" s="98">
        <f t="shared" si="22"/>
        <v>0</v>
      </c>
      <c r="O39" s="98">
        <f t="shared" si="22"/>
        <v>0</v>
      </c>
      <c r="P39" s="98">
        <f t="shared" si="22"/>
        <v>0</v>
      </c>
      <c r="Q39" s="98">
        <f t="shared" si="22"/>
        <v>0</v>
      </c>
      <c r="R39" s="98">
        <f t="shared" si="23"/>
        <v>0</v>
      </c>
      <c r="S39" s="98">
        <f t="shared" si="23"/>
        <v>0</v>
      </c>
      <c r="T39" s="98">
        <f t="shared" si="23"/>
        <v>0</v>
      </c>
      <c r="U39" s="98">
        <f t="shared" si="23"/>
        <v>0</v>
      </c>
      <c r="V39" s="98">
        <f t="shared" si="23"/>
        <v>0</v>
      </c>
      <c r="W39" s="98">
        <f t="shared" si="24"/>
        <v>0</v>
      </c>
      <c r="X39" s="98">
        <f t="shared" si="24"/>
        <v>0</v>
      </c>
      <c r="Y39" s="98">
        <f t="shared" si="24"/>
        <v>0</v>
      </c>
      <c r="Z39" s="98">
        <f t="shared" si="24"/>
        <v>0</v>
      </c>
      <c r="AA39" s="98">
        <f t="shared" si="24"/>
        <v>0</v>
      </c>
      <c r="AB39" s="98"/>
    </row>
    <row r="40" spans="1:28">
      <c r="A40"/>
      <c r="B40" t="s">
        <v>49</v>
      </c>
      <c r="C40" s="243">
        <v>0</v>
      </c>
      <c r="D40" s="98">
        <f t="shared" ref="D40:Q40" si="25">+C40</f>
        <v>0</v>
      </c>
      <c r="E40" s="98">
        <f t="shared" si="25"/>
        <v>0</v>
      </c>
      <c r="F40" s="98">
        <f t="shared" si="25"/>
        <v>0</v>
      </c>
      <c r="G40" s="98">
        <f t="shared" si="25"/>
        <v>0</v>
      </c>
      <c r="H40" s="98">
        <f t="shared" si="25"/>
        <v>0</v>
      </c>
      <c r="I40" s="98">
        <f t="shared" si="25"/>
        <v>0</v>
      </c>
      <c r="J40" s="98">
        <f t="shared" si="25"/>
        <v>0</v>
      </c>
      <c r="K40" s="98">
        <f t="shared" si="25"/>
        <v>0</v>
      </c>
      <c r="L40" s="98">
        <f t="shared" si="25"/>
        <v>0</v>
      </c>
      <c r="M40" s="98">
        <f t="shared" si="25"/>
        <v>0</v>
      </c>
      <c r="N40" s="98">
        <f t="shared" si="25"/>
        <v>0</v>
      </c>
      <c r="O40" s="98">
        <f t="shared" si="25"/>
        <v>0</v>
      </c>
      <c r="P40" s="98">
        <f t="shared" si="25"/>
        <v>0</v>
      </c>
      <c r="Q40" s="98">
        <f t="shared" si="25"/>
        <v>0</v>
      </c>
      <c r="R40" s="98">
        <f t="shared" si="23"/>
        <v>0</v>
      </c>
      <c r="S40" s="98">
        <f t="shared" si="23"/>
        <v>0</v>
      </c>
      <c r="T40" s="98">
        <f t="shared" si="23"/>
        <v>0</v>
      </c>
      <c r="U40" s="98">
        <f t="shared" si="23"/>
        <v>0</v>
      </c>
      <c r="V40" s="98">
        <f t="shared" si="23"/>
        <v>0</v>
      </c>
      <c r="W40" s="98">
        <f t="shared" si="24"/>
        <v>0</v>
      </c>
      <c r="X40" s="98">
        <f t="shared" si="24"/>
        <v>0</v>
      </c>
      <c r="Y40" s="98">
        <f t="shared" si="24"/>
        <v>0</v>
      </c>
      <c r="Z40" s="98">
        <f t="shared" si="24"/>
        <v>0</v>
      </c>
      <c r="AA40" s="98">
        <f t="shared" si="24"/>
        <v>0</v>
      </c>
      <c r="AB40" s="98"/>
    </row>
    <row r="41" spans="1:28">
      <c r="A41"/>
      <c r="B41" t="s">
        <v>50</v>
      </c>
      <c r="C41" s="1">
        <f>C38*365*C39+(C40*365*C38*assumptions!C$34)</f>
        <v>0</v>
      </c>
      <c r="D41" s="1">
        <f>D38*365*D39+(D40*365*D38*assumptions!D$34)</f>
        <v>0</v>
      </c>
      <c r="E41" s="1">
        <f>E38*365*E39+(E40*365*E38*assumptions!E$34)</f>
        <v>0</v>
      </c>
      <c r="F41" s="1">
        <f>F38*365*F39+(F40*365*F38*assumptions!F$34)</f>
        <v>0</v>
      </c>
      <c r="G41" s="1">
        <f>G38*365*G39+(G40*365*G38*assumptions!G$34)</f>
        <v>0</v>
      </c>
      <c r="H41" s="1">
        <f>H38*365*H39+(H40*365*H38*assumptions!H$34)</f>
        <v>0</v>
      </c>
      <c r="I41" s="1">
        <f>I38*365*I39+(I40*365*I38*assumptions!I$34)</f>
        <v>0</v>
      </c>
      <c r="J41" s="1">
        <f>J38*365*J39+(J40*365*J38*assumptions!J$34)</f>
        <v>0</v>
      </c>
      <c r="K41" s="1">
        <f>K38*365*K39+(K40*365*K38*assumptions!K$34)</f>
        <v>0</v>
      </c>
      <c r="L41" s="1">
        <f>L38*365*L39+(L40*365*L38*assumptions!L$34)</f>
        <v>0</v>
      </c>
      <c r="M41" s="1">
        <f>M38*365*M39+(M40*365*M38*assumptions!M$34)</f>
        <v>0</v>
      </c>
      <c r="N41" s="1">
        <f>N38*365*N39+(N40*365*N38*assumptions!N$34)</f>
        <v>0</v>
      </c>
      <c r="O41" s="1">
        <f>O38*365*O39+(O40*365*O38*assumptions!O$34)</f>
        <v>0</v>
      </c>
      <c r="P41" s="1">
        <f>P38*365*P39+(P40*365*P38*assumptions!P$34)</f>
        <v>0</v>
      </c>
      <c r="Q41" s="1">
        <f>Q38*365*Q39+(Q40*365*Q38*assumptions!Q$34)</f>
        <v>0</v>
      </c>
      <c r="R41" s="1">
        <f>R38*365*R39+(R40*365*R38*assumptions!R$34)</f>
        <v>0</v>
      </c>
      <c r="S41" s="1">
        <f>S38*365*S39+(S40*365*S38*assumptions!S$34)</f>
        <v>0</v>
      </c>
      <c r="T41" s="1">
        <f>T38*365*T39+(T40*365*T38*assumptions!T$34)</f>
        <v>0</v>
      </c>
      <c r="U41" s="1">
        <f>U38*365*U39+(U40*365*U38*assumptions!U$34)</f>
        <v>0</v>
      </c>
      <c r="V41" s="1">
        <f>V38*365*V39+(V40*365*V38*assumptions!V$34)</f>
        <v>0</v>
      </c>
      <c r="W41" s="1">
        <f>W38*365*W39+(W40*365*W38*assumptions!W$34)</f>
        <v>0</v>
      </c>
      <c r="X41" s="1">
        <f>X38*365*X39+(X40*365*X38*assumptions!X$34)</f>
        <v>0</v>
      </c>
      <c r="Y41" s="1">
        <f>Y38*365*Y39+(Y40*365*Y38*assumptions!Y$34)</f>
        <v>0</v>
      </c>
      <c r="Z41" s="1">
        <f>Z38*365*Z39+(Z40*365*Z38*assumptions!Z$34)</f>
        <v>0</v>
      </c>
      <c r="AA41" s="1">
        <f>AA38*365*AA39+(AA40*365*AA38*assumptions!AA$34)</f>
        <v>0</v>
      </c>
      <c r="AB41">
        <f>SUM(C41:V41)</f>
        <v>0</v>
      </c>
    </row>
    <row r="42" spans="1:28">
      <c r="A42" t="s">
        <v>51</v>
      </c>
      <c r="B42" s="13">
        <v>0</v>
      </c>
      <c r="C42">
        <f>+C38*$B42*assumptions!C$34*DCF!D$28</f>
        <v>0</v>
      </c>
      <c r="D42">
        <f>+D38*$B42*assumptions!D$34*DCF!E$28</f>
        <v>0</v>
      </c>
      <c r="E42">
        <f>+E38*$B42*assumptions!E$34*DCF!F$28</f>
        <v>0</v>
      </c>
      <c r="F42">
        <f>+F38*$B42*assumptions!F$34*DCF!G$28</f>
        <v>0</v>
      </c>
      <c r="G42">
        <f>+G38*$B42*assumptions!G$34*DCF!H$28</f>
        <v>0</v>
      </c>
      <c r="H42">
        <f>+H38*$B42*assumptions!H$34*DCF!I$28</f>
        <v>0</v>
      </c>
      <c r="I42">
        <f>+I38*$B42*assumptions!I$34*DCF!J$28</f>
        <v>0</v>
      </c>
      <c r="J42">
        <f>+J38*$B42*assumptions!J$34*DCF!K$28</f>
        <v>0</v>
      </c>
      <c r="K42">
        <f>+K38*$B42*assumptions!K$34*DCF!L$28</f>
        <v>0</v>
      </c>
      <c r="L42">
        <f>+L38*$B42*assumptions!L$34*DCF!M$28</f>
        <v>0</v>
      </c>
      <c r="M42">
        <f>+M38*$B42*assumptions!M$34*DCF!N$28</f>
        <v>0</v>
      </c>
      <c r="N42">
        <f>+N38*$B42*assumptions!N$34*DCF!O$28</f>
        <v>0</v>
      </c>
      <c r="O42">
        <f>+O38*$B42*assumptions!O$34*DCF!P$28</f>
        <v>0</v>
      </c>
      <c r="P42">
        <f>+P38*$B42*assumptions!P$34*DCF!Q$28</f>
        <v>0</v>
      </c>
      <c r="Q42">
        <f>+Q38*$B42*assumptions!Q$34*DCF!R$28</f>
        <v>0</v>
      </c>
      <c r="R42">
        <f>+R38*$B42*assumptions!R$34*DCF!S$28</f>
        <v>0</v>
      </c>
      <c r="S42">
        <f>+S38*$B42*assumptions!S$34*DCF!T$28</f>
        <v>0</v>
      </c>
      <c r="T42">
        <f>+T38*$B42*assumptions!T$34*DCF!U$28</f>
        <v>0</v>
      </c>
      <c r="U42">
        <f>+U38*$B42*assumptions!U$34*DCF!V$28</f>
        <v>0</v>
      </c>
      <c r="V42">
        <f>+V38*$B42*assumptions!V$34*DCF!W$28</f>
        <v>0</v>
      </c>
      <c r="W42">
        <f>+W38*$B42*assumptions!W$34*DCF!X$28</f>
        <v>0</v>
      </c>
      <c r="X42">
        <f>+X38*$B42*assumptions!X$34*DCF!Y$28</f>
        <v>0</v>
      </c>
      <c r="Y42">
        <f>+Y38*$B42*assumptions!Y$34*DCF!Z$28</f>
        <v>0</v>
      </c>
      <c r="Z42">
        <f>+Z38*$B42*assumptions!Z$34*DCF!AA$28</f>
        <v>0</v>
      </c>
      <c r="AA42">
        <f>+AA38*$B42*assumptions!AA$34*DCF!AB$28</f>
        <v>0</v>
      </c>
      <c r="AB42">
        <f>SUM(C42:V42)</f>
        <v>0</v>
      </c>
    </row>
    <row r="43" spans="1:28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</row>
    <row r="44" spans="1:28">
      <c r="A44" s="29"/>
      <c r="B44" t="s">
        <v>47</v>
      </c>
      <c r="C44">
        <v>0</v>
      </c>
      <c r="D44">
        <f t="shared" ref="D44:G45" si="26">+C44</f>
        <v>0</v>
      </c>
      <c r="E44">
        <f>D44</f>
        <v>0</v>
      </c>
      <c r="F44">
        <f>E44</f>
        <v>0</v>
      </c>
      <c r="G44">
        <f>F44</f>
        <v>0</v>
      </c>
      <c r="H44">
        <f t="shared" ref="H44:Q45" si="27">+G44</f>
        <v>0</v>
      </c>
      <c r="I44">
        <f t="shared" si="27"/>
        <v>0</v>
      </c>
      <c r="J44">
        <f t="shared" si="27"/>
        <v>0</v>
      </c>
      <c r="K44">
        <f t="shared" si="27"/>
        <v>0</v>
      </c>
      <c r="L44">
        <f t="shared" si="27"/>
        <v>0</v>
      </c>
      <c r="M44">
        <f t="shared" si="27"/>
        <v>0</v>
      </c>
      <c r="N44">
        <f t="shared" si="27"/>
        <v>0</v>
      </c>
      <c r="O44">
        <f t="shared" si="27"/>
        <v>0</v>
      </c>
      <c r="P44">
        <f t="shared" si="27"/>
        <v>0</v>
      </c>
      <c r="Q44">
        <f t="shared" si="27"/>
        <v>0</v>
      </c>
      <c r="R44">
        <f t="shared" ref="R44:V46" si="28">+Q44</f>
        <v>0</v>
      </c>
      <c r="S44">
        <f t="shared" si="28"/>
        <v>0</v>
      </c>
      <c r="T44">
        <f t="shared" si="28"/>
        <v>0</v>
      </c>
      <c r="U44">
        <f t="shared" si="28"/>
        <v>0</v>
      </c>
      <c r="V44">
        <f t="shared" si="28"/>
        <v>0</v>
      </c>
      <c r="W44">
        <f t="shared" ref="W44:AA46" si="29">+V44</f>
        <v>0</v>
      </c>
      <c r="X44">
        <f t="shared" si="29"/>
        <v>0</v>
      </c>
      <c r="Y44">
        <f t="shared" si="29"/>
        <v>0</v>
      </c>
      <c r="Z44">
        <f t="shared" si="29"/>
        <v>0</v>
      </c>
      <c r="AA44">
        <f t="shared" si="29"/>
        <v>0</v>
      </c>
      <c r="AB44">
        <f>SUM(C44:V44)</f>
        <v>0</v>
      </c>
    </row>
    <row r="45" spans="1:28">
      <c r="A45"/>
      <c r="B45" t="s">
        <v>52</v>
      </c>
      <c r="C45" s="98">
        <v>0</v>
      </c>
      <c r="D45" s="98">
        <f t="shared" si="26"/>
        <v>0</v>
      </c>
      <c r="E45" s="98">
        <f t="shared" si="26"/>
        <v>0</v>
      </c>
      <c r="F45" s="98">
        <f t="shared" si="26"/>
        <v>0</v>
      </c>
      <c r="G45" s="98">
        <f t="shared" si="26"/>
        <v>0</v>
      </c>
      <c r="H45" s="98">
        <f t="shared" si="27"/>
        <v>0</v>
      </c>
      <c r="I45" s="98">
        <f t="shared" si="27"/>
        <v>0</v>
      </c>
      <c r="J45" s="98">
        <f t="shared" si="27"/>
        <v>0</v>
      </c>
      <c r="K45" s="98">
        <f t="shared" si="27"/>
        <v>0</v>
      </c>
      <c r="L45" s="98">
        <f t="shared" si="27"/>
        <v>0</v>
      </c>
      <c r="M45" s="98">
        <f t="shared" si="27"/>
        <v>0</v>
      </c>
      <c r="N45" s="98">
        <f t="shared" si="27"/>
        <v>0</v>
      </c>
      <c r="O45" s="98">
        <f t="shared" si="27"/>
        <v>0</v>
      </c>
      <c r="P45" s="98">
        <f t="shared" si="27"/>
        <v>0</v>
      </c>
      <c r="Q45" s="98">
        <f t="shared" si="27"/>
        <v>0</v>
      </c>
      <c r="R45" s="98">
        <f t="shared" si="28"/>
        <v>0</v>
      </c>
      <c r="S45" s="98">
        <f t="shared" si="28"/>
        <v>0</v>
      </c>
      <c r="T45" s="98">
        <f t="shared" si="28"/>
        <v>0</v>
      </c>
      <c r="U45" s="98">
        <f t="shared" si="28"/>
        <v>0</v>
      </c>
      <c r="V45" s="98">
        <f t="shared" si="28"/>
        <v>0</v>
      </c>
      <c r="W45" s="98">
        <f t="shared" si="29"/>
        <v>0</v>
      </c>
      <c r="X45" s="98">
        <f t="shared" si="29"/>
        <v>0</v>
      </c>
      <c r="Y45" s="98">
        <f t="shared" si="29"/>
        <v>0</v>
      </c>
      <c r="Z45" s="98">
        <f t="shared" si="29"/>
        <v>0</v>
      </c>
      <c r="AA45" s="98">
        <f t="shared" si="29"/>
        <v>0</v>
      </c>
      <c r="AB45">
        <f>SUM(C45:V45)</f>
        <v>0</v>
      </c>
    </row>
    <row r="46" spans="1:28">
      <c r="A46"/>
      <c r="B46" t="s">
        <v>49</v>
      </c>
      <c r="C46" s="243">
        <v>0</v>
      </c>
      <c r="D46" s="98">
        <f t="shared" ref="D46:Q46" si="30">+C46</f>
        <v>0</v>
      </c>
      <c r="E46" s="98">
        <f t="shared" si="30"/>
        <v>0</v>
      </c>
      <c r="F46" s="98">
        <f t="shared" si="30"/>
        <v>0</v>
      </c>
      <c r="G46" s="98">
        <f t="shared" si="30"/>
        <v>0</v>
      </c>
      <c r="H46" s="98">
        <f t="shared" si="30"/>
        <v>0</v>
      </c>
      <c r="I46" s="98">
        <f t="shared" si="30"/>
        <v>0</v>
      </c>
      <c r="J46" s="98">
        <f t="shared" si="30"/>
        <v>0</v>
      </c>
      <c r="K46" s="98">
        <f t="shared" si="30"/>
        <v>0</v>
      </c>
      <c r="L46" s="98">
        <f t="shared" si="30"/>
        <v>0</v>
      </c>
      <c r="M46" s="98">
        <f t="shared" si="30"/>
        <v>0</v>
      </c>
      <c r="N46" s="98">
        <f t="shared" si="30"/>
        <v>0</v>
      </c>
      <c r="O46" s="98">
        <f t="shared" si="30"/>
        <v>0</v>
      </c>
      <c r="P46" s="98">
        <f t="shared" si="30"/>
        <v>0</v>
      </c>
      <c r="Q46" s="98">
        <f t="shared" si="30"/>
        <v>0</v>
      </c>
      <c r="R46" s="98">
        <f t="shared" si="28"/>
        <v>0</v>
      </c>
      <c r="S46" s="98">
        <f t="shared" si="28"/>
        <v>0</v>
      </c>
      <c r="T46" s="98">
        <f t="shared" si="28"/>
        <v>0</v>
      </c>
      <c r="U46" s="98">
        <f t="shared" si="28"/>
        <v>0</v>
      </c>
      <c r="V46" s="98">
        <f t="shared" si="28"/>
        <v>0</v>
      </c>
      <c r="W46" s="98">
        <f t="shared" si="29"/>
        <v>0</v>
      </c>
      <c r="X46" s="98">
        <f t="shared" si="29"/>
        <v>0</v>
      </c>
      <c r="Y46" s="98">
        <f t="shared" si="29"/>
        <v>0</v>
      </c>
      <c r="Z46" s="98">
        <f t="shared" si="29"/>
        <v>0</v>
      </c>
      <c r="AA46" s="98">
        <f t="shared" si="29"/>
        <v>0</v>
      </c>
      <c r="AB46" s="98"/>
    </row>
    <row r="47" spans="1:28">
      <c r="A47"/>
      <c r="B47" t="s">
        <v>50</v>
      </c>
      <c r="C47" s="1">
        <f>C44*365*C45+(C46*365*C44*assumptions!C$34)</f>
        <v>0</v>
      </c>
      <c r="D47" s="1">
        <f>D44*365*D45+(D46*365*D44*assumptions!D$34)</f>
        <v>0</v>
      </c>
      <c r="E47" s="1">
        <f>E44*365*E45+(E46*365*E44*assumptions!E$34)</f>
        <v>0</v>
      </c>
      <c r="F47" s="1">
        <f>F44*365*F45+(F46*365*F44*assumptions!F$34)</f>
        <v>0</v>
      </c>
      <c r="G47" s="1">
        <f>G44*365*G45+(G46*365*G44*assumptions!G$34)</f>
        <v>0</v>
      </c>
      <c r="H47" s="1">
        <f>H44*365*H45+(H46*365*H44*assumptions!H$34)</f>
        <v>0</v>
      </c>
      <c r="I47" s="1">
        <f>I44*365*I45+(I46*365*I44*assumptions!I$34)</f>
        <v>0</v>
      </c>
      <c r="J47" s="1">
        <f>J44*365*J45+(J46*365*J44*assumptions!J$34)</f>
        <v>0</v>
      </c>
      <c r="K47" s="1">
        <f>K44*365*K45+(K46*365*K44*assumptions!K$34)</f>
        <v>0</v>
      </c>
      <c r="L47" s="1">
        <f>L44*365*L45+(L46*365*L44*assumptions!L$34)</f>
        <v>0</v>
      </c>
      <c r="M47" s="1">
        <f>M44*365*M45+(M46*365*M44*assumptions!M$34)</f>
        <v>0</v>
      </c>
      <c r="N47" s="1">
        <f>N44*365*N45+(N46*365*N44*assumptions!N$34)</f>
        <v>0</v>
      </c>
      <c r="O47" s="1">
        <f>O44*365*O45+(O46*365*O44*assumptions!O$34)</f>
        <v>0</v>
      </c>
      <c r="P47" s="1">
        <f>P44*365*P45+(P46*365*P44*assumptions!P$34)</f>
        <v>0</v>
      </c>
      <c r="Q47" s="1">
        <f>Q44*365*Q45+(Q46*365*Q44*assumptions!Q$34)</f>
        <v>0</v>
      </c>
      <c r="R47" s="1">
        <f>R44*365*R45+(R46*365*R44*assumptions!R$34)</f>
        <v>0</v>
      </c>
      <c r="S47" s="1">
        <f>S44*365*S45+(S46*365*S44*assumptions!S$34)</f>
        <v>0</v>
      </c>
      <c r="T47" s="1">
        <f>T44*365*T45+(T46*365*T44*assumptions!T$34)</f>
        <v>0</v>
      </c>
      <c r="U47" s="1">
        <f>U44*365*U45+(U46*365*U44*assumptions!U$34)</f>
        <v>0</v>
      </c>
      <c r="V47" s="1">
        <f>V44*365*V45+(V46*365*V44*assumptions!V$34)</f>
        <v>0</v>
      </c>
      <c r="W47" s="1">
        <f>W44*365*W45+(W46*365*W44*assumptions!W$34)</f>
        <v>0</v>
      </c>
      <c r="X47" s="1">
        <f>X44*365*X45+(X46*365*X44*assumptions!X$34)</f>
        <v>0</v>
      </c>
      <c r="Y47" s="1">
        <f>Y44*365*Y45+(Y46*365*Y44*assumptions!Y$34)</f>
        <v>0</v>
      </c>
      <c r="Z47" s="1">
        <f>Z44*365*Z45+(Z46*365*Z44*assumptions!Z$34)</f>
        <v>0</v>
      </c>
      <c r="AA47" s="1">
        <f>AA44*365*AA45+(AA46*365*AA44*assumptions!AA$34)</f>
        <v>0</v>
      </c>
      <c r="AB47">
        <f>SUM(C47:V47)</f>
        <v>0</v>
      </c>
    </row>
    <row r="48" spans="1:28">
      <c r="A48" t="s">
        <v>51</v>
      </c>
      <c r="B48" s="13">
        <v>0</v>
      </c>
      <c r="C48">
        <f>+C44*$B$12*assumptions!C$34*DCF!D$28</f>
        <v>0</v>
      </c>
      <c r="D48">
        <f>+D44*$B$12*assumptions!D$34*DCF!E$28</f>
        <v>0</v>
      </c>
      <c r="E48">
        <f>+E44*$B$12*assumptions!E$34*DCF!F$28</f>
        <v>0</v>
      </c>
      <c r="F48">
        <f>+F44*$B$12*assumptions!F$34*DCF!G$28</f>
        <v>0</v>
      </c>
      <c r="G48">
        <f>+G44*$B$12*assumptions!G$34*DCF!H$28</f>
        <v>0</v>
      </c>
      <c r="H48">
        <f>+H44*$B$12*assumptions!H$34*DCF!I$28</f>
        <v>0</v>
      </c>
      <c r="I48">
        <f>+I44*$B$12*assumptions!I$34*DCF!J$28</f>
        <v>0</v>
      </c>
      <c r="J48">
        <f>+J44*$B$12*assumptions!J$34*DCF!K$28</f>
        <v>0</v>
      </c>
      <c r="K48">
        <f>+K44*$B$12*assumptions!K$34*DCF!L$28</f>
        <v>0</v>
      </c>
      <c r="L48">
        <f>+L44*$B$12*assumptions!$L$34*DCF!M$28</f>
        <v>0</v>
      </c>
      <c r="M48">
        <f>+M44*$B$12*assumptions!$L$34*DCF!N$28</f>
        <v>0</v>
      </c>
      <c r="N48">
        <f>+N44*$B$12*assumptions!$L$34*DCF!O$28</f>
        <v>0</v>
      </c>
      <c r="O48">
        <f>+O44*$B$12*assumptions!$L$34*DCF!P$28</f>
        <v>0</v>
      </c>
      <c r="P48">
        <f>+P44*$B$12*assumptions!$L$34*DCF!Q$28</f>
        <v>0</v>
      </c>
      <c r="Q48">
        <f>+Q44*$B$12*assumptions!$L$34*DCF!R$28</f>
        <v>0</v>
      </c>
      <c r="R48">
        <f>+R44*$B$12*assumptions!$L$34*DCF!S$28</f>
        <v>0</v>
      </c>
      <c r="S48">
        <f>+S44*$B$12*assumptions!$L$34*DCF!T$28</f>
        <v>0</v>
      </c>
      <c r="T48">
        <f>+T44*$B$12*assumptions!$L$34*DCF!U$28</f>
        <v>0</v>
      </c>
      <c r="U48">
        <f>+U44*$B$12*assumptions!$L$34*DCF!V$28</f>
        <v>0</v>
      </c>
      <c r="V48">
        <f>+V44*$B$12*assumptions!$L$34*DCF!W$28</f>
        <v>0</v>
      </c>
      <c r="W48">
        <f>+W44*$B$12*assumptions!$L$34*DCF!X$28</f>
        <v>0</v>
      </c>
      <c r="X48">
        <f>+X44*$B$12*assumptions!$L$34*DCF!Y$28</f>
        <v>0</v>
      </c>
      <c r="Y48">
        <f>+Y44*$B$12*assumptions!$L$34*DCF!Z$28</f>
        <v>0</v>
      </c>
      <c r="Z48">
        <f>+Z44*$B$12*assumptions!$L$34*DCF!AA$28</f>
        <v>0</v>
      </c>
      <c r="AA48">
        <f>+AA44*$B$12*assumptions!$L$34*DCF!AB$28</f>
        <v>0</v>
      </c>
      <c r="AB48">
        <f>SUM(C48:V48)</f>
        <v>0</v>
      </c>
    </row>
    <row r="49" spans="1:46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  <row r="50" spans="1:46">
      <c r="A50" s="29"/>
      <c r="B50" t="s">
        <v>47</v>
      </c>
      <c r="C50">
        <v>0</v>
      </c>
      <c r="D50">
        <f t="shared" ref="D50:G51" si="31">+C50</f>
        <v>0</v>
      </c>
      <c r="E50">
        <f>D50</f>
        <v>0</v>
      </c>
      <c r="F50">
        <f>E50</f>
        <v>0</v>
      </c>
      <c r="G50">
        <f>F50</f>
        <v>0</v>
      </c>
      <c r="H50">
        <f>+G50</f>
        <v>0</v>
      </c>
      <c r="I50">
        <f t="shared" ref="I50:Q51" si="32">+H50</f>
        <v>0</v>
      </c>
      <c r="J50">
        <f t="shared" si="32"/>
        <v>0</v>
      </c>
      <c r="K50">
        <f t="shared" si="32"/>
        <v>0</v>
      </c>
      <c r="L50">
        <f t="shared" si="32"/>
        <v>0</v>
      </c>
      <c r="M50">
        <f t="shared" si="32"/>
        <v>0</v>
      </c>
      <c r="N50">
        <f t="shared" si="32"/>
        <v>0</v>
      </c>
      <c r="O50">
        <f t="shared" si="32"/>
        <v>0</v>
      </c>
      <c r="P50">
        <f t="shared" si="32"/>
        <v>0</v>
      </c>
      <c r="Q50">
        <f t="shared" si="32"/>
        <v>0</v>
      </c>
      <c r="R50">
        <f t="shared" ref="R50:V52" si="33">+Q50</f>
        <v>0</v>
      </c>
      <c r="S50">
        <f t="shared" si="33"/>
        <v>0</v>
      </c>
      <c r="T50">
        <f t="shared" si="33"/>
        <v>0</v>
      </c>
      <c r="U50">
        <f t="shared" si="33"/>
        <v>0</v>
      </c>
      <c r="V50">
        <f t="shared" si="33"/>
        <v>0</v>
      </c>
      <c r="W50">
        <f t="shared" ref="W50:AA52" si="34">+V50</f>
        <v>0</v>
      </c>
      <c r="X50">
        <f t="shared" si="34"/>
        <v>0</v>
      </c>
      <c r="Y50">
        <f t="shared" si="34"/>
        <v>0</v>
      </c>
      <c r="Z50">
        <f t="shared" si="34"/>
        <v>0</v>
      </c>
      <c r="AA50">
        <f t="shared" si="34"/>
        <v>0</v>
      </c>
      <c r="AB50">
        <f>SUM(C50:V50)</f>
        <v>0</v>
      </c>
    </row>
    <row r="51" spans="1:46">
      <c r="A51"/>
      <c r="B51" t="s">
        <v>52</v>
      </c>
      <c r="C51" s="98">
        <v>0</v>
      </c>
      <c r="D51" s="98">
        <f t="shared" si="31"/>
        <v>0</v>
      </c>
      <c r="E51" s="98">
        <f t="shared" si="31"/>
        <v>0</v>
      </c>
      <c r="F51" s="98">
        <f t="shared" si="31"/>
        <v>0</v>
      </c>
      <c r="G51" s="98">
        <f t="shared" si="31"/>
        <v>0</v>
      </c>
      <c r="H51" s="98">
        <f>+G51</f>
        <v>0</v>
      </c>
      <c r="I51" s="98">
        <f t="shared" si="32"/>
        <v>0</v>
      </c>
      <c r="J51" s="98">
        <f t="shared" si="32"/>
        <v>0</v>
      </c>
      <c r="K51" s="98">
        <f t="shared" si="32"/>
        <v>0</v>
      </c>
      <c r="L51" s="98">
        <f t="shared" si="32"/>
        <v>0</v>
      </c>
      <c r="M51" s="98">
        <f t="shared" si="32"/>
        <v>0</v>
      </c>
      <c r="N51" s="98">
        <f t="shared" si="32"/>
        <v>0</v>
      </c>
      <c r="O51" s="98">
        <f t="shared" si="32"/>
        <v>0</v>
      </c>
      <c r="P51" s="98">
        <f t="shared" si="32"/>
        <v>0</v>
      </c>
      <c r="Q51" s="98">
        <f t="shared" si="32"/>
        <v>0</v>
      </c>
      <c r="R51" s="98">
        <f t="shared" si="33"/>
        <v>0</v>
      </c>
      <c r="S51" s="98">
        <f t="shared" si="33"/>
        <v>0</v>
      </c>
      <c r="T51" s="98">
        <f t="shared" si="33"/>
        <v>0</v>
      </c>
      <c r="U51" s="98">
        <f t="shared" si="33"/>
        <v>0</v>
      </c>
      <c r="V51" s="98">
        <f t="shared" si="33"/>
        <v>0</v>
      </c>
      <c r="W51" s="98">
        <f t="shared" si="34"/>
        <v>0</v>
      </c>
      <c r="X51" s="98">
        <f t="shared" si="34"/>
        <v>0</v>
      </c>
      <c r="Y51" s="98">
        <f t="shared" si="34"/>
        <v>0</v>
      </c>
      <c r="Z51" s="98">
        <f t="shared" si="34"/>
        <v>0</v>
      </c>
      <c r="AA51" s="98">
        <f t="shared" si="34"/>
        <v>0</v>
      </c>
      <c r="AB51" s="98"/>
    </row>
    <row r="52" spans="1:46">
      <c r="A52"/>
      <c r="B52" t="s">
        <v>49</v>
      </c>
      <c r="C52" s="243">
        <v>0</v>
      </c>
      <c r="D52" s="98">
        <f t="shared" ref="D52:Q52" si="35">+C52</f>
        <v>0</v>
      </c>
      <c r="E52" s="98">
        <f t="shared" si="35"/>
        <v>0</v>
      </c>
      <c r="F52" s="98">
        <f t="shared" si="35"/>
        <v>0</v>
      </c>
      <c r="G52" s="98">
        <f t="shared" si="35"/>
        <v>0</v>
      </c>
      <c r="H52" s="98">
        <f t="shared" si="35"/>
        <v>0</v>
      </c>
      <c r="I52" s="98">
        <f t="shared" si="35"/>
        <v>0</v>
      </c>
      <c r="J52" s="98">
        <f t="shared" si="35"/>
        <v>0</v>
      </c>
      <c r="K52" s="98">
        <f t="shared" si="35"/>
        <v>0</v>
      </c>
      <c r="L52" s="98">
        <f t="shared" si="35"/>
        <v>0</v>
      </c>
      <c r="M52" s="98">
        <f t="shared" si="35"/>
        <v>0</v>
      </c>
      <c r="N52" s="98">
        <f t="shared" si="35"/>
        <v>0</v>
      </c>
      <c r="O52" s="98">
        <f t="shared" si="35"/>
        <v>0</v>
      </c>
      <c r="P52" s="98">
        <f t="shared" si="35"/>
        <v>0</v>
      </c>
      <c r="Q52" s="98">
        <f t="shared" si="35"/>
        <v>0</v>
      </c>
      <c r="R52" s="98">
        <f t="shared" si="33"/>
        <v>0</v>
      </c>
      <c r="S52" s="98">
        <f t="shared" si="33"/>
        <v>0</v>
      </c>
      <c r="T52" s="98">
        <f t="shared" si="33"/>
        <v>0</v>
      </c>
      <c r="U52" s="98">
        <f t="shared" si="33"/>
        <v>0</v>
      </c>
      <c r="V52" s="98">
        <f t="shared" si="33"/>
        <v>0</v>
      </c>
      <c r="W52" s="98">
        <f t="shared" si="34"/>
        <v>0</v>
      </c>
      <c r="X52" s="98">
        <f t="shared" si="34"/>
        <v>0</v>
      </c>
      <c r="Y52" s="98">
        <f t="shared" si="34"/>
        <v>0</v>
      </c>
      <c r="Z52" s="98">
        <f t="shared" si="34"/>
        <v>0</v>
      </c>
      <c r="AA52" s="98">
        <f t="shared" si="34"/>
        <v>0</v>
      </c>
      <c r="AB52" s="98"/>
    </row>
    <row r="53" spans="1:46">
      <c r="A53"/>
      <c r="B53" t="s">
        <v>50</v>
      </c>
      <c r="C53" s="1">
        <f>C50*365*C51+(C52*365*C50*assumptions!C$34)</f>
        <v>0</v>
      </c>
      <c r="D53" s="1">
        <f>D50*365*D51+(D52*365*D50*assumptions!D$34)</f>
        <v>0</v>
      </c>
      <c r="E53" s="1">
        <f>E50*365*E51+(E52*365*E50*assumptions!E$34)</f>
        <v>0</v>
      </c>
      <c r="F53" s="1">
        <f>F50*365*F51+(F52*365*F50*assumptions!F$34)</f>
        <v>0</v>
      </c>
      <c r="G53" s="1">
        <f>G50*365*G51+(G52*365*G50*assumptions!G$34)</f>
        <v>0</v>
      </c>
      <c r="H53" s="1">
        <f>H50*365*H51+(H52*365*H50*assumptions!H$34)</f>
        <v>0</v>
      </c>
      <c r="I53" s="1">
        <f>I50*365*I51+(I52*365*I50*assumptions!I$34)</f>
        <v>0</v>
      </c>
      <c r="J53" s="1">
        <f>J50*365*J51+(J52*365*J50*assumptions!J$34)</f>
        <v>0</v>
      </c>
      <c r="K53" s="1">
        <f>K50*365*K51+(K52*365*K50*assumptions!K$34)</f>
        <v>0</v>
      </c>
      <c r="L53" s="1">
        <f>L50*365*L51+(L52*365*L50*assumptions!L$34)</f>
        <v>0</v>
      </c>
      <c r="M53" s="1">
        <f>M50*365*M51+(M52*365*M50*assumptions!M$34)</f>
        <v>0</v>
      </c>
      <c r="N53" s="1">
        <f>N50*365*N51+(N52*365*N50*assumptions!N$34)</f>
        <v>0</v>
      </c>
      <c r="O53" s="1">
        <f>O50*365*O51+(O52*365*O50*assumptions!O$34)</f>
        <v>0</v>
      </c>
      <c r="P53" s="1">
        <f>P50*365*P51+(P52*365*P50*assumptions!P$34)</f>
        <v>0</v>
      </c>
      <c r="Q53" s="1">
        <f>Q50*365*Q51+(Q52*365*Q50*assumptions!Q$34)</f>
        <v>0</v>
      </c>
      <c r="R53" s="1">
        <f>R50*365*R51+(R52*365*R50*assumptions!R$34)</f>
        <v>0</v>
      </c>
      <c r="S53" s="1">
        <f>S50*365*S51+(S52*365*S50*assumptions!S$34)</f>
        <v>0</v>
      </c>
      <c r="T53" s="1">
        <f>T50*365*T51+(T52*365*T50*assumptions!T$34)</f>
        <v>0</v>
      </c>
      <c r="U53" s="1">
        <f>U50*365*U51+(U52*365*U50*assumptions!U$34)</f>
        <v>0</v>
      </c>
      <c r="V53" s="1">
        <f>V50*365*V51+(V52*365*V50*assumptions!V$34)</f>
        <v>0</v>
      </c>
      <c r="W53" s="1">
        <f>W50*365*W51+(W52*365*W50*assumptions!W$34)</f>
        <v>0</v>
      </c>
      <c r="X53" s="1">
        <f>X50*365*X51+(X52*365*X50*assumptions!X$34)</f>
        <v>0</v>
      </c>
      <c r="Y53" s="1">
        <f>Y50*365*Y51+(Y52*365*Y50*assumptions!Y$34)</f>
        <v>0</v>
      </c>
      <c r="Z53" s="1">
        <f>Z50*365*Z51+(Z52*365*Z50*assumptions!Z$34)</f>
        <v>0</v>
      </c>
      <c r="AA53" s="1">
        <f>AA50*365*AA51+(AA52*365*AA50*assumptions!AA$34)</f>
        <v>0</v>
      </c>
      <c r="AB53">
        <f>SUM(C53:V53)</f>
        <v>0</v>
      </c>
    </row>
    <row r="54" spans="1:46">
      <c r="A54" t="s">
        <v>51</v>
      </c>
      <c r="B54" s="13">
        <v>0</v>
      </c>
      <c r="C54">
        <f>+C50*$B$12*assumptions!C$34*DCF!D$28</f>
        <v>0</v>
      </c>
      <c r="D54">
        <f>+D50*$B$12*assumptions!D$34*DCF!E$28</f>
        <v>0</v>
      </c>
      <c r="E54">
        <f>+E50*$B$12*assumptions!E$34*DCF!F$28</f>
        <v>0</v>
      </c>
      <c r="F54">
        <f>+F50*$B$12*assumptions!F$34*DCF!G$28</f>
        <v>0</v>
      </c>
      <c r="G54">
        <f>+G50*$B$12*assumptions!G$34*DCF!H$28</f>
        <v>0</v>
      </c>
      <c r="H54">
        <f>+H50*$B$12*assumptions!H$34*DCF!I$28</f>
        <v>0</v>
      </c>
      <c r="I54">
        <f>+I50*$B$12*assumptions!I$34*DCF!J$28</f>
        <v>0</v>
      </c>
      <c r="J54">
        <f>+J50*$B$12*assumptions!J$34*DCF!K$28</f>
        <v>0</v>
      </c>
      <c r="K54">
        <f>+K50*$B$12*assumptions!K$34*DCF!L$28</f>
        <v>0</v>
      </c>
      <c r="L54">
        <f>+L50*$B$12*assumptions!$L$34*DCF!M$28</f>
        <v>0</v>
      </c>
      <c r="M54">
        <f>+M50*$B$12*assumptions!$L$34*DCF!N$28</f>
        <v>0</v>
      </c>
      <c r="N54">
        <f>+N50*$B$12*assumptions!$L$34*DCF!O$28</f>
        <v>0</v>
      </c>
      <c r="O54">
        <f>+O50*$B$12*assumptions!$L$34*DCF!P$28</f>
        <v>0</v>
      </c>
      <c r="P54">
        <f>+P50*$B$12*assumptions!$L$34*DCF!Q$28</f>
        <v>0</v>
      </c>
      <c r="Q54">
        <f>+Q50*$B$12*assumptions!$L$34*DCF!R$28</f>
        <v>0</v>
      </c>
      <c r="R54">
        <f>+R50*$B$12*assumptions!$L$34*DCF!S$28</f>
        <v>0</v>
      </c>
      <c r="S54">
        <f>+S50*$B$12*assumptions!$L$34*DCF!T$28</f>
        <v>0</v>
      </c>
      <c r="T54">
        <f>+T50*$B$12*assumptions!$L$34*DCF!U$28</f>
        <v>0</v>
      </c>
      <c r="U54">
        <f>+U50*$B$12*assumptions!$L$34*DCF!V$28</f>
        <v>0</v>
      </c>
      <c r="V54">
        <f>+V50*$B$12*assumptions!$L$34*DCF!W$28</f>
        <v>0</v>
      </c>
      <c r="W54">
        <f>+W50*$B$12*assumptions!$L$34*DCF!X$28</f>
        <v>0</v>
      </c>
      <c r="X54">
        <f>+X50*$B$12*assumptions!$L$34*DCF!Y$28</f>
        <v>0</v>
      </c>
      <c r="Y54">
        <f>+Y50*$B$12*assumptions!$L$34*DCF!Z$28</f>
        <v>0</v>
      </c>
      <c r="Z54">
        <f>+Z50*$B$12*assumptions!$L$34*DCF!AA$28</f>
        <v>0</v>
      </c>
      <c r="AA54">
        <f>+AA50*$B$12*assumptions!$L$34*DCF!AB$28</f>
        <v>0</v>
      </c>
      <c r="AB54">
        <f>SUM(C54:V54)</f>
        <v>0</v>
      </c>
    </row>
    <row r="55" spans="1:46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</row>
    <row r="56" spans="1:46">
      <c r="A56" t="s">
        <v>54</v>
      </c>
      <c r="B56" t="s">
        <v>47</v>
      </c>
      <c r="C56" s="4">
        <f>+C50+C44+C38+C32+C26+C20+C14+C7</f>
        <v>140</v>
      </c>
      <c r="D56" s="4">
        <f t="shared" ref="D56:Q56" si="36">D7+D14+D20+D26+D32+D38+D50+D44</f>
        <v>140</v>
      </c>
      <c r="E56" s="4">
        <f t="shared" si="36"/>
        <v>140</v>
      </c>
      <c r="F56" s="4">
        <f t="shared" si="36"/>
        <v>140</v>
      </c>
      <c r="G56" s="4">
        <f t="shared" si="36"/>
        <v>140</v>
      </c>
      <c r="H56" s="4">
        <f t="shared" si="36"/>
        <v>140</v>
      </c>
      <c r="I56" s="4">
        <f t="shared" si="36"/>
        <v>140</v>
      </c>
      <c r="J56" s="4">
        <f t="shared" si="36"/>
        <v>140</v>
      </c>
      <c r="K56" s="4">
        <f t="shared" si="36"/>
        <v>140</v>
      </c>
      <c r="L56" s="4">
        <f t="shared" si="36"/>
        <v>140</v>
      </c>
      <c r="M56" s="4">
        <f t="shared" si="36"/>
        <v>140</v>
      </c>
      <c r="N56" s="4">
        <f t="shared" si="36"/>
        <v>140</v>
      </c>
      <c r="O56" s="4">
        <f t="shared" si="36"/>
        <v>140</v>
      </c>
      <c r="P56" s="4">
        <f t="shared" si="36"/>
        <v>140</v>
      </c>
      <c r="Q56" s="4">
        <f t="shared" si="36"/>
        <v>140</v>
      </c>
      <c r="R56" s="4">
        <f t="shared" ref="R56:AA56" si="37">R7+R14+R20+R26+R32+R38+R50+R44</f>
        <v>140</v>
      </c>
      <c r="S56" s="4">
        <f t="shared" si="37"/>
        <v>140</v>
      </c>
      <c r="T56" s="4">
        <f t="shared" si="37"/>
        <v>140</v>
      </c>
      <c r="U56" s="4">
        <f t="shared" si="37"/>
        <v>140</v>
      </c>
      <c r="V56" s="4">
        <f t="shared" si="37"/>
        <v>140</v>
      </c>
      <c r="W56" s="4">
        <f t="shared" si="37"/>
        <v>140</v>
      </c>
      <c r="X56" s="4">
        <f t="shared" si="37"/>
        <v>140</v>
      </c>
      <c r="Y56" s="4">
        <f t="shared" si="37"/>
        <v>140</v>
      </c>
      <c r="Z56" s="4">
        <f t="shared" si="37"/>
        <v>140</v>
      </c>
      <c r="AA56" s="4">
        <f t="shared" si="37"/>
        <v>140</v>
      </c>
      <c r="AB56">
        <f>SUM(C56:V56)</f>
        <v>2800</v>
      </c>
    </row>
    <row r="57" spans="1:46">
      <c r="A57"/>
      <c r="B57" t="s">
        <v>55</v>
      </c>
      <c r="C57">
        <f>C58/(C56*365)</f>
        <v>0.36404201954705723</v>
      </c>
      <c r="D57">
        <f t="shared" ref="D57:Q57" si="38">D58/(D56*365)</f>
        <v>0.36446698506546921</v>
      </c>
      <c r="E57">
        <f t="shared" si="38"/>
        <v>0.36364643966595928</v>
      </c>
      <c r="F57">
        <f t="shared" si="38"/>
        <v>0.3644859844218889</v>
      </c>
      <c r="G57">
        <f t="shared" si="38"/>
        <v>0.36459652180056629</v>
      </c>
      <c r="H57">
        <f t="shared" si="38"/>
        <v>0.36441504863895852</v>
      </c>
      <c r="I57">
        <f t="shared" si="38"/>
        <v>0.36468270550713716</v>
      </c>
      <c r="J57">
        <f t="shared" si="38"/>
        <v>0.3642377169178776</v>
      </c>
      <c r="K57">
        <f t="shared" si="38"/>
        <v>0.36463707924607919</v>
      </c>
      <c r="L57">
        <f t="shared" si="38"/>
        <v>0.3639752160544511</v>
      </c>
      <c r="M57">
        <f t="shared" si="38"/>
        <v>0.36462928747604401</v>
      </c>
      <c r="N57">
        <f t="shared" si="38"/>
        <v>0.3641844670699565</v>
      </c>
      <c r="O57">
        <f t="shared" si="38"/>
        <v>0.36457820828515192</v>
      </c>
      <c r="P57">
        <f t="shared" si="38"/>
        <v>0.36446829594482194</v>
      </c>
      <c r="Q57">
        <f t="shared" si="38"/>
        <v>0.36404351258214113</v>
      </c>
      <c r="R57">
        <f t="shared" ref="R57:AB57" si="39">R58/(R56*365)</f>
        <v>0.36404351258214113</v>
      </c>
      <c r="S57">
        <f t="shared" si="39"/>
        <v>0.36404351258214113</v>
      </c>
      <c r="T57">
        <f t="shared" si="39"/>
        <v>0.36404351258214113</v>
      </c>
      <c r="U57">
        <f t="shared" si="39"/>
        <v>0.36404351258214113</v>
      </c>
      <c r="V57">
        <f t="shared" si="39"/>
        <v>0.36404351258214113</v>
      </c>
      <c r="W57">
        <f>W58/(W56*365)</f>
        <v>0.34529999999999994</v>
      </c>
      <c r="X57">
        <f>X58/(X56*365)</f>
        <v>0.34529999999999994</v>
      </c>
      <c r="Y57">
        <f>Y58/(Y56*365)</f>
        <v>0.34529999999999994</v>
      </c>
      <c r="Z57">
        <f>Z58/(Z56*365)</f>
        <v>0.34529999999999994</v>
      </c>
      <c r="AA57">
        <f>AA58/(AA56*365)</f>
        <v>0.34529999999999994</v>
      </c>
      <c r="AB57">
        <f t="shared" si="39"/>
        <v>0.36426535255671338</v>
      </c>
    </row>
    <row r="58" spans="1:46">
      <c r="A58"/>
      <c r="B58" t="s">
        <v>50</v>
      </c>
      <c r="C58" s="272">
        <f t="shared" ref="C58:Q59" si="40">C11+C17+C23+C29+C35+C41+C47+C53</f>
        <v>18602.547198854623</v>
      </c>
      <c r="D58" s="272">
        <f t="shared" si="40"/>
        <v>18624.262936845476</v>
      </c>
      <c r="E58" s="272">
        <f t="shared" si="40"/>
        <v>18582.333066930518</v>
      </c>
      <c r="F58" s="272">
        <f t="shared" si="40"/>
        <v>18625.233803958523</v>
      </c>
      <c r="G58" s="272">
        <f t="shared" si="40"/>
        <v>18630.882264008938</v>
      </c>
      <c r="H58" s="272">
        <f t="shared" si="40"/>
        <v>18621.608985450781</v>
      </c>
      <c r="I58" s="272">
        <f t="shared" si="40"/>
        <v>18635.286251414709</v>
      </c>
      <c r="J58" s="272">
        <f t="shared" si="40"/>
        <v>18612.547334503546</v>
      </c>
      <c r="K58" s="272">
        <f t="shared" si="40"/>
        <v>18632.954749474648</v>
      </c>
      <c r="L58" s="272">
        <f t="shared" si="40"/>
        <v>18599.133540382452</v>
      </c>
      <c r="M58" s="272">
        <f t="shared" si="40"/>
        <v>18632.556590025848</v>
      </c>
      <c r="N58" s="272">
        <f t="shared" si="40"/>
        <v>18609.826267274777</v>
      </c>
      <c r="O58" s="272">
        <f t="shared" si="40"/>
        <v>18629.946443371264</v>
      </c>
      <c r="P58" s="272">
        <f t="shared" si="40"/>
        <v>18624.329922780402</v>
      </c>
      <c r="Q58" s="272">
        <f t="shared" si="40"/>
        <v>18602.623492947412</v>
      </c>
      <c r="R58" s="272">
        <f t="shared" ref="R58:V59" si="41">R11+R17+R23+R29+R35+R41+R47+R53</f>
        <v>18602.623492947412</v>
      </c>
      <c r="S58" s="272">
        <f t="shared" si="41"/>
        <v>18602.623492947412</v>
      </c>
      <c r="T58" s="272">
        <f t="shared" si="41"/>
        <v>18602.623492947412</v>
      </c>
      <c r="U58" s="272">
        <f t="shared" si="41"/>
        <v>18602.623492947412</v>
      </c>
      <c r="V58" s="272">
        <f t="shared" si="41"/>
        <v>18602.623492947412</v>
      </c>
      <c r="W58" s="272">
        <f t="shared" ref="W58:AA59" si="42">W11+W17+W23+W29+W35+W41+W47+W53</f>
        <v>17644.829999999998</v>
      </c>
      <c r="X58" s="272">
        <f t="shared" si="42"/>
        <v>17644.829999999998</v>
      </c>
      <c r="Y58" s="272">
        <f t="shared" si="42"/>
        <v>17644.829999999998</v>
      </c>
      <c r="Z58" s="272">
        <f t="shared" si="42"/>
        <v>17644.829999999998</v>
      </c>
      <c r="AA58" s="272">
        <f t="shared" si="42"/>
        <v>17644.829999999998</v>
      </c>
      <c r="AB58">
        <f>SUM(C58:V58)</f>
        <v>372279.19031296106</v>
      </c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</row>
    <row r="59" spans="1:46">
      <c r="A59" t="s">
        <v>51</v>
      </c>
      <c r="B59" s="13"/>
      <c r="C59" s="119">
        <f t="shared" si="40"/>
        <v>5.8568811084553944</v>
      </c>
      <c r="D59" s="119">
        <f t="shared" si="40"/>
        <v>5.9896828329591294</v>
      </c>
      <c r="E59" s="119">
        <f t="shared" si="40"/>
        <v>5.7332623956122717</v>
      </c>
      <c r="F59" s="119">
        <f t="shared" si="40"/>
        <v>5.9956201318402895</v>
      </c>
      <c r="G59" s="119">
        <f t="shared" si="40"/>
        <v>6.030163062676988</v>
      </c>
      <c r="H59" s="119">
        <f t="shared" si="40"/>
        <v>5.973452699674545</v>
      </c>
      <c r="I59" s="119">
        <f t="shared" si="40"/>
        <v>6.0570954709803742</v>
      </c>
      <c r="J59" s="119">
        <f t="shared" si="40"/>
        <v>5.918036536836758</v>
      </c>
      <c r="K59" s="119">
        <f t="shared" si="40"/>
        <v>6.0428372643997577</v>
      </c>
      <c r="L59" s="119">
        <f t="shared" si="40"/>
        <v>5.8360050170159781</v>
      </c>
      <c r="M59" s="119">
        <f t="shared" si="40"/>
        <v>6.0404023362637558</v>
      </c>
      <c r="N59" s="119">
        <f t="shared" si="40"/>
        <v>5.9013959593614134</v>
      </c>
      <c r="O59" s="119">
        <f t="shared" si="40"/>
        <v>6.0244400891099836</v>
      </c>
      <c r="P59" s="119">
        <f t="shared" si="40"/>
        <v>5.9900924827568645</v>
      </c>
      <c r="Q59" s="119">
        <f t="shared" si="40"/>
        <v>5.8573476819191121</v>
      </c>
      <c r="R59" s="119">
        <f t="shared" si="41"/>
        <v>5.8573476819191121</v>
      </c>
      <c r="S59" s="119">
        <f t="shared" si="41"/>
        <v>5.8573476819191121</v>
      </c>
      <c r="T59" s="119">
        <f t="shared" si="41"/>
        <v>5.8573476819191121</v>
      </c>
      <c r="U59" s="119">
        <f t="shared" si="41"/>
        <v>5.8573476819191121</v>
      </c>
      <c r="V59" s="119">
        <f t="shared" si="41"/>
        <v>5.8573476819191121</v>
      </c>
      <c r="W59" s="119">
        <f t="shared" si="42"/>
        <v>0</v>
      </c>
      <c r="X59" s="119">
        <f t="shared" si="42"/>
        <v>0</v>
      </c>
      <c r="Y59" s="119">
        <f t="shared" si="42"/>
        <v>0</v>
      </c>
      <c r="Z59" s="119">
        <f t="shared" si="42"/>
        <v>0</v>
      </c>
      <c r="AA59" s="119">
        <f t="shared" si="42"/>
        <v>0</v>
      </c>
      <c r="AB59">
        <f>AB12+AB18+AB24+AB30+AB36+AB42+AB54</f>
        <v>118.53345347945815</v>
      </c>
    </row>
    <row r="61" spans="1:46">
      <c r="A61" s="9" t="s">
        <v>56</v>
      </c>
      <c r="C61" s="28">
        <f>(+C59*365)*assumptions!C37</f>
        <v>8795.2736429543365</v>
      </c>
      <c r="D61" s="28">
        <f>(+D59*365)*assumptions!D37</f>
        <v>6669.9475042330159</v>
      </c>
      <c r="E61" s="28">
        <f>+D61</f>
        <v>6669.9475042330159</v>
      </c>
      <c r="F61" s="28">
        <f t="shared" ref="F61:Q61" si="43">+E61</f>
        <v>6669.9475042330159</v>
      </c>
      <c r="G61" s="28">
        <f t="shared" si="43"/>
        <v>6669.9475042330159</v>
      </c>
      <c r="H61" s="28">
        <f t="shared" si="43"/>
        <v>6669.9475042330159</v>
      </c>
      <c r="I61" s="28">
        <f t="shared" si="43"/>
        <v>6669.9475042330159</v>
      </c>
      <c r="J61" s="28">
        <f t="shared" si="43"/>
        <v>6669.9475042330159</v>
      </c>
      <c r="K61" s="28">
        <f t="shared" si="43"/>
        <v>6669.9475042330159</v>
      </c>
      <c r="L61" s="28">
        <f t="shared" si="43"/>
        <v>6669.9475042330159</v>
      </c>
      <c r="M61" s="28">
        <f t="shared" si="43"/>
        <v>6669.9475042330159</v>
      </c>
      <c r="N61" s="28">
        <f t="shared" si="43"/>
        <v>6669.9475042330159</v>
      </c>
      <c r="O61" s="28">
        <f t="shared" si="43"/>
        <v>6669.9475042330159</v>
      </c>
      <c r="P61" s="28">
        <f t="shared" si="43"/>
        <v>6669.9475042330159</v>
      </c>
      <c r="Q61" s="28">
        <f t="shared" si="43"/>
        <v>6669.9475042330159</v>
      </c>
      <c r="R61" s="28">
        <f t="shared" ref="R61:AA61" si="44">+Q61</f>
        <v>6669.9475042330159</v>
      </c>
      <c r="S61" s="28">
        <f t="shared" si="44"/>
        <v>6669.9475042330159</v>
      </c>
      <c r="T61" s="28">
        <f t="shared" si="44"/>
        <v>6669.9475042330159</v>
      </c>
      <c r="U61" s="28">
        <f t="shared" si="44"/>
        <v>6669.9475042330159</v>
      </c>
      <c r="V61" s="28">
        <f t="shared" si="44"/>
        <v>6669.9475042330159</v>
      </c>
      <c r="W61" s="28">
        <f t="shared" si="44"/>
        <v>6669.9475042330159</v>
      </c>
      <c r="X61" s="28">
        <f t="shared" si="44"/>
        <v>6669.9475042330159</v>
      </c>
      <c r="Y61" s="28">
        <f t="shared" si="44"/>
        <v>6669.9475042330159</v>
      </c>
      <c r="Z61" s="28">
        <f t="shared" si="44"/>
        <v>6669.9475042330159</v>
      </c>
      <c r="AA61" s="28">
        <f t="shared" si="44"/>
        <v>6669.9475042330159</v>
      </c>
      <c r="AB61" s="30">
        <f>SUM(C61:Q61)</f>
        <v>102174.53870221655</v>
      </c>
    </row>
    <row r="64" spans="1:46">
      <c r="C64" s="252"/>
    </row>
  </sheetData>
  <pageMargins left="0.2" right="0.22" top="1" bottom="1" header="0.5" footer="0.5"/>
  <pageSetup scale="41" orientation="landscape" horizontalDpi="4294967292" r:id="rId1"/>
  <headerFooter alignWithMargins="0"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U80"/>
  <sheetViews>
    <sheetView workbookViewId="0">
      <selection activeCell="B9" sqref="B9"/>
    </sheetView>
  </sheetViews>
  <sheetFormatPr defaultRowHeight="13.2"/>
  <cols>
    <col min="1" max="1" width="5.44140625" style="367" customWidth="1"/>
    <col min="2" max="2" width="25" style="367" bestFit="1" customWidth="1"/>
    <col min="3" max="3" width="10.6640625" bestFit="1" customWidth="1"/>
    <col min="4" max="4" width="14.33203125" bestFit="1" customWidth="1"/>
    <col min="5" max="5" width="10.6640625" customWidth="1"/>
    <col min="6" max="10" width="10.33203125" bestFit="1" customWidth="1"/>
    <col min="11" max="18" width="9.88671875" bestFit="1" customWidth="1"/>
  </cols>
  <sheetData>
    <row r="1" spans="1:47" ht="15" customHeight="1">
      <c r="A1" s="364" t="s">
        <v>322</v>
      </c>
      <c r="B1" s="364"/>
    </row>
    <row r="2" spans="1:47" ht="15" customHeight="1">
      <c r="A2" s="364"/>
      <c r="B2" s="364"/>
    </row>
    <row r="3" spans="1:47" ht="15" customHeight="1">
      <c r="A3" s="364"/>
      <c r="B3" s="364"/>
    </row>
    <row r="4" spans="1:47" s="367" customFormat="1" ht="25.5" customHeight="1">
      <c r="A4" s="365" t="s">
        <v>323</v>
      </c>
      <c r="B4" s="365"/>
      <c r="C4" s="365" t="s">
        <v>324</v>
      </c>
      <c r="D4" s="366" t="s">
        <v>236</v>
      </c>
      <c r="E4" s="366" t="s">
        <v>243</v>
      </c>
      <c r="F4" s="366" t="s">
        <v>244</v>
      </c>
      <c r="G4" s="366" t="s">
        <v>245</v>
      </c>
      <c r="H4" s="366" t="s">
        <v>246</v>
      </c>
      <c r="I4" s="366" t="s">
        <v>247</v>
      </c>
      <c r="J4" s="366" t="s">
        <v>248</v>
      </c>
      <c r="K4" s="366" t="s">
        <v>249</v>
      </c>
      <c r="L4" s="366" t="s">
        <v>250</v>
      </c>
      <c r="M4" s="366" t="s">
        <v>251</v>
      </c>
      <c r="N4" s="366" t="s">
        <v>280</v>
      </c>
      <c r="O4" s="366" t="s">
        <v>281</v>
      </c>
      <c r="P4" s="366" t="s">
        <v>282</v>
      </c>
      <c r="Q4" s="366" t="s">
        <v>283</v>
      </c>
      <c r="R4" s="366" t="s">
        <v>284</v>
      </c>
      <c r="S4" s="366"/>
      <c r="T4" s="366"/>
      <c r="U4" s="366"/>
      <c r="V4" s="366"/>
      <c r="W4" s="366"/>
      <c r="X4" s="366"/>
      <c r="Y4" s="366"/>
      <c r="Z4" s="366"/>
      <c r="AA4" s="366"/>
      <c r="AB4" s="366"/>
      <c r="AC4" s="366"/>
      <c r="AD4" s="366"/>
      <c r="AE4" s="366"/>
      <c r="AF4" s="366"/>
      <c r="AG4" s="366"/>
      <c r="AH4" s="366"/>
    </row>
    <row r="5" spans="1:47" ht="13.5" customHeight="1">
      <c r="A5" s="368"/>
      <c r="B5" s="368"/>
      <c r="C5" s="366"/>
    </row>
    <row r="6" spans="1:47">
      <c r="A6" s="367">
        <v>1</v>
      </c>
      <c r="B6" s="367" t="s">
        <v>325</v>
      </c>
      <c r="C6" s="369">
        <f t="shared" ref="C6:C14" si="0">NPV(0.1076,E6:R6)+D6</f>
        <v>13658.847721995744</v>
      </c>
      <c r="D6" s="370">
        <f>+DCF!D43</f>
        <v>1442.0000000000002</v>
      </c>
      <c r="E6" s="370">
        <f>+D6*$C$57</f>
        <v>1485.2600000000002</v>
      </c>
      <c r="F6" s="370">
        <f t="shared" ref="F6:R6" si="1">+E6*$C$57</f>
        <v>1529.8178000000003</v>
      </c>
      <c r="G6" s="370">
        <f t="shared" si="1"/>
        <v>1575.7123340000003</v>
      </c>
      <c r="H6" s="370">
        <f t="shared" si="1"/>
        <v>1622.9837040200002</v>
      </c>
      <c r="I6" s="370">
        <f t="shared" si="1"/>
        <v>1671.6732151406002</v>
      </c>
      <c r="J6" s="370">
        <f t="shared" si="1"/>
        <v>1721.8234115948183</v>
      </c>
      <c r="K6" s="370">
        <f t="shared" si="1"/>
        <v>1773.478113942663</v>
      </c>
      <c r="L6" s="370">
        <f t="shared" si="1"/>
        <v>1826.6824573609429</v>
      </c>
      <c r="M6" s="370">
        <f t="shared" si="1"/>
        <v>1881.4829310817711</v>
      </c>
      <c r="N6" s="370">
        <f t="shared" si="1"/>
        <v>1937.9274190142244</v>
      </c>
      <c r="O6" s="370">
        <f t="shared" si="1"/>
        <v>1996.0652415846512</v>
      </c>
      <c r="P6" s="370">
        <f t="shared" si="1"/>
        <v>2055.9471988321907</v>
      </c>
      <c r="Q6" s="370">
        <f t="shared" si="1"/>
        <v>2117.6256147971562</v>
      </c>
      <c r="R6" s="370">
        <f t="shared" si="1"/>
        <v>2181.1543832410712</v>
      </c>
      <c r="S6" s="370"/>
      <c r="T6" s="370"/>
      <c r="U6" s="370"/>
      <c r="V6" s="370"/>
      <c r="W6" s="370"/>
      <c r="X6" s="370"/>
      <c r="Y6" s="370"/>
      <c r="Z6" s="370"/>
      <c r="AA6" s="370"/>
      <c r="AB6" s="370"/>
      <c r="AC6" s="370"/>
      <c r="AD6" s="370"/>
      <c r="AE6" s="370"/>
      <c r="AF6" s="370"/>
      <c r="AG6" s="370"/>
      <c r="AH6" s="370"/>
    </row>
    <row r="7" spans="1:47">
      <c r="A7" s="367">
        <v>2</v>
      </c>
      <c r="B7" s="367" t="s">
        <v>372</v>
      </c>
      <c r="C7" s="369">
        <f t="shared" si="0"/>
        <v>0</v>
      </c>
      <c r="D7" s="394">
        <f>+DCF!D40</f>
        <v>0</v>
      </c>
      <c r="E7" s="394">
        <f>+DCF!E40</f>
        <v>0</v>
      </c>
      <c r="F7" s="394">
        <f>+DCF!F40</f>
        <v>0</v>
      </c>
      <c r="G7" s="394">
        <f>+DCF!G40</f>
        <v>0</v>
      </c>
      <c r="H7" s="394">
        <f>+DCF!H40</f>
        <v>0</v>
      </c>
      <c r="I7" s="394">
        <f>+DCF!I40</f>
        <v>0</v>
      </c>
      <c r="J7" s="394">
        <f>+DCF!J40</f>
        <v>0</v>
      </c>
      <c r="K7" s="394">
        <f>+DCF!K40</f>
        <v>0</v>
      </c>
      <c r="L7" s="394">
        <f>+DCF!L40</f>
        <v>0</v>
      </c>
      <c r="M7" s="394">
        <f>+DCF!M40</f>
        <v>0</v>
      </c>
      <c r="N7" s="394">
        <f>+DCF!N40</f>
        <v>0</v>
      </c>
      <c r="O7" s="394">
        <f>+DCF!O40</f>
        <v>0</v>
      </c>
      <c r="P7" s="394">
        <f>+DCF!P40</f>
        <v>0</v>
      </c>
      <c r="Q7" s="394">
        <f>+DCF!Q40</f>
        <v>0</v>
      </c>
      <c r="R7" s="394">
        <f>+DCF!R40</f>
        <v>0</v>
      </c>
      <c r="S7" s="370"/>
      <c r="T7" s="370"/>
      <c r="U7" s="370"/>
      <c r="V7" s="370"/>
      <c r="W7" s="370"/>
      <c r="X7" s="370"/>
      <c r="Y7" s="370"/>
      <c r="Z7" s="370"/>
      <c r="AA7" s="370"/>
      <c r="AB7" s="370"/>
      <c r="AC7" s="370"/>
      <c r="AD7" s="370"/>
      <c r="AE7" s="370"/>
      <c r="AF7" s="370"/>
      <c r="AG7" s="370"/>
      <c r="AH7" s="370"/>
    </row>
    <row r="8" spans="1:47">
      <c r="A8" s="367">
        <v>3</v>
      </c>
      <c r="B8" s="367" t="s">
        <v>326</v>
      </c>
      <c r="C8" s="369">
        <f t="shared" si="0"/>
        <v>22724.773367035556</v>
      </c>
      <c r="D8" s="371">
        <v>282.4579964926894</v>
      </c>
      <c r="E8" s="371">
        <v>914.7922229178057</v>
      </c>
      <c r="F8" s="371">
        <v>1488.6805961006489</v>
      </c>
      <c r="G8" s="371">
        <v>2009.9347135425501</v>
      </c>
      <c r="H8" s="371">
        <v>2483.1864787923096</v>
      </c>
      <c r="I8" s="371">
        <v>2912.4767473190323</v>
      </c>
      <c r="J8" s="371">
        <v>3319.5053861397305</v>
      </c>
      <c r="K8" s="371">
        <v>3723.6149304582755</v>
      </c>
      <c r="L8" s="371">
        <v>4125.3065212994297</v>
      </c>
      <c r="M8" s="371">
        <v>4523.3125309234392</v>
      </c>
      <c r="N8" s="371">
        <v>4918.7174810292117</v>
      </c>
      <c r="O8" s="371">
        <v>5310.2482506957831</v>
      </c>
      <c r="P8" s="371">
        <v>5698.983703645401</v>
      </c>
      <c r="Q8" s="371">
        <v>6083.6448912411206</v>
      </c>
      <c r="R8" s="371">
        <v>6291.0453721529875</v>
      </c>
      <c r="S8" s="371"/>
      <c r="T8" s="371"/>
      <c r="U8" s="371"/>
      <c r="V8" s="371"/>
      <c r="W8" s="371"/>
      <c r="X8" s="371"/>
      <c r="Y8" s="371"/>
      <c r="Z8" s="371"/>
      <c r="AA8" s="371"/>
      <c r="AB8" s="371"/>
      <c r="AC8" s="371"/>
      <c r="AD8" s="371"/>
      <c r="AE8" s="371"/>
      <c r="AF8" s="371"/>
      <c r="AG8" s="371"/>
      <c r="AH8" s="371"/>
      <c r="AI8" s="371"/>
      <c r="AJ8" s="371"/>
      <c r="AK8" s="371"/>
      <c r="AL8" s="371"/>
      <c r="AM8" s="371"/>
      <c r="AN8" s="371"/>
      <c r="AO8" s="371"/>
      <c r="AP8" s="371"/>
      <c r="AQ8" s="371"/>
      <c r="AR8" s="371"/>
      <c r="AS8" s="371"/>
      <c r="AT8" s="371"/>
      <c r="AU8" s="371"/>
    </row>
    <row r="9" spans="1:47">
      <c r="A9" s="367">
        <v>4</v>
      </c>
      <c r="B9" s="367" t="s">
        <v>327</v>
      </c>
      <c r="C9" s="369">
        <f t="shared" si="0"/>
        <v>6510.4412476535599</v>
      </c>
      <c r="D9" s="371">
        <f>+assumptions!B30*0.012</f>
        <v>806.62032718518833</v>
      </c>
      <c r="E9" s="371">
        <f>+D9</f>
        <v>806.62032718518833</v>
      </c>
      <c r="F9" s="371">
        <f t="shared" ref="F9:R9" si="2">+E9</f>
        <v>806.62032718518833</v>
      </c>
      <c r="G9" s="371">
        <f t="shared" si="2"/>
        <v>806.62032718518833</v>
      </c>
      <c r="H9" s="371">
        <f t="shared" si="2"/>
        <v>806.62032718518833</v>
      </c>
      <c r="I9" s="371">
        <f t="shared" si="2"/>
        <v>806.62032718518833</v>
      </c>
      <c r="J9" s="371">
        <f t="shared" si="2"/>
        <v>806.62032718518833</v>
      </c>
      <c r="K9" s="371">
        <f t="shared" si="2"/>
        <v>806.62032718518833</v>
      </c>
      <c r="L9" s="371">
        <f t="shared" si="2"/>
        <v>806.62032718518833</v>
      </c>
      <c r="M9" s="371">
        <f t="shared" si="2"/>
        <v>806.62032718518833</v>
      </c>
      <c r="N9" s="371">
        <f t="shared" si="2"/>
        <v>806.62032718518833</v>
      </c>
      <c r="O9" s="371">
        <f t="shared" si="2"/>
        <v>806.62032718518833</v>
      </c>
      <c r="P9" s="371">
        <f t="shared" si="2"/>
        <v>806.62032718518833</v>
      </c>
      <c r="Q9" s="371">
        <f t="shared" si="2"/>
        <v>806.62032718518833</v>
      </c>
      <c r="R9" s="371">
        <f t="shared" si="2"/>
        <v>806.62032718518833</v>
      </c>
      <c r="S9" s="421">
        <f>SUM(D14:R14)/SUM(D23:R23)</f>
        <v>0.37691121576012865</v>
      </c>
      <c r="T9" s="371"/>
      <c r="U9" s="371"/>
      <c r="V9" s="371"/>
      <c r="W9" s="371"/>
      <c r="X9" s="371"/>
      <c r="Y9" s="371"/>
      <c r="Z9" s="371"/>
      <c r="AA9" s="371"/>
      <c r="AB9" s="371"/>
      <c r="AC9" s="371"/>
      <c r="AD9" s="371"/>
      <c r="AE9" s="371"/>
      <c r="AF9" s="371"/>
      <c r="AG9" s="371"/>
      <c r="AH9" s="371"/>
      <c r="AI9" s="371"/>
      <c r="AJ9" s="371"/>
      <c r="AK9" s="371"/>
      <c r="AL9" s="371"/>
      <c r="AM9" s="371"/>
      <c r="AN9" s="371"/>
      <c r="AO9" s="371"/>
      <c r="AP9" s="371"/>
      <c r="AQ9" s="371"/>
      <c r="AR9" s="371"/>
      <c r="AS9" s="371"/>
      <c r="AT9" s="371"/>
      <c r="AU9" s="371"/>
    </row>
    <row r="10" spans="1:47">
      <c r="A10" s="367">
        <v>5</v>
      </c>
      <c r="B10" s="367" t="s">
        <v>328</v>
      </c>
      <c r="C10" s="369">
        <f t="shared" si="0"/>
        <v>33722.476984913061</v>
      </c>
      <c r="D10" s="371">
        <f>+D11*(0.0525/(1-0.0525))+(D11-D11*0.0525/(1-0.0525))*0.35/(1-0.35)</f>
        <v>5128.3074789916418</v>
      </c>
      <c r="E10" s="371">
        <f>+E11*(0.0525/(1-0.0525))+(E11-E11*0.0525/(1-0.0525))*0.35/(1-0.35)</f>
        <v>4899.4669677041311</v>
      </c>
      <c r="F10" s="371">
        <f t="shared" ref="F10:R10" si="3">+F11*(0.0525/(1-0.0525))+(F11-F11*0.0525/(1-0.0525))*0.35/(1-0.35)</f>
        <v>4689.6647671196915</v>
      </c>
      <c r="G10" s="371">
        <f t="shared" si="3"/>
        <v>4496.8968445327391</v>
      </c>
      <c r="H10" s="371">
        <f t="shared" si="3"/>
        <v>4319.5599737788025</v>
      </c>
      <c r="I10" s="371">
        <f t="shared" si="3"/>
        <v>4156.2513319639729</v>
      </c>
      <c r="J10" s="371">
        <f t="shared" si="3"/>
        <v>3999.5559980775797</v>
      </c>
      <c r="K10" s="371">
        <f t="shared" si="3"/>
        <v>3842.8606641911852</v>
      </c>
      <c r="L10" s="371">
        <f t="shared" si="3"/>
        <v>3685.9649270342325</v>
      </c>
      <c r="M10" s="371">
        <f t="shared" si="3"/>
        <v>3529.2695931478379</v>
      </c>
      <c r="N10" s="371">
        <f t="shared" si="3"/>
        <v>3372.3738559908852</v>
      </c>
      <c r="O10" s="371">
        <f t="shared" si="3"/>
        <v>3215.6785221044911</v>
      </c>
      <c r="P10" s="371">
        <f t="shared" si="3"/>
        <v>3058.7827849475375</v>
      </c>
      <c r="Q10" s="371">
        <f t="shared" si="3"/>
        <v>2902.0874510611443</v>
      </c>
      <c r="R10" s="371">
        <f t="shared" si="3"/>
        <v>2804.5110819895549</v>
      </c>
      <c r="S10" s="371"/>
      <c r="T10" s="371"/>
      <c r="U10" s="371"/>
      <c r="V10" s="371"/>
      <c r="W10" s="371"/>
      <c r="X10" s="371"/>
      <c r="Y10" s="371"/>
      <c r="Z10" s="371"/>
      <c r="AA10" s="371"/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/>
      <c r="AN10" s="371"/>
      <c r="AO10" s="371"/>
      <c r="AP10" s="371"/>
      <c r="AQ10" s="371"/>
      <c r="AR10" s="371"/>
      <c r="AS10" s="371"/>
      <c r="AT10" s="371"/>
      <c r="AU10" s="371"/>
    </row>
    <row r="11" spans="1:47">
      <c r="A11" s="367">
        <v>6</v>
      </c>
      <c r="B11" s="367" t="s">
        <v>276</v>
      </c>
      <c r="C11" s="369">
        <f t="shared" si="0"/>
        <v>59787.925190596143</v>
      </c>
      <c r="D11" s="371">
        <f t="shared" ref="D11:R11" si="4">+D71*D53</f>
        <v>9092.1809820049748</v>
      </c>
      <c r="E11" s="371">
        <f t="shared" si="4"/>
        <v>8686.4605073329458</v>
      </c>
      <c r="F11" s="371">
        <f t="shared" si="4"/>
        <v>8314.4938134576187</v>
      </c>
      <c r="G11" s="371">
        <f t="shared" si="4"/>
        <v>7972.7278708214499</v>
      </c>
      <c r="H11" s="371">
        <f t="shared" si="4"/>
        <v>7658.320255778397</v>
      </c>
      <c r="I11" s="371">
        <f t="shared" si="4"/>
        <v>7368.7838476381785</v>
      </c>
      <c r="J11" s="371">
        <f t="shared" si="4"/>
        <v>7090.9724370378681</v>
      </c>
      <c r="K11" s="371">
        <f t="shared" si="4"/>
        <v>6813.1610264375568</v>
      </c>
      <c r="L11" s="371">
        <f t="shared" si="4"/>
        <v>6534.9943128814912</v>
      </c>
      <c r="M11" s="371">
        <f t="shared" si="4"/>
        <v>6257.1829022811798</v>
      </c>
      <c r="N11" s="371">
        <f t="shared" si="4"/>
        <v>5979.0161887251143</v>
      </c>
      <c r="O11" s="371">
        <f t="shared" si="4"/>
        <v>5701.2047781248039</v>
      </c>
      <c r="P11" s="371">
        <f t="shared" si="4"/>
        <v>5423.0380645687374</v>
      </c>
      <c r="Q11" s="371">
        <f t="shared" si="4"/>
        <v>5145.2266539684269</v>
      </c>
      <c r="R11" s="371">
        <f t="shared" si="4"/>
        <v>4972.229615315774</v>
      </c>
      <c r="S11" s="371"/>
      <c r="T11" s="371"/>
      <c r="U11" s="371"/>
      <c r="V11" s="371"/>
      <c r="W11" s="371"/>
      <c r="X11" s="371"/>
      <c r="Y11" s="371"/>
      <c r="Z11" s="371"/>
      <c r="AA11" s="371"/>
      <c r="AB11" s="371"/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/>
      <c r="AO11" s="371"/>
      <c r="AP11" s="371"/>
      <c r="AQ11" s="371"/>
      <c r="AR11" s="371"/>
      <c r="AS11" s="371"/>
      <c r="AT11" s="371"/>
      <c r="AU11" s="371"/>
    </row>
    <row r="12" spans="1:47">
      <c r="A12" s="367">
        <v>7</v>
      </c>
      <c r="B12" s="367" t="s">
        <v>329</v>
      </c>
      <c r="C12" s="369">
        <f t="shared" si="0"/>
        <v>5554.2963841220553</v>
      </c>
      <c r="D12" s="371">
        <f t="shared" ref="D12:R12" si="5">+D53*D70</f>
        <v>844.66332944560236</v>
      </c>
      <c r="E12" s="371">
        <f t="shared" si="5"/>
        <v>806.97191001180704</v>
      </c>
      <c r="F12" s="371">
        <f t="shared" si="5"/>
        <v>772.4162157605117</v>
      </c>
      <c r="G12" s="371">
        <f t="shared" si="5"/>
        <v>740.66617035671652</v>
      </c>
      <c r="H12" s="371">
        <f t="shared" si="5"/>
        <v>711.45771273242121</v>
      </c>
      <c r="I12" s="371">
        <f t="shared" si="5"/>
        <v>684.55978945312575</v>
      </c>
      <c r="J12" s="371">
        <f t="shared" si="5"/>
        <v>658.75111807933058</v>
      </c>
      <c r="K12" s="371">
        <f t="shared" si="5"/>
        <v>632.94244670553519</v>
      </c>
      <c r="L12" s="371">
        <f t="shared" si="5"/>
        <v>607.10076769823991</v>
      </c>
      <c r="M12" s="371">
        <f t="shared" si="5"/>
        <v>581.29209632444451</v>
      </c>
      <c r="N12" s="371">
        <f t="shared" si="5"/>
        <v>555.45041731714923</v>
      </c>
      <c r="O12" s="371">
        <f t="shared" si="5"/>
        <v>529.64174594335395</v>
      </c>
      <c r="P12" s="371">
        <f t="shared" si="5"/>
        <v>503.80006693605861</v>
      </c>
      <c r="Q12" s="371">
        <f t="shared" si="5"/>
        <v>477.99139556226339</v>
      </c>
      <c r="R12" s="371">
        <f t="shared" si="5"/>
        <v>461.91997607096806</v>
      </c>
      <c r="S12" s="371"/>
      <c r="T12" s="371"/>
      <c r="U12" s="371"/>
      <c r="V12" s="371"/>
      <c r="W12" s="371"/>
      <c r="X12" s="371"/>
      <c r="Y12" s="371"/>
      <c r="Z12" s="371"/>
      <c r="AA12" s="371"/>
      <c r="AB12" s="371"/>
      <c r="AC12" s="371"/>
      <c r="AD12" s="371"/>
      <c r="AE12" s="371"/>
      <c r="AF12" s="371"/>
      <c r="AG12" s="371"/>
      <c r="AH12" s="371"/>
      <c r="AI12" s="371"/>
      <c r="AJ12" s="371"/>
      <c r="AK12" s="371"/>
      <c r="AL12" s="371"/>
      <c r="AM12" s="371"/>
      <c r="AN12" s="371"/>
      <c r="AO12" s="371"/>
      <c r="AP12" s="371"/>
      <c r="AQ12" s="371"/>
      <c r="AR12" s="371"/>
      <c r="AS12" s="371"/>
      <c r="AT12" s="371"/>
      <c r="AU12" s="371"/>
    </row>
    <row r="13" spans="1:47">
      <c r="A13" s="367">
        <v>8</v>
      </c>
      <c r="B13" s="367" t="s">
        <v>330</v>
      </c>
      <c r="C13" s="369">
        <f t="shared" si="0"/>
        <v>12842.522235977745</v>
      </c>
      <c r="D13" s="371">
        <f>(+D49+D50)*0.02</f>
        <v>1355.8183999999999</v>
      </c>
      <c r="E13" s="371">
        <f>+D13*$C$57</f>
        <v>1396.4929519999998</v>
      </c>
      <c r="F13" s="371">
        <f t="shared" ref="F13:R13" si="6">+E13*$C$57</f>
        <v>1438.3877405599999</v>
      </c>
      <c r="G13" s="371">
        <f t="shared" si="6"/>
        <v>1481.5393727767998</v>
      </c>
      <c r="H13" s="371">
        <f t="shared" si="6"/>
        <v>1525.985553960104</v>
      </c>
      <c r="I13" s="371">
        <f t="shared" si="6"/>
        <v>1571.765120578907</v>
      </c>
      <c r="J13" s="371">
        <f t="shared" si="6"/>
        <v>1618.9180741962743</v>
      </c>
      <c r="K13" s="371">
        <f t="shared" si="6"/>
        <v>1667.4856164221626</v>
      </c>
      <c r="L13" s="371">
        <f t="shared" si="6"/>
        <v>1717.5101849148275</v>
      </c>
      <c r="M13" s="371">
        <f t="shared" si="6"/>
        <v>1769.0354904622723</v>
      </c>
      <c r="N13" s="371">
        <f t="shared" si="6"/>
        <v>1822.1065551761405</v>
      </c>
      <c r="O13" s="371">
        <f t="shared" si="6"/>
        <v>1876.7697518314249</v>
      </c>
      <c r="P13" s="371">
        <f t="shared" si="6"/>
        <v>1933.0728443863677</v>
      </c>
      <c r="Q13" s="371">
        <f t="shared" si="6"/>
        <v>1991.0650297179589</v>
      </c>
      <c r="R13" s="371">
        <f t="shared" si="6"/>
        <v>2050.7969806094975</v>
      </c>
      <c r="S13" s="371"/>
      <c r="T13" s="371"/>
      <c r="U13" s="371"/>
      <c r="V13" s="371"/>
      <c r="W13" s="371"/>
      <c r="X13" s="371"/>
      <c r="Y13" s="371"/>
      <c r="Z13" s="371"/>
      <c r="AA13" s="371"/>
      <c r="AB13" s="371"/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/>
      <c r="AO13" s="371"/>
      <c r="AP13" s="371"/>
      <c r="AQ13" s="371"/>
      <c r="AR13" s="371"/>
      <c r="AS13" s="371"/>
      <c r="AT13" s="371"/>
      <c r="AU13" s="371"/>
    </row>
    <row r="14" spans="1:47" ht="13.8" thickBot="1">
      <c r="A14" s="367">
        <v>9</v>
      </c>
      <c r="B14" s="367" t="s">
        <v>331</v>
      </c>
      <c r="C14" s="372">
        <f t="shared" si="0"/>
        <v>154801.2831322939</v>
      </c>
      <c r="D14" s="373">
        <f t="shared" ref="D14:R14" si="7">SUM(D6:D13)</f>
        <v>18952.048514120095</v>
      </c>
      <c r="E14" s="373">
        <f t="shared" si="7"/>
        <v>18996.064887151875</v>
      </c>
      <c r="F14" s="373">
        <f t="shared" si="7"/>
        <v>19040.081260183662</v>
      </c>
      <c r="G14" s="373">
        <f t="shared" si="7"/>
        <v>19084.097633215442</v>
      </c>
      <c r="H14" s="373">
        <f t="shared" si="7"/>
        <v>19128.114006247226</v>
      </c>
      <c r="I14" s="373">
        <f t="shared" si="7"/>
        <v>19172.13037927901</v>
      </c>
      <c r="J14" s="373">
        <f t="shared" si="7"/>
        <v>19216.146752310789</v>
      </c>
      <c r="K14" s="373">
        <f t="shared" si="7"/>
        <v>19260.163125342569</v>
      </c>
      <c r="L14" s="373">
        <f t="shared" si="7"/>
        <v>19304.179498374353</v>
      </c>
      <c r="M14" s="373">
        <f t="shared" si="7"/>
        <v>19348.195871406133</v>
      </c>
      <c r="N14" s="373">
        <f t="shared" si="7"/>
        <v>19392.212244437917</v>
      </c>
      <c r="O14" s="373">
        <f t="shared" si="7"/>
        <v>19436.228617469696</v>
      </c>
      <c r="P14" s="373">
        <f t="shared" si="7"/>
        <v>19480.24499050148</v>
      </c>
      <c r="Q14" s="373">
        <f t="shared" si="7"/>
        <v>19524.26136353326</v>
      </c>
      <c r="R14" s="373">
        <f t="shared" si="7"/>
        <v>19568.27773656504</v>
      </c>
      <c r="S14" s="371"/>
      <c r="T14" s="371"/>
      <c r="U14" s="371"/>
      <c r="V14" s="371"/>
      <c r="W14" s="371"/>
      <c r="X14" s="371"/>
      <c r="Y14" s="371"/>
      <c r="Z14" s="371"/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/>
      <c r="AN14" s="371"/>
      <c r="AO14" s="371"/>
      <c r="AP14" s="371"/>
      <c r="AQ14" s="371"/>
      <c r="AR14" s="371"/>
      <c r="AS14" s="371"/>
      <c r="AT14" s="371"/>
      <c r="AU14" s="371"/>
    </row>
    <row r="15" spans="1:47" ht="13.8" thickTop="1">
      <c r="D15" s="374"/>
      <c r="E15" s="375"/>
      <c r="F15" s="371"/>
      <c r="G15" s="371"/>
      <c r="H15" s="371"/>
      <c r="I15" s="371"/>
      <c r="J15" s="371"/>
      <c r="K15" s="371"/>
      <c r="L15" s="371"/>
      <c r="M15" s="371"/>
      <c r="N15" s="371"/>
      <c r="O15" s="371"/>
      <c r="P15" s="371"/>
      <c r="Q15" s="371"/>
      <c r="R15" s="371"/>
      <c r="S15" s="371"/>
      <c r="T15" s="371"/>
      <c r="U15" s="371"/>
      <c r="V15" s="371"/>
      <c r="W15" s="371"/>
      <c r="X15" s="371"/>
      <c r="Y15" s="371"/>
      <c r="Z15" s="371"/>
      <c r="AA15" s="371"/>
      <c r="AB15" s="371"/>
      <c r="AC15" s="371"/>
      <c r="AD15" s="371"/>
      <c r="AE15" s="371"/>
      <c r="AF15" s="371"/>
      <c r="AG15" s="371"/>
      <c r="AH15" s="371"/>
      <c r="AI15" s="371"/>
      <c r="AJ15" s="371"/>
      <c r="AK15" s="371"/>
      <c r="AL15" s="371"/>
      <c r="AM15" s="371"/>
      <c r="AN15" s="371"/>
      <c r="AO15" s="371"/>
      <c r="AP15" s="371"/>
      <c r="AQ15" s="371"/>
      <c r="AR15" s="371"/>
      <c r="AS15" s="371"/>
      <c r="AT15" s="371"/>
      <c r="AU15" s="371"/>
    </row>
    <row r="16" spans="1:47">
      <c r="A16" s="367">
        <v>10</v>
      </c>
      <c r="B16" s="367" t="s">
        <v>332</v>
      </c>
      <c r="C16" s="371"/>
      <c r="D16" s="376">
        <f t="shared" ref="D16:R16" si="8">+D9/D49</f>
        <v>1.1967660640729797E-2</v>
      </c>
      <c r="E16" s="376">
        <f t="shared" si="8"/>
        <v>1.1967660640729797E-2</v>
      </c>
      <c r="F16" s="376">
        <f t="shared" si="8"/>
        <v>1.1967660640729797E-2</v>
      </c>
      <c r="G16" s="376">
        <f t="shared" si="8"/>
        <v>1.1967660640729797E-2</v>
      </c>
      <c r="H16" s="376">
        <f t="shared" si="8"/>
        <v>1.1967660640729797E-2</v>
      </c>
      <c r="I16" s="376">
        <f t="shared" si="8"/>
        <v>1.1967660640729797E-2</v>
      </c>
      <c r="J16" s="376">
        <f t="shared" si="8"/>
        <v>1.1967660640729797E-2</v>
      </c>
      <c r="K16" s="376">
        <f t="shared" si="8"/>
        <v>1.1967660640729797E-2</v>
      </c>
      <c r="L16" s="376">
        <f t="shared" si="8"/>
        <v>1.1967660640729797E-2</v>
      </c>
      <c r="M16" s="376">
        <f t="shared" si="8"/>
        <v>1.1967660640729797E-2</v>
      </c>
      <c r="N16" s="376">
        <f t="shared" si="8"/>
        <v>1.1967660640729797E-2</v>
      </c>
      <c r="O16" s="376">
        <f t="shared" si="8"/>
        <v>1.1967660640729797E-2</v>
      </c>
      <c r="P16" s="376">
        <f t="shared" si="8"/>
        <v>1.1967660640729797E-2</v>
      </c>
      <c r="Q16" s="376">
        <f t="shared" si="8"/>
        <v>1.1967660640729797E-2</v>
      </c>
      <c r="R16" s="376">
        <f t="shared" si="8"/>
        <v>1.1967660640729797E-2</v>
      </c>
      <c r="S16" s="371"/>
      <c r="T16" s="371"/>
      <c r="U16" s="371"/>
      <c r="V16" s="371"/>
      <c r="W16" s="371"/>
      <c r="X16" s="371"/>
      <c r="Y16" s="371"/>
      <c r="Z16" s="371"/>
      <c r="AA16" s="371"/>
      <c r="AB16" s="371"/>
      <c r="AC16" s="371"/>
      <c r="AD16" s="371"/>
      <c r="AE16" s="371"/>
      <c r="AF16" s="371"/>
      <c r="AG16" s="371"/>
      <c r="AH16" s="371"/>
      <c r="AI16" s="371"/>
      <c r="AJ16" s="371"/>
      <c r="AK16" s="371"/>
      <c r="AL16" s="371"/>
      <c r="AM16" s="371"/>
      <c r="AN16" s="371"/>
      <c r="AO16" s="371"/>
      <c r="AP16" s="371"/>
      <c r="AQ16" s="371"/>
      <c r="AR16" s="371"/>
      <c r="AS16" s="371"/>
      <c r="AT16" s="371"/>
      <c r="AU16" s="371"/>
    </row>
    <row r="17" spans="1:47" ht="13.8" thickBot="1">
      <c r="A17" s="377"/>
      <c r="B17" s="377"/>
      <c r="C17" s="378"/>
      <c r="D17" s="379"/>
      <c r="E17" s="380"/>
      <c r="F17" s="380"/>
      <c r="G17" s="380"/>
      <c r="H17" s="380"/>
      <c r="I17" s="380"/>
      <c r="J17" s="380"/>
      <c r="K17" s="380"/>
      <c r="L17" s="380"/>
      <c r="M17" s="380"/>
      <c r="N17" s="380"/>
      <c r="O17" s="380"/>
      <c r="P17" s="380"/>
      <c r="Q17" s="380"/>
      <c r="R17" s="380"/>
      <c r="S17" s="371"/>
      <c r="T17" s="371"/>
      <c r="U17" s="371"/>
      <c r="V17" s="371"/>
      <c r="W17" s="371"/>
      <c r="X17" s="371"/>
      <c r="Y17" s="371"/>
      <c r="Z17" s="371"/>
      <c r="AA17" s="371"/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/>
      <c r="AN17" s="371"/>
      <c r="AO17" s="371"/>
      <c r="AP17" s="371"/>
      <c r="AQ17" s="371"/>
      <c r="AR17" s="371"/>
      <c r="AS17" s="371"/>
      <c r="AT17" s="371"/>
      <c r="AU17" s="371"/>
    </row>
    <row r="18" spans="1:47">
      <c r="A18" s="367">
        <v>11</v>
      </c>
      <c r="B18" s="381" t="s">
        <v>333</v>
      </c>
      <c r="C18" s="374"/>
      <c r="D18" s="371"/>
      <c r="E18" s="371"/>
      <c r="F18" s="371"/>
      <c r="G18" s="371"/>
      <c r="H18" s="371"/>
      <c r="I18" s="371"/>
      <c r="J18" s="371"/>
      <c r="K18" s="371"/>
      <c r="L18" s="371"/>
      <c r="M18" s="371"/>
      <c r="N18" s="371"/>
      <c r="O18" s="371"/>
      <c r="P18" s="371"/>
      <c r="Q18" s="371"/>
      <c r="R18" s="371"/>
      <c r="S18" s="371"/>
      <c r="T18" s="371"/>
      <c r="U18" s="371"/>
      <c r="V18" s="371"/>
      <c r="W18" s="371"/>
      <c r="X18" s="371"/>
      <c r="Y18" s="371"/>
      <c r="Z18" s="371"/>
      <c r="AA18" s="371"/>
      <c r="AB18" s="371"/>
      <c r="AC18" s="371"/>
      <c r="AD18" s="371"/>
      <c r="AE18" s="371"/>
      <c r="AF18" s="371"/>
      <c r="AG18" s="371"/>
      <c r="AH18" s="371"/>
      <c r="AI18" s="371"/>
      <c r="AJ18" s="371"/>
      <c r="AK18" s="371"/>
      <c r="AL18" s="371"/>
      <c r="AM18" s="371"/>
      <c r="AN18" s="371"/>
      <c r="AO18" s="371"/>
      <c r="AP18" s="371"/>
      <c r="AQ18" s="371"/>
      <c r="AR18" s="371"/>
      <c r="AS18" s="371"/>
      <c r="AT18" s="371"/>
      <c r="AU18" s="371"/>
    </row>
    <row r="19" spans="1:47">
      <c r="A19" s="367">
        <v>12</v>
      </c>
      <c r="B19" s="367" t="s">
        <v>334</v>
      </c>
      <c r="D19" s="371">
        <f>+D14</f>
        <v>18952.048514120095</v>
      </c>
      <c r="E19" s="371">
        <f t="shared" ref="E19:R19" si="9">+E14</f>
        <v>18996.064887151875</v>
      </c>
      <c r="F19" s="371">
        <f t="shared" si="9"/>
        <v>19040.081260183662</v>
      </c>
      <c r="G19" s="371">
        <f t="shared" si="9"/>
        <v>19084.097633215442</v>
      </c>
      <c r="H19" s="371">
        <f t="shared" si="9"/>
        <v>19128.114006247226</v>
      </c>
      <c r="I19" s="371">
        <f t="shared" si="9"/>
        <v>19172.13037927901</v>
      </c>
      <c r="J19" s="371">
        <f t="shared" si="9"/>
        <v>19216.146752310789</v>
      </c>
      <c r="K19" s="371">
        <f t="shared" si="9"/>
        <v>19260.163125342569</v>
      </c>
      <c r="L19" s="371">
        <f t="shared" si="9"/>
        <v>19304.179498374353</v>
      </c>
      <c r="M19" s="371">
        <f t="shared" si="9"/>
        <v>19348.195871406133</v>
      </c>
      <c r="N19" s="371">
        <f t="shared" si="9"/>
        <v>19392.212244437917</v>
      </c>
      <c r="O19" s="371">
        <f t="shared" si="9"/>
        <v>19436.228617469696</v>
      </c>
      <c r="P19" s="371">
        <f t="shared" si="9"/>
        <v>19480.24499050148</v>
      </c>
      <c r="Q19" s="371">
        <f t="shared" si="9"/>
        <v>19524.26136353326</v>
      </c>
      <c r="R19" s="371">
        <f t="shared" si="9"/>
        <v>19568.27773656504</v>
      </c>
      <c r="S19" s="371"/>
      <c r="T19" s="371"/>
      <c r="U19" s="371"/>
      <c r="V19" s="371"/>
      <c r="W19" s="371"/>
      <c r="X19" s="371"/>
      <c r="Y19" s="371"/>
      <c r="Z19" s="371"/>
      <c r="AA19" s="371"/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/>
      <c r="AN19" s="371"/>
      <c r="AO19" s="371"/>
      <c r="AP19" s="371"/>
      <c r="AQ19" s="371"/>
      <c r="AR19" s="371"/>
      <c r="AS19" s="371"/>
      <c r="AT19" s="371"/>
      <c r="AU19" s="371"/>
    </row>
    <row r="20" spans="1:47">
      <c r="A20" s="367">
        <v>13</v>
      </c>
      <c r="B20" s="367" t="s">
        <v>335</v>
      </c>
      <c r="D20" s="371">
        <v>0</v>
      </c>
      <c r="E20" s="371">
        <v>0</v>
      </c>
      <c r="F20" s="371">
        <v>0</v>
      </c>
      <c r="G20" s="371">
        <v>0</v>
      </c>
      <c r="H20" s="371">
        <v>0</v>
      </c>
      <c r="I20" s="371">
        <v>0</v>
      </c>
      <c r="J20" s="371">
        <v>0</v>
      </c>
      <c r="K20" s="371">
        <v>0</v>
      </c>
      <c r="L20" s="371">
        <v>0</v>
      </c>
      <c r="M20" s="371">
        <v>0</v>
      </c>
      <c r="N20" s="371">
        <v>0</v>
      </c>
      <c r="O20" s="371">
        <v>0</v>
      </c>
      <c r="P20" s="371">
        <v>0</v>
      </c>
      <c r="Q20" s="371">
        <v>0</v>
      </c>
      <c r="R20" s="371">
        <v>0</v>
      </c>
      <c r="S20" s="371"/>
      <c r="T20" s="371"/>
      <c r="U20" s="371"/>
      <c r="V20" s="371"/>
      <c r="W20" s="371"/>
      <c r="X20" s="371"/>
      <c r="Y20" s="371"/>
      <c r="Z20" s="371"/>
      <c r="AA20" s="371"/>
      <c r="AB20" s="371"/>
      <c r="AC20" s="371"/>
      <c r="AD20" s="371"/>
      <c r="AE20" s="371"/>
      <c r="AF20" s="371"/>
      <c r="AG20" s="371"/>
      <c r="AH20" s="371"/>
      <c r="AI20" s="371"/>
      <c r="AJ20" s="371"/>
      <c r="AK20" s="371"/>
      <c r="AL20" s="371"/>
      <c r="AM20" s="371"/>
      <c r="AN20" s="371"/>
      <c r="AO20" s="371"/>
      <c r="AP20" s="371"/>
      <c r="AQ20" s="371"/>
      <c r="AR20" s="371"/>
      <c r="AS20" s="371"/>
      <c r="AT20" s="371"/>
      <c r="AU20" s="371"/>
    </row>
    <row r="21" spans="1:47">
      <c r="D21" s="374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/>
      <c r="AO21" s="371"/>
      <c r="AP21" s="371"/>
      <c r="AQ21" s="371"/>
      <c r="AR21" s="371"/>
      <c r="AS21" s="371"/>
      <c r="AT21" s="371"/>
      <c r="AU21" s="371"/>
    </row>
    <row r="22" spans="1:47">
      <c r="A22" s="367">
        <v>14</v>
      </c>
      <c r="B22" s="381" t="s">
        <v>336</v>
      </c>
      <c r="D22" s="371"/>
      <c r="E22" s="371"/>
      <c r="F22" s="371"/>
      <c r="G22" s="371"/>
      <c r="H22" s="371"/>
      <c r="I22" s="371"/>
      <c r="J22" s="371"/>
      <c r="K22" s="371"/>
      <c r="L22" s="371"/>
      <c r="M22" s="371"/>
      <c r="N22" s="371"/>
      <c r="O22" s="371"/>
      <c r="P22" s="371"/>
      <c r="Q22" s="371"/>
      <c r="R22" s="371"/>
      <c r="S22" s="371"/>
      <c r="T22" s="371"/>
      <c r="U22" s="371"/>
      <c r="V22" s="371"/>
      <c r="W22" s="371"/>
      <c r="X22" s="371"/>
      <c r="Y22" s="371"/>
      <c r="Z22" s="371"/>
      <c r="AA22" s="371"/>
      <c r="AB22" s="371"/>
      <c r="AC22" s="371"/>
      <c r="AD22" s="371"/>
      <c r="AE22" s="371"/>
      <c r="AF22" s="371"/>
      <c r="AG22" s="371"/>
      <c r="AH22" s="371"/>
      <c r="AI22" s="371"/>
      <c r="AJ22" s="371"/>
      <c r="AK22" s="371"/>
      <c r="AL22" s="371"/>
      <c r="AM22" s="371"/>
      <c r="AN22" s="371"/>
      <c r="AO22" s="371"/>
      <c r="AP22" s="371"/>
      <c r="AQ22" s="371"/>
      <c r="AR22" s="371"/>
      <c r="AS22" s="371"/>
      <c r="AT22" s="371"/>
      <c r="AU22" s="371"/>
    </row>
    <row r="23" spans="1:47">
      <c r="A23" s="367">
        <v>15</v>
      </c>
      <c r="B23" s="367" t="s">
        <v>337</v>
      </c>
      <c r="D23" s="371">
        <f>+revenues!C7*365</f>
        <v>51100</v>
      </c>
      <c r="E23" s="371">
        <f>+D23</f>
        <v>51100</v>
      </c>
      <c r="F23" s="371">
        <f t="shared" ref="F23:R23" si="10">+E23</f>
        <v>51100</v>
      </c>
      <c r="G23" s="371">
        <f t="shared" si="10"/>
        <v>51100</v>
      </c>
      <c r="H23" s="371">
        <f t="shared" si="10"/>
        <v>51100</v>
      </c>
      <c r="I23" s="371">
        <f t="shared" si="10"/>
        <v>51100</v>
      </c>
      <c r="J23" s="371">
        <f t="shared" si="10"/>
        <v>51100</v>
      </c>
      <c r="K23" s="371">
        <f t="shared" si="10"/>
        <v>51100</v>
      </c>
      <c r="L23" s="371">
        <f t="shared" si="10"/>
        <v>51100</v>
      </c>
      <c r="M23" s="371">
        <f t="shared" si="10"/>
        <v>51100</v>
      </c>
      <c r="N23" s="371">
        <f t="shared" si="10"/>
        <v>51100</v>
      </c>
      <c r="O23" s="371">
        <f t="shared" si="10"/>
        <v>51100</v>
      </c>
      <c r="P23" s="371">
        <f t="shared" si="10"/>
        <v>51100</v>
      </c>
      <c r="Q23" s="371">
        <f t="shared" si="10"/>
        <v>51100</v>
      </c>
      <c r="R23" s="371">
        <f t="shared" si="10"/>
        <v>51100</v>
      </c>
      <c r="S23" s="371"/>
      <c r="T23" s="371"/>
      <c r="U23" s="371"/>
      <c r="V23" s="371"/>
      <c r="W23" s="371"/>
      <c r="X23" s="371"/>
      <c r="Y23" s="371"/>
      <c r="Z23" s="371"/>
      <c r="AA23" s="371"/>
      <c r="AB23" s="371"/>
      <c r="AC23" s="371"/>
      <c r="AD23" s="371"/>
      <c r="AE23" s="371"/>
      <c r="AF23" s="371"/>
      <c r="AG23" s="371"/>
      <c r="AH23" s="371"/>
      <c r="AI23" s="371"/>
      <c r="AJ23" s="371"/>
      <c r="AK23" s="371"/>
      <c r="AL23" s="371"/>
      <c r="AM23" s="371"/>
      <c r="AN23" s="371"/>
      <c r="AO23" s="371"/>
      <c r="AP23" s="371"/>
      <c r="AQ23" s="371"/>
      <c r="AR23" s="371"/>
      <c r="AS23" s="371"/>
      <c r="AT23" s="371"/>
      <c r="AU23" s="371"/>
    </row>
    <row r="24" spans="1:47">
      <c r="A24" s="367">
        <v>16</v>
      </c>
      <c r="B24" s="367" t="s">
        <v>338</v>
      </c>
      <c r="D24" s="371">
        <f>+D23</f>
        <v>51100</v>
      </c>
      <c r="E24" s="371">
        <f>+D24</f>
        <v>51100</v>
      </c>
      <c r="F24" s="371">
        <f t="shared" ref="F24:R24" si="11">+E24</f>
        <v>51100</v>
      </c>
      <c r="G24" s="371">
        <f t="shared" si="11"/>
        <v>51100</v>
      </c>
      <c r="H24" s="371">
        <f t="shared" si="11"/>
        <v>51100</v>
      </c>
      <c r="I24" s="371">
        <f t="shared" si="11"/>
        <v>51100</v>
      </c>
      <c r="J24" s="371">
        <f t="shared" si="11"/>
        <v>51100</v>
      </c>
      <c r="K24" s="371">
        <f t="shared" si="11"/>
        <v>51100</v>
      </c>
      <c r="L24" s="371">
        <f t="shared" si="11"/>
        <v>51100</v>
      </c>
      <c r="M24" s="371">
        <f t="shared" si="11"/>
        <v>51100</v>
      </c>
      <c r="N24" s="371">
        <f t="shared" si="11"/>
        <v>51100</v>
      </c>
      <c r="O24" s="371">
        <f t="shared" si="11"/>
        <v>51100</v>
      </c>
      <c r="P24" s="371">
        <f t="shared" si="11"/>
        <v>51100</v>
      </c>
      <c r="Q24" s="371">
        <f t="shared" si="11"/>
        <v>51100</v>
      </c>
      <c r="R24" s="371">
        <f t="shared" si="11"/>
        <v>51100</v>
      </c>
      <c r="S24" s="371"/>
      <c r="T24" s="371"/>
      <c r="U24" s="371"/>
      <c r="V24" s="371"/>
      <c r="W24" s="371"/>
      <c r="X24" s="371"/>
      <c r="Y24" s="371"/>
      <c r="Z24" s="371"/>
      <c r="AA24" s="371"/>
      <c r="AB24" s="371"/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/>
      <c r="AO24" s="371"/>
      <c r="AP24" s="371"/>
      <c r="AQ24" s="371"/>
      <c r="AR24" s="371"/>
      <c r="AS24" s="371"/>
      <c r="AT24" s="371"/>
      <c r="AU24" s="371"/>
    </row>
    <row r="25" spans="1:47">
      <c r="A25" s="367">
        <v>17</v>
      </c>
      <c r="B25" s="367" t="s">
        <v>130</v>
      </c>
      <c r="D25" s="376">
        <v>1</v>
      </c>
      <c r="E25" s="376">
        <v>1</v>
      </c>
      <c r="F25" s="376">
        <v>1</v>
      </c>
      <c r="G25" s="376">
        <v>1</v>
      </c>
      <c r="H25" s="376">
        <v>1</v>
      </c>
      <c r="I25" s="376">
        <v>1</v>
      </c>
      <c r="J25" s="376">
        <v>1</v>
      </c>
      <c r="K25" s="376">
        <v>1</v>
      </c>
      <c r="L25" s="376">
        <v>1</v>
      </c>
      <c r="M25" s="376">
        <v>1</v>
      </c>
      <c r="N25" s="376">
        <v>1</v>
      </c>
      <c r="O25" s="376">
        <v>1</v>
      </c>
      <c r="P25" s="376">
        <v>1</v>
      </c>
      <c r="Q25" s="376">
        <v>1</v>
      </c>
      <c r="R25" s="376">
        <v>1</v>
      </c>
      <c r="S25" s="371"/>
      <c r="T25" s="371"/>
      <c r="U25" s="371"/>
      <c r="V25" s="371"/>
      <c r="W25" s="371"/>
      <c r="X25" s="371"/>
      <c r="Y25" s="371"/>
      <c r="Z25" s="371"/>
      <c r="AA25" s="371"/>
      <c r="AB25" s="371"/>
      <c r="AC25" s="371"/>
      <c r="AD25" s="371"/>
      <c r="AE25" s="371"/>
      <c r="AF25" s="371"/>
      <c r="AG25" s="371"/>
      <c r="AH25" s="371"/>
      <c r="AI25" s="371"/>
      <c r="AJ25" s="371"/>
      <c r="AK25" s="371"/>
      <c r="AL25" s="371"/>
      <c r="AM25" s="371"/>
      <c r="AN25" s="371"/>
      <c r="AO25" s="371"/>
      <c r="AP25" s="371"/>
      <c r="AQ25" s="371"/>
      <c r="AR25" s="371"/>
      <c r="AS25" s="371"/>
      <c r="AT25" s="371"/>
      <c r="AU25" s="371"/>
    </row>
    <row r="26" spans="1:47"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/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/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/>
      <c r="AN26" s="371"/>
      <c r="AO26" s="371"/>
      <c r="AP26" s="371"/>
      <c r="AQ26" s="371"/>
      <c r="AR26" s="371"/>
      <c r="AS26" s="371"/>
      <c r="AT26" s="371"/>
      <c r="AU26" s="371"/>
    </row>
    <row r="27" spans="1:47">
      <c r="A27" s="367">
        <v>18</v>
      </c>
      <c r="B27" s="381" t="s">
        <v>23</v>
      </c>
      <c r="D27" s="371"/>
      <c r="E27" s="371"/>
      <c r="F27" s="371"/>
      <c r="G27" s="371"/>
      <c r="H27" s="371"/>
      <c r="I27" s="371"/>
      <c r="J27" s="371"/>
      <c r="K27" s="371"/>
      <c r="L27" s="371"/>
      <c r="M27" s="371"/>
      <c r="N27" s="371"/>
      <c r="O27" s="371"/>
      <c r="P27" s="371"/>
      <c r="Q27" s="371"/>
      <c r="R27" s="371"/>
      <c r="S27" s="371"/>
      <c r="T27" s="371"/>
      <c r="U27" s="371"/>
      <c r="V27" s="371"/>
      <c r="W27" s="371"/>
      <c r="X27" s="371"/>
      <c r="Y27" s="371"/>
      <c r="Z27" s="371"/>
      <c r="AA27" s="371"/>
      <c r="AB27" s="371"/>
      <c r="AC27" s="371"/>
      <c r="AD27" s="371"/>
      <c r="AE27" s="371"/>
      <c r="AF27" s="371"/>
      <c r="AG27" s="371"/>
      <c r="AH27" s="371"/>
      <c r="AI27" s="371"/>
      <c r="AJ27" s="371"/>
      <c r="AK27" s="371"/>
      <c r="AL27" s="371"/>
      <c r="AM27" s="371"/>
      <c r="AN27" s="371"/>
      <c r="AO27" s="371"/>
      <c r="AP27" s="371"/>
      <c r="AQ27" s="371"/>
      <c r="AR27" s="371"/>
      <c r="AS27" s="371"/>
      <c r="AT27" s="371"/>
      <c r="AU27" s="371"/>
    </row>
    <row r="28" spans="1:47">
      <c r="A28" s="367">
        <v>19</v>
      </c>
      <c r="B28" s="367" t="s">
        <v>339</v>
      </c>
      <c r="D28" s="382">
        <f t="shared" ref="D28:R28" si="12">+D19/D23</f>
        <v>0.37088157561878854</v>
      </c>
      <c r="E28" s="382">
        <f t="shared" si="12"/>
        <v>0.37174295278183711</v>
      </c>
      <c r="F28" s="382">
        <f t="shared" si="12"/>
        <v>0.37260432994488574</v>
      </c>
      <c r="G28" s="382">
        <f t="shared" si="12"/>
        <v>0.37346570710793431</v>
      </c>
      <c r="H28" s="382">
        <f t="shared" si="12"/>
        <v>0.37432708427098288</v>
      </c>
      <c r="I28" s="382">
        <f t="shared" si="12"/>
        <v>0.37518846143403151</v>
      </c>
      <c r="J28" s="382">
        <f t="shared" si="12"/>
        <v>0.37604983859708002</v>
      </c>
      <c r="K28" s="382">
        <f t="shared" si="12"/>
        <v>0.37691121576012854</v>
      </c>
      <c r="L28" s="382">
        <f t="shared" si="12"/>
        <v>0.37777259292317716</v>
      </c>
      <c r="M28" s="382">
        <f t="shared" si="12"/>
        <v>0.37863397008622568</v>
      </c>
      <c r="N28" s="382">
        <f t="shared" si="12"/>
        <v>0.37949534724927431</v>
      </c>
      <c r="O28" s="382">
        <f t="shared" si="12"/>
        <v>0.38035672441232282</v>
      </c>
      <c r="P28" s="382">
        <f t="shared" si="12"/>
        <v>0.38121810157537145</v>
      </c>
      <c r="Q28" s="382">
        <f t="shared" si="12"/>
        <v>0.38207947873841996</v>
      </c>
      <c r="R28" s="382">
        <f t="shared" si="12"/>
        <v>0.38294085590146848</v>
      </c>
      <c r="S28" s="371"/>
      <c r="T28" s="371"/>
      <c r="U28" s="371"/>
      <c r="V28" s="371"/>
      <c r="W28" s="371"/>
      <c r="X28" s="371"/>
      <c r="Y28" s="371"/>
      <c r="Z28" s="371"/>
      <c r="AA28" s="371"/>
      <c r="AB28" s="371"/>
      <c r="AC28" s="371"/>
      <c r="AD28" s="371"/>
      <c r="AE28" s="371"/>
      <c r="AF28" s="371"/>
      <c r="AG28" s="371"/>
      <c r="AH28" s="371"/>
      <c r="AI28" s="371"/>
      <c r="AJ28" s="371"/>
      <c r="AK28" s="371"/>
      <c r="AL28" s="371"/>
      <c r="AM28" s="371"/>
      <c r="AN28" s="371"/>
      <c r="AO28" s="371"/>
      <c r="AP28" s="371"/>
      <c r="AQ28" s="371"/>
      <c r="AR28" s="371"/>
      <c r="AS28" s="371"/>
      <c r="AT28" s="371"/>
      <c r="AU28" s="371"/>
    </row>
    <row r="29" spans="1:47">
      <c r="A29" s="367">
        <v>20</v>
      </c>
      <c r="B29" s="367" t="s">
        <v>49</v>
      </c>
      <c r="D29" s="382">
        <f>+D20/D24</f>
        <v>0</v>
      </c>
      <c r="E29" s="382">
        <f t="shared" ref="E29:R29" si="13">+E20/E24</f>
        <v>0</v>
      </c>
      <c r="F29" s="382">
        <f t="shared" si="13"/>
        <v>0</v>
      </c>
      <c r="G29" s="382">
        <f t="shared" si="13"/>
        <v>0</v>
      </c>
      <c r="H29" s="382">
        <f t="shared" si="13"/>
        <v>0</v>
      </c>
      <c r="I29" s="382">
        <f t="shared" si="13"/>
        <v>0</v>
      </c>
      <c r="J29" s="382">
        <f t="shared" si="13"/>
        <v>0</v>
      </c>
      <c r="K29" s="382">
        <f t="shared" si="13"/>
        <v>0</v>
      </c>
      <c r="L29" s="382">
        <f t="shared" si="13"/>
        <v>0</v>
      </c>
      <c r="M29" s="382">
        <f t="shared" si="13"/>
        <v>0</v>
      </c>
      <c r="N29" s="382">
        <f t="shared" si="13"/>
        <v>0</v>
      </c>
      <c r="O29" s="382">
        <f t="shared" si="13"/>
        <v>0</v>
      </c>
      <c r="P29" s="382">
        <f t="shared" si="13"/>
        <v>0</v>
      </c>
      <c r="Q29" s="382">
        <f t="shared" si="13"/>
        <v>0</v>
      </c>
      <c r="R29" s="382">
        <f t="shared" si="13"/>
        <v>0</v>
      </c>
      <c r="S29" s="371"/>
      <c r="T29" s="371"/>
      <c r="U29" s="371"/>
      <c r="V29" s="371"/>
      <c r="W29" s="371"/>
      <c r="X29" s="371"/>
      <c r="Y29" s="371"/>
      <c r="Z29" s="371"/>
      <c r="AA29" s="371"/>
      <c r="AB29" s="371"/>
      <c r="AC29" s="371"/>
      <c r="AD29" s="371"/>
      <c r="AE29" s="371"/>
      <c r="AF29" s="371"/>
      <c r="AG29" s="371"/>
      <c r="AH29" s="371"/>
      <c r="AI29" s="371"/>
      <c r="AJ29" s="371"/>
      <c r="AK29" s="371"/>
      <c r="AL29" s="371"/>
      <c r="AM29" s="371"/>
      <c r="AN29" s="371"/>
      <c r="AO29" s="371"/>
      <c r="AP29" s="371"/>
      <c r="AQ29" s="371"/>
      <c r="AR29" s="371"/>
      <c r="AS29" s="371"/>
      <c r="AT29" s="371"/>
      <c r="AU29" s="371"/>
    </row>
    <row r="30" spans="1:47">
      <c r="A30" s="367">
        <v>21</v>
      </c>
      <c r="B30" s="367" t="s">
        <v>340</v>
      </c>
      <c r="D30" s="382">
        <f>+D14/D24</f>
        <v>0.37088157561878854</v>
      </c>
      <c r="E30" s="382">
        <f t="shared" ref="E30:R30" si="14">+E19/E24</f>
        <v>0.37174295278183711</v>
      </c>
      <c r="F30" s="382">
        <f t="shared" si="14"/>
        <v>0.37260432994488574</v>
      </c>
      <c r="G30" s="382">
        <f t="shared" si="14"/>
        <v>0.37346570710793431</v>
      </c>
      <c r="H30" s="382">
        <f t="shared" si="14"/>
        <v>0.37432708427098288</v>
      </c>
      <c r="I30" s="382">
        <f t="shared" si="14"/>
        <v>0.37518846143403151</v>
      </c>
      <c r="J30" s="382">
        <f t="shared" si="14"/>
        <v>0.37604983859708002</v>
      </c>
      <c r="K30" s="382">
        <f t="shared" si="14"/>
        <v>0.37691121576012854</v>
      </c>
      <c r="L30" s="382">
        <f t="shared" si="14"/>
        <v>0.37777259292317716</v>
      </c>
      <c r="M30" s="382">
        <f t="shared" si="14"/>
        <v>0.37863397008622568</v>
      </c>
      <c r="N30" s="382">
        <f t="shared" si="14"/>
        <v>0.37949534724927431</v>
      </c>
      <c r="O30" s="382">
        <f t="shared" si="14"/>
        <v>0.38035672441232282</v>
      </c>
      <c r="P30" s="382">
        <f t="shared" si="14"/>
        <v>0.38121810157537145</v>
      </c>
      <c r="Q30" s="382">
        <f t="shared" si="14"/>
        <v>0.38207947873841996</v>
      </c>
      <c r="R30" s="382">
        <f t="shared" si="14"/>
        <v>0.38294085590146848</v>
      </c>
      <c r="S30" s="371"/>
      <c r="T30" s="371"/>
      <c r="U30" s="371"/>
      <c r="V30" s="371"/>
      <c r="W30" s="371"/>
      <c r="X30" s="371"/>
      <c r="Y30" s="371"/>
      <c r="Z30" s="371"/>
      <c r="AA30" s="371"/>
      <c r="AB30" s="371"/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/>
      <c r="AO30" s="371"/>
      <c r="AP30" s="371"/>
      <c r="AQ30" s="371"/>
      <c r="AR30" s="371"/>
      <c r="AS30" s="371"/>
      <c r="AT30" s="371"/>
      <c r="AU30" s="371"/>
    </row>
    <row r="31" spans="1:47" ht="13.8" thickBot="1">
      <c r="A31" s="377"/>
      <c r="B31" s="377"/>
      <c r="C31" s="113"/>
      <c r="D31" s="380"/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/>
      <c r="P31" s="380"/>
      <c r="Q31" s="380"/>
      <c r="R31" s="380"/>
      <c r="S31" s="371"/>
      <c r="T31" s="371"/>
      <c r="U31" s="371"/>
      <c r="V31" s="371"/>
      <c r="W31" s="371"/>
      <c r="X31" s="371"/>
      <c r="Y31" s="371"/>
      <c r="Z31" s="371"/>
      <c r="AA31" s="371"/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/>
      <c r="AO31" s="371"/>
      <c r="AP31" s="371"/>
      <c r="AQ31" s="371"/>
      <c r="AR31" s="371"/>
      <c r="AS31" s="371"/>
      <c r="AT31" s="371"/>
      <c r="AU31" s="371"/>
    </row>
    <row r="32" spans="1:47">
      <c r="A32" s="367">
        <v>22</v>
      </c>
      <c r="B32" s="381" t="s">
        <v>341</v>
      </c>
      <c r="D32" s="371"/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/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/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/>
      <c r="AO32" s="371"/>
      <c r="AP32" s="371"/>
      <c r="AQ32" s="371"/>
      <c r="AR32" s="371"/>
      <c r="AS32" s="371"/>
      <c r="AT32" s="371"/>
      <c r="AU32" s="371"/>
    </row>
    <row r="33" spans="1:47">
      <c r="A33" s="367">
        <v>23</v>
      </c>
      <c r="B33" s="367" t="s">
        <v>342</v>
      </c>
      <c r="C33" s="383"/>
      <c r="D33" s="383">
        <v>1</v>
      </c>
      <c r="E33" s="384">
        <f>NPV(0.1076,1)</f>
        <v>0.90285301552907193</v>
      </c>
      <c r="F33" s="384">
        <f>NPV(0.1076,0,1)</f>
        <v>0.81514356764993856</v>
      </c>
      <c r="G33" s="384">
        <f>NPV(0.1076,0,0,1)</f>
        <v>0.73595482814187307</v>
      </c>
      <c r="H33" s="384">
        <f>NPV(0.1076,0,0,0,1)</f>
        <v>0.66445903588107003</v>
      </c>
      <c r="I33" s="384">
        <f>NPV(0.1076,0,0,0,0,1)</f>
        <v>0.59990884424076385</v>
      </c>
      <c r="J33" s="384">
        <f>NPV(0.1076,0,0,0,0,0,1)</f>
        <v>0.54162950906533391</v>
      </c>
      <c r="K33" s="384">
        <f>NPV(0.1076,0,0,0,0,0,0,1)</f>
        <v>0.48901183555916761</v>
      </c>
      <c r="L33" s="384">
        <f>NPV(0.1076,0,0,0,0,0,0,0,1)</f>
        <v>0.44150581036400111</v>
      </c>
      <c r="M33" s="384">
        <f>NPV(0.1076,0,0,0,0,0,0,0,0,1)</f>
        <v>0.39861485226074506</v>
      </c>
      <c r="N33" s="384">
        <f>NPV(0.1076,0,0,0,0,0,0,0,0,0,1)</f>
        <v>0.35989062139828915</v>
      </c>
      <c r="O33" s="384">
        <f>NPV(0.1076,0,0,0,0,0,0,0,0,0,0,1)</f>
        <v>0.32492833279007682</v>
      </c>
      <c r="P33" s="384">
        <f>NPV(0.1076,0,0,0,0,0,0,0,0,0,0,0,1)</f>
        <v>0.29336252509035471</v>
      </c>
      <c r="Q33" s="384">
        <f>NPV(0.1076,0,0,0,0,0,0,0,0,0,0,0,0,1)</f>
        <v>0.26486324042104975</v>
      </c>
      <c r="R33" s="384">
        <f>NPV(0.1076,0,0,0,0,0,0,0,0,0,0,0,0,0,1)</f>
        <v>0.23913257531694634</v>
      </c>
      <c r="S33" s="371"/>
      <c r="T33" s="371"/>
      <c r="U33" s="371"/>
      <c r="V33" s="371"/>
      <c r="W33" s="371"/>
      <c r="X33" s="371"/>
      <c r="Y33" s="371"/>
      <c r="Z33" s="371"/>
      <c r="AA33" s="371"/>
      <c r="AB33" s="371"/>
      <c r="AC33" s="371"/>
      <c r="AD33" s="371"/>
      <c r="AE33" s="371"/>
      <c r="AF33" s="371"/>
      <c r="AG33" s="371"/>
      <c r="AH33" s="371"/>
      <c r="AI33" s="371"/>
      <c r="AJ33" s="371"/>
      <c r="AK33" s="371"/>
      <c r="AL33" s="371"/>
      <c r="AM33" s="371"/>
      <c r="AN33" s="371"/>
      <c r="AO33" s="371"/>
      <c r="AP33" s="371"/>
      <c r="AQ33" s="371"/>
      <c r="AR33" s="371"/>
      <c r="AS33" s="371"/>
      <c r="AT33" s="371"/>
      <c r="AU33" s="371"/>
    </row>
    <row r="34" spans="1:47"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/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/>
      <c r="AO34" s="371"/>
      <c r="AP34" s="371"/>
      <c r="AQ34" s="371"/>
      <c r="AR34" s="371"/>
      <c r="AS34" s="371"/>
      <c r="AT34" s="371"/>
      <c r="AU34" s="371"/>
    </row>
    <row r="35" spans="1:47">
      <c r="A35" s="367">
        <v>24</v>
      </c>
      <c r="B35" s="367" t="s">
        <v>343</v>
      </c>
      <c r="C35" s="371">
        <f>SUM(D35:R35)</f>
        <v>154801.28313229384</v>
      </c>
      <c r="D35" s="371">
        <f t="shared" ref="D35:R35" si="15">+D19*D33</f>
        <v>18952.048514120095</v>
      </c>
      <c r="E35" s="371">
        <f t="shared" si="15"/>
        <v>17150.65446655099</v>
      </c>
      <c r="F35" s="371">
        <f t="shared" si="15"/>
        <v>15520.399766770848</v>
      </c>
      <c r="G35" s="371">
        <f t="shared" si="15"/>
        <v>14045.033793895798</v>
      </c>
      <c r="H35" s="371">
        <f t="shared" si="15"/>
        <v>12709.848190814224</v>
      </c>
      <c r="I35" s="371">
        <f t="shared" si="15"/>
        <v>11501.530577466508</v>
      </c>
      <c r="J35" s="371">
        <f t="shared" si="15"/>
        <v>10408.032131581504</v>
      </c>
      <c r="K35" s="371">
        <f t="shared" si="15"/>
        <v>9418.4477230927641</v>
      </c>
      <c r="L35" s="371">
        <f t="shared" si="15"/>
        <v>8522.9074128419052</v>
      </c>
      <c r="M35" s="371">
        <f t="shared" si="15"/>
        <v>7712.4782387925134</v>
      </c>
      <c r="N35" s="371">
        <f t="shared" si="15"/>
        <v>6979.0753149382736</v>
      </c>
      <c r="O35" s="371">
        <f t="shared" si="15"/>
        <v>6315.3813604012084</v>
      </c>
      <c r="P35" s="371">
        <f t="shared" si="15"/>
        <v>5714.7738597922471</v>
      </c>
      <c r="Q35" s="371">
        <f t="shared" si="15"/>
        <v>5171.2591315729223</v>
      </c>
      <c r="R35" s="371">
        <f t="shared" si="15"/>
        <v>4679.4126496620638</v>
      </c>
      <c r="S35" s="371"/>
      <c r="T35" s="371"/>
      <c r="U35" s="371"/>
      <c r="V35" s="371"/>
      <c r="W35" s="371"/>
      <c r="X35" s="371"/>
      <c r="Y35" s="371"/>
      <c r="Z35" s="371"/>
      <c r="AA35" s="371"/>
      <c r="AB35" s="371"/>
      <c r="AC35" s="371"/>
      <c r="AD35" s="371"/>
      <c r="AE35" s="371"/>
      <c r="AF35" s="371"/>
      <c r="AG35" s="371"/>
      <c r="AH35" s="371"/>
      <c r="AI35" s="371"/>
      <c r="AJ35" s="371"/>
      <c r="AK35" s="371"/>
      <c r="AL35" s="371"/>
      <c r="AM35" s="371"/>
      <c r="AN35" s="371"/>
      <c r="AO35" s="371"/>
      <c r="AP35" s="371"/>
      <c r="AQ35" s="371"/>
      <c r="AR35" s="371"/>
      <c r="AS35" s="371"/>
      <c r="AT35" s="371"/>
      <c r="AU35" s="371"/>
    </row>
    <row r="36" spans="1:47">
      <c r="A36" s="367">
        <v>25</v>
      </c>
      <c r="B36" s="367" t="s">
        <v>344</v>
      </c>
      <c r="C36" s="371">
        <f>SUM(D36:R36)</f>
        <v>412441.31413851364</v>
      </c>
      <c r="D36" s="371">
        <f t="shared" ref="D36:R36" si="16">+D23*D33</f>
        <v>51100</v>
      </c>
      <c r="E36" s="371">
        <f t="shared" si="16"/>
        <v>46135.789093535575</v>
      </c>
      <c r="F36" s="371">
        <f t="shared" si="16"/>
        <v>41653.836306911864</v>
      </c>
      <c r="G36" s="371">
        <f t="shared" si="16"/>
        <v>37607.291718049717</v>
      </c>
      <c r="H36" s="371">
        <f t="shared" si="16"/>
        <v>33953.856733522676</v>
      </c>
      <c r="I36" s="371">
        <f t="shared" si="16"/>
        <v>30655.341940703034</v>
      </c>
      <c r="J36" s="371">
        <f t="shared" si="16"/>
        <v>27677.267913238564</v>
      </c>
      <c r="K36" s="371">
        <f t="shared" si="16"/>
        <v>24988.504797073463</v>
      </c>
      <c r="L36" s="371">
        <f t="shared" si="16"/>
        <v>22560.946909600458</v>
      </c>
      <c r="M36" s="371">
        <f t="shared" si="16"/>
        <v>20369.218950524071</v>
      </c>
      <c r="N36" s="371">
        <f t="shared" si="16"/>
        <v>18390.410753452576</v>
      </c>
      <c r="O36" s="371">
        <f t="shared" si="16"/>
        <v>16603.837805572926</v>
      </c>
      <c r="P36" s="371">
        <f t="shared" si="16"/>
        <v>14990.825032117125</v>
      </c>
      <c r="Q36" s="371">
        <f t="shared" si="16"/>
        <v>13534.511585515642</v>
      </c>
      <c r="R36" s="371">
        <f t="shared" si="16"/>
        <v>12219.674598695958</v>
      </c>
      <c r="S36" s="371"/>
      <c r="T36" s="371"/>
      <c r="U36" s="371"/>
      <c r="V36" s="371"/>
      <c r="W36" s="371"/>
      <c r="X36" s="371"/>
      <c r="Y36" s="371"/>
      <c r="Z36" s="371"/>
      <c r="AA36" s="371"/>
      <c r="AB36" s="371"/>
      <c r="AC36" s="371"/>
      <c r="AD36" s="371"/>
      <c r="AE36" s="371"/>
      <c r="AF36" s="371"/>
      <c r="AG36" s="371"/>
      <c r="AH36" s="371"/>
      <c r="AI36" s="371"/>
      <c r="AJ36" s="371"/>
      <c r="AK36" s="371"/>
      <c r="AL36" s="371"/>
      <c r="AM36" s="371"/>
      <c r="AN36" s="371"/>
      <c r="AO36" s="371"/>
      <c r="AP36" s="371"/>
      <c r="AQ36" s="371"/>
      <c r="AR36" s="371"/>
      <c r="AS36" s="371"/>
      <c r="AT36" s="371"/>
      <c r="AU36" s="371"/>
    </row>
    <row r="37" spans="1:47">
      <c r="D37" s="371"/>
      <c r="E37" s="371"/>
      <c r="F37" s="371"/>
      <c r="G37" s="371"/>
      <c r="H37" s="371"/>
      <c r="I37" s="371"/>
      <c r="J37" s="371"/>
      <c r="K37" s="371"/>
      <c r="L37" s="371"/>
      <c r="M37" s="371"/>
      <c r="N37" s="371"/>
      <c r="O37" s="371"/>
      <c r="P37" s="371"/>
      <c r="Q37" s="371"/>
      <c r="R37" s="371"/>
      <c r="S37" s="371"/>
      <c r="T37" s="371"/>
      <c r="U37" s="371"/>
      <c r="V37" s="371"/>
      <c r="W37" s="371"/>
      <c r="X37" s="371"/>
      <c r="Y37" s="371"/>
      <c r="Z37" s="371"/>
      <c r="AA37" s="371"/>
      <c r="AB37" s="371"/>
      <c r="AC37" s="371"/>
      <c r="AD37" s="371"/>
      <c r="AE37" s="371"/>
      <c r="AF37" s="371"/>
      <c r="AG37" s="371"/>
      <c r="AH37" s="371"/>
      <c r="AI37" s="371"/>
      <c r="AJ37" s="371"/>
      <c r="AK37" s="371"/>
      <c r="AL37" s="371"/>
      <c r="AM37" s="371"/>
      <c r="AN37" s="371"/>
      <c r="AO37" s="371"/>
      <c r="AP37" s="371"/>
      <c r="AQ37" s="371"/>
      <c r="AR37" s="371"/>
      <c r="AS37" s="371"/>
      <c r="AT37" s="371"/>
      <c r="AU37" s="371"/>
    </row>
    <row r="38" spans="1:47">
      <c r="A38" s="367">
        <v>26</v>
      </c>
      <c r="B38" s="367" t="s">
        <v>345</v>
      </c>
      <c r="C38" s="382">
        <f>+D38</f>
        <v>0.37088157561878854</v>
      </c>
      <c r="D38" s="382">
        <f>+D35/D36</f>
        <v>0.37088157561878854</v>
      </c>
      <c r="E38" s="382">
        <f t="shared" ref="E38:R38" si="17">+E35/E36</f>
        <v>0.37174295278183711</v>
      </c>
      <c r="F38" s="382">
        <f t="shared" si="17"/>
        <v>0.37260432994488574</v>
      </c>
      <c r="G38" s="382">
        <f t="shared" si="17"/>
        <v>0.37346570710793431</v>
      </c>
      <c r="H38" s="382">
        <f t="shared" si="17"/>
        <v>0.37432708427098293</v>
      </c>
      <c r="I38" s="382">
        <f t="shared" si="17"/>
        <v>0.37518846143403151</v>
      </c>
      <c r="J38" s="382">
        <f t="shared" si="17"/>
        <v>0.37604983859708002</v>
      </c>
      <c r="K38" s="382">
        <f t="shared" si="17"/>
        <v>0.37691121576012859</v>
      </c>
      <c r="L38" s="382">
        <f t="shared" si="17"/>
        <v>0.37777259292317716</v>
      </c>
      <c r="M38" s="382">
        <f t="shared" si="17"/>
        <v>0.37863397008622574</v>
      </c>
      <c r="N38" s="382">
        <f t="shared" si="17"/>
        <v>0.37949534724927431</v>
      </c>
      <c r="O38" s="382">
        <f t="shared" si="17"/>
        <v>0.38035672441232282</v>
      </c>
      <c r="P38" s="382">
        <f t="shared" si="17"/>
        <v>0.38121810157537145</v>
      </c>
      <c r="Q38" s="382">
        <f t="shared" si="17"/>
        <v>0.38207947873841996</v>
      </c>
      <c r="R38" s="382">
        <f t="shared" si="17"/>
        <v>0.38294085590146854</v>
      </c>
      <c r="S38" s="371"/>
      <c r="T38" s="371"/>
      <c r="U38" s="371"/>
      <c r="V38" s="371"/>
      <c r="W38" s="371"/>
      <c r="X38" s="371"/>
      <c r="Y38" s="371"/>
      <c r="Z38" s="371"/>
      <c r="AA38" s="371"/>
      <c r="AB38" s="371"/>
      <c r="AC38" s="371"/>
      <c r="AD38" s="371"/>
      <c r="AE38" s="371"/>
      <c r="AF38" s="371"/>
      <c r="AG38" s="371"/>
      <c r="AH38" s="371"/>
      <c r="AI38" s="371"/>
      <c r="AJ38" s="371"/>
      <c r="AK38" s="371"/>
      <c r="AL38" s="371"/>
      <c r="AM38" s="371"/>
      <c r="AN38" s="371"/>
      <c r="AO38" s="371"/>
      <c r="AP38" s="371"/>
      <c r="AQ38" s="371"/>
      <c r="AR38" s="371"/>
      <c r="AS38" s="371"/>
      <c r="AT38" s="371"/>
      <c r="AU38" s="371"/>
    </row>
    <row r="39" spans="1:47">
      <c r="A39" s="367">
        <v>27</v>
      </c>
      <c r="B39" s="367" t="s">
        <v>346</v>
      </c>
      <c r="C39" s="382">
        <f>+D39</f>
        <v>0.37088157561878854</v>
      </c>
      <c r="D39" s="382">
        <f t="shared" ref="D39:R39" si="18">D35/(D24*D33)</f>
        <v>0.37088157561878854</v>
      </c>
      <c r="E39" s="382">
        <f t="shared" si="18"/>
        <v>0.37174295278183711</v>
      </c>
      <c r="F39" s="382">
        <f t="shared" si="18"/>
        <v>0.37260432994488574</v>
      </c>
      <c r="G39" s="382">
        <f t="shared" si="18"/>
        <v>0.37346570710793431</v>
      </c>
      <c r="H39" s="382">
        <f t="shared" si="18"/>
        <v>0.37432708427098293</v>
      </c>
      <c r="I39" s="382">
        <f t="shared" si="18"/>
        <v>0.37518846143403151</v>
      </c>
      <c r="J39" s="382">
        <f t="shared" si="18"/>
        <v>0.37604983859708002</v>
      </c>
      <c r="K39" s="382">
        <f t="shared" si="18"/>
        <v>0.37691121576012859</v>
      </c>
      <c r="L39" s="382">
        <f t="shared" si="18"/>
        <v>0.37777259292317716</v>
      </c>
      <c r="M39" s="382">
        <f t="shared" si="18"/>
        <v>0.37863397008622574</v>
      </c>
      <c r="N39" s="382">
        <f t="shared" si="18"/>
        <v>0.37949534724927431</v>
      </c>
      <c r="O39" s="382">
        <f t="shared" si="18"/>
        <v>0.38035672441232282</v>
      </c>
      <c r="P39" s="382">
        <f t="shared" si="18"/>
        <v>0.38121810157537145</v>
      </c>
      <c r="Q39" s="382">
        <f t="shared" si="18"/>
        <v>0.38207947873841996</v>
      </c>
      <c r="R39" s="382">
        <f t="shared" si="18"/>
        <v>0.38294085590146854</v>
      </c>
      <c r="S39" s="371"/>
      <c r="T39" s="371"/>
      <c r="U39" s="371"/>
      <c r="V39" s="371"/>
      <c r="W39" s="371"/>
      <c r="X39" s="371"/>
      <c r="Y39" s="371"/>
      <c r="Z39" s="371"/>
      <c r="AA39" s="371"/>
      <c r="AB39" s="371"/>
      <c r="AC39" s="371"/>
      <c r="AD39" s="371"/>
      <c r="AE39" s="371"/>
      <c r="AF39" s="371"/>
      <c r="AG39" s="371"/>
      <c r="AH39" s="371"/>
      <c r="AI39" s="371"/>
      <c r="AJ39" s="371"/>
      <c r="AK39" s="371"/>
      <c r="AL39" s="371"/>
      <c r="AM39" s="371"/>
      <c r="AN39" s="371"/>
      <c r="AO39" s="371"/>
      <c r="AP39" s="371"/>
      <c r="AQ39" s="371"/>
      <c r="AR39" s="371"/>
      <c r="AS39" s="371"/>
      <c r="AT39" s="371"/>
      <c r="AU39" s="371"/>
    </row>
    <row r="40" spans="1:47" ht="13.8" thickBot="1">
      <c r="A40" s="377"/>
      <c r="B40" s="377"/>
      <c r="C40" s="113"/>
      <c r="D40" s="113"/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/>
      <c r="Q40" s="380"/>
      <c r="R40" s="380"/>
      <c r="S40" s="371"/>
      <c r="T40" s="371"/>
      <c r="U40" s="371"/>
      <c r="V40" s="371"/>
      <c r="W40" s="371"/>
      <c r="X40" s="371"/>
      <c r="Y40" s="371"/>
      <c r="Z40" s="371"/>
      <c r="AA40" s="371"/>
      <c r="AB40" s="371"/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/>
      <c r="AO40" s="371"/>
      <c r="AP40" s="371"/>
      <c r="AQ40" s="371"/>
      <c r="AR40" s="371"/>
      <c r="AS40" s="371"/>
      <c r="AT40" s="371"/>
      <c r="AU40" s="371"/>
    </row>
    <row r="41" spans="1:47">
      <c r="A41" s="367">
        <v>28</v>
      </c>
      <c r="B41" s="367" t="s">
        <v>347</v>
      </c>
      <c r="C41" s="298">
        <f>IF(DCF!D17="y",-D50+(-loan!D4),-D50+(-DCF!C11))</f>
        <v>-67790.92</v>
      </c>
      <c r="D41" s="371">
        <f t="shared" ref="D41:R41" si="19">+D12+D9+D10+D11+D59+D60</f>
        <v>15871.772117627406</v>
      </c>
      <c r="E41" s="371">
        <f t="shared" si="19"/>
        <v>15199.519712234072</v>
      </c>
      <c r="F41" s="371">
        <f t="shared" si="19"/>
        <v>14583.19512352301</v>
      </c>
      <c r="G41" s="371">
        <f t="shared" si="19"/>
        <v>14016.911212896095</v>
      </c>
      <c r="H41" s="371">
        <f t="shared" si="19"/>
        <v>13495.95826947481</v>
      </c>
      <c r="I41" s="371">
        <f t="shared" si="19"/>
        <v>13016.215296240465</v>
      </c>
      <c r="J41" s="371">
        <f t="shared" si="19"/>
        <v>12555.899880379966</v>
      </c>
      <c r="K41" s="371">
        <f t="shared" si="19"/>
        <v>12095.584464519467</v>
      </c>
      <c r="L41" s="371">
        <f t="shared" si="19"/>
        <v>11634.680334799152</v>
      </c>
      <c r="M41" s="371">
        <f t="shared" si="19"/>
        <v>11174.364918938651</v>
      </c>
      <c r="N41" s="371">
        <f t="shared" si="19"/>
        <v>10713.460789218338</v>
      </c>
      <c r="O41" s="371">
        <f t="shared" si="19"/>
        <v>10253.145373357838</v>
      </c>
      <c r="P41" s="371">
        <f t="shared" si="19"/>
        <v>9792.2412436375216</v>
      </c>
      <c r="Q41" s="371">
        <f t="shared" si="19"/>
        <v>9331.9258277770241</v>
      </c>
      <c r="R41" s="371">
        <f t="shared" si="19"/>
        <v>9045.2810005614847</v>
      </c>
      <c r="S41" s="371"/>
      <c r="T41" s="371"/>
      <c r="U41" s="371"/>
      <c r="V41" s="371"/>
      <c r="W41" s="371"/>
      <c r="X41" s="371"/>
      <c r="Y41" s="371"/>
      <c r="Z41" s="371"/>
      <c r="AA41" s="371"/>
      <c r="AB41" s="371"/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/>
      <c r="AO41" s="371"/>
      <c r="AP41" s="371"/>
      <c r="AQ41" s="371"/>
      <c r="AR41" s="371"/>
      <c r="AS41" s="371"/>
      <c r="AT41" s="371"/>
      <c r="AU41" s="371"/>
    </row>
    <row r="42" spans="1:47">
      <c r="A42" s="367">
        <v>29</v>
      </c>
      <c r="B42" s="367" t="s">
        <v>348</v>
      </c>
      <c r="C42" s="298"/>
      <c r="T42" s="371"/>
      <c r="U42" s="371"/>
      <c r="V42" s="371"/>
      <c r="W42" s="371"/>
      <c r="X42" s="371"/>
      <c r="Y42" s="371"/>
      <c r="Z42" s="371"/>
      <c r="AA42" s="371"/>
      <c r="AB42" s="371"/>
      <c r="AC42" s="371"/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/>
      <c r="AP42" s="371"/>
      <c r="AQ42" s="371"/>
      <c r="AR42" s="371"/>
      <c r="AS42" s="371"/>
      <c r="AT42" s="371"/>
      <c r="AU42" s="371"/>
    </row>
    <row r="43" spans="1:47">
      <c r="A43" s="367">
        <v>30</v>
      </c>
      <c r="B43" s="367" t="s">
        <v>349</v>
      </c>
      <c r="C43" s="298"/>
      <c r="D43" s="385">
        <f>D49*0.05</f>
        <v>3370</v>
      </c>
      <c r="E43" s="385">
        <f>+E49*0.095</f>
        <v>6403</v>
      </c>
      <c r="F43" s="385">
        <f>+F49*0.0855</f>
        <v>5762.7000000000007</v>
      </c>
      <c r="G43" s="385">
        <f>+G49*0.077</f>
        <v>5189.8</v>
      </c>
      <c r="H43" s="385">
        <f>+H49*0.0693</f>
        <v>4670.82</v>
      </c>
      <c r="I43" s="385">
        <f>+I49*0.0623</f>
        <v>4199.0200000000004</v>
      </c>
      <c r="J43" s="385">
        <f>+J49*0.059</f>
        <v>3976.6</v>
      </c>
      <c r="K43" s="385">
        <f>+K49*0.059</f>
        <v>3976.6</v>
      </c>
      <c r="L43" s="385">
        <f>+L49*0.0591</f>
        <v>3983.34</v>
      </c>
      <c r="M43" s="385">
        <f>+M49*0.059</f>
        <v>3976.6</v>
      </c>
      <c r="N43" s="385">
        <f>+N49*0.0591</f>
        <v>3983.34</v>
      </c>
      <c r="O43" s="385">
        <f>+O49*0.059</f>
        <v>3976.6</v>
      </c>
      <c r="P43" s="385">
        <f>+P49*0.0591</f>
        <v>3983.34</v>
      </c>
      <c r="Q43" s="385">
        <f>+Q49*0.059</f>
        <v>3976.6</v>
      </c>
      <c r="R43" s="385">
        <f>+R49*0.0591</f>
        <v>3983.34</v>
      </c>
      <c r="S43" s="371">
        <f>SUM(D43:R43)</f>
        <v>65411.700000000012</v>
      </c>
      <c r="T43" s="371"/>
      <c r="U43" s="371"/>
      <c r="V43" s="371"/>
      <c r="W43" s="371"/>
      <c r="X43" s="371"/>
      <c r="Y43" s="371"/>
      <c r="Z43" s="371"/>
      <c r="AA43" s="371"/>
      <c r="AB43" s="371"/>
      <c r="AC43" s="371"/>
      <c r="AD43" s="371"/>
      <c r="AE43" s="371"/>
      <c r="AF43" s="371"/>
      <c r="AG43" s="371"/>
      <c r="AH43" s="371"/>
      <c r="AI43" s="371"/>
      <c r="AJ43" s="371"/>
      <c r="AK43" s="371"/>
      <c r="AL43" s="371"/>
      <c r="AM43" s="371"/>
      <c r="AN43" s="371"/>
      <c r="AO43" s="371"/>
      <c r="AP43" s="371"/>
      <c r="AQ43" s="371"/>
      <c r="AR43" s="371"/>
      <c r="AS43" s="371"/>
      <c r="AT43" s="371"/>
      <c r="AU43" s="371"/>
    </row>
    <row r="44" spans="1:47">
      <c r="A44" s="367">
        <v>31</v>
      </c>
      <c r="B44" s="367" t="s">
        <v>380</v>
      </c>
      <c r="C44" s="298"/>
      <c r="D44" s="371">
        <f>(+D41-D43)*0.3888</f>
        <v>4860.6889993335353</v>
      </c>
      <c r="E44" s="371">
        <f t="shared" ref="E44:R44" si="20">(+E41-E43)*0.3888</f>
        <v>3420.0868641166071</v>
      </c>
      <c r="F44" s="371">
        <f t="shared" si="20"/>
        <v>3429.408504025746</v>
      </c>
      <c r="G44" s="371">
        <f t="shared" si="20"/>
        <v>3431.9808395740019</v>
      </c>
      <c r="H44" s="371">
        <f t="shared" si="20"/>
        <v>3431.213759171806</v>
      </c>
      <c r="I44" s="371">
        <f t="shared" si="20"/>
        <v>3428.1255311782925</v>
      </c>
      <c r="J44" s="371">
        <f t="shared" si="20"/>
        <v>3335.6317934917306</v>
      </c>
      <c r="K44" s="371">
        <f t="shared" si="20"/>
        <v>3156.6611598051682</v>
      </c>
      <c r="L44" s="371">
        <f t="shared" si="20"/>
        <v>2974.8411221699098</v>
      </c>
      <c r="M44" s="371">
        <f t="shared" si="20"/>
        <v>2798.4910004833469</v>
      </c>
      <c r="N44" s="371">
        <f t="shared" si="20"/>
        <v>2616.6709628480894</v>
      </c>
      <c r="O44" s="371">
        <f t="shared" si="20"/>
        <v>2440.3208411615274</v>
      </c>
      <c r="P44" s="371">
        <f t="shared" si="20"/>
        <v>2258.5008035262681</v>
      </c>
      <c r="Q44" s="371">
        <f t="shared" si="20"/>
        <v>2082.1506818397065</v>
      </c>
      <c r="R44" s="371">
        <f t="shared" si="20"/>
        <v>1968.0826610183051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/>
      <c r="AQ44" s="371"/>
      <c r="AR44" s="371"/>
      <c r="AS44" s="371"/>
      <c r="AT44" s="371"/>
      <c r="AU44" s="371"/>
    </row>
    <row r="45" spans="1:47" ht="13.8" thickBot="1">
      <c r="A45" s="367">
        <v>32</v>
      </c>
      <c r="B45" s="367" t="s">
        <v>350</v>
      </c>
      <c r="C45" s="304">
        <f>+C41</f>
        <v>-67790.92</v>
      </c>
      <c r="D45" s="373">
        <f>+D41-D44</f>
        <v>11011.083118293871</v>
      </c>
      <c r="E45" s="373">
        <f t="shared" ref="E45:R45" si="21">+E41-E44</f>
        <v>11779.432848117465</v>
      </c>
      <c r="F45" s="373">
        <f t="shared" si="21"/>
        <v>11153.786619497263</v>
      </c>
      <c r="G45" s="373">
        <f t="shared" si="21"/>
        <v>10584.930373322093</v>
      </c>
      <c r="H45" s="373">
        <f t="shared" si="21"/>
        <v>10064.744510303004</v>
      </c>
      <c r="I45" s="373">
        <f t="shared" si="21"/>
        <v>9588.0897650621737</v>
      </c>
      <c r="J45" s="373">
        <f t="shared" si="21"/>
        <v>9220.2680868882344</v>
      </c>
      <c r="K45" s="373">
        <f t="shared" si="21"/>
        <v>8938.9233047142989</v>
      </c>
      <c r="L45" s="373">
        <f t="shared" si="21"/>
        <v>8659.839212629242</v>
      </c>
      <c r="M45" s="373">
        <f t="shared" si="21"/>
        <v>8375.8739184553033</v>
      </c>
      <c r="N45" s="373">
        <f t="shared" si="21"/>
        <v>8096.7898263702482</v>
      </c>
      <c r="O45" s="373">
        <f t="shared" si="21"/>
        <v>7812.8245321963113</v>
      </c>
      <c r="P45" s="373">
        <f t="shared" si="21"/>
        <v>7533.7404401112535</v>
      </c>
      <c r="Q45" s="373">
        <f t="shared" si="21"/>
        <v>7249.7751459373176</v>
      </c>
      <c r="R45" s="373">
        <f t="shared" si="21"/>
        <v>7077.1983395431798</v>
      </c>
      <c r="S45" s="371"/>
      <c r="T45" s="371"/>
      <c r="U45" s="371"/>
      <c r="V45" s="371"/>
      <c r="W45" s="371"/>
      <c r="X45" s="371"/>
      <c r="Y45" s="371"/>
      <c r="Z45" s="371"/>
      <c r="AA45" s="371"/>
      <c r="AB45" s="371"/>
      <c r="AC45" s="371"/>
      <c r="AD45" s="371"/>
      <c r="AE45" s="371"/>
      <c r="AF45" s="371"/>
      <c r="AG45" s="371"/>
      <c r="AH45" s="371"/>
      <c r="AI45" s="371"/>
      <c r="AJ45" s="371"/>
      <c r="AK45" s="371"/>
      <c r="AL45" s="371"/>
      <c r="AM45" s="371"/>
      <c r="AN45" s="371"/>
      <c r="AO45" s="371"/>
      <c r="AP45" s="371"/>
      <c r="AQ45" s="371"/>
      <c r="AR45" s="371"/>
      <c r="AS45" s="371"/>
      <c r="AT45" s="371"/>
      <c r="AU45" s="371"/>
    </row>
    <row r="46" spans="1:47" ht="13.8" thickTop="1">
      <c r="A46" s="367">
        <v>33</v>
      </c>
      <c r="B46" s="367" t="s">
        <v>98</v>
      </c>
      <c r="C46" s="314">
        <f>IRR(C45:M45)</f>
        <v>8.1566313357630274E-2</v>
      </c>
      <c r="D46" s="297">
        <f>NPV(0.095,D45:M45)</f>
        <v>64109.259554567208</v>
      </c>
      <c r="E46" s="371"/>
      <c r="F46" s="371"/>
      <c r="G46" s="371"/>
      <c r="H46" s="371"/>
      <c r="I46" s="371"/>
      <c r="J46" s="371"/>
      <c r="K46" s="371"/>
      <c r="L46" s="371"/>
      <c r="M46" s="371"/>
      <c r="N46" s="371"/>
      <c r="P46" s="371"/>
      <c r="Q46" s="371"/>
      <c r="R46" s="371"/>
      <c r="S46" s="371"/>
      <c r="T46" s="371"/>
      <c r="U46" s="371"/>
      <c r="V46" s="371"/>
      <c r="W46" s="371"/>
      <c r="X46" s="371"/>
      <c r="Y46" s="371"/>
      <c r="Z46" s="371"/>
      <c r="AA46" s="371"/>
      <c r="AB46" s="371"/>
      <c r="AC46" s="371"/>
      <c r="AD46" s="371"/>
      <c r="AE46" s="371"/>
      <c r="AF46" s="371"/>
      <c r="AG46" s="371"/>
      <c r="AH46" s="371"/>
      <c r="AI46" s="371"/>
      <c r="AJ46" s="371"/>
      <c r="AK46" s="371"/>
      <c r="AL46" s="371"/>
      <c r="AM46" s="371"/>
      <c r="AN46" s="371"/>
      <c r="AO46" s="371"/>
      <c r="AP46" s="371"/>
      <c r="AQ46" s="371"/>
      <c r="AR46" s="371"/>
      <c r="AS46" s="371"/>
      <c r="AT46" s="371"/>
      <c r="AU46" s="371"/>
    </row>
    <row r="47" spans="1:47" ht="13.8" thickBot="1">
      <c r="A47" s="377"/>
      <c r="B47" s="377"/>
      <c r="C47" s="113"/>
      <c r="D47" s="113"/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/>
      <c r="Q47" s="380"/>
      <c r="R47" s="380"/>
      <c r="S47" s="371"/>
      <c r="T47" s="371"/>
      <c r="U47" s="371"/>
      <c r="V47" s="371"/>
      <c r="W47" s="371"/>
      <c r="X47" s="371"/>
      <c r="Y47" s="371"/>
      <c r="Z47" s="371"/>
      <c r="AA47" s="371"/>
      <c r="AB47" s="371"/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/>
      <c r="AO47" s="371"/>
      <c r="AP47" s="371"/>
      <c r="AQ47" s="371"/>
      <c r="AR47" s="371"/>
      <c r="AS47" s="371"/>
      <c r="AT47" s="371"/>
      <c r="AU47" s="371"/>
    </row>
    <row r="48" spans="1:47">
      <c r="A48" s="367">
        <v>34</v>
      </c>
      <c r="B48" s="381" t="s">
        <v>351</v>
      </c>
      <c r="D48" s="386"/>
      <c r="F48" s="371"/>
      <c r="G48" s="371"/>
      <c r="H48" s="371"/>
      <c r="I48" s="371"/>
      <c r="J48" s="371"/>
      <c r="K48" s="371"/>
      <c r="L48" s="371"/>
      <c r="M48" s="371"/>
      <c r="N48" s="371"/>
      <c r="O48" s="371"/>
      <c r="P48" s="371"/>
      <c r="Q48" s="371"/>
      <c r="R48" s="371"/>
      <c r="S48" s="371"/>
      <c r="T48" s="371"/>
      <c r="U48" s="371"/>
      <c r="V48" s="371"/>
      <c r="W48" s="371"/>
      <c r="X48" s="371"/>
      <c r="Y48" s="371"/>
      <c r="Z48" s="371"/>
      <c r="AA48" s="371"/>
      <c r="AB48" s="371"/>
      <c r="AC48" s="371"/>
      <c r="AD48" s="371"/>
      <c r="AE48" s="371"/>
      <c r="AF48" s="371"/>
      <c r="AG48" s="371"/>
      <c r="AH48" s="371"/>
      <c r="AI48" s="371"/>
      <c r="AJ48" s="371"/>
      <c r="AK48" s="371"/>
      <c r="AL48" s="371"/>
      <c r="AM48" s="371"/>
      <c r="AN48" s="371"/>
      <c r="AO48" s="371"/>
      <c r="AP48" s="371"/>
      <c r="AQ48" s="371"/>
      <c r="AR48" s="371"/>
      <c r="AS48" s="371"/>
      <c r="AT48" s="371"/>
      <c r="AU48" s="371"/>
    </row>
    <row r="49" spans="1:47">
      <c r="A49" s="367">
        <v>35</v>
      </c>
      <c r="B49" s="367" t="s">
        <v>352</v>
      </c>
      <c r="C49" s="298"/>
      <c r="D49" s="303">
        <f>+DCF!C11</f>
        <v>67400</v>
      </c>
      <c r="E49" s="298">
        <f>+D49</f>
        <v>67400</v>
      </c>
      <c r="F49" s="298">
        <f t="shared" ref="F49:R49" si="22">+E49</f>
        <v>67400</v>
      </c>
      <c r="G49" s="298">
        <f t="shared" si="22"/>
        <v>67400</v>
      </c>
      <c r="H49" s="298">
        <f t="shared" si="22"/>
        <v>67400</v>
      </c>
      <c r="I49" s="298">
        <f t="shared" si="22"/>
        <v>67400</v>
      </c>
      <c r="J49" s="298">
        <f t="shared" si="22"/>
        <v>67400</v>
      </c>
      <c r="K49" s="298">
        <f t="shared" si="22"/>
        <v>67400</v>
      </c>
      <c r="L49" s="298">
        <f t="shared" si="22"/>
        <v>67400</v>
      </c>
      <c r="M49" s="298">
        <f t="shared" si="22"/>
        <v>67400</v>
      </c>
      <c r="N49" s="298">
        <f t="shared" si="22"/>
        <v>67400</v>
      </c>
      <c r="O49" s="298">
        <f t="shared" si="22"/>
        <v>67400</v>
      </c>
      <c r="P49" s="298">
        <f t="shared" si="22"/>
        <v>67400</v>
      </c>
      <c r="Q49" s="298">
        <f t="shared" si="22"/>
        <v>67400</v>
      </c>
      <c r="R49" s="298">
        <f t="shared" si="22"/>
        <v>67400</v>
      </c>
      <c r="S49" s="371"/>
      <c r="T49" s="371"/>
      <c r="U49" s="371"/>
      <c r="V49" s="371"/>
      <c r="W49" s="371"/>
      <c r="X49" s="371"/>
      <c r="Y49" s="371"/>
      <c r="Z49" s="371"/>
      <c r="AA49" s="371"/>
      <c r="AB49" s="371"/>
      <c r="AC49" s="371"/>
      <c r="AD49" s="371"/>
      <c r="AE49" s="371"/>
      <c r="AF49" s="371"/>
      <c r="AG49" s="371"/>
      <c r="AH49" s="371"/>
      <c r="AI49" s="371"/>
      <c r="AJ49" s="371"/>
      <c r="AK49" s="371"/>
      <c r="AL49" s="371"/>
      <c r="AM49" s="371"/>
      <c r="AN49" s="371"/>
      <c r="AO49" s="371"/>
      <c r="AP49" s="371"/>
      <c r="AQ49" s="371"/>
      <c r="AR49" s="371"/>
      <c r="AS49" s="371"/>
      <c r="AT49" s="371"/>
      <c r="AU49" s="371"/>
    </row>
    <row r="50" spans="1:47">
      <c r="A50" s="367">
        <v>36</v>
      </c>
      <c r="B50" s="367" t="s">
        <v>353</v>
      </c>
      <c r="C50" s="298"/>
      <c r="D50" s="4">
        <f>0.0058*D49</f>
        <v>390.91999999999996</v>
      </c>
      <c r="E50" s="4">
        <f t="shared" ref="E50:R50" si="23">0.0058*E49</f>
        <v>390.91999999999996</v>
      </c>
      <c r="F50" s="4">
        <f t="shared" si="23"/>
        <v>390.91999999999996</v>
      </c>
      <c r="G50" s="4">
        <f t="shared" si="23"/>
        <v>390.91999999999996</v>
      </c>
      <c r="H50" s="4">
        <f t="shared" si="23"/>
        <v>390.91999999999996</v>
      </c>
      <c r="I50" s="4">
        <f t="shared" si="23"/>
        <v>390.91999999999996</v>
      </c>
      <c r="J50" s="4">
        <f t="shared" si="23"/>
        <v>390.91999999999996</v>
      </c>
      <c r="K50" s="4">
        <f t="shared" si="23"/>
        <v>390.91999999999996</v>
      </c>
      <c r="L50" s="4">
        <f t="shared" si="23"/>
        <v>390.91999999999996</v>
      </c>
      <c r="M50" s="4">
        <f t="shared" si="23"/>
        <v>390.91999999999996</v>
      </c>
      <c r="N50" s="4">
        <f t="shared" si="23"/>
        <v>390.91999999999996</v>
      </c>
      <c r="O50" s="4">
        <f t="shared" si="23"/>
        <v>390.91999999999996</v>
      </c>
      <c r="P50" s="4">
        <f t="shared" si="23"/>
        <v>390.91999999999996</v>
      </c>
      <c r="Q50" s="4">
        <f t="shared" si="23"/>
        <v>390.91999999999996</v>
      </c>
      <c r="R50" s="4">
        <f t="shared" si="23"/>
        <v>390.91999999999996</v>
      </c>
      <c r="S50" s="387"/>
      <c r="T50" s="387"/>
      <c r="U50" s="371"/>
      <c r="V50" s="371"/>
      <c r="W50" s="371"/>
      <c r="X50" s="371"/>
      <c r="Y50" s="371"/>
      <c r="Z50" s="371"/>
      <c r="AA50" s="371"/>
      <c r="AB50" s="371"/>
      <c r="AC50" s="371"/>
      <c r="AD50" s="371"/>
      <c r="AE50" s="371"/>
      <c r="AF50" s="371"/>
      <c r="AG50" s="371"/>
      <c r="AH50" s="371"/>
      <c r="AI50" s="371"/>
      <c r="AJ50" s="371"/>
      <c r="AK50" s="371"/>
      <c r="AL50" s="371"/>
      <c r="AM50" s="371"/>
      <c r="AN50" s="371"/>
      <c r="AO50" s="371"/>
      <c r="AP50" s="371"/>
      <c r="AQ50" s="371"/>
      <c r="AR50" s="371"/>
      <c r="AS50" s="371"/>
      <c r="AT50" s="371"/>
      <c r="AU50" s="371"/>
    </row>
    <row r="51" spans="1:47">
      <c r="A51" s="367">
        <v>37</v>
      </c>
      <c r="B51" s="367" t="s">
        <v>354</v>
      </c>
      <c r="C51" s="371"/>
      <c r="D51" s="371">
        <f>+D9/2</f>
        <v>403.31016359259417</v>
      </c>
      <c r="E51" s="387">
        <f t="shared" ref="E51:R51" si="24">+D51+D9/2+E9/2</f>
        <v>1209.9304907777826</v>
      </c>
      <c r="F51" s="387">
        <f t="shared" si="24"/>
        <v>2016.5508179629708</v>
      </c>
      <c r="G51" s="387">
        <f t="shared" si="24"/>
        <v>2823.1711451481592</v>
      </c>
      <c r="H51" s="387">
        <f t="shared" si="24"/>
        <v>3629.7914723333474</v>
      </c>
      <c r="I51" s="387">
        <f t="shared" si="24"/>
        <v>4436.4117995185361</v>
      </c>
      <c r="J51" s="387">
        <f t="shared" si="24"/>
        <v>5243.0321267037243</v>
      </c>
      <c r="K51" s="387">
        <f t="shared" si="24"/>
        <v>6049.6524538889125</v>
      </c>
      <c r="L51" s="387">
        <f t="shared" si="24"/>
        <v>6856.2727810741007</v>
      </c>
      <c r="M51" s="387">
        <f t="shared" si="24"/>
        <v>7662.893108259289</v>
      </c>
      <c r="N51" s="387">
        <f t="shared" si="24"/>
        <v>8469.5134354444781</v>
      </c>
      <c r="O51" s="387">
        <f t="shared" si="24"/>
        <v>9276.1337626296663</v>
      </c>
      <c r="P51" s="387">
        <f t="shared" si="24"/>
        <v>10082.754089814855</v>
      </c>
      <c r="Q51" s="387">
        <f t="shared" si="24"/>
        <v>10889.374417000043</v>
      </c>
      <c r="R51" s="387">
        <f t="shared" si="24"/>
        <v>11695.994744185231</v>
      </c>
      <c r="S51" s="371"/>
    </row>
    <row r="52" spans="1:47">
      <c r="A52" s="367">
        <v>38</v>
      </c>
      <c r="B52" s="367" t="s">
        <v>355</v>
      </c>
      <c r="D52" s="371">
        <f>(+D49*0.05-D51)*0.3841</f>
        <v>1139.5055661640845</v>
      </c>
      <c r="E52" s="371">
        <f>((E49*0.05+E49*0.095)-E51)*0.3841</f>
        <v>3289.0749984922536</v>
      </c>
      <c r="F52" s="371">
        <f>((F49*0.05+F49*0.095+F49*0.0855)-F51)*0.3841</f>
        <v>5192.7052008204237</v>
      </c>
      <c r="G52" s="371">
        <f>((G49*0.05+G49*0.095+G49*0.0855+G49*0.077)-G51)*0.3841</f>
        <v>6876.284513148591</v>
      </c>
      <c r="H52" s="371">
        <f>((H49*0.05+H49*0.095+H49*0.0855+H49*0.077+H49*0.0693)-H51)*0.3841</f>
        <v>8360.5236074767599</v>
      </c>
      <c r="I52" s="371">
        <f>((I49*0.05+I49*0.095+I49*0.0855+I49*0.077+I49*0.0693+I49*0.0623)-I51)*0.3841</f>
        <v>9663.5443218049295</v>
      </c>
      <c r="J52" s="371">
        <f>((J49*0.05+J49*0.095+J49*0.0855+J49*0.077+J49*0.0693+J49*0.0623+J49*0.059)-J51)*0.3841</f>
        <v>10881.1335141331</v>
      </c>
      <c r="K52" s="371">
        <f>((K49*0.05+K49*0.095+K49*0.0855+K49*0.077+K49*0.0693+K49*0.0623+K49*0.059+K49*0.059)-K51)*0.3841</f>
        <v>12098.722706461269</v>
      </c>
      <c r="L52" s="371">
        <f>((L49*0.05+L49*0.095+L49*0.0855+L49*0.077+L49*0.0693+L49*0.0623+L49*0.059+L49*0.059+L49*0.0591)-L51)*0.3841</f>
        <v>13318.900732789441</v>
      </c>
      <c r="M52" s="371">
        <f>((M49*0.05+M49*0.095+M49*0.0855+M49*0.077+M49*0.0693+M49*0.0623+M49*0.059+M49*0.059+M49*0.0591+M49*0.059)-M51)*0.3841</f>
        <v>14536.489925117608</v>
      </c>
      <c r="N52" s="371">
        <f>((N49*0.05+N49*0.095+N49*0.0855+N49*0.077+N49*0.0693+N49*0.0623+N49*0.059+N49*0.059+N49*0.0591+N49*0.059+N49*0.0591)-N51)*0.3841</f>
        <v>15756.667951445779</v>
      </c>
      <c r="O52" s="371">
        <f>((O49*0.05+O49*0.095+O49*0.0855+O49*0.077+O49*0.0693+O49*0.0623+O49*0.059+O49*0.059+O49*0.0591+O49*0.059+O49*0.0591+O49*0.059)-O51)*0.3841</f>
        <v>16974.257143773946</v>
      </c>
      <c r="P52" s="371">
        <f>((P49*0.05+P49*0.095+P49*0.0855+P49*0.077+P49*0.0693+P49*0.0623+P49*0.059+P49*0.059+P49*0.0591+P49*0.059+P49*0.0591+P49*0.059+P49*0.0591)-P51)*0.3841</f>
        <v>18194.435170102115</v>
      </c>
      <c r="Q52" s="371">
        <f>((Q49*0.05+Q49*0.095+Q49*0.0855+Q49*0.077+Q49*0.0693+Q49*0.0623+Q49*0.059+Q49*0.059+Q49*0.0591+Q49*0.059+Q49*0.059+Q49*0.0591+Q49*0.059+Q49*0.0591)-Q51)*0.3841</f>
        <v>19412.024362430282</v>
      </c>
      <c r="R52" s="371">
        <f>((R49*0.05+R49*0.095+R49*0.0855+R49*0.077+R49*0.0693+R49*0.0623+R49*0.059+R49*0.059+R49*0.0591+R49*0.059+R49*0.059+R49*0.0591+R49*0.059+R49*0.0591+R49*0.0295)-R51)*0.3841</f>
        <v>19865.907524758455</v>
      </c>
    </row>
    <row r="53" spans="1:47" ht="13.8" thickBot="1">
      <c r="A53" s="367">
        <v>39</v>
      </c>
      <c r="B53" s="367" t="s">
        <v>356</v>
      </c>
      <c r="D53" s="304">
        <f>+D49+D50-D51-D52</f>
        <v>66248.104270243319</v>
      </c>
      <c r="E53" s="304">
        <f t="shared" ref="E53:R53" si="25">+E49+E50-E51-E52</f>
        <v>63291.914510729963</v>
      </c>
      <c r="F53" s="304">
        <f t="shared" si="25"/>
        <v>60581.663981216603</v>
      </c>
      <c r="G53" s="304">
        <f t="shared" si="25"/>
        <v>58091.464341703249</v>
      </c>
      <c r="H53" s="304">
        <f t="shared" si="25"/>
        <v>55800.604920189893</v>
      </c>
      <c r="I53" s="304">
        <f t="shared" si="25"/>
        <v>53690.963878676528</v>
      </c>
      <c r="J53" s="304">
        <f t="shared" si="25"/>
        <v>51666.754359163177</v>
      </c>
      <c r="K53" s="304">
        <f t="shared" si="25"/>
        <v>49642.544839649818</v>
      </c>
      <c r="L53" s="304">
        <f t="shared" si="25"/>
        <v>47615.746486136457</v>
      </c>
      <c r="M53" s="304">
        <f t="shared" si="25"/>
        <v>45591.536966623098</v>
      </c>
      <c r="N53" s="304">
        <f t="shared" si="25"/>
        <v>43564.738613109745</v>
      </c>
      <c r="O53" s="304">
        <f t="shared" si="25"/>
        <v>41540.529093596386</v>
      </c>
      <c r="P53" s="304">
        <f t="shared" si="25"/>
        <v>39513.730740083025</v>
      </c>
      <c r="Q53" s="304">
        <f t="shared" si="25"/>
        <v>37489.521220569673</v>
      </c>
      <c r="R53" s="304">
        <f t="shared" si="25"/>
        <v>36229.017731056316</v>
      </c>
    </row>
    <row r="54" spans="1:47" ht="13.8" thickTop="1">
      <c r="D54" s="388"/>
      <c r="E54" s="388"/>
      <c r="F54" s="388"/>
      <c r="G54" s="388"/>
      <c r="H54" s="388"/>
      <c r="I54" s="388"/>
      <c r="J54" s="388"/>
      <c r="K54" s="388"/>
      <c r="L54" s="388"/>
      <c r="M54" s="388"/>
      <c r="N54" s="388"/>
      <c r="O54" s="388"/>
      <c r="P54" s="388"/>
      <c r="Q54" s="388"/>
      <c r="R54" s="388"/>
    </row>
    <row r="55" spans="1:47">
      <c r="D55" s="388"/>
      <c r="E55" s="388"/>
      <c r="F55" s="388"/>
      <c r="G55" s="388"/>
      <c r="H55" s="388"/>
      <c r="I55" s="388"/>
      <c r="J55" s="388"/>
      <c r="K55" s="388"/>
      <c r="L55" s="388"/>
      <c r="M55" s="388"/>
      <c r="N55" s="388"/>
      <c r="O55" s="388"/>
      <c r="P55" s="388"/>
      <c r="Q55" s="388"/>
      <c r="R55" s="388"/>
    </row>
    <row r="56" spans="1:47">
      <c r="D56" s="388"/>
      <c r="E56" s="388"/>
      <c r="F56" s="388"/>
      <c r="G56" s="388"/>
      <c r="H56" s="388"/>
      <c r="I56" s="388"/>
      <c r="J56" s="388"/>
      <c r="K56" s="388"/>
      <c r="L56" s="388"/>
      <c r="M56" s="388"/>
      <c r="N56" s="388"/>
      <c r="O56" s="388"/>
      <c r="P56" s="388"/>
      <c r="Q56" s="388"/>
      <c r="R56" s="388"/>
    </row>
    <row r="57" spans="1:47" ht="13.8" thickBot="1">
      <c r="A57" s="377"/>
      <c r="B57" s="377" t="s">
        <v>357</v>
      </c>
      <c r="C57" s="378">
        <v>1.03</v>
      </c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</row>
    <row r="58" spans="1:47">
      <c r="B58" s="367" t="s">
        <v>358</v>
      </c>
      <c r="C58" s="389" t="e">
        <f>+loan!B2/loan!D2</f>
        <v>#DIV/0!</v>
      </c>
      <c r="D58" s="297"/>
      <c r="E58" s="297"/>
    </row>
    <row r="59" spans="1:47">
      <c r="B59" s="367" t="s">
        <v>359</v>
      </c>
      <c r="D59" s="285">
        <f>IPMT($D$67,1,loan!$B$4,$C$61)</f>
        <v>0</v>
      </c>
      <c r="E59" s="285">
        <f>IPMT($D$67,2,loan!$B$4,$C$61)</f>
        <v>0</v>
      </c>
      <c r="F59" s="285">
        <f>IPMT($D$67,3,loan!$B$4,$C$61)</f>
        <v>0</v>
      </c>
      <c r="G59" s="285">
        <f>IPMT($D$67,4,loan!$B$4,$C$61)</f>
        <v>0</v>
      </c>
      <c r="H59" s="285">
        <f>IPMT($D$67,5,loan!$B$4,$C$61)</f>
        <v>0</v>
      </c>
      <c r="I59" s="285">
        <f>IPMT($D$67,6,loan!$B$4,$C$61)</f>
        <v>0</v>
      </c>
      <c r="J59" s="285">
        <f>IPMT($D$67,7,loan!$B$4,$C$61)</f>
        <v>0</v>
      </c>
      <c r="K59" s="285">
        <f>IPMT($D$67,8,loan!$B$4,$C$61)</f>
        <v>0</v>
      </c>
      <c r="L59" s="285">
        <f>IPMT($D$67,9,loan!$B$4,$C$61)</f>
        <v>0</v>
      </c>
      <c r="M59" s="285">
        <f>IPMT($D$67,10,loan!$B$4,$C$61)</f>
        <v>0</v>
      </c>
      <c r="N59" s="285">
        <f>IPMT($D$67,11,loan!$B$4,$C$61)</f>
        <v>0</v>
      </c>
      <c r="O59" s="285">
        <f>IPMT($D$67,12,loan!$B$4,$C$61)</f>
        <v>0</v>
      </c>
      <c r="P59" s="285">
        <f>IPMT($D$67,13,loan!$B$4,$C$61)</f>
        <v>0</v>
      </c>
      <c r="Q59" s="285">
        <f>IPMT($D$67,14,loan!$B$4,$C$61)</f>
        <v>0</v>
      </c>
      <c r="R59" s="285">
        <f>IPMT($D$67,15,loan!$B$4,$C$61)</f>
        <v>0</v>
      </c>
    </row>
    <row r="60" spans="1:47">
      <c r="B60" s="367" t="s">
        <v>96</v>
      </c>
      <c r="D60" s="285">
        <f>PPMT($D$67,1,loan!$B$4,$C$61)</f>
        <v>0</v>
      </c>
      <c r="E60" s="285">
        <f>PPMT($D$67,2,loan!$B$4,$C$61)</f>
        <v>0</v>
      </c>
      <c r="F60" s="285">
        <f>PPMT($D$67,3,loan!$B$4,$C$61)</f>
        <v>0</v>
      </c>
      <c r="G60" s="285">
        <f>PPMT($D$67,4,loan!$B$4,$C$61)</f>
        <v>0</v>
      </c>
      <c r="H60" s="285">
        <f>PPMT($D$67,5,loan!$B$4,$C$61)</f>
        <v>0</v>
      </c>
      <c r="I60" s="285">
        <f>PPMT($D$67,6,loan!$B$4,$C$61)</f>
        <v>0</v>
      </c>
      <c r="J60" s="285">
        <f>PPMT($D$67,7,loan!$B$4,$C$61)</f>
        <v>0</v>
      </c>
      <c r="K60" s="285">
        <f>PPMT($D$67,8,loan!$B$4,$C$61)</f>
        <v>0</v>
      </c>
      <c r="L60" s="285">
        <f>PPMT($D$67,9,loan!$B$4,$C$61)</f>
        <v>0</v>
      </c>
      <c r="M60" s="285">
        <f>PPMT($D$67,10,loan!$B$4,$C$61)</f>
        <v>0</v>
      </c>
      <c r="N60" s="285">
        <f>PPMT($D$67,11,loan!$B$4,$C$61)</f>
        <v>0</v>
      </c>
      <c r="O60" s="285">
        <f>PPMT($D$67,12,loan!$B$4,$C$61)</f>
        <v>0</v>
      </c>
      <c r="P60" s="285">
        <f>PPMT($D$67,13,loan!$B$4,$C$61)</f>
        <v>0</v>
      </c>
      <c r="Q60" s="285">
        <f>PPMT($D$67,14,loan!$B$4,$C$61)</f>
        <v>0</v>
      </c>
      <c r="R60" s="285">
        <f>PPMT($D$67,15,loan!$B$4,$C$61)</f>
        <v>0</v>
      </c>
    </row>
    <row r="61" spans="1:47" ht="22.5" customHeight="1" thickBot="1">
      <c r="A61" s="377"/>
      <c r="B61" s="377" t="s">
        <v>360</v>
      </c>
      <c r="C61" s="390">
        <f>+loan!B2</f>
        <v>0</v>
      </c>
      <c r="D61" s="390">
        <f t="shared" ref="D61:R61" si="26">+C61+D60</f>
        <v>0</v>
      </c>
      <c r="E61" s="390">
        <f t="shared" si="26"/>
        <v>0</v>
      </c>
      <c r="F61" s="390">
        <f t="shared" si="26"/>
        <v>0</v>
      </c>
      <c r="G61" s="390">
        <f t="shared" si="26"/>
        <v>0</v>
      </c>
      <c r="H61" s="390">
        <f t="shared" si="26"/>
        <v>0</v>
      </c>
      <c r="I61" s="390">
        <f t="shared" si="26"/>
        <v>0</v>
      </c>
      <c r="J61" s="390">
        <f t="shared" si="26"/>
        <v>0</v>
      </c>
      <c r="K61" s="390">
        <f t="shared" si="26"/>
        <v>0</v>
      </c>
      <c r="L61" s="390">
        <f t="shared" si="26"/>
        <v>0</v>
      </c>
      <c r="M61" s="390">
        <f t="shared" si="26"/>
        <v>0</v>
      </c>
      <c r="N61" s="390">
        <f t="shared" si="26"/>
        <v>0</v>
      </c>
      <c r="O61" s="390">
        <f t="shared" si="26"/>
        <v>0</v>
      </c>
      <c r="P61" s="390">
        <f t="shared" si="26"/>
        <v>0</v>
      </c>
      <c r="Q61" s="390">
        <f t="shared" si="26"/>
        <v>0</v>
      </c>
      <c r="R61" s="390">
        <f t="shared" si="26"/>
        <v>0</v>
      </c>
    </row>
    <row r="62" spans="1:47" ht="12.75" customHeight="1">
      <c r="A62" s="367">
        <v>40</v>
      </c>
      <c r="B62" s="381" t="s">
        <v>361</v>
      </c>
      <c r="O62" s="366"/>
      <c r="P62" s="366"/>
      <c r="Q62" s="366"/>
    </row>
    <row r="63" spans="1:47" ht="12.75" customHeight="1">
      <c r="B63" s="391" t="s">
        <v>362</v>
      </c>
      <c r="C63" s="366"/>
      <c r="D63" s="366"/>
      <c r="E63" s="366"/>
      <c r="O63" s="366"/>
      <c r="P63" s="366"/>
      <c r="Q63" s="366"/>
    </row>
    <row r="64" spans="1:47" ht="14.25" customHeight="1">
      <c r="B64" s="391" t="s">
        <v>363</v>
      </c>
      <c r="C64" s="366"/>
      <c r="D64" s="392">
        <v>0.15</v>
      </c>
      <c r="E64" s="392">
        <v>0.15</v>
      </c>
      <c r="F64" s="392">
        <v>0.15</v>
      </c>
      <c r="G64" s="392">
        <v>0.15</v>
      </c>
      <c r="H64" s="392">
        <v>0.15</v>
      </c>
      <c r="I64" s="392">
        <v>0.15</v>
      </c>
      <c r="J64" s="392">
        <v>0.15</v>
      </c>
      <c r="K64" s="392">
        <v>0.15</v>
      </c>
      <c r="L64" s="392">
        <v>0.15</v>
      </c>
      <c r="M64" s="392">
        <v>0.15</v>
      </c>
      <c r="N64" s="392">
        <v>0.15</v>
      </c>
      <c r="O64" s="392">
        <v>0.15</v>
      </c>
      <c r="P64" s="392">
        <v>0.15</v>
      </c>
      <c r="Q64" s="392">
        <v>0.15</v>
      </c>
      <c r="R64" s="392">
        <v>0.15</v>
      </c>
    </row>
    <row r="65" spans="1:19" ht="14.25" customHeight="1">
      <c r="B65" s="367" t="s">
        <v>364</v>
      </c>
      <c r="C65" s="366"/>
      <c r="D65" s="392">
        <v>0.85</v>
      </c>
      <c r="E65" s="392">
        <v>0.85</v>
      </c>
      <c r="F65" s="392">
        <v>0.85</v>
      </c>
      <c r="G65" s="392">
        <v>0.85</v>
      </c>
      <c r="H65" s="392">
        <v>0.85</v>
      </c>
      <c r="I65" s="392">
        <v>0.85</v>
      </c>
      <c r="J65" s="392">
        <v>0.85</v>
      </c>
      <c r="K65" s="392">
        <v>0.85</v>
      </c>
      <c r="L65" s="392">
        <v>0.85</v>
      </c>
      <c r="M65" s="392">
        <v>0.85</v>
      </c>
      <c r="N65" s="392">
        <v>0.85</v>
      </c>
      <c r="O65" s="392">
        <v>0.85</v>
      </c>
      <c r="P65" s="392">
        <v>0.85</v>
      </c>
      <c r="Q65" s="392">
        <v>0.85</v>
      </c>
      <c r="R65" s="392">
        <v>0.85</v>
      </c>
    </row>
    <row r="66" spans="1:19" ht="14.25" customHeight="1">
      <c r="B66" s="391" t="s">
        <v>365</v>
      </c>
      <c r="C66" s="366"/>
    </row>
    <row r="67" spans="1:19" ht="14.25" customHeight="1">
      <c r="B67" s="391" t="s">
        <v>363</v>
      </c>
      <c r="C67" s="366"/>
      <c r="D67" s="376">
        <f>+loan!B3</f>
        <v>8.5000000000000006E-2</v>
      </c>
      <c r="E67" s="376">
        <f>+D67</f>
        <v>8.5000000000000006E-2</v>
      </c>
      <c r="F67" s="376">
        <f t="shared" ref="F67:R67" si="27">+E67</f>
        <v>8.5000000000000006E-2</v>
      </c>
      <c r="G67" s="376">
        <f t="shared" si="27"/>
        <v>8.5000000000000006E-2</v>
      </c>
      <c r="H67" s="376">
        <f t="shared" si="27"/>
        <v>8.5000000000000006E-2</v>
      </c>
      <c r="I67" s="376">
        <f t="shared" si="27"/>
        <v>8.5000000000000006E-2</v>
      </c>
      <c r="J67" s="376">
        <f t="shared" si="27"/>
        <v>8.5000000000000006E-2</v>
      </c>
      <c r="K67" s="376">
        <f t="shared" si="27"/>
        <v>8.5000000000000006E-2</v>
      </c>
      <c r="L67" s="376">
        <f t="shared" si="27"/>
        <v>8.5000000000000006E-2</v>
      </c>
      <c r="M67" s="376">
        <f t="shared" si="27"/>
        <v>8.5000000000000006E-2</v>
      </c>
      <c r="N67" s="376">
        <f t="shared" si="27"/>
        <v>8.5000000000000006E-2</v>
      </c>
      <c r="O67" s="376">
        <f t="shared" si="27"/>
        <v>8.5000000000000006E-2</v>
      </c>
      <c r="P67" s="376">
        <f t="shared" si="27"/>
        <v>8.5000000000000006E-2</v>
      </c>
      <c r="Q67" s="376">
        <f t="shared" si="27"/>
        <v>8.5000000000000006E-2</v>
      </c>
      <c r="R67" s="376">
        <f t="shared" si="27"/>
        <v>8.5000000000000006E-2</v>
      </c>
    </row>
    <row r="68" spans="1:19" ht="14.25" customHeight="1">
      <c r="B68" s="367" t="s">
        <v>364</v>
      </c>
      <c r="C68" s="366"/>
      <c r="D68" s="376">
        <v>0.16146399396738331</v>
      </c>
      <c r="E68" s="376">
        <f>+D68</f>
        <v>0.16146399396738331</v>
      </c>
      <c r="F68" s="376">
        <f t="shared" ref="F68:R68" si="28">+E68</f>
        <v>0.16146399396738331</v>
      </c>
      <c r="G68" s="376">
        <f t="shared" si="28"/>
        <v>0.16146399396738331</v>
      </c>
      <c r="H68" s="376">
        <f t="shared" si="28"/>
        <v>0.16146399396738331</v>
      </c>
      <c r="I68" s="376">
        <f t="shared" si="28"/>
        <v>0.16146399396738331</v>
      </c>
      <c r="J68" s="376">
        <f t="shared" si="28"/>
        <v>0.16146399396738331</v>
      </c>
      <c r="K68" s="376">
        <f t="shared" si="28"/>
        <v>0.16146399396738331</v>
      </c>
      <c r="L68" s="376">
        <f t="shared" si="28"/>
        <v>0.16146399396738331</v>
      </c>
      <c r="M68" s="376">
        <f t="shared" si="28"/>
        <v>0.16146399396738331</v>
      </c>
      <c r="N68" s="376">
        <f t="shared" si="28"/>
        <v>0.16146399396738331</v>
      </c>
      <c r="O68" s="376">
        <f t="shared" si="28"/>
        <v>0.16146399396738331</v>
      </c>
      <c r="P68" s="376">
        <f t="shared" si="28"/>
        <v>0.16146399396738331</v>
      </c>
      <c r="Q68" s="376">
        <f t="shared" si="28"/>
        <v>0.16146399396738331</v>
      </c>
      <c r="R68" s="376">
        <f t="shared" si="28"/>
        <v>0.16146399396738331</v>
      </c>
    </row>
    <row r="69" spans="1:19">
      <c r="B69" s="391" t="s">
        <v>315</v>
      </c>
      <c r="C69" s="366"/>
      <c r="D69" s="376"/>
      <c r="E69" s="376"/>
      <c r="F69" s="376"/>
      <c r="G69" s="376"/>
      <c r="H69" s="376"/>
      <c r="I69" s="376"/>
      <c r="J69" s="376"/>
      <c r="K69" s="376"/>
      <c r="L69" s="376"/>
      <c r="M69" s="376"/>
      <c r="N69" s="376"/>
      <c r="O69" s="376"/>
      <c r="P69" s="376"/>
      <c r="Q69" s="376"/>
      <c r="R69" s="376"/>
    </row>
    <row r="70" spans="1:19">
      <c r="A70" s="367">
        <v>41</v>
      </c>
      <c r="B70" s="367" t="s">
        <v>366</v>
      </c>
      <c r="C70" s="314"/>
      <c r="D70" s="376">
        <f>+D67*D64</f>
        <v>1.2750000000000001E-2</v>
      </c>
      <c r="E70" s="376">
        <f>+E67*E64</f>
        <v>1.2750000000000001E-2</v>
      </c>
      <c r="F70" s="376">
        <f t="shared" ref="F70:R70" si="29">+F67*F64</f>
        <v>1.2750000000000001E-2</v>
      </c>
      <c r="G70" s="376">
        <f t="shared" si="29"/>
        <v>1.2750000000000001E-2</v>
      </c>
      <c r="H70" s="376">
        <f t="shared" si="29"/>
        <v>1.2750000000000001E-2</v>
      </c>
      <c r="I70" s="376">
        <f t="shared" si="29"/>
        <v>1.2750000000000001E-2</v>
      </c>
      <c r="J70" s="376">
        <f t="shared" si="29"/>
        <v>1.2750000000000001E-2</v>
      </c>
      <c r="K70" s="376">
        <f t="shared" si="29"/>
        <v>1.2750000000000001E-2</v>
      </c>
      <c r="L70" s="376">
        <f t="shared" si="29"/>
        <v>1.2750000000000001E-2</v>
      </c>
      <c r="M70" s="376">
        <f t="shared" si="29"/>
        <v>1.2750000000000001E-2</v>
      </c>
      <c r="N70" s="376">
        <f t="shared" si="29"/>
        <v>1.2750000000000001E-2</v>
      </c>
      <c r="O70" s="376">
        <f t="shared" si="29"/>
        <v>1.2750000000000001E-2</v>
      </c>
      <c r="P70" s="376">
        <f t="shared" si="29"/>
        <v>1.2750000000000001E-2</v>
      </c>
      <c r="Q70" s="376">
        <f t="shared" si="29"/>
        <v>1.2750000000000001E-2</v>
      </c>
      <c r="R70" s="376">
        <f t="shared" si="29"/>
        <v>1.2750000000000001E-2</v>
      </c>
    </row>
    <row r="71" spans="1:19">
      <c r="A71" s="367">
        <v>42</v>
      </c>
      <c r="B71" s="367" t="s">
        <v>367</v>
      </c>
      <c r="C71" s="314"/>
      <c r="D71" s="376">
        <f>+D65*D68</f>
        <v>0.1372443948722758</v>
      </c>
      <c r="E71" s="376">
        <f>+E65*E68</f>
        <v>0.1372443948722758</v>
      </c>
      <c r="F71" s="376">
        <f t="shared" ref="F71:R71" si="30">+F65*F68</f>
        <v>0.1372443948722758</v>
      </c>
      <c r="G71" s="376">
        <f t="shared" si="30"/>
        <v>0.1372443948722758</v>
      </c>
      <c r="H71" s="376">
        <f t="shared" si="30"/>
        <v>0.1372443948722758</v>
      </c>
      <c r="I71" s="376">
        <f t="shared" si="30"/>
        <v>0.1372443948722758</v>
      </c>
      <c r="J71" s="376">
        <f t="shared" si="30"/>
        <v>0.1372443948722758</v>
      </c>
      <c r="K71" s="376">
        <f t="shared" si="30"/>
        <v>0.1372443948722758</v>
      </c>
      <c r="L71" s="376">
        <f t="shared" si="30"/>
        <v>0.1372443948722758</v>
      </c>
      <c r="M71" s="376">
        <f t="shared" si="30"/>
        <v>0.1372443948722758</v>
      </c>
      <c r="N71" s="376">
        <f t="shared" si="30"/>
        <v>0.1372443948722758</v>
      </c>
      <c r="O71" s="376">
        <f t="shared" si="30"/>
        <v>0.1372443948722758</v>
      </c>
      <c r="P71" s="376">
        <f t="shared" si="30"/>
        <v>0.1372443948722758</v>
      </c>
      <c r="Q71" s="376">
        <f t="shared" si="30"/>
        <v>0.1372443948722758</v>
      </c>
      <c r="R71" s="376">
        <f t="shared" si="30"/>
        <v>0.1372443948722758</v>
      </c>
      <c r="S71" s="376"/>
    </row>
    <row r="72" spans="1:19" ht="13.8" thickBot="1">
      <c r="A72" s="367">
        <v>43</v>
      </c>
      <c r="B72" s="366" t="s">
        <v>368</v>
      </c>
      <c r="C72" s="366"/>
      <c r="D72" s="393">
        <f>+D70+D71</f>
        <v>0.14999439487227581</v>
      </c>
      <c r="E72" s="393">
        <f>+E70+E71</f>
        <v>0.14999439487227581</v>
      </c>
      <c r="F72" s="393">
        <f t="shared" ref="F72:R72" si="31">+F70+F71</f>
        <v>0.14999439487227581</v>
      </c>
      <c r="G72" s="393">
        <f t="shared" si="31"/>
        <v>0.14999439487227581</v>
      </c>
      <c r="H72" s="393">
        <f t="shared" si="31"/>
        <v>0.14999439487227581</v>
      </c>
      <c r="I72" s="393">
        <f t="shared" si="31"/>
        <v>0.14999439487227581</v>
      </c>
      <c r="J72" s="393">
        <f t="shared" si="31"/>
        <v>0.14999439487227581</v>
      </c>
      <c r="K72" s="393">
        <f t="shared" si="31"/>
        <v>0.14999439487227581</v>
      </c>
      <c r="L72" s="393">
        <f t="shared" si="31"/>
        <v>0.14999439487227581</v>
      </c>
      <c r="M72" s="393">
        <f t="shared" si="31"/>
        <v>0.14999439487227581</v>
      </c>
      <c r="N72" s="393">
        <f t="shared" si="31"/>
        <v>0.14999439487227581</v>
      </c>
      <c r="O72" s="393">
        <f t="shared" si="31"/>
        <v>0.14999439487227581</v>
      </c>
      <c r="P72" s="393">
        <f t="shared" si="31"/>
        <v>0.14999439487227581</v>
      </c>
      <c r="Q72" s="393">
        <f t="shared" si="31"/>
        <v>0.14999439487227581</v>
      </c>
      <c r="R72" s="393">
        <f t="shared" si="31"/>
        <v>0.14999439487227581</v>
      </c>
    </row>
    <row r="73" spans="1:19" ht="13.8" thickTop="1"/>
    <row r="74" spans="1:19">
      <c r="A74" s="367">
        <v>44</v>
      </c>
      <c r="B74" s="367" t="s">
        <v>368</v>
      </c>
      <c r="D74" s="376">
        <f>+D72</f>
        <v>0.14999439487227581</v>
      </c>
      <c r="E74" s="376">
        <f>+E72</f>
        <v>0.14999439487227581</v>
      </c>
      <c r="F74" s="376">
        <f t="shared" ref="F74:R74" si="32">+F72</f>
        <v>0.14999439487227581</v>
      </c>
      <c r="G74" s="376">
        <f t="shared" si="32"/>
        <v>0.14999439487227581</v>
      </c>
      <c r="H74" s="376">
        <f t="shared" si="32"/>
        <v>0.14999439487227581</v>
      </c>
      <c r="I74" s="376">
        <f t="shared" si="32"/>
        <v>0.14999439487227581</v>
      </c>
      <c r="J74" s="376">
        <f t="shared" si="32"/>
        <v>0.14999439487227581</v>
      </c>
      <c r="K74" s="376">
        <f t="shared" si="32"/>
        <v>0.14999439487227581</v>
      </c>
      <c r="L74" s="376">
        <f t="shared" si="32"/>
        <v>0.14999439487227581</v>
      </c>
      <c r="M74" s="376">
        <f t="shared" si="32"/>
        <v>0.14999439487227581</v>
      </c>
      <c r="N74" s="376">
        <f t="shared" si="32"/>
        <v>0.14999439487227581</v>
      </c>
      <c r="O74" s="376">
        <f t="shared" si="32"/>
        <v>0.14999439487227581</v>
      </c>
      <c r="P74" s="376">
        <f t="shared" si="32"/>
        <v>0.14999439487227581</v>
      </c>
      <c r="Q74" s="376">
        <f t="shared" si="32"/>
        <v>0.14999439487227581</v>
      </c>
      <c r="R74" s="376">
        <f t="shared" si="32"/>
        <v>0.14999439487227581</v>
      </c>
    </row>
    <row r="75" spans="1:19">
      <c r="A75" s="367">
        <v>45</v>
      </c>
      <c r="B75" s="367" t="s">
        <v>369</v>
      </c>
      <c r="D75" s="376">
        <f>(+D71-(D71*0.0525/(1-0.0525)))*0.35/(1-0.35)</f>
        <v>6.9806059173923907E-2</v>
      </c>
      <c r="E75" s="376">
        <f>(+E71-(E71*0.0525/(1-0.0525)))*0.35/(1-0.35)</f>
        <v>6.9806059173923907E-2</v>
      </c>
      <c r="F75" s="376">
        <f t="shared" ref="F75:R75" si="33">(+F71-(F71*0.0525/(1-0.0525)))*0.35/(1-0.35)</f>
        <v>6.9806059173923907E-2</v>
      </c>
      <c r="G75" s="376">
        <f t="shared" si="33"/>
        <v>6.9806059173923907E-2</v>
      </c>
      <c r="H75" s="376">
        <f t="shared" si="33"/>
        <v>6.9806059173923907E-2</v>
      </c>
      <c r="I75" s="376">
        <f t="shared" si="33"/>
        <v>6.9806059173923907E-2</v>
      </c>
      <c r="J75" s="376">
        <f t="shared" si="33"/>
        <v>6.9806059173923907E-2</v>
      </c>
      <c r="K75" s="376">
        <f t="shared" si="33"/>
        <v>6.9806059173923907E-2</v>
      </c>
      <c r="L75" s="376">
        <f t="shared" si="33"/>
        <v>6.9806059173923907E-2</v>
      </c>
      <c r="M75" s="376">
        <f t="shared" si="33"/>
        <v>6.9806059173923907E-2</v>
      </c>
      <c r="N75" s="376">
        <f t="shared" si="33"/>
        <v>6.9806059173923907E-2</v>
      </c>
      <c r="O75" s="376">
        <f t="shared" si="33"/>
        <v>6.9806059173923907E-2</v>
      </c>
      <c r="P75" s="376">
        <f t="shared" si="33"/>
        <v>6.9806059173923907E-2</v>
      </c>
      <c r="Q75" s="376">
        <f t="shared" si="33"/>
        <v>6.9806059173923907E-2</v>
      </c>
      <c r="R75" s="376">
        <f t="shared" si="33"/>
        <v>6.9806059173923907E-2</v>
      </c>
    </row>
    <row r="76" spans="1:19">
      <c r="A76" s="367">
        <v>46</v>
      </c>
      <c r="B76" s="367" t="s">
        <v>370</v>
      </c>
      <c r="D76" s="376">
        <f>+D71*(0.0525/(1-0.0525))</f>
        <v>7.6045706921313762E-3</v>
      </c>
      <c r="E76" s="376">
        <f>+E71*(0.0525/(1-0.0525))</f>
        <v>7.6045706921313762E-3</v>
      </c>
      <c r="F76" s="376">
        <f t="shared" ref="F76:R76" si="34">+F71*(0.0525/(1-0.0525))</f>
        <v>7.6045706921313762E-3</v>
      </c>
      <c r="G76" s="376">
        <f t="shared" si="34"/>
        <v>7.6045706921313762E-3</v>
      </c>
      <c r="H76" s="376">
        <f t="shared" si="34"/>
        <v>7.6045706921313762E-3</v>
      </c>
      <c r="I76" s="376">
        <f t="shared" si="34"/>
        <v>7.6045706921313762E-3</v>
      </c>
      <c r="J76" s="376">
        <f t="shared" si="34"/>
        <v>7.6045706921313762E-3</v>
      </c>
      <c r="K76" s="376">
        <f t="shared" si="34"/>
        <v>7.6045706921313762E-3</v>
      </c>
      <c r="L76" s="376">
        <f t="shared" si="34"/>
        <v>7.6045706921313762E-3</v>
      </c>
      <c r="M76" s="376">
        <f t="shared" si="34"/>
        <v>7.6045706921313762E-3</v>
      </c>
      <c r="N76" s="376">
        <f t="shared" si="34"/>
        <v>7.6045706921313762E-3</v>
      </c>
      <c r="O76" s="376">
        <f t="shared" si="34"/>
        <v>7.6045706921313762E-3</v>
      </c>
      <c r="P76" s="376">
        <f t="shared" si="34"/>
        <v>7.6045706921313762E-3</v>
      </c>
      <c r="Q76" s="376">
        <f t="shared" si="34"/>
        <v>7.6045706921313762E-3</v>
      </c>
      <c r="R76" s="376">
        <f t="shared" si="34"/>
        <v>7.6045706921313762E-3</v>
      </c>
    </row>
    <row r="77" spans="1:19" ht="13.8" thickBot="1">
      <c r="A77" s="367">
        <v>47</v>
      </c>
      <c r="B77" s="366" t="s">
        <v>371</v>
      </c>
      <c r="D77" s="393">
        <f>SUM(D74:D76)</f>
        <v>0.2274050247383311</v>
      </c>
      <c r="E77" s="393">
        <f>SUM(E74:E76)</f>
        <v>0.2274050247383311</v>
      </c>
      <c r="F77" s="393">
        <f t="shared" ref="F77:R77" si="35">SUM(F74:F76)</f>
        <v>0.2274050247383311</v>
      </c>
      <c r="G77" s="393">
        <f t="shared" si="35"/>
        <v>0.2274050247383311</v>
      </c>
      <c r="H77" s="393">
        <f t="shared" si="35"/>
        <v>0.2274050247383311</v>
      </c>
      <c r="I77" s="393">
        <f t="shared" si="35"/>
        <v>0.2274050247383311</v>
      </c>
      <c r="J77" s="393">
        <f t="shared" si="35"/>
        <v>0.2274050247383311</v>
      </c>
      <c r="K77" s="393">
        <f t="shared" si="35"/>
        <v>0.2274050247383311</v>
      </c>
      <c r="L77" s="393">
        <f t="shared" si="35"/>
        <v>0.2274050247383311</v>
      </c>
      <c r="M77" s="393">
        <f t="shared" si="35"/>
        <v>0.2274050247383311</v>
      </c>
      <c r="N77" s="393">
        <f t="shared" si="35"/>
        <v>0.2274050247383311</v>
      </c>
      <c r="O77" s="393">
        <f t="shared" si="35"/>
        <v>0.2274050247383311</v>
      </c>
      <c r="P77" s="393">
        <f t="shared" si="35"/>
        <v>0.2274050247383311</v>
      </c>
      <c r="Q77" s="393">
        <f t="shared" si="35"/>
        <v>0.2274050247383311</v>
      </c>
      <c r="R77" s="393">
        <f t="shared" si="35"/>
        <v>0.2274050247383311</v>
      </c>
    </row>
    <row r="78" spans="1:19" ht="13.8" thickTop="1"/>
    <row r="80" spans="1:19">
      <c r="C80" s="371"/>
      <c r="D80" s="371"/>
      <c r="E80" s="371"/>
      <c r="F80" s="371"/>
      <c r="G80" s="371"/>
      <c r="H80" s="371"/>
      <c r="I80" s="371"/>
      <c r="J80" s="371"/>
      <c r="K80" s="371"/>
      <c r="L80" s="371"/>
      <c r="M80" s="371"/>
      <c r="N80" s="371"/>
      <c r="O80" s="371"/>
      <c r="P80" s="371"/>
      <c r="Q80" s="371"/>
      <c r="R80" s="371"/>
    </row>
  </sheetData>
  <printOptions horizontalCentered="1"/>
  <pageMargins left="0.25" right="0.24" top="0.41" bottom="0.17" header="0.25" footer="0.17"/>
  <pageSetup scale="77" fitToHeight="2" orientation="landscape" horizontalDpi="300" verticalDpi="300" r:id="rId1"/>
  <headerFooter alignWithMargins="0"/>
  <rowBreaks count="2" manualBreakCount="2">
    <brk id="55" max="12" man="1"/>
    <brk id="60" max="16383" man="1"/>
  </rowBreaks>
  <colBreaks count="1" manualBreakCount="1">
    <brk id="1" max="72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79"/>
  <sheetViews>
    <sheetView zoomScale="75" workbookViewId="0">
      <selection activeCell="D31" sqref="D31"/>
    </sheetView>
  </sheetViews>
  <sheetFormatPr defaultRowHeight="13.2"/>
  <cols>
    <col min="1" max="1" width="43.109375" bestFit="1" customWidth="1"/>
    <col min="2" max="2" width="5.44140625" bestFit="1" customWidth="1"/>
    <col min="3" max="3" width="10.33203125" bestFit="1" customWidth="1"/>
    <col min="4" max="17" width="9.88671875" bestFit="1" customWidth="1"/>
    <col min="18" max="18" width="10.33203125" customWidth="1"/>
  </cols>
  <sheetData>
    <row r="1" spans="1:18" s="295" customFormat="1" ht="17.399999999999999">
      <c r="A1" s="430" t="str">
        <f>+assumptions!A1</f>
        <v>Transwestern Pipeline</v>
      </c>
      <c r="B1" s="430"/>
      <c r="C1" s="430"/>
      <c r="D1" s="430"/>
      <c r="E1" s="430"/>
      <c r="F1" s="430"/>
      <c r="G1" s="430"/>
      <c r="H1" s="430"/>
      <c r="I1" s="430"/>
      <c r="J1" s="430"/>
      <c r="K1" s="430"/>
      <c r="L1" s="430"/>
      <c r="M1" s="430"/>
      <c r="N1" s="430"/>
      <c r="O1" s="430"/>
      <c r="P1" s="430"/>
      <c r="Q1" s="430"/>
    </row>
    <row r="2" spans="1:18" s="295" customFormat="1" ht="17.399999999999999">
      <c r="A2" s="430" t="str">
        <f>+assumptions!A2</f>
        <v>TW Expansion 140 MMBtu/d</v>
      </c>
      <c r="B2" s="430"/>
      <c r="C2" s="430"/>
      <c r="D2" s="430"/>
      <c r="E2" s="430"/>
      <c r="F2" s="430"/>
      <c r="G2" s="430"/>
      <c r="H2" s="430"/>
      <c r="I2" s="430"/>
      <c r="J2" s="430"/>
      <c r="K2" s="430"/>
      <c r="L2" s="430"/>
      <c r="M2" s="430"/>
      <c r="N2" s="430"/>
      <c r="O2" s="430"/>
      <c r="P2" s="430"/>
      <c r="Q2" s="430"/>
    </row>
    <row r="3" spans="1:18" s="295" customFormat="1" ht="17.399999999999999">
      <c r="A3" s="430" t="s">
        <v>254</v>
      </c>
      <c r="B3" s="430"/>
      <c r="C3" s="430"/>
      <c r="D3" s="430"/>
      <c r="E3" s="430"/>
      <c r="F3" s="430"/>
      <c r="G3" s="430"/>
      <c r="H3" s="430"/>
      <c r="I3" s="430"/>
      <c r="J3" s="430"/>
      <c r="K3" s="430"/>
      <c r="L3" s="430"/>
      <c r="M3" s="430"/>
      <c r="N3" s="430"/>
      <c r="O3" s="430"/>
      <c r="P3" s="430"/>
      <c r="Q3" s="430"/>
    </row>
    <row r="4" spans="1:18" s="295" customFormat="1" ht="17.399999999999999">
      <c r="A4" s="294"/>
      <c r="B4" s="294"/>
      <c r="C4" s="294"/>
      <c r="D4" s="294"/>
      <c r="E4" s="294"/>
      <c r="F4" s="294"/>
      <c r="G4" s="294"/>
      <c r="H4" s="294"/>
      <c r="I4" s="294"/>
      <c r="J4" s="294"/>
      <c r="K4" s="294"/>
      <c r="L4" s="294"/>
    </row>
    <row r="5" spans="1:18" s="295" customFormat="1" ht="17.399999999999999">
      <c r="A5" s="294"/>
      <c r="B5" s="294"/>
      <c r="C5" s="294"/>
      <c r="D5" s="294"/>
      <c r="E5" s="294"/>
      <c r="F5" s="294"/>
      <c r="G5" s="294"/>
      <c r="H5" s="294"/>
      <c r="I5" s="294"/>
      <c r="J5" s="294"/>
      <c r="K5" s="294"/>
      <c r="L5" s="294"/>
    </row>
    <row r="6" spans="1:18"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>
        <v>13</v>
      </c>
      <c r="P6" s="3">
        <v>14</v>
      </c>
      <c r="Q6" s="3">
        <v>15</v>
      </c>
    </row>
    <row r="7" spans="1:18">
      <c r="C7" s="296" t="s">
        <v>255</v>
      </c>
      <c r="D7" s="296" t="s">
        <v>256</v>
      </c>
      <c r="E7" s="296" t="s">
        <v>257</v>
      </c>
      <c r="F7" s="296" t="s">
        <v>258</v>
      </c>
      <c r="G7" s="296" t="s">
        <v>259</v>
      </c>
      <c r="H7" s="296" t="s">
        <v>260</v>
      </c>
      <c r="I7" s="296" t="s">
        <v>261</v>
      </c>
      <c r="J7" s="296" t="s">
        <v>262</v>
      </c>
      <c r="K7" s="296" t="s">
        <v>263</v>
      </c>
      <c r="L7" s="296" t="s">
        <v>264</v>
      </c>
      <c r="M7" s="296" t="s">
        <v>265</v>
      </c>
      <c r="N7" s="296" t="s">
        <v>266</v>
      </c>
      <c r="O7" s="296" t="s">
        <v>267</v>
      </c>
      <c r="P7" s="296" t="s">
        <v>268</v>
      </c>
      <c r="Q7" s="296" t="s">
        <v>287</v>
      </c>
      <c r="R7" t="s">
        <v>46</v>
      </c>
    </row>
    <row r="8" spans="1:18">
      <c r="A8" t="s">
        <v>269</v>
      </c>
      <c r="B8" s="297"/>
      <c r="C8" s="27">
        <f>IF(assumptions!$B$6-ROE!C6&gt;-1,+AVERAGE([2]data1cf!B2:B1001),0)</f>
        <v>11962.178986442859</v>
      </c>
      <c r="D8" s="27">
        <f>IF(assumptions!$B$6-ROE!D6&gt;-1,+AVERAGE([2]data1cf!C2:C1001),0)</f>
        <v>12948.654957628194</v>
      </c>
      <c r="E8" s="27">
        <f>IF(assumptions!$B$6-ROE!E6&gt;-1,+AVERAGE([2]data1cf!D2:D1001),0)</f>
        <v>12618.594151831179</v>
      </c>
      <c r="F8" s="27">
        <f>IF(assumptions!$B$6-ROE!F6&gt;-1,+AVERAGE([2]data1cf!E2:E1001),0)</f>
        <v>12338.823906804424</v>
      </c>
      <c r="G8" s="27">
        <f>IF(assumptions!$B$6-ROE!G6&gt;-1,+AVERAGE([2]data1cf!F2:F1001),0)</f>
        <v>12086.07577327049</v>
      </c>
      <c r="H8" s="27">
        <f>IF(assumptions!$B$6-ROE!H6&gt;-1,+AVERAGE([2]data1cf!G2:G1001),0)</f>
        <v>11857.375598448996</v>
      </c>
      <c r="I8" s="27">
        <f>IF(assumptions!$B$6-ROE!I6&gt;-1,+AVERAGE([2]data1cf!H2:H1001),0)</f>
        <v>11719.405330725236</v>
      </c>
      <c r="J8" s="27">
        <f>IF(assumptions!$B$6-ROE!J6&gt;-1,+AVERAGE([2]data1cf!I2:I1001),0)</f>
        <v>11678.51827363015</v>
      </c>
      <c r="K8" s="27">
        <f>IF(assumptions!$B$6-ROE!K6&gt;-1,+AVERAGE([2]data1cf!J2:J1001),0)</f>
        <v>11630.830658271085</v>
      </c>
      <c r="L8" s="27">
        <f>IF(assumptions!$B$6-ROE!L6&gt;-1,+AVERAGE([2]data1cf!K2:K1001),0)</f>
        <v>11581.790722137363</v>
      </c>
      <c r="M8" s="27">
        <f>IF(assumptions!$B$6-ROE!M6&gt;-1,+AVERAGE([2]data1cf!L2:L1001),0)</f>
        <v>11530.066494692828</v>
      </c>
      <c r="N8" s="27">
        <f>IF(assumptions!$B$6-ROE!N6&gt;-1,+AVERAGE([2]data1cf!M2:M1001),0)</f>
        <v>11483.562080040767</v>
      </c>
      <c r="O8" s="27">
        <f>IF(assumptions!$B$6-ROE!O6&gt;-1,+AVERAGE([2]data1cf!N2:N1001),0)</f>
        <v>11432.387763736697</v>
      </c>
      <c r="P8" s="27">
        <f>IF(assumptions!$B$6-ROE!P6&gt;-1,+AVERAGE([2]data1cf!O2:O1001),0)</f>
        <v>11379.225118962833</v>
      </c>
      <c r="Q8" s="27">
        <f>IF(assumptions!$B$6-ROE!Q6&gt;-1,+AVERAGE([2]data1cf!P2:P1001),0)</f>
        <v>11334.243008433392</v>
      </c>
      <c r="R8" s="27">
        <f t="shared" ref="R8:R19" si="0">SUM(C8:Q8)</f>
        <v>177581.73282505653</v>
      </c>
    </row>
    <row r="9" spans="1:18">
      <c r="D9" s="298"/>
      <c r="E9" s="298"/>
      <c r="R9" s="27">
        <f t="shared" si="0"/>
        <v>0</v>
      </c>
    </row>
    <row r="10" spans="1:18">
      <c r="A10" t="s">
        <v>270</v>
      </c>
      <c r="B10" s="299">
        <v>0.3</v>
      </c>
      <c r="C10" s="27">
        <f>IF(assumptions!$B$6-ROE!C6&gt;-1,+AVERAGE([2]data1cf!$A$2:$A$1001)*ROE!$B$10*-1,0)</f>
        <v>20165.508179629705</v>
      </c>
      <c r="D10" s="27">
        <f>IF(assumptions!$B$6-ROE!D6&gt;-1,+AVERAGE([2]data1cf!$A$2:$A$1001)*ROE!$B$10*-1,0)</f>
        <v>20165.508179629705</v>
      </c>
      <c r="E10" s="27">
        <f>IF(assumptions!$B$6-ROE!E6&gt;-1,+AVERAGE([2]data1cf!$A$2:$A$1001)*ROE!$B$10*-1,0)</f>
        <v>20165.508179629705</v>
      </c>
      <c r="F10" s="27">
        <f>IF(assumptions!$B$6-ROE!F6&gt;-1,+AVERAGE([2]data1cf!$A$2:$A$1001)*ROE!$B$10*-1,0)</f>
        <v>20165.508179629705</v>
      </c>
      <c r="G10" s="27">
        <f>IF(assumptions!$B$6-ROE!G6&gt;-1,+AVERAGE([2]data1cf!$A$2:$A$1001)*ROE!$B$10*-1,0)</f>
        <v>20165.508179629705</v>
      </c>
      <c r="H10" s="27">
        <f>IF(assumptions!$B$6-ROE!H6&gt;-1,+AVERAGE([2]data1cf!$A$2:$A$1001)*ROE!$B$10*-1,0)</f>
        <v>20165.508179629705</v>
      </c>
      <c r="I10" s="27">
        <f>IF(assumptions!$B$6-ROE!I6&gt;-1,+AVERAGE([2]data1cf!$A$2:$A$1001)*ROE!$B$10*-1,0)</f>
        <v>20165.508179629705</v>
      </c>
      <c r="J10" s="27">
        <f>IF(assumptions!$B$6-ROE!J6&gt;-1,+AVERAGE([2]data1cf!$A$2:$A$1001)*ROE!$B$10*-1,0)</f>
        <v>20165.508179629705</v>
      </c>
      <c r="K10" s="27">
        <f>IF(assumptions!$B$6-ROE!K6&gt;-1,+AVERAGE([2]data1cf!$A$2:$A$1001)*ROE!$B$10*-1,0)</f>
        <v>20165.508179629705</v>
      </c>
      <c r="L10" s="27">
        <f>IF(assumptions!$B$6-ROE!L6&gt;-1,+AVERAGE([2]data1cf!$A$2:$A$1001)*ROE!$B$10*-1,0)</f>
        <v>20165.508179629705</v>
      </c>
      <c r="M10" s="27">
        <f>IF(assumptions!$B$6-ROE!M6&gt;-1,+AVERAGE([2]data1cf!$A$2:$A$1001)*ROE!$B$10*-1,0)</f>
        <v>20165.508179629705</v>
      </c>
      <c r="N10" s="27">
        <f>IF(assumptions!$B$6-ROE!N6&gt;-1,+AVERAGE([2]data1cf!$A$2:$A$1001)*ROE!$B$10*-1,0)</f>
        <v>20165.508179629705</v>
      </c>
      <c r="O10" s="27">
        <f>IF(assumptions!$B$6-ROE!O6&gt;-1,+AVERAGE([2]data1cf!$A$2:$A$1001)*ROE!$B$10*-1,0)</f>
        <v>20165.508179629705</v>
      </c>
      <c r="P10" s="27">
        <f>IF(assumptions!$B$6-ROE!P6&gt;-1,+AVERAGE([2]data1cf!$A$2:$A$1001)*ROE!$B$10*-1,0)</f>
        <v>20165.508179629705</v>
      </c>
      <c r="Q10" s="27">
        <f>IF(assumptions!$B$6-ROE!Q6&gt;-1,+AVERAGE([2]data1cf!$A$2:$A$1001)*ROE!$B$10*-1,0)</f>
        <v>20165.508179629705</v>
      </c>
      <c r="R10" s="27">
        <f t="shared" si="0"/>
        <v>302482.6226944456</v>
      </c>
    </row>
    <row r="11" spans="1:18">
      <c r="C11" s="298"/>
      <c r="R11" s="27">
        <f t="shared" si="0"/>
        <v>0</v>
      </c>
    </row>
    <row r="12" spans="1:18">
      <c r="A12" t="s">
        <v>271</v>
      </c>
      <c r="C12" s="27">
        <f>+EARNINGS!C24</f>
        <v>2610.9552586981445</v>
      </c>
      <c r="D12" s="27">
        <f>+EARNINGS!D24</f>
        <v>7460.8399836504796</v>
      </c>
      <c r="E12" s="27">
        <f>+EARNINGS!E24</f>
        <v>6791.5793754560209</v>
      </c>
      <c r="F12" s="27">
        <f>+EARNINGS!F24</f>
        <v>7198.2680480596664</v>
      </c>
      <c r="G12" s="27">
        <f>+EARNINGS!G24</f>
        <v>7639.4665199539377</v>
      </c>
      <c r="H12" s="27">
        <f>+EARNINGS!H24</f>
        <v>8119.6258815387519</v>
      </c>
      <c r="I12" s="27">
        <f>+EARNINGS!I24</f>
        <v>8631.9874709918586</v>
      </c>
      <c r="J12" s="27">
        <f>+EARNINGS!J24</f>
        <v>9201.6292636798826</v>
      </c>
      <c r="K12" s="27">
        <f>+EARNINGS!K24</f>
        <v>9818.4446886605147</v>
      </c>
      <c r="L12" s="27">
        <f>+EARNINGS!L24</f>
        <v>10502.554078815039</v>
      </c>
      <c r="M12" s="27">
        <f>+EARNINGS!M24</f>
        <v>11248.295922922111</v>
      </c>
      <c r="N12" s="27">
        <f>+EARNINGS!N24</f>
        <v>12080.807262565848</v>
      </c>
      <c r="O12" s="27">
        <f>+EARNINGS!O24</f>
        <v>12987.489151033913</v>
      </c>
      <c r="P12" s="27">
        <f>+EARNINGS!P24</f>
        <v>13989.697419077927</v>
      </c>
      <c r="Q12" s="27">
        <f>+EARNINGS!Q24</f>
        <v>15096.16890773764</v>
      </c>
      <c r="R12" s="27">
        <f t="shared" si="0"/>
        <v>143377.80923284174</v>
      </c>
    </row>
    <row r="13" spans="1:18">
      <c r="A13" t="s">
        <v>272</v>
      </c>
      <c r="C13" s="300">
        <f t="shared" ref="C13:Q13" si="1">IF(C8&gt;C12,C12,C8)</f>
        <v>2610.9552586981445</v>
      </c>
      <c r="D13" s="300">
        <f t="shared" si="1"/>
        <v>7460.8399836504796</v>
      </c>
      <c r="E13" s="300">
        <f t="shared" si="1"/>
        <v>6791.5793754560209</v>
      </c>
      <c r="F13" s="300">
        <f t="shared" si="1"/>
        <v>7198.2680480596664</v>
      </c>
      <c r="G13" s="300">
        <f t="shared" si="1"/>
        <v>7639.4665199539377</v>
      </c>
      <c r="H13" s="300">
        <f t="shared" si="1"/>
        <v>8119.6258815387519</v>
      </c>
      <c r="I13" s="300">
        <f t="shared" si="1"/>
        <v>8631.9874709918586</v>
      </c>
      <c r="J13" s="300">
        <f t="shared" si="1"/>
        <v>9201.6292636798826</v>
      </c>
      <c r="K13" s="300">
        <f t="shared" si="1"/>
        <v>9818.4446886605147</v>
      </c>
      <c r="L13" s="300">
        <f t="shared" si="1"/>
        <v>10502.554078815039</v>
      </c>
      <c r="M13" s="300">
        <f t="shared" si="1"/>
        <v>11248.295922922111</v>
      </c>
      <c r="N13" s="300">
        <f t="shared" si="1"/>
        <v>11483.562080040767</v>
      </c>
      <c r="O13" s="300">
        <f t="shared" si="1"/>
        <v>11432.387763736697</v>
      </c>
      <c r="P13" s="300">
        <f t="shared" si="1"/>
        <v>11379.225118962833</v>
      </c>
      <c r="Q13" s="300">
        <f t="shared" si="1"/>
        <v>11334.243008433392</v>
      </c>
      <c r="R13" s="27">
        <f t="shared" si="0"/>
        <v>134853.06446360011</v>
      </c>
    </row>
    <row r="14" spans="1:18">
      <c r="A14" t="s">
        <v>273</v>
      </c>
      <c r="C14" s="298">
        <f t="shared" ref="C14:Q14" si="2">+C12-C13</f>
        <v>0</v>
      </c>
      <c r="D14" s="298">
        <f t="shared" si="2"/>
        <v>0</v>
      </c>
      <c r="E14" s="298">
        <f t="shared" si="2"/>
        <v>0</v>
      </c>
      <c r="F14" s="298">
        <f t="shared" si="2"/>
        <v>0</v>
      </c>
      <c r="G14" s="298">
        <f t="shared" si="2"/>
        <v>0</v>
      </c>
      <c r="H14" s="298">
        <f t="shared" si="2"/>
        <v>0</v>
      </c>
      <c r="I14" s="298">
        <f t="shared" si="2"/>
        <v>0</v>
      </c>
      <c r="J14" s="298">
        <f t="shared" si="2"/>
        <v>0</v>
      </c>
      <c r="K14" s="298">
        <f t="shared" si="2"/>
        <v>0</v>
      </c>
      <c r="L14" s="298">
        <f t="shared" si="2"/>
        <v>0</v>
      </c>
      <c r="M14" s="298">
        <f t="shared" si="2"/>
        <v>0</v>
      </c>
      <c r="N14" s="298">
        <f t="shared" si="2"/>
        <v>597.24518252508096</v>
      </c>
      <c r="O14" s="298">
        <f t="shared" si="2"/>
        <v>1555.1013872972162</v>
      </c>
      <c r="P14" s="298">
        <f t="shared" si="2"/>
        <v>2610.4723001150942</v>
      </c>
      <c r="Q14" s="298">
        <f t="shared" si="2"/>
        <v>3761.9258993042477</v>
      </c>
      <c r="R14" s="27">
        <f t="shared" si="0"/>
        <v>8524.744769241639</v>
      </c>
    </row>
    <row r="15" spans="1:18">
      <c r="R15" s="27">
        <f t="shared" si="0"/>
        <v>0</v>
      </c>
    </row>
    <row r="16" spans="1:18">
      <c r="A16" t="s">
        <v>274</v>
      </c>
      <c r="C16" s="298">
        <f t="shared" ref="C16:Q16" si="3">+C10+C14</f>
        <v>20165.508179629705</v>
      </c>
      <c r="D16" s="298">
        <f t="shared" si="3"/>
        <v>20165.508179629705</v>
      </c>
      <c r="E16" s="298">
        <f t="shared" si="3"/>
        <v>20165.508179629705</v>
      </c>
      <c r="F16" s="298">
        <f t="shared" si="3"/>
        <v>20165.508179629705</v>
      </c>
      <c r="G16" s="298">
        <f t="shared" si="3"/>
        <v>20165.508179629705</v>
      </c>
      <c r="H16" s="298">
        <f t="shared" si="3"/>
        <v>20165.508179629705</v>
      </c>
      <c r="I16" s="298">
        <f t="shared" si="3"/>
        <v>20165.508179629705</v>
      </c>
      <c r="J16" s="298">
        <f t="shared" si="3"/>
        <v>20165.508179629705</v>
      </c>
      <c r="K16" s="298">
        <f t="shared" si="3"/>
        <v>20165.508179629705</v>
      </c>
      <c r="L16" s="298">
        <f t="shared" si="3"/>
        <v>20165.508179629705</v>
      </c>
      <c r="M16" s="298">
        <f t="shared" si="3"/>
        <v>20165.508179629705</v>
      </c>
      <c r="N16" s="298">
        <f t="shared" si="3"/>
        <v>20762.753362154785</v>
      </c>
      <c r="O16" s="298">
        <f t="shared" si="3"/>
        <v>21720.60956692692</v>
      </c>
      <c r="P16" s="298">
        <f t="shared" si="3"/>
        <v>22775.980479744801</v>
      </c>
      <c r="Q16" s="298">
        <f t="shared" si="3"/>
        <v>23927.434078933955</v>
      </c>
      <c r="R16" s="27">
        <f t="shared" si="0"/>
        <v>311007.36746368726</v>
      </c>
    </row>
    <row r="17" spans="1:18">
      <c r="R17" s="27">
        <f t="shared" si="0"/>
        <v>0</v>
      </c>
    </row>
    <row r="18" spans="1:18">
      <c r="R18" s="27">
        <f t="shared" si="0"/>
        <v>0</v>
      </c>
    </row>
    <row r="19" spans="1:18">
      <c r="A19" t="s">
        <v>275</v>
      </c>
      <c r="C19" s="27">
        <f>+EARNINGS!C24</f>
        <v>2610.9552586981445</v>
      </c>
      <c r="D19" s="27">
        <f>+EARNINGS!D24</f>
        <v>7460.8399836504796</v>
      </c>
      <c r="E19" s="27">
        <f>+EARNINGS!E24</f>
        <v>6791.5793754560209</v>
      </c>
      <c r="F19" s="27">
        <f>+EARNINGS!F24</f>
        <v>7198.2680480596664</v>
      </c>
      <c r="G19" s="27">
        <f>+EARNINGS!G24</f>
        <v>7639.4665199539377</v>
      </c>
      <c r="H19" s="27">
        <f>+EARNINGS!H24</f>
        <v>8119.6258815387519</v>
      </c>
      <c r="I19" s="27">
        <f>+EARNINGS!I24</f>
        <v>8631.9874709918586</v>
      </c>
      <c r="J19" s="27">
        <f>+EARNINGS!J24</f>
        <v>9201.6292636798826</v>
      </c>
      <c r="K19" s="27">
        <f>+EARNINGS!K24</f>
        <v>9818.4446886605147</v>
      </c>
      <c r="L19" s="27">
        <f>+EARNINGS!L24</f>
        <v>10502.554078815039</v>
      </c>
      <c r="M19" s="27">
        <f>+EARNINGS!M24</f>
        <v>11248.295922922111</v>
      </c>
      <c r="N19" s="27">
        <f>+EARNINGS!N24</f>
        <v>12080.807262565848</v>
      </c>
      <c r="O19" s="27">
        <f>+EARNINGS!O24</f>
        <v>12987.489151033913</v>
      </c>
      <c r="P19" s="27">
        <f>+EARNINGS!P24</f>
        <v>13989.697419077927</v>
      </c>
      <c r="Q19" s="27">
        <f>+EARNINGS!Q24</f>
        <v>15096.16890773764</v>
      </c>
      <c r="R19" s="27">
        <f t="shared" si="0"/>
        <v>143377.80923284174</v>
      </c>
    </row>
    <row r="21" spans="1:18">
      <c r="A21" s="3" t="s">
        <v>276</v>
      </c>
      <c r="B21" s="3"/>
      <c r="C21" s="301">
        <f t="shared" ref="C21:Q21" si="4">IF(C16=0,0,+C19/C16)</f>
        <v>0.1294762936515339</v>
      </c>
      <c r="D21" s="301">
        <f t="shared" si="4"/>
        <v>0.36998026120596783</v>
      </c>
      <c r="E21" s="301">
        <f t="shared" si="4"/>
        <v>0.33679187823873297</v>
      </c>
      <c r="F21" s="301">
        <f t="shared" si="4"/>
        <v>0.35695941723556635</v>
      </c>
      <c r="G21" s="301">
        <f t="shared" si="4"/>
        <v>0.37883828425762089</v>
      </c>
      <c r="H21" s="301">
        <f t="shared" si="4"/>
        <v>0.40264920721119413</v>
      </c>
      <c r="I21" s="301">
        <f t="shared" si="4"/>
        <v>0.42805702658718547</v>
      </c>
      <c r="J21" s="301">
        <f t="shared" si="4"/>
        <v>0.456305349794009</v>
      </c>
      <c r="K21" s="301">
        <f t="shared" si="4"/>
        <v>0.48689299576286743</v>
      </c>
      <c r="L21" s="301">
        <f t="shared" si="4"/>
        <v>0.52081772426763084</v>
      </c>
      <c r="M21" s="301">
        <f t="shared" si="4"/>
        <v>0.5577987830866884</v>
      </c>
      <c r="N21" s="301">
        <f t="shared" si="4"/>
        <v>0.58184996237474385</v>
      </c>
      <c r="O21" s="301">
        <f t="shared" si="4"/>
        <v>0.59793391668019436</v>
      </c>
      <c r="P21" s="301">
        <f t="shared" si="4"/>
        <v>0.61423030422419289</v>
      </c>
      <c r="Q21" s="301">
        <f t="shared" si="4"/>
        <v>0.63091465879446373</v>
      </c>
    </row>
    <row r="22" spans="1:18">
      <c r="A22" s="3" t="s">
        <v>277</v>
      </c>
      <c r="B22" s="3"/>
      <c r="C22" s="301">
        <f>AVERAGE(C19:Q19)/+AVERAGE(C16:Q16)</f>
        <v>0.46101097347664061</v>
      </c>
    </row>
    <row r="24" spans="1:18">
      <c r="A24" t="s">
        <v>278</v>
      </c>
      <c r="C24" s="302">
        <f>LOOKUP(assumptions!B5,ROE!C37:C51,ROE!D37:D51)</f>
        <v>93871.147420221969</v>
      </c>
    </row>
    <row r="25" spans="1:18">
      <c r="A25" t="s">
        <v>63</v>
      </c>
      <c r="C25" s="303">
        <f>+assumptions!B30</f>
        <v>67218.360598765692</v>
      </c>
    </row>
    <row r="26" spans="1:18" ht="13.8" thickBot="1">
      <c r="A26" t="s">
        <v>279</v>
      </c>
      <c r="C26" s="304">
        <f>+C24-C25</f>
        <v>26652.786821456277</v>
      </c>
    </row>
    <row r="27" spans="1:18" ht="13.8" thickTop="1"/>
    <row r="29" spans="1:18">
      <c r="A29" s="5"/>
      <c r="B29" s="5"/>
      <c r="C29" s="5"/>
      <c r="D29" s="5"/>
      <c r="E29" s="5"/>
    </row>
    <row r="30" spans="1:18">
      <c r="A30" s="5"/>
      <c r="B30" s="5"/>
      <c r="C30" s="5"/>
      <c r="D30" s="5"/>
      <c r="E30" s="5"/>
    </row>
    <row r="31" spans="1:18">
      <c r="A31" s="5"/>
      <c r="B31" s="5"/>
      <c r="C31" s="5"/>
      <c r="D31" s="5"/>
      <c r="E31" s="5"/>
    </row>
    <row r="32" spans="1:18">
      <c r="A32" s="5"/>
      <c r="B32" s="5"/>
      <c r="C32" s="5"/>
      <c r="D32" s="5"/>
      <c r="E32" s="5"/>
    </row>
    <row r="33" spans="1:5">
      <c r="A33" s="5"/>
      <c r="B33" s="5"/>
      <c r="C33" s="5"/>
      <c r="D33" s="5"/>
      <c r="E33" s="5"/>
    </row>
    <row r="34" spans="1:5">
      <c r="A34" s="5"/>
      <c r="B34" s="5"/>
      <c r="C34" s="5"/>
      <c r="D34" s="5"/>
      <c r="E34" s="5"/>
    </row>
    <row r="35" spans="1:5">
      <c r="A35" s="5"/>
      <c r="B35" s="5"/>
      <c r="C35" s="5"/>
      <c r="D35" s="5"/>
      <c r="E35" s="5"/>
    </row>
    <row r="36" spans="1:5">
      <c r="A36" s="5"/>
      <c r="B36" s="5"/>
      <c r="C36" s="5"/>
      <c r="D36" s="5"/>
      <c r="E36" s="5"/>
    </row>
    <row r="37" spans="1:5">
      <c r="A37" s="5"/>
      <c r="B37" s="5"/>
      <c r="C37" s="262">
        <v>1</v>
      </c>
      <c r="D37" s="305">
        <f>NPV(0.095,C8)</f>
        <v>10924.364371180694</v>
      </c>
      <c r="E37" s="5"/>
    </row>
    <row r="38" spans="1:5">
      <c r="A38" s="5"/>
      <c r="B38" s="5"/>
      <c r="C38" s="262">
        <v>2</v>
      </c>
      <c r="D38" s="305">
        <f>NPV(0.095,C$8,D$8)</f>
        <v>21723.68461690384</v>
      </c>
      <c r="E38" s="5"/>
    </row>
    <row r="39" spans="1:5">
      <c r="A39" s="5"/>
      <c r="B39" s="5"/>
      <c r="C39" s="262">
        <v>3</v>
      </c>
      <c r="D39" s="305">
        <f>NPV(0.095,C$8,D$8,E$8)</f>
        <v>31334.685451452671</v>
      </c>
      <c r="E39" s="5"/>
    </row>
    <row r="40" spans="1:5">
      <c r="A40" s="5"/>
      <c r="B40" s="5"/>
      <c r="C40" s="262">
        <v>4</v>
      </c>
      <c r="D40" s="305">
        <f>NPV(0.095,C$8,D$8,E$8,F$8)</f>
        <v>39917.254172847184</v>
      </c>
      <c r="E40" s="5"/>
    </row>
    <row r="41" spans="1:5">
      <c r="A41" s="5"/>
      <c r="B41" s="5"/>
      <c r="C41" s="262">
        <v>5</v>
      </c>
      <c r="D41" s="305">
        <f>NPV(0.095,C$8,D$8,E$8,F$8,G$8)</f>
        <v>47594.663868721465</v>
      </c>
      <c r="E41" s="5"/>
    </row>
    <row r="42" spans="1:5">
      <c r="A42" s="5"/>
      <c r="B42" s="5"/>
      <c r="C42" s="262">
        <v>6</v>
      </c>
      <c r="D42" s="305">
        <f>NPV(0.095,C$8,D$8,E$8,F$8,G$8,H$8)</f>
        <v>54473.324158924996</v>
      </c>
      <c r="E42" s="5"/>
    </row>
    <row r="43" spans="1:5">
      <c r="A43" s="5"/>
      <c r="B43" s="5"/>
      <c r="C43" s="262">
        <v>7</v>
      </c>
      <c r="D43" s="305">
        <f>NPV(0.095,C$8,D$8,E$8,F$8,G$8,H$8,I$8)</f>
        <v>60682.110870401732</v>
      </c>
      <c r="E43" s="5"/>
    </row>
    <row r="44" spans="1:5">
      <c r="A44" s="5"/>
      <c r="B44" s="5"/>
      <c r="C44" s="262">
        <v>8</v>
      </c>
      <c r="D44" s="305">
        <f>NPV(0.095,C$8,D$8,E$8,F$8,G$8,H$8,I$8,J$8)</f>
        <v>66332.453598000051</v>
      </c>
      <c r="E44" s="5"/>
    </row>
    <row r="45" spans="1:5">
      <c r="A45" s="5"/>
      <c r="B45" s="5"/>
      <c r="C45" s="262">
        <v>9</v>
      </c>
      <c r="D45" s="305">
        <f>NPV(0.095,C$8,D$8,E$8,F$8,G$8,H$8,I$8,J$8,K$8)</f>
        <v>71471.51326372326</v>
      </c>
      <c r="E45" s="5"/>
    </row>
    <row r="46" spans="1:5">
      <c r="A46" s="5"/>
      <c r="B46" s="5"/>
      <c r="C46" s="262">
        <v>10</v>
      </c>
      <c r="D46" s="305">
        <f>NPV(0.095,C$8,D$8,E$8,F$8,G$8,H$8,I$8,J$8,K$8,L$8)</f>
        <v>76144.930127952961</v>
      </c>
      <c r="E46" s="5"/>
    </row>
    <row r="47" spans="1:5">
      <c r="A47" s="5"/>
      <c r="B47" s="5"/>
      <c r="C47" s="262">
        <v>11</v>
      </c>
      <c r="D47" s="305">
        <f>NPV(0.095,C$8,D$8,E$8,F$8,G$8,H$8,I$8,J$8,K$8,L$8,M$8)</f>
        <v>80393.830040882371</v>
      </c>
      <c r="E47" s="5"/>
    </row>
    <row r="48" spans="1:5">
      <c r="A48" s="5"/>
      <c r="B48" s="5"/>
      <c r="C48" s="262">
        <v>12</v>
      </c>
      <c r="D48" s="305">
        <f>NPV(0.095,C$8,D$8,E$8,F$8,G$8,H$8,I$8,J$8,K$8,L$8,M$8,N$8)</f>
        <v>84258.453558823676</v>
      </c>
      <c r="E48" s="5"/>
    </row>
    <row r="49" spans="1:5">
      <c r="A49" s="5"/>
      <c r="B49" s="5"/>
      <c r="C49" s="262">
        <v>13</v>
      </c>
      <c r="D49" s="305">
        <f>NPV(0.095,C$8,D$8,E$8,F$8,G$8,H$8,I$8,J$8,K$8,L$8,M$8,N$8,O$8)</f>
        <v>87772.062285986176</v>
      </c>
      <c r="E49" s="5"/>
    </row>
    <row r="50" spans="1:5">
      <c r="A50" s="5"/>
      <c r="B50" s="5"/>
      <c r="C50" s="262">
        <v>14</v>
      </c>
      <c r="D50" s="305">
        <f>NPV(0.095,C$8,D$8,E$8,F$8,G$8,H$8,I$8,J$8,K$8,L$8,M$8,N$8,O$8,P$8)</f>
        <v>90965.916002056852</v>
      </c>
      <c r="E50" s="5"/>
    </row>
    <row r="51" spans="1:5">
      <c r="A51" s="5"/>
      <c r="B51" s="5"/>
      <c r="C51" s="262">
        <v>15</v>
      </c>
      <c r="D51" s="305">
        <f>NPV(0.095,C$8,D$8,E$8,F$8,G$8,H$8,I$8,J$8,K$8,L$8,M$8,N$8,O$8,P$8,Q$8)</f>
        <v>93871.147420221969</v>
      </c>
      <c r="E51" s="5"/>
    </row>
    <row r="52" spans="1:5">
      <c r="A52" s="5"/>
      <c r="B52" s="5"/>
      <c r="C52" s="262"/>
      <c r="D52" s="262"/>
      <c r="E52" s="5"/>
    </row>
    <row r="53" spans="1:5">
      <c r="A53" s="5"/>
      <c r="B53" s="5"/>
      <c r="C53" s="262"/>
      <c r="D53" s="262"/>
      <c r="E53" s="5"/>
    </row>
    <row r="54" spans="1:5">
      <c r="A54" s="5"/>
      <c r="B54" s="5"/>
      <c r="C54" s="262"/>
      <c r="D54" s="262"/>
      <c r="E54" s="5"/>
    </row>
    <row r="55" spans="1:5">
      <c r="A55" s="5"/>
      <c r="B55" s="5"/>
      <c r="C55" s="262"/>
      <c r="D55" s="262"/>
      <c r="E55" s="5"/>
    </row>
    <row r="56" spans="1:5">
      <c r="A56" s="5"/>
      <c r="B56" s="5"/>
      <c r="C56" s="262"/>
      <c r="D56" s="262"/>
      <c r="E56" s="5"/>
    </row>
    <row r="57" spans="1:5">
      <c r="A57" s="5"/>
      <c r="B57" s="5"/>
      <c r="C57" s="262"/>
      <c r="D57" s="262"/>
      <c r="E57" s="5"/>
    </row>
    <row r="58" spans="1:5">
      <c r="A58" s="5"/>
      <c r="B58" s="5"/>
      <c r="C58" s="262"/>
      <c r="D58" s="262"/>
      <c r="E58" s="5"/>
    </row>
    <row r="59" spans="1:5">
      <c r="A59" s="5"/>
      <c r="B59" s="5"/>
      <c r="C59" s="262"/>
      <c r="D59" s="262"/>
      <c r="E59" s="5"/>
    </row>
    <row r="60" spans="1:5">
      <c r="A60" s="5"/>
      <c r="B60" s="5"/>
      <c r="C60" s="262"/>
      <c r="D60" s="262"/>
      <c r="E60" s="5"/>
    </row>
    <row r="61" spans="1:5">
      <c r="A61" s="5"/>
      <c r="B61" s="5"/>
      <c r="C61" s="262"/>
      <c r="D61" s="262"/>
      <c r="E61" s="5"/>
    </row>
    <row r="62" spans="1:5">
      <c r="A62" s="5"/>
      <c r="B62" s="5"/>
      <c r="C62" s="262"/>
      <c r="D62" s="262"/>
      <c r="E62" s="5"/>
    </row>
    <row r="63" spans="1:5">
      <c r="A63" s="5"/>
      <c r="B63" s="5"/>
      <c r="C63" s="262"/>
      <c r="D63" s="262"/>
      <c r="E63" s="5"/>
    </row>
    <row r="64" spans="1:5">
      <c r="A64" s="5"/>
      <c r="B64" s="5"/>
      <c r="C64" s="262"/>
      <c r="D64" s="262"/>
      <c r="E64" s="5"/>
    </row>
    <row r="65" spans="1:5">
      <c r="A65" s="5"/>
      <c r="B65" s="5"/>
      <c r="C65" s="262"/>
      <c r="D65" s="262"/>
      <c r="E65" s="5"/>
    </row>
    <row r="66" spans="1:5">
      <c r="A66" s="5"/>
      <c r="B66" s="5"/>
      <c r="C66" s="262"/>
      <c r="D66" s="262"/>
      <c r="E66" s="5"/>
    </row>
    <row r="67" spans="1:5">
      <c r="A67" s="5"/>
      <c r="B67" s="5"/>
      <c r="C67" s="262"/>
      <c r="D67" s="262"/>
      <c r="E67" s="5"/>
    </row>
    <row r="68" spans="1:5">
      <c r="A68" s="5"/>
      <c r="B68" s="5"/>
      <c r="C68" s="262"/>
      <c r="D68" s="262"/>
      <c r="E68" s="5"/>
    </row>
    <row r="69" spans="1:5">
      <c r="A69" s="5"/>
      <c r="B69" s="5"/>
      <c r="C69" s="262"/>
      <c r="D69" s="262"/>
      <c r="E69" s="5"/>
    </row>
    <row r="70" spans="1:5">
      <c r="C70" s="262"/>
      <c r="D70" s="262"/>
    </row>
    <row r="71" spans="1:5">
      <c r="C71" s="262"/>
      <c r="D71" s="262"/>
    </row>
    <row r="72" spans="1:5">
      <c r="C72" s="262"/>
      <c r="D72" s="262"/>
    </row>
    <row r="73" spans="1:5">
      <c r="C73" s="262"/>
      <c r="D73" s="262"/>
    </row>
    <row r="74" spans="1:5">
      <c r="C74" s="262"/>
      <c r="D74" s="262"/>
    </row>
    <row r="75" spans="1:5">
      <c r="C75" s="262"/>
      <c r="D75" s="262"/>
    </row>
    <row r="76" spans="1:5">
      <c r="C76" s="262"/>
      <c r="D76" s="262"/>
    </row>
    <row r="77" spans="1:5">
      <c r="C77" s="262"/>
      <c r="D77" s="262"/>
    </row>
    <row r="78" spans="1:5">
      <c r="C78" s="262"/>
      <c r="D78" s="262"/>
    </row>
    <row r="79" spans="1:5">
      <c r="C79" s="262"/>
      <c r="D79" s="262"/>
    </row>
  </sheetData>
  <mergeCells count="3">
    <mergeCell ref="A1:Q1"/>
    <mergeCell ref="A2:Q2"/>
    <mergeCell ref="A3:Q3"/>
  </mergeCells>
  <pageMargins left="0.33" right="0.27" top="1" bottom="1" header="0.5" footer="0.5"/>
  <pageSetup scale="65"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81"/>
  <sheetViews>
    <sheetView workbookViewId="0">
      <selection activeCell="D27" sqref="D27"/>
    </sheetView>
  </sheetViews>
  <sheetFormatPr defaultColWidth="9.109375" defaultRowHeight="10.199999999999999"/>
  <cols>
    <col min="1" max="1" width="32.33203125" style="39" customWidth="1"/>
    <col min="2" max="2" width="6.33203125" style="39" customWidth="1"/>
    <col min="3" max="3" width="8.88671875" style="39" customWidth="1"/>
    <col min="4" max="4" width="9.88671875" style="39" bestFit="1" customWidth="1"/>
    <col min="5" max="5" width="10.88671875" style="39" customWidth="1"/>
    <col min="6" max="6" width="9.5546875" style="39" customWidth="1"/>
    <col min="7" max="7" width="8.5546875" style="39" bestFit="1" customWidth="1"/>
    <col min="8" max="8" width="9.109375" style="39" bestFit="1"/>
    <col min="9" max="15" width="8.5546875" style="39" bestFit="1" customWidth="1"/>
    <col min="16" max="28" width="8.5546875" style="39" customWidth="1"/>
    <col min="29" max="29" width="9.88671875" style="39" bestFit="1" customWidth="1"/>
    <col min="30" max="16384" width="9.109375" style="39"/>
  </cols>
  <sheetData>
    <row r="1" spans="1:29">
      <c r="A1" s="100" t="str">
        <f>+revenues!A1</f>
        <v>Transwestern Pipeline Company</v>
      </c>
      <c r="B1" s="34"/>
      <c r="C1" s="35">
        <f ca="1">NOW()</f>
        <v>36928.512103240741</v>
      </c>
      <c r="D1" s="36"/>
      <c r="E1" s="34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8"/>
    </row>
    <row r="2" spans="1:29">
      <c r="A2" s="33" t="s">
        <v>57</v>
      </c>
      <c r="B2" s="34"/>
      <c r="C2" s="40">
        <f ca="1">NOW()</f>
        <v>36928.512103240741</v>
      </c>
      <c r="D2" s="36"/>
      <c r="E2" s="34"/>
      <c r="F2" s="36"/>
      <c r="G2" s="36"/>
      <c r="H2" s="41"/>
      <c r="I2" s="42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</row>
    <row r="3" spans="1:29">
      <c r="A3" s="33" t="s">
        <v>58</v>
      </c>
      <c r="B3" s="34"/>
      <c r="C3" s="36"/>
      <c r="D3" s="36"/>
      <c r="E3" s="34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</row>
    <row r="4" spans="1:29">
      <c r="A4" s="97" t="str">
        <f>+assumptions!A2</f>
        <v>TW Expansion 140 MMBtu/d</v>
      </c>
      <c r="B4" s="34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</row>
    <row r="5" spans="1:29">
      <c r="A5" s="43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</row>
    <row r="6" spans="1:29">
      <c r="A6" s="44"/>
      <c r="B6" s="34"/>
      <c r="C6" s="45">
        <v>0</v>
      </c>
      <c r="D6" s="45">
        <v>1</v>
      </c>
      <c r="E6" s="45">
        <f t="shared" ref="E6:AB6" si="0">D6+1</f>
        <v>2</v>
      </c>
      <c r="F6" s="45">
        <f t="shared" si="0"/>
        <v>3</v>
      </c>
      <c r="G6" s="45">
        <f t="shared" si="0"/>
        <v>4</v>
      </c>
      <c r="H6" s="45">
        <f t="shared" si="0"/>
        <v>5</v>
      </c>
      <c r="I6" s="45">
        <f t="shared" si="0"/>
        <v>6</v>
      </c>
      <c r="J6" s="45">
        <f t="shared" si="0"/>
        <v>7</v>
      </c>
      <c r="K6" s="45">
        <f t="shared" si="0"/>
        <v>8</v>
      </c>
      <c r="L6" s="45">
        <f t="shared" si="0"/>
        <v>9</v>
      </c>
      <c r="M6" s="45">
        <f t="shared" si="0"/>
        <v>10</v>
      </c>
      <c r="N6" s="45">
        <f t="shared" si="0"/>
        <v>11</v>
      </c>
      <c r="O6" s="45">
        <f t="shared" si="0"/>
        <v>12</v>
      </c>
      <c r="P6" s="45">
        <f t="shared" si="0"/>
        <v>13</v>
      </c>
      <c r="Q6" s="45">
        <f t="shared" si="0"/>
        <v>14</v>
      </c>
      <c r="R6" s="45">
        <f t="shared" si="0"/>
        <v>15</v>
      </c>
      <c r="S6" s="45">
        <f t="shared" si="0"/>
        <v>16</v>
      </c>
      <c r="T6" s="45">
        <f t="shared" si="0"/>
        <v>17</v>
      </c>
      <c r="U6" s="45">
        <f t="shared" si="0"/>
        <v>18</v>
      </c>
      <c r="V6" s="45">
        <f t="shared" si="0"/>
        <v>19</v>
      </c>
      <c r="W6" s="45">
        <f t="shared" si="0"/>
        <v>20</v>
      </c>
      <c r="X6" s="45">
        <f t="shared" si="0"/>
        <v>21</v>
      </c>
      <c r="Y6" s="45">
        <f t="shared" si="0"/>
        <v>22</v>
      </c>
      <c r="Z6" s="45">
        <f t="shared" si="0"/>
        <v>23</v>
      </c>
      <c r="AA6" s="45">
        <f t="shared" si="0"/>
        <v>24</v>
      </c>
      <c r="AB6" s="45">
        <f t="shared" si="0"/>
        <v>25</v>
      </c>
      <c r="AC6" s="45" t="s">
        <v>59</v>
      </c>
    </row>
    <row r="7" spans="1:29">
      <c r="A7" s="46" t="s">
        <v>60</v>
      </c>
      <c r="B7" s="34"/>
      <c r="C7" s="47">
        <f>+assumptions!B6</f>
        <v>15</v>
      </c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</row>
    <row r="8" spans="1:29">
      <c r="A8" s="49" t="s">
        <v>61</v>
      </c>
      <c r="B8" s="34"/>
      <c r="C8" s="47">
        <v>0</v>
      </c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</row>
    <row r="9" spans="1:29">
      <c r="A9" s="50" t="s">
        <v>62</v>
      </c>
      <c r="B9" s="34"/>
      <c r="C9" s="51">
        <f>+assumptions!B7</f>
        <v>15</v>
      </c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</row>
    <row r="10" spans="1:29" ht="10.8" thickBot="1">
      <c r="A10" s="50"/>
      <c r="B10" s="52"/>
      <c r="C10" s="34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</row>
    <row r="11" spans="1:29" ht="10.8" thickBot="1">
      <c r="A11" s="50" t="s">
        <v>63</v>
      </c>
      <c r="B11" s="34"/>
      <c r="C11" s="118">
        <f>+assumptions!B16*D11</f>
        <v>67400</v>
      </c>
      <c r="D11" s="274">
        <v>1</v>
      </c>
      <c r="E11" s="54" t="s">
        <v>64</v>
      </c>
      <c r="F11" s="55"/>
      <c r="G11" s="56"/>
      <c r="H11" s="57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36"/>
    </row>
    <row r="12" spans="1:29">
      <c r="A12" s="50" t="s">
        <v>65</v>
      </c>
      <c r="B12" s="34"/>
      <c r="C12" s="125">
        <f>+assumptions!B11</f>
        <v>63356</v>
      </c>
      <c r="D12" s="53"/>
      <c r="E12" s="101"/>
      <c r="F12" s="57"/>
      <c r="G12" s="57"/>
      <c r="H12" s="57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36"/>
    </row>
    <row r="13" spans="1:29">
      <c r="A13" s="50" t="s">
        <v>31</v>
      </c>
      <c r="B13" s="34"/>
      <c r="C13" s="125">
        <f>+assumptions!B12</f>
        <v>2696</v>
      </c>
      <c r="D13" s="53"/>
      <c r="E13" s="101"/>
      <c r="F13" s="57"/>
      <c r="G13" s="57"/>
      <c r="H13" s="57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36"/>
    </row>
    <row r="14" spans="1:29">
      <c r="A14" s="50" t="s">
        <v>66</v>
      </c>
      <c r="B14" s="34"/>
      <c r="C14" s="125">
        <f>+assumptions!B13</f>
        <v>1348</v>
      </c>
      <c r="D14" s="53"/>
      <c r="E14" s="101"/>
      <c r="F14" s="57"/>
      <c r="G14" s="57"/>
      <c r="H14" s="57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36"/>
    </row>
    <row r="15" spans="1:29">
      <c r="A15" s="50" t="s">
        <v>67</v>
      </c>
      <c r="B15" s="34"/>
      <c r="C15" s="125">
        <f>+assumptions!B14</f>
        <v>0</v>
      </c>
      <c r="D15" s="53"/>
      <c r="E15" s="101"/>
      <c r="F15" s="57"/>
      <c r="G15" s="57"/>
      <c r="H15" s="57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36"/>
    </row>
    <row r="16" spans="1:29">
      <c r="A16" s="50" t="s">
        <v>68</v>
      </c>
      <c r="B16" s="34"/>
      <c r="C16" s="126">
        <f>+assumptions!B15</f>
        <v>0</v>
      </c>
      <c r="D16" s="53" t="s">
        <v>310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36"/>
    </row>
    <row r="17" spans="1:30">
      <c r="A17" s="50" t="s">
        <v>69</v>
      </c>
      <c r="B17" s="34"/>
      <c r="C17" s="125">
        <f>IF(D17="Y",+C11*loan!E4,+DCF!C11)</f>
        <v>67400</v>
      </c>
      <c r="D17" s="338" t="s">
        <v>381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36"/>
    </row>
    <row r="18" spans="1:30" ht="10.8" thickBot="1">
      <c r="A18" s="50"/>
      <c r="B18" s="34"/>
      <c r="C18" s="58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36"/>
    </row>
    <row r="19" spans="1:30" ht="10.8" thickBot="1">
      <c r="A19" s="50" t="s">
        <v>70</v>
      </c>
      <c r="B19" s="59"/>
      <c r="C19" s="60"/>
      <c r="D19" s="237">
        <f>+loadfac!N3</f>
        <v>0.83669730120791352</v>
      </c>
      <c r="E19" s="237">
        <f>+loadfac!N4</f>
        <v>0.85566897613701842</v>
      </c>
      <c r="F19" s="237">
        <f>+loadfac!N5</f>
        <v>0.81903748508746743</v>
      </c>
      <c r="G19" s="237">
        <f>+loadfac!N6</f>
        <v>0.85651716169146996</v>
      </c>
      <c r="H19" s="237">
        <f>+loadfac!N7</f>
        <v>0.86145186609671254</v>
      </c>
      <c r="I19" s="237">
        <f>+loadfac!N8</f>
        <v>0.85335038566779209</v>
      </c>
      <c r="J19" s="237">
        <f>+loadfac!N9</f>
        <v>0.86529935299719629</v>
      </c>
      <c r="K19" s="237">
        <f>+loadfac!N10</f>
        <v>0.8454337909766797</v>
      </c>
      <c r="L19" s="237">
        <f>+loadfac!N11</f>
        <v>0.86326246634282255</v>
      </c>
      <c r="M19" s="253">
        <f>+loadfac!N12</f>
        <v>0.83371500243085406</v>
      </c>
      <c r="N19" s="249">
        <f t="shared" ref="N19:W19" si="1">+M19</f>
        <v>0.83371500243085406</v>
      </c>
      <c r="O19" s="249">
        <f t="shared" si="1"/>
        <v>0.83371500243085406</v>
      </c>
      <c r="P19" s="249">
        <f t="shared" si="1"/>
        <v>0.83371500243085406</v>
      </c>
      <c r="Q19" s="249">
        <f t="shared" si="1"/>
        <v>0.83371500243085406</v>
      </c>
      <c r="R19" s="249">
        <f t="shared" si="1"/>
        <v>0.83371500243085406</v>
      </c>
      <c r="S19" s="249">
        <f t="shared" si="1"/>
        <v>0.83371500243085406</v>
      </c>
      <c r="T19" s="249">
        <f t="shared" si="1"/>
        <v>0.83371500243085406</v>
      </c>
      <c r="U19" s="249">
        <f t="shared" si="1"/>
        <v>0.83371500243085406</v>
      </c>
      <c r="V19" s="249">
        <f t="shared" si="1"/>
        <v>0.83371500243085406</v>
      </c>
      <c r="W19" s="249">
        <f t="shared" si="1"/>
        <v>0.83371500243085406</v>
      </c>
      <c r="X19" s="249">
        <f>+W19</f>
        <v>0.83371500243085406</v>
      </c>
      <c r="Y19" s="249">
        <f>+X19</f>
        <v>0.83371500243085406</v>
      </c>
      <c r="Z19" s="249">
        <f>+Y19</f>
        <v>0.83371500243085406</v>
      </c>
      <c r="AA19" s="249">
        <f>+Z19</f>
        <v>0.83371500243085406</v>
      </c>
      <c r="AB19" s="249">
        <f>+AA19</f>
        <v>0.83371500243085406</v>
      </c>
      <c r="AC19" s="250"/>
    </row>
    <row r="20" spans="1:30">
      <c r="A20" s="50" t="s">
        <v>71</v>
      </c>
      <c r="B20" s="34"/>
      <c r="C20" s="61">
        <v>1</v>
      </c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251"/>
    </row>
    <row r="21" spans="1:30">
      <c r="A21" s="37" t="s">
        <v>72</v>
      </c>
      <c r="B21" s="34"/>
      <c r="C21" s="62"/>
      <c r="D21" s="63">
        <f>0.0228+0.0347+0.0085+0.0126</f>
        <v>7.8600000000000003E-2</v>
      </c>
      <c r="E21" s="34"/>
      <c r="F21" s="34"/>
      <c r="G21" s="3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</row>
    <row r="22" spans="1:30">
      <c r="A22" s="37" t="s">
        <v>73</v>
      </c>
      <c r="B22" s="34"/>
      <c r="C22" s="64"/>
      <c r="D22" s="36"/>
      <c r="E22" s="34"/>
      <c r="F22" s="34"/>
      <c r="G22" s="3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</row>
    <row r="23" spans="1:30">
      <c r="A23" s="50" t="s">
        <v>74</v>
      </c>
      <c r="B23" s="34"/>
      <c r="C23" s="52">
        <v>0.995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65"/>
    </row>
    <row r="24" spans="1:30">
      <c r="A24" s="34"/>
      <c r="B24" s="34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65"/>
    </row>
    <row r="25" spans="1:30">
      <c r="A25" s="50" t="s">
        <v>75</v>
      </c>
      <c r="B25" s="66"/>
      <c r="C25" s="67"/>
      <c r="D25" s="68">
        <f>+revenues!C7</f>
        <v>140</v>
      </c>
      <c r="E25" s="68">
        <f>+revenues!D56</f>
        <v>140</v>
      </c>
      <c r="F25" s="68">
        <f>+revenues!E56</f>
        <v>140</v>
      </c>
      <c r="G25" s="68">
        <f>+revenues!F56</f>
        <v>140</v>
      </c>
      <c r="H25" s="68">
        <f>+revenues!G56</f>
        <v>140</v>
      </c>
      <c r="I25" s="68">
        <f>+revenues!H56</f>
        <v>140</v>
      </c>
      <c r="J25" s="68">
        <f>+revenues!I56</f>
        <v>140</v>
      </c>
      <c r="K25" s="68">
        <f>+revenues!J56</f>
        <v>140</v>
      </c>
      <c r="L25" s="68">
        <f>+revenues!K56</f>
        <v>140</v>
      </c>
      <c r="M25" s="68">
        <f>+revenues!L56</f>
        <v>140</v>
      </c>
      <c r="N25" s="68">
        <f>+revenues!M56</f>
        <v>140</v>
      </c>
      <c r="O25" s="68">
        <f>+revenues!N56</f>
        <v>140</v>
      </c>
      <c r="P25" s="68">
        <f>+revenues!O56</f>
        <v>140</v>
      </c>
      <c r="Q25" s="68">
        <f>+revenues!P56</f>
        <v>140</v>
      </c>
      <c r="R25" s="68">
        <f>+revenues!Q56</f>
        <v>140</v>
      </c>
      <c r="S25" s="68">
        <f>+revenues!R56</f>
        <v>140</v>
      </c>
      <c r="T25" s="68">
        <f>+revenues!S56</f>
        <v>140</v>
      </c>
      <c r="U25" s="68">
        <f>+revenues!T56</f>
        <v>140</v>
      </c>
      <c r="V25" s="68">
        <f>+revenues!U56</f>
        <v>140</v>
      </c>
      <c r="W25" s="68">
        <f>+revenues!V56</f>
        <v>140</v>
      </c>
      <c r="X25" s="68">
        <f>+revenues!W56</f>
        <v>140</v>
      </c>
      <c r="Y25" s="68">
        <f>+revenues!X56</f>
        <v>140</v>
      </c>
      <c r="Z25" s="68">
        <f>+revenues!Y56</f>
        <v>140</v>
      </c>
      <c r="AA25" s="68">
        <f>+revenues!Z56</f>
        <v>140</v>
      </c>
      <c r="AB25" s="68">
        <f>+revenues!AA56</f>
        <v>140</v>
      </c>
      <c r="AC25" s="69"/>
    </row>
    <row r="26" spans="1:30">
      <c r="A26" s="50" t="s">
        <v>316</v>
      </c>
      <c r="B26" s="34"/>
      <c r="C26" s="36"/>
      <c r="D26" s="357">
        <v>0.3453</v>
      </c>
      <c r="E26" s="357">
        <f>+D26</f>
        <v>0.3453</v>
      </c>
      <c r="F26" s="357">
        <f t="shared" ref="F26:R26" si="2">+E26</f>
        <v>0.3453</v>
      </c>
      <c r="G26" s="357">
        <f t="shared" si="2"/>
        <v>0.3453</v>
      </c>
      <c r="H26" s="357">
        <f t="shared" si="2"/>
        <v>0.3453</v>
      </c>
      <c r="I26" s="357">
        <f t="shared" si="2"/>
        <v>0.3453</v>
      </c>
      <c r="J26" s="357">
        <f t="shared" si="2"/>
        <v>0.3453</v>
      </c>
      <c r="K26" s="357">
        <f t="shared" si="2"/>
        <v>0.3453</v>
      </c>
      <c r="L26" s="357">
        <f t="shared" si="2"/>
        <v>0.3453</v>
      </c>
      <c r="M26" s="357">
        <f t="shared" si="2"/>
        <v>0.3453</v>
      </c>
      <c r="N26" s="357">
        <f t="shared" si="2"/>
        <v>0.3453</v>
      </c>
      <c r="O26" s="357">
        <f t="shared" si="2"/>
        <v>0.3453</v>
      </c>
      <c r="P26" s="357">
        <f t="shared" si="2"/>
        <v>0.3453</v>
      </c>
      <c r="Q26" s="357">
        <f t="shared" si="2"/>
        <v>0.3453</v>
      </c>
      <c r="R26" s="357">
        <f t="shared" si="2"/>
        <v>0.3453</v>
      </c>
      <c r="S26" s="357">
        <f t="shared" ref="S26:AB26" si="3">+R26</f>
        <v>0.3453</v>
      </c>
      <c r="T26" s="357">
        <f t="shared" si="3"/>
        <v>0.3453</v>
      </c>
      <c r="U26" s="357">
        <f t="shared" si="3"/>
        <v>0.3453</v>
      </c>
      <c r="V26" s="357">
        <f t="shared" si="3"/>
        <v>0.3453</v>
      </c>
      <c r="W26" s="357">
        <f t="shared" si="3"/>
        <v>0.3453</v>
      </c>
      <c r="X26" s="357">
        <f t="shared" si="3"/>
        <v>0.3453</v>
      </c>
      <c r="Y26" s="357">
        <f t="shared" si="3"/>
        <v>0.3453</v>
      </c>
      <c r="Z26" s="357">
        <f t="shared" si="3"/>
        <v>0.3453</v>
      </c>
      <c r="AA26" s="357">
        <f t="shared" si="3"/>
        <v>0.3453</v>
      </c>
      <c r="AB26" s="357">
        <f t="shared" si="3"/>
        <v>0.3453</v>
      </c>
      <c r="AC26" s="69"/>
    </row>
    <row r="27" spans="1:30">
      <c r="A27" s="50" t="s">
        <v>396</v>
      </c>
      <c r="B27" s="34"/>
      <c r="C27" s="36"/>
      <c r="D27" s="357">
        <v>2.24E-2</v>
      </c>
      <c r="E27" s="357">
        <f>+D27</f>
        <v>2.24E-2</v>
      </c>
      <c r="F27" s="357">
        <f t="shared" ref="F27:AB27" si="4">+E27</f>
        <v>2.24E-2</v>
      </c>
      <c r="G27" s="357">
        <f t="shared" si="4"/>
        <v>2.24E-2</v>
      </c>
      <c r="H27" s="357">
        <f t="shared" si="4"/>
        <v>2.24E-2</v>
      </c>
      <c r="I27" s="357">
        <f t="shared" si="4"/>
        <v>2.24E-2</v>
      </c>
      <c r="J27" s="357">
        <f t="shared" si="4"/>
        <v>2.24E-2</v>
      </c>
      <c r="K27" s="357">
        <f t="shared" si="4"/>
        <v>2.24E-2</v>
      </c>
      <c r="L27" s="357">
        <f t="shared" si="4"/>
        <v>2.24E-2</v>
      </c>
      <c r="M27" s="357">
        <f t="shared" si="4"/>
        <v>2.24E-2</v>
      </c>
      <c r="N27" s="357">
        <f t="shared" si="4"/>
        <v>2.24E-2</v>
      </c>
      <c r="O27" s="357">
        <f t="shared" si="4"/>
        <v>2.24E-2</v>
      </c>
      <c r="P27" s="357">
        <f t="shared" si="4"/>
        <v>2.24E-2</v>
      </c>
      <c r="Q27" s="357">
        <f t="shared" si="4"/>
        <v>2.24E-2</v>
      </c>
      <c r="R27" s="357">
        <f t="shared" si="4"/>
        <v>2.24E-2</v>
      </c>
      <c r="S27" s="357">
        <f t="shared" si="4"/>
        <v>2.24E-2</v>
      </c>
      <c r="T27" s="357">
        <f t="shared" si="4"/>
        <v>2.24E-2</v>
      </c>
      <c r="U27" s="357">
        <f t="shared" si="4"/>
        <v>2.24E-2</v>
      </c>
      <c r="V27" s="357">
        <f t="shared" si="4"/>
        <v>2.24E-2</v>
      </c>
      <c r="W27" s="357">
        <f t="shared" si="4"/>
        <v>2.24E-2</v>
      </c>
      <c r="X27" s="357">
        <f t="shared" si="4"/>
        <v>2.24E-2</v>
      </c>
      <c r="Y27" s="357">
        <f t="shared" si="4"/>
        <v>2.24E-2</v>
      </c>
      <c r="Z27" s="357">
        <f t="shared" si="4"/>
        <v>2.24E-2</v>
      </c>
      <c r="AA27" s="357">
        <f t="shared" si="4"/>
        <v>2.24E-2</v>
      </c>
      <c r="AB27" s="357">
        <f t="shared" si="4"/>
        <v>2.24E-2</v>
      </c>
      <c r="AC27" s="69"/>
    </row>
    <row r="28" spans="1:30">
      <c r="A28" s="34" t="s">
        <v>76</v>
      </c>
      <c r="B28" s="34"/>
      <c r="C28" s="36"/>
      <c r="D28" s="259">
        <v>1</v>
      </c>
      <c r="E28" s="259">
        <f>+D28</f>
        <v>1</v>
      </c>
      <c r="F28" s="259">
        <f t="shared" ref="F28:M28" si="5">+E28</f>
        <v>1</v>
      </c>
      <c r="G28" s="259">
        <f t="shared" si="5"/>
        <v>1</v>
      </c>
      <c r="H28" s="259">
        <f t="shared" si="5"/>
        <v>1</v>
      </c>
      <c r="I28" s="259">
        <f t="shared" si="5"/>
        <v>1</v>
      </c>
      <c r="J28" s="259">
        <f t="shared" si="5"/>
        <v>1</v>
      </c>
      <c r="K28" s="259">
        <f t="shared" si="5"/>
        <v>1</v>
      </c>
      <c r="L28" s="259">
        <f t="shared" si="5"/>
        <v>1</v>
      </c>
      <c r="M28" s="259">
        <f t="shared" si="5"/>
        <v>1</v>
      </c>
      <c r="N28" s="259">
        <v>1</v>
      </c>
      <c r="O28" s="259">
        <f>+N28</f>
        <v>1</v>
      </c>
      <c r="P28" s="259">
        <f t="shared" ref="P28:AB28" si="6">+O28</f>
        <v>1</v>
      </c>
      <c r="Q28" s="259">
        <f t="shared" si="6"/>
        <v>1</v>
      </c>
      <c r="R28" s="259">
        <f t="shared" si="6"/>
        <v>1</v>
      </c>
      <c r="S28" s="259">
        <f t="shared" si="6"/>
        <v>1</v>
      </c>
      <c r="T28" s="259">
        <f t="shared" si="6"/>
        <v>1</v>
      </c>
      <c r="U28" s="259">
        <f t="shared" si="6"/>
        <v>1</v>
      </c>
      <c r="V28" s="259">
        <f t="shared" si="6"/>
        <v>1</v>
      </c>
      <c r="W28" s="259">
        <f t="shared" si="6"/>
        <v>1</v>
      </c>
      <c r="X28" s="259">
        <f t="shared" si="6"/>
        <v>1</v>
      </c>
      <c r="Y28" s="259">
        <f t="shared" si="6"/>
        <v>1</v>
      </c>
      <c r="Z28" s="259">
        <f t="shared" si="6"/>
        <v>1</v>
      </c>
      <c r="AA28" s="259">
        <f t="shared" si="6"/>
        <v>1</v>
      </c>
      <c r="AB28" s="259">
        <f t="shared" si="6"/>
        <v>1</v>
      </c>
      <c r="AC28" s="65"/>
    </row>
    <row r="29" spans="1:30">
      <c r="A29" s="50" t="s">
        <v>77</v>
      </c>
      <c r="B29" s="34"/>
      <c r="C29" s="36"/>
      <c r="D29" s="69">
        <f>IF($C$7-D6&gt;-1,+revenues!C58,0)</f>
        <v>18602.547198854623</v>
      </c>
      <c r="E29" s="69">
        <f>IF($C$7-E6&gt;-1,+revenues!D58,0)</f>
        <v>18624.262936845476</v>
      </c>
      <c r="F29" s="69">
        <f>IF($C$7-F6&gt;-1,+revenues!E58,0)</f>
        <v>18582.333066930518</v>
      </c>
      <c r="G29" s="69">
        <f>IF($C$7-G6&gt;-1,+revenues!F58,0)</f>
        <v>18625.233803958523</v>
      </c>
      <c r="H29" s="69">
        <f>IF($C$7-H6&gt;-1,+revenues!G58,0)</f>
        <v>18630.882264008938</v>
      </c>
      <c r="I29" s="69">
        <f>IF($C$7-I6&gt;-1,+revenues!H58,0)</f>
        <v>18621.608985450781</v>
      </c>
      <c r="J29" s="69">
        <f>IF($C$7-J6&gt;-1,+revenues!I58,0)</f>
        <v>18635.286251414709</v>
      </c>
      <c r="K29" s="69">
        <f>IF($C$7-K6&gt;-1,+revenues!J58,0)</f>
        <v>18612.547334503546</v>
      </c>
      <c r="L29" s="69">
        <f>IF($C$7-L6&gt;-1,+revenues!K58,0)</f>
        <v>18632.954749474648</v>
      </c>
      <c r="M29" s="69">
        <f>IF($C$7-M6&gt;-1,+revenues!L58,0)</f>
        <v>18599.133540382452</v>
      </c>
      <c r="N29" s="69">
        <f>IF($C$7-N6&gt;-1,+revenues!M58,0)</f>
        <v>18632.556590025848</v>
      </c>
      <c r="O29" s="69">
        <f>IF($C$7-O6&gt;-1,+revenues!N58,0)</f>
        <v>18609.826267274777</v>
      </c>
      <c r="P29" s="69">
        <f>IF($C$7-P6&gt;-1,+revenues!O58,0)</f>
        <v>18629.946443371264</v>
      </c>
      <c r="Q29" s="69">
        <f>IF($C$7-Q6&gt;-1,+revenues!P58,0)</f>
        <v>18624.329922780402</v>
      </c>
      <c r="R29" s="69">
        <f>IF($C$7-R6&gt;-1,+revenues!Q58,0)</f>
        <v>18602.623492947412</v>
      </c>
      <c r="S29" s="69">
        <f>IF($C$7-S6&gt;-1,+revenues!R58,0)</f>
        <v>0</v>
      </c>
      <c r="T29" s="69">
        <f>IF($C$7-T6&gt;-1,+revenues!S58,0)</f>
        <v>0</v>
      </c>
      <c r="U29" s="69">
        <f>IF($C$7-U6&gt;-1,+revenues!T58,0)</f>
        <v>0</v>
      </c>
      <c r="V29" s="69">
        <f>IF($C$7-V6&gt;-1,+revenues!U58,0)</f>
        <v>0</v>
      </c>
      <c r="W29" s="69">
        <f>IF($C$7-W6&gt;-1,+revenues!V58,0)</f>
        <v>0</v>
      </c>
      <c r="X29" s="69">
        <f>IF($C$7-X6&gt;-1,+revenues!W58,0)</f>
        <v>0</v>
      </c>
      <c r="Y29" s="69">
        <f>IF($C$7-Y6&gt;-1,+revenues!X58,0)</f>
        <v>0</v>
      </c>
      <c r="Z29" s="69">
        <f>IF($C$7-Z6&gt;-1,+revenues!Y58,0)</f>
        <v>0</v>
      </c>
      <c r="AA29" s="69">
        <f>IF($C$7-AA6&gt;-1,+revenues!Z58,0)</f>
        <v>0</v>
      </c>
      <c r="AB29" s="69">
        <f>IF($C$7-AB6&gt;-1,+revenues!AA58,0)</f>
        <v>0</v>
      </c>
      <c r="AC29" s="69">
        <f>SUM(D29:AB29)</f>
        <v>279266.07284822391</v>
      </c>
    </row>
    <row r="30" spans="1:30">
      <c r="A30" s="34"/>
      <c r="B30" s="34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65"/>
    </row>
    <row r="31" spans="1:30">
      <c r="A31" s="37" t="s">
        <v>78</v>
      </c>
      <c r="B31" s="34"/>
      <c r="C31" s="36"/>
      <c r="D31" s="271">
        <f>+revenues!C59</f>
        <v>5.8568811084553944</v>
      </c>
      <c r="E31" s="313">
        <f>IF($C$7-E6&gt;-1,+revenues!D59,0)</f>
        <v>5.9896828329591294</v>
      </c>
      <c r="F31" s="313">
        <f>IF($C$7-F6&gt;-1,+revenues!E59,0)</f>
        <v>5.7332623956122717</v>
      </c>
      <c r="G31" s="313">
        <f>IF($C$7-G6&gt;-1,+revenues!F59,0)</f>
        <v>5.9956201318402895</v>
      </c>
      <c r="H31" s="313">
        <f>IF($C$7-H6&gt;-1,+revenues!G59,0)</f>
        <v>6.030163062676988</v>
      </c>
      <c r="I31" s="313">
        <f>IF($C$7-I6&gt;-1,+revenues!H59,0)</f>
        <v>5.973452699674545</v>
      </c>
      <c r="J31" s="313">
        <f>IF($C$7-J6&gt;-1,+revenues!I59,0)</f>
        <v>6.0570954709803742</v>
      </c>
      <c r="K31" s="313">
        <f>IF($C$7-K6&gt;-1,+revenues!J59,0)</f>
        <v>5.918036536836758</v>
      </c>
      <c r="L31" s="313">
        <f>IF($C$7-L6&gt;-1,+revenues!K59,0)</f>
        <v>6.0428372643997577</v>
      </c>
      <c r="M31" s="313">
        <f>IF($C$7-M6&gt;-1,+revenues!L59,0)</f>
        <v>5.8360050170159781</v>
      </c>
      <c r="N31" s="313">
        <f>IF($C$7-N6&gt;-1,+revenues!M59,0)</f>
        <v>6.0404023362637558</v>
      </c>
      <c r="O31" s="313">
        <f>IF($C$7-O6&gt;-1,+revenues!N59,0)</f>
        <v>5.9013959593614134</v>
      </c>
      <c r="P31" s="313">
        <f>IF($C$7-P6&gt;-1,+revenues!O59,0)</f>
        <v>6.0244400891099836</v>
      </c>
      <c r="Q31" s="313">
        <f>IF($C$7-Q6&gt;-1,+revenues!P59,0)</f>
        <v>5.9900924827568645</v>
      </c>
      <c r="R31" s="313">
        <f>IF($C$7-R6&gt;-1,+revenues!Q59,0)</f>
        <v>5.8573476819191121</v>
      </c>
      <c r="S31" s="313">
        <f>IF($C$7-S6&gt;-1,+revenues!R59,0)</f>
        <v>0</v>
      </c>
      <c r="T31" s="313">
        <f>IF($C$7-T6&gt;-1,+revenues!S59,0)</f>
        <v>0</v>
      </c>
      <c r="U31" s="313">
        <f>IF($C$7-U6&gt;-1,+revenues!T59,0)</f>
        <v>0</v>
      </c>
      <c r="V31" s="313">
        <f>IF($C$7-V6&gt;-1,+revenues!U59,0)</f>
        <v>0</v>
      </c>
      <c r="W31" s="313">
        <f>IF($C$7-W6&gt;-1,+revenues!V59,0)</f>
        <v>0</v>
      </c>
      <c r="X31" s="313">
        <f>IF($C$7-X6&gt;-1,+revenues!AB59,0)</f>
        <v>0</v>
      </c>
      <c r="Y31" s="313">
        <f>IF($C$7-Y6&gt;-1,+revenues!AC59,0)</f>
        <v>0</v>
      </c>
      <c r="Z31" s="313">
        <f>IF($C$7-Z6&gt;-1,+revenues!AD59,0)</f>
        <v>0</v>
      </c>
      <c r="AA31" s="313">
        <f>IF($C$7-AA6&gt;-1,+revenues!AE59,0)</f>
        <v>0</v>
      </c>
      <c r="AB31" s="313">
        <f>IF($C$7-AB6&gt;-1,+revenues!AF59,0)</f>
        <v>0</v>
      </c>
      <c r="AC31" s="69"/>
    </row>
    <row r="32" spans="1:30">
      <c r="A32" s="37" t="s">
        <v>79</v>
      </c>
      <c r="B32" s="34"/>
      <c r="C32" s="36"/>
      <c r="D32" s="156">
        <f>D31*D35*365</f>
        <v>8795.2736429543365</v>
      </c>
      <c r="E32" s="156">
        <f t="shared" ref="E32:R32" si="7">E31*E35*365</f>
        <v>6669.9475042330159</v>
      </c>
      <c r="F32" s="156">
        <f t="shared" si="7"/>
        <v>6571.7550422354607</v>
      </c>
      <c r="G32" s="156">
        <f t="shared" si="7"/>
        <v>7787.3797318940051</v>
      </c>
      <c r="H32" s="156">
        <f t="shared" si="7"/>
        <v>7540.7210258911564</v>
      </c>
      <c r="I32" s="156">
        <f t="shared" si="7"/>
        <v>6670.7083986057642</v>
      </c>
      <c r="J32" s="156">
        <f t="shared" si="7"/>
        <v>7136.6101776314981</v>
      </c>
      <c r="K32" s="156">
        <f t="shared" si="7"/>
        <v>8375.5977459072656</v>
      </c>
      <c r="L32" s="156">
        <f t="shared" si="7"/>
        <v>8120.9928591842972</v>
      </c>
      <c r="M32" s="156">
        <f t="shared" si="7"/>
        <v>6776.2194623282767</v>
      </c>
      <c r="N32" s="156">
        <f t="shared" si="7"/>
        <v>7853.8592831433234</v>
      </c>
      <c r="O32" s="156">
        <f t="shared" si="7"/>
        <v>7809.7553805175285</v>
      </c>
      <c r="P32" s="156">
        <f t="shared" si="7"/>
        <v>7518.8981710229218</v>
      </c>
      <c r="Q32" s="156">
        <f t="shared" si="7"/>
        <v>9533.2065035266951</v>
      </c>
      <c r="R32" s="156">
        <f t="shared" si="7"/>
        <v>7270.0592244592453</v>
      </c>
      <c r="S32" s="156">
        <f t="shared" ref="S32:AB32" si="8">S31*S35*365</f>
        <v>0</v>
      </c>
      <c r="T32" s="156">
        <f t="shared" si="8"/>
        <v>0</v>
      </c>
      <c r="U32" s="156">
        <f t="shared" si="8"/>
        <v>0</v>
      </c>
      <c r="V32" s="156">
        <f t="shared" si="8"/>
        <v>0</v>
      </c>
      <c r="W32" s="156">
        <f t="shared" si="8"/>
        <v>0</v>
      </c>
      <c r="X32" s="156">
        <f t="shared" si="8"/>
        <v>0</v>
      </c>
      <c r="Y32" s="156">
        <f t="shared" si="8"/>
        <v>0</v>
      </c>
      <c r="Z32" s="156">
        <f t="shared" si="8"/>
        <v>0</v>
      </c>
      <c r="AA32" s="156">
        <f t="shared" si="8"/>
        <v>0</v>
      </c>
      <c r="AB32" s="156">
        <f t="shared" si="8"/>
        <v>0</v>
      </c>
      <c r="AC32" s="69">
        <f>SUM(D32:AB32)</f>
        <v>114430.98415353478</v>
      </c>
    </row>
    <row r="33" spans="1:30">
      <c r="A33" s="34"/>
      <c r="B33" s="34"/>
      <c r="C33" s="36"/>
      <c r="D33" s="34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65"/>
    </row>
    <row r="34" spans="1:30">
      <c r="A34" s="50" t="s">
        <v>80</v>
      </c>
      <c r="B34" s="34"/>
      <c r="C34" s="36"/>
      <c r="D34" s="72">
        <f>+assumptions!C36+assumptions!C35</f>
        <v>4.8193764549575819</v>
      </c>
      <c r="E34" s="72">
        <f>IF($C$7-E6&gt;-1,+assumptions!D36+assumptions!D35,0)</f>
        <v>4.9286533025492263</v>
      </c>
      <c r="F34" s="72">
        <f>IF($C$7-F6&gt;-1,+assumptions!E36+assumptions!E35,0)</f>
        <v>4.7176559141038119</v>
      </c>
      <c r="G34" s="72">
        <f>IF($C$7-G6&gt;-1,+assumptions!F36+assumptions!F35,0)</f>
        <v>4.9335388513428668</v>
      </c>
      <c r="H34" s="72">
        <f>IF($C$7-H6&gt;-1,+assumptions!G36+assumptions!G35,0)</f>
        <v>4.9619627487170641</v>
      </c>
      <c r="I34" s="72">
        <f>IF($C$7-I6&gt;-1,+assumptions!H36+assumptions!H35,0)</f>
        <v>4.9152982214464824</v>
      </c>
      <c r="J34" s="72">
        <f>IF($C$7-J6&gt;-1,+assumptions!I36+assumptions!I35,0)</f>
        <v>4.9841242732638502</v>
      </c>
      <c r="K34" s="72">
        <f>IF($C$7-K6&gt;-1,+assumptions!J36+assumptions!J35,0)</f>
        <v>4.8696986360256753</v>
      </c>
      <c r="L34" s="72">
        <f>IF($C$7-L6&gt;-1,+assumptions!K36+assumptions!K35,0)</f>
        <v>4.9723918061346577</v>
      </c>
      <c r="M34" s="72">
        <f>IF($C$7-M6&gt;-1,+assumptions!L36+assumptions!L35,0)</f>
        <v>4.8021984140017189</v>
      </c>
      <c r="N34" s="72">
        <f>IF($C$7-N6&gt;-1,+assumptions!M36+assumptions!M35,0)</f>
        <v>4.9703882081256046</v>
      </c>
      <c r="O34" s="72">
        <f>IF($C$7-O6&gt;-1,+assumptions!N36+assumptions!N35,0)</f>
        <v>4.8560058179888204</v>
      </c>
      <c r="P34" s="72">
        <f>IF($C$7-P6&gt;-1,+assumptions!O36+assumptions!O35,0)</f>
        <v>4.9572535590390725</v>
      </c>
      <c r="Q34" s="72">
        <f>IF($C$7-Q6&gt;-1,+assumptions!P36+assumptions!P35,0)</f>
        <v>4.9289903858113622</v>
      </c>
      <c r="R34" s="72">
        <f>IF($C$7-R6&gt;-1,+assumptions!Q36+assumptions!Q35,0)</f>
        <v>4.8197603782648697</v>
      </c>
      <c r="S34" s="72">
        <f>IF($C$7-S6&gt;-1,+assumptions!R36+assumptions!R35,0)</f>
        <v>0</v>
      </c>
      <c r="T34" s="72">
        <f>IF($C$7-T6&gt;-1,+assumptions!S36+assumptions!S35,0)</f>
        <v>0</v>
      </c>
      <c r="U34" s="72">
        <f>IF($C$7-U6&gt;-1,+assumptions!T36+assumptions!T35,0)</f>
        <v>0</v>
      </c>
      <c r="V34" s="72">
        <f>IF($C$7-V6&gt;-1,+assumptions!U36+assumptions!U35,0)</f>
        <v>0</v>
      </c>
      <c r="W34" s="72">
        <f>IF($C$7-W6&gt;-1,+assumptions!V36+assumptions!V35,0)</f>
        <v>0</v>
      </c>
      <c r="X34" s="72">
        <f>IF($C$7-X6&gt;-1,+assumptions!W36+assumptions!W35,0)</f>
        <v>0</v>
      </c>
      <c r="Y34" s="72">
        <f>IF($C$7-Y6&gt;-1,+assumptions!X36+assumptions!X35,0)</f>
        <v>0</v>
      </c>
      <c r="Z34" s="72">
        <f>IF($C$7-Z6&gt;-1,+assumptions!Y36+assumptions!Y35,0)</f>
        <v>0</v>
      </c>
      <c r="AA34" s="72">
        <f>IF($C$7-AA6&gt;-1,+assumptions!Z36+assumptions!Z35,0)</f>
        <v>0</v>
      </c>
      <c r="AB34" s="72">
        <f>IF($C$7-AB6&gt;-1,+assumptions!AA36+assumptions!AA35,0)</f>
        <v>0</v>
      </c>
      <c r="AC34" s="69"/>
    </row>
    <row r="35" spans="1:30">
      <c r="A35" s="50" t="s">
        <v>81</v>
      </c>
      <c r="B35" s="73">
        <f>+assumptions!B25</f>
        <v>1.03</v>
      </c>
      <c r="C35" s="36"/>
      <c r="D35" s="238">
        <f t="array" ref="D35:Z35">TRANSPOSE(forwcurv!$I$15:$I$37)</f>
        <v>4.1142443685420815</v>
      </c>
      <c r="E35" s="239">
        <v>3.0508842101231313</v>
      </c>
      <c r="F35" s="239">
        <v>3.1404124026611711</v>
      </c>
      <c r="G35" s="239">
        <v>3.5584787674243921</v>
      </c>
      <c r="H35" s="239">
        <v>3.4260283586434785</v>
      </c>
      <c r="I35" s="239">
        <v>3.0595225809410773</v>
      </c>
      <c r="J35" s="239">
        <v>3.228008662686729</v>
      </c>
      <c r="K35" s="239">
        <v>3.8774419516742706</v>
      </c>
      <c r="L35" s="239">
        <v>3.6819286257619517</v>
      </c>
      <c r="M35" s="239">
        <v>3.1811118691925242</v>
      </c>
      <c r="N35" s="239">
        <v>3.5622499124541407</v>
      </c>
      <c r="O35" s="239">
        <v>3.6256828436783928</v>
      </c>
      <c r="P35" s="239">
        <v>3.4193585979447332</v>
      </c>
      <c r="Q35" s="239">
        <v>4.3602622259087838</v>
      </c>
      <c r="R35" s="239">
        <v>3.4005101898688341</v>
      </c>
      <c r="S35" s="239">
        <v>3.8314928504213417</v>
      </c>
      <c r="T35" s="239">
        <v>4.4808402144110211</v>
      </c>
      <c r="U35" s="239">
        <v>3.9483066557906414</v>
      </c>
      <c r="V35" s="239">
        <v>4.1333057275861922</v>
      </c>
      <c r="W35" s="239">
        <v>4.3785680944123806</v>
      </c>
      <c r="X35" s="239">
        <v>4.7378540997721883</v>
      </c>
      <c r="Y35" s="239">
        <v>4.8993392875005588</v>
      </c>
      <c r="Z35" s="239">
        <v>3.6766220662224249</v>
      </c>
      <c r="AA35" s="239">
        <f>+Z35*$B$35</f>
        <v>3.7869207282090978</v>
      </c>
      <c r="AB35" s="239">
        <f>+AA35*$B$35</f>
        <v>3.9005283500553709</v>
      </c>
      <c r="AC35" s="65"/>
    </row>
    <row r="36" spans="1:30">
      <c r="A36" s="34" t="s">
        <v>82</v>
      </c>
      <c r="B36" s="70"/>
      <c r="C36" s="36"/>
      <c r="D36" s="156">
        <f>(D34*D35*365)</f>
        <v>7237.2537404881386</v>
      </c>
      <c r="E36" s="156">
        <f t="shared" ref="E36:R36" si="9">(E34*E35*365)</f>
        <v>5488.4139463403108</v>
      </c>
      <c r="F36" s="156">
        <f t="shared" si="9"/>
        <v>5407.6155776108935</v>
      </c>
      <c r="G36" s="156">
        <f t="shared" si="9"/>
        <v>6407.9010365299237</v>
      </c>
      <c r="H36" s="156">
        <f t="shared" si="9"/>
        <v>6204.9361584475801</v>
      </c>
      <c r="I36" s="156">
        <f t="shared" si="9"/>
        <v>5489.0400537098849</v>
      </c>
      <c r="J36" s="156">
        <f t="shared" si="9"/>
        <v>5872.4106604510607</v>
      </c>
      <c r="K36" s="156">
        <f t="shared" si="9"/>
        <v>6891.9204309179786</v>
      </c>
      <c r="L36" s="156">
        <f t="shared" si="9"/>
        <v>6682.4169812716491</v>
      </c>
      <c r="M36" s="156">
        <f t="shared" si="9"/>
        <v>5575.8605861444103</v>
      </c>
      <c r="N36" s="156">
        <f t="shared" si="9"/>
        <v>6462.6042101293624</v>
      </c>
      <c r="O36" s="156">
        <f t="shared" si="9"/>
        <v>6426.3129988258515</v>
      </c>
      <c r="P36" s="156">
        <f t="shared" si="9"/>
        <v>6186.9790664417187</v>
      </c>
      <c r="Q36" s="156">
        <f t="shared" si="9"/>
        <v>7844.4670657591078</v>
      </c>
      <c r="R36" s="156">
        <f t="shared" si="9"/>
        <v>5982.2201618407507</v>
      </c>
      <c r="S36" s="156">
        <f t="shared" ref="S36:AB36" si="10">(S34*S35*365)</f>
        <v>0</v>
      </c>
      <c r="T36" s="156">
        <f t="shared" si="10"/>
        <v>0</v>
      </c>
      <c r="U36" s="156">
        <f t="shared" si="10"/>
        <v>0</v>
      </c>
      <c r="V36" s="156">
        <f t="shared" si="10"/>
        <v>0</v>
      </c>
      <c r="W36" s="156">
        <f t="shared" si="10"/>
        <v>0</v>
      </c>
      <c r="X36" s="156">
        <f t="shared" si="10"/>
        <v>0</v>
      </c>
      <c r="Y36" s="156">
        <f t="shared" si="10"/>
        <v>0</v>
      </c>
      <c r="Z36" s="156">
        <f t="shared" si="10"/>
        <v>0</v>
      </c>
      <c r="AA36" s="156">
        <f t="shared" si="10"/>
        <v>0</v>
      </c>
      <c r="AB36" s="156">
        <f t="shared" si="10"/>
        <v>0</v>
      </c>
      <c r="AC36" s="69">
        <f>SUM(D36:AB36)</f>
        <v>94160.352674908616</v>
      </c>
    </row>
    <row r="37" spans="1:30">
      <c r="A37" s="34"/>
      <c r="B37" s="70"/>
      <c r="C37" s="74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69"/>
    </row>
    <row r="38" spans="1:30">
      <c r="A38" s="50" t="s">
        <v>83</v>
      </c>
      <c r="B38" s="70"/>
      <c r="C38" s="74"/>
      <c r="D38" s="281">
        <v>0</v>
      </c>
      <c r="E38" s="281">
        <v>0</v>
      </c>
      <c r="F38" s="281">
        <v>0</v>
      </c>
      <c r="G38" s="281">
        <v>0</v>
      </c>
      <c r="H38" s="281">
        <v>0</v>
      </c>
      <c r="I38" s="281">
        <v>0</v>
      </c>
      <c r="J38" s="281">
        <v>0</v>
      </c>
      <c r="K38" s="281">
        <v>0</v>
      </c>
      <c r="L38" s="281">
        <v>0</v>
      </c>
      <c r="M38" s="281">
        <v>0</v>
      </c>
      <c r="N38" s="281">
        <v>0</v>
      </c>
      <c r="O38" s="281">
        <v>0</v>
      </c>
      <c r="P38" s="281">
        <v>0</v>
      </c>
      <c r="Q38" s="281">
        <v>0</v>
      </c>
      <c r="R38" s="281">
        <v>0</v>
      </c>
      <c r="S38" s="281">
        <v>0</v>
      </c>
      <c r="T38" s="281">
        <v>0</v>
      </c>
      <c r="U38" s="281">
        <v>0</v>
      </c>
      <c r="V38" s="281">
        <v>0</v>
      </c>
      <c r="W38" s="281">
        <v>0</v>
      </c>
      <c r="X38" s="281">
        <v>0</v>
      </c>
      <c r="Y38" s="281">
        <v>0</v>
      </c>
      <c r="Z38" s="281">
        <v>0</v>
      </c>
      <c r="AA38" s="281">
        <v>0</v>
      </c>
      <c r="AB38" s="281">
        <v>0</v>
      </c>
      <c r="AC38" s="69"/>
    </row>
    <row r="39" spans="1:30">
      <c r="A39" s="50" t="s">
        <v>84</v>
      </c>
      <c r="B39" s="70"/>
      <c r="C39" s="74"/>
      <c r="D39" s="280">
        <v>3.5000000000000003E-2</v>
      </c>
      <c r="E39" s="280">
        <f>+D39</f>
        <v>3.5000000000000003E-2</v>
      </c>
      <c r="F39" s="280">
        <f t="shared" ref="F39:R39" si="11">+E39</f>
        <v>3.5000000000000003E-2</v>
      </c>
      <c r="G39" s="280">
        <f t="shared" si="11"/>
        <v>3.5000000000000003E-2</v>
      </c>
      <c r="H39" s="280">
        <f t="shared" si="11"/>
        <v>3.5000000000000003E-2</v>
      </c>
      <c r="I39" s="280">
        <f t="shared" si="11"/>
        <v>3.5000000000000003E-2</v>
      </c>
      <c r="J39" s="280">
        <f t="shared" si="11"/>
        <v>3.5000000000000003E-2</v>
      </c>
      <c r="K39" s="280">
        <f t="shared" si="11"/>
        <v>3.5000000000000003E-2</v>
      </c>
      <c r="L39" s="280">
        <f t="shared" si="11"/>
        <v>3.5000000000000003E-2</v>
      </c>
      <c r="M39" s="280">
        <f t="shared" si="11"/>
        <v>3.5000000000000003E-2</v>
      </c>
      <c r="N39" s="280">
        <f t="shared" si="11"/>
        <v>3.5000000000000003E-2</v>
      </c>
      <c r="O39" s="280">
        <f t="shared" si="11"/>
        <v>3.5000000000000003E-2</v>
      </c>
      <c r="P39" s="280">
        <f t="shared" si="11"/>
        <v>3.5000000000000003E-2</v>
      </c>
      <c r="Q39" s="280">
        <f t="shared" si="11"/>
        <v>3.5000000000000003E-2</v>
      </c>
      <c r="R39" s="280">
        <f t="shared" si="11"/>
        <v>3.5000000000000003E-2</v>
      </c>
      <c r="S39" s="280">
        <f t="shared" ref="S39:AB39" si="12">+R39</f>
        <v>3.5000000000000003E-2</v>
      </c>
      <c r="T39" s="280">
        <f t="shared" si="12"/>
        <v>3.5000000000000003E-2</v>
      </c>
      <c r="U39" s="280">
        <f t="shared" si="12"/>
        <v>3.5000000000000003E-2</v>
      </c>
      <c r="V39" s="280">
        <f t="shared" si="12"/>
        <v>3.5000000000000003E-2</v>
      </c>
      <c r="W39" s="280">
        <f t="shared" si="12"/>
        <v>3.5000000000000003E-2</v>
      </c>
      <c r="X39" s="280">
        <f t="shared" si="12"/>
        <v>3.5000000000000003E-2</v>
      </c>
      <c r="Y39" s="280">
        <f t="shared" si="12"/>
        <v>3.5000000000000003E-2</v>
      </c>
      <c r="Z39" s="280">
        <f t="shared" si="12"/>
        <v>3.5000000000000003E-2</v>
      </c>
      <c r="AA39" s="280">
        <f t="shared" si="12"/>
        <v>3.5000000000000003E-2</v>
      </c>
      <c r="AB39" s="280">
        <f t="shared" si="12"/>
        <v>3.5000000000000003E-2</v>
      </c>
      <c r="AC39" s="69"/>
    </row>
    <row r="40" spans="1:30">
      <c r="A40" s="34" t="s">
        <v>82</v>
      </c>
      <c r="B40" s="70"/>
      <c r="C40" s="74"/>
      <c r="D40" s="156">
        <f t="shared" ref="D40:AB40" si="13">+D38*D39*365</f>
        <v>0</v>
      </c>
      <c r="E40" s="156">
        <f t="shared" si="13"/>
        <v>0</v>
      </c>
      <c r="F40" s="156">
        <f t="shared" si="13"/>
        <v>0</v>
      </c>
      <c r="G40" s="156">
        <f t="shared" si="13"/>
        <v>0</v>
      </c>
      <c r="H40" s="156">
        <f t="shared" si="13"/>
        <v>0</v>
      </c>
      <c r="I40" s="156">
        <f t="shared" si="13"/>
        <v>0</v>
      </c>
      <c r="J40" s="156">
        <f t="shared" si="13"/>
        <v>0</v>
      </c>
      <c r="K40" s="156">
        <f t="shared" si="13"/>
        <v>0</v>
      </c>
      <c r="L40" s="156">
        <f t="shared" si="13"/>
        <v>0</v>
      </c>
      <c r="M40" s="156">
        <f t="shared" si="13"/>
        <v>0</v>
      </c>
      <c r="N40" s="156">
        <f t="shared" si="13"/>
        <v>0</v>
      </c>
      <c r="O40" s="156">
        <f t="shared" si="13"/>
        <v>0</v>
      </c>
      <c r="P40" s="156">
        <f t="shared" si="13"/>
        <v>0</v>
      </c>
      <c r="Q40" s="156">
        <f t="shared" si="13"/>
        <v>0</v>
      </c>
      <c r="R40" s="156">
        <f t="shared" si="13"/>
        <v>0</v>
      </c>
      <c r="S40" s="156">
        <f t="shared" si="13"/>
        <v>0</v>
      </c>
      <c r="T40" s="156">
        <f t="shared" si="13"/>
        <v>0</v>
      </c>
      <c r="U40" s="156">
        <f t="shared" si="13"/>
        <v>0</v>
      </c>
      <c r="V40" s="156">
        <f t="shared" si="13"/>
        <v>0</v>
      </c>
      <c r="W40" s="156">
        <f t="shared" si="13"/>
        <v>0</v>
      </c>
      <c r="X40" s="156">
        <f t="shared" si="13"/>
        <v>0</v>
      </c>
      <c r="Y40" s="156">
        <f t="shared" si="13"/>
        <v>0</v>
      </c>
      <c r="Z40" s="156">
        <f t="shared" si="13"/>
        <v>0</v>
      </c>
      <c r="AA40" s="156">
        <f t="shared" si="13"/>
        <v>0</v>
      </c>
      <c r="AB40" s="156">
        <f t="shared" si="13"/>
        <v>0</v>
      </c>
      <c r="AC40" s="69">
        <f>SUM(D40:AB40)</f>
        <v>0</v>
      </c>
    </row>
    <row r="41" spans="1:30">
      <c r="A41" s="34"/>
      <c r="B41" s="70"/>
      <c r="C41" s="74"/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69"/>
    </row>
    <row r="42" spans="1:30">
      <c r="A42" s="50" t="s">
        <v>85</v>
      </c>
      <c r="B42" s="34"/>
      <c r="C42" s="36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69"/>
    </row>
    <row r="43" spans="1:30">
      <c r="A43" s="50" t="s">
        <v>86</v>
      </c>
      <c r="B43" s="76">
        <f>+assumptions!B25</f>
        <v>1.03</v>
      </c>
      <c r="C43" s="36"/>
      <c r="D43" s="53">
        <f>+assumptions!C41</f>
        <v>1442.0000000000002</v>
      </c>
      <c r="E43" s="53">
        <f t="shared" ref="E43:AB43" si="14">IF($C$7-E6&gt;-1,D43,0)*$B$43</f>
        <v>1485.2600000000002</v>
      </c>
      <c r="F43" s="53">
        <f t="shared" si="14"/>
        <v>1529.8178000000003</v>
      </c>
      <c r="G43" s="53">
        <f t="shared" si="14"/>
        <v>1575.7123340000003</v>
      </c>
      <c r="H43" s="53">
        <f t="shared" si="14"/>
        <v>1622.9837040200002</v>
      </c>
      <c r="I43" s="53">
        <f t="shared" si="14"/>
        <v>1671.6732151406002</v>
      </c>
      <c r="J43" s="53">
        <f t="shared" si="14"/>
        <v>1721.8234115948183</v>
      </c>
      <c r="K43" s="53">
        <f t="shared" si="14"/>
        <v>1773.478113942663</v>
      </c>
      <c r="L43" s="53">
        <f t="shared" si="14"/>
        <v>1826.6824573609429</v>
      </c>
      <c r="M43" s="53">
        <f t="shared" si="14"/>
        <v>1881.4829310817711</v>
      </c>
      <c r="N43" s="53">
        <f t="shared" si="14"/>
        <v>1937.9274190142244</v>
      </c>
      <c r="O43" s="53">
        <f t="shared" si="14"/>
        <v>1996.0652415846512</v>
      </c>
      <c r="P43" s="53">
        <f t="shared" si="14"/>
        <v>2055.9471988321907</v>
      </c>
      <c r="Q43" s="53">
        <f t="shared" si="14"/>
        <v>2117.6256147971562</v>
      </c>
      <c r="R43" s="53">
        <f t="shared" si="14"/>
        <v>2181.1543832410712</v>
      </c>
      <c r="S43" s="53">
        <f t="shared" si="14"/>
        <v>0</v>
      </c>
      <c r="T43" s="53">
        <f t="shared" si="14"/>
        <v>0</v>
      </c>
      <c r="U43" s="53">
        <f t="shared" si="14"/>
        <v>0</v>
      </c>
      <c r="V43" s="53">
        <f t="shared" si="14"/>
        <v>0</v>
      </c>
      <c r="W43" s="53">
        <f t="shared" si="14"/>
        <v>0</v>
      </c>
      <c r="X43" s="53">
        <f t="shared" si="14"/>
        <v>0</v>
      </c>
      <c r="Y43" s="53">
        <f t="shared" si="14"/>
        <v>0</v>
      </c>
      <c r="Z43" s="53">
        <f t="shared" si="14"/>
        <v>0</v>
      </c>
      <c r="AA43" s="53">
        <f t="shared" si="14"/>
        <v>0</v>
      </c>
      <c r="AB43" s="53">
        <f t="shared" si="14"/>
        <v>0</v>
      </c>
      <c r="AC43" s="69">
        <f>SUM(D43:AB43)</f>
        <v>26819.63382461009</v>
      </c>
    </row>
    <row r="44" spans="1:30">
      <c r="A44" s="50" t="s">
        <v>35</v>
      </c>
      <c r="B44" s="76"/>
      <c r="C44" s="36"/>
      <c r="D44" s="53">
        <f t="array" ref="D44:R44">TRANSPOSE(Loanschd!C2:C16)</f>
        <v>0</v>
      </c>
      <c r="E44" s="53">
        <v>0</v>
      </c>
      <c r="F44" s="53">
        <v>0</v>
      </c>
      <c r="G44" s="53">
        <v>0</v>
      </c>
      <c r="H44" s="53">
        <v>0</v>
      </c>
      <c r="I44" s="53">
        <v>0</v>
      </c>
      <c r="J44" s="53">
        <v>0</v>
      </c>
      <c r="K44" s="53">
        <v>0</v>
      </c>
      <c r="L44" s="53">
        <v>0</v>
      </c>
      <c r="M44" s="53">
        <v>0</v>
      </c>
      <c r="N44" s="53">
        <v>0</v>
      </c>
      <c r="O44" s="53">
        <v>0</v>
      </c>
      <c r="P44" s="53">
        <v>0</v>
      </c>
      <c r="Q44" s="53">
        <v>0</v>
      </c>
      <c r="R44" s="53">
        <v>0</v>
      </c>
      <c r="S44" s="53">
        <v>0</v>
      </c>
      <c r="T44" s="53">
        <v>0</v>
      </c>
      <c r="U44" s="53">
        <v>0</v>
      </c>
      <c r="V44" s="53">
        <v>0</v>
      </c>
      <c r="W44" s="53">
        <v>0</v>
      </c>
      <c r="X44" s="53">
        <v>0</v>
      </c>
      <c r="Y44" s="53">
        <v>0</v>
      </c>
      <c r="Z44" s="53">
        <v>0</v>
      </c>
      <c r="AA44" s="53">
        <v>0</v>
      </c>
      <c r="AB44" s="53">
        <v>0</v>
      </c>
      <c r="AC44" s="69">
        <f>SUM(D44:AB44)</f>
        <v>0</v>
      </c>
    </row>
    <row r="45" spans="1:30">
      <c r="A45" s="50" t="s">
        <v>87</v>
      </c>
      <c r="B45" s="34"/>
      <c r="C45" s="36"/>
      <c r="D45" s="53">
        <f t="shared" ref="D45:AB45" si="15">D36-D32+D40</f>
        <v>-1558.0199024661979</v>
      </c>
      <c r="E45" s="53">
        <f t="shared" si="15"/>
        <v>-1181.5335578927052</v>
      </c>
      <c r="F45" s="53">
        <f t="shared" si="15"/>
        <v>-1164.1394646245672</v>
      </c>
      <c r="G45" s="53">
        <f t="shared" si="15"/>
        <v>-1379.4786953640814</v>
      </c>
      <c r="H45" s="53">
        <f t="shared" si="15"/>
        <v>-1335.7848674435763</v>
      </c>
      <c r="I45" s="53">
        <f t="shared" si="15"/>
        <v>-1181.6683448958793</v>
      </c>
      <c r="J45" s="53">
        <f t="shared" si="15"/>
        <v>-1264.1995171804374</v>
      </c>
      <c r="K45" s="53">
        <f t="shared" si="15"/>
        <v>-1483.677314989287</v>
      </c>
      <c r="L45" s="53">
        <f t="shared" si="15"/>
        <v>-1438.5758779126481</v>
      </c>
      <c r="M45" s="53">
        <f t="shared" si="15"/>
        <v>-1200.3588761838664</v>
      </c>
      <c r="N45" s="53">
        <f t="shared" si="15"/>
        <v>-1391.255073013961</v>
      </c>
      <c r="O45" s="53">
        <f t="shared" si="15"/>
        <v>-1383.4423816916769</v>
      </c>
      <c r="P45" s="53">
        <f t="shared" si="15"/>
        <v>-1331.9191045812031</v>
      </c>
      <c r="Q45" s="53">
        <f t="shared" si="15"/>
        <v>-1688.7394377675873</v>
      </c>
      <c r="R45" s="53">
        <f t="shared" si="15"/>
        <v>-1287.8390626184946</v>
      </c>
      <c r="S45" s="53">
        <f t="shared" si="15"/>
        <v>0</v>
      </c>
      <c r="T45" s="53">
        <f t="shared" si="15"/>
        <v>0</v>
      </c>
      <c r="U45" s="53">
        <f t="shared" si="15"/>
        <v>0</v>
      </c>
      <c r="V45" s="53">
        <f t="shared" si="15"/>
        <v>0</v>
      </c>
      <c r="W45" s="53">
        <f t="shared" si="15"/>
        <v>0</v>
      </c>
      <c r="X45" s="53">
        <f t="shared" si="15"/>
        <v>0</v>
      </c>
      <c r="Y45" s="53">
        <f t="shared" si="15"/>
        <v>0</v>
      </c>
      <c r="Z45" s="53">
        <f t="shared" si="15"/>
        <v>0</v>
      </c>
      <c r="AA45" s="53">
        <f t="shared" si="15"/>
        <v>0</v>
      </c>
      <c r="AB45" s="53">
        <f t="shared" si="15"/>
        <v>0</v>
      </c>
      <c r="AC45" s="69">
        <f>SUM(D45:AB45)</f>
        <v>-20270.631478626172</v>
      </c>
    </row>
    <row r="46" spans="1:30">
      <c r="A46" s="50" t="s">
        <v>36</v>
      </c>
      <c r="B46" s="77">
        <v>0.02</v>
      </c>
      <c r="C46" s="36"/>
      <c r="D46" s="53">
        <f>+assumptions!C43</f>
        <v>1348</v>
      </c>
      <c r="E46" s="53">
        <f>+assumptions!D43</f>
        <v>1388.44</v>
      </c>
      <c r="F46" s="53">
        <f>+assumptions!E43</f>
        <v>1430.0932</v>
      </c>
      <c r="G46" s="53">
        <f>+assumptions!F43</f>
        <v>1472.9959960000001</v>
      </c>
      <c r="H46" s="53">
        <f>+assumptions!G43</f>
        <v>1517.1858758800001</v>
      </c>
      <c r="I46" s="53">
        <f t="shared" ref="I46:AB46" si="16">IF($C$7-I6&gt;-1,H46,0)*$B$43</f>
        <v>1562.7014521564001</v>
      </c>
      <c r="J46" s="53">
        <f t="shared" si="16"/>
        <v>1609.5824957210921</v>
      </c>
      <c r="K46" s="53">
        <f t="shared" si="16"/>
        <v>1657.8699705927249</v>
      </c>
      <c r="L46" s="53">
        <f t="shared" si="16"/>
        <v>1707.6060697105067</v>
      </c>
      <c r="M46" s="53">
        <f t="shared" si="16"/>
        <v>1758.8342518018219</v>
      </c>
      <c r="N46" s="53">
        <f t="shared" si="16"/>
        <v>1811.5992793558767</v>
      </c>
      <c r="O46" s="53">
        <f t="shared" si="16"/>
        <v>1865.947257736553</v>
      </c>
      <c r="P46" s="53">
        <f t="shared" si="16"/>
        <v>1921.9256754686496</v>
      </c>
      <c r="Q46" s="53">
        <f t="shared" si="16"/>
        <v>1979.5834457327092</v>
      </c>
      <c r="R46" s="53">
        <f t="shared" si="16"/>
        <v>2038.9709491046906</v>
      </c>
      <c r="S46" s="53">
        <f t="shared" si="16"/>
        <v>0</v>
      </c>
      <c r="T46" s="53">
        <f t="shared" si="16"/>
        <v>0</v>
      </c>
      <c r="U46" s="53">
        <f t="shared" si="16"/>
        <v>0</v>
      </c>
      <c r="V46" s="53">
        <f t="shared" si="16"/>
        <v>0</v>
      </c>
      <c r="W46" s="53">
        <f t="shared" si="16"/>
        <v>0</v>
      </c>
      <c r="X46" s="53">
        <f t="shared" si="16"/>
        <v>0</v>
      </c>
      <c r="Y46" s="53">
        <f t="shared" si="16"/>
        <v>0</v>
      </c>
      <c r="Z46" s="53">
        <f t="shared" si="16"/>
        <v>0</v>
      </c>
      <c r="AA46" s="53">
        <f t="shared" si="16"/>
        <v>0</v>
      </c>
      <c r="AB46" s="53">
        <f t="shared" si="16"/>
        <v>0</v>
      </c>
      <c r="AC46" s="69">
        <f>SUM(D46:AB46)</f>
        <v>25071.335919261022</v>
      </c>
      <c r="AD46" s="312"/>
    </row>
    <row r="47" spans="1:30">
      <c r="A47" s="34"/>
      <c r="B47" s="34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65"/>
    </row>
    <row r="48" spans="1:30">
      <c r="A48" s="50" t="s">
        <v>88</v>
      </c>
      <c r="B48" s="34"/>
      <c r="C48" s="36"/>
      <c r="D48" s="53">
        <f>IF(+D29-D43-D44-D45-D46&lt;&gt;0,+D29-D43-D44-D45-D46,0)</f>
        <v>17370.567101320819</v>
      </c>
      <c r="E48" s="53">
        <f t="shared" ref="E48:AB48" si="17">IF(+E29-E43-E44-E45-E46&lt;&gt;0,+E29-E43-E44-E45-E46,0)</f>
        <v>16932.096494738184</v>
      </c>
      <c r="F48" s="53">
        <f t="shared" si="17"/>
        <v>16786.561531555086</v>
      </c>
      <c r="G48" s="53">
        <f t="shared" si="17"/>
        <v>16956.004169322605</v>
      </c>
      <c r="H48" s="53">
        <f t="shared" si="17"/>
        <v>16826.497551552515</v>
      </c>
      <c r="I48" s="53">
        <f t="shared" si="17"/>
        <v>16568.902663049659</v>
      </c>
      <c r="J48" s="53">
        <f t="shared" si="17"/>
        <v>16568.079861279235</v>
      </c>
      <c r="K48" s="53">
        <f t="shared" si="17"/>
        <v>16664.876564957445</v>
      </c>
      <c r="L48" s="53">
        <f t="shared" si="17"/>
        <v>16537.242100315845</v>
      </c>
      <c r="M48" s="53">
        <f t="shared" si="17"/>
        <v>16159.175233682727</v>
      </c>
      <c r="N48" s="53">
        <f t="shared" si="17"/>
        <v>16274.284964669707</v>
      </c>
      <c r="O48" s="53">
        <f t="shared" si="17"/>
        <v>16131.256149645247</v>
      </c>
      <c r="P48" s="53">
        <f t="shared" si="17"/>
        <v>15983.992673651628</v>
      </c>
      <c r="Q48" s="53">
        <f t="shared" si="17"/>
        <v>16215.860300018123</v>
      </c>
      <c r="R48" s="53">
        <f t="shared" si="17"/>
        <v>15670.337223220145</v>
      </c>
      <c r="S48" s="53">
        <f t="shared" si="17"/>
        <v>0</v>
      </c>
      <c r="T48" s="53">
        <f t="shared" si="17"/>
        <v>0</v>
      </c>
      <c r="U48" s="53">
        <f t="shared" si="17"/>
        <v>0</v>
      </c>
      <c r="V48" s="53">
        <f t="shared" si="17"/>
        <v>0</v>
      </c>
      <c r="W48" s="53">
        <f t="shared" si="17"/>
        <v>0</v>
      </c>
      <c r="X48" s="53">
        <f t="shared" si="17"/>
        <v>0</v>
      </c>
      <c r="Y48" s="53">
        <f t="shared" si="17"/>
        <v>0</v>
      </c>
      <c r="Z48" s="53">
        <f t="shared" si="17"/>
        <v>0</v>
      </c>
      <c r="AA48" s="53">
        <f t="shared" si="17"/>
        <v>0</v>
      </c>
      <c r="AB48" s="53">
        <f t="shared" si="17"/>
        <v>0</v>
      </c>
      <c r="AC48" s="69">
        <f>SUM(D48:AB48)</f>
        <v>247645.73458297897</v>
      </c>
    </row>
    <row r="49" spans="1:31">
      <c r="A49" s="34"/>
      <c r="B49" s="34"/>
      <c r="C49" s="36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65"/>
    </row>
    <row r="50" spans="1:31">
      <c r="A50" s="50" t="s">
        <v>89</v>
      </c>
      <c r="B50" s="34"/>
      <c r="C50" s="36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65"/>
    </row>
    <row r="51" spans="1:31">
      <c r="A51" s="50" t="s">
        <v>90</v>
      </c>
      <c r="B51" s="34"/>
      <c r="C51" s="36"/>
      <c r="D51" s="53">
        <f>C11</f>
        <v>67400</v>
      </c>
      <c r="E51" s="53">
        <f t="shared" ref="E51:R51" si="18">D51-D54</f>
        <v>64030</v>
      </c>
      <c r="F51" s="53">
        <f t="shared" si="18"/>
        <v>57627</v>
      </c>
      <c r="G51" s="53">
        <f t="shared" si="18"/>
        <v>51864.3</v>
      </c>
      <c r="H51" s="53">
        <f t="shared" si="18"/>
        <v>46674.5</v>
      </c>
      <c r="I51" s="53">
        <f t="shared" si="18"/>
        <v>42003.68</v>
      </c>
      <c r="J51" s="53">
        <f t="shared" si="18"/>
        <v>37804.660000000003</v>
      </c>
      <c r="K51" s="53">
        <f t="shared" si="18"/>
        <v>33828.060000000005</v>
      </c>
      <c r="L51" s="53">
        <f t="shared" si="18"/>
        <v>29851.460000000006</v>
      </c>
      <c r="M51" s="53">
        <f t="shared" si="18"/>
        <v>25868.120000000006</v>
      </c>
      <c r="N51" s="53">
        <f t="shared" si="18"/>
        <v>21891.520000000008</v>
      </c>
      <c r="O51" s="53">
        <f t="shared" si="18"/>
        <v>17908.180000000008</v>
      </c>
      <c r="P51" s="53">
        <f t="shared" si="18"/>
        <v>13931.580000000007</v>
      </c>
      <c r="Q51" s="53">
        <f t="shared" si="18"/>
        <v>9948.2400000000071</v>
      </c>
      <c r="R51" s="53">
        <f t="shared" si="18"/>
        <v>5971.6400000000067</v>
      </c>
      <c r="S51" s="53">
        <f t="shared" ref="S51:AB51" si="19">R51-R54</f>
        <v>1988.3000000000065</v>
      </c>
      <c r="T51" s="53">
        <f t="shared" si="19"/>
        <v>6.5938365878537297E-12</v>
      </c>
      <c r="U51" s="53">
        <f t="shared" si="19"/>
        <v>6.5938365878537297E-12</v>
      </c>
      <c r="V51" s="53">
        <f t="shared" si="19"/>
        <v>6.5938365878537297E-12</v>
      </c>
      <c r="W51" s="53">
        <f t="shared" si="19"/>
        <v>6.5938365878537297E-12</v>
      </c>
      <c r="X51" s="53">
        <f t="shared" si="19"/>
        <v>6.5938365878537297E-12</v>
      </c>
      <c r="Y51" s="53">
        <f t="shared" si="19"/>
        <v>6.5938365878537297E-12</v>
      </c>
      <c r="Z51" s="53">
        <f t="shared" si="19"/>
        <v>6.5938365878537297E-12</v>
      </c>
      <c r="AA51" s="53">
        <f t="shared" si="19"/>
        <v>6.5938365878537297E-12</v>
      </c>
      <c r="AB51" s="53">
        <f t="shared" si="19"/>
        <v>6.5938365878537297E-12</v>
      </c>
      <c r="AC51" s="65"/>
    </row>
    <row r="52" spans="1:31">
      <c r="A52" s="50" t="s">
        <v>91</v>
      </c>
      <c r="B52" s="34"/>
      <c r="C52" s="36"/>
      <c r="D52" s="53">
        <f t="shared" ref="D52:AB52" si="20">IF($C$7=D6,D51,0)</f>
        <v>0</v>
      </c>
      <c r="E52" s="53">
        <f t="shared" si="20"/>
        <v>0</v>
      </c>
      <c r="F52" s="53">
        <f t="shared" si="20"/>
        <v>0</v>
      </c>
      <c r="G52" s="53">
        <f t="shared" si="20"/>
        <v>0</v>
      </c>
      <c r="H52" s="53">
        <f t="shared" si="20"/>
        <v>0</v>
      </c>
      <c r="I52" s="53">
        <f t="shared" si="20"/>
        <v>0</v>
      </c>
      <c r="J52" s="53">
        <f t="shared" si="20"/>
        <v>0</v>
      </c>
      <c r="K52" s="53">
        <f t="shared" si="20"/>
        <v>0</v>
      </c>
      <c r="L52" s="53">
        <f t="shared" si="20"/>
        <v>0</v>
      </c>
      <c r="M52" s="53">
        <f t="shared" si="20"/>
        <v>0</v>
      </c>
      <c r="N52" s="53">
        <f t="shared" si="20"/>
        <v>0</v>
      </c>
      <c r="O52" s="53">
        <f t="shared" si="20"/>
        <v>0</v>
      </c>
      <c r="P52" s="53">
        <f t="shared" si="20"/>
        <v>0</v>
      </c>
      <c r="Q52" s="53">
        <f t="shared" si="20"/>
        <v>0</v>
      </c>
      <c r="R52" s="53">
        <f t="shared" si="20"/>
        <v>5971.6400000000067</v>
      </c>
      <c r="S52" s="53">
        <f t="shared" si="20"/>
        <v>0</v>
      </c>
      <c r="T52" s="53">
        <f t="shared" si="20"/>
        <v>0</v>
      </c>
      <c r="U52" s="53">
        <f t="shared" si="20"/>
        <v>0</v>
      </c>
      <c r="V52" s="53">
        <f t="shared" si="20"/>
        <v>0</v>
      </c>
      <c r="W52" s="53">
        <f t="shared" si="20"/>
        <v>0</v>
      </c>
      <c r="X52" s="53">
        <f t="shared" si="20"/>
        <v>0</v>
      </c>
      <c r="Y52" s="53">
        <f t="shared" si="20"/>
        <v>0</v>
      </c>
      <c r="Z52" s="53">
        <f t="shared" si="20"/>
        <v>0</v>
      </c>
      <c r="AA52" s="53">
        <f t="shared" si="20"/>
        <v>0</v>
      </c>
      <c r="AB52" s="53">
        <f t="shared" si="20"/>
        <v>0</v>
      </c>
      <c r="AC52" s="65"/>
    </row>
    <row r="53" spans="1:31">
      <c r="A53" s="37" t="s">
        <v>92</v>
      </c>
      <c r="B53" s="34"/>
      <c r="C53" s="36"/>
      <c r="D53" s="53">
        <f>IF($C$9=3,$C$11*assumptions!B49,IF($C$9=5,$C$11*assumptions!B50,IF($C$9=7,$C$11*assumptions!B51,IF($C$9=15,$C$11*assumptions!B52,"n/a"))))</f>
        <v>3370</v>
      </c>
      <c r="E53" s="53">
        <f>IF($C$9=3,$C$11*assumptions!C49,IF($C$9=5,$C$11*assumptions!C50,IF($C$9=7,$C$11*assumptions!C51,IF($C$9=15,$C$11*assumptions!C52,"n/a"))))</f>
        <v>6403</v>
      </c>
      <c r="F53" s="53">
        <f>IF($C$9=3,$C$11*assumptions!D49,IF($C$9=5,$C$11*assumptions!D50,IF($C$9=7,$C$11*assumptions!D51,IF($C$9=15,$C$11*assumptions!D52,"n/a"))))</f>
        <v>5762.7000000000007</v>
      </c>
      <c r="G53" s="53">
        <f>IF($C$9=3,$C$11*assumptions!E49,IF($C$9=5,$C$11*assumptions!E50,IF($C$9=7,$C$11*assumptions!E51,IF($C$9=15,$C$11*assumptions!E52,"n/a"))))</f>
        <v>5189.8</v>
      </c>
      <c r="H53" s="53">
        <f>IF($C$9=3,$C$11*assumptions!F49,IF($C$9=5,$C$11*assumptions!F50,IF($C$9=7,$C$11*assumptions!F51,IF($C$9=15,$C$11*assumptions!F52,"n/a"))))</f>
        <v>4670.82</v>
      </c>
      <c r="I53" s="53">
        <f>IF($C$9=3,$C$11*assumptions!G49,IF($C$9=5,$C$11*assumptions!G50,IF($C$9=7,$C$11*assumptions!G51,IF($C$9=15,$C$11*assumptions!G52,"n/a"))))</f>
        <v>4199.0200000000004</v>
      </c>
      <c r="J53" s="53">
        <f>IF($C$9=3,$C$11*assumptions!H49,IF($C$9=5,$C$11*assumptions!H50,IF($C$9=7,$C$11*assumptions!H51,IF($C$9=15,$C$11*assumptions!H52,"n/a"))))</f>
        <v>3976.6</v>
      </c>
      <c r="K53" s="53">
        <f>IF($C$9=3,$C$11*assumptions!I49,IF($C$9=5,$C$11*assumptions!I50,IF($C$9=7,$C$11*assumptions!I51,IF($C$9=15,$C$11*assumptions!I52,"n/a"))))</f>
        <v>3976.6</v>
      </c>
      <c r="L53" s="53">
        <f>IF($C$9=3,$C$11*assumptions!J49,IF($C$9=5,$C$11*assumptions!J50,IF($C$9=7,$C$11*assumptions!J51,IF($C$9=15,$C$11*assumptions!J52,"n/a"))))</f>
        <v>3983.34</v>
      </c>
      <c r="M53" s="53">
        <f>IF($C$9=3,$C$11*assumptions!K49,IF($C$9=5,$C$11*assumptions!K50,IF($C$9=7,$C$11*assumptions!K51,IF($C$9=15,$C$11*assumptions!K52,"n/a"))))</f>
        <v>3976.6</v>
      </c>
      <c r="N53" s="53">
        <f>IF($C$9=3,$C$11*assumptions!L49,IF($C$9=5,$C$11*assumptions!L50,IF($C$9=7,$C$11*assumptions!L51,IF($C$9=15,$C$11*assumptions!L52,"n/a"))))</f>
        <v>3983.34</v>
      </c>
      <c r="O53" s="53">
        <f>IF($C$9=3,$C$11*assumptions!M49,IF($C$9=5,$C$11*assumptions!M50,IF($C$9=7,$C$11*assumptions!M51,IF($C$9=15,$C$11*assumptions!M52,"n/a"))))</f>
        <v>3976.6</v>
      </c>
      <c r="P53" s="53">
        <f>IF($C$9=3,$C$11*assumptions!N49,IF($C$9=5,$C$11*assumptions!N50,IF($C$9=7,$C$11*assumptions!N51,IF($C$9=15,$C$11*assumptions!N52,"n/a"))))</f>
        <v>3983.34</v>
      </c>
      <c r="Q53" s="53">
        <f>IF($C$9=3,$C$11*assumptions!O49,IF($C$9=5,$C$11*assumptions!O50,IF($C$9=7,$C$11*assumptions!O51,IF($C$9=15,$C$11*assumptions!O52,"n/a"))))</f>
        <v>3976.6</v>
      </c>
      <c r="R53" s="53">
        <f>IF($C$9=3,$C$11*assumptions!P49,IF($C$9=5,$C$11*assumptions!P50,IF($C$9=7,$C$11*assumptions!P51,IF($C$9=15,$C$11*assumptions!P52,"n/a"))))</f>
        <v>3983.34</v>
      </c>
      <c r="S53" s="53">
        <f>IF($C$9=3,$C$11*assumptions!Q49,IF($C$9=5,$C$11*assumptions!Q50,IF($C$9=7,$C$11*assumptions!Q51,IF($C$9=15,$C$11*assumptions!Q52,"n/a"))))</f>
        <v>1988.3</v>
      </c>
      <c r="T53" s="53">
        <f>IF($C$9=3,$C$11*assumptions!R49,IF($C$9=5,$C$11*assumptions!R50,IF($C$9=7,$C$11*assumptions!R51,IF($C$9=15,$C$11*assumptions!R52,"n/a"))))</f>
        <v>0</v>
      </c>
      <c r="U53" s="53">
        <f>IF($C$9=3,$C$11*assumptions!S49,IF($C$9=5,$C$11*assumptions!S50,IF($C$9=7,$C$11*assumptions!S51,IF($C$9=15,$C$11*assumptions!S52,"n/a"))))</f>
        <v>0</v>
      </c>
      <c r="V53" s="53">
        <f>IF($C$9=3,$C$11*assumptions!T49,IF($C$9=5,$C$11*assumptions!T50,IF($C$9=7,$C$11*assumptions!T51,IF($C$9=15,$C$11*assumptions!T52,"n/a"))))</f>
        <v>0</v>
      </c>
      <c r="W53" s="53">
        <f>IF($C$9=3,$C$11*assumptions!U49,IF($C$9=5,$C$11*assumptions!U50,IF($C$9=7,$C$11*assumptions!U51,IF($C$9=15,$C$11*assumptions!U52,"n/a"))))</f>
        <v>0</v>
      </c>
      <c r="X53" s="53">
        <f>IF($C$9=3,$C$11*assumptions!V49,IF($C$9=5,$C$11*assumptions!V50,IF($C$9=7,$C$11*assumptions!V51,IF($C$9=15,$C$11*assumptions!V52,"n/a"))))</f>
        <v>0</v>
      </c>
      <c r="Y53" s="53">
        <f>IF($C$9=3,$C$11*assumptions!W49,IF($C$9=5,$C$11*assumptions!W50,IF($C$9=7,$C$11*assumptions!W51,IF($C$9=15,$C$11*assumptions!W52,"n/a"))))</f>
        <v>0</v>
      </c>
      <c r="Z53" s="53">
        <f>IF($C$9=3,$C$11*assumptions!X49,IF($C$9=5,$C$11*assumptions!X50,IF($C$9=7,$C$11*assumptions!X51,IF($C$9=15,$C$11*assumptions!X52,"n/a"))))</f>
        <v>0</v>
      </c>
      <c r="AA53" s="53">
        <f>IF($C$9=3,$C$11*assumptions!Y49,IF($C$9=5,$C$11*assumptions!Y50,IF($C$9=7,$C$11*assumptions!Y51,IF($C$9=15,$C$11*assumptions!Y52,"n/a"))))</f>
        <v>0</v>
      </c>
      <c r="AB53" s="53">
        <f>IF($C$9=3,$C$11*assumptions!Z49,IF($C$9=5,$C$11*assumptions!Z50,IF($C$9=7,$C$11*assumptions!Z51,IF($C$9=15,$C$11*assumptions!Z52,"n/a"))))</f>
        <v>0</v>
      </c>
      <c r="AC53" s="69">
        <f>SUM(D53:AB53)</f>
        <v>67400.000000000015</v>
      </c>
      <c r="AD53" s="311"/>
      <c r="AE53" s="312"/>
    </row>
    <row r="54" spans="1:31">
      <c r="A54" s="50" t="s">
        <v>93</v>
      </c>
      <c r="B54" s="34"/>
      <c r="C54" s="36"/>
      <c r="D54" s="53">
        <f>IF(AND($C$8=1,D51&gt;0),MAXA(D53,D52),IF($C$8=0,D53,0))</f>
        <v>3370</v>
      </c>
      <c r="E54" s="53">
        <f t="shared" ref="E54:AB54" si="21">IF(AND($C$8=1,E51&gt;0),MAXA(E53,E52),IF($C$8=0,E53,0))</f>
        <v>6403</v>
      </c>
      <c r="F54" s="53">
        <f t="shared" si="21"/>
        <v>5762.7000000000007</v>
      </c>
      <c r="G54" s="53">
        <f t="shared" si="21"/>
        <v>5189.8</v>
      </c>
      <c r="H54" s="53">
        <f t="shared" si="21"/>
        <v>4670.82</v>
      </c>
      <c r="I54" s="53">
        <f t="shared" si="21"/>
        <v>4199.0200000000004</v>
      </c>
      <c r="J54" s="53">
        <f t="shared" si="21"/>
        <v>3976.6</v>
      </c>
      <c r="K54" s="53">
        <f t="shared" si="21"/>
        <v>3976.6</v>
      </c>
      <c r="L54" s="53">
        <f t="shared" si="21"/>
        <v>3983.34</v>
      </c>
      <c r="M54" s="53">
        <f t="shared" si="21"/>
        <v>3976.6</v>
      </c>
      <c r="N54" s="53">
        <f t="shared" si="21"/>
        <v>3983.34</v>
      </c>
      <c r="O54" s="53">
        <f t="shared" si="21"/>
        <v>3976.6</v>
      </c>
      <c r="P54" s="53">
        <f t="shared" si="21"/>
        <v>3983.34</v>
      </c>
      <c r="Q54" s="53">
        <f t="shared" si="21"/>
        <v>3976.6</v>
      </c>
      <c r="R54" s="53">
        <f t="shared" si="21"/>
        <v>3983.34</v>
      </c>
      <c r="S54" s="53">
        <f t="shared" si="21"/>
        <v>1988.3</v>
      </c>
      <c r="T54" s="53">
        <f t="shared" si="21"/>
        <v>0</v>
      </c>
      <c r="U54" s="53">
        <f t="shared" si="21"/>
        <v>0</v>
      </c>
      <c r="V54" s="53">
        <f t="shared" si="21"/>
        <v>0</v>
      </c>
      <c r="W54" s="53">
        <f t="shared" si="21"/>
        <v>0</v>
      </c>
      <c r="X54" s="53">
        <f t="shared" si="21"/>
        <v>0</v>
      </c>
      <c r="Y54" s="53">
        <f t="shared" si="21"/>
        <v>0</v>
      </c>
      <c r="Z54" s="53">
        <f t="shared" si="21"/>
        <v>0</v>
      </c>
      <c r="AA54" s="53">
        <f t="shared" si="21"/>
        <v>0</v>
      </c>
      <c r="AB54" s="53">
        <f t="shared" si="21"/>
        <v>0</v>
      </c>
      <c r="AC54" s="65"/>
    </row>
    <row r="55" spans="1:31">
      <c r="A55" s="34"/>
      <c r="B55" s="34"/>
      <c r="C55" s="36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65"/>
    </row>
    <row r="56" spans="1:31">
      <c r="A56" s="50" t="s">
        <v>94</v>
      </c>
      <c r="B56" s="34"/>
      <c r="C56" s="36"/>
      <c r="D56" s="78">
        <f>C16</f>
        <v>0</v>
      </c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65"/>
    </row>
    <row r="57" spans="1:31">
      <c r="A57" s="50" t="s">
        <v>40</v>
      </c>
      <c r="B57" s="34"/>
      <c r="C57" s="36"/>
      <c r="D57" s="53">
        <f t="shared" ref="D57:R57" si="22">D48-D54+D56</f>
        <v>14000.567101320819</v>
      </c>
      <c r="E57" s="53">
        <f t="shared" si="22"/>
        <v>10529.096494738184</v>
      </c>
      <c r="F57" s="53">
        <f t="shared" si="22"/>
        <v>11023.861531555085</v>
      </c>
      <c r="G57" s="53">
        <f t="shared" si="22"/>
        <v>11766.204169322606</v>
      </c>
      <c r="H57" s="53">
        <f t="shared" si="22"/>
        <v>12155.677551552515</v>
      </c>
      <c r="I57" s="53">
        <f t="shared" si="22"/>
        <v>12369.882663049659</v>
      </c>
      <c r="J57" s="53">
        <f t="shared" si="22"/>
        <v>12591.479861279235</v>
      </c>
      <c r="K57" s="53">
        <f t="shared" si="22"/>
        <v>12688.276564957445</v>
      </c>
      <c r="L57" s="53">
        <f t="shared" si="22"/>
        <v>12553.902100315845</v>
      </c>
      <c r="M57" s="53">
        <f t="shared" si="22"/>
        <v>12182.575233682726</v>
      </c>
      <c r="N57" s="53">
        <f t="shared" si="22"/>
        <v>12290.944964669707</v>
      </c>
      <c r="O57" s="53">
        <f t="shared" si="22"/>
        <v>12154.656149645247</v>
      </c>
      <c r="P57" s="53">
        <f t="shared" si="22"/>
        <v>12000.652673651628</v>
      </c>
      <c r="Q57" s="53">
        <f t="shared" si="22"/>
        <v>12239.260300018123</v>
      </c>
      <c r="R57" s="53">
        <f t="shared" si="22"/>
        <v>11686.997223220145</v>
      </c>
      <c r="S57" s="53">
        <f t="shared" ref="S57:AB57" si="23">S48-S54+S56</f>
        <v>-1988.3</v>
      </c>
      <c r="T57" s="53">
        <f t="shared" si="23"/>
        <v>0</v>
      </c>
      <c r="U57" s="53">
        <f t="shared" si="23"/>
        <v>0</v>
      </c>
      <c r="V57" s="53">
        <f t="shared" si="23"/>
        <v>0</v>
      </c>
      <c r="W57" s="53">
        <f t="shared" si="23"/>
        <v>0</v>
      </c>
      <c r="X57" s="53">
        <f t="shared" si="23"/>
        <v>0</v>
      </c>
      <c r="Y57" s="53">
        <f t="shared" si="23"/>
        <v>0</v>
      </c>
      <c r="Z57" s="53">
        <f t="shared" si="23"/>
        <v>0</v>
      </c>
      <c r="AA57" s="53">
        <f t="shared" si="23"/>
        <v>0</v>
      </c>
      <c r="AB57" s="53">
        <f t="shared" si="23"/>
        <v>0</v>
      </c>
      <c r="AC57" s="69">
        <f>SUM(D57:AB57)</f>
        <v>180245.734582979</v>
      </c>
    </row>
    <row r="58" spans="1:31">
      <c r="A58" s="50" t="s">
        <v>95</v>
      </c>
      <c r="B58" s="77">
        <f>+assumptions!B28</f>
        <v>0.38879999999999998</v>
      </c>
      <c r="C58" s="36"/>
      <c r="D58" s="53">
        <f t="shared" ref="D58:R58" si="24">D57*$B$58</f>
        <v>5443.4204889935345</v>
      </c>
      <c r="E58" s="53">
        <f t="shared" si="24"/>
        <v>4093.7127171542056</v>
      </c>
      <c r="F58" s="53">
        <f t="shared" si="24"/>
        <v>4286.0773634686166</v>
      </c>
      <c r="G58" s="53">
        <f t="shared" si="24"/>
        <v>4574.7001810326292</v>
      </c>
      <c r="H58" s="53">
        <f t="shared" si="24"/>
        <v>4726.1274320436178</v>
      </c>
      <c r="I58" s="53">
        <f t="shared" si="24"/>
        <v>4809.4103793937074</v>
      </c>
      <c r="J58" s="53">
        <f t="shared" si="24"/>
        <v>4895.567370065366</v>
      </c>
      <c r="K58" s="53">
        <f t="shared" si="24"/>
        <v>4933.2019284554544</v>
      </c>
      <c r="L58" s="53">
        <f t="shared" si="24"/>
        <v>4880.9571366028003</v>
      </c>
      <c r="M58" s="53">
        <f t="shared" si="24"/>
        <v>4736.5852508558437</v>
      </c>
      <c r="N58" s="53">
        <f t="shared" si="24"/>
        <v>4778.7194022635813</v>
      </c>
      <c r="O58" s="53">
        <f t="shared" si="24"/>
        <v>4725.7303109820714</v>
      </c>
      <c r="P58" s="53">
        <f t="shared" si="24"/>
        <v>4665.8537595157532</v>
      </c>
      <c r="Q58" s="53">
        <f t="shared" si="24"/>
        <v>4758.6244046470456</v>
      </c>
      <c r="R58" s="53">
        <f t="shared" si="24"/>
        <v>4543.9045203879923</v>
      </c>
      <c r="S58" s="53">
        <f t="shared" ref="S58:AB58" si="25">S57*$B$58</f>
        <v>-773.05103999999994</v>
      </c>
      <c r="T58" s="53">
        <f t="shared" si="25"/>
        <v>0</v>
      </c>
      <c r="U58" s="53">
        <f t="shared" si="25"/>
        <v>0</v>
      </c>
      <c r="V58" s="53">
        <f t="shared" si="25"/>
        <v>0</v>
      </c>
      <c r="W58" s="53">
        <f t="shared" si="25"/>
        <v>0</v>
      </c>
      <c r="X58" s="53">
        <f t="shared" si="25"/>
        <v>0</v>
      </c>
      <c r="Y58" s="53">
        <f t="shared" si="25"/>
        <v>0</v>
      </c>
      <c r="Z58" s="53">
        <f t="shared" si="25"/>
        <v>0</v>
      </c>
      <c r="AA58" s="53">
        <f t="shared" si="25"/>
        <v>0</v>
      </c>
      <c r="AB58" s="53">
        <f t="shared" si="25"/>
        <v>0</v>
      </c>
      <c r="AC58" s="69">
        <f>SUM(D58:AB58)</f>
        <v>70079.541605862221</v>
      </c>
    </row>
    <row r="59" spans="1:31">
      <c r="A59" s="34" t="s">
        <v>96</v>
      </c>
      <c r="B59" s="34"/>
      <c r="C59" s="36"/>
      <c r="D59" s="79">
        <f t="array" ref="D59:R59">TRANSPOSE(Loanschd!B2:B16)</f>
        <v>0</v>
      </c>
      <c r="E59" s="79">
        <v>0</v>
      </c>
      <c r="F59" s="79">
        <v>0</v>
      </c>
      <c r="G59" s="79">
        <v>0</v>
      </c>
      <c r="H59" s="79">
        <v>0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79">
        <v>0</v>
      </c>
      <c r="U59" s="79">
        <v>0</v>
      </c>
      <c r="V59" s="79">
        <v>0</v>
      </c>
      <c r="W59" s="79">
        <v>0</v>
      </c>
      <c r="X59" s="79">
        <v>0</v>
      </c>
      <c r="Y59" s="79">
        <v>0</v>
      </c>
      <c r="Z59" s="79">
        <v>0</v>
      </c>
      <c r="AA59" s="79">
        <v>0</v>
      </c>
      <c r="AB59" s="79">
        <v>0</v>
      </c>
      <c r="AC59" s="65"/>
    </row>
    <row r="60" spans="1:31">
      <c r="A60" s="50" t="s">
        <v>97</v>
      </c>
      <c r="B60" s="34"/>
      <c r="C60" s="156">
        <f>(+C17-C16)*-1</f>
        <v>-67400</v>
      </c>
      <c r="D60" s="156">
        <f>D48-D58-D59</f>
        <v>11927.146612327284</v>
      </c>
      <c r="E60" s="156">
        <f t="shared" ref="E60:R60" si="26">E48-E58-E59</f>
        <v>12838.383777583978</v>
      </c>
      <c r="F60" s="156">
        <f t="shared" si="26"/>
        <v>12500.48416808647</v>
      </c>
      <c r="G60" s="156">
        <f t="shared" si="26"/>
        <v>12381.303988289976</v>
      </c>
      <c r="H60" s="156">
        <f t="shared" si="26"/>
        <v>12100.370119508898</v>
      </c>
      <c r="I60" s="156">
        <f t="shared" si="26"/>
        <v>11759.492283655953</v>
      </c>
      <c r="J60" s="156">
        <f t="shared" si="26"/>
        <v>11672.512491213869</v>
      </c>
      <c r="K60" s="156">
        <f t="shared" si="26"/>
        <v>11731.67463650199</v>
      </c>
      <c r="L60" s="156">
        <f t="shared" si="26"/>
        <v>11656.284963713046</v>
      </c>
      <c r="M60" s="156">
        <f t="shared" si="26"/>
        <v>11422.589982826883</v>
      </c>
      <c r="N60" s="156">
        <f t="shared" si="26"/>
        <v>11495.565562406126</v>
      </c>
      <c r="O60" s="156">
        <f t="shared" si="26"/>
        <v>11405.525838663176</v>
      </c>
      <c r="P60" s="156">
        <f t="shared" si="26"/>
        <v>11318.138914135874</v>
      </c>
      <c r="Q60" s="156">
        <f t="shared" si="26"/>
        <v>11457.235895371077</v>
      </c>
      <c r="R60" s="156">
        <f t="shared" si="26"/>
        <v>11126.432702832153</v>
      </c>
      <c r="S60" s="156">
        <f t="shared" ref="S60:AB60" si="27">S48-S58-S59</f>
        <v>773.05103999999994</v>
      </c>
      <c r="T60" s="156">
        <f t="shared" si="27"/>
        <v>0</v>
      </c>
      <c r="U60" s="156">
        <f t="shared" si="27"/>
        <v>0</v>
      </c>
      <c r="V60" s="156">
        <f t="shared" si="27"/>
        <v>0</v>
      </c>
      <c r="W60" s="156">
        <f t="shared" si="27"/>
        <v>0</v>
      </c>
      <c r="X60" s="156">
        <f t="shared" si="27"/>
        <v>0</v>
      </c>
      <c r="Y60" s="156">
        <f t="shared" si="27"/>
        <v>0</v>
      </c>
      <c r="Z60" s="156">
        <f t="shared" si="27"/>
        <v>0</v>
      </c>
      <c r="AA60" s="156">
        <f t="shared" si="27"/>
        <v>0</v>
      </c>
      <c r="AB60" s="156">
        <f t="shared" si="27"/>
        <v>0</v>
      </c>
      <c r="AC60" s="404">
        <f>SUM(D60:AB60)</f>
        <v>177566.19297711673</v>
      </c>
    </row>
    <row r="61" spans="1:31" ht="10.8" thickBot="1">
      <c r="A61" s="34"/>
      <c r="B61" s="34"/>
      <c r="C61" s="36"/>
      <c r="D61" s="36"/>
      <c r="E61" s="71"/>
      <c r="F61" s="71"/>
      <c r="G61" s="71"/>
      <c r="H61" s="71"/>
      <c r="I61" s="71"/>
      <c r="J61" s="71"/>
      <c r="K61" s="71"/>
      <c r="L61" s="71"/>
      <c r="M61" s="71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65"/>
    </row>
    <row r="62" spans="1:31" ht="10.8" thickBot="1">
      <c r="A62" s="80" t="s">
        <v>98</v>
      </c>
      <c r="B62" s="34"/>
      <c r="C62" s="81">
        <f>IF(IRR(C60:AB60,+B65)&gt;0,IRR(C60:AB60,+B65),"   N/A")</f>
        <v>0.15915680243155866</v>
      </c>
      <c r="D62" s="36"/>
      <c r="E62" s="54" t="s">
        <v>64</v>
      </c>
      <c r="F62" s="55"/>
      <c r="G62" s="56"/>
      <c r="H62" s="57"/>
      <c r="I62" s="36"/>
      <c r="J62" s="36"/>
      <c r="K62" s="36"/>
      <c r="L62" s="82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</row>
    <row r="63" spans="1:31" ht="10.8" thickBot="1">
      <c r="A63" s="34"/>
      <c r="B63" s="34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</row>
    <row r="64" spans="1:31" ht="10.8" thickBot="1">
      <c r="A64" s="36" t="s">
        <v>99</v>
      </c>
      <c r="B64" s="83">
        <v>0.15</v>
      </c>
      <c r="C64" s="84">
        <f>NPV(+$B$64,$D$60,$E60,F60,G60,H60,I60,J60,K60,L60,M60,N60,O60,P60,Q60,R60,S60,T60,U60,V60,W60,X60,Y60,Z60,AA60,AB60)+C60</f>
        <v>2948.9673777742719</v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</row>
    <row r="65" spans="1:58" ht="13.2">
      <c r="A65" s="53" t="s">
        <v>100</v>
      </c>
      <c r="B65" s="85">
        <v>0.25</v>
      </c>
      <c r="C65" s="36"/>
      <c r="D65" s="36"/>
      <c r="E65" s="36"/>
      <c r="F65" s="36"/>
      <c r="G65" s="36"/>
      <c r="H65" s="36"/>
      <c r="I65" s="36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</row>
    <row r="66" spans="1:58" ht="13.8" thickBot="1">
      <c r="A66" s="34"/>
      <c r="F66" s="36"/>
      <c r="G66" s="36"/>
      <c r="H66" s="36"/>
      <c r="I66" s="3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</row>
    <row r="67" spans="1:58" ht="13.8" thickBot="1">
      <c r="A67" s="34"/>
      <c r="B67" s="102" t="s">
        <v>101</v>
      </c>
      <c r="C67" s="103"/>
      <c r="D67" s="86"/>
      <c r="F67" s="431" t="s">
        <v>315</v>
      </c>
      <c r="G67" s="432"/>
      <c r="H67" s="432"/>
      <c r="I67" s="433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</row>
    <row r="68" spans="1:58" ht="13.8" thickBot="1">
      <c r="A68" s="34"/>
      <c r="B68" s="87"/>
      <c r="C68" s="89">
        <f>NPV(+$B$64,$D$60:$AB$60)+C60</f>
        <v>2948.9673777742719</v>
      </c>
      <c r="D68" s="88"/>
      <c r="F68" s="348" t="s">
        <v>52</v>
      </c>
      <c r="G68" s="431" t="s">
        <v>314</v>
      </c>
      <c r="H68" s="432"/>
      <c r="I68" s="433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</row>
    <row r="69" spans="1:58" ht="13.8" thickBot="1">
      <c r="A69" s="34"/>
      <c r="B69" s="90" t="s">
        <v>102</v>
      </c>
      <c r="C69" s="91">
        <v>0</v>
      </c>
      <c r="D69" s="92">
        <f t="dataTable" ref="D69:D71" dt2D="1" dtr="0" r1="C18" r2="B64"/>
        <v>110166.19297711673</v>
      </c>
      <c r="F69" s="345">
        <f>IF(IRR(C60:AB65,+B60)&gt;0,IRR(C60:AB60,+B65),"   N/A")</f>
        <v>0.15915680243155866</v>
      </c>
      <c r="G69" s="346">
        <v>0.5</v>
      </c>
      <c r="H69" s="346">
        <v>0.75</v>
      </c>
      <c r="I69" s="347">
        <v>1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</row>
    <row r="70" spans="1:58" ht="13.8" thickBot="1">
      <c r="A70" s="34"/>
      <c r="B70" s="93"/>
      <c r="C70" s="91">
        <v>0.1</v>
      </c>
      <c r="D70" s="94">
        <v>23653.464247811731</v>
      </c>
      <c r="F70" s="358">
        <v>0.14449999999999999</v>
      </c>
      <c r="G70" s="352" t="e">
        <f t="dataTable" ref="G70:I72" dt2D="1" dtr="0" r1="N28" r2="D26" ca="1"/>
        <v>#NUM!</v>
      </c>
      <c r="H70" s="353" t="e">
        <v>#NUM!</v>
      </c>
      <c r="I70" s="354" t="e">
        <v>#NUM!</v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</row>
    <row r="71" spans="1:58" ht="13.8" thickBot="1">
      <c r="A71" s="34"/>
      <c r="B71" s="95"/>
      <c r="C71" s="91">
        <v>0.15</v>
      </c>
      <c r="D71" s="96">
        <v>2948.9673777742719</v>
      </c>
      <c r="F71" s="358">
        <v>0.1008</v>
      </c>
      <c r="G71" s="355" t="e">
        <v>#NUM!</v>
      </c>
      <c r="H71" s="186" t="e">
        <v>#NUM!</v>
      </c>
      <c r="I71" s="349" t="e">
        <v>#NUM!</v>
      </c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</row>
    <row r="72" spans="1:58" ht="13.8" thickBot="1">
      <c r="F72" s="359">
        <v>5.8000000000000003E-2</v>
      </c>
      <c r="G72" s="356" t="e">
        <v>#VALUE!</v>
      </c>
      <c r="H72" s="350" t="e">
        <v>#DIV/0!</v>
      </c>
      <c r="I72" s="351" t="e">
        <v>#DIV/0!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</row>
    <row r="73" spans="1:58" ht="13.2"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</row>
    <row r="74" spans="1:58" ht="13.2"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</row>
    <row r="75" spans="1:58" ht="13.2"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</row>
    <row r="76" spans="1:58" ht="13.2"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13.2"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</row>
    <row r="78" spans="1:58" ht="13.2"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</row>
    <row r="79" spans="1:58" ht="13.2"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</row>
    <row r="80" spans="1:58" ht="13.2">
      <c r="F80"/>
      <c r="G80"/>
      <c r="H80"/>
      <c r="I80"/>
    </row>
    <row r="81" spans="6:9" ht="13.2">
      <c r="F81"/>
      <c r="G81"/>
      <c r="H81"/>
      <c r="I81"/>
    </row>
  </sheetData>
  <mergeCells count="2">
    <mergeCell ref="G68:I68"/>
    <mergeCell ref="F67:I67"/>
  </mergeCells>
  <pageMargins left="0.2" right="0.2" top="0.52" bottom="0.69" header="0.5" footer="0.5"/>
  <pageSetup scale="49" orientation="landscape" horizontalDpi="4294967292" r:id="rId1"/>
  <headerFooter alignWithMargins="0"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59"/>
  <sheetViews>
    <sheetView workbookViewId="0">
      <selection activeCell="B14" sqref="B14"/>
    </sheetView>
  </sheetViews>
  <sheetFormatPr defaultRowHeight="13.2"/>
  <cols>
    <col min="1" max="1" width="41.6640625" customWidth="1"/>
    <col min="2" max="2" width="11" customWidth="1"/>
    <col min="3" max="3" width="16.109375" style="29" customWidth="1"/>
    <col min="4" max="4" width="12.88671875" style="29" customWidth="1"/>
    <col min="5" max="5" width="12.44140625" customWidth="1"/>
  </cols>
  <sheetData>
    <row r="1" spans="1:9" ht="13.8" thickBot="1">
      <c r="A1" s="2" t="s">
        <v>103</v>
      </c>
      <c r="B1" s="11"/>
      <c r="D1" s="33" t="s">
        <v>104</v>
      </c>
      <c r="E1" s="33"/>
      <c r="F1" s="33"/>
      <c r="G1" s="33"/>
      <c r="H1" s="11"/>
      <c r="I1" s="11"/>
    </row>
    <row r="2" spans="1:9">
      <c r="A2" s="2" t="s">
        <v>375</v>
      </c>
      <c r="B2" s="11"/>
      <c r="D2" s="32"/>
      <c r="E2" s="107"/>
      <c r="F2" s="107"/>
      <c r="G2" s="108"/>
      <c r="H2" s="11"/>
      <c r="I2" s="11"/>
    </row>
    <row r="3" spans="1:9">
      <c r="A3" s="2" t="s">
        <v>105</v>
      </c>
      <c r="B3" s="11"/>
      <c r="D3" s="109"/>
      <c r="E3" s="110"/>
      <c r="F3" s="110"/>
      <c r="G3" s="111"/>
      <c r="H3" s="11"/>
      <c r="I3" s="11"/>
    </row>
    <row r="4" spans="1:9">
      <c r="A4" s="2"/>
      <c r="B4" s="11"/>
      <c r="D4" s="223"/>
      <c r="E4" s="110"/>
      <c r="F4" s="110"/>
      <c r="G4" s="111"/>
    </row>
    <row r="5" spans="1:9" ht="13.8" thickBot="1">
      <c r="A5" s="24" t="s">
        <v>106</v>
      </c>
      <c r="B5" s="134">
        <v>15</v>
      </c>
      <c r="D5" s="112"/>
      <c r="E5" s="113"/>
      <c r="F5" s="113"/>
      <c r="G5" s="114"/>
    </row>
    <row r="6" spans="1:9">
      <c r="A6" s="124" t="s">
        <v>60</v>
      </c>
      <c r="B6" s="133">
        <v>15</v>
      </c>
    </row>
    <row r="7" spans="1:9">
      <c r="A7" s="10" t="s">
        <v>62</v>
      </c>
      <c r="B7" s="135">
        <v>15</v>
      </c>
    </row>
    <row r="8" spans="1:9">
      <c r="A8" s="9" t="s">
        <v>107</v>
      </c>
      <c r="B8" s="398">
        <v>37530</v>
      </c>
    </row>
    <row r="9" spans="1:9">
      <c r="A9" s="105"/>
      <c r="B9" s="105"/>
      <c r="E9" s="11"/>
      <c r="F9" s="11"/>
      <c r="G9" s="11"/>
      <c r="H9" s="11"/>
      <c r="I9" s="11"/>
    </row>
    <row r="10" spans="1:9">
      <c r="A10" s="9" t="s">
        <v>108</v>
      </c>
      <c r="B10" s="3" t="s">
        <v>109</v>
      </c>
      <c r="C10" s="3" t="s">
        <v>321</v>
      </c>
      <c r="D10" s="3" t="s">
        <v>285</v>
      </c>
      <c r="E10" s="3" t="s">
        <v>286</v>
      </c>
      <c r="F10" s="11"/>
      <c r="G10" s="11"/>
      <c r="H10" s="11"/>
      <c r="I10" s="11"/>
    </row>
    <row r="11" spans="1:9">
      <c r="A11" s="9" t="s">
        <v>65</v>
      </c>
      <c r="B11" s="121">
        <f>+B16-B12-B13</f>
        <v>63356</v>
      </c>
      <c r="C11" s="132"/>
      <c r="D11" s="121"/>
      <c r="E11" s="11"/>
      <c r="F11" s="11"/>
      <c r="G11" s="11"/>
      <c r="H11" s="11"/>
      <c r="I11" s="11"/>
    </row>
    <row r="12" spans="1:9">
      <c r="A12" s="9" t="s">
        <v>31</v>
      </c>
      <c r="B12" s="121">
        <f>+B16*0.04</f>
        <v>2696</v>
      </c>
      <c r="C12" s="132"/>
      <c r="D12" s="121"/>
      <c r="E12" s="11"/>
      <c r="F12" s="11"/>
      <c r="G12" s="11"/>
      <c r="H12" s="11"/>
      <c r="I12" s="11"/>
    </row>
    <row r="13" spans="1:9">
      <c r="A13" s="9" t="s">
        <v>66</v>
      </c>
      <c r="B13" s="121">
        <f>+B16*2%</f>
        <v>1348</v>
      </c>
      <c r="C13" s="132"/>
      <c r="D13" s="121"/>
      <c r="E13" s="11"/>
      <c r="F13" s="11"/>
      <c r="G13" s="11"/>
      <c r="H13" s="11"/>
      <c r="I13" s="11"/>
    </row>
    <row r="14" spans="1:9">
      <c r="A14" s="9" t="s">
        <v>67</v>
      </c>
      <c r="B14" s="121">
        <f>+D14-C14</f>
        <v>0</v>
      </c>
      <c r="C14" s="132"/>
      <c r="D14" s="121"/>
      <c r="E14" s="11"/>
      <c r="F14" s="11"/>
      <c r="G14" s="11"/>
      <c r="H14" s="11"/>
      <c r="I14" s="11"/>
    </row>
    <row r="15" spans="1:9">
      <c r="A15" s="9" t="s">
        <v>110</v>
      </c>
      <c r="B15" s="121">
        <f>+D15-C15</f>
        <v>0</v>
      </c>
      <c r="C15" s="132"/>
      <c r="D15" s="121"/>
      <c r="E15" s="11"/>
      <c r="F15" s="11"/>
      <c r="G15" s="11"/>
      <c r="H15" s="11"/>
      <c r="I15" s="11"/>
    </row>
    <row r="16" spans="1:9">
      <c r="A16" s="10" t="s">
        <v>111</v>
      </c>
      <c r="B16" s="121">
        <v>67400</v>
      </c>
      <c r="C16" s="132"/>
      <c r="D16" s="363"/>
      <c r="E16" s="277"/>
      <c r="F16" s="362"/>
      <c r="G16" s="11"/>
      <c r="H16" s="11"/>
      <c r="I16" s="11"/>
    </row>
    <row r="17" spans="1:22">
      <c r="A17" s="146" t="s">
        <v>69</v>
      </c>
      <c r="B17" s="121">
        <f>+B16</f>
        <v>67400</v>
      </c>
      <c r="C17" s="1"/>
      <c r="D17" s="1"/>
      <c r="E17" s="11"/>
      <c r="F17" s="11"/>
      <c r="G17" s="11"/>
      <c r="H17" s="11"/>
      <c r="I17" s="11"/>
    </row>
    <row r="18" spans="1:22">
      <c r="A18" s="10"/>
      <c r="B18" s="105"/>
      <c r="C18" s="400" t="s">
        <v>387</v>
      </c>
      <c r="D18" s="418" t="s">
        <v>386</v>
      </c>
      <c r="E18" s="400" t="s">
        <v>385</v>
      </c>
      <c r="F18" s="11"/>
      <c r="G18" s="11"/>
      <c r="H18" s="11"/>
      <c r="I18" s="11"/>
    </row>
    <row r="19" spans="1:22">
      <c r="A19" s="10" t="s">
        <v>112</v>
      </c>
      <c r="B19" s="130">
        <f>+C19+D19</f>
        <v>82400</v>
      </c>
      <c r="C19" s="419">
        <v>41200</v>
      </c>
      <c r="D19" s="420">
        <v>41200</v>
      </c>
      <c r="E19" s="420">
        <v>30000</v>
      </c>
      <c r="F19" s="11"/>
      <c r="G19" s="11"/>
      <c r="H19" s="11"/>
      <c r="I19" s="11"/>
    </row>
    <row r="20" spans="1:22">
      <c r="A20" s="10" t="s">
        <v>113</v>
      </c>
      <c r="B20" s="122"/>
      <c r="C20" s="401"/>
      <c r="D20" s="402"/>
      <c r="E20" s="420">
        <v>8000</v>
      </c>
      <c r="F20" s="11"/>
      <c r="G20" s="11"/>
      <c r="H20" s="11"/>
      <c r="I20" s="11"/>
    </row>
    <row r="21" spans="1:22">
      <c r="A21" s="10" t="s">
        <v>114</v>
      </c>
      <c r="B21" s="279">
        <v>0.82899999999999996</v>
      </c>
      <c r="C21" s="401"/>
      <c r="D21" s="402"/>
      <c r="E21" s="402"/>
      <c r="F21" s="11"/>
      <c r="G21" s="11"/>
      <c r="H21" s="11"/>
      <c r="I21" s="11"/>
    </row>
    <row r="22" spans="1:22">
      <c r="A22" s="10" t="s">
        <v>115</v>
      </c>
      <c r="B22" s="279"/>
      <c r="C22" s="403"/>
      <c r="D22" s="403"/>
      <c r="E22" s="403">
        <f>(E$19*E$20*24*1/1000000)/1000</f>
        <v>5.76</v>
      </c>
      <c r="F22" s="11"/>
      <c r="G22" s="11"/>
      <c r="H22" s="11"/>
      <c r="I22" s="11"/>
    </row>
    <row r="23" spans="1:22">
      <c r="A23" s="10" t="s">
        <v>116</v>
      </c>
      <c r="B23" s="122">
        <v>0</v>
      </c>
      <c r="C23" s="127"/>
      <c r="E23" s="11"/>
      <c r="F23" s="11"/>
      <c r="G23" s="11"/>
      <c r="H23" s="11"/>
      <c r="I23" s="11"/>
    </row>
    <row r="24" spans="1:22">
      <c r="A24" s="10" t="s">
        <v>117</v>
      </c>
      <c r="B24" s="261">
        <v>1</v>
      </c>
      <c r="C24"/>
      <c r="D24"/>
      <c r="E24" s="11"/>
      <c r="F24" s="11"/>
      <c r="G24" s="11"/>
      <c r="H24" s="11"/>
      <c r="I24" s="11"/>
    </row>
    <row r="25" spans="1:22">
      <c r="A25" s="9" t="s">
        <v>118</v>
      </c>
      <c r="B25" s="123">
        <v>1.03</v>
      </c>
      <c r="C25" s="127"/>
      <c r="E25" s="11"/>
      <c r="F25" s="11"/>
      <c r="G25" s="11"/>
      <c r="H25" s="11"/>
      <c r="I25" s="11"/>
    </row>
    <row r="26" spans="1:22">
      <c r="A26" s="10" t="s">
        <v>119</v>
      </c>
      <c r="B26" s="19">
        <v>1</v>
      </c>
      <c r="C26" s="127"/>
    </row>
    <row r="27" spans="1:22">
      <c r="A27" s="10" t="s">
        <v>120</v>
      </c>
      <c r="B27" s="5">
        <v>1.2500000000000001E-2</v>
      </c>
      <c r="C27" s="127"/>
    </row>
    <row r="28" spans="1:22">
      <c r="A28" s="10" t="s">
        <v>121</v>
      </c>
      <c r="B28" s="25">
        <v>0.38879999999999998</v>
      </c>
      <c r="C28" s="127"/>
    </row>
    <row r="29" spans="1:22">
      <c r="A29" t="s">
        <v>122</v>
      </c>
      <c r="B29" s="16">
        <v>0.02</v>
      </c>
      <c r="C29" s="127"/>
    </row>
    <row r="30" spans="1:22" ht="13.8" thickBot="1">
      <c r="A30" s="10" t="s">
        <v>123</v>
      </c>
      <c r="B30" s="255">
        <f>AVERAGE([2]data1cf!$A$2:$A$1001)*-1</f>
        <v>67218.360598765692</v>
      </c>
      <c r="C30" s="127"/>
    </row>
    <row r="31" spans="1:22" ht="13.8" thickBot="1">
      <c r="A31" s="10"/>
      <c r="B31" s="5"/>
      <c r="C31" s="145" t="s">
        <v>124</v>
      </c>
      <c r="D31" s="115"/>
      <c r="E31" s="115"/>
      <c r="F31" s="115"/>
      <c r="G31" s="115"/>
      <c r="H31" s="115"/>
      <c r="I31" s="115"/>
      <c r="J31" s="115"/>
      <c r="K31" s="115"/>
      <c r="L31" s="115"/>
      <c r="M31" s="115"/>
      <c r="N31" s="115"/>
      <c r="O31" s="115"/>
      <c r="P31" s="115"/>
      <c r="Q31" s="116"/>
    </row>
    <row r="32" spans="1:22" ht="13.8" thickBot="1">
      <c r="A32" s="10"/>
      <c r="B32" s="5"/>
      <c r="C32" s="247">
        <v>1</v>
      </c>
      <c r="D32" s="248">
        <v>2</v>
      </c>
      <c r="E32" s="248">
        <v>3</v>
      </c>
      <c r="F32" s="248">
        <v>4</v>
      </c>
      <c r="G32" s="248">
        <v>5</v>
      </c>
      <c r="H32" s="248">
        <v>6</v>
      </c>
      <c r="I32" s="248">
        <v>7</v>
      </c>
      <c r="J32" s="248">
        <v>8</v>
      </c>
      <c r="K32" s="248">
        <v>9</v>
      </c>
      <c r="L32" s="246">
        <v>10</v>
      </c>
      <c r="M32" s="244">
        <v>11</v>
      </c>
      <c r="N32" s="246">
        <v>12</v>
      </c>
      <c r="O32" s="244">
        <v>13</v>
      </c>
      <c r="P32" s="246">
        <v>14</v>
      </c>
      <c r="Q32" s="245">
        <v>15</v>
      </c>
      <c r="R32" s="246">
        <v>16</v>
      </c>
      <c r="S32" s="245">
        <v>17</v>
      </c>
      <c r="T32" s="246">
        <v>18</v>
      </c>
      <c r="U32" s="245">
        <v>19</v>
      </c>
      <c r="V32" s="246">
        <v>20</v>
      </c>
    </row>
    <row r="33" spans="1:22">
      <c r="A33" s="10"/>
      <c r="B33" s="5"/>
      <c r="C33" s="127"/>
    </row>
    <row r="34" spans="1:22">
      <c r="A34" s="10" t="s">
        <v>70</v>
      </c>
      <c r="B34" s="5"/>
      <c r="C34" s="22">
        <f t="array" ref="C34:Q34">TRANSPOSE(loadfac!N3:N18)</f>
        <v>0.83669730120791352</v>
      </c>
      <c r="D34" s="22">
        <v>0.85566897613701842</v>
      </c>
      <c r="E34" s="22">
        <v>0.81903748508746743</v>
      </c>
      <c r="F34" s="22">
        <v>0.85651716169146996</v>
      </c>
      <c r="G34" s="22">
        <v>0.86145186609671254</v>
      </c>
      <c r="H34" s="22">
        <v>0.85335038566779209</v>
      </c>
      <c r="I34" s="22">
        <v>0.86529935299719629</v>
      </c>
      <c r="J34" s="22">
        <v>0.8454337909766797</v>
      </c>
      <c r="K34" s="22">
        <v>0.86326246634282255</v>
      </c>
      <c r="L34" s="22">
        <v>0.83371500243085406</v>
      </c>
      <c r="M34" s="22">
        <v>0.86291461946625081</v>
      </c>
      <c r="N34" s="22">
        <v>0.84305656562305908</v>
      </c>
      <c r="O34" s="22">
        <v>0.86063429844428341</v>
      </c>
      <c r="P34" s="22">
        <v>0.85572749753669486</v>
      </c>
      <c r="Q34" s="22">
        <v>0.83676395455987318</v>
      </c>
      <c r="R34" s="314">
        <f>+Q34</f>
        <v>0.83676395455987318</v>
      </c>
      <c r="S34" s="314">
        <f>+R34</f>
        <v>0.83676395455987318</v>
      </c>
      <c r="T34" s="314">
        <f>+S34</f>
        <v>0.83676395455987318</v>
      </c>
      <c r="U34" s="314">
        <f>+T34</f>
        <v>0.83676395455987318</v>
      </c>
      <c r="V34" s="314">
        <f>+U34</f>
        <v>0.83676395455987318</v>
      </c>
    </row>
    <row r="35" spans="1:22">
      <c r="A35" s="9" t="s">
        <v>125</v>
      </c>
      <c r="B35" s="14"/>
      <c r="C35" s="406">
        <f>($E$22*C34)</f>
        <v>4.8193764549575819</v>
      </c>
      <c r="D35" s="406">
        <f t="shared" ref="D35:V35" si="0">($E$22*D34)</f>
        <v>4.9286533025492263</v>
      </c>
      <c r="E35" s="406">
        <f t="shared" si="0"/>
        <v>4.7176559141038119</v>
      </c>
      <c r="F35" s="406">
        <f t="shared" si="0"/>
        <v>4.9335388513428668</v>
      </c>
      <c r="G35" s="406">
        <f t="shared" si="0"/>
        <v>4.9619627487170641</v>
      </c>
      <c r="H35" s="406">
        <f t="shared" si="0"/>
        <v>4.9152982214464824</v>
      </c>
      <c r="I35" s="406">
        <f t="shared" si="0"/>
        <v>4.9841242732638502</v>
      </c>
      <c r="J35" s="406">
        <f t="shared" si="0"/>
        <v>4.8696986360256753</v>
      </c>
      <c r="K35" s="406">
        <f t="shared" si="0"/>
        <v>4.9723918061346577</v>
      </c>
      <c r="L35" s="406">
        <f t="shared" si="0"/>
        <v>4.8021984140017189</v>
      </c>
      <c r="M35" s="406">
        <f t="shared" si="0"/>
        <v>4.9703882081256046</v>
      </c>
      <c r="N35" s="406">
        <f t="shared" si="0"/>
        <v>4.8560058179888204</v>
      </c>
      <c r="O35" s="406">
        <f t="shared" si="0"/>
        <v>4.9572535590390725</v>
      </c>
      <c r="P35" s="406">
        <f t="shared" si="0"/>
        <v>4.9289903858113622</v>
      </c>
      <c r="Q35" s="406">
        <f t="shared" si="0"/>
        <v>4.8197603782648697</v>
      </c>
      <c r="R35" s="406">
        <f t="shared" si="0"/>
        <v>4.8197603782648697</v>
      </c>
      <c r="S35" s="406">
        <f t="shared" si="0"/>
        <v>4.8197603782648697</v>
      </c>
      <c r="T35" s="406">
        <f t="shared" si="0"/>
        <v>4.8197603782648697</v>
      </c>
      <c r="U35" s="406">
        <f t="shared" si="0"/>
        <v>4.8197603782648697</v>
      </c>
      <c r="V35" s="406">
        <f t="shared" si="0"/>
        <v>4.8197603782648697</v>
      </c>
    </row>
    <row r="36" spans="1:22">
      <c r="A36" s="10" t="s">
        <v>126</v>
      </c>
      <c r="B36" s="14"/>
      <c r="C36" s="242">
        <v>0</v>
      </c>
      <c r="D36" s="242">
        <v>0</v>
      </c>
      <c r="E36" s="242">
        <v>0</v>
      </c>
      <c r="F36" s="242">
        <v>0</v>
      </c>
      <c r="G36" s="242">
        <v>0</v>
      </c>
      <c r="H36" s="242">
        <v>0</v>
      </c>
      <c r="I36" s="242">
        <v>0</v>
      </c>
      <c r="J36" s="242">
        <v>0</v>
      </c>
      <c r="K36" s="242">
        <v>0</v>
      </c>
      <c r="L36" s="242">
        <v>0</v>
      </c>
      <c r="M36" s="242">
        <v>0</v>
      </c>
      <c r="N36" s="242">
        <v>0</v>
      </c>
      <c r="O36" s="242">
        <v>0</v>
      </c>
      <c r="P36" s="242">
        <v>0</v>
      </c>
      <c r="Q36" s="242">
        <v>0</v>
      </c>
      <c r="R36" s="242">
        <v>0</v>
      </c>
      <c r="S36" s="242">
        <v>0</v>
      </c>
      <c r="T36" s="242">
        <v>0</v>
      </c>
      <c r="U36" s="242">
        <v>0</v>
      </c>
      <c r="V36" s="242">
        <v>0</v>
      </c>
    </row>
    <row r="37" spans="1:22">
      <c r="A37" s="10" t="s">
        <v>81</v>
      </c>
      <c r="B37" s="5"/>
      <c r="C37" s="157">
        <f t="array" ref="C37:Q37">TRANSPOSE(forwcurv!I15:I29)</f>
        <v>4.1142443685420815</v>
      </c>
      <c r="D37" s="155">
        <v>3.0508842101231313</v>
      </c>
      <c r="E37" s="26">
        <v>3.1404124026611711</v>
      </c>
      <c r="F37" s="26">
        <v>3.5584787674243921</v>
      </c>
      <c r="G37" s="26">
        <v>3.4260283586434785</v>
      </c>
      <c r="H37" s="26">
        <v>3.0595225809410773</v>
      </c>
      <c r="I37" s="26">
        <v>3.228008662686729</v>
      </c>
      <c r="J37" s="26">
        <v>3.8774419516742706</v>
      </c>
      <c r="K37" s="26">
        <v>3.6819286257619517</v>
      </c>
      <c r="L37" s="26">
        <v>3.1811118691925242</v>
      </c>
      <c r="M37" s="26">
        <v>3.5622499124541407</v>
      </c>
      <c r="N37" s="26">
        <v>3.6256828436783928</v>
      </c>
      <c r="O37" s="26">
        <v>3.4193585979447332</v>
      </c>
      <c r="P37" s="26">
        <v>4.3602622259087838</v>
      </c>
      <c r="Q37" s="26">
        <v>3.4005101898688341</v>
      </c>
      <c r="R37" s="26">
        <f t="shared" ref="R37:V38" si="1">+Q37</f>
        <v>3.4005101898688341</v>
      </c>
      <c r="S37" s="26">
        <f t="shared" si="1"/>
        <v>3.4005101898688341</v>
      </c>
      <c r="T37" s="26">
        <f t="shared" si="1"/>
        <v>3.4005101898688341</v>
      </c>
      <c r="U37" s="26">
        <f t="shared" si="1"/>
        <v>3.4005101898688341</v>
      </c>
      <c r="V37" s="26">
        <f t="shared" si="1"/>
        <v>3.4005101898688341</v>
      </c>
    </row>
    <row r="38" spans="1:22">
      <c r="A38" t="s">
        <v>127</v>
      </c>
      <c r="C38" s="8">
        <v>3.5000000000000003E-2</v>
      </c>
      <c r="D38" s="128">
        <f>+C38</f>
        <v>3.5000000000000003E-2</v>
      </c>
      <c r="E38" s="128">
        <f t="shared" ref="E38:Q38" si="2">+D38</f>
        <v>3.5000000000000003E-2</v>
      </c>
      <c r="F38" s="128">
        <f t="shared" si="2"/>
        <v>3.5000000000000003E-2</v>
      </c>
      <c r="G38" s="128">
        <f t="shared" si="2"/>
        <v>3.5000000000000003E-2</v>
      </c>
      <c r="H38" s="128">
        <f t="shared" si="2"/>
        <v>3.5000000000000003E-2</v>
      </c>
      <c r="I38" s="128">
        <f t="shared" si="2"/>
        <v>3.5000000000000003E-2</v>
      </c>
      <c r="J38" s="128">
        <f t="shared" si="2"/>
        <v>3.5000000000000003E-2</v>
      </c>
      <c r="K38" s="128">
        <f t="shared" si="2"/>
        <v>3.5000000000000003E-2</v>
      </c>
      <c r="L38" s="128">
        <f t="shared" si="2"/>
        <v>3.5000000000000003E-2</v>
      </c>
      <c r="M38" s="128">
        <f t="shared" si="2"/>
        <v>3.5000000000000003E-2</v>
      </c>
      <c r="N38" s="128">
        <f t="shared" si="2"/>
        <v>3.5000000000000003E-2</v>
      </c>
      <c r="O38" s="128">
        <f t="shared" si="2"/>
        <v>3.5000000000000003E-2</v>
      </c>
      <c r="P38" s="128">
        <f t="shared" si="2"/>
        <v>3.5000000000000003E-2</v>
      </c>
      <c r="Q38" s="128">
        <f t="shared" si="2"/>
        <v>3.5000000000000003E-2</v>
      </c>
      <c r="R38" s="128">
        <f t="shared" si="1"/>
        <v>3.5000000000000003E-2</v>
      </c>
      <c r="S38" s="128">
        <f t="shared" si="1"/>
        <v>3.5000000000000003E-2</v>
      </c>
      <c r="T38" s="128">
        <f t="shared" si="1"/>
        <v>3.5000000000000003E-2</v>
      </c>
      <c r="U38" s="128">
        <f t="shared" si="1"/>
        <v>3.5000000000000003E-2</v>
      </c>
      <c r="V38" s="128">
        <f t="shared" si="1"/>
        <v>3.5000000000000003E-2</v>
      </c>
    </row>
    <row r="39" spans="1:22">
      <c r="A39" s="5"/>
      <c r="B39" s="15"/>
      <c r="C39" s="8"/>
      <c r="D39" s="128"/>
    </row>
    <row r="40" spans="1:22">
      <c r="A40" s="10" t="s">
        <v>85</v>
      </c>
      <c r="B40" s="15"/>
      <c r="C40" s="6"/>
      <c r="D40" s="128"/>
    </row>
    <row r="41" spans="1:22">
      <c r="A41" s="9" t="s">
        <v>128</v>
      </c>
      <c r="B41" s="21">
        <v>1</v>
      </c>
      <c r="C41" s="131">
        <f>(D19*0.035)</f>
        <v>1442.0000000000002</v>
      </c>
      <c r="D41" s="131">
        <f>+C41*$B$25</f>
        <v>1485.2600000000002</v>
      </c>
      <c r="E41" s="18">
        <f>+D41*$B$25</f>
        <v>1529.8178000000003</v>
      </c>
      <c r="F41" s="18">
        <f>+E41*$B$25</f>
        <v>1575.7123340000003</v>
      </c>
      <c r="G41" s="18">
        <f>+F41*$B$25</f>
        <v>1622.9837040200002</v>
      </c>
      <c r="H41" s="1">
        <f>SUM(B41:G41)</f>
        <v>7656.7738380200008</v>
      </c>
    </row>
    <row r="42" spans="1:22">
      <c r="A42" s="9" t="s">
        <v>129</v>
      </c>
      <c r="B42" s="5"/>
      <c r="C42" s="23">
        <f>((+C35+C36)*C37*365)+(+$E$22*C34*365*C38)</f>
        <v>7298.8212747002217</v>
      </c>
      <c r="D42" s="23">
        <f>((+D35+D36)*D37*365)+(+$E$22*D34*365*D38)</f>
        <v>5551.3774922803768</v>
      </c>
      <c r="E42" s="23">
        <f>((+E35+E36)*E37*365)+(+$E$22*E34*365*E38)</f>
        <v>5467.8836319135698</v>
      </c>
      <c r="F42" s="23">
        <f>((+F35+F36)*F37*365)+(+$E$22*F34*365*F38)</f>
        <v>6470.9269953558287</v>
      </c>
      <c r="G42" s="23">
        <f>((+G35+G36)*G37*365)+(+$E$22*G34*365*G38)</f>
        <v>6268.3252325624408</v>
      </c>
      <c r="H42" s="1">
        <f>SUM(C42:G42)</f>
        <v>31057.334626812441</v>
      </c>
    </row>
    <row r="43" spans="1:22">
      <c r="A43" s="10" t="s">
        <v>36</v>
      </c>
      <c r="C43" s="31">
        <f>+B16*B29</f>
        <v>1348</v>
      </c>
      <c r="D43" s="129">
        <f>+C43*$B$25</f>
        <v>1388.44</v>
      </c>
      <c r="E43" s="20">
        <f>+D43*$B$25</f>
        <v>1430.0932</v>
      </c>
      <c r="F43" s="20">
        <f>+E43*$B$25</f>
        <v>1472.9959960000001</v>
      </c>
      <c r="G43" s="20">
        <f>+F43*$B$25</f>
        <v>1517.1858758800001</v>
      </c>
      <c r="H43" s="1">
        <f>SUM(C43:G43)</f>
        <v>7156.7150718799994</v>
      </c>
    </row>
    <row r="44" spans="1:22">
      <c r="A44" s="5"/>
      <c r="C44" s="8"/>
      <c r="D44" s="128"/>
    </row>
    <row r="45" spans="1:22">
      <c r="A45" s="5"/>
      <c r="C45" s="8"/>
      <c r="D45" s="128"/>
    </row>
    <row r="46" spans="1:22">
      <c r="A46" s="5"/>
      <c r="C46" s="8"/>
      <c r="D46" s="128"/>
    </row>
    <row r="47" spans="1:22">
      <c r="A47" s="5"/>
      <c r="C47" s="8"/>
      <c r="D47" s="128"/>
    </row>
    <row r="48" spans="1:22">
      <c r="A48" s="5" t="s">
        <v>290</v>
      </c>
      <c r="B48" s="306">
        <f>+B7</f>
        <v>15</v>
      </c>
      <c r="C48" s="8"/>
      <c r="D48" s="128"/>
    </row>
    <row r="49" spans="1:17">
      <c r="A49" s="10" t="s">
        <v>291</v>
      </c>
      <c r="B49" s="307">
        <v>0.33333000000000002</v>
      </c>
      <c r="C49" s="307">
        <v>0.44450000000000001</v>
      </c>
      <c r="D49" s="307">
        <v>0.14810000000000001</v>
      </c>
      <c r="E49" s="307">
        <v>7.4099999999999999E-2</v>
      </c>
      <c r="F49" s="307">
        <v>0</v>
      </c>
      <c r="G49" s="308"/>
      <c r="H49" s="308"/>
      <c r="I49" s="308"/>
      <c r="J49" s="308"/>
      <c r="K49" s="308"/>
      <c r="L49" s="308"/>
      <c r="M49" s="308"/>
      <c r="N49" s="308"/>
      <c r="O49" s="308"/>
      <c r="P49" s="308"/>
    </row>
    <row r="50" spans="1:17">
      <c r="A50" s="10" t="s">
        <v>292</v>
      </c>
      <c r="B50" s="307">
        <v>0.2</v>
      </c>
      <c r="C50" s="307">
        <v>0.32</v>
      </c>
      <c r="D50" s="307">
        <v>0.192</v>
      </c>
      <c r="E50" s="307">
        <v>0.1152</v>
      </c>
      <c r="F50" s="307">
        <v>0.1152</v>
      </c>
      <c r="G50" s="308">
        <v>5.7599999999999998E-2</v>
      </c>
      <c r="H50" s="308"/>
      <c r="I50" s="308"/>
      <c r="J50" s="308"/>
      <c r="K50" s="308"/>
      <c r="L50" s="308"/>
      <c r="M50" s="308"/>
      <c r="N50" s="308"/>
      <c r="O50" s="308"/>
      <c r="P50" s="308"/>
    </row>
    <row r="51" spans="1:17">
      <c r="A51" s="10" t="s">
        <v>293</v>
      </c>
      <c r="B51" s="309">
        <v>0.1429</v>
      </c>
      <c r="C51" s="310">
        <v>0.24490000000000001</v>
      </c>
      <c r="D51" s="308">
        <v>0.1749</v>
      </c>
      <c r="E51" s="308">
        <v>0.1249</v>
      </c>
      <c r="F51" s="308">
        <v>8.9300000000000004E-2</v>
      </c>
      <c r="G51" s="308">
        <v>8.9200000000000002E-2</v>
      </c>
      <c r="H51" s="308">
        <v>8.9300000000000004E-2</v>
      </c>
      <c r="I51" s="308">
        <v>4.4600000000000001E-2</v>
      </c>
      <c r="J51" s="308"/>
      <c r="K51" s="308"/>
      <c r="L51" s="308"/>
      <c r="M51" s="308"/>
      <c r="N51" s="308"/>
      <c r="O51" s="308"/>
      <c r="P51" s="308"/>
    </row>
    <row r="52" spans="1:17">
      <c r="A52" s="10" t="s">
        <v>294</v>
      </c>
      <c r="B52" s="309">
        <v>0.05</v>
      </c>
      <c r="C52" s="310">
        <v>9.5000000000000001E-2</v>
      </c>
      <c r="D52" s="308">
        <v>8.5500000000000007E-2</v>
      </c>
      <c r="E52" s="308">
        <v>7.6999999999999999E-2</v>
      </c>
      <c r="F52" s="308">
        <v>6.93E-2</v>
      </c>
      <c r="G52" s="308">
        <v>6.2300000000000001E-2</v>
      </c>
      <c r="H52" s="308">
        <v>5.8999999999999997E-2</v>
      </c>
      <c r="I52" s="308">
        <v>5.8999999999999997E-2</v>
      </c>
      <c r="J52" s="308">
        <v>5.91E-2</v>
      </c>
      <c r="K52" s="308">
        <v>5.8999999999999997E-2</v>
      </c>
      <c r="L52" s="308">
        <v>5.91E-2</v>
      </c>
      <c r="M52" s="308">
        <v>5.8999999999999997E-2</v>
      </c>
      <c r="N52" s="308">
        <v>5.91E-2</v>
      </c>
      <c r="O52" s="308">
        <v>5.8999999999999997E-2</v>
      </c>
      <c r="P52" s="308">
        <v>5.91E-2</v>
      </c>
      <c r="Q52">
        <v>2.9499999999999998E-2</v>
      </c>
    </row>
    <row r="53" spans="1:17">
      <c r="A53" s="9"/>
      <c r="B53" s="5"/>
      <c r="C53" s="7"/>
      <c r="D53" s="128"/>
    </row>
    <row r="54" spans="1:17">
      <c r="B54" s="5"/>
      <c r="C54" s="17"/>
      <c r="D54" s="128"/>
    </row>
    <row r="55" spans="1:17">
      <c r="C55" s="128"/>
      <c r="D55" s="128"/>
    </row>
    <row r="56" spans="1:17">
      <c r="C56" s="128"/>
      <c r="D56" s="128"/>
    </row>
    <row r="57" spans="1:17">
      <c r="A57" s="11"/>
      <c r="B57" s="2"/>
      <c r="C57" s="11"/>
      <c r="D57" s="11"/>
      <c r="E57" s="11"/>
    </row>
    <row r="58" spans="1:17">
      <c r="A58" s="146"/>
      <c r="B58" s="29"/>
      <c r="C58"/>
      <c r="E58" s="29"/>
    </row>
    <row r="59" spans="1:17">
      <c r="A59" s="11"/>
      <c r="B59" s="29"/>
      <c r="C59" s="11"/>
      <c r="D59" s="11"/>
      <c r="E59" s="11"/>
    </row>
    <row r="60" spans="1:17">
      <c r="A60" s="11"/>
      <c r="B60" s="24"/>
      <c r="C60" s="11"/>
      <c r="D60" s="11"/>
      <c r="E60" s="11"/>
    </row>
    <row r="61" spans="1:17">
      <c r="C61" s="128"/>
      <c r="D61" s="128"/>
    </row>
    <row r="62" spans="1:17">
      <c r="C62" s="128"/>
      <c r="D62" s="128"/>
    </row>
    <row r="63" spans="1:17">
      <c r="C63" s="128"/>
      <c r="D63" s="128"/>
    </row>
    <row r="64" spans="1:17">
      <c r="C64" s="128"/>
      <c r="D64" s="128"/>
    </row>
    <row r="65" spans="3:4">
      <c r="C65" s="128"/>
      <c r="D65" s="128"/>
    </row>
    <row r="66" spans="3:4">
      <c r="C66" s="128"/>
      <c r="D66" s="128"/>
    </row>
    <row r="67" spans="3:4">
      <c r="C67" s="128"/>
      <c r="D67" s="128"/>
    </row>
    <row r="68" spans="3:4">
      <c r="C68" s="128"/>
      <c r="D68" s="128"/>
    </row>
    <row r="69" spans="3:4">
      <c r="C69" s="128"/>
      <c r="D69" s="128"/>
    </row>
    <row r="70" spans="3:4">
      <c r="C70" s="128"/>
      <c r="D70" s="128"/>
    </row>
    <row r="71" spans="3:4">
      <c r="C71" s="128"/>
      <c r="D71" s="128"/>
    </row>
    <row r="72" spans="3:4">
      <c r="C72" s="128"/>
      <c r="D72" s="128"/>
    </row>
    <row r="73" spans="3:4">
      <c r="C73" s="128"/>
      <c r="D73" s="128"/>
    </row>
    <row r="74" spans="3:4">
      <c r="C74" s="128"/>
      <c r="D74" s="128"/>
    </row>
    <row r="75" spans="3:4">
      <c r="C75" s="128"/>
      <c r="D75" s="128"/>
    </row>
    <row r="76" spans="3:4">
      <c r="C76" s="128"/>
      <c r="D76" s="128"/>
    </row>
    <row r="77" spans="3:4">
      <c r="C77" s="128"/>
      <c r="D77" s="128"/>
    </row>
    <row r="78" spans="3:4">
      <c r="C78" s="128"/>
      <c r="D78" s="128"/>
    </row>
    <row r="79" spans="3:4">
      <c r="C79" s="128"/>
      <c r="D79" s="128"/>
    </row>
    <row r="80" spans="3:4">
      <c r="C80" s="128"/>
      <c r="D80" s="128"/>
    </row>
    <row r="81" spans="3:4">
      <c r="C81" s="128"/>
      <c r="D81" s="128"/>
    </row>
    <row r="82" spans="3:4">
      <c r="C82" s="128"/>
      <c r="D82" s="128"/>
    </row>
    <row r="83" spans="3:4">
      <c r="C83" s="128"/>
      <c r="D83" s="128"/>
    </row>
    <row r="84" spans="3:4">
      <c r="C84" s="128"/>
      <c r="D84" s="128"/>
    </row>
    <row r="85" spans="3:4">
      <c r="C85" s="128"/>
      <c r="D85" s="128"/>
    </row>
    <row r="86" spans="3:4">
      <c r="C86" s="128"/>
      <c r="D86" s="128"/>
    </row>
    <row r="87" spans="3:4">
      <c r="C87" s="128"/>
      <c r="D87" s="128"/>
    </row>
    <row r="88" spans="3:4">
      <c r="C88" s="128"/>
      <c r="D88" s="128"/>
    </row>
    <row r="89" spans="3:4">
      <c r="C89" s="128"/>
      <c r="D89" s="128"/>
    </row>
    <row r="90" spans="3:4">
      <c r="C90" s="128"/>
      <c r="D90" s="128"/>
    </row>
    <row r="91" spans="3:4">
      <c r="C91" s="128"/>
      <c r="D91" s="128"/>
    </row>
    <row r="92" spans="3:4">
      <c r="C92" s="128"/>
      <c r="D92" s="128"/>
    </row>
    <row r="93" spans="3:4">
      <c r="C93" s="128"/>
      <c r="D93" s="128"/>
    </row>
    <row r="94" spans="3:4">
      <c r="C94" s="128"/>
      <c r="D94" s="128"/>
    </row>
    <row r="95" spans="3:4">
      <c r="C95" s="128"/>
      <c r="D95" s="128"/>
    </row>
    <row r="96" spans="3:4">
      <c r="C96" s="128"/>
      <c r="D96" s="128"/>
    </row>
    <row r="97" spans="3:4">
      <c r="C97" s="128"/>
      <c r="D97" s="128"/>
    </row>
    <row r="98" spans="3:4">
      <c r="C98" s="128"/>
      <c r="D98" s="128"/>
    </row>
    <row r="99" spans="3:4">
      <c r="C99" s="128"/>
      <c r="D99" s="128"/>
    </row>
    <row r="100" spans="3:4">
      <c r="C100" s="128"/>
      <c r="D100" s="128"/>
    </row>
    <row r="101" spans="3:4">
      <c r="C101" s="128"/>
      <c r="D101" s="128"/>
    </row>
    <row r="102" spans="3:4">
      <c r="C102" s="128"/>
      <c r="D102" s="128"/>
    </row>
    <row r="103" spans="3:4">
      <c r="C103" s="128"/>
      <c r="D103" s="128"/>
    </row>
    <row r="104" spans="3:4">
      <c r="C104" s="128"/>
      <c r="D104" s="128"/>
    </row>
    <row r="105" spans="3:4">
      <c r="C105" s="128"/>
      <c r="D105" s="128"/>
    </row>
    <row r="106" spans="3:4">
      <c r="C106" s="128"/>
      <c r="D106" s="128"/>
    </row>
    <row r="107" spans="3:4">
      <c r="C107" s="128"/>
      <c r="D107" s="128"/>
    </row>
    <row r="108" spans="3:4">
      <c r="C108" s="128"/>
      <c r="D108" s="128"/>
    </row>
    <row r="109" spans="3:4">
      <c r="C109" s="128"/>
      <c r="D109" s="128"/>
    </row>
    <row r="110" spans="3:4">
      <c r="C110" s="128"/>
      <c r="D110" s="128"/>
    </row>
    <row r="111" spans="3:4">
      <c r="C111" s="128"/>
      <c r="D111" s="128"/>
    </row>
    <row r="112" spans="3:4">
      <c r="C112" s="128"/>
      <c r="D112" s="128"/>
    </row>
    <row r="113" spans="3:4">
      <c r="C113" s="128"/>
      <c r="D113" s="128"/>
    </row>
    <row r="114" spans="3:4">
      <c r="C114" s="128"/>
      <c r="D114" s="128"/>
    </row>
    <row r="115" spans="3:4">
      <c r="C115" s="128"/>
      <c r="D115" s="128"/>
    </row>
    <row r="116" spans="3:4">
      <c r="C116" s="128"/>
      <c r="D116" s="128"/>
    </row>
    <row r="117" spans="3:4">
      <c r="C117" s="128"/>
      <c r="D117" s="128"/>
    </row>
    <row r="118" spans="3:4">
      <c r="C118" s="128"/>
      <c r="D118" s="128"/>
    </row>
    <row r="119" spans="3:4">
      <c r="C119" s="128"/>
      <c r="D119" s="128"/>
    </row>
    <row r="120" spans="3:4">
      <c r="C120" s="128"/>
      <c r="D120" s="128"/>
    </row>
    <row r="121" spans="3:4">
      <c r="C121" s="128"/>
      <c r="D121" s="128"/>
    </row>
    <row r="122" spans="3:4">
      <c r="C122" s="128"/>
      <c r="D122" s="128"/>
    </row>
    <row r="123" spans="3:4">
      <c r="C123" s="128"/>
      <c r="D123" s="128"/>
    </row>
    <row r="124" spans="3:4">
      <c r="C124" s="128"/>
      <c r="D124" s="128"/>
    </row>
    <row r="125" spans="3:4">
      <c r="C125" s="128"/>
      <c r="D125" s="128"/>
    </row>
    <row r="126" spans="3:4">
      <c r="C126" s="128"/>
      <c r="D126" s="128"/>
    </row>
    <row r="127" spans="3:4">
      <c r="C127" s="128"/>
      <c r="D127" s="128"/>
    </row>
    <row r="128" spans="3:4">
      <c r="C128" s="128"/>
      <c r="D128" s="128"/>
    </row>
    <row r="129" spans="3:4">
      <c r="C129" s="128"/>
      <c r="D129" s="128"/>
    </row>
    <row r="130" spans="3:4">
      <c r="C130" s="128"/>
      <c r="D130" s="128"/>
    </row>
    <row r="131" spans="3:4">
      <c r="C131" s="128"/>
      <c r="D131" s="128"/>
    </row>
    <row r="132" spans="3:4">
      <c r="C132" s="128"/>
      <c r="D132" s="128"/>
    </row>
    <row r="133" spans="3:4">
      <c r="C133" s="128"/>
      <c r="D133" s="128"/>
    </row>
    <row r="134" spans="3:4">
      <c r="C134" s="128"/>
      <c r="D134" s="128"/>
    </row>
    <row r="135" spans="3:4">
      <c r="C135" s="128"/>
      <c r="D135" s="128"/>
    </row>
    <row r="136" spans="3:4">
      <c r="C136" s="128"/>
      <c r="D136" s="128"/>
    </row>
    <row r="137" spans="3:4">
      <c r="C137" s="128"/>
      <c r="D137" s="128"/>
    </row>
    <row r="138" spans="3:4">
      <c r="C138" s="128"/>
      <c r="D138" s="128"/>
    </row>
    <row r="139" spans="3:4">
      <c r="C139" s="128"/>
      <c r="D139" s="128"/>
    </row>
    <row r="140" spans="3:4">
      <c r="C140" s="128"/>
      <c r="D140" s="128"/>
    </row>
    <row r="141" spans="3:4">
      <c r="C141" s="128"/>
      <c r="D141" s="128"/>
    </row>
    <row r="142" spans="3:4">
      <c r="C142" s="128"/>
      <c r="D142" s="128"/>
    </row>
    <row r="143" spans="3:4">
      <c r="C143" s="128"/>
      <c r="D143" s="128"/>
    </row>
    <row r="144" spans="3:4">
      <c r="C144" s="128"/>
      <c r="D144" s="128"/>
    </row>
    <row r="145" spans="3:4">
      <c r="C145" s="128"/>
      <c r="D145" s="128"/>
    </row>
    <row r="146" spans="3:4">
      <c r="C146" s="128"/>
      <c r="D146" s="128"/>
    </row>
    <row r="147" spans="3:4">
      <c r="C147" s="128"/>
      <c r="D147" s="128"/>
    </row>
    <row r="148" spans="3:4">
      <c r="C148" s="128"/>
      <c r="D148" s="128"/>
    </row>
    <row r="149" spans="3:4">
      <c r="C149" s="128"/>
      <c r="D149" s="128"/>
    </row>
    <row r="150" spans="3:4">
      <c r="C150" s="128"/>
      <c r="D150" s="128"/>
    </row>
    <row r="151" spans="3:4">
      <c r="C151" s="128"/>
      <c r="D151" s="128"/>
    </row>
    <row r="152" spans="3:4">
      <c r="C152" s="128"/>
      <c r="D152" s="128"/>
    </row>
    <row r="153" spans="3:4">
      <c r="C153" s="128"/>
      <c r="D153" s="128"/>
    </row>
    <row r="154" spans="3:4">
      <c r="C154" s="128"/>
      <c r="D154" s="128"/>
    </row>
    <row r="155" spans="3:4">
      <c r="C155" s="128"/>
      <c r="D155" s="128"/>
    </row>
    <row r="156" spans="3:4">
      <c r="C156" s="128"/>
      <c r="D156" s="128"/>
    </row>
    <row r="157" spans="3:4">
      <c r="C157" s="128"/>
      <c r="D157" s="128"/>
    </row>
    <row r="158" spans="3:4">
      <c r="C158" s="128"/>
      <c r="D158" s="128"/>
    </row>
    <row r="159" spans="3:4">
      <c r="C159" s="128"/>
      <c r="D159" s="128"/>
    </row>
  </sheetData>
  <pageMargins left="0.34" right="0.22" top="1" bottom="1" header="0.5" footer="0.5"/>
  <pageSetup scale="67" orientation="landscape" horizontalDpi="4294967292" r:id="rId1"/>
  <headerFooter alignWithMargins="0"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0"/>
  <sheetViews>
    <sheetView topLeftCell="E1" workbookViewId="0">
      <selection activeCell="K6" sqref="K6"/>
    </sheetView>
  </sheetViews>
  <sheetFormatPr defaultRowHeight="13.2"/>
  <cols>
    <col min="1" max="1" width="13.6640625" customWidth="1"/>
    <col min="2" max="2" width="14.88671875" customWidth="1"/>
    <col min="3" max="3" width="12.88671875" customWidth="1"/>
    <col min="4" max="14" width="12.33203125" customWidth="1"/>
    <col min="15" max="15" width="12.33203125" bestFit="1" customWidth="1"/>
  </cols>
  <sheetData>
    <row r="1" spans="1:14">
      <c r="A1" t="s">
        <v>235</v>
      </c>
      <c r="B1">
        <v>9.5000000000000001E-2</v>
      </c>
    </row>
    <row r="2" spans="1:14">
      <c r="A2" t="s">
        <v>236</v>
      </c>
      <c r="B2" s="396">
        <v>37257</v>
      </c>
      <c r="C2" s="396">
        <v>37288</v>
      </c>
      <c r="D2" s="396">
        <v>37316</v>
      </c>
      <c r="E2" s="396">
        <v>37347</v>
      </c>
      <c r="F2" s="396">
        <v>37377</v>
      </c>
      <c r="G2" s="396">
        <v>37408</v>
      </c>
      <c r="H2" s="396">
        <v>37438</v>
      </c>
      <c r="I2" s="396">
        <v>37469</v>
      </c>
      <c r="J2" s="396">
        <v>37500</v>
      </c>
      <c r="K2" s="396">
        <v>37530</v>
      </c>
      <c r="L2" s="396">
        <v>37561</v>
      </c>
      <c r="M2" s="396">
        <v>37591</v>
      </c>
      <c r="N2" s="3"/>
    </row>
    <row r="3" spans="1:14">
      <c r="A3" t="s">
        <v>237</v>
      </c>
      <c r="B3" s="3">
        <f>IF(B2=assumptions!$B$8,-DCF!$C$11,0)</f>
        <v>0</v>
      </c>
      <c r="C3" s="3">
        <f>IF(C2=assumptions!$B$8,-DCF!$C$11,0)</f>
        <v>0</v>
      </c>
      <c r="D3" s="3">
        <f>IF(D2=assumptions!$B$8,-DCF!$C$11,0)</f>
        <v>0</v>
      </c>
      <c r="E3" s="3">
        <f>IF(E2=assumptions!$B$8,-DCF!$C$11,0)</f>
        <v>0</v>
      </c>
      <c r="F3" s="3">
        <f>IF(F2=assumptions!$B$8,-DCF!$C$11,0)</f>
        <v>0</v>
      </c>
      <c r="G3" s="3">
        <f>IF(G2=assumptions!$B$8,-DCF!$C$11,0)</f>
        <v>0</v>
      </c>
      <c r="H3" s="3">
        <f>IF(H2=assumptions!$B$8,-DCF!$C$11,0)</f>
        <v>0</v>
      </c>
      <c r="I3" s="3">
        <f>IF(I2=assumptions!$B$8,-DCF!$C$11,0)</f>
        <v>0</v>
      </c>
      <c r="J3" s="3">
        <f>IF(J2=assumptions!$B$8,-DCF!$C$11,0)</f>
        <v>0</v>
      </c>
      <c r="K3" s="3">
        <f>IF(K2=assumptions!$B$8,-DCF!$C$17,0)</f>
        <v>-67400</v>
      </c>
      <c r="L3" s="3">
        <f>IF(L2=assumptions!$B$8,-DCF!$C$11,0)</f>
        <v>0</v>
      </c>
      <c r="M3" s="3">
        <f>IF(M2=assumptions!$B$8,-DCF!$C$11,0)</f>
        <v>0</v>
      </c>
      <c r="N3" s="3"/>
    </row>
    <row r="4" spans="1:14" s="285" customFormat="1">
      <c r="A4" s="285" t="s">
        <v>238</v>
      </c>
      <c r="B4" s="285">
        <f>IF(B3&lt;&gt;0,+B3,0)</f>
        <v>0</v>
      </c>
      <c r="C4" s="285">
        <f t="shared" ref="C4:M4" si="0">IF(C3&lt;&gt;0,+C3,B8)</f>
        <v>0</v>
      </c>
      <c r="D4" s="285">
        <f t="shared" si="0"/>
        <v>0</v>
      </c>
      <c r="E4" s="285">
        <f t="shared" si="0"/>
        <v>0</v>
      </c>
      <c r="F4" s="285">
        <f t="shared" si="0"/>
        <v>0</v>
      </c>
      <c r="G4" s="285">
        <f t="shared" si="0"/>
        <v>0</v>
      </c>
      <c r="H4" s="285">
        <f t="shared" si="0"/>
        <v>0</v>
      </c>
      <c r="I4" s="285">
        <f t="shared" si="0"/>
        <v>0</v>
      </c>
      <c r="J4" s="285">
        <f t="shared" si="0"/>
        <v>0</v>
      </c>
      <c r="K4" s="285">
        <f t="shared" si="0"/>
        <v>-67400</v>
      </c>
      <c r="L4" s="285">
        <f t="shared" si="0"/>
        <v>-66931.785845304868</v>
      </c>
      <c r="M4" s="285">
        <f t="shared" si="0"/>
        <v>-66459.864995218406</v>
      </c>
    </row>
    <row r="5" spans="1:14" s="285" customFormat="1">
      <c r="A5" s="285" t="s">
        <v>239</v>
      </c>
      <c r="B5" s="285">
        <f>IF(+B3&lt;&gt;0,+DCF!$D$60/12,0)</f>
        <v>0</v>
      </c>
      <c r="C5" s="285">
        <f>IF(+C3&lt;&gt;0,+DCF!$D$60/12,+B5)</f>
        <v>0</v>
      </c>
      <c r="D5" s="285">
        <f>IF(+D3&lt;&gt;0,+DCF!$D$60/12,+C5)</f>
        <v>0</v>
      </c>
      <c r="E5" s="285">
        <f>IF(+E3&lt;&gt;0,+DCF!$D$60/12,+D5)</f>
        <v>0</v>
      </c>
      <c r="F5" s="285">
        <f>IF(+F3&lt;&gt;0,+DCF!$D$60/12,+E5)</f>
        <v>0</v>
      </c>
      <c r="G5" s="285">
        <f>IF(+G3&lt;&gt;0,+DCF!$D$60/12,+F5)</f>
        <v>0</v>
      </c>
      <c r="H5" s="285">
        <f>IF(+H3&lt;&gt;0,+DCF!$D$60/12,+G5)</f>
        <v>0</v>
      </c>
      <c r="I5" s="285">
        <f>IF(+I3&lt;&gt;0,+DCF!$D$60/12,+H5)</f>
        <v>0</v>
      </c>
      <c r="J5" s="285">
        <f>IF(+J3&lt;&gt;0,+DCF!$D$60/12,+I5)</f>
        <v>0</v>
      </c>
      <c r="K5" s="285">
        <f>IF(+K3&lt;&gt;0,+DCF!$D$60/12,+J5)</f>
        <v>993.92888436060696</v>
      </c>
      <c r="L5" s="285">
        <f>IF(+L3&lt;&gt;0,+DCF!$D$60/12,+K5)</f>
        <v>993.92888436060696</v>
      </c>
      <c r="M5" s="285">
        <f>IF(+M3&lt;&gt;0,+DCF!$D$60/12,+L5)</f>
        <v>993.92888436060696</v>
      </c>
    </row>
    <row r="6" spans="1:14" s="285" customFormat="1">
      <c r="A6" s="285" t="s">
        <v>240</v>
      </c>
      <c r="B6" s="285">
        <f t="shared" ref="B6:M6" si="1">+B5+B4</f>
        <v>0</v>
      </c>
      <c r="C6" s="285">
        <f t="shared" si="1"/>
        <v>0</v>
      </c>
      <c r="D6" s="285">
        <f t="shared" si="1"/>
        <v>0</v>
      </c>
      <c r="E6" s="285">
        <f t="shared" si="1"/>
        <v>0</v>
      </c>
      <c r="F6" s="285">
        <f t="shared" si="1"/>
        <v>0</v>
      </c>
      <c r="G6" s="285">
        <f t="shared" si="1"/>
        <v>0</v>
      </c>
      <c r="H6" s="285">
        <f t="shared" si="1"/>
        <v>0</v>
      </c>
      <c r="I6" s="285">
        <f t="shared" si="1"/>
        <v>0</v>
      </c>
      <c r="J6" s="285">
        <f t="shared" si="1"/>
        <v>0</v>
      </c>
      <c r="K6" s="285">
        <f t="shared" si="1"/>
        <v>-66406.071115639395</v>
      </c>
      <c r="L6" s="285">
        <f t="shared" si="1"/>
        <v>-65937.856960944264</v>
      </c>
      <c r="M6" s="285">
        <f t="shared" si="1"/>
        <v>-65465.936110857801</v>
      </c>
    </row>
    <row r="7" spans="1:14" s="285" customFormat="1">
      <c r="A7" s="285" t="s">
        <v>241</v>
      </c>
      <c r="B7" s="285">
        <f t="shared" ref="B7:M7" si="2">+B6*$B$1/12</f>
        <v>0</v>
      </c>
      <c r="C7" s="285">
        <f t="shared" si="2"/>
        <v>0</v>
      </c>
      <c r="D7" s="285">
        <f t="shared" si="2"/>
        <v>0</v>
      </c>
      <c r="E7" s="285">
        <f t="shared" si="2"/>
        <v>0</v>
      </c>
      <c r="F7" s="285">
        <f t="shared" si="2"/>
        <v>0</v>
      </c>
      <c r="G7" s="285">
        <f t="shared" si="2"/>
        <v>0</v>
      </c>
      <c r="H7" s="285">
        <f t="shared" si="2"/>
        <v>0</v>
      </c>
      <c r="I7" s="285">
        <f t="shared" si="2"/>
        <v>0</v>
      </c>
      <c r="J7" s="285">
        <f t="shared" si="2"/>
        <v>0</v>
      </c>
      <c r="K7" s="285">
        <f t="shared" si="2"/>
        <v>-525.71472966547856</v>
      </c>
      <c r="L7" s="285">
        <f t="shared" si="2"/>
        <v>-522.00803427414212</v>
      </c>
      <c r="M7" s="285">
        <f t="shared" si="2"/>
        <v>-518.27199421095759</v>
      </c>
      <c r="N7" s="324">
        <f>SUM(B7:M7)</f>
        <v>-1565.994758150578</v>
      </c>
    </row>
    <row r="8" spans="1:14" s="285" customFormat="1">
      <c r="A8" s="286" t="s">
        <v>242</v>
      </c>
      <c r="B8" s="285">
        <f t="shared" ref="B8:M8" si="3">+B7+B6</f>
        <v>0</v>
      </c>
      <c r="C8" s="285">
        <f t="shared" si="3"/>
        <v>0</v>
      </c>
      <c r="D8" s="285">
        <f t="shared" si="3"/>
        <v>0</v>
      </c>
      <c r="E8" s="285">
        <f t="shared" si="3"/>
        <v>0</v>
      </c>
      <c r="F8" s="285">
        <f t="shared" si="3"/>
        <v>0</v>
      </c>
      <c r="G8" s="285">
        <f t="shared" si="3"/>
        <v>0</v>
      </c>
      <c r="H8" s="285">
        <f t="shared" si="3"/>
        <v>0</v>
      </c>
      <c r="I8" s="285">
        <f t="shared" si="3"/>
        <v>0</v>
      </c>
      <c r="J8" s="285">
        <f t="shared" si="3"/>
        <v>0</v>
      </c>
      <c r="K8" s="285">
        <f t="shared" si="3"/>
        <v>-66931.785845304868</v>
      </c>
      <c r="L8" s="285">
        <f t="shared" si="3"/>
        <v>-66459.864995218406</v>
      </c>
      <c r="M8" s="285">
        <f t="shared" si="3"/>
        <v>-65984.208105068756</v>
      </c>
    </row>
    <row r="9" spans="1:14" s="285" customFormat="1">
      <c r="C9" s="397"/>
    </row>
    <row r="10" spans="1:14" s="285" customFormat="1">
      <c r="B10" s="395">
        <f>+B11-assumptions!$B$8</f>
        <v>92</v>
      </c>
      <c r="C10" s="395">
        <f>+C11-assumptions!$B$8</f>
        <v>123</v>
      </c>
      <c r="D10" s="395">
        <f>+D11-assumptions!$B$8</f>
        <v>151</v>
      </c>
      <c r="E10" s="395">
        <f>+E11-assumptions!$B$8</f>
        <v>182</v>
      </c>
      <c r="F10" s="395">
        <f>+F11-assumptions!$B$8</f>
        <v>212</v>
      </c>
      <c r="G10" s="395">
        <f>+G11-assumptions!$B$8</f>
        <v>243</v>
      </c>
      <c r="H10" s="395">
        <f>+H11-assumptions!$B$8</f>
        <v>273</v>
      </c>
      <c r="I10" s="395">
        <f>+I11-assumptions!$B$8</f>
        <v>304</v>
      </c>
      <c r="J10" s="395">
        <f>+J11-assumptions!$B$8</f>
        <v>335</v>
      </c>
      <c r="K10" s="395">
        <f>+K11-assumptions!$B$8</f>
        <v>365</v>
      </c>
      <c r="L10" s="395">
        <f>+L11-assumptions!$B$8</f>
        <v>396</v>
      </c>
      <c r="M10" s="395">
        <f>+M11-assumptions!$B$8</f>
        <v>426</v>
      </c>
    </row>
    <row r="11" spans="1:14" s="285" customFormat="1">
      <c r="A11" t="s">
        <v>243</v>
      </c>
      <c r="B11" s="396">
        <f t="shared" ref="B11:M11" si="4">EDATE(B2,12)</f>
        <v>37622</v>
      </c>
      <c r="C11" s="396">
        <f t="shared" si="4"/>
        <v>37653</v>
      </c>
      <c r="D11" s="396">
        <f t="shared" si="4"/>
        <v>37681</v>
      </c>
      <c r="E11" s="396">
        <f t="shared" si="4"/>
        <v>37712</v>
      </c>
      <c r="F11" s="396">
        <f t="shared" si="4"/>
        <v>37742</v>
      </c>
      <c r="G11" s="396">
        <f t="shared" si="4"/>
        <v>37773</v>
      </c>
      <c r="H11" s="396">
        <f t="shared" si="4"/>
        <v>37803</v>
      </c>
      <c r="I11" s="396">
        <f t="shared" si="4"/>
        <v>37834</v>
      </c>
      <c r="J11" s="396">
        <f t="shared" si="4"/>
        <v>37865</v>
      </c>
      <c r="K11" s="396">
        <f t="shared" si="4"/>
        <v>37895</v>
      </c>
      <c r="L11" s="396">
        <f t="shared" si="4"/>
        <v>37926</v>
      </c>
      <c r="M11" s="396">
        <f t="shared" si="4"/>
        <v>37956</v>
      </c>
    </row>
    <row r="12" spans="1:14" s="285" customFormat="1">
      <c r="A12" s="285" t="s">
        <v>238</v>
      </c>
      <c r="B12" s="285">
        <f>+M8</f>
        <v>-65984.208105068756</v>
      </c>
      <c r="C12" s="285">
        <f t="shared" ref="C12:M12" si="5">+B16</f>
        <v>-65504.785597872091</v>
      </c>
      <c r="D12" s="285">
        <f t="shared" si="5"/>
        <v>-65021.567662493449</v>
      </c>
      <c r="E12" s="285">
        <f t="shared" si="5"/>
        <v>-64534.52425179306</v>
      </c>
      <c r="F12" s="285">
        <f t="shared" si="5"/>
        <v>-64043.625080757964</v>
      </c>
      <c r="G12" s="285">
        <f t="shared" si="5"/>
        <v>-63548.839624618835</v>
      </c>
      <c r="H12" s="285">
        <f t="shared" si="5"/>
        <v>-63050.137116951941</v>
      </c>
      <c r="I12" s="285">
        <f t="shared" si="5"/>
        <v>-61059.3599837211</v>
      </c>
      <c r="J12" s="285">
        <f t="shared" si="5"/>
        <v>-60540.949095563767</v>
      </c>
      <c r="K12" s="285">
        <f t="shared" si="5"/>
        <v>-60018.43412120852</v>
      </c>
      <c r="L12" s="285">
        <f t="shared" si="5"/>
        <v>-59415.244976127266</v>
      </c>
      <c r="M12" s="285">
        <f t="shared" si="5"/>
        <v>-58807.280583647458</v>
      </c>
    </row>
    <row r="13" spans="1:14" s="285" customFormat="1">
      <c r="A13" s="285" t="s">
        <v>239</v>
      </c>
      <c r="B13" s="285">
        <f>IF(+B10&lt;365,+interest!M5,+DCF!$E$60/12)</f>
        <v>993.92888436060696</v>
      </c>
      <c r="C13" s="285">
        <f>IF(+C10&lt;365,+B13,+DCF!$E$60/12)</f>
        <v>993.92888436060696</v>
      </c>
      <c r="D13" s="285">
        <f>IF(+D10&lt;365,+C13,+DCF!$E$60/12)</f>
        <v>993.92888436060696</v>
      </c>
      <c r="E13" s="285">
        <f>IF(+E10&lt;365,+D13,+DCF!$E$60/12)</f>
        <v>993.92888436060696</v>
      </c>
      <c r="F13" s="285">
        <f>IF(+F10&lt;365,+E13,+DCF!$E$60/12)</f>
        <v>993.92888436060696</v>
      </c>
      <c r="G13" s="285">
        <f>IF(+G10&lt;365,+F13,+DCF!$E$60/12)</f>
        <v>993.92888436060696</v>
      </c>
      <c r="H13" s="285">
        <f>IF(+H10&lt;365,+G13,+DCF!$E$60/12)</f>
        <v>993.92888436060696</v>
      </c>
      <c r="I13" s="285">
        <f>IF(+I10&lt;365,+H13,+DCF!$E$60/12)</f>
        <v>993.92888436060696</v>
      </c>
      <c r="J13" s="285">
        <f>IF(+J10&lt;365,+I13,+DCF!$E$60/12)</f>
        <v>993.92888436060696</v>
      </c>
      <c r="K13" s="285">
        <f>IF(+K10&lt;365,+J13,+DCF!$E$60/12)</f>
        <v>1069.8653147986649</v>
      </c>
      <c r="L13" s="285">
        <f>IF(+L10&lt;365,+K13,+DCF!$E$60/12)</f>
        <v>1069.8653147986649</v>
      </c>
      <c r="M13" s="285">
        <f>IF(+M10&lt;365,+L13,+DCF!$E$60/12)</f>
        <v>1069.8653147986649</v>
      </c>
    </row>
    <row r="14" spans="1:14" s="285" customFormat="1">
      <c r="A14" s="285" t="s">
        <v>240</v>
      </c>
      <c r="B14" s="285">
        <f t="shared" ref="B14:M14" si="6">+B13+B12</f>
        <v>-64990.279220708151</v>
      </c>
      <c r="C14" s="285">
        <f t="shared" si="6"/>
        <v>-64510.856713511486</v>
      </c>
      <c r="D14" s="285">
        <f t="shared" si="6"/>
        <v>-64027.638778132845</v>
      </c>
      <c r="E14" s="285">
        <f t="shared" si="6"/>
        <v>-63540.595367432456</v>
      </c>
      <c r="F14" s="285">
        <f t="shared" si="6"/>
        <v>-63049.696196397359</v>
      </c>
      <c r="G14" s="285">
        <f t="shared" si="6"/>
        <v>-62554.91074025823</v>
      </c>
      <c r="H14" s="285">
        <f t="shared" si="6"/>
        <v>-62056.208232591336</v>
      </c>
      <c r="I14" s="285">
        <f t="shared" si="6"/>
        <v>-60065.431099360496</v>
      </c>
      <c r="J14" s="285">
        <f t="shared" si="6"/>
        <v>-59547.020211203162</v>
      </c>
      <c r="K14" s="285">
        <f t="shared" si="6"/>
        <v>-58948.568806409858</v>
      </c>
      <c r="L14" s="285">
        <f t="shared" si="6"/>
        <v>-58345.379661328603</v>
      </c>
      <c r="M14" s="285">
        <f t="shared" si="6"/>
        <v>-57737.415268848796</v>
      </c>
    </row>
    <row r="15" spans="1:14" s="285" customFormat="1">
      <c r="A15" s="285" t="s">
        <v>241</v>
      </c>
      <c r="B15" s="285">
        <f t="shared" ref="B15:M15" si="7">+B14*+$B$1/12</f>
        <v>-514.50637716393953</v>
      </c>
      <c r="C15" s="285">
        <f t="shared" si="7"/>
        <v>-510.71094898196594</v>
      </c>
      <c r="D15" s="285">
        <f t="shared" si="7"/>
        <v>-506.88547366021839</v>
      </c>
      <c r="E15" s="285">
        <f t="shared" si="7"/>
        <v>-503.02971332550692</v>
      </c>
      <c r="F15" s="285">
        <f t="shared" si="7"/>
        <v>-499.1434282214791</v>
      </c>
      <c r="G15" s="285">
        <f t="shared" si="7"/>
        <v>-495.22637669371102</v>
      </c>
      <c r="H15" s="285">
        <f>AVERAGE([2]data1cf!$B$2:$B$1001)/12</f>
        <v>996.84824887023831</v>
      </c>
      <c r="I15" s="285">
        <f t="shared" si="7"/>
        <v>-475.51799620327057</v>
      </c>
      <c r="J15" s="285">
        <f t="shared" si="7"/>
        <v>-471.41391000535833</v>
      </c>
      <c r="K15" s="285">
        <f t="shared" si="7"/>
        <v>-466.67616971741137</v>
      </c>
      <c r="L15" s="285">
        <f t="shared" si="7"/>
        <v>-461.90092231885143</v>
      </c>
      <c r="M15" s="285">
        <f t="shared" si="7"/>
        <v>-457.08787087838635</v>
      </c>
      <c r="N15" s="324">
        <f>SUM(B15:M15)</f>
        <v>-4365.2509382998605</v>
      </c>
    </row>
    <row r="16" spans="1:14" s="285" customFormat="1">
      <c r="A16" s="286" t="s">
        <v>242</v>
      </c>
      <c r="B16" s="285">
        <f t="shared" ref="B16:M16" si="8">+B15+B14</f>
        <v>-65504.785597872091</v>
      </c>
      <c r="C16" s="285">
        <f t="shared" si="8"/>
        <v>-65021.567662493449</v>
      </c>
      <c r="D16" s="285">
        <f t="shared" si="8"/>
        <v>-64534.52425179306</v>
      </c>
      <c r="E16" s="285">
        <f t="shared" si="8"/>
        <v>-64043.625080757964</v>
      </c>
      <c r="F16" s="285">
        <f t="shared" si="8"/>
        <v>-63548.839624618835</v>
      </c>
      <c r="G16" s="285">
        <f t="shared" si="8"/>
        <v>-63050.137116951941</v>
      </c>
      <c r="H16" s="285">
        <f t="shared" si="8"/>
        <v>-61059.3599837211</v>
      </c>
      <c r="I16" s="285">
        <f t="shared" si="8"/>
        <v>-60540.949095563767</v>
      </c>
      <c r="J16" s="285">
        <f t="shared" si="8"/>
        <v>-60018.43412120852</v>
      </c>
      <c r="K16" s="285">
        <f t="shared" si="8"/>
        <v>-59415.244976127266</v>
      </c>
      <c r="L16" s="285">
        <f t="shared" si="8"/>
        <v>-58807.280583647458</v>
      </c>
      <c r="M16" s="285">
        <f t="shared" si="8"/>
        <v>-58194.503139727181</v>
      </c>
    </row>
    <row r="17" spans="1:15" s="285" customFormat="1">
      <c r="A17" s="286"/>
    </row>
    <row r="18" spans="1:15" s="285" customFormat="1">
      <c r="B18" s="395">
        <f>+B10</f>
        <v>92</v>
      </c>
      <c r="C18" s="395">
        <f t="shared" ref="C18:M18" si="9">+C10</f>
        <v>123</v>
      </c>
      <c r="D18" s="395">
        <f t="shared" si="9"/>
        <v>151</v>
      </c>
      <c r="E18" s="395">
        <f t="shared" si="9"/>
        <v>182</v>
      </c>
      <c r="F18" s="395">
        <f t="shared" si="9"/>
        <v>212</v>
      </c>
      <c r="G18" s="395">
        <f t="shared" si="9"/>
        <v>243</v>
      </c>
      <c r="H18" s="395">
        <f t="shared" si="9"/>
        <v>273</v>
      </c>
      <c r="I18" s="395">
        <f t="shared" si="9"/>
        <v>304</v>
      </c>
      <c r="J18" s="395">
        <f t="shared" si="9"/>
        <v>335</v>
      </c>
      <c r="K18" s="395">
        <f t="shared" si="9"/>
        <v>365</v>
      </c>
      <c r="L18" s="395">
        <f t="shared" si="9"/>
        <v>396</v>
      </c>
      <c r="M18" s="395">
        <f t="shared" si="9"/>
        <v>426</v>
      </c>
    </row>
    <row r="19" spans="1:15" s="285" customFormat="1">
      <c r="A19" t="s">
        <v>244</v>
      </c>
      <c r="B19" s="396">
        <f t="shared" ref="B19:M19" si="10">EDATE(B11,12)</f>
        <v>37987</v>
      </c>
      <c r="C19" s="396">
        <f t="shared" si="10"/>
        <v>38018</v>
      </c>
      <c r="D19" s="396">
        <f t="shared" si="10"/>
        <v>38047</v>
      </c>
      <c r="E19" s="396">
        <f t="shared" si="10"/>
        <v>38078</v>
      </c>
      <c r="F19" s="396">
        <f t="shared" si="10"/>
        <v>38108</v>
      </c>
      <c r="G19" s="396">
        <f t="shared" si="10"/>
        <v>38139</v>
      </c>
      <c r="H19" s="396">
        <f t="shared" si="10"/>
        <v>38169</v>
      </c>
      <c r="I19" s="396">
        <f t="shared" si="10"/>
        <v>38200</v>
      </c>
      <c r="J19" s="396">
        <f t="shared" si="10"/>
        <v>38231</v>
      </c>
      <c r="K19" s="396">
        <f t="shared" si="10"/>
        <v>38261</v>
      </c>
      <c r="L19" s="396">
        <f t="shared" si="10"/>
        <v>38292</v>
      </c>
      <c r="M19" s="396">
        <f t="shared" si="10"/>
        <v>38322</v>
      </c>
    </row>
    <row r="20" spans="1:15" s="285" customFormat="1">
      <c r="A20" s="285" t="s">
        <v>238</v>
      </c>
      <c r="B20" s="285">
        <f>+M16</f>
        <v>-58194.503139727181</v>
      </c>
      <c r="C20" s="285">
        <f t="shared" ref="C20:M20" si="11">+B24</f>
        <v>-57576.87454104254</v>
      </c>
      <c r="D20" s="285">
        <f t="shared" si="11"/>
        <v>-56954.356382618309</v>
      </c>
      <c r="E20" s="285">
        <f t="shared" si="11"/>
        <v>-56326.909955439885</v>
      </c>
      <c r="F20" s="285">
        <f t="shared" si="11"/>
        <v>-55694.496244046299</v>
      </c>
      <c r="G20" s="285">
        <f t="shared" si="11"/>
        <v>-55057.075924104181</v>
      </c>
      <c r="H20" s="285">
        <f t="shared" si="11"/>
        <v>-54414.609359962524</v>
      </c>
      <c r="I20" s="285">
        <f t="shared" si="11"/>
        <v>-53767.056602188073</v>
      </c>
      <c r="J20" s="285">
        <f t="shared" si="11"/>
        <v>-53114.377385081243</v>
      </c>
      <c r="K20" s="285">
        <f t="shared" si="11"/>
        <v>-52456.531124172318</v>
      </c>
      <c r="L20" s="285">
        <f t="shared" si="11"/>
        <v>-51821.858134370588</v>
      </c>
      <c r="M20" s="285">
        <f t="shared" si="11"/>
        <v>-51182.16065006626</v>
      </c>
    </row>
    <row r="21" spans="1:15" s="285" customFormat="1">
      <c r="A21" s="285" t="s">
        <v>239</v>
      </c>
      <c r="B21" s="285">
        <f>IF(+B18&lt;365,+interest!M13,+DCF!$F$60/12)</f>
        <v>1069.8653147986649</v>
      </c>
      <c r="C21" s="285">
        <f>IF(C18&lt;365,+B21,+DCF!$F$60/12)</f>
        <v>1069.8653147986649</v>
      </c>
      <c r="D21" s="285">
        <f>IF(D18&lt;365,+C21,+DCF!$F$60/12)</f>
        <v>1069.8653147986649</v>
      </c>
      <c r="E21" s="285">
        <f>IF(E18&lt;365,+D21,+DCF!$F$60/12)</f>
        <v>1069.8653147986649</v>
      </c>
      <c r="F21" s="285">
        <f>IF(F18&lt;365,+E21,+DCF!$F$60/12)</f>
        <v>1069.8653147986649</v>
      </c>
      <c r="G21" s="285">
        <f>IF(G18&lt;365,+F21,+DCF!$F$60/12)</f>
        <v>1069.8653147986649</v>
      </c>
      <c r="H21" s="285">
        <f>IF(H18&lt;365,+G21,+DCF!$F$60/12)</f>
        <v>1069.8653147986649</v>
      </c>
      <c r="I21" s="285">
        <f>IF(I18&lt;365,+H21,+DCF!$F$60/12)</f>
        <v>1069.8653147986649</v>
      </c>
      <c r="J21" s="285">
        <f>IF(J18&lt;365,+I21,+DCF!$F$60/12)</f>
        <v>1069.8653147986649</v>
      </c>
      <c r="K21" s="285">
        <f>IF(K18&lt;365,+J21,+DCF!$F$60/12)</f>
        <v>1041.7070140072058</v>
      </c>
      <c r="L21" s="285">
        <f>IF(L18&lt;365,+K21,+DCF!$F$60/12)</f>
        <v>1041.7070140072058</v>
      </c>
      <c r="M21" s="285">
        <f>IF(M18&lt;365,+L21,+DCF!$F$60/12)</f>
        <v>1041.7070140072058</v>
      </c>
      <c r="O21" s="397"/>
    </row>
    <row r="22" spans="1:15" s="285" customFormat="1">
      <c r="A22" s="285" t="s">
        <v>240</v>
      </c>
      <c r="B22" s="285">
        <f t="shared" ref="B22:M22" si="12">+B21+B20</f>
        <v>-57124.637824928519</v>
      </c>
      <c r="C22" s="285">
        <f t="shared" si="12"/>
        <v>-56507.009226243877</v>
      </c>
      <c r="D22" s="285">
        <f t="shared" si="12"/>
        <v>-55884.491067819647</v>
      </c>
      <c r="E22" s="285">
        <f t="shared" si="12"/>
        <v>-55257.044640641223</v>
      </c>
      <c r="F22" s="285">
        <f t="shared" si="12"/>
        <v>-54624.630929247636</v>
      </c>
      <c r="G22" s="285">
        <f t="shared" si="12"/>
        <v>-53987.210609305519</v>
      </c>
      <c r="H22" s="285">
        <f t="shared" si="12"/>
        <v>-53344.744045163861</v>
      </c>
      <c r="I22" s="285">
        <f t="shared" si="12"/>
        <v>-52697.191287389411</v>
      </c>
      <c r="J22" s="285">
        <f t="shared" si="12"/>
        <v>-52044.512070282581</v>
      </c>
      <c r="K22" s="285">
        <f t="shared" si="12"/>
        <v>-51414.824110165115</v>
      </c>
      <c r="L22" s="285">
        <f t="shared" si="12"/>
        <v>-50780.151120363385</v>
      </c>
      <c r="M22" s="285">
        <f t="shared" si="12"/>
        <v>-50140.453636059057</v>
      </c>
    </row>
    <row r="23" spans="1:15" s="285" customFormat="1">
      <c r="A23" s="285" t="s">
        <v>241</v>
      </c>
      <c r="B23" s="285">
        <f t="shared" ref="B23:M23" si="13">+B22*+$B$1/12</f>
        <v>-452.2367161140175</v>
      </c>
      <c r="C23" s="285">
        <f t="shared" si="13"/>
        <v>-447.34715637443065</v>
      </c>
      <c r="D23" s="285">
        <f t="shared" si="13"/>
        <v>-442.41888762023888</v>
      </c>
      <c r="E23" s="285">
        <f t="shared" si="13"/>
        <v>-437.45160340507636</v>
      </c>
      <c r="F23" s="285">
        <f t="shared" si="13"/>
        <v>-432.44499485654381</v>
      </c>
      <c r="G23" s="285">
        <f t="shared" si="13"/>
        <v>-427.39875065700204</v>
      </c>
      <c r="H23" s="285">
        <f t="shared" si="13"/>
        <v>-422.3125570242139</v>
      </c>
      <c r="I23" s="285">
        <f t="shared" si="13"/>
        <v>-417.18609769183286</v>
      </c>
      <c r="J23" s="285">
        <f t="shared" si="13"/>
        <v>-412.01905388973711</v>
      </c>
      <c r="K23" s="285">
        <f t="shared" si="13"/>
        <v>-407.03402420547383</v>
      </c>
      <c r="L23" s="285">
        <f t="shared" si="13"/>
        <v>-402.00952970287682</v>
      </c>
      <c r="M23" s="285">
        <f t="shared" si="13"/>
        <v>-396.94525795213423</v>
      </c>
      <c r="N23" s="324">
        <f>SUM(B23:M23)</f>
        <v>-5096.8046294935775</v>
      </c>
    </row>
    <row r="24" spans="1:15" s="285" customFormat="1">
      <c r="A24" s="286" t="s">
        <v>242</v>
      </c>
      <c r="B24" s="285">
        <f t="shared" ref="B24:M24" si="14">+B23+B22</f>
        <v>-57576.87454104254</v>
      </c>
      <c r="C24" s="285">
        <f t="shared" si="14"/>
        <v>-56954.356382618309</v>
      </c>
      <c r="D24" s="285">
        <f t="shared" si="14"/>
        <v>-56326.909955439885</v>
      </c>
      <c r="E24" s="285">
        <f t="shared" si="14"/>
        <v>-55694.496244046299</v>
      </c>
      <c r="F24" s="285">
        <f t="shared" si="14"/>
        <v>-55057.075924104181</v>
      </c>
      <c r="G24" s="285">
        <f t="shared" si="14"/>
        <v>-54414.609359962524</v>
      </c>
      <c r="H24" s="285">
        <f t="shared" si="14"/>
        <v>-53767.056602188073</v>
      </c>
      <c r="I24" s="285">
        <f t="shared" si="14"/>
        <v>-53114.377385081243</v>
      </c>
      <c r="J24" s="285">
        <f t="shared" si="14"/>
        <v>-52456.531124172318</v>
      </c>
      <c r="K24" s="285">
        <f t="shared" si="14"/>
        <v>-51821.858134370588</v>
      </c>
      <c r="L24" s="285">
        <f t="shared" si="14"/>
        <v>-51182.16065006626</v>
      </c>
      <c r="M24" s="285">
        <f t="shared" si="14"/>
        <v>-50537.398894011189</v>
      </c>
    </row>
    <row r="25" spans="1:15" s="285" customFormat="1"/>
    <row r="26" spans="1:15" s="285" customFormat="1">
      <c r="B26" s="399">
        <f>+B18</f>
        <v>92</v>
      </c>
      <c r="C26" s="399">
        <f t="shared" ref="C26:M26" si="15">+C18</f>
        <v>123</v>
      </c>
      <c r="D26" s="399">
        <f t="shared" si="15"/>
        <v>151</v>
      </c>
      <c r="E26" s="399">
        <f t="shared" si="15"/>
        <v>182</v>
      </c>
      <c r="F26" s="399">
        <f t="shared" si="15"/>
        <v>212</v>
      </c>
      <c r="G26" s="399">
        <f t="shared" si="15"/>
        <v>243</v>
      </c>
      <c r="H26" s="399">
        <f t="shared" si="15"/>
        <v>273</v>
      </c>
      <c r="I26" s="399">
        <f t="shared" si="15"/>
        <v>304</v>
      </c>
      <c r="J26" s="399">
        <f t="shared" si="15"/>
        <v>335</v>
      </c>
      <c r="K26" s="399">
        <f t="shared" si="15"/>
        <v>365</v>
      </c>
      <c r="L26" s="399">
        <f t="shared" si="15"/>
        <v>396</v>
      </c>
      <c r="M26" s="399">
        <f t="shared" si="15"/>
        <v>426</v>
      </c>
    </row>
    <row r="27" spans="1:15" s="285" customFormat="1">
      <c r="A27" t="s">
        <v>245</v>
      </c>
      <c r="B27" s="396">
        <f t="shared" ref="B27:M27" si="16">EDATE(B19,12)</f>
        <v>38353</v>
      </c>
      <c r="C27" s="396">
        <f t="shared" si="16"/>
        <v>38384</v>
      </c>
      <c r="D27" s="396">
        <f t="shared" si="16"/>
        <v>38412</v>
      </c>
      <c r="E27" s="396">
        <f t="shared" si="16"/>
        <v>38443</v>
      </c>
      <c r="F27" s="396">
        <f t="shared" si="16"/>
        <v>38473</v>
      </c>
      <c r="G27" s="396">
        <f t="shared" si="16"/>
        <v>38504</v>
      </c>
      <c r="H27" s="396">
        <f t="shared" si="16"/>
        <v>38534</v>
      </c>
      <c r="I27" s="396">
        <f t="shared" si="16"/>
        <v>38565</v>
      </c>
      <c r="J27" s="396">
        <f t="shared" si="16"/>
        <v>38596</v>
      </c>
      <c r="K27" s="396">
        <f t="shared" si="16"/>
        <v>38626</v>
      </c>
      <c r="L27" s="396">
        <f t="shared" si="16"/>
        <v>38657</v>
      </c>
      <c r="M27" s="396">
        <f t="shared" si="16"/>
        <v>38687</v>
      </c>
    </row>
    <row r="28" spans="1:15">
      <c r="A28" s="285" t="s">
        <v>238</v>
      </c>
      <c r="B28" s="285">
        <f>+M24</f>
        <v>-50537.398894011189</v>
      </c>
      <c r="C28" s="285">
        <f t="shared" ref="C28:M28" si="17">+B32</f>
        <v>-49887.532774054016</v>
      </c>
      <c r="D28" s="285">
        <f t="shared" si="17"/>
        <v>-49232.521880647182</v>
      </c>
      <c r="E28" s="285">
        <f t="shared" si="17"/>
        <v>-48572.325484334215</v>
      </c>
      <c r="F28" s="285">
        <f t="shared" si="17"/>
        <v>-47906.9025332171</v>
      </c>
      <c r="G28" s="285">
        <f t="shared" si="17"/>
        <v>-47236.211650403646</v>
      </c>
      <c r="H28" s="285">
        <f t="shared" si="17"/>
        <v>-46560.211131434582</v>
      </c>
      <c r="I28" s="285">
        <f t="shared" si="17"/>
        <v>-45878.858941690349</v>
      </c>
      <c r="J28" s="285">
        <f t="shared" si="17"/>
        <v>-45192.112713777307</v>
      </c>
      <c r="K28" s="285">
        <f t="shared" si="17"/>
        <v>-44499.929744893285</v>
      </c>
      <c r="L28" s="285">
        <f t="shared" si="17"/>
        <v>-43812.277301635033</v>
      </c>
      <c r="M28" s="285">
        <f t="shared" si="17"/>
        <v>-43119.180943200983</v>
      </c>
    </row>
    <row r="29" spans="1:15">
      <c r="A29" s="285" t="s">
        <v>239</v>
      </c>
      <c r="B29" s="285">
        <f>IF(B26&lt;365,+interest!M21,+DCF!$G$60/12)</f>
        <v>1041.7070140072058</v>
      </c>
      <c r="C29" s="285">
        <f>IF(+C26&lt;365,+B29,+DCF!$G$60/12)</f>
        <v>1041.7070140072058</v>
      </c>
      <c r="D29" s="285">
        <f>IF(+D26&lt;365,+C29,+DCF!$G$60/12)</f>
        <v>1041.7070140072058</v>
      </c>
      <c r="E29" s="285">
        <f>IF(+E26&lt;365,+D29,+DCF!$G$60/12)</f>
        <v>1041.7070140072058</v>
      </c>
      <c r="F29" s="285">
        <f>IF(+F26&lt;365,+E29,+DCF!$G$60/12)</f>
        <v>1041.7070140072058</v>
      </c>
      <c r="G29" s="285">
        <f>IF(+G26&lt;365,+F29,+DCF!$G$60/12)</f>
        <v>1041.7070140072058</v>
      </c>
      <c r="H29" s="285">
        <f>IF(+H26&lt;365,+G29,+DCF!$G$60/12)</f>
        <v>1041.7070140072058</v>
      </c>
      <c r="I29" s="285">
        <f>IF(+I26&lt;365,+H29,+DCF!$G$60/12)</f>
        <v>1041.7070140072058</v>
      </c>
      <c r="J29" s="285">
        <f>IF(+J26&lt;365,+I29,+DCF!$G$60/12)</f>
        <v>1041.7070140072058</v>
      </c>
      <c r="K29" s="285">
        <f>IF(+K26&lt;365,+J29,+DCF!$G$60/12)</f>
        <v>1031.775332357498</v>
      </c>
      <c r="L29" s="285">
        <f>IF(+L26&lt;365,+K29,+DCF!$G$60/12)</f>
        <v>1031.775332357498</v>
      </c>
      <c r="M29" s="285">
        <f>IF(+M26&lt;365,+L29,+DCF!$G$60/12)</f>
        <v>1031.775332357498</v>
      </c>
    </row>
    <row r="30" spans="1:15">
      <c r="A30" s="285" t="s">
        <v>240</v>
      </c>
      <c r="B30" s="285">
        <f t="shared" ref="B30:M30" si="18">+B29+B28</f>
        <v>-49495.691880003986</v>
      </c>
      <c r="C30" s="285">
        <f t="shared" si="18"/>
        <v>-48845.825760046813</v>
      </c>
      <c r="D30" s="285">
        <f t="shared" si="18"/>
        <v>-48190.814866639979</v>
      </c>
      <c r="E30" s="285">
        <f t="shared" si="18"/>
        <v>-47530.618470327012</v>
      </c>
      <c r="F30" s="285">
        <f t="shared" si="18"/>
        <v>-46865.195519209898</v>
      </c>
      <c r="G30" s="285">
        <f t="shared" si="18"/>
        <v>-46194.504636396443</v>
      </c>
      <c r="H30" s="285">
        <f t="shared" si="18"/>
        <v>-45518.504117427379</v>
      </c>
      <c r="I30" s="285">
        <f t="shared" si="18"/>
        <v>-44837.151927683146</v>
      </c>
      <c r="J30" s="285">
        <f t="shared" si="18"/>
        <v>-44150.405699770105</v>
      </c>
      <c r="K30" s="285">
        <f t="shared" si="18"/>
        <v>-43468.15441253579</v>
      </c>
      <c r="L30" s="285">
        <f t="shared" si="18"/>
        <v>-42780.501969277539</v>
      </c>
      <c r="M30" s="285">
        <f t="shared" si="18"/>
        <v>-42087.405610843489</v>
      </c>
    </row>
    <row r="31" spans="1:15">
      <c r="A31" s="285" t="s">
        <v>241</v>
      </c>
      <c r="B31" s="285">
        <f t="shared" ref="B31:M31" si="19">+B30*+$B$1/12</f>
        <v>-391.84089405003152</v>
      </c>
      <c r="C31" s="285">
        <f t="shared" si="19"/>
        <v>-386.69612060037065</v>
      </c>
      <c r="D31" s="285">
        <f t="shared" si="19"/>
        <v>-381.51061769423319</v>
      </c>
      <c r="E31" s="285">
        <f t="shared" si="19"/>
        <v>-376.28406289008882</v>
      </c>
      <c r="F31" s="285">
        <f t="shared" si="19"/>
        <v>-371.01613119374503</v>
      </c>
      <c r="G31" s="285">
        <f t="shared" si="19"/>
        <v>-365.70649503813848</v>
      </c>
      <c r="H31" s="285">
        <f t="shared" si="19"/>
        <v>-360.35482426296676</v>
      </c>
      <c r="I31" s="285">
        <f t="shared" si="19"/>
        <v>-354.96078609415827</v>
      </c>
      <c r="J31" s="285">
        <f t="shared" si="19"/>
        <v>-349.52404512318003</v>
      </c>
      <c r="K31" s="285">
        <f t="shared" si="19"/>
        <v>-344.12288909924172</v>
      </c>
      <c r="L31" s="285">
        <f t="shared" si="19"/>
        <v>-338.67897392344719</v>
      </c>
      <c r="M31" s="285">
        <f t="shared" si="19"/>
        <v>-333.1919610858443</v>
      </c>
      <c r="N31" s="324">
        <f>SUM(B31:M31)</f>
        <v>-4353.8878010554454</v>
      </c>
    </row>
    <row r="32" spans="1:15">
      <c r="A32" s="286" t="s">
        <v>242</v>
      </c>
      <c r="B32" s="285">
        <f t="shared" ref="B32:M32" si="20">+B31+B30</f>
        <v>-49887.532774054016</v>
      </c>
      <c r="C32" s="285">
        <f t="shared" si="20"/>
        <v>-49232.521880647182</v>
      </c>
      <c r="D32" s="285">
        <f t="shared" si="20"/>
        <v>-48572.325484334215</v>
      </c>
      <c r="E32" s="285">
        <f t="shared" si="20"/>
        <v>-47906.9025332171</v>
      </c>
      <c r="F32" s="285">
        <f t="shared" si="20"/>
        <v>-47236.211650403646</v>
      </c>
      <c r="G32" s="285">
        <f t="shared" si="20"/>
        <v>-46560.211131434582</v>
      </c>
      <c r="H32" s="285">
        <f t="shared" si="20"/>
        <v>-45878.858941690349</v>
      </c>
      <c r="I32" s="285">
        <f t="shared" si="20"/>
        <v>-45192.112713777307</v>
      </c>
      <c r="J32" s="285">
        <f t="shared" si="20"/>
        <v>-44499.929744893285</v>
      </c>
      <c r="K32" s="285">
        <f t="shared" si="20"/>
        <v>-43812.277301635033</v>
      </c>
      <c r="L32" s="285">
        <f t="shared" si="20"/>
        <v>-43119.180943200983</v>
      </c>
      <c r="M32" s="285">
        <f t="shared" si="20"/>
        <v>-42420.597571929335</v>
      </c>
      <c r="N32" s="285"/>
      <c r="O32" s="4"/>
    </row>
    <row r="34" spans="1:14">
      <c r="B34" s="399">
        <f>+B26</f>
        <v>92</v>
      </c>
      <c r="C34" s="399">
        <f t="shared" ref="C34:M34" si="21">+C26</f>
        <v>123</v>
      </c>
      <c r="D34" s="399">
        <f t="shared" si="21"/>
        <v>151</v>
      </c>
      <c r="E34" s="399">
        <f t="shared" si="21"/>
        <v>182</v>
      </c>
      <c r="F34" s="399">
        <f t="shared" si="21"/>
        <v>212</v>
      </c>
      <c r="G34" s="399">
        <f t="shared" si="21"/>
        <v>243</v>
      </c>
      <c r="H34" s="399">
        <f t="shared" si="21"/>
        <v>273</v>
      </c>
      <c r="I34" s="399">
        <f t="shared" si="21"/>
        <v>304</v>
      </c>
      <c r="J34" s="399">
        <f t="shared" si="21"/>
        <v>335</v>
      </c>
      <c r="K34" s="399">
        <f t="shared" si="21"/>
        <v>365</v>
      </c>
      <c r="L34" s="399">
        <f t="shared" si="21"/>
        <v>396</v>
      </c>
      <c r="M34" s="399">
        <f t="shared" si="21"/>
        <v>426</v>
      </c>
    </row>
    <row r="35" spans="1:14">
      <c r="A35" t="s">
        <v>246</v>
      </c>
      <c r="B35" s="396">
        <f t="shared" ref="B35:M35" si="22">EDATE(B27,12)</f>
        <v>38718</v>
      </c>
      <c r="C35" s="396">
        <f t="shared" si="22"/>
        <v>38749</v>
      </c>
      <c r="D35" s="396">
        <f t="shared" si="22"/>
        <v>38777</v>
      </c>
      <c r="E35" s="396">
        <f t="shared" si="22"/>
        <v>38808</v>
      </c>
      <c r="F35" s="396">
        <f t="shared" si="22"/>
        <v>38838</v>
      </c>
      <c r="G35" s="396">
        <f t="shared" si="22"/>
        <v>38869</v>
      </c>
      <c r="H35" s="396">
        <f t="shared" si="22"/>
        <v>38899</v>
      </c>
      <c r="I35" s="396">
        <f t="shared" si="22"/>
        <v>38930</v>
      </c>
      <c r="J35" s="396">
        <f t="shared" si="22"/>
        <v>38961</v>
      </c>
      <c r="K35" s="396">
        <f t="shared" si="22"/>
        <v>38991</v>
      </c>
      <c r="L35" s="396">
        <f t="shared" si="22"/>
        <v>39022</v>
      </c>
      <c r="M35" s="396">
        <f t="shared" si="22"/>
        <v>39052</v>
      </c>
    </row>
    <row r="36" spans="1:14">
      <c r="A36" s="285" t="s">
        <v>238</v>
      </c>
      <c r="B36" s="285">
        <f>+M32</f>
        <v>-42420.597571929335</v>
      </c>
      <c r="C36" s="285">
        <f t="shared" ref="C36:M36" si="23">+B40</f>
        <v>-41716.483748968443</v>
      </c>
      <c r="D36" s="285">
        <f t="shared" si="23"/>
        <v>-41006.795691575775</v>
      </c>
      <c r="E36" s="285">
        <f t="shared" si="23"/>
        <v>-40291.489270395425</v>
      </c>
      <c r="F36" s="285">
        <f t="shared" si="23"/>
        <v>-39570.520006714054</v>
      </c>
      <c r="G36" s="285">
        <f t="shared" si="23"/>
        <v>-38843.843069695205</v>
      </c>
      <c r="H36" s="285">
        <f t="shared" si="23"/>
        <v>-38111.413273591636</v>
      </c>
      <c r="I36" s="285">
        <f t="shared" si="23"/>
        <v>-37373.185074935573</v>
      </c>
      <c r="J36" s="285">
        <f t="shared" si="23"/>
        <v>-36629.11256970682</v>
      </c>
      <c r="K36" s="285">
        <f t="shared" si="23"/>
        <v>-35879.149490478332</v>
      </c>
      <c r="L36" s="285">
        <f t="shared" si="23"/>
        <v>-35146.845697587254</v>
      </c>
      <c r="M36" s="285">
        <f t="shared" si="23"/>
        <v>-34408.744499669127</v>
      </c>
    </row>
    <row r="37" spans="1:14">
      <c r="A37" s="285" t="s">
        <v>239</v>
      </c>
      <c r="B37" s="285">
        <f>IF(+B34&lt;365,+interest!M29,+DCF!$H$60/12)</f>
        <v>1031.775332357498</v>
      </c>
      <c r="C37" s="285">
        <f>IF(+C34&lt;365,+B37,+DCF!$H$60/12)</f>
        <v>1031.775332357498</v>
      </c>
      <c r="D37" s="285">
        <f>IF(+D34&lt;365,+C37,+DCF!$H$60/12)</f>
        <v>1031.775332357498</v>
      </c>
      <c r="E37" s="285">
        <f>IF(+E34&lt;365,+D37,+DCF!$H$60/12)</f>
        <v>1031.775332357498</v>
      </c>
      <c r="F37" s="285">
        <f>IF(+F34&lt;365,+E37,+DCF!$H$60/12)</f>
        <v>1031.775332357498</v>
      </c>
      <c r="G37" s="285">
        <f>IF(+G34&lt;365,+F37,+DCF!$H$60/12)</f>
        <v>1031.775332357498</v>
      </c>
      <c r="H37" s="285">
        <f>IF(+H34&lt;365,+G37,+DCF!$H$60/12)</f>
        <v>1031.775332357498</v>
      </c>
      <c r="I37" s="285">
        <f>IF(+I34&lt;365,+H37,+DCF!$H$60/12)</f>
        <v>1031.775332357498</v>
      </c>
      <c r="J37" s="285">
        <f>IF(+J34&lt;365,+I37,+DCF!$H$60/12)</f>
        <v>1031.775332357498</v>
      </c>
      <c r="K37" s="285">
        <f>IF(+K34&lt;365,+J37,+DCF!$H$60/12)</f>
        <v>1008.3641766257415</v>
      </c>
      <c r="L37" s="285">
        <f>IF(+L34&lt;365,+K37,+DCF!$H$60/12)</f>
        <v>1008.3641766257415</v>
      </c>
      <c r="M37" s="285">
        <f>IF(+M34&lt;365,+L37,+DCF!$H$60/12)</f>
        <v>1008.3641766257415</v>
      </c>
    </row>
    <row r="38" spans="1:14">
      <c r="A38" s="285" t="s">
        <v>240</v>
      </c>
      <c r="B38" s="285">
        <f t="shared" ref="B38:M38" si="24">+B37+B36</f>
        <v>-41388.822239571833</v>
      </c>
      <c r="C38" s="285">
        <f t="shared" si="24"/>
        <v>-40684.708416610942</v>
      </c>
      <c r="D38" s="285">
        <f t="shared" si="24"/>
        <v>-39975.020359218281</v>
      </c>
      <c r="E38" s="285">
        <f t="shared" si="24"/>
        <v>-39259.713938037923</v>
      </c>
      <c r="F38" s="285">
        <f t="shared" si="24"/>
        <v>-38538.744674356552</v>
      </c>
      <c r="G38" s="285">
        <f t="shared" si="24"/>
        <v>-37812.067737337711</v>
      </c>
      <c r="H38" s="285">
        <f t="shared" si="24"/>
        <v>-37079.637941234134</v>
      </c>
      <c r="I38" s="285">
        <f t="shared" si="24"/>
        <v>-36341.409742578078</v>
      </c>
      <c r="J38" s="285">
        <f t="shared" si="24"/>
        <v>-35597.337237349318</v>
      </c>
      <c r="K38" s="285">
        <f t="shared" si="24"/>
        <v>-34870.78531385259</v>
      </c>
      <c r="L38" s="285">
        <f t="shared" si="24"/>
        <v>-34138.481520961512</v>
      </c>
      <c r="M38" s="285">
        <f t="shared" si="24"/>
        <v>-33400.380323043384</v>
      </c>
    </row>
    <row r="39" spans="1:14">
      <c r="A39" s="285" t="s">
        <v>241</v>
      </c>
      <c r="B39" s="285">
        <f t="shared" ref="B39:M39" si="25">+B38*+$B$1/12</f>
        <v>-327.66150939661037</v>
      </c>
      <c r="C39" s="285">
        <f t="shared" si="25"/>
        <v>-322.08727496483664</v>
      </c>
      <c r="D39" s="285">
        <f t="shared" si="25"/>
        <v>-316.46891117714472</v>
      </c>
      <c r="E39" s="285">
        <f t="shared" si="25"/>
        <v>-310.80606867613358</v>
      </c>
      <c r="F39" s="285">
        <f t="shared" si="25"/>
        <v>-305.09839533865608</v>
      </c>
      <c r="G39" s="285">
        <f t="shared" si="25"/>
        <v>-299.34553625392351</v>
      </c>
      <c r="H39" s="285">
        <f t="shared" si="25"/>
        <v>-293.54713370143691</v>
      </c>
      <c r="I39" s="285">
        <f t="shared" si="25"/>
        <v>-287.70282712874314</v>
      </c>
      <c r="J39" s="285">
        <f t="shared" si="25"/>
        <v>-281.81225312901546</v>
      </c>
      <c r="K39" s="285">
        <f t="shared" si="25"/>
        <v>-276.06038373466635</v>
      </c>
      <c r="L39" s="285">
        <f t="shared" si="25"/>
        <v>-270.26297870761198</v>
      </c>
      <c r="M39" s="285">
        <f t="shared" si="25"/>
        <v>-264.41967755742678</v>
      </c>
      <c r="N39" s="324">
        <f>SUM(B39:M39)</f>
        <v>-3555.2729497662058</v>
      </c>
    </row>
    <row r="40" spans="1:14">
      <c r="A40" s="286" t="s">
        <v>242</v>
      </c>
      <c r="B40" s="285">
        <f t="shared" ref="B40:M40" si="26">+B39+B38</f>
        <v>-41716.483748968443</v>
      </c>
      <c r="C40" s="285">
        <f t="shared" si="26"/>
        <v>-41006.795691575775</v>
      </c>
      <c r="D40" s="285">
        <f t="shared" si="26"/>
        <v>-40291.489270395425</v>
      </c>
      <c r="E40" s="285">
        <f t="shared" si="26"/>
        <v>-39570.520006714054</v>
      </c>
      <c r="F40" s="285">
        <f t="shared" si="26"/>
        <v>-38843.843069695205</v>
      </c>
      <c r="G40" s="285">
        <f t="shared" si="26"/>
        <v>-38111.413273591636</v>
      </c>
      <c r="H40" s="285">
        <f t="shared" si="26"/>
        <v>-37373.185074935573</v>
      </c>
      <c r="I40" s="285">
        <f t="shared" si="26"/>
        <v>-36629.11256970682</v>
      </c>
      <c r="J40" s="285">
        <f t="shared" si="26"/>
        <v>-35879.149490478332</v>
      </c>
      <c r="K40" s="285">
        <f t="shared" si="26"/>
        <v>-35146.845697587254</v>
      </c>
      <c r="L40" s="285">
        <f t="shared" si="26"/>
        <v>-34408.744499669127</v>
      </c>
      <c r="M40" s="285">
        <f t="shared" si="26"/>
        <v>-33664.800000600808</v>
      </c>
      <c r="N40" s="285"/>
    </row>
    <row r="42" spans="1:14">
      <c r="B42" s="399">
        <f>+B34</f>
        <v>92</v>
      </c>
      <c r="C42" s="399">
        <f t="shared" ref="C42:M42" si="27">+C34</f>
        <v>123</v>
      </c>
      <c r="D42" s="399">
        <f t="shared" si="27"/>
        <v>151</v>
      </c>
      <c r="E42" s="399">
        <f t="shared" si="27"/>
        <v>182</v>
      </c>
      <c r="F42" s="399">
        <f t="shared" si="27"/>
        <v>212</v>
      </c>
      <c r="G42" s="399">
        <f t="shared" si="27"/>
        <v>243</v>
      </c>
      <c r="H42" s="399">
        <f t="shared" si="27"/>
        <v>273</v>
      </c>
      <c r="I42" s="399">
        <f t="shared" si="27"/>
        <v>304</v>
      </c>
      <c r="J42" s="399">
        <f t="shared" si="27"/>
        <v>335</v>
      </c>
      <c r="K42" s="399">
        <f t="shared" si="27"/>
        <v>365</v>
      </c>
      <c r="L42" s="399">
        <f t="shared" si="27"/>
        <v>396</v>
      </c>
      <c r="M42" s="399">
        <f t="shared" si="27"/>
        <v>426</v>
      </c>
    </row>
    <row r="43" spans="1:14">
      <c r="A43" t="s">
        <v>247</v>
      </c>
      <c r="B43" s="396">
        <f t="shared" ref="B43:M43" si="28">EDATE(B35,12)</f>
        <v>39083</v>
      </c>
      <c r="C43" s="396">
        <f t="shared" si="28"/>
        <v>39114</v>
      </c>
      <c r="D43" s="396">
        <f t="shared" si="28"/>
        <v>39142</v>
      </c>
      <c r="E43" s="396">
        <f t="shared" si="28"/>
        <v>39173</v>
      </c>
      <c r="F43" s="396">
        <f t="shared" si="28"/>
        <v>39203</v>
      </c>
      <c r="G43" s="396">
        <f t="shared" si="28"/>
        <v>39234</v>
      </c>
      <c r="H43" s="396">
        <f t="shared" si="28"/>
        <v>39264</v>
      </c>
      <c r="I43" s="396">
        <f t="shared" si="28"/>
        <v>39295</v>
      </c>
      <c r="J43" s="396">
        <f t="shared" si="28"/>
        <v>39326</v>
      </c>
      <c r="K43" s="396">
        <f t="shared" si="28"/>
        <v>39356</v>
      </c>
      <c r="L43" s="396">
        <f t="shared" si="28"/>
        <v>39387</v>
      </c>
      <c r="M43" s="396">
        <f t="shared" si="28"/>
        <v>39417</v>
      </c>
    </row>
    <row r="44" spans="1:14">
      <c r="A44" s="285" t="s">
        <v>238</v>
      </c>
      <c r="B44" s="285">
        <f>+M40</f>
        <v>-33664.800000600808</v>
      </c>
      <c r="C44" s="285">
        <f t="shared" ref="C44:M44" si="29">+B48</f>
        <v>-32914.965940914866</v>
      </c>
      <c r="D44" s="285">
        <f t="shared" si="29"/>
        <v>-32159.195694923081</v>
      </c>
      <c r="E44" s="285">
        <f t="shared" si="29"/>
        <v>-31397.44226781719</v>
      </c>
      <c r="F44" s="285">
        <f t="shared" si="29"/>
        <v>-30629.658292746713</v>
      </c>
      <c r="G44" s="285">
        <f t="shared" si="29"/>
        <v>-29855.796027873595</v>
      </c>
      <c r="H44" s="285">
        <f t="shared" si="29"/>
        <v>-29075.807353403565</v>
      </c>
      <c r="I44" s="285">
        <f t="shared" si="29"/>
        <v>-28289.643768593982</v>
      </c>
      <c r="J44" s="285">
        <f t="shared" si="29"/>
        <v>-27497.256388737987</v>
      </c>
      <c r="K44" s="285">
        <f t="shared" si="29"/>
        <v>-26698.595942124801</v>
      </c>
      <c r="L44" s="285">
        <f t="shared" si="29"/>
        <v>-25922.244137980382</v>
      </c>
      <c r="M44" s="285">
        <f t="shared" si="29"/>
        <v>-25139.746215386487</v>
      </c>
    </row>
    <row r="45" spans="1:14">
      <c r="A45" s="285" t="s">
        <v>239</v>
      </c>
      <c r="B45" s="285">
        <f>IF(+B42&lt;365,+interest!M37,+DCF!$I$60/12)</f>
        <v>1008.3641766257415</v>
      </c>
      <c r="C45" s="285">
        <f>IF(+C42&lt;365,+B45,+DCF!$I$60/12)</f>
        <v>1008.3641766257415</v>
      </c>
      <c r="D45" s="285">
        <f>IF(+D42&lt;365,+C45,+DCF!$I$60/12)</f>
        <v>1008.3641766257415</v>
      </c>
      <c r="E45" s="285">
        <f>IF(+E42&lt;365,+D45,+DCF!$I$60/12)</f>
        <v>1008.3641766257415</v>
      </c>
      <c r="F45" s="285">
        <f>IF(+F42&lt;365,+E45,+DCF!$I$60/12)</f>
        <v>1008.3641766257415</v>
      </c>
      <c r="G45" s="285">
        <f>IF(+G42&lt;365,+F45,+DCF!$I$60/12)</f>
        <v>1008.3641766257415</v>
      </c>
      <c r="H45" s="285">
        <f>IF(+H42&lt;365,+G45,+DCF!$I$60/12)</f>
        <v>1008.3641766257415</v>
      </c>
      <c r="I45" s="285">
        <f>IF(+I42&lt;365,+H45,+DCF!$I$60/12)</f>
        <v>1008.3641766257415</v>
      </c>
      <c r="J45" s="285">
        <f>IF(+J42&lt;365,+I45,+DCF!$I$60/12)</f>
        <v>1008.3641766257415</v>
      </c>
      <c r="K45" s="285">
        <f>IF(+K42&lt;365,+J45,+DCF!$I$60/12)</f>
        <v>979.95769030466272</v>
      </c>
      <c r="L45" s="285">
        <f>IF(+L42&lt;365,+K45,+DCF!$I$60/12)</f>
        <v>979.95769030466272</v>
      </c>
      <c r="M45" s="285">
        <f>IF(+M42&lt;365,+L45,+DCF!$I$60/12)</f>
        <v>979.95769030466272</v>
      </c>
    </row>
    <row r="46" spans="1:14">
      <c r="A46" s="285" t="s">
        <v>240</v>
      </c>
      <c r="B46" s="285">
        <f t="shared" ref="B46:M46" si="30">+B45+B44</f>
        <v>-32656.435823975065</v>
      </c>
      <c r="C46" s="285">
        <f t="shared" si="30"/>
        <v>-31906.601764289124</v>
      </c>
      <c r="D46" s="285">
        <f t="shared" si="30"/>
        <v>-31150.831518297338</v>
      </c>
      <c r="E46" s="285">
        <f t="shared" si="30"/>
        <v>-30389.078091191448</v>
      </c>
      <c r="F46" s="285">
        <f t="shared" si="30"/>
        <v>-29621.294116120971</v>
      </c>
      <c r="G46" s="285">
        <f t="shared" si="30"/>
        <v>-28847.431851247853</v>
      </c>
      <c r="H46" s="285">
        <f t="shared" si="30"/>
        <v>-28067.443176777822</v>
      </c>
      <c r="I46" s="285">
        <f t="shared" si="30"/>
        <v>-27281.279591968239</v>
      </c>
      <c r="J46" s="285">
        <f t="shared" si="30"/>
        <v>-26488.892212112245</v>
      </c>
      <c r="K46" s="285">
        <f t="shared" si="30"/>
        <v>-25718.638251820139</v>
      </c>
      <c r="L46" s="285">
        <f t="shared" si="30"/>
        <v>-24942.28644767572</v>
      </c>
      <c r="M46" s="285">
        <f t="shared" si="30"/>
        <v>-24159.788525081825</v>
      </c>
    </row>
    <row r="47" spans="1:14">
      <c r="A47" s="285" t="s">
        <v>241</v>
      </c>
      <c r="B47" s="285">
        <f t="shared" ref="B47:M47" si="31">+B46*+$B$1/12</f>
        <v>-258.53011693980261</v>
      </c>
      <c r="C47" s="285">
        <f t="shared" si="31"/>
        <v>-252.59393063395555</v>
      </c>
      <c r="D47" s="285">
        <f t="shared" si="31"/>
        <v>-246.61074951985393</v>
      </c>
      <c r="E47" s="285">
        <f t="shared" si="31"/>
        <v>-240.58020155526563</v>
      </c>
      <c r="F47" s="285">
        <f t="shared" si="31"/>
        <v>-234.50191175262435</v>
      </c>
      <c r="G47" s="285">
        <f t="shared" si="31"/>
        <v>-228.37550215571218</v>
      </c>
      <c r="H47" s="285">
        <f t="shared" si="31"/>
        <v>-222.20059181615775</v>
      </c>
      <c r="I47" s="285">
        <f t="shared" si="31"/>
        <v>-215.97679676974857</v>
      </c>
      <c r="J47" s="285">
        <f t="shared" si="31"/>
        <v>-209.70373001255527</v>
      </c>
      <c r="K47" s="285">
        <f t="shared" si="31"/>
        <v>-203.60588616024276</v>
      </c>
      <c r="L47" s="285">
        <f t="shared" si="31"/>
        <v>-197.4597677107661</v>
      </c>
      <c r="M47" s="285">
        <f t="shared" si="31"/>
        <v>-191.26499249023109</v>
      </c>
      <c r="N47" s="324">
        <f>SUM(B47:M47)</f>
        <v>-2701.4041775169162</v>
      </c>
    </row>
    <row r="48" spans="1:14">
      <c r="A48" s="286" t="s">
        <v>242</v>
      </c>
      <c r="B48" s="285">
        <f t="shared" ref="B48:M48" si="32">+B47+B46</f>
        <v>-32914.965940914866</v>
      </c>
      <c r="C48" s="285">
        <f t="shared" si="32"/>
        <v>-32159.195694923081</v>
      </c>
      <c r="D48" s="285">
        <f t="shared" si="32"/>
        <v>-31397.44226781719</v>
      </c>
      <c r="E48" s="285">
        <f t="shared" si="32"/>
        <v>-30629.658292746713</v>
      </c>
      <c r="F48" s="285">
        <f t="shared" si="32"/>
        <v>-29855.796027873595</v>
      </c>
      <c r="G48" s="285">
        <f t="shared" si="32"/>
        <v>-29075.807353403565</v>
      </c>
      <c r="H48" s="285">
        <f t="shared" si="32"/>
        <v>-28289.643768593982</v>
      </c>
      <c r="I48" s="285">
        <f t="shared" si="32"/>
        <v>-27497.256388737987</v>
      </c>
      <c r="J48" s="285">
        <f t="shared" si="32"/>
        <v>-26698.595942124801</v>
      </c>
      <c r="K48" s="285">
        <f t="shared" si="32"/>
        <v>-25922.244137980382</v>
      </c>
      <c r="L48" s="285">
        <f t="shared" si="32"/>
        <v>-25139.746215386487</v>
      </c>
      <c r="M48" s="285">
        <f t="shared" si="32"/>
        <v>-24351.053517572058</v>
      </c>
      <c r="N48" s="285"/>
    </row>
    <row r="50" spans="1:14">
      <c r="B50" s="399">
        <f>+B42</f>
        <v>92</v>
      </c>
      <c r="C50" s="399">
        <f t="shared" ref="C50:M50" si="33">+C42</f>
        <v>123</v>
      </c>
      <c r="D50" s="399">
        <f t="shared" si="33"/>
        <v>151</v>
      </c>
      <c r="E50" s="399">
        <f t="shared" si="33"/>
        <v>182</v>
      </c>
      <c r="F50" s="399">
        <f t="shared" si="33"/>
        <v>212</v>
      </c>
      <c r="G50" s="399">
        <f t="shared" si="33"/>
        <v>243</v>
      </c>
      <c r="H50" s="399">
        <f t="shared" si="33"/>
        <v>273</v>
      </c>
      <c r="I50" s="399">
        <f t="shared" si="33"/>
        <v>304</v>
      </c>
      <c r="J50" s="399">
        <f t="shared" si="33"/>
        <v>335</v>
      </c>
      <c r="K50" s="399">
        <f t="shared" si="33"/>
        <v>365</v>
      </c>
      <c r="L50" s="399">
        <f t="shared" si="33"/>
        <v>396</v>
      </c>
      <c r="M50" s="399">
        <f t="shared" si="33"/>
        <v>426</v>
      </c>
    </row>
    <row r="51" spans="1:14">
      <c r="A51" t="s">
        <v>248</v>
      </c>
      <c r="B51" s="396">
        <f t="shared" ref="B51:M51" si="34">EDATE(B43,12)</f>
        <v>39448</v>
      </c>
      <c r="C51" s="396">
        <f t="shared" si="34"/>
        <v>39479</v>
      </c>
      <c r="D51" s="396">
        <f t="shared" si="34"/>
        <v>39508</v>
      </c>
      <c r="E51" s="396">
        <f t="shared" si="34"/>
        <v>39539</v>
      </c>
      <c r="F51" s="396">
        <f t="shared" si="34"/>
        <v>39569</v>
      </c>
      <c r="G51" s="396">
        <f t="shared" si="34"/>
        <v>39600</v>
      </c>
      <c r="H51" s="396">
        <f t="shared" si="34"/>
        <v>39630</v>
      </c>
      <c r="I51" s="396">
        <f t="shared" si="34"/>
        <v>39661</v>
      </c>
      <c r="J51" s="396">
        <f t="shared" si="34"/>
        <v>39692</v>
      </c>
      <c r="K51" s="396">
        <f t="shared" si="34"/>
        <v>39722</v>
      </c>
      <c r="L51" s="396">
        <f t="shared" si="34"/>
        <v>39753</v>
      </c>
      <c r="M51" s="396">
        <f t="shared" si="34"/>
        <v>39783</v>
      </c>
    </row>
    <row r="52" spans="1:14">
      <c r="A52" s="285" t="s">
        <v>238</v>
      </c>
      <c r="B52" s="285">
        <f>+M48</f>
        <v>-24351.053517572058</v>
      </c>
      <c r="C52" s="285">
        <f t="shared" ref="C52:M52" si="35">+B56</f>
        <v>-23556.117002566596</v>
      </c>
      <c r="D52" s="285">
        <f t="shared" si="35"/>
        <v>-22754.887240150674</v>
      </c>
      <c r="E52" s="285">
        <f t="shared" si="35"/>
        <v>-21947.314408782295</v>
      </c>
      <c r="F52" s="285">
        <f t="shared" si="35"/>
        <v>-21133.348292498915</v>
      </c>
      <c r="G52" s="285">
        <f t="shared" si="35"/>
        <v>-20312.938277794958</v>
      </c>
      <c r="H52" s="285">
        <f t="shared" si="35"/>
        <v>-19486.033350474594</v>
      </c>
      <c r="I52" s="285">
        <f t="shared" si="35"/>
        <v>-18652.58209247961</v>
      </c>
      <c r="J52" s="285">
        <f t="shared" si="35"/>
        <v>-17812.532678692165</v>
      </c>
      <c r="K52" s="285">
        <f t="shared" si="35"/>
        <v>-16965.832873712239</v>
      </c>
      <c r="L52" s="285">
        <f t="shared" si="35"/>
        <v>-16119.735727148352</v>
      </c>
      <c r="M52" s="285">
        <f t="shared" si="35"/>
        <v>-15266.9403115075</v>
      </c>
    </row>
    <row r="53" spans="1:14">
      <c r="A53" s="285" t="s">
        <v>239</v>
      </c>
      <c r="B53" s="285">
        <f>IF(+B50&lt;365,+interest!M45,+DCF!$J$60/12)</f>
        <v>979.95769030466272</v>
      </c>
      <c r="C53" s="285">
        <f>IF(+C50&lt;365,+B53,+DCF!$J$60/12)</f>
        <v>979.95769030466272</v>
      </c>
      <c r="D53" s="285">
        <f>IF(+D50&lt;365,+C53,+DCF!$J$60/12)</f>
        <v>979.95769030466272</v>
      </c>
      <c r="E53" s="285">
        <f>IF(+E50&lt;365,+D53,+DCF!$J$60/12)</f>
        <v>979.95769030466272</v>
      </c>
      <c r="F53" s="285">
        <f>IF(+F50&lt;365,+E53,+DCF!$J$60/12)</f>
        <v>979.95769030466272</v>
      </c>
      <c r="G53" s="285">
        <f>IF(+G50&lt;365,+F53,+DCF!$J$60/12)</f>
        <v>979.95769030466272</v>
      </c>
      <c r="H53" s="285">
        <f>IF(+H50&lt;365,+G53,+DCF!$J$60/12)</f>
        <v>979.95769030466272</v>
      </c>
      <c r="I53" s="285">
        <f>IF(+I50&lt;365,+H53,+DCF!$J$60/12)</f>
        <v>979.95769030466272</v>
      </c>
      <c r="J53" s="285">
        <f>IF(+J50&lt;365,+I53,+DCF!$J$60/12)</f>
        <v>979.95769030466272</v>
      </c>
      <c r="K53" s="285">
        <f>IF(+K50&lt;365,+J53,+DCF!$J$60/12)</f>
        <v>972.70937426782245</v>
      </c>
      <c r="L53" s="285">
        <f>IF(+L50&lt;365,+K53,+DCF!$J$60/12)</f>
        <v>972.70937426782245</v>
      </c>
      <c r="M53" s="285">
        <f>IF(+M50&lt;365,+L53,+DCF!$J$60/12)</f>
        <v>972.70937426782245</v>
      </c>
    </row>
    <row r="54" spans="1:14">
      <c r="A54" s="285" t="s">
        <v>240</v>
      </c>
      <c r="B54" s="285">
        <f t="shared" ref="B54:M54" si="36">+B53+B52</f>
        <v>-23371.095827267396</v>
      </c>
      <c r="C54" s="285">
        <f t="shared" si="36"/>
        <v>-22576.159312261934</v>
      </c>
      <c r="D54" s="285">
        <f t="shared" si="36"/>
        <v>-21774.929549846012</v>
      </c>
      <c r="E54" s="285">
        <f t="shared" si="36"/>
        <v>-20967.356718477633</v>
      </c>
      <c r="F54" s="285">
        <f t="shared" si="36"/>
        <v>-20153.390602194253</v>
      </c>
      <c r="G54" s="285">
        <f t="shared" si="36"/>
        <v>-19332.980587490296</v>
      </c>
      <c r="H54" s="285">
        <f t="shared" si="36"/>
        <v>-18506.075660169932</v>
      </c>
      <c r="I54" s="285">
        <f t="shared" si="36"/>
        <v>-17672.624402174948</v>
      </c>
      <c r="J54" s="285">
        <f t="shared" si="36"/>
        <v>-16832.574988387503</v>
      </c>
      <c r="K54" s="285">
        <f t="shared" si="36"/>
        <v>-15993.123499444417</v>
      </c>
      <c r="L54" s="285">
        <f t="shared" si="36"/>
        <v>-15147.02635288053</v>
      </c>
      <c r="M54" s="285">
        <f t="shared" si="36"/>
        <v>-14294.230937239678</v>
      </c>
    </row>
    <row r="55" spans="1:14">
      <c r="A55" s="285" t="s">
        <v>241</v>
      </c>
      <c r="B55" s="285">
        <f t="shared" ref="B55:M55" si="37">+B54*+$B$1/12</f>
        <v>-185.02117529920022</v>
      </c>
      <c r="C55" s="285">
        <f t="shared" si="37"/>
        <v>-178.72792788874031</v>
      </c>
      <c r="D55" s="285">
        <f t="shared" si="37"/>
        <v>-172.38485893628092</v>
      </c>
      <c r="E55" s="285">
        <f t="shared" si="37"/>
        <v>-165.99157402128125</v>
      </c>
      <c r="F55" s="285">
        <f t="shared" si="37"/>
        <v>-159.54767560070451</v>
      </c>
      <c r="G55" s="285">
        <f t="shared" si="37"/>
        <v>-153.05276298429817</v>
      </c>
      <c r="H55" s="285">
        <f t="shared" si="37"/>
        <v>-146.50643230967862</v>
      </c>
      <c r="I55" s="285">
        <f t="shared" si="37"/>
        <v>-139.90827651721835</v>
      </c>
      <c r="J55" s="285">
        <f t="shared" si="37"/>
        <v>-133.25788532473442</v>
      </c>
      <c r="K55" s="285">
        <f t="shared" si="37"/>
        <v>-126.61222770393498</v>
      </c>
      <c r="L55" s="285">
        <f t="shared" si="37"/>
        <v>-119.91395862697085</v>
      </c>
      <c r="M55" s="285">
        <f t="shared" si="37"/>
        <v>-113.16266158648078</v>
      </c>
      <c r="N55" s="324">
        <f>SUM(B55:M55)</f>
        <v>-1794.0874167995232</v>
      </c>
    </row>
    <row r="56" spans="1:14">
      <c r="A56" s="286" t="s">
        <v>242</v>
      </c>
      <c r="B56" s="285">
        <f t="shared" ref="B56:M56" si="38">+B55+B54</f>
        <v>-23556.117002566596</v>
      </c>
      <c r="C56" s="285">
        <f t="shared" si="38"/>
        <v>-22754.887240150674</v>
      </c>
      <c r="D56" s="285">
        <f t="shared" si="38"/>
        <v>-21947.314408782295</v>
      </c>
      <c r="E56" s="285">
        <f t="shared" si="38"/>
        <v>-21133.348292498915</v>
      </c>
      <c r="F56" s="285">
        <f t="shared" si="38"/>
        <v>-20312.938277794958</v>
      </c>
      <c r="G56" s="285">
        <f t="shared" si="38"/>
        <v>-19486.033350474594</v>
      </c>
      <c r="H56" s="285">
        <f t="shared" si="38"/>
        <v>-18652.58209247961</v>
      </c>
      <c r="I56" s="285">
        <f t="shared" si="38"/>
        <v>-17812.532678692165</v>
      </c>
      <c r="J56" s="285">
        <f t="shared" si="38"/>
        <v>-16965.832873712239</v>
      </c>
      <c r="K56" s="285">
        <f t="shared" si="38"/>
        <v>-16119.735727148352</v>
      </c>
      <c r="L56" s="285">
        <f t="shared" si="38"/>
        <v>-15266.9403115075</v>
      </c>
      <c r="M56" s="285">
        <f t="shared" si="38"/>
        <v>-14407.393598826158</v>
      </c>
      <c r="N56" s="285"/>
    </row>
    <row r="58" spans="1:14">
      <c r="B58" s="399">
        <f>+B50</f>
        <v>92</v>
      </c>
      <c r="C58" s="399">
        <f t="shared" ref="C58:M58" si="39">+C50</f>
        <v>123</v>
      </c>
      <c r="D58" s="399">
        <f t="shared" si="39"/>
        <v>151</v>
      </c>
      <c r="E58" s="399">
        <f t="shared" si="39"/>
        <v>182</v>
      </c>
      <c r="F58" s="399">
        <f t="shared" si="39"/>
        <v>212</v>
      </c>
      <c r="G58" s="399">
        <f t="shared" si="39"/>
        <v>243</v>
      </c>
      <c r="H58" s="399">
        <f t="shared" si="39"/>
        <v>273</v>
      </c>
      <c r="I58" s="399">
        <f t="shared" si="39"/>
        <v>304</v>
      </c>
      <c r="J58" s="399">
        <f t="shared" si="39"/>
        <v>335</v>
      </c>
      <c r="K58" s="399">
        <f t="shared" si="39"/>
        <v>365</v>
      </c>
      <c r="L58" s="399">
        <f t="shared" si="39"/>
        <v>396</v>
      </c>
      <c r="M58" s="399">
        <f t="shared" si="39"/>
        <v>426</v>
      </c>
    </row>
    <row r="59" spans="1:14">
      <c r="A59" t="s">
        <v>249</v>
      </c>
      <c r="B59" s="396">
        <f t="shared" ref="B59:M59" si="40">EDATE(B51,12)</f>
        <v>39814</v>
      </c>
      <c r="C59" s="396">
        <f t="shared" si="40"/>
        <v>39845</v>
      </c>
      <c r="D59" s="396">
        <f t="shared" si="40"/>
        <v>39873</v>
      </c>
      <c r="E59" s="396">
        <f t="shared" si="40"/>
        <v>39904</v>
      </c>
      <c r="F59" s="396">
        <f t="shared" si="40"/>
        <v>39934</v>
      </c>
      <c r="G59" s="396">
        <f t="shared" si="40"/>
        <v>39965</v>
      </c>
      <c r="H59" s="396">
        <f t="shared" si="40"/>
        <v>39995</v>
      </c>
      <c r="I59" s="396">
        <f t="shared" si="40"/>
        <v>40026</v>
      </c>
      <c r="J59" s="396">
        <f t="shared" si="40"/>
        <v>40057</v>
      </c>
      <c r="K59" s="396">
        <f t="shared" si="40"/>
        <v>40087</v>
      </c>
      <c r="L59" s="396">
        <f t="shared" si="40"/>
        <v>40118</v>
      </c>
      <c r="M59" s="396">
        <f t="shared" si="40"/>
        <v>40148</v>
      </c>
    </row>
    <row r="60" spans="1:14">
      <c r="A60" s="285" t="s">
        <v>238</v>
      </c>
      <c r="B60" s="285">
        <f>+M56</f>
        <v>-14407.393598826158</v>
      </c>
      <c r="C60" s="285">
        <f t="shared" ref="C60:M60" si="41">+B64</f>
        <v>-13541.042141336089</v>
      </c>
      <c r="D60" s="285">
        <f t="shared" si="41"/>
        <v>-12667.83206814089</v>
      </c>
      <c r="E60" s="285">
        <f t="shared" si="41"/>
        <v>-11787.709081866229</v>
      </c>
      <c r="F60" s="285">
        <f t="shared" si="41"/>
        <v>-10900.61845528356</v>
      </c>
      <c r="G60" s="285">
        <f t="shared" si="41"/>
        <v>-10006.505027907113</v>
      </c>
      <c r="H60" s="285">
        <f t="shared" si="41"/>
        <v>-9105.3132025639352</v>
      </c>
      <c r="I60" s="285">
        <f t="shared" si="41"/>
        <v>-8196.9869419367897</v>
      </c>
      <c r="J60" s="285">
        <f t="shared" si="41"/>
        <v>-7281.4697650796797</v>
      </c>
      <c r="K60" s="285">
        <f t="shared" si="41"/>
        <v>-6358.7047439057842</v>
      </c>
      <c r="L60" s="285">
        <f t="shared" si="41"/>
        <v>-5423.6652902916248</v>
      </c>
      <c r="M60" s="285">
        <f t="shared" si="41"/>
        <v>-4481.2234410030205</v>
      </c>
    </row>
    <row r="61" spans="1:14">
      <c r="A61" s="285" t="s">
        <v>239</v>
      </c>
      <c r="B61" s="285">
        <f>IF(+B58&lt;365,+interest!M53,+DCF!$K$60/12)</f>
        <v>972.70937426782245</v>
      </c>
      <c r="C61" s="285">
        <f>IF(+C58&lt;365,+B61,+DCF!$K$60/12)</f>
        <v>972.70937426782245</v>
      </c>
      <c r="D61" s="285">
        <f>IF(+D58&lt;365,+C61,+DCF!$K$60/12)</f>
        <v>972.70937426782245</v>
      </c>
      <c r="E61" s="285">
        <f>IF(+E58&lt;365,+D61,+DCF!$K$60/12)</f>
        <v>972.70937426782245</v>
      </c>
      <c r="F61" s="285">
        <f>IF(+F58&lt;365,+E61,+DCF!$K$60/12)</f>
        <v>972.70937426782245</v>
      </c>
      <c r="G61" s="285">
        <f>IF(+G58&lt;365,+F61,+DCF!$K$60/12)</f>
        <v>972.70937426782245</v>
      </c>
      <c r="H61" s="285">
        <f>IF(+H58&lt;365,+G61,+DCF!$K$60/12)</f>
        <v>972.70937426782245</v>
      </c>
      <c r="I61" s="285">
        <f>IF(+I58&lt;365,+H61,+DCF!$K$60/12)</f>
        <v>972.70937426782245</v>
      </c>
      <c r="J61" s="285">
        <f>IF(+J58&lt;365,+I61,+DCF!$K$60/12)</f>
        <v>972.70937426782245</v>
      </c>
      <c r="K61" s="285">
        <f>IF(+K58&lt;365,+J61,+DCF!$K$60/12)</f>
        <v>977.63955304183253</v>
      </c>
      <c r="L61" s="285">
        <f>IF(+L58&lt;365,+K61,+DCF!$K$60/12)</f>
        <v>977.63955304183253</v>
      </c>
      <c r="M61" s="285">
        <f>IF(+M58&lt;365,+L61,+DCF!$K$60/12)</f>
        <v>977.63955304183253</v>
      </c>
    </row>
    <row r="62" spans="1:14">
      <c r="A62" s="285" t="s">
        <v>240</v>
      </c>
      <c r="B62" s="285">
        <f t="shared" ref="B62:M62" si="42">+B61+B60</f>
        <v>-13434.684224558336</v>
      </c>
      <c r="C62" s="285">
        <f t="shared" si="42"/>
        <v>-12568.332767068267</v>
      </c>
      <c r="D62" s="285">
        <f t="shared" si="42"/>
        <v>-11695.122693873067</v>
      </c>
      <c r="E62" s="285">
        <f t="shared" si="42"/>
        <v>-10814.999707598407</v>
      </c>
      <c r="F62" s="285">
        <f t="shared" si="42"/>
        <v>-9927.9090810157377</v>
      </c>
      <c r="G62" s="285">
        <f t="shared" si="42"/>
        <v>-9033.7956536392903</v>
      </c>
      <c r="H62" s="285">
        <f t="shared" si="42"/>
        <v>-8132.6038282961126</v>
      </c>
      <c r="I62" s="285">
        <f t="shared" si="42"/>
        <v>-7224.2775676689671</v>
      </c>
      <c r="J62" s="285">
        <f t="shared" si="42"/>
        <v>-6308.7603908118572</v>
      </c>
      <c r="K62" s="285">
        <f t="shared" si="42"/>
        <v>-5381.065190863952</v>
      </c>
      <c r="L62" s="285">
        <f t="shared" si="42"/>
        <v>-4446.0257372497927</v>
      </c>
      <c r="M62" s="285">
        <f t="shared" si="42"/>
        <v>-3503.5838879611879</v>
      </c>
    </row>
    <row r="63" spans="1:14">
      <c r="A63" s="285" t="s">
        <v>241</v>
      </c>
      <c r="B63" s="285">
        <f t="shared" ref="B63:M63" si="43">+B62*+$B$1/12</f>
        <v>-106.35791677775349</v>
      </c>
      <c r="C63" s="285">
        <f t="shared" si="43"/>
        <v>-99.49930107262378</v>
      </c>
      <c r="D63" s="285">
        <f t="shared" si="43"/>
        <v>-92.586387993161779</v>
      </c>
      <c r="E63" s="285">
        <f t="shared" si="43"/>
        <v>-85.618747685154048</v>
      </c>
      <c r="F63" s="285">
        <f t="shared" si="43"/>
        <v>-78.595946891374595</v>
      </c>
      <c r="G63" s="285">
        <f t="shared" si="43"/>
        <v>-71.517548924644373</v>
      </c>
      <c r="H63" s="285">
        <f t="shared" si="43"/>
        <v>-64.383113640677564</v>
      </c>
      <c r="I63" s="285">
        <f t="shared" si="43"/>
        <v>-57.192197410712659</v>
      </c>
      <c r="J63" s="285">
        <f t="shared" si="43"/>
        <v>-49.944353093927198</v>
      </c>
      <c r="K63" s="285">
        <f t="shared" si="43"/>
        <v>-42.600099427672951</v>
      </c>
      <c r="L63" s="285">
        <f t="shared" si="43"/>
        <v>-35.197703753227522</v>
      </c>
      <c r="M63" s="285">
        <f t="shared" si="43"/>
        <v>-27.736705779692738</v>
      </c>
      <c r="N63" s="324">
        <f>SUM(B63:M63)</f>
        <v>-811.23002245062287</v>
      </c>
    </row>
    <row r="64" spans="1:14">
      <c r="A64" s="286" t="s">
        <v>242</v>
      </c>
      <c r="B64" s="285">
        <f t="shared" ref="B64:M64" si="44">+B63+B62</f>
        <v>-13541.042141336089</v>
      </c>
      <c r="C64" s="285">
        <f t="shared" si="44"/>
        <v>-12667.83206814089</v>
      </c>
      <c r="D64" s="285">
        <f t="shared" si="44"/>
        <v>-11787.709081866229</v>
      </c>
      <c r="E64" s="285">
        <f t="shared" si="44"/>
        <v>-10900.61845528356</v>
      </c>
      <c r="F64" s="285">
        <f t="shared" si="44"/>
        <v>-10006.505027907113</v>
      </c>
      <c r="G64" s="285">
        <f t="shared" si="44"/>
        <v>-9105.3132025639352</v>
      </c>
      <c r="H64" s="285">
        <f t="shared" si="44"/>
        <v>-8196.9869419367897</v>
      </c>
      <c r="I64" s="285">
        <f t="shared" si="44"/>
        <v>-7281.4697650796797</v>
      </c>
      <c r="J64" s="285">
        <f t="shared" si="44"/>
        <v>-6358.7047439057842</v>
      </c>
      <c r="K64" s="285">
        <f t="shared" si="44"/>
        <v>-5423.6652902916248</v>
      </c>
      <c r="L64" s="285">
        <f t="shared" si="44"/>
        <v>-4481.2234410030205</v>
      </c>
      <c r="M64" s="285">
        <f t="shared" si="44"/>
        <v>-3531.3205937408807</v>
      </c>
      <c r="N64" s="285"/>
    </row>
    <row r="66" spans="1:14">
      <c r="B66" s="399">
        <f>+B58</f>
        <v>92</v>
      </c>
      <c r="C66" s="399">
        <f t="shared" ref="C66:M66" si="45">+C58</f>
        <v>123</v>
      </c>
      <c r="D66" s="399">
        <f t="shared" si="45"/>
        <v>151</v>
      </c>
      <c r="E66" s="399">
        <f t="shared" si="45"/>
        <v>182</v>
      </c>
      <c r="F66" s="399">
        <f t="shared" si="45"/>
        <v>212</v>
      </c>
      <c r="G66" s="399">
        <f t="shared" si="45"/>
        <v>243</v>
      </c>
      <c r="H66" s="399">
        <f t="shared" si="45"/>
        <v>273</v>
      </c>
      <c r="I66" s="399">
        <f t="shared" si="45"/>
        <v>304</v>
      </c>
      <c r="J66" s="399">
        <f t="shared" si="45"/>
        <v>335</v>
      </c>
      <c r="K66" s="399">
        <f t="shared" si="45"/>
        <v>365</v>
      </c>
      <c r="L66" s="399">
        <f t="shared" si="45"/>
        <v>396</v>
      </c>
      <c r="M66" s="399">
        <f t="shared" si="45"/>
        <v>426</v>
      </c>
    </row>
    <row r="67" spans="1:14">
      <c r="A67" t="s">
        <v>250</v>
      </c>
      <c r="B67" s="396">
        <f t="shared" ref="B67:M67" si="46">EDATE(B59,12)</f>
        <v>40179</v>
      </c>
      <c r="C67" s="396">
        <f t="shared" si="46"/>
        <v>40210</v>
      </c>
      <c r="D67" s="396">
        <f t="shared" si="46"/>
        <v>40238</v>
      </c>
      <c r="E67" s="396">
        <f t="shared" si="46"/>
        <v>40269</v>
      </c>
      <c r="F67" s="396">
        <f t="shared" si="46"/>
        <v>40299</v>
      </c>
      <c r="G67" s="396">
        <f t="shared" si="46"/>
        <v>40330</v>
      </c>
      <c r="H67" s="396">
        <f t="shared" si="46"/>
        <v>40360</v>
      </c>
      <c r="I67" s="396">
        <f t="shared" si="46"/>
        <v>40391</v>
      </c>
      <c r="J67" s="396">
        <f t="shared" si="46"/>
        <v>40422</v>
      </c>
      <c r="K67" s="396">
        <f t="shared" si="46"/>
        <v>40452</v>
      </c>
      <c r="L67" s="396">
        <f t="shared" si="46"/>
        <v>40483</v>
      </c>
      <c r="M67" s="396">
        <f t="shared" si="46"/>
        <v>40513</v>
      </c>
    </row>
    <row r="68" spans="1:14">
      <c r="A68" s="285" t="s">
        <v>238</v>
      </c>
      <c r="B68" s="285">
        <f>+M64</f>
        <v>-3531.3205937408807</v>
      </c>
      <c r="C68" s="285">
        <f t="shared" ref="C68:M68" si="47">+B72</f>
        <v>-2573.8976822712489</v>
      </c>
      <c r="D68" s="285">
        <f t="shared" si="47"/>
        <v>-1608.8951727524825</v>
      </c>
      <c r="E68" s="285">
        <f t="shared" si="47"/>
        <v>-636.25306003335925</v>
      </c>
      <c r="F68" s="285">
        <f t="shared" si="47"/>
        <v>344.08913607812372</v>
      </c>
      <c r="G68" s="285">
        <f t="shared" si="47"/>
        <v>1332.1923745754893</v>
      </c>
      <c r="H68" s="285">
        <f t="shared" si="47"/>
        <v>2328.1180970442924</v>
      </c>
      <c r="I68" s="285">
        <f t="shared" si="47"/>
        <v>3331.9282314826401</v>
      </c>
      <c r="J68" s="285">
        <f t="shared" si="47"/>
        <v>4343.6851961519578</v>
      </c>
      <c r="K68" s="285">
        <f t="shared" si="47"/>
        <v>5363.4519034582408</v>
      </c>
      <c r="L68" s="285">
        <f t="shared" si="47"/>
        <v>6384.9595548891557</v>
      </c>
      <c r="M68" s="285">
        <f t="shared" si="47"/>
        <v>7414.5541418938983</v>
      </c>
    </row>
    <row r="69" spans="1:14">
      <c r="A69" s="285" t="s">
        <v>239</v>
      </c>
      <c r="B69" s="285">
        <f>IF(+B66&lt;365,+interest!M61,+DCF!$L$60/12)</f>
        <v>977.63955304183253</v>
      </c>
      <c r="C69" s="285">
        <f>IF(+C66&lt;365,+B69,+DCF!$L$60/12)</f>
        <v>977.63955304183253</v>
      </c>
      <c r="D69" s="285">
        <f>IF(+D66&lt;365,+C69,+DCF!$L$60/12)</f>
        <v>977.63955304183253</v>
      </c>
      <c r="E69" s="285">
        <f>IF(+E66&lt;365,+D69,+DCF!$L$60/12)</f>
        <v>977.63955304183253</v>
      </c>
      <c r="F69" s="285">
        <f>IF(+F66&lt;365,+E69,+DCF!$L$60/12)</f>
        <v>977.63955304183253</v>
      </c>
      <c r="G69" s="285">
        <f>IF(+G66&lt;365,+F69,+DCF!$L$60/12)</f>
        <v>977.63955304183253</v>
      </c>
      <c r="H69" s="285">
        <f>IF(+H66&lt;365,+G69,+DCF!$L$60/12)</f>
        <v>977.63955304183253</v>
      </c>
      <c r="I69" s="285">
        <f>IF(+I66&lt;365,+H69,+DCF!$L$60/12)</f>
        <v>977.63955304183253</v>
      </c>
      <c r="J69" s="285">
        <f>IF(+J66&lt;365,+I69,+DCF!$L$60/12)</f>
        <v>977.63955304183253</v>
      </c>
      <c r="K69" s="285">
        <f>IF(+K66&lt;365,+J69,+DCF!$L$60/12)</f>
        <v>971.35708030942044</v>
      </c>
      <c r="L69" s="285">
        <f>IF(+L66&lt;365,+K69,+DCF!$L$60/12)</f>
        <v>971.35708030942044</v>
      </c>
      <c r="M69" s="285">
        <f>IF(+M66&lt;365,+L69,+DCF!$L$60/12)</f>
        <v>971.35708030942044</v>
      </c>
    </row>
    <row r="70" spans="1:14">
      <c r="A70" s="285" t="s">
        <v>240</v>
      </c>
      <c r="B70" s="285">
        <f t="shared" ref="B70:M70" si="48">+B69+B68</f>
        <v>-2553.681040699048</v>
      </c>
      <c r="C70" s="285">
        <f t="shared" si="48"/>
        <v>-1596.2581292294162</v>
      </c>
      <c r="D70" s="285">
        <f t="shared" si="48"/>
        <v>-631.25561971064997</v>
      </c>
      <c r="E70" s="285">
        <f t="shared" si="48"/>
        <v>341.38649300847328</v>
      </c>
      <c r="F70" s="285">
        <f t="shared" si="48"/>
        <v>1321.7286891199562</v>
      </c>
      <c r="G70" s="285">
        <f t="shared" si="48"/>
        <v>2309.831927617322</v>
      </c>
      <c r="H70" s="285">
        <f t="shared" si="48"/>
        <v>3305.7576500861251</v>
      </c>
      <c r="I70" s="285">
        <f t="shared" si="48"/>
        <v>4309.5677845244727</v>
      </c>
      <c r="J70" s="285">
        <f t="shared" si="48"/>
        <v>5321.32474919379</v>
      </c>
      <c r="K70" s="285">
        <f t="shared" si="48"/>
        <v>6334.8089837676616</v>
      </c>
      <c r="L70" s="285">
        <f t="shared" si="48"/>
        <v>7356.3166351985765</v>
      </c>
      <c r="M70" s="285">
        <f t="shared" si="48"/>
        <v>8385.9112222033182</v>
      </c>
    </row>
    <row r="71" spans="1:14">
      <c r="A71" s="285" t="s">
        <v>241</v>
      </c>
      <c r="B71" s="285">
        <f t="shared" ref="B71:M71" si="49">+B70*+$B$1/12</f>
        <v>-20.216641572200796</v>
      </c>
      <c r="C71" s="285">
        <f t="shared" si="49"/>
        <v>-12.637043523066211</v>
      </c>
      <c r="D71" s="285">
        <f t="shared" si="49"/>
        <v>-4.9974403227093118</v>
      </c>
      <c r="E71" s="285">
        <f t="shared" si="49"/>
        <v>2.7026430696504136</v>
      </c>
      <c r="F71" s="285">
        <f t="shared" si="49"/>
        <v>10.463685455532987</v>
      </c>
      <c r="G71" s="285">
        <f t="shared" si="49"/>
        <v>18.286169426970464</v>
      </c>
      <c r="H71" s="285">
        <f t="shared" si="49"/>
        <v>26.170581396515157</v>
      </c>
      <c r="I71" s="285">
        <f t="shared" si="49"/>
        <v>34.11741162748541</v>
      </c>
      <c r="J71" s="285">
        <f t="shared" si="49"/>
        <v>42.127154264450837</v>
      </c>
      <c r="K71" s="285">
        <f t="shared" si="49"/>
        <v>50.150571121493989</v>
      </c>
      <c r="L71" s="285">
        <f t="shared" si="49"/>
        <v>58.237506695322061</v>
      </c>
      <c r="M71" s="285">
        <f t="shared" si="49"/>
        <v>66.388463842442931</v>
      </c>
      <c r="N71" s="324">
        <f>SUM(B71:M71)</f>
        <v>270.79306148188795</v>
      </c>
    </row>
    <row r="72" spans="1:14">
      <c r="A72" s="286" t="s">
        <v>242</v>
      </c>
      <c r="B72" s="285">
        <f t="shared" ref="B72:M72" si="50">+B71+B70</f>
        <v>-2573.8976822712489</v>
      </c>
      <c r="C72" s="285">
        <f t="shared" si="50"/>
        <v>-1608.8951727524825</v>
      </c>
      <c r="D72" s="285">
        <f t="shared" si="50"/>
        <v>-636.25306003335925</v>
      </c>
      <c r="E72" s="285">
        <f t="shared" si="50"/>
        <v>344.08913607812372</v>
      </c>
      <c r="F72" s="285">
        <f t="shared" si="50"/>
        <v>1332.1923745754893</v>
      </c>
      <c r="G72" s="285">
        <f t="shared" si="50"/>
        <v>2328.1180970442924</v>
      </c>
      <c r="H72" s="285">
        <f t="shared" si="50"/>
        <v>3331.9282314826401</v>
      </c>
      <c r="I72" s="285">
        <f t="shared" si="50"/>
        <v>4343.6851961519578</v>
      </c>
      <c r="J72" s="285">
        <f t="shared" si="50"/>
        <v>5363.4519034582408</v>
      </c>
      <c r="K72" s="285">
        <f t="shared" si="50"/>
        <v>6384.9595548891557</v>
      </c>
      <c r="L72" s="285">
        <f t="shared" si="50"/>
        <v>7414.5541418938983</v>
      </c>
      <c r="M72" s="285">
        <f t="shared" si="50"/>
        <v>8452.2996860457606</v>
      </c>
      <c r="N72" s="285"/>
    </row>
    <row r="74" spans="1:14">
      <c r="B74" s="399">
        <f>+B66</f>
        <v>92</v>
      </c>
      <c r="C74" s="399">
        <f t="shared" ref="C74:M74" si="51">+C66</f>
        <v>123</v>
      </c>
      <c r="D74" s="399">
        <f t="shared" si="51"/>
        <v>151</v>
      </c>
      <c r="E74" s="399">
        <f t="shared" si="51"/>
        <v>182</v>
      </c>
      <c r="F74" s="399">
        <f t="shared" si="51"/>
        <v>212</v>
      </c>
      <c r="G74" s="399">
        <f t="shared" si="51"/>
        <v>243</v>
      </c>
      <c r="H74" s="399">
        <f t="shared" si="51"/>
        <v>273</v>
      </c>
      <c r="I74" s="399">
        <f t="shared" si="51"/>
        <v>304</v>
      </c>
      <c r="J74" s="399">
        <f t="shared" si="51"/>
        <v>335</v>
      </c>
      <c r="K74" s="399">
        <f t="shared" si="51"/>
        <v>365</v>
      </c>
      <c r="L74" s="399">
        <f t="shared" si="51"/>
        <v>396</v>
      </c>
      <c r="M74" s="399">
        <f t="shared" si="51"/>
        <v>426</v>
      </c>
    </row>
    <row r="75" spans="1:14">
      <c r="A75" t="s">
        <v>251</v>
      </c>
      <c r="B75" s="396">
        <f t="shared" ref="B75:M75" si="52">EDATE(B67,12)</f>
        <v>40544</v>
      </c>
      <c r="C75" s="396">
        <f t="shared" si="52"/>
        <v>40575</v>
      </c>
      <c r="D75" s="396">
        <f t="shared" si="52"/>
        <v>40603</v>
      </c>
      <c r="E75" s="396">
        <f t="shared" si="52"/>
        <v>40634</v>
      </c>
      <c r="F75" s="396">
        <f t="shared" si="52"/>
        <v>40664</v>
      </c>
      <c r="G75" s="396">
        <f t="shared" si="52"/>
        <v>40695</v>
      </c>
      <c r="H75" s="396">
        <f t="shared" si="52"/>
        <v>40725</v>
      </c>
      <c r="I75" s="396">
        <f t="shared" si="52"/>
        <v>40756</v>
      </c>
      <c r="J75" s="396">
        <f t="shared" si="52"/>
        <v>40787</v>
      </c>
      <c r="K75" s="396">
        <f t="shared" si="52"/>
        <v>40817</v>
      </c>
      <c r="L75" s="396">
        <f t="shared" si="52"/>
        <v>40848</v>
      </c>
      <c r="M75" s="396">
        <f t="shared" si="52"/>
        <v>40878</v>
      </c>
    </row>
    <row r="76" spans="1:14">
      <c r="A76" s="285" t="s">
        <v>238</v>
      </c>
      <c r="B76" s="285">
        <f>+M72</f>
        <v>8452.2996860457606</v>
      </c>
      <c r="C76" s="285">
        <f t="shared" ref="C76:M76" si="53">+B80</f>
        <v>9498.2607157554939</v>
      </c>
      <c r="D76" s="285">
        <f t="shared" si="53"/>
        <v>10552.502270283761</v>
      </c>
      <c r="E76" s="285">
        <f t="shared" si="53"/>
        <v>11615.089903785378</v>
      </c>
      <c r="F76" s="285">
        <f t="shared" si="53"/>
        <v>12686.08968938555</v>
      </c>
      <c r="G76" s="285">
        <f t="shared" si="53"/>
        <v>13765.568223288388</v>
      </c>
      <c r="H76" s="285">
        <f t="shared" si="53"/>
        <v>14853.592628917959</v>
      </c>
      <c r="I76" s="285">
        <f t="shared" si="53"/>
        <v>15950.230561092096</v>
      </c>
      <c r="J76" s="285">
        <f t="shared" si="53"/>
        <v>17055.550210229278</v>
      </c>
      <c r="K76" s="285">
        <f t="shared" si="53"/>
        <v>18169.620306588793</v>
      </c>
      <c r="L76" s="285">
        <f t="shared" si="53"/>
        <v>19272.881369031864</v>
      </c>
      <c r="M76" s="285">
        <f t="shared" si="53"/>
        <v>20384.876581552609</v>
      </c>
    </row>
    <row r="77" spans="1:14">
      <c r="A77" s="285" t="s">
        <v>239</v>
      </c>
      <c r="B77" s="285">
        <f>IF(+B74&lt;365,+interest!M69,+DCF!$M$60/12)</f>
        <v>971.35708030942044</v>
      </c>
      <c r="C77" s="285">
        <f>IF(+C74&lt;365,+B77,+DCF!$M$60/12)</f>
        <v>971.35708030942044</v>
      </c>
      <c r="D77" s="285">
        <f>IF(+D74&lt;365,+C77,+DCF!$M$60/12)</f>
        <v>971.35708030942044</v>
      </c>
      <c r="E77" s="285">
        <f>IF(+E74&lt;365,+D77,+DCF!$M$60/12)</f>
        <v>971.35708030942044</v>
      </c>
      <c r="F77" s="285">
        <f>IF(+F74&lt;365,+E77,+DCF!$M$60/12)</f>
        <v>971.35708030942044</v>
      </c>
      <c r="G77" s="285">
        <f>IF(+G74&lt;365,+F77,+DCF!$M$60/12)</f>
        <v>971.35708030942044</v>
      </c>
      <c r="H77" s="285">
        <f>IF(+H74&lt;365,+G77,+DCF!$M$60/12)</f>
        <v>971.35708030942044</v>
      </c>
      <c r="I77" s="285">
        <f>IF(+I74&lt;365,+H77,+DCF!$M$60/12)</f>
        <v>971.35708030942044</v>
      </c>
      <c r="J77" s="285">
        <f>IF(+J74&lt;365,+I77,+DCF!$M$60/12)</f>
        <v>971.35708030942044</v>
      </c>
      <c r="K77" s="285">
        <f>IF(+K74&lt;365,+J77,+DCF!$M$60/12)</f>
        <v>951.88249856890695</v>
      </c>
      <c r="L77" s="285">
        <f>IF(+L74&lt;365,+K77,+DCF!$M$60/12)</f>
        <v>951.88249856890695</v>
      </c>
      <c r="M77" s="285">
        <f>IF(+M74&lt;365,+L77,+DCF!$M$60/12)</f>
        <v>951.88249856890695</v>
      </c>
    </row>
    <row r="78" spans="1:14">
      <c r="A78" s="285" t="s">
        <v>240</v>
      </c>
      <c r="B78" s="285">
        <f t="shared" ref="B78:M78" si="54">+B77+B76</f>
        <v>9423.6567663551814</v>
      </c>
      <c r="C78" s="285">
        <f t="shared" si="54"/>
        <v>10469.617796064915</v>
      </c>
      <c r="D78" s="285">
        <f t="shared" si="54"/>
        <v>11523.859350593182</v>
      </c>
      <c r="E78" s="285">
        <f t="shared" si="54"/>
        <v>12586.446984094799</v>
      </c>
      <c r="F78" s="285">
        <f t="shared" si="54"/>
        <v>13657.44676969497</v>
      </c>
      <c r="G78" s="285">
        <f t="shared" si="54"/>
        <v>14736.925303597809</v>
      </c>
      <c r="H78" s="285">
        <f t="shared" si="54"/>
        <v>15824.94970922738</v>
      </c>
      <c r="I78" s="285">
        <f t="shared" si="54"/>
        <v>16921.587641401515</v>
      </c>
      <c r="J78" s="285">
        <f t="shared" si="54"/>
        <v>18026.907290538697</v>
      </c>
      <c r="K78" s="285">
        <f t="shared" si="54"/>
        <v>19121.502805157699</v>
      </c>
      <c r="L78" s="285">
        <f t="shared" si="54"/>
        <v>20224.76386760077</v>
      </c>
      <c r="M78" s="285">
        <f t="shared" si="54"/>
        <v>21336.759080121516</v>
      </c>
    </row>
    <row r="79" spans="1:14">
      <c r="A79" s="285" t="s">
        <v>241</v>
      </c>
      <c r="B79" s="285">
        <f t="shared" ref="B79:M79" si="55">+B78*+$B$1/12</f>
        <v>74.603949400311862</v>
      </c>
      <c r="C79" s="285">
        <f t="shared" si="55"/>
        <v>82.884474218847245</v>
      </c>
      <c r="D79" s="285">
        <f t="shared" si="55"/>
        <v>91.230553192196012</v>
      </c>
      <c r="E79" s="285">
        <f t="shared" si="55"/>
        <v>99.642705290750484</v>
      </c>
      <c r="F79" s="285">
        <f t="shared" si="55"/>
        <v>108.12145359341851</v>
      </c>
      <c r="G79" s="285">
        <f t="shared" si="55"/>
        <v>116.66732532014932</v>
      </c>
      <c r="H79" s="285">
        <f t="shared" si="55"/>
        <v>125.28085186471675</v>
      </c>
      <c r="I79" s="285">
        <f t="shared" si="55"/>
        <v>133.962568827762</v>
      </c>
      <c r="J79" s="285">
        <f t="shared" si="55"/>
        <v>142.71301605009802</v>
      </c>
      <c r="K79" s="285">
        <f t="shared" si="55"/>
        <v>151.37856387416511</v>
      </c>
      <c r="L79" s="285">
        <f t="shared" si="55"/>
        <v>160.11271395183942</v>
      </c>
      <c r="M79" s="285">
        <f t="shared" si="55"/>
        <v>168.91600938429534</v>
      </c>
      <c r="N79" s="324">
        <f>SUM(B79:M79)</f>
        <v>1455.5141849685501</v>
      </c>
    </row>
    <row r="80" spans="1:14">
      <c r="A80" s="286" t="s">
        <v>242</v>
      </c>
      <c r="B80" s="285">
        <f t="shared" ref="B80:M80" si="56">+B79+B78</f>
        <v>9498.2607157554939</v>
      </c>
      <c r="C80" s="285">
        <f t="shared" si="56"/>
        <v>10552.502270283761</v>
      </c>
      <c r="D80" s="285">
        <f t="shared" si="56"/>
        <v>11615.089903785378</v>
      </c>
      <c r="E80" s="285">
        <f t="shared" si="56"/>
        <v>12686.08968938555</v>
      </c>
      <c r="F80" s="285">
        <f t="shared" si="56"/>
        <v>13765.568223288388</v>
      </c>
      <c r="G80" s="285">
        <f t="shared" si="56"/>
        <v>14853.592628917959</v>
      </c>
      <c r="H80" s="285">
        <f t="shared" si="56"/>
        <v>15950.230561092096</v>
      </c>
      <c r="I80" s="285">
        <f t="shared" si="56"/>
        <v>17055.550210229278</v>
      </c>
      <c r="J80" s="285">
        <f t="shared" si="56"/>
        <v>18169.620306588793</v>
      </c>
      <c r="K80" s="285">
        <f t="shared" si="56"/>
        <v>19272.881369031864</v>
      </c>
      <c r="L80" s="285">
        <f t="shared" si="56"/>
        <v>20384.876581552609</v>
      </c>
      <c r="M80" s="285">
        <f t="shared" si="56"/>
        <v>21505.67508950581</v>
      </c>
      <c r="N80" s="285"/>
    </row>
    <row r="82" spans="1:14">
      <c r="B82" s="399">
        <f>+B74</f>
        <v>92</v>
      </c>
      <c r="C82" s="399">
        <f t="shared" ref="C82:M82" si="57">+C74</f>
        <v>123</v>
      </c>
      <c r="D82" s="399">
        <f t="shared" si="57"/>
        <v>151</v>
      </c>
      <c r="E82" s="399">
        <f t="shared" si="57"/>
        <v>182</v>
      </c>
      <c r="F82" s="399">
        <f t="shared" si="57"/>
        <v>212</v>
      </c>
      <c r="G82" s="399">
        <f t="shared" si="57"/>
        <v>243</v>
      </c>
      <c r="H82" s="399">
        <f t="shared" si="57"/>
        <v>273</v>
      </c>
      <c r="I82" s="399">
        <f t="shared" si="57"/>
        <v>304</v>
      </c>
      <c r="J82" s="399">
        <f t="shared" si="57"/>
        <v>335</v>
      </c>
      <c r="K82" s="399">
        <f t="shared" si="57"/>
        <v>365</v>
      </c>
      <c r="L82" s="399">
        <f t="shared" si="57"/>
        <v>396</v>
      </c>
      <c r="M82" s="399">
        <f t="shared" si="57"/>
        <v>426</v>
      </c>
      <c r="N82" s="4"/>
    </row>
    <row r="83" spans="1:14">
      <c r="A83" t="s">
        <v>280</v>
      </c>
      <c r="B83" s="396">
        <f t="shared" ref="B83:M83" si="58">EDATE(B75,12)</f>
        <v>40909</v>
      </c>
      <c r="C83" s="396">
        <f t="shared" si="58"/>
        <v>40940</v>
      </c>
      <c r="D83" s="396">
        <f t="shared" si="58"/>
        <v>40969</v>
      </c>
      <c r="E83" s="396">
        <f t="shared" si="58"/>
        <v>41000</v>
      </c>
      <c r="F83" s="396">
        <f t="shared" si="58"/>
        <v>41030</v>
      </c>
      <c r="G83" s="396">
        <f t="shared" si="58"/>
        <v>41061</v>
      </c>
      <c r="H83" s="396">
        <f t="shared" si="58"/>
        <v>41091</v>
      </c>
      <c r="I83" s="396">
        <f t="shared" si="58"/>
        <v>41122</v>
      </c>
      <c r="J83" s="396">
        <f t="shared" si="58"/>
        <v>41153</v>
      </c>
      <c r="K83" s="396">
        <f t="shared" si="58"/>
        <v>41183</v>
      </c>
      <c r="L83" s="396">
        <f t="shared" si="58"/>
        <v>41214</v>
      </c>
      <c r="M83" s="396">
        <f t="shared" si="58"/>
        <v>41244</v>
      </c>
    </row>
    <row r="84" spans="1:14">
      <c r="A84" s="285" t="s">
        <v>238</v>
      </c>
      <c r="B84" s="285">
        <f>+M80</f>
        <v>21505.67508950581</v>
      </c>
      <c r="C84" s="285">
        <f t="shared" ref="C84:M84" si="59">+B88</f>
        <v>22635.346585646974</v>
      </c>
      <c r="D84" s="285">
        <f t="shared" si="59"/>
        <v>23773.961314465923</v>
      </c>
      <c r="E84" s="285">
        <f t="shared" si="59"/>
        <v>24921.59007655469</v>
      </c>
      <c r="F84" s="285">
        <f t="shared" si="59"/>
        <v>26078.304233009992</v>
      </c>
      <c r="G84" s="285">
        <f t="shared" si="59"/>
        <v>27244.175709870564</v>
      </c>
      <c r="H84" s="285">
        <f t="shared" si="59"/>
        <v>28419.277002589617</v>
      </c>
      <c r="I84" s="285">
        <f t="shared" si="59"/>
        <v>29603.681180542695</v>
      </c>
      <c r="J84" s="285">
        <f t="shared" si="59"/>
        <v>30797.461891571234</v>
      </c>
      <c r="K84" s="285">
        <f t="shared" si="59"/>
        <v>32000.693366562082</v>
      </c>
      <c r="L84" s="285">
        <f t="shared" si="59"/>
        <v>33219.579865973072</v>
      </c>
      <c r="M84" s="285">
        <f t="shared" si="59"/>
        <v>34448.115883504397</v>
      </c>
    </row>
    <row r="85" spans="1:14">
      <c r="A85" s="285" t="s">
        <v>239</v>
      </c>
      <c r="B85" s="285">
        <f>IF(+B82&lt;365,+interest!M77,+DCF!$N$60/12)</f>
        <v>951.88249856890695</v>
      </c>
      <c r="C85" s="285">
        <f>IF(+C82&lt;365,+B85,+DCF!$N$60/12)</f>
        <v>951.88249856890695</v>
      </c>
      <c r="D85" s="285">
        <f>IF(+D82&lt;365,+C85,+DCF!$N$60/12)</f>
        <v>951.88249856890695</v>
      </c>
      <c r="E85" s="285">
        <f>IF(+E82&lt;365,+D85,+DCF!$N$60/12)</f>
        <v>951.88249856890695</v>
      </c>
      <c r="F85" s="285">
        <f>IF(+F82&lt;365,+E85,+DCF!$N$60/12)</f>
        <v>951.88249856890695</v>
      </c>
      <c r="G85" s="285">
        <f>IF(+G82&lt;365,+F85,+DCF!$N$60/12)</f>
        <v>951.88249856890695</v>
      </c>
      <c r="H85" s="285">
        <f>IF(+H82&lt;365,+G85,+DCF!$N$60/12)</f>
        <v>951.88249856890695</v>
      </c>
      <c r="I85" s="285">
        <f>IF(+I82&lt;365,+H85,+DCF!$N$60/12)</f>
        <v>951.88249856890695</v>
      </c>
      <c r="J85" s="285">
        <f>IF(+J82&lt;365,+I85,+DCF!$N$60/12)</f>
        <v>951.88249856890695</v>
      </c>
      <c r="K85" s="285">
        <f>IF(+K82&lt;365,+J85,+DCF!$N$60/12)</f>
        <v>957.96379686717717</v>
      </c>
      <c r="L85" s="285">
        <f>IF(+L82&lt;365,+K85,+DCF!$N$60/12)</f>
        <v>957.96379686717717</v>
      </c>
      <c r="M85" s="285">
        <f>IF(+M82&lt;365,+L85,+DCF!$N$60/12)</f>
        <v>957.96379686717717</v>
      </c>
    </row>
    <row r="86" spans="1:14">
      <c r="A86" s="285" t="s">
        <v>240</v>
      </c>
      <c r="B86" s="285">
        <f t="shared" ref="B86:M86" si="60">+B85+B84</f>
        <v>22457.557588074716</v>
      </c>
      <c r="C86" s="285">
        <f t="shared" si="60"/>
        <v>23587.22908421588</v>
      </c>
      <c r="D86" s="285">
        <f t="shared" si="60"/>
        <v>24725.84381303483</v>
      </c>
      <c r="E86" s="285">
        <f t="shared" si="60"/>
        <v>25873.472575123596</v>
      </c>
      <c r="F86" s="285">
        <f t="shared" si="60"/>
        <v>27030.186731578899</v>
      </c>
      <c r="G86" s="285">
        <f t="shared" si="60"/>
        <v>28196.05820843947</v>
      </c>
      <c r="H86" s="285">
        <f t="shared" si="60"/>
        <v>29371.159501158523</v>
      </c>
      <c r="I86" s="285">
        <f t="shared" si="60"/>
        <v>30555.563679111601</v>
      </c>
      <c r="J86" s="285">
        <f t="shared" si="60"/>
        <v>31749.344390140141</v>
      </c>
      <c r="K86" s="285">
        <f t="shared" si="60"/>
        <v>32958.657163429256</v>
      </c>
      <c r="L86" s="285">
        <f t="shared" si="60"/>
        <v>34177.543662840246</v>
      </c>
      <c r="M86" s="285">
        <f t="shared" si="60"/>
        <v>35406.079680371571</v>
      </c>
    </row>
    <row r="87" spans="1:14">
      <c r="A87" s="285" t="s">
        <v>241</v>
      </c>
      <c r="B87" s="285">
        <f t="shared" ref="B87:M87" si="61">+B86*+$B$1/12</f>
        <v>177.78899757225818</v>
      </c>
      <c r="C87" s="285">
        <f t="shared" si="61"/>
        <v>186.73223025004236</v>
      </c>
      <c r="D87" s="285">
        <f t="shared" si="61"/>
        <v>195.74626351985907</v>
      </c>
      <c r="E87" s="285">
        <f t="shared" si="61"/>
        <v>204.83165788639516</v>
      </c>
      <c r="F87" s="285">
        <f t="shared" si="61"/>
        <v>213.98897829166629</v>
      </c>
      <c r="G87" s="285">
        <f t="shared" si="61"/>
        <v>223.21879415014578</v>
      </c>
      <c r="H87" s="285">
        <f t="shared" si="61"/>
        <v>232.52167938417165</v>
      </c>
      <c r="I87" s="285">
        <f t="shared" si="61"/>
        <v>241.89821245963353</v>
      </c>
      <c r="J87" s="285">
        <f t="shared" si="61"/>
        <v>251.34897642194278</v>
      </c>
      <c r="K87" s="285">
        <f t="shared" si="61"/>
        <v>260.92270254381498</v>
      </c>
      <c r="L87" s="285">
        <f t="shared" si="61"/>
        <v>270.57222066415198</v>
      </c>
      <c r="M87" s="285">
        <f t="shared" si="61"/>
        <v>280.29813080294161</v>
      </c>
      <c r="N87" s="324">
        <f>SUM(B87:M87)</f>
        <v>2739.8688439470234</v>
      </c>
    </row>
    <row r="88" spans="1:14">
      <c r="A88" s="286" t="s">
        <v>242</v>
      </c>
      <c r="B88" s="285">
        <f t="shared" ref="B88:M88" si="62">+B87+B86</f>
        <v>22635.346585646974</v>
      </c>
      <c r="C88" s="285">
        <f t="shared" si="62"/>
        <v>23773.961314465923</v>
      </c>
      <c r="D88" s="285">
        <f t="shared" si="62"/>
        <v>24921.59007655469</v>
      </c>
      <c r="E88" s="285">
        <f t="shared" si="62"/>
        <v>26078.304233009992</v>
      </c>
      <c r="F88" s="285">
        <f t="shared" si="62"/>
        <v>27244.175709870564</v>
      </c>
      <c r="G88" s="285">
        <f t="shared" si="62"/>
        <v>28419.277002589617</v>
      </c>
      <c r="H88" s="285">
        <f t="shared" si="62"/>
        <v>29603.681180542695</v>
      </c>
      <c r="I88" s="285">
        <f t="shared" si="62"/>
        <v>30797.461891571234</v>
      </c>
      <c r="J88" s="285">
        <f t="shared" si="62"/>
        <v>32000.693366562082</v>
      </c>
      <c r="K88" s="285">
        <f t="shared" si="62"/>
        <v>33219.579865973072</v>
      </c>
      <c r="L88" s="285">
        <f t="shared" si="62"/>
        <v>34448.115883504397</v>
      </c>
      <c r="M88" s="285">
        <f t="shared" si="62"/>
        <v>35686.377811174512</v>
      </c>
      <c r="N88" s="285"/>
    </row>
    <row r="90" spans="1:14">
      <c r="B90" s="399">
        <f>+B82</f>
        <v>92</v>
      </c>
      <c r="C90" s="399">
        <f t="shared" ref="C90:M90" si="63">+C82</f>
        <v>123</v>
      </c>
      <c r="D90" s="399">
        <f t="shared" si="63"/>
        <v>151</v>
      </c>
      <c r="E90" s="399">
        <f t="shared" si="63"/>
        <v>182</v>
      </c>
      <c r="F90" s="399">
        <f t="shared" si="63"/>
        <v>212</v>
      </c>
      <c r="G90" s="399">
        <f t="shared" si="63"/>
        <v>243</v>
      </c>
      <c r="H90" s="399">
        <f t="shared" si="63"/>
        <v>273</v>
      </c>
      <c r="I90" s="399">
        <f t="shared" si="63"/>
        <v>304</v>
      </c>
      <c r="J90" s="399">
        <f t="shared" si="63"/>
        <v>335</v>
      </c>
      <c r="K90" s="399">
        <f t="shared" si="63"/>
        <v>365</v>
      </c>
      <c r="L90" s="399">
        <f t="shared" si="63"/>
        <v>396</v>
      </c>
      <c r="M90" s="399">
        <f t="shared" si="63"/>
        <v>426</v>
      </c>
    </row>
    <row r="91" spans="1:14">
      <c r="A91" t="s">
        <v>281</v>
      </c>
      <c r="B91" s="396">
        <f t="shared" ref="B91:M91" si="64">EDATE(B83,12)</f>
        <v>41275</v>
      </c>
      <c r="C91" s="396">
        <f t="shared" si="64"/>
        <v>41306</v>
      </c>
      <c r="D91" s="396">
        <f t="shared" si="64"/>
        <v>41334</v>
      </c>
      <c r="E91" s="396">
        <f t="shared" si="64"/>
        <v>41365</v>
      </c>
      <c r="F91" s="396">
        <f t="shared" si="64"/>
        <v>41395</v>
      </c>
      <c r="G91" s="396">
        <f t="shared" si="64"/>
        <v>41426</v>
      </c>
      <c r="H91" s="396">
        <f t="shared" si="64"/>
        <v>41456</v>
      </c>
      <c r="I91" s="396">
        <f t="shared" si="64"/>
        <v>41487</v>
      </c>
      <c r="J91" s="396">
        <f t="shared" si="64"/>
        <v>41518</v>
      </c>
      <c r="K91" s="396">
        <f t="shared" si="64"/>
        <v>41548</v>
      </c>
      <c r="L91" s="396">
        <f t="shared" si="64"/>
        <v>41579</v>
      </c>
      <c r="M91" s="396">
        <f t="shared" si="64"/>
        <v>41609</v>
      </c>
    </row>
    <row r="92" spans="1:14">
      <c r="A92" s="285" t="s">
        <v>238</v>
      </c>
      <c r="B92" s="285">
        <f>+M88</f>
        <v>35686.377811174512</v>
      </c>
      <c r="C92" s="285">
        <f t="shared" ref="C92:M92" si="65">+B96</f>
        <v>36934.442645772018</v>
      </c>
      <c r="D92" s="285">
        <f t="shared" si="65"/>
        <v>38192.387993643417</v>
      </c>
      <c r="E92" s="285">
        <f t="shared" si="65"/>
        <v>39460.292075518802</v>
      </c>
      <c r="F92" s="285">
        <f t="shared" si="65"/>
        <v>40738.233731375702</v>
      </c>
      <c r="G92" s="285">
        <f t="shared" si="65"/>
        <v>42026.292425341468</v>
      </c>
      <c r="H92" s="285">
        <f t="shared" si="65"/>
        <v>43324.548250634463</v>
      </c>
      <c r="I92" s="285">
        <f t="shared" si="65"/>
        <v>44633.08193454436</v>
      </c>
      <c r="J92" s="285">
        <f t="shared" si="65"/>
        <v>45951.974843451877</v>
      </c>
      <c r="K92" s="285">
        <f t="shared" si="65"/>
        <v>47281.308987888246</v>
      </c>
      <c r="L92" s="285">
        <f t="shared" si="65"/>
        <v>48613.604316116194</v>
      </c>
      <c r="M92" s="285">
        <f t="shared" si="65"/>
        <v>49956.446982359281</v>
      </c>
    </row>
    <row r="93" spans="1:14">
      <c r="A93" s="285" t="s">
        <v>239</v>
      </c>
      <c r="B93" s="285">
        <f>IF(+B90&lt;365,+interest!M85,+DCF!$O$60/12)</f>
        <v>957.96379686717717</v>
      </c>
      <c r="C93" s="285">
        <f>IF(+C90&lt;365,+B93,+DCF!$O$60/12)</f>
        <v>957.96379686717717</v>
      </c>
      <c r="D93" s="285">
        <f>IF(+D90&lt;365,+C93,+DCF!$O$60/12)</f>
        <v>957.96379686717717</v>
      </c>
      <c r="E93" s="285">
        <f>IF(+E90&lt;365,+D93,+DCF!$O$60/12)</f>
        <v>957.96379686717717</v>
      </c>
      <c r="F93" s="285">
        <f>IF(+F90&lt;365,+E93,+DCF!$O$60/12)</f>
        <v>957.96379686717717</v>
      </c>
      <c r="G93" s="285">
        <f>IF(+G90&lt;365,+F93,+DCF!$O$60/12)</f>
        <v>957.96379686717717</v>
      </c>
      <c r="H93" s="285">
        <f>IF(+H90&lt;365,+G93,+DCF!$O$60/12)</f>
        <v>957.96379686717717</v>
      </c>
      <c r="I93" s="285">
        <f>IF(+I90&lt;365,+H93,+DCF!$O$60/12)</f>
        <v>957.96379686717717</v>
      </c>
      <c r="J93" s="285">
        <f>IF(+J90&lt;365,+I93,+DCF!$O$60/12)</f>
        <v>957.96379686717717</v>
      </c>
      <c r="K93" s="285">
        <f>IF(+K90&lt;365,+J93,+DCF!$O$60/12)</f>
        <v>950.46048655526465</v>
      </c>
      <c r="L93" s="285">
        <f>IF(+L90&lt;365,+K93,+DCF!$O$60/12)</f>
        <v>950.46048655526465</v>
      </c>
      <c r="M93" s="285">
        <f>IF(+M90&lt;365,+L93,+DCF!$O$60/12)</f>
        <v>950.46048655526465</v>
      </c>
    </row>
    <row r="94" spans="1:14">
      <c r="A94" s="285" t="s">
        <v>240</v>
      </c>
      <c r="B94" s="285">
        <f t="shared" ref="B94:M94" si="66">+B93+B92</f>
        <v>36644.341608041686</v>
      </c>
      <c r="C94" s="285">
        <f t="shared" si="66"/>
        <v>37892.406442639192</v>
      </c>
      <c r="D94" s="285">
        <f t="shared" si="66"/>
        <v>39150.351790510591</v>
      </c>
      <c r="E94" s="285">
        <f t="shared" si="66"/>
        <v>40418.255872385977</v>
      </c>
      <c r="F94" s="285">
        <f t="shared" si="66"/>
        <v>41696.197528242876</v>
      </c>
      <c r="G94" s="285">
        <f t="shared" si="66"/>
        <v>42984.256222208642</v>
      </c>
      <c r="H94" s="285">
        <f t="shared" si="66"/>
        <v>44282.512047501637</v>
      </c>
      <c r="I94" s="285">
        <f t="shared" si="66"/>
        <v>45591.045731411534</v>
      </c>
      <c r="J94" s="285">
        <f t="shared" si="66"/>
        <v>46909.938640319051</v>
      </c>
      <c r="K94" s="285">
        <f t="shared" si="66"/>
        <v>48231.769474443514</v>
      </c>
      <c r="L94" s="285">
        <f t="shared" si="66"/>
        <v>49564.064802671463</v>
      </c>
      <c r="M94" s="285">
        <f t="shared" si="66"/>
        <v>50906.907468914549</v>
      </c>
    </row>
    <row r="95" spans="1:14">
      <c r="A95" s="285" t="s">
        <v>241</v>
      </c>
      <c r="B95" s="285">
        <f t="shared" ref="B95:M95" si="67">+B94*+$B$1/12</f>
        <v>290.10103773033001</v>
      </c>
      <c r="C95" s="285">
        <f t="shared" si="67"/>
        <v>299.98155100422696</v>
      </c>
      <c r="D95" s="285">
        <f t="shared" si="67"/>
        <v>309.94028500820883</v>
      </c>
      <c r="E95" s="285">
        <f t="shared" si="67"/>
        <v>319.97785898972234</v>
      </c>
      <c r="F95" s="285">
        <f t="shared" si="67"/>
        <v>330.09489709858946</v>
      </c>
      <c r="G95" s="285">
        <f t="shared" si="67"/>
        <v>340.29202842581839</v>
      </c>
      <c r="H95" s="285">
        <f t="shared" si="67"/>
        <v>350.56988704272129</v>
      </c>
      <c r="I95" s="285">
        <f t="shared" si="67"/>
        <v>360.92911204034129</v>
      </c>
      <c r="J95" s="285">
        <f t="shared" si="67"/>
        <v>371.37034756919252</v>
      </c>
      <c r="K95" s="285">
        <f t="shared" si="67"/>
        <v>381.83484167267784</v>
      </c>
      <c r="L95" s="285">
        <f t="shared" si="67"/>
        <v>392.38217968781578</v>
      </c>
      <c r="M95" s="285">
        <f t="shared" si="67"/>
        <v>403.01301746224021</v>
      </c>
      <c r="N95" s="324">
        <f>SUM(B95:M95)</f>
        <v>4150.4870437318841</v>
      </c>
    </row>
    <row r="96" spans="1:14">
      <c r="A96" s="286" t="s">
        <v>242</v>
      </c>
      <c r="B96" s="285">
        <f t="shared" ref="B96:M96" si="68">+B95+B94</f>
        <v>36934.442645772018</v>
      </c>
      <c r="C96" s="285">
        <f t="shared" si="68"/>
        <v>38192.387993643417</v>
      </c>
      <c r="D96" s="285">
        <f t="shared" si="68"/>
        <v>39460.292075518802</v>
      </c>
      <c r="E96" s="285">
        <f t="shared" si="68"/>
        <v>40738.233731375702</v>
      </c>
      <c r="F96" s="285">
        <f t="shared" si="68"/>
        <v>42026.292425341468</v>
      </c>
      <c r="G96" s="285">
        <f t="shared" si="68"/>
        <v>43324.548250634463</v>
      </c>
      <c r="H96" s="285">
        <f t="shared" si="68"/>
        <v>44633.08193454436</v>
      </c>
      <c r="I96" s="285">
        <f t="shared" si="68"/>
        <v>45951.974843451877</v>
      </c>
      <c r="J96" s="285">
        <f t="shared" si="68"/>
        <v>47281.308987888246</v>
      </c>
      <c r="K96" s="285">
        <f t="shared" si="68"/>
        <v>48613.604316116194</v>
      </c>
      <c r="L96" s="285">
        <f t="shared" si="68"/>
        <v>49956.446982359281</v>
      </c>
      <c r="M96" s="285">
        <f t="shared" si="68"/>
        <v>51309.920486376788</v>
      </c>
      <c r="N96" s="285"/>
    </row>
    <row r="98" spans="1:14">
      <c r="B98" s="399">
        <f>+B90</f>
        <v>92</v>
      </c>
      <c r="C98" s="399">
        <f t="shared" ref="C98:M98" si="69">+C90</f>
        <v>123</v>
      </c>
      <c r="D98" s="399">
        <f t="shared" si="69"/>
        <v>151</v>
      </c>
      <c r="E98" s="399">
        <f t="shared" si="69"/>
        <v>182</v>
      </c>
      <c r="F98" s="399">
        <f t="shared" si="69"/>
        <v>212</v>
      </c>
      <c r="G98" s="399">
        <f t="shared" si="69"/>
        <v>243</v>
      </c>
      <c r="H98" s="399">
        <f t="shared" si="69"/>
        <v>273</v>
      </c>
      <c r="I98" s="399">
        <f t="shared" si="69"/>
        <v>304</v>
      </c>
      <c r="J98" s="399">
        <f t="shared" si="69"/>
        <v>335</v>
      </c>
      <c r="K98" s="399">
        <f t="shared" si="69"/>
        <v>365</v>
      </c>
      <c r="L98" s="399">
        <f t="shared" si="69"/>
        <v>396</v>
      </c>
      <c r="M98" s="399">
        <f t="shared" si="69"/>
        <v>426</v>
      </c>
    </row>
    <row r="99" spans="1:14">
      <c r="A99" t="s">
        <v>282</v>
      </c>
      <c r="B99" s="396">
        <f t="shared" ref="B99:M99" si="70">EDATE(B91,12)</f>
        <v>41640</v>
      </c>
      <c r="C99" s="396">
        <f t="shared" si="70"/>
        <v>41671</v>
      </c>
      <c r="D99" s="396">
        <f t="shared" si="70"/>
        <v>41699</v>
      </c>
      <c r="E99" s="396">
        <f t="shared" si="70"/>
        <v>41730</v>
      </c>
      <c r="F99" s="396">
        <f t="shared" si="70"/>
        <v>41760</v>
      </c>
      <c r="G99" s="396">
        <f t="shared" si="70"/>
        <v>41791</v>
      </c>
      <c r="H99" s="396">
        <f t="shared" si="70"/>
        <v>41821</v>
      </c>
      <c r="I99" s="396">
        <f t="shared" si="70"/>
        <v>41852</v>
      </c>
      <c r="J99" s="396">
        <f t="shared" si="70"/>
        <v>41883</v>
      </c>
      <c r="K99" s="396">
        <f t="shared" si="70"/>
        <v>41913</v>
      </c>
      <c r="L99" s="396">
        <f t="shared" si="70"/>
        <v>41944</v>
      </c>
      <c r="M99" s="396">
        <f t="shared" si="70"/>
        <v>41974</v>
      </c>
    </row>
    <row r="100" spans="1:14">
      <c r="A100" s="285" t="s">
        <v>238</v>
      </c>
      <c r="B100" s="285">
        <f>+M96</f>
        <v>51309.920486376788</v>
      </c>
      <c r="C100" s="285">
        <f t="shared" ref="C100:M100" si="71">+B104</f>
        <v>52674.108988967761</v>
      </c>
      <c r="D100" s="285">
        <f t="shared" si="71"/>
        <v>54049.097317204243</v>
      </c>
      <c r="E100" s="285">
        <f t="shared" si="71"/>
        <v>55434.970969705944</v>
      </c>
      <c r="F100" s="285">
        <f t="shared" si="71"/>
        <v>56831.816121956617</v>
      </c>
      <c r="G100" s="285">
        <f t="shared" si="71"/>
        <v>58239.7196316626</v>
      </c>
      <c r="H100" s="285">
        <f t="shared" si="71"/>
        <v>59658.769044153749</v>
      </c>
      <c r="I100" s="285">
        <f t="shared" si="71"/>
        <v>61089.052597827125</v>
      </c>
      <c r="J100" s="285">
        <f t="shared" si="71"/>
        <v>62530.659229633748</v>
      </c>
      <c r="K100" s="285">
        <f t="shared" si="71"/>
        <v>63983.678580608845</v>
      </c>
      <c r="L100" s="285">
        <f t="shared" si="71"/>
        <v>65440.861106639175</v>
      </c>
      <c r="M100" s="285">
        <f t="shared" si="71"/>
        <v>66909.579661000578</v>
      </c>
    </row>
    <row r="101" spans="1:14">
      <c r="A101" s="285" t="s">
        <v>239</v>
      </c>
      <c r="B101" s="285">
        <f>IF(+B98&lt;365,+interest!M93,+DCF!$P$60/12)</f>
        <v>950.46048655526465</v>
      </c>
      <c r="C101" s="285">
        <f>IF(+C98&lt;365,+B101,+DCF!$P$60/12)</f>
        <v>950.46048655526465</v>
      </c>
      <c r="D101" s="285">
        <f>IF(+D98&lt;365,+C101,+DCF!$P$60/12)</f>
        <v>950.46048655526465</v>
      </c>
      <c r="E101" s="285">
        <f>IF(+E98&lt;365,+D101,+DCF!$P$60/12)</f>
        <v>950.46048655526465</v>
      </c>
      <c r="F101" s="285">
        <f>IF(+F98&lt;365,+E101,+DCF!$P$60/12)</f>
        <v>950.46048655526465</v>
      </c>
      <c r="G101" s="285">
        <f>IF(+G98&lt;365,+F101,+DCF!$P$60/12)</f>
        <v>950.46048655526465</v>
      </c>
      <c r="H101" s="285">
        <f>IF(+H98&lt;365,+G101,+DCF!$P$60/12)</f>
        <v>950.46048655526465</v>
      </c>
      <c r="I101" s="285">
        <f>IF(+I98&lt;365,+H101,+DCF!$P$60/12)</f>
        <v>950.46048655526465</v>
      </c>
      <c r="J101" s="285">
        <f>IF(+J98&lt;365,+I101,+DCF!$P$60/12)</f>
        <v>950.46048655526465</v>
      </c>
      <c r="K101" s="285">
        <f>IF(+K98&lt;365,+J101,+DCF!$P$60/12)</f>
        <v>943.17824284465621</v>
      </c>
      <c r="L101" s="285">
        <f>IF(+L98&lt;365,+K101,+DCF!$P$60/12)</f>
        <v>943.17824284465621</v>
      </c>
      <c r="M101" s="285">
        <f>IF(+M98&lt;365,+L101,+DCF!$P$60/12)</f>
        <v>943.17824284465621</v>
      </c>
    </row>
    <row r="102" spans="1:14">
      <c r="A102" s="285" t="s">
        <v>240</v>
      </c>
      <c r="B102" s="285">
        <f t="shared" ref="B102:M102" si="72">+B101+B100</f>
        <v>52260.380972932049</v>
      </c>
      <c r="C102" s="285">
        <f t="shared" si="72"/>
        <v>53624.569475523022</v>
      </c>
      <c r="D102" s="285">
        <f t="shared" si="72"/>
        <v>54999.557803759511</v>
      </c>
      <c r="E102" s="285">
        <f t="shared" si="72"/>
        <v>56385.431456261213</v>
      </c>
      <c r="F102" s="285">
        <f t="shared" si="72"/>
        <v>57782.276608511878</v>
      </c>
      <c r="G102" s="285">
        <f t="shared" si="72"/>
        <v>59190.180118217861</v>
      </c>
      <c r="H102" s="285">
        <f t="shared" si="72"/>
        <v>60609.22953070901</v>
      </c>
      <c r="I102" s="285">
        <f t="shared" si="72"/>
        <v>62039.513084382386</v>
      </c>
      <c r="J102" s="285">
        <f t="shared" si="72"/>
        <v>63481.119716189016</v>
      </c>
      <c r="K102" s="285">
        <f t="shared" si="72"/>
        <v>64926.856823453498</v>
      </c>
      <c r="L102" s="285">
        <f t="shared" si="72"/>
        <v>66384.039349483835</v>
      </c>
      <c r="M102" s="285">
        <f t="shared" si="72"/>
        <v>67852.757903845239</v>
      </c>
    </row>
    <row r="103" spans="1:14">
      <c r="A103" s="285" t="s">
        <v>241</v>
      </c>
      <c r="B103" s="285">
        <f t="shared" ref="B103:M103" si="73">+B102*+$B$1/12</f>
        <v>413.72801603571207</v>
      </c>
      <c r="C103" s="285">
        <f t="shared" si="73"/>
        <v>424.52784168122389</v>
      </c>
      <c r="D103" s="285">
        <f t="shared" si="73"/>
        <v>435.41316594642944</v>
      </c>
      <c r="E103" s="285">
        <f t="shared" si="73"/>
        <v>446.38466569540128</v>
      </c>
      <c r="F103" s="285">
        <f t="shared" si="73"/>
        <v>457.44302315071906</v>
      </c>
      <c r="G103" s="285">
        <f t="shared" si="73"/>
        <v>468.58892593589144</v>
      </c>
      <c r="H103" s="285">
        <f t="shared" si="73"/>
        <v>479.82306711811299</v>
      </c>
      <c r="I103" s="285">
        <f t="shared" si="73"/>
        <v>491.14614525136056</v>
      </c>
      <c r="J103" s="285">
        <f t="shared" si="73"/>
        <v>502.55886441982972</v>
      </c>
      <c r="K103" s="285">
        <f t="shared" si="73"/>
        <v>514.00428318567356</v>
      </c>
      <c r="L103" s="285">
        <f t="shared" si="73"/>
        <v>525.54031151674701</v>
      </c>
      <c r="M103" s="285">
        <f t="shared" si="73"/>
        <v>537.16766673877476</v>
      </c>
      <c r="N103" s="324">
        <f>SUM(B103:M103)</f>
        <v>5696.3259766758765</v>
      </c>
    </row>
    <row r="104" spans="1:14">
      <c r="A104" s="286" t="s">
        <v>242</v>
      </c>
      <c r="B104" s="285">
        <f t="shared" ref="B104:M104" si="74">+B103+B102</f>
        <v>52674.108988967761</v>
      </c>
      <c r="C104" s="285">
        <f t="shared" si="74"/>
        <v>54049.097317204243</v>
      </c>
      <c r="D104" s="285">
        <f t="shared" si="74"/>
        <v>55434.970969705944</v>
      </c>
      <c r="E104" s="285">
        <f t="shared" si="74"/>
        <v>56831.816121956617</v>
      </c>
      <c r="F104" s="285">
        <f t="shared" si="74"/>
        <v>58239.7196316626</v>
      </c>
      <c r="G104" s="285">
        <f t="shared" si="74"/>
        <v>59658.769044153749</v>
      </c>
      <c r="H104" s="285">
        <f t="shared" si="74"/>
        <v>61089.052597827125</v>
      </c>
      <c r="I104" s="285">
        <f t="shared" si="74"/>
        <v>62530.659229633748</v>
      </c>
      <c r="J104" s="285">
        <f t="shared" si="74"/>
        <v>63983.678580608845</v>
      </c>
      <c r="K104" s="285">
        <f t="shared" si="74"/>
        <v>65440.861106639175</v>
      </c>
      <c r="L104" s="285">
        <f t="shared" si="74"/>
        <v>66909.579661000578</v>
      </c>
      <c r="M104" s="285">
        <f t="shared" si="74"/>
        <v>68389.925570584019</v>
      </c>
      <c r="N104" s="285"/>
    </row>
    <row r="106" spans="1:14">
      <c r="B106" s="399">
        <f>+B98</f>
        <v>92</v>
      </c>
      <c r="C106" s="399">
        <f t="shared" ref="C106:M106" si="75">+C98</f>
        <v>123</v>
      </c>
      <c r="D106" s="399">
        <f t="shared" si="75"/>
        <v>151</v>
      </c>
      <c r="E106" s="399">
        <f t="shared" si="75"/>
        <v>182</v>
      </c>
      <c r="F106" s="399">
        <f t="shared" si="75"/>
        <v>212</v>
      </c>
      <c r="G106" s="399">
        <f t="shared" si="75"/>
        <v>243</v>
      </c>
      <c r="H106" s="399">
        <f t="shared" si="75"/>
        <v>273</v>
      </c>
      <c r="I106" s="399">
        <f t="shared" si="75"/>
        <v>304</v>
      </c>
      <c r="J106" s="399">
        <f t="shared" si="75"/>
        <v>335</v>
      </c>
      <c r="K106" s="399">
        <f t="shared" si="75"/>
        <v>365</v>
      </c>
      <c r="L106" s="399">
        <f t="shared" si="75"/>
        <v>396</v>
      </c>
      <c r="M106" s="399">
        <f t="shared" si="75"/>
        <v>426</v>
      </c>
    </row>
    <row r="107" spans="1:14">
      <c r="A107" t="s">
        <v>283</v>
      </c>
      <c r="B107" s="396">
        <f t="shared" ref="B107:M107" si="76">EDATE(B99,12)</f>
        <v>42005</v>
      </c>
      <c r="C107" s="396">
        <f t="shared" si="76"/>
        <v>42036</v>
      </c>
      <c r="D107" s="396">
        <f t="shared" si="76"/>
        <v>42064</v>
      </c>
      <c r="E107" s="396">
        <f t="shared" si="76"/>
        <v>42095</v>
      </c>
      <c r="F107" s="396">
        <f t="shared" si="76"/>
        <v>42125</v>
      </c>
      <c r="G107" s="396">
        <f t="shared" si="76"/>
        <v>42156</v>
      </c>
      <c r="H107" s="396">
        <f t="shared" si="76"/>
        <v>42186</v>
      </c>
      <c r="I107" s="396">
        <f t="shared" si="76"/>
        <v>42217</v>
      </c>
      <c r="J107" s="396">
        <f t="shared" si="76"/>
        <v>42248</v>
      </c>
      <c r="K107" s="396">
        <f t="shared" si="76"/>
        <v>42278</v>
      </c>
      <c r="L107" s="396">
        <f t="shared" si="76"/>
        <v>42309</v>
      </c>
      <c r="M107" s="396">
        <f t="shared" si="76"/>
        <v>42339</v>
      </c>
    </row>
    <row r="108" spans="1:14">
      <c r="A108" s="285" t="s">
        <v>238</v>
      </c>
      <c r="B108" s="285">
        <f>+M104</f>
        <v>68389.925570584019</v>
      </c>
      <c r="C108" s="285">
        <f t="shared" ref="C108:M108" si="77">+B112</f>
        <v>69881.990885284991</v>
      </c>
      <c r="D108" s="285">
        <f t="shared" si="77"/>
        <v>71385.868383727342</v>
      </c>
      <c r="E108" s="285">
        <f t="shared" si="77"/>
        <v>72901.651579032361</v>
      </c>
      <c r="F108" s="285">
        <f t="shared" si="77"/>
        <v>74429.434724633553</v>
      </c>
      <c r="G108" s="285">
        <f t="shared" si="77"/>
        <v>75969.31282013742</v>
      </c>
      <c r="H108" s="285">
        <f t="shared" si="77"/>
        <v>77521.381617230683</v>
      </c>
      <c r="I108" s="285">
        <f t="shared" si="77"/>
        <v>79085.737625634269</v>
      </c>
      <c r="J108" s="285">
        <f t="shared" si="77"/>
        <v>80662.478119104388</v>
      </c>
      <c r="K108" s="285">
        <f t="shared" si="77"/>
        <v>82251.701141481142</v>
      </c>
      <c r="L108" s="285">
        <f t="shared" si="77"/>
        <v>83865.188693257543</v>
      </c>
      <c r="M108" s="285">
        <f t="shared" si="77"/>
        <v>85491.449688152177</v>
      </c>
    </row>
    <row r="109" spans="1:14">
      <c r="A109" s="285" t="s">
        <v>239</v>
      </c>
      <c r="B109" s="285">
        <f>IF(+B106&lt;365,+interest!M101,+DCF!$Q$60/12)</f>
        <v>943.17824284465621</v>
      </c>
      <c r="C109" s="285">
        <f>IF(+C106&lt;365,+B109,+DCF!$Q$60/12)</f>
        <v>943.17824284465621</v>
      </c>
      <c r="D109" s="285">
        <f>IF(+D106&lt;365,+C109,+DCF!$Q$60/12)</f>
        <v>943.17824284465621</v>
      </c>
      <c r="E109" s="285">
        <f>IF(+E106&lt;365,+D109,+DCF!$Q$60/12)</f>
        <v>943.17824284465621</v>
      </c>
      <c r="F109" s="285">
        <f>IF(+F106&lt;365,+E109,+DCF!$Q$60/12)</f>
        <v>943.17824284465621</v>
      </c>
      <c r="G109" s="285">
        <f>IF(+G106&lt;365,+F109,+DCF!$Q$60/12)</f>
        <v>943.17824284465621</v>
      </c>
      <c r="H109" s="285">
        <f>IF(+H106&lt;365,+G109,+DCF!$Q$60/12)</f>
        <v>943.17824284465621</v>
      </c>
      <c r="I109" s="285">
        <f>IF(+I106&lt;365,+H109,+DCF!$Q$60/12)</f>
        <v>943.17824284465621</v>
      </c>
      <c r="J109" s="285">
        <f>IF(+J106&lt;365,+I109,+DCF!$Q$60/12)</f>
        <v>943.17824284465621</v>
      </c>
      <c r="K109" s="285">
        <f>IF(+K106&lt;365,+J109,+DCF!$Q$60/12)</f>
        <v>954.76965794758974</v>
      </c>
      <c r="L109" s="285">
        <f>IF(+L106&lt;365,+K109,+DCF!$Q$60/12)</f>
        <v>954.76965794758974</v>
      </c>
      <c r="M109" s="285">
        <f>IF(+M106&lt;365,+L109,+DCF!$Q$60/12)</f>
        <v>954.76965794758974</v>
      </c>
    </row>
    <row r="110" spans="1:14">
      <c r="A110" s="285" t="s">
        <v>240</v>
      </c>
      <c r="B110" s="285">
        <f t="shared" ref="B110:M110" si="78">+B109+B108</f>
        <v>69333.103813428679</v>
      </c>
      <c r="C110" s="285">
        <f t="shared" si="78"/>
        <v>70825.169128129652</v>
      </c>
      <c r="D110" s="285">
        <f t="shared" si="78"/>
        <v>72329.046626572002</v>
      </c>
      <c r="E110" s="285">
        <f t="shared" si="78"/>
        <v>73844.829821877021</v>
      </c>
      <c r="F110" s="285">
        <f t="shared" si="78"/>
        <v>75372.612967478213</v>
      </c>
      <c r="G110" s="285">
        <f t="shared" si="78"/>
        <v>76912.491062982081</v>
      </c>
      <c r="H110" s="285">
        <f t="shared" si="78"/>
        <v>78464.559860075344</v>
      </c>
      <c r="I110" s="285">
        <f t="shared" si="78"/>
        <v>80028.915868478929</v>
      </c>
      <c r="J110" s="285">
        <f t="shared" si="78"/>
        <v>81605.656361949048</v>
      </c>
      <c r="K110" s="285">
        <f t="shared" si="78"/>
        <v>83206.470799428731</v>
      </c>
      <c r="L110" s="285">
        <f t="shared" si="78"/>
        <v>84819.958351205132</v>
      </c>
      <c r="M110" s="285">
        <f t="shared" si="78"/>
        <v>86446.219346099766</v>
      </c>
    </row>
    <row r="111" spans="1:14">
      <c r="A111" s="285" t="s">
        <v>241</v>
      </c>
      <c r="B111" s="285">
        <f t="shared" ref="B111:M111" si="79">+B110*+$B$1/12</f>
        <v>548.8870718563104</v>
      </c>
      <c r="C111" s="285">
        <f t="shared" si="79"/>
        <v>560.69925559769308</v>
      </c>
      <c r="D111" s="285">
        <f t="shared" si="79"/>
        <v>572.60495246036169</v>
      </c>
      <c r="E111" s="285">
        <f t="shared" si="79"/>
        <v>584.60490275652649</v>
      </c>
      <c r="F111" s="285">
        <f t="shared" si="79"/>
        <v>596.69985265920252</v>
      </c>
      <c r="G111" s="285">
        <f t="shared" si="79"/>
        <v>608.89055424860817</v>
      </c>
      <c r="H111" s="285">
        <f t="shared" si="79"/>
        <v>621.17776555892976</v>
      </c>
      <c r="I111" s="285">
        <f t="shared" si="79"/>
        <v>633.5622506254582</v>
      </c>
      <c r="J111" s="285">
        <f t="shared" si="79"/>
        <v>646.04477953209664</v>
      </c>
      <c r="K111" s="285">
        <f t="shared" si="79"/>
        <v>658.71789382881082</v>
      </c>
      <c r="L111" s="285">
        <f t="shared" si="79"/>
        <v>671.49133694704062</v>
      </c>
      <c r="M111" s="285">
        <f t="shared" si="79"/>
        <v>684.36590315662318</v>
      </c>
      <c r="N111" s="324">
        <f>SUM(B111:M111)</f>
        <v>7387.7465192276613</v>
      </c>
    </row>
    <row r="112" spans="1:14">
      <c r="A112" s="286" t="s">
        <v>242</v>
      </c>
      <c r="B112" s="285">
        <f t="shared" ref="B112:M112" si="80">+B111+B110</f>
        <v>69881.990885284991</v>
      </c>
      <c r="C112" s="285">
        <f t="shared" si="80"/>
        <v>71385.868383727342</v>
      </c>
      <c r="D112" s="285">
        <f t="shared" si="80"/>
        <v>72901.651579032361</v>
      </c>
      <c r="E112" s="285">
        <f t="shared" si="80"/>
        <v>74429.434724633553</v>
      </c>
      <c r="F112" s="285">
        <f t="shared" si="80"/>
        <v>75969.31282013742</v>
      </c>
      <c r="G112" s="285">
        <f t="shared" si="80"/>
        <v>77521.381617230683</v>
      </c>
      <c r="H112" s="285">
        <f t="shared" si="80"/>
        <v>79085.737625634269</v>
      </c>
      <c r="I112" s="285">
        <f t="shared" si="80"/>
        <v>80662.478119104388</v>
      </c>
      <c r="J112" s="285">
        <f t="shared" si="80"/>
        <v>82251.701141481142</v>
      </c>
      <c r="K112" s="285">
        <f t="shared" si="80"/>
        <v>83865.188693257543</v>
      </c>
      <c r="L112" s="285">
        <f t="shared" si="80"/>
        <v>85491.449688152177</v>
      </c>
      <c r="M112" s="285">
        <f t="shared" si="80"/>
        <v>87130.585249256386</v>
      </c>
      <c r="N112" s="285"/>
    </row>
    <row r="114" spans="1:14">
      <c r="B114" s="399">
        <f>+B106</f>
        <v>92</v>
      </c>
      <c r="C114" s="399">
        <f t="shared" ref="C114:M114" si="81">+C106</f>
        <v>123</v>
      </c>
      <c r="D114" s="399">
        <f t="shared" si="81"/>
        <v>151</v>
      </c>
      <c r="E114" s="399">
        <f t="shared" si="81"/>
        <v>182</v>
      </c>
      <c r="F114" s="399">
        <f t="shared" si="81"/>
        <v>212</v>
      </c>
      <c r="G114" s="399">
        <f t="shared" si="81"/>
        <v>243</v>
      </c>
      <c r="H114" s="399">
        <f t="shared" si="81"/>
        <v>273</v>
      </c>
      <c r="I114" s="399">
        <f t="shared" si="81"/>
        <v>304</v>
      </c>
      <c r="J114" s="399">
        <f t="shared" si="81"/>
        <v>335</v>
      </c>
      <c r="K114" s="399">
        <f t="shared" si="81"/>
        <v>365</v>
      </c>
      <c r="L114" s="399">
        <f t="shared" si="81"/>
        <v>396</v>
      </c>
      <c r="M114" s="399">
        <f t="shared" si="81"/>
        <v>426</v>
      </c>
    </row>
    <row r="115" spans="1:14">
      <c r="A115" t="s">
        <v>284</v>
      </c>
      <c r="B115" s="396">
        <f t="shared" ref="B115:M115" si="82">EDATE(B107,12)</f>
        <v>42370</v>
      </c>
      <c r="C115" s="396">
        <f t="shared" si="82"/>
        <v>42401</v>
      </c>
      <c r="D115" s="396">
        <f t="shared" si="82"/>
        <v>42430</v>
      </c>
      <c r="E115" s="396">
        <f t="shared" si="82"/>
        <v>42461</v>
      </c>
      <c r="F115" s="396">
        <f t="shared" si="82"/>
        <v>42491</v>
      </c>
      <c r="G115" s="396">
        <f t="shared" si="82"/>
        <v>42522</v>
      </c>
      <c r="H115" s="396">
        <f t="shared" si="82"/>
        <v>42552</v>
      </c>
      <c r="I115" s="396">
        <f t="shared" si="82"/>
        <v>42583</v>
      </c>
      <c r="J115" s="396">
        <f t="shared" si="82"/>
        <v>42614</v>
      </c>
      <c r="K115" s="396">
        <f t="shared" si="82"/>
        <v>42644</v>
      </c>
      <c r="L115" s="396">
        <f t="shared" si="82"/>
        <v>42675</v>
      </c>
      <c r="M115" s="396">
        <f t="shared" si="82"/>
        <v>42705</v>
      </c>
    </row>
    <row r="116" spans="1:14">
      <c r="A116" s="285" t="s">
        <v>238</v>
      </c>
      <c r="B116" s="285">
        <f>+M112</f>
        <v>87130.585249256386</v>
      </c>
      <c r="C116" s="285">
        <f t="shared" ref="C116:M116" si="83">+B120</f>
        <v>88782.697300219341</v>
      </c>
      <c r="D116" s="285">
        <f t="shared" si="83"/>
        <v>90447.888571585747</v>
      </c>
      <c r="E116" s="285">
        <f t="shared" si="83"/>
        <v>92126.262607183802</v>
      </c>
      <c r="F116" s="285">
        <f t="shared" si="83"/>
        <v>93817.923770563677</v>
      </c>
      <c r="G116" s="285">
        <f t="shared" si="83"/>
        <v>95522.977251486984</v>
      </c>
      <c r="H116" s="285">
        <f t="shared" si="83"/>
        <v>97241.529072467602</v>
      </c>
      <c r="I116" s="285">
        <f t="shared" si="83"/>
        <v>98973.686095364304</v>
      </c>
      <c r="J116" s="285">
        <f t="shared" si="83"/>
        <v>100719.55602802562</v>
      </c>
      <c r="K116" s="285">
        <f t="shared" si="83"/>
        <v>102479.24743098716</v>
      </c>
      <c r="L116" s="285">
        <f t="shared" si="83"/>
        <v>104225.08455329327</v>
      </c>
      <c r="M116" s="285">
        <f t="shared" si="83"/>
        <v>105984.74288615097</v>
      </c>
    </row>
    <row r="117" spans="1:14">
      <c r="A117" s="285" t="s">
        <v>239</v>
      </c>
      <c r="B117" s="285">
        <f>IF(+B114&lt;365,+interest!M109,+DCF!$R$60/12)</f>
        <v>954.76965794758974</v>
      </c>
      <c r="C117" s="285">
        <f>IF(+C114&lt;365,+B117,+DCF!$R$60/12)</f>
        <v>954.76965794758974</v>
      </c>
      <c r="D117" s="285">
        <f>IF(+D114&lt;365,+C117,+DCF!$R$60/12)</f>
        <v>954.76965794758974</v>
      </c>
      <c r="E117" s="285">
        <f>IF(+E114&lt;365,+D117,+DCF!$R$60/12)</f>
        <v>954.76965794758974</v>
      </c>
      <c r="F117" s="285">
        <f>IF(+F114&lt;365,+E117,+DCF!$R$60/12)</f>
        <v>954.76965794758974</v>
      </c>
      <c r="G117" s="285">
        <f>IF(+G114&lt;365,+F117,+DCF!$R$60/12)</f>
        <v>954.76965794758974</v>
      </c>
      <c r="H117" s="285">
        <f>IF(+H114&lt;365,+G117,+DCF!$R$60/12)</f>
        <v>954.76965794758974</v>
      </c>
      <c r="I117" s="285">
        <f>IF(+I114&lt;365,+H117,+DCF!$R$60/12)</f>
        <v>954.76965794758974</v>
      </c>
      <c r="J117" s="285">
        <f>IF(+J114&lt;365,+I117,+DCF!$R$60/12)</f>
        <v>954.76965794758974</v>
      </c>
      <c r="K117" s="285">
        <f>IF(+K114&lt;365,+J117,+DCF!$R$60/12)</f>
        <v>927.20272523601272</v>
      </c>
      <c r="L117" s="285">
        <f>IF(+L114&lt;365,+K117,+DCF!$R$60/12)</f>
        <v>927.20272523601272</v>
      </c>
      <c r="M117" s="285">
        <f>IF(+M114&lt;365,+L117,+DCF!$R$60/12)</f>
        <v>927.20272523601272</v>
      </c>
    </row>
    <row r="118" spans="1:14">
      <c r="A118" s="285" t="s">
        <v>240</v>
      </c>
      <c r="B118" s="285">
        <f t="shared" ref="B118:M118" si="84">+B117+B116</f>
        <v>88085.354907203975</v>
      </c>
      <c r="C118" s="285">
        <f t="shared" si="84"/>
        <v>89737.46695816693</v>
      </c>
      <c r="D118" s="285">
        <f t="shared" si="84"/>
        <v>91402.658229533336</v>
      </c>
      <c r="E118" s="285">
        <f t="shared" si="84"/>
        <v>93081.032265131391</v>
      </c>
      <c r="F118" s="285">
        <f t="shared" si="84"/>
        <v>94772.693428511266</v>
      </c>
      <c r="G118" s="285">
        <f t="shared" si="84"/>
        <v>96477.746909434572</v>
      </c>
      <c r="H118" s="285">
        <f t="shared" si="84"/>
        <v>98196.29873041519</v>
      </c>
      <c r="I118" s="285">
        <f t="shared" si="84"/>
        <v>99928.455753311893</v>
      </c>
      <c r="J118" s="285">
        <f t="shared" si="84"/>
        <v>101674.32568597321</v>
      </c>
      <c r="K118" s="285">
        <f t="shared" si="84"/>
        <v>103406.45015622317</v>
      </c>
      <c r="L118" s="285">
        <f t="shared" si="84"/>
        <v>105152.28727852929</v>
      </c>
      <c r="M118" s="285">
        <f t="shared" si="84"/>
        <v>106911.94561138698</v>
      </c>
    </row>
    <row r="119" spans="1:14">
      <c r="A119" s="285" t="s">
        <v>241</v>
      </c>
      <c r="B119" s="285">
        <f t="shared" ref="B119:M119" si="85">+B118*+$B$1/12</f>
        <v>697.34239301536479</v>
      </c>
      <c r="C119" s="285">
        <f t="shared" si="85"/>
        <v>710.42161341882149</v>
      </c>
      <c r="D119" s="285">
        <f t="shared" si="85"/>
        <v>723.6043776504722</v>
      </c>
      <c r="E119" s="285">
        <f t="shared" si="85"/>
        <v>736.89150543229016</v>
      </c>
      <c r="F119" s="285">
        <f t="shared" si="85"/>
        <v>750.28382297571409</v>
      </c>
      <c r="G119" s="285">
        <f t="shared" si="85"/>
        <v>763.78216303302372</v>
      </c>
      <c r="H119" s="285">
        <f t="shared" si="85"/>
        <v>777.3873649491203</v>
      </c>
      <c r="I119" s="285">
        <f t="shared" si="85"/>
        <v>791.10027471371916</v>
      </c>
      <c r="J119" s="285">
        <f t="shared" si="85"/>
        <v>804.92174501395459</v>
      </c>
      <c r="K119" s="285">
        <f t="shared" si="85"/>
        <v>818.63439707010014</v>
      </c>
      <c r="L119" s="285">
        <f t="shared" si="85"/>
        <v>832.45560762169009</v>
      </c>
      <c r="M119" s="285">
        <f t="shared" si="85"/>
        <v>846.38623609014701</v>
      </c>
      <c r="N119" s="324">
        <f>SUM(B119:M119)</f>
        <v>9253.2115009844183</v>
      </c>
    </row>
    <row r="120" spans="1:14">
      <c r="A120" s="286" t="s">
        <v>242</v>
      </c>
      <c r="B120" s="285">
        <f t="shared" ref="B120:M120" si="86">+B119+B118</f>
        <v>88782.697300219341</v>
      </c>
      <c r="C120" s="285">
        <f t="shared" si="86"/>
        <v>90447.888571585747</v>
      </c>
      <c r="D120" s="285">
        <f t="shared" si="86"/>
        <v>92126.262607183802</v>
      </c>
      <c r="E120" s="285">
        <f t="shared" si="86"/>
        <v>93817.923770563677</v>
      </c>
      <c r="F120" s="285">
        <f t="shared" si="86"/>
        <v>95522.977251486984</v>
      </c>
      <c r="G120" s="285">
        <f t="shared" si="86"/>
        <v>97241.529072467602</v>
      </c>
      <c r="H120" s="285">
        <f t="shared" si="86"/>
        <v>98973.686095364304</v>
      </c>
      <c r="I120" s="285">
        <f t="shared" si="86"/>
        <v>100719.55602802562</v>
      </c>
      <c r="J120" s="285">
        <f t="shared" si="86"/>
        <v>102479.24743098716</v>
      </c>
      <c r="K120" s="285">
        <f t="shared" si="86"/>
        <v>104225.08455329327</v>
      </c>
      <c r="L120" s="285">
        <f t="shared" si="86"/>
        <v>105984.74288615097</v>
      </c>
      <c r="M120" s="285">
        <f t="shared" si="86"/>
        <v>107758.33184747712</v>
      </c>
      <c r="N120" s="285"/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9"/>
  <sheetViews>
    <sheetView workbookViewId="0">
      <selection activeCell="B5" sqref="B5"/>
    </sheetView>
  </sheetViews>
  <sheetFormatPr defaultColWidth="17.6640625" defaultRowHeight="13.2"/>
  <cols>
    <col min="1" max="1" width="15.109375" customWidth="1"/>
    <col min="9" max="10" width="26.6640625" customWidth="1"/>
  </cols>
  <sheetData>
    <row r="1" spans="1:10" ht="15.6">
      <c r="A1" s="318" t="s">
        <v>295</v>
      </c>
    </row>
    <row r="2" spans="1:10" ht="15.6">
      <c r="A2" s="319" t="s">
        <v>296</v>
      </c>
      <c r="B2" s="320">
        <f>+D5</f>
        <v>0</v>
      </c>
      <c r="C2" t="s">
        <v>297</v>
      </c>
      <c r="D2" s="286">
        <f>IF(DCF!D17="Y",+DCF!C11,0)</f>
        <v>0</v>
      </c>
      <c r="E2" s="340">
        <v>1</v>
      </c>
      <c r="F2" s="285"/>
    </row>
    <row r="3" spans="1:10" ht="15.6">
      <c r="A3" s="319" t="s">
        <v>298</v>
      </c>
      <c r="B3" s="321">
        <v>8.5000000000000006E-2</v>
      </c>
      <c r="C3" t="s">
        <v>299</v>
      </c>
      <c r="D3" s="341">
        <v>0</v>
      </c>
      <c r="F3" s="285"/>
      <c r="I3" s="322"/>
    </row>
    <row r="4" spans="1:10" ht="15.6">
      <c r="A4" s="319" t="s">
        <v>300</v>
      </c>
      <c r="B4" s="323">
        <f>+assumptions!B6</f>
        <v>15</v>
      </c>
      <c r="C4" t="s">
        <v>109</v>
      </c>
      <c r="D4" s="342">
        <f>+D2*E4</f>
        <v>0</v>
      </c>
      <c r="E4" s="337">
        <v>0.3</v>
      </c>
      <c r="F4" s="285"/>
    </row>
    <row r="5" spans="1:10">
      <c r="A5" s="325" t="s">
        <v>301</v>
      </c>
      <c r="B5" s="326">
        <f>PMT(B3/12,B4*12,-B2)</f>
        <v>0</v>
      </c>
      <c r="C5" t="s">
        <v>302</v>
      </c>
      <c r="D5" s="343">
        <f>+D2-D4</f>
        <v>0</v>
      </c>
      <c r="E5" s="326"/>
      <c r="F5" s="326"/>
      <c r="G5" s="326"/>
      <c r="H5" s="326"/>
      <c r="I5" s="326"/>
    </row>
    <row r="6" spans="1:10">
      <c r="A6" s="326"/>
      <c r="B6" s="326"/>
      <c r="C6" s="326"/>
      <c r="D6" s="326"/>
      <c r="E6" s="326"/>
      <c r="F6" s="326"/>
      <c r="G6" s="326"/>
      <c r="H6" s="326"/>
      <c r="I6" s="326"/>
    </row>
    <row r="7" spans="1:10" ht="15.6">
      <c r="A7" s="327" t="s">
        <v>303</v>
      </c>
      <c r="B7" s="327" t="s">
        <v>304</v>
      </c>
      <c r="C7" s="327" t="s">
        <v>296</v>
      </c>
      <c r="D7" s="327" t="s">
        <v>298</v>
      </c>
      <c r="E7" s="327" t="s">
        <v>28</v>
      </c>
      <c r="F7" s="327" t="s">
        <v>305</v>
      </c>
      <c r="G7" s="326"/>
      <c r="H7" s="328"/>
      <c r="I7" s="328"/>
      <c r="J7" s="322"/>
    </row>
    <row r="8" spans="1:10" ht="15.6">
      <c r="A8" s="329"/>
      <c r="B8" s="330" t="s">
        <v>306</v>
      </c>
      <c r="C8" s="330" t="s">
        <v>307</v>
      </c>
      <c r="D8" s="330" t="s">
        <v>307</v>
      </c>
      <c r="E8" s="330" t="s">
        <v>307</v>
      </c>
      <c r="F8" s="330" t="s">
        <v>306</v>
      </c>
      <c r="G8" s="326"/>
      <c r="H8" s="331"/>
      <c r="I8" s="331"/>
      <c r="J8" s="332"/>
    </row>
    <row r="9" spans="1:10" s="303" customFormat="1" ht="15.6">
      <c r="A9" s="333">
        <v>1</v>
      </c>
      <c r="B9" s="334">
        <f>B2</f>
        <v>0</v>
      </c>
      <c r="C9" s="334">
        <f t="shared" ref="C9:C40" si="0">B9-F9</f>
        <v>0</v>
      </c>
      <c r="D9" s="334">
        <f t="shared" ref="D9:D40" si="1">E9-C9</f>
        <v>0</v>
      </c>
      <c r="E9" s="334">
        <f>PMT($B$3/12,$B$4*12,-$B$2)</f>
        <v>0</v>
      </c>
      <c r="F9" s="334">
        <f t="shared" ref="F9:F40" si="2">PV($B$3/12,($B$4*12-A9),-$B$5)</f>
        <v>0</v>
      </c>
      <c r="G9" s="334"/>
      <c r="H9" s="335"/>
      <c r="I9" s="335"/>
      <c r="J9" s="335"/>
    </row>
    <row r="10" spans="1:10" s="303" customFormat="1">
      <c r="A10" s="333">
        <v>2</v>
      </c>
      <c r="B10" s="334">
        <f t="shared" ref="B10:B41" si="3">F9</f>
        <v>0</v>
      </c>
      <c r="C10" s="334">
        <f t="shared" si="0"/>
        <v>0</v>
      </c>
      <c r="D10" s="334">
        <f t="shared" si="1"/>
        <v>0</v>
      </c>
      <c r="E10" s="334">
        <f t="shared" ref="E10:E41" si="4">PMT($B$3/12,$B$4*12,-$B$9)</f>
        <v>0</v>
      </c>
      <c r="F10" s="334">
        <f t="shared" si="2"/>
        <v>0</v>
      </c>
      <c r="G10" s="334"/>
      <c r="H10" s="334"/>
      <c r="I10" s="334"/>
    </row>
    <row r="11" spans="1:10" s="303" customFormat="1">
      <c r="A11" s="333">
        <v>3</v>
      </c>
      <c r="B11" s="334">
        <f t="shared" si="3"/>
        <v>0</v>
      </c>
      <c r="C11" s="334">
        <f t="shared" si="0"/>
        <v>0</v>
      </c>
      <c r="D11" s="334">
        <f t="shared" si="1"/>
        <v>0</v>
      </c>
      <c r="E11" s="334">
        <f t="shared" si="4"/>
        <v>0</v>
      </c>
      <c r="F11" s="334">
        <f t="shared" si="2"/>
        <v>0</v>
      </c>
      <c r="G11" s="334"/>
      <c r="H11" s="334"/>
      <c r="I11" s="334"/>
    </row>
    <row r="12" spans="1:10" s="303" customFormat="1">
      <c r="A12" s="333">
        <v>4</v>
      </c>
      <c r="B12" s="334">
        <f t="shared" si="3"/>
        <v>0</v>
      </c>
      <c r="C12" s="334">
        <f t="shared" si="0"/>
        <v>0</v>
      </c>
      <c r="D12" s="334">
        <f t="shared" si="1"/>
        <v>0</v>
      </c>
      <c r="E12" s="334">
        <f t="shared" si="4"/>
        <v>0</v>
      </c>
      <c r="F12" s="334">
        <f t="shared" si="2"/>
        <v>0</v>
      </c>
      <c r="G12" s="334"/>
      <c r="H12" s="334"/>
      <c r="I12" s="334"/>
    </row>
    <row r="13" spans="1:10" s="303" customFormat="1">
      <c r="A13" s="333">
        <v>5</v>
      </c>
      <c r="B13" s="334">
        <f t="shared" si="3"/>
        <v>0</v>
      </c>
      <c r="C13" s="334">
        <f t="shared" si="0"/>
        <v>0</v>
      </c>
      <c r="D13" s="334">
        <f t="shared" si="1"/>
        <v>0</v>
      </c>
      <c r="E13" s="334">
        <f t="shared" si="4"/>
        <v>0</v>
      </c>
      <c r="F13" s="334">
        <f t="shared" si="2"/>
        <v>0</v>
      </c>
      <c r="G13" s="334"/>
      <c r="H13" s="334"/>
      <c r="I13" s="334"/>
    </row>
    <row r="14" spans="1:10" s="303" customFormat="1">
      <c r="A14" s="333">
        <v>6</v>
      </c>
      <c r="B14" s="334">
        <f t="shared" si="3"/>
        <v>0</v>
      </c>
      <c r="C14" s="334">
        <f t="shared" si="0"/>
        <v>0</v>
      </c>
      <c r="D14" s="334">
        <f t="shared" si="1"/>
        <v>0</v>
      </c>
      <c r="E14" s="334">
        <f t="shared" si="4"/>
        <v>0</v>
      </c>
      <c r="F14" s="334">
        <f t="shared" si="2"/>
        <v>0</v>
      </c>
      <c r="G14" s="334"/>
      <c r="H14" s="334"/>
      <c r="I14" s="334"/>
    </row>
    <row r="15" spans="1:10" s="303" customFormat="1">
      <c r="A15" s="333">
        <v>7</v>
      </c>
      <c r="B15" s="334">
        <f t="shared" si="3"/>
        <v>0</v>
      </c>
      <c r="C15" s="334">
        <f t="shared" si="0"/>
        <v>0</v>
      </c>
      <c r="D15" s="334">
        <f t="shared" si="1"/>
        <v>0</v>
      </c>
      <c r="E15" s="334">
        <f t="shared" si="4"/>
        <v>0</v>
      </c>
      <c r="F15" s="334">
        <f t="shared" si="2"/>
        <v>0</v>
      </c>
      <c r="G15" s="334"/>
      <c r="H15" s="334"/>
      <c r="I15" s="334"/>
    </row>
    <row r="16" spans="1:10" s="303" customFormat="1">
      <c r="A16" s="333">
        <v>8</v>
      </c>
      <c r="B16" s="334">
        <f t="shared" si="3"/>
        <v>0</v>
      </c>
      <c r="C16" s="334">
        <f t="shared" si="0"/>
        <v>0</v>
      </c>
      <c r="D16" s="334">
        <f t="shared" si="1"/>
        <v>0</v>
      </c>
      <c r="E16" s="334">
        <f t="shared" si="4"/>
        <v>0</v>
      </c>
      <c r="F16" s="334">
        <f t="shared" si="2"/>
        <v>0</v>
      </c>
      <c r="G16" s="334"/>
      <c r="H16" s="334"/>
      <c r="I16" s="334"/>
    </row>
    <row r="17" spans="1:9" s="303" customFormat="1">
      <c r="A17" s="333">
        <v>9</v>
      </c>
      <c r="B17" s="334">
        <f t="shared" si="3"/>
        <v>0</v>
      </c>
      <c r="C17" s="334">
        <f t="shared" si="0"/>
        <v>0</v>
      </c>
      <c r="D17" s="334">
        <f t="shared" si="1"/>
        <v>0</v>
      </c>
      <c r="E17" s="334">
        <f t="shared" si="4"/>
        <v>0</v>
      </c>
      <c r="F17" s="334">
        <f t="shared" si="2"/>
        <v>0</v>
      </c>
      <c r="G17" s="334"/>
      <c r="H17" s="334"/>
      <c r="I17" s="334"/>
    </row>
    <row r="18" spans="1:9" s="303" customFormat="1">
      <c r="A18" s="333">
        <v>10</v>
      </c>
      <c r="B18" s="334">
        <f t="shared" si="3"/>
        <v>0</v>
      </c>
      <c r="C18" s="334">
        <f t="shared" si="0"/>
        <v>0</v>
      </c>
      <c r="D18" s="334">
        <f t="shared" si="1"/>
        <v>0</v>
      </c>
      <c r="E18" s="334">
        <f t="shared" si="4"/>
        <v>0</v>
      </c>
      <c r="F18" s="334">
        <f t="shared" si="2"/>
        <v>0</v>
      </c>
      <c r="G18" s="334"/>
      <c r="H18" s="334"/>
      <c r="I18" s="334"/>
    </row>
    <row r="19" spans="1:9" s="303" customFormat="1">
      <c r="A19" s="333">
        <v>11</v>
      </c>
      <c r="B19" s="334">
        <f t="shared" si="3"/>
        <v>0</v>
      </c>
      <c r="C19" s="334">
        <f t="shared" si="0"/>
        <v>0</v>
      </c>
      <c r="D19" s="334">
        <f t="shared" si="1"/>
        <v>0</v>
      </c>
      <c r="E19" s="334">
        <f t="shared" si="4"/>
        <v>0</v>
      </c>
      <c r="F19" s="334">
        <f t="shared" si="2"/>
        <v>0</v>
      </c>
      <c r="G19" s="334"/>
      <c r="H19" s="334"/>
      <c r="I19" s="334"/>
    </row>
    <row r="20" spans="1:9" s="303" customFormat="1">
      <c r="A20" s="333">
        <v>12</v>
      </c>
      <c r="B20" s="334">
        <f t="shared" si="3"/>
        <v>0</v>
      </c>
      <c r="C20" s="334">
        <f t="shared" si="0"/>
        <v>0</v>
      </c>
      <c r="D20" s="334">
        <f t="shared" si="1"/>
        <v>0</v>
      </c>
      <c r="E20" s="334">
        <f t="shared" si="4"/>
        <v>0</v>
      </c>
      <c r="F20" s="334">
        <f t="shared" si="2"/>
        <v>0</v>
      </c>
      <c r="G20" s="344">
        <f>SUM(C9:C20)</f>
        <v>0</v>
      </c>
      <c r="H20" s="344">
        <f>SUM(D9:D20)</f>
        <v>0</v>
      </c>
      <c r="I20" s="334"/>
    </row>
    <row r="21" spans="1:9" s="303" customFormat="1">
      <c r="A21" s="333">
        <v>13</v>
      </c>
      <c r="B21" s="334">
        <f t="shared" si="3"/>
        <v>0</v>
      </c>
      <c r="C21" s="334">
        <f t="shared" si="0"/>
        <v>0</v>
      </c>
      <c r="D21" s="334">
        <f t="shared" si="1"/>
        <v>0</v>
      </c>
      <c r="E21" s="334">
        <f t="shared" si="4"/>
        <v>0</v>
      </c>
      <c r="F21" s="334">
        <f t="shared" si="2"/>
        <v>0</v>
      </c>
      <c r="G21" s="334"/>
      <c r="H21" s="334"/>
      <c r="I21" s="334"/>
    </row>
    <row r="22" spans="1:9" s="303" customFormat="1">
      <c r="A22" s="333">
        <v>14</v>
      </c>
      <c r="B22" s="334">
        <f t="shared" si="3"/>
        <v>0</v>
      </c>
      <c r="C22" s="334">
        <f t="shared" si="0"/>
        <v>0</v>
      </c>
      <c r="D22" s="334">
        <f t="shared" si="1"/>
        <v>0</v>
      </c>
      <c r="E22" s="334">
        <f t="shared" si="4"/>
        <v>0</v>
      </c>
      <c r="F22" s="334">
        <f t="shared" si="2"/>
        <v>0</v>
      </c>
      <c r="G22" s="334"/>
      <c r="H22" s="334"/>
      <c r="I22" s="334"/>
    </row>
    <row r="23" spans="1:9" s="303" customFormat="1">
      <c r="A23" s="333">
        <v>15</v>
      </c>
      <c r="B23" s="334">
        <f t="shared" si="3"/>
        <v>0</v>
      </c>
      <c r="C23" s="334">
        <f t="shared" si="0"/>
        <v>0</v>
      </c>
      <c r="D23" s="334">
        <f t="shared" si="1"/>
        <v>0</v>
      </c>
      <c r="E23" s="334">
        <f t="shared" si="4"/>
        <v>0</v>
      </c>
      <c r="F23" s="334">
        <f t="shared" si="2"/>
        <v>0</v>
      </c>
      <c r="G23" s="334"/>
      <c r="H23" s="334"/>
      <c r="I23" s="334"/>
    </row>
    <row r="24" spans="1:9" s="303" customFormat="1">
      <c r="A24" s="333">
        <v>16</v>
      </c>
      <c r="B24" s="334">
        <f t="shared" si="3"/>
        <v>0</v>
      </c>
      <c r="C24" s="334">
        <f t="shared" si="0"/>
        <v>0</v>
      </c>
      <c r="D24" s="334">
        <f t="shared" si="1"/>
        <v>0</v>
      </c>
      <c r="E24" s="334">
        <f t="shared" si="4"/>
        <v>0</v>
      </c>
      <c r="F24" s="334">
        <f t="shared" si="2"/>
        <v>0</v>
      </c>
      <c r="G24" s="334"/>
      <c r="H24" s="334"/>
      <c r="I24" s="334"/>
    </row>
    <row r="25" spans="1:9" s="303" customFormat="1">
      <c r="A25" s="333">
        <v>17</v>
      </c>
      <c r="B25" s="334">
        <f t="shared" si="3"/>
        <v>0</v>
      </c>
      <c r="C25" s="334">
        <f t="shared" si="0"/>
        <v>0</v>
      </c>
      <c r="D25" s="334">
        <f t="shared" si="1"/>
        <v>0</v>
      </c>
      <c r="E25" s="334">
        <f t="shared" si="4"/>
        <v>0</v>
      </c>
      <c r="F25" s="334">
        <f t="shared" si="2"/>
        <v>0</v>
      </c>
      <c r="G25" s="334"/>
      <c r="H25" s="334"/>
      <c r="I25" s="334"/>
    </row>
    <row r="26" spans="1:9" s="303" customFormat="1">
      <c r="A26" s="333">
        <v>18</v>
      </c>
      <c r="B26" s="334">
        <f t="shared" si="3"/>
        <v>0</v>
      </c>
      <c r="C26" s="334">
        <f t="shared" si="0"/>
        <v>0</v>
      </c>
      <c r="D26" s="334">
        <f t="shared" si="1"/>
        <v>0</v>
      </c>
      <c r="E26" s="334">
        <f t="shared" si="4"/>
        <v>0</v>
      </c>
      <c r="F26" s="334">
        <f t="shared" si="2"/>
        <v>0</v>
      </c>
      <c r="G26" s="334"/>
      <c r="H26" s="334"/>
      <c r="I26" s="334"/>
    </row>
    <row r="27" spans="1:9" s="303" customFormat="1">
      <c r="A27" s="333">
        <v>19</v>
      </c>
      <c r="B27" s="334">
        <f t="shared" si="3"/>
        <v>0</v>
      </c>
      <c r="C27" s="334">
        <f t="shared" si="0"/>
        <v>0</v>
      </c>
      <c r="D27" s="334">
        <f t="shared" si="1"/>
        <v>0</v>
      </c>
      <c r="E27" s="334">
        <f t="shared" si="4"/>
        <v>0</v>
      </c>
      <c r="F27" s="334">
        <f t="shared" si="2"/>
        <v>0</v>
      </c>
      <c r="G27" s="334"/>
      <c r="H27" s="334"/>
      <c r="I27" s="334"/>
    </row>
    <row r="28" spans="1:9" s="303" customFormat="1">
      <c r="A28" s="333">
        <v>20</v>
      </c>
      <c r="B28" s="334">
        <f t="shared" si="3"/>
        <v>0</v>
      </c>
      <c r="C28" s="334">
        <f t="shared" si="0"/>
        <v>0</v>
      </c>
      <c r="D28" s="334">
        <f t="shared" si="1"/>
        <v>0</v>
      </c>
      <c r="E28" s="334">
        <f t="shared" si="4"/>
        <v>0</v>
      </c>
      <c r="F28" s="334">
        <f t="shared" si="2"/>
        <v>0</v>
      </c>
      <c r="G28" s="334"/>
      <c r="H28" s="334"/>
      <c r="I28" s="334"/>
    </row>
    <row r="29" spans="1:9" s="303" customFormat="1">
      <c r="A29" s="333">
        <v>21</v>
      </c>
      <c r="B29" s="334">
        <f t="shared" si="3"/>
        <v>0</v>
      </c>
      <c r="C29" s="334">
        <f t="shared" si="0"/>
        <v>0</v>
      </c>
      <c r="D29" s="334">
        <f t="shared" si="1"/>
        <v>0</v>
      </c>
      <c r="E29" s="334">
        <f t="shared" si="4"/>
        <v>0</v>
      </c>
      <c r="F29" s="334">
        <f t="shared" si="2"/>
        <v>0</v>
      </c>
      <c r="G29" s="334"/>
      <c r="H29" s="334"/>
      <c r="I29" s="334"/>
    </row>
    <row r="30" spans="1:9" s="303" customFormat="1">
      <c r="A30" s="333">
        <v>22</v>
      </c>
      <c r="B30" s="334">
        <f t="shared" si="3"/>
        <v>0</v>
      </c>
      <c r="C30" s="334">
        <f t="shared" si="0"/>
        <v>0</v>
      </c>
      <c r="D30" s="334">
        <f t="shared" si="1"/>
        <v>0</v>
      </c>
      <c r="E30" s="334">
        <f t="shared" si="4"/>
        <v>0</v>
      </c>
      <c r="F30" s="334">
        <f t="shared" si="2"/>
        <v>0</v>
      </c>
      <c r="G30" s="334"/>
      <c r="H30" s="334"/>
      <c r="I30" s="334"/>
    </row>
    <row r="31" spans="1:9" s="303" customFormat="1">
      <c r="A31" s="333">
        <v>23</v>
      </c>
      <c r="B31" s="334">
        <f t="shared" si="3"/>
        <v>0</v>
      </c>
      <c r="C31" s="334">
        <f t="shared" si="0"/>
        <v>0</v>
      </c>
      <c r="D31" s="334">
        <f t="shared" si="1"/>
        <v>0</v>
      </c>
      <c r="E31" s="334">
        <f t="shared" si="4"/>
        <v>0</v>
      </c>
      <c r="F31" s="334">
        <f t="shared" si="2"/>
        <v>0</v>
      </c>
      <c r="G31" s="334"/>
      <c r="H31" s="334"/>
      <c r="I31" s="334"/>
    </row>
    <row r="32" spans="1:9" s="303" customFormat="1">
      <c r="A32" s="333">
        <v>24</v>
      </c>
      <c r="B32" s="334">
        <f t="shared" si="3"/>
        <v>0</v>
      </c>
      <c r="C32" s="334">
        <f t="shared" si="0"/>
        <v>0</v>
      </c>
      <c r="D32" s="334">
        <f t="shared" si="1"/>
        <v>0</v>
      </c>
      <c r="E32" s="334">
        <f t="shared" si="4"/>
        <v>0</v>
      </c>
      <c r="F32" s="334">
        <f t="shared" si="2"/>
        <v>0</v>
      </c>
      <c r="G32" s="344">
        <f>SUM(C21:C32)</f>
        <v>0</v>
      </c>
      <c r="H32" s="344">
        <f>SUM(D21:D32)</f>
        <v>0</v>
      </c>
      <c r="I32" s="334"/>
    </row>
    <row r="33" spans="1:9" s="303" customFormat="1">
      <c r="A33" s="333">
        <v>25</v>
      </c>
      <c r="B33" s="334">
        <f t="shared" si="3"/>
        <v>0</v>
      </c>
      <c r="C33" s="334">
        <f t="shared" si="0"/>
        <v>0</v>
      </c>
      <c r="D33" s="334">
        <f t="shared" si="1"/>
        <v>0</v>
      </c>
      <c r="E33" s="334">
        <f t="shared" si="4"/>
        <v>0</v>
      </c>
      <c r="F33" s="334">
        <f t="shared" si="2"/>
        <v>0</v>
      </c>
      <c r="G33" s="334"/>
      <c r="H33" s="334"/>
      <c r="I33" s="334"/>
    </row>
    <row r="34" spans="1:9" s="303" customFormat="1">
      <c r="A34" s="333">
        <v>26</v>
      </c>
      <c r="B34" s="334">
        <f t="shared" si="3"/>
        <v>0</v>
      </c>
      <c r="C34" s="334">
        <f t="shared" si="0"/>
        <v>0</v>
      </c>
      <c r="D34" s="334">
        <f t="shared" si="1"/>
        <v>0</v>
      </c>
      <c r="E34" s="334">
        <f t="shared" si="4"/>
        <v>0</v>
      </c>
      <c r="F34" s="334">
        <f t="shared" si="2"/>
        <v>0</v>
      </c>
      <c r="G34" s="334"/>
      <c r="H34" s="334"/>
      <c r="I34" s="334"/>
    </row>
    <row r="35" spans="1:9" s="303" customFormat="1">
      <c r="A35" s="333">
        <v>27</v>
      </c>
      <c r="B35" s="334">
        <f t="shared" si="3"/>
        <v>0</v>
      </c>
      <c r="C35" s="334">
        <f t="shared" si="0"/>
        <v>0</v>
      </c>
      <c r="D35" s="334">
        <f t="shared" si="1"/>
        <v>0</v>
      </c>
      <c r="E35" s="334">
        <f t="shared" si="4"/>
        <v>0</v>
      </c>
      <c r="F35" s="334">
        <f t="shared" si="2"/>
        <v>0</v>
      </c>
      <c r="G35" s="334"/>
      <c r="H35" s="334"/>
      <c r="I35" s="334"/>
    </row>
    <row r="36" spans="1:9" s="303" customFormat="1">
      <c r="A36" s="333">
        <v>28</v>
      </c>
      <c r="B36" s="334">
        <f t="shared" si="3"/>
        <v>0</v>
      </c>
      <c r="C36" s="334">
        <f t="shared" si="0"/>
        <v>0</v>
      </c>
      <c r="D36" s="334">
        <f t="shared" si="1"/>
        <v>0</v>
      </c>
      <c r="E36" s="334">
        <f t="shared" si="4"/>
        <v>0</v>
      </c>
      <c r="F36" s="334">
        <f t="shared" si="2"/>
        <v>0</v>
      </c>
      <c r="G36" s="334"/>
      <c r="H36" s="334"/>
      <c r="I36" s="334"/>
    </row>
    <row r="37" spans="1:9" s="303" customFormat="1">
      <c r="A37" s="333">
        <v>29</v>
      </c>
      <c r="B37" s="334">
        <f t="shared" si="3"/>
        <v>0</v>
      </c>
      <c r="C37" s="334">
        <f t="shared" si="0"/>
        <v>0</v>
      </c>
      <c r="D37" s="334">
        <f t="shared" si="1"/>
        <v>0</v>
      </c>
      <c r="E37" s="334">
        <f t="shared" si="4"/>
        <v>0</v>
      </c>
      <c r="F37" s="334">
        <f t="shared" si="2"/>
        <v>0</v>
      </c>
      <c r="G37" s="334"/>
      <c r="H37" s="334"/>
      <c r="I37" s="334"/>
    </row>
    <row r="38" spans="1:9" s="303" customFormat="1">
      <c r="A38" s="333">
        <v>30</v>
      </c>
      <c r="B38" s="334">
        <f t="shared" si="3"/>
        <v>0</v>
      </c>
      <c r="C38" s="334">
        <f t="shared" si="0"/>
        <v>0</v>
      </c>
      <c r="D38" s="334">
        <f t="shared" si="1"/>
        <v>0</v>
      </c>
      <c r="E38" s="334">
        <f t="shared" si="4"/>
        <v>0</v>
      </c>
      <c r="F38" s="334">
        <f t="shared" si="2"/>
        <v>0</v>
      </c>
      <c r="G38" s="334"/>
      <c r="H38" s="334"/>
      <c r="I38" s="334"/>
    </row>
    <row r="39" spans="1:9" s="303" customFormat="1">
      <c r="A39" s="333">
        <v>31</v>
      </c>
      <c r="B39" s="334">
        <f t="shared" si="3"/>
        <v>0</v>
      </c>
      <c r="C39" s="334">
        <f t="shared" si="0"/>
        <v>0</v>
      </c>
      <c r="D39" s="334">
        <f t="shared" si="1"/>
        <v>0</v>
      </c>
      <c r="E39" s="334">
        <f t="shared" si="4"/>
        <v>0</v>
      </c>
      <c r="F39" s="334">
        <f t="shared" si="2"/>
        <v>0</v>
      </c>
      <c r="G39" s="334"/>
      <c r="H39" s="334"/>
      <c r="I39" s="334"/>
    </row>
    <row r="40" spans="1:9" s="303" customFormat="1">
      <c r="A40" s="333">
        <v>32</v>
      </c>
      <c r="B40" s="334">
        <f t="shared" si="3"/>
        <v>0</v>
      </c>
      <c r="C40" s="334">
        <f t="shared" si="0"/>
        <v>0</v>
      </c>
      <c r="D40" s="334">
        <f t="shared" si="1"/>
        <v>0</v>
      </c>
      <c r="E40" s="334">
        <f t="shared" si="4"/>
        <v>0</v>
      </c>
      <c r="F40" s="334">
        <f t="shared" si="2"/>
        <v>0</v>
      </c>
      <c r="G40" s="334"/>
      <c r="H40" s="334"/>
      <c r="I40" s="334"/>
    </row>
    <row r="41" spans="1:9" s="303" customFormat="1">
      <c r="A41" s="333">
        <v>33</v>
      </c>
      <c r="B41" s="334">
        <f t="shared" si="3"/>
        <v>0</v>
      </c>
      <c r="C41" s="334">
        <f t="shared" ref="C41:C72" si="5">B41-F41</f>
        <v>0</v>
      </c>
      <c r="D41" s="334">
        <f t="shared" ref="D41:D72" si="6">E41-C41</f>
        <v>0</v>
      </c>
      <c r="E41" s="334">
        <f t="shared" si="4"/>
        <v>0</v>
      </c>
      <c r="F41" s="334">
        <f t="shared" ref="F41:F72" si="7">PV($B$3/12,($B$4*12-A41),-$B$5)</f>
        <v>0</v>
      </c>
      <c r="G41" s="334"/>
      <c r="H41" s="334"/>
      <c r="I41" s="334"/>
    </row>
    <row r="42" spans="1:9" s="303" customFormat="1">
      <c r="A42" s="333">
        <v>34</v>
      </c>
      <c r="B42" s="334">
        <f t="shared" ref="B42:B73" si="8">F41</f>
        <v>0</v>
      </c>
      <c r="C42" s="334">
        <f t="shared" si="5"/>
        <v>0</v>
      </c>
      <c r="D42" s="334">
        <f t="shared" si="6"/>
        <v>0</v>
      </c>
      <c r="E42" s="334">
        <f t="shared" ref="E42:E73" si="9">PMT($B$3/12,$B$4*12,-$B$9)</f>
        <v>0</v>
      </c>
      <c r="F42" s="334">
        <f t="shared" si="7"/>
        <v>0</v>
      </c>
      <c r="G42" s="334"/>
      <c r="H42" s="334"/>
      <c r="I42" s="334"/>
    </row>
    <row r="43" spans="1:9" s="303" customFormat="1">
      <c r="A43" s="333">
        <v>35</v>
      </c>
      <c r="B43" s="334">
        <f t="shared" si="8"/>
        <v>0</v>
      </c>
      <c r="C43" s="334">
        <f t="shared" si="5"/>
        <v>0</v>
      </c>
      <c r="D43" s="334">
        <f t="shared" si="6"/>
        <v>0</v>
      </c>
      <c r="E43" s="334">
        <f t="shared" si="9"/>
        <v>0</v>
      </c>
      <c r="F43" s="334">
        <f t="shared" si="7"/>
        <v>0</v>
      </c>
      <c r="G43" s="334"/>
      <c r="H43" s="334"/>
      <c r="I43" s="334"/>
    </row>
    <row r="44" spans="1:9" s="303" customFormat="1">
      <c r="A44" s="333">
        <v>36</v>
      </c>
      <c r="B44" s="334">
        <f t="shared" si="8"/>
        <v>0</v>
      </c>
      <c r="C44" s="334">
        <f t="shared" si="5"/>
        <v>0</v>
      </c>
      <c r="D44" s="334">
        <f t="shared" si="6"/>
        <v>0</v>
      </c>
      <c r="E44" s="334">
        <f t="shared" si="9"/>
        <v>0</v>
      </c>
      <c r="F44" s="334">
        <f t="shared" si="7"/>
        <v>0</v>
      </c>
      <c r="G44" s="344">
        <f>SUM(C33:C44)</f>
        <v>0</v>
      </c>
      <c r="H44" s="344">
        <f>SUM(D33:D44)</f>
        <v>0</v>
      </c>
      <c r="I44" s="334"/>
    </row>
    <row r="45" spans="1:9" s="303" customFormat="1">
      <c r="A45" s="333">
        <v>37</v>
      </c>
      <c r="B45" s="334">
        <f t="shared" si="8"/>
        <v>0</v>
      </c>
      <c r="C45" s="334">
        <f t="shared" si="5"/>
        <v>0</v>
      </c>
      <c r="D45" s="334">
        <f t="shared" si="6"/>
        <v>0</v>
      </c>
      <c r="E45" s="334">
        <f t="shared" si="9"/>
        <v>0</v>
      </c>
      <c r="F45" s="334">
        <f t="shared" si="7"/>
        <v>0</v>
      </c>
      <c r="G45" s="334"/>
      <c r="H45" s="334"/>
      <c r="I45" s="334"/>
    </row>
    <row r="46" spans="1:9" s="303" customFormat="1">
      <c r="A46" s="333">
        <v>38</v>
      </c>
      <c r="B46" s="334">
        <f t="shared" si="8"/>
        <v>0</v>
      </c>
      <c r="C46" s="334">
        <f t="shared" si="5"/>
        <v>0</v>
      </c>
      <c r="D46" s="334">
        <f t="shared" si="6"/>
        <v>0</v>
      </c>
      <c r="E46" s="334">
        <f t="shared" si="9"/>
        <v>0</v>
      </c>
      <c r="F46" s="334">
        <f t="shared" si="7"/>
        <v>0</v>
      </c>
      <c r="G46" s="334"/>
      <c r="H46" s="334"/>
      <c r="I46" s="334"/>
    </row>
    <row r="47" spans="1:9" s="303" customFormat="1">
      <c r="A47" s="333">
        <v>39</v>
      </c>
      <c r="B47" s="334">
        <f t="shared" si="8"/>
        <v>0</v>
      </c>
      <c r="C47" s="334">
        <f t="shared" si="5"/>
        <v>0</v>
      </c>
      <c r="D47" s="334">
        <f t="shared" si="6"/>
        <v>0</v>
      </c>
      <c r="E47" s="334">
        <f t="shared" si="9"/>
        <v>0</v>
      </c>
      <c r="F47" s="334">
        <f t="shared" si="7"/>
        <v>0</v>
      </c>
      <c r="G47" s="334"/>
      <c r="H47" s="334"/>
      <c r="I47" s="334"/>
    </row>
    <row r="48" spans="1:9" s="303" customFormat="1">
      <c r="A48" s="333">
        <v>40</v>
      </c>
      <c r="B48" s="334">
        <f t="shared" si="8"/>
        <v>0</v>
      </c>
      <c r="C48" s="334">
        <f t="shared" si="5"/>
        <v>0</v>
      </c>
      <c r="D48" s="334">
        <f t="shared" si="6"/>
        <v>0</v>
      </c>
      <c r="E48" s="334">
        <f t="shared" si="9"/>
        <v>0</v>
      </c>
      <c r="F48" s="334">
        <f t="shared" si="7"/>
        <v>0</v>
      </c>
      <c r="G48" s="334"/>
      <c r="H48" s="334"/>
      <c r="I48" s="334"/>
    </row>
    <row r="49" spans="1:9" s="303" customFormat="1">
      <c r="A49" s="333">
        <v>41</v>
      </c>
      <c r="B49" s="334">
        <f t="shared" si="8"/>
        <v>0</v>
      </c>
      <c r="C49" s="334">
        <f t="shared" si="5"/>
        <v>0</v>
      </c>
      <c r="D49" s="334">
        <f t="shared" si="6"/>
        <v>0</v>
      </c>
      <c r="E49" s="334">
        <f t="shared" si="9"/>
        <v>0</v>
      </c>
      <c r="F49" s="334">
        <f t="shared" si="7"/>
        <v>0</v>
      </c>
      <c r="G49" s="334"/>
      <c r="H49" s="334"/>
      <c r="I49" s="334"/>
    </row>
    <row r="50" spans="1:9" s="303" customFormat="1">
      <c r="A50" s="333">
        <v>42</v>
      </c>
      <c r="B50" s="334">
        <f t="shared" si="8"/>
        <v>0</v>
      </c>
      <c r="C50" s="334">
        <f t="shared" si="5"/>
        <v>0</v>
      </c>
      <c r="D50" s="334">
        <f t="shared" si="6"/>
        <v>0</v>
      </c>
      <c r="E50" s="334">
        <f t="shared" si="9"/>
        <v>0</v>
      </c>
      <c r="F50" s="334">
        <f t="shared" si="7"/>
        <v>0</v>
      </c>
      <c r="G50" s="334"/>
      <c r="H50" s="334"/>
      <c r="I50" s="334"/>
    </row>
    <row r="51" spans="1:9" s="303" customFormat="1">
      <c r="A51" s="333">
        <v>43</v>
      </c>
      <c r="B51" s="334">
        <f t="shared" si="8"/>
        <v>0</v>
      </c>
      <c r="C51" s="334">
        <f t="shared" si="5"/>
        <v>0</v>
      </c>
      <c r="D51" s="334">
        <f t="shared" si="6"/>
        <v>0</v>
      </c>
      <c r="E51" s="334">
        <f t="shared" si="9"/>
        <v>0</v>
      </c>
      <c r="F51" s="334">
        <f t="shared" si="7"/>
        <v>0</v>
      </c>
      <c r="G51" s="334"/>
      <c r="H51" s="334"/>
      <c r="I51" s="334"/>
    </row>
    <row r="52" spans="1:9" s="303" customFormat="1">
      <c r="A52" s="333">
        <v>44</v>
      </c>
      <c r="B52" s="334">
        <f t="shared" si="8"/>
        <v>0</v>
      </c>
      <c r="C52" s="334">
        <f t="shared" si="5"/>
        <v>0</v>
      </c>
      <c r="D52" s="334">
        <f t="shared" si="6"/>
        <v>0</v>
      </c>
      <c r="E52" s="334">
        <f t="shared" si="9"/>
        <v>0</v>
      </c>
      <c r="F52" s="334">
        <f t="shared" si="7"/>
        <v>0</v>
      </c>
      <c r="G52" s="334"/>
      <c r="H52" s="334"/>
      <c r="I52" s="334"/>
    </row>
    <row r="53" spans="1:9" s="303" customFormat="1">
      <c r="A53" s="333">
        <v>45</v>
      </c>
      <c r="B53" s="334">
        <f t="shared" si="8"/>
        <v>0</v>
      </c>
      <c r="C53" s="334">
        <f t="shared" si="5"/>
        <v>0</v>
      </c>
      <c r="D53" s="334">
        <f t="shared" si="6"/>
        <v>0</v>
      </c>
      <c r="E53" s="334">
        <f t="shared" si="9"/>
        <v>0</v>
      </c>
      <c r="F53" s="334">
        <f t="shared" si="7"/>
        <v>0</v>
      </c>
      <c r="G53" s="334"/>
      <c r="H53" s="334"/>
      <c r="I53" s="334"/>
    </row>
    <row r="54" spans="1:9" s="303" customFormat="1">
      <c r="A54" s="333">
        <v>46</v>
      </c>
      <c r="B54" s="334">
        <f t="shared" si="8"/>
        <v>0</v>
      </c>
      <c r="C54" s="334">
        <f t="shared" si="5"/>
        <v>0</v>
      </c>
      <c r="D54" s="334">
        <f t="shared" si="6"/>
        <v>0</v>
      </c>
      <c r="E54" s="334">
        <f t="shared" si="9"/>
        <v>0</v>
      </c>
      <c r="F54" s="334">
        <f t="shared" si="7"/>
        <v>0</v>
      </c>
      <c r="G54" s="334"/>
      <c r="H54" s="334"/>
      <c r="I54" s="334"/>
    </row>
    <row r="55" spans="1:9" s="303" customFormat="1">
      <c r="A55" s="333">
        <v>47</v>
      </c>
      <c r="B55" s="334">
        <f t="shared" si="8"/>
        <v>0</v>
      </c>
      <c r="C55" s="334">
        <f t="shared" si="5"/>
        <v>0</v>
      </c>
      <c r="D55" s="334">
        <f t="shared" si="6"/>
        <v>0</v>
      </c>
      <c r="E55" s="334">
        <f t="shared" si="9"/>
        <v>0</v>
      </c>
      <c r="F55" s="334">
        <f t="shared" si="7"/>
        <v>0</v>
      </c>
      <c r="G55" s="334"/>
      <c r="H55" s="334"/>
      <c r="I55" s="334"/>
    </row>
    <row r="56" spans="1:9" s="303" customFormat="1">
      <c r="A56" s="333">
        <v>48</v>
      </c>
      <c r="B56" s="334">
        <f t="shared" si="8"/>
        <v>0</v>
      </c>
      <c r="C56" s="334">
        <f t="shared" si="5"/>
        <v>0</v>
      </c>
      <c r="D56" s="334">
        <f t="shared" si="6"/>
        <v>0</v>
      </c>
      <c r="E56" s="334">
        <f t="shared" si="9"/>
        <v>0</v>
      </c>
      <c r="F56" s="334">
        <f t="shared" si="7"/>
        <v>0</v>
      </c>
      <c r="G56" s="344">
        <f>SUM(C45:C56)</f>
        <v>0</v>
      </c>
      <c r="H56" s="344">
        <f>SUM(D45:D56)</f>
        <v>0</v>
      </c>
      <c r="I56" s="334"/>
    </row>
    <row r="57" spans="1:9" s="303" customFormat="1">
      <c r="A57" s="333">
        <v>49</v>
      </c>
      <c r="B57" s="334">
        <f t="shared" si="8"/>
        <v>0</v>
      </c>
      <c r="C57" s="334">
        <f t="shared" si="5"/>
        <v>0</v>
      </c>
      <c r="D57" s="334">
        <f t="shared" si="6"/>
        <v>0</v>
      </c>
      <c r="E57" s="334">
        <f t="shared" si="9"/>
        <v>0</v>
      </c>
      <c r="F57" s="334">
        <f t="shared" si="7"/>
        <v>0</v>
      </c>
      <c r="G57" s="334"/>
      <c r="H57" s="334"/>
      <c r="I57" s="334"/>
    </row>
    <row r="58" spans="1:9" s="303" customFormat="1">
      <c r="A58" s="333">
        <v>50</v>
      </c>
      <c r="B58" s="334">
        <f t="shared" si="8"/>
        <v>0</v>
      </c>
      <c r="C58" s="334">
        <f t="shared" si="5"/>
        <v>0</v>
      </c>
      <c r="D58" s="334">
        <f t="shared" si="6"/>
        <v>0</v>
      </c>
      <c r="E58" s="334">
        <f t="shared" si="9"/>
        <v>0</v>
      </c>
      <c r="F58" s="334">
        <f t="shared" si="7"/>
        <v>0</v>
      </c>
      <c r="G58" s="334"/>
      <c r="H58" s="334"/>
      <c r="I58" s="334"/>
    </row>
    <row r="59" spans="1:9" s="303" customFormat="1">
      <c r="A59" s="333">
        <v>51</v>
      </c>
      <c r="B59" s="334">
        <f t="shared" si="8"/>
        <v>0</v>
      </c>
      <c r="C59" s="334">
        <f t="shared" si="5"/>
        <v>0</v>
      </c>
      <c r="D59" s="334">
        <f t="shared" si="6"/>
        <v>0</v>
      </c>
      <c r="E59" s="334">
        <f t="shared" si="9"/>
        <v>0</v>
      </c>
      <c r="F59" s="334">
        <f t="shared" si="7"/>
        <v>0</v>
      </c>
      <c r="G59" s="334"/>
      <c r="H59" s="334"/>
      <c r="I59" s="334"/>
    </row>
    <row r="60" spans="1:9" s="303" customFormat="1">
      <c r="A60" s="333">
        <v>52</v>
      </c>
      <c r="B60" s="334">
        <f t="shared" si="8"/>
        <v>0</v>
      </c>
      <c r="C60" s="334">
        <f t="shared" si="5"/>
        <v>0</v>
      </c>
      <c r="D60" s="334">
        <f t="shared" si="6"/>
        <v>0</v>
      </c>
      <c r="E60" s="334">
        <f t="shared" si="9"/>
        <v>0</v>
      </c>
      <c r="F60" s="334">
        <f t="shared" si="7"/>
        <v>0</v>
      </c>
      <c r="G60" s="334"/>
      <c r="H60" s="334"/>
      <c r="I60" s="334"/>
    </row>
    <row r="61" spans="1:9" s="303" customFormat="1">
      <c r="A61" s="333">
        <v>53</v>
      </c>
      <c r="B61" s="334">
        <f t="shared" si="8"/>
        <v>0</v>
      </c>
      <c r="C61" s="334">
        <f t="shared" si="5"/>
        <v>0</v>
      </c>
      <c r="D61" s="334">
        <f t="shared" si="6"/>
        <v>0</v>
      </c>
      <c r="E61" s="334">
        <f t="shared" si="9"/>
        <v>0</v>
      </c>
      <c r="F61" s="334">
        <f t="shared" si="7"/>
        <v>0</v>
      </c>
      <c r="G61" s="334"/>
      <c r="H61" s="334"/>
      <c r="I61" s="334"/>
    </row>
    <row r="62" spans="1:9" s="303" customFormat="1">
      <c r="A62" s="333">
        <v>54</v>
      </c>
      <c r="B62" s="334">
        <f t="shared" si="8"/>
        <v>0</v>
      </c>
      <c r="C62" s="334">
        <f t="shared" si="5"/>
        <v>0</v>
      </c>
      <c r="D62" s="334">
        <f t="shared" si="6"/>
        <v>0</v>
      </c>
      <c r="E62" s="334">
        <f t="shared" si="9"/>
        <v>0</v>
      </c>
      <c r="F62" s="334">
        <f t="shared" si="7"/>
        <v>0</v>
      </c>
      <c r="G62" s="334"/>
      <c r="H62" s="334"/>
      <c r="I62" s="334"/>
    </row>
    <row r="63" spans="1:9" s="303" customFormat="1">
      <c r="A63" s="333">
        <v>55</v>
      </c>
      <c r="B63" s="334">
        <f t="shared" si="8"/>
        <v>0</v>
      </c>
      <c r="C63" s="334">
        <f t="shared" si="5"/>
        <v>0</v>
      </c>
      <c r="D63" s="334">
        <f t="shared" si="6"/>
        <v>0</v>
      </c>
      <c r="E63" s="334">
        <f t="shared" si="9"/>
        <v>0</v>
      </c>
      <c r="F63" s="334">
        <f t="shared" si="7"/>
        <v>0</v>
      </c>
      <c r="G63" s="334"/>
      <c r="H63" s="334"/>
      <c r="I63" s="334"/>
    </row>
    <row r="64" spans="1:9" s="303" customFormat="1">
      <c r="A64" s="333">
        <v>56</v>
      </c>
      <c r="B64" s="334">
        <f t="shared" si="8"/>
        <v>0</v>
      </c>
      <c r="C64" s="334">
        <f t="shared" si="5"/>
        <v>0</v>
      </c>
      <c r="D64" s="334">
        <f t="shared" si="6"/>
        <v>0</v>
      </c>
      <c r="E64" s="334">
        <f t="shared" si="9"/>
        <v>0</v>
      </c>
      <c r="F64" s="334">
        <f t="shared" si="7"/>
        <v>0</v>
      </c>
      <c r="G64" s="334"/>
      <c r="H64" s="334"/>
      <c r="I64" s="334"/>
    </row>
    <row r="65" spans="1:9" s="303" customFormat="1">
      <c r="A65" s="333">
        <v>57</v>
      </c>
      <c r="B65" s="334">
        <f t="shared" si="8"/>
        <v>0</v>
      </c>
      <c r="C65" s="334">
        <f t="shared" si="5"/>
        <v>0</v>
      </c>
      <c r="D65" s="334">
        <f t="shared" si="6"/>
        <v>0</v>
      </c>
      <c r="E65" s="334">
        <f t="shared" si="9"/>
        <v>0</v>
      </c>
      <c r="F65" s="334">
        <f t="shared" si="7"/>
        <v>0</v>
      </c>
      <c r="G65" s="334"/>
      <c r="H65" s="334"/>
      <c r="I65" s="334"/>
    </row>
    <row r="66" spans="1:9" s="303" customFormat="1">
      <c r="A66" s="333">
        <v>58</v>
      </c>
      <c r="B66" s="334">
        <f t="shared" si="8"/>
        <v>0</v>
      </c>
      <c r="C66" s="334">
        <f t="shared" si="5"/>
        <v>0</v>
      </c>
      <c r="D66" s="334">
        <f t="shared" si="6"/>
        <v>0</v>
      </c>
      <c r="E66" s="334">
        <f t="shared" si="9"/>
        <v>0</v>
      </c>
      <c r="F66" s="334">
        <f t="shared" si="7"/>
        <v>0</v>
      </c>
      <c r="G66" s="334"/>
      <c r="H66" s="334"/>
      <c r="I66" s="334"/>
    </row>
    <row r="67" spans="1:9" s="303" customFormat="1">
      <c r="A67" s="333">
        <v>59</v>
      </c>
      <c r="B67" s="334">
        <f t="shared" si="8"/>
        <v>0</v>
      </c>
      <c r="C67" s="334">
        <f t="shared" si="5"/>
        <v>0</v>
      </c>
      <c r="D67" s="334">
        <f t="shared" si="6"/>
        <v>0</v>
      </c>
      <c r="E67" s="334">
        <f t="shared" si="9"/>
        <v>0</v>
      </c>
      <c r="F67" s="334">
        <f t="shared" si="7"/>
        <v>0</v>
      </c>
      <c r="G67" s="334"/>
      <c r="H67" s="334"/>
      <c r="I67" s="334"/>
    </row>
    <row r="68" spans="1:9" s="303" customFormat="1">
      <c r="A68" s="333">
        <v>60</v>
      </c>
      <c r="B68" s="334">
        <f t="shared" si="8"/>
        <v>0</v>
      </c>
      <c r="C68" s="334">
        <f t="shared" si="5"/>
        <v>0</v>
      </c>
      <c r="D68" s="334">
        <f t="shared" si="6"/>
        <v>0</v>
      </c>
      <c r="E68" s="334">
        <f t="shared" si="9"/>
        <v>0</v>
      </c>
      <c r="F68" s="334">
        <f t="shared" si="7"/>
        <v>0</v>
      </c>
      <c r="G68" s="344">
        <f>SUM(C57:C68)</f>
        <v>0</v>
      </c>
      <c r="H68" s="344">
        <f>SUM(D57:D68)</f>
        <v>0</v>
      </c>
      <c r="I68" s="334"/>
    </row>
    <row r="69" spans="1:9" s="303" customFormat="1">
      <c r="A69" s="333">
        <f t="shared" ref="A69:A100" si="10">+A68+1</f>
        <v>61</v>
      </c>
      <c r="B69" s="334">
        <f t="shared" si="8"/>
        <v>0</v>
      </c>
      <c r="C69" s="334">
        <f t="shared" si="5"/>
        <v>0</v>
      </c>
      <c r="D69" s="334">
        <f t="shared" si="6"/>
        <v>0</v>
      </c>
      <c r="E69" s="334">
        <f t="shared" si="9"/>
        <v>0</v>
      </c>
      <c r="F69" s="334">
        <f t="shared" si="7"/>
        <v>0</v>
      </c>
      <c r="G69" s="334"/>
      <c r="H69" s="334"/>
      <c r="I69" s="334"/>
    </row>
    <row r="70" spans="1:9" s="303" customFormat="1">
      <c r="A70" s="333">
        <f t="shared" si="10"/>
        <v>62</v>
      </c>
      <c r="B70" s="334">
        <f t="shared" si="8"/>
        <v>0</v>
      </c>
      <c r="C70" s="334">
        <f t="shared" si="5"/>
        <v>0</v>
      </c>
      <c r="D70" s="334">
        <f t="shared" si="6"/>
        <v>0</v>
      </c>
      <c r="E70" s="334">
        <f t="shared" si="9"/>
        <v>0</v>
      </c>
      <c r="F70" s="334">
        <f t="shared" si="7"/>
        <v>0</v>
      </c>
      <c r="G70" s="334"/>
      <c r="H70" s="334"/>
      <c r="I70" s="334"/>
    </row>
    <row r="71" spans="1:9" s="303" customFormat="1">
      <c r="A71" s="333">
        <f t="shared" si="10"/>
        <v>63</v>
      </c>
      <c r="B71" s="334">
        <f t="shared" si="8"/>
        <v>0</v>
      </c>
      <c r="C71" s="334">
        <f t="shared" si="5"/>
        <v>0</v>
      </c>
      <c r="D71" s="334">
        <f t="shared" si="6"/>
        <v>0</v>
      </c>
      <c r="E71" s="334">
        <f t="shared" si="9"/>
        <v>0</v>
      </c>
      <c r="F71" s="334">
        <f t="shared" si="7"/>
        <v>0</v>
      </c>
      <c r="G71" s="334"/>
      <c r="H71" s="334"/>
      <c r="I71" s="334"/>
    </row>
    <row r="72" spans="1:9" s="303" customFormat="1">
      <c r="A72" s="333">
        <f t="shared" si="10"/>
        <v>64</v>
      </c>
      <c r="B72" s="334">
        <f t="shared" si="8"/>
        <v>0</v>
      </c>
      <c r="C72" s="334">
        <f t="shared" si="5"/>
        <v>0</v>
      </c>
      <c r="D72" s="334">
        <f t="shared" si="6"/>
        <v>0</v>
      </c>
      <c r="E72" s="334">
        <f t="shared" si="9"/>
        <v>0</v>
      </c>
      <c r="F72" s="334">
        <f t="shared" si="7"/>
        <v>0</v>
      </c>
      <c r="G72" s="334"/>
      <c r="H72" s="334"/>
      <c r="I72" s="334"/>
    </row>
    <row r="73" spans="1:9" s="303" customFormat="1">
      <c r="A73" s="333">
        <f t="shared" si="10"/>
        <v>65</v>
      </c>
      <c r="B73" s="334">
        <f t="shared" si="8"/>
        <v>0</v>
      </c>
      <c r="C73" s="334">
        <f t="shared" ref="C73:C104" si="11">B73-F73</f>
        <v>0</v>
      </c>
      <c r="D73" s="334">
        <f t="shared" ref="D73:D104" si="12">E73-C73</f>
        <v>0</v>
      </c>
      <c r="E73" s="334">
        <f t="shared" si="9"/>
        <v>0</v>
      </c>
      <c r="F73" s="334">
        <f t="shared" ref="F73:F104" si="13">PV($B$3/12,($B$4*12-A73),-$B$5)</f>
        <v>0</v>
      </c>
      <c r="G73" s="334"/>
      <c r="H73" s="334"/>
      <c r="I73" s="334"/>
    </row>
    <row r="74" spans="1:9" s="303" customFormat="1">
      <c r="A74" s="333">
        <f t="shared" si="10"/>
        <v>66</v>
      </c>
      <c r="B74" s="334">
        <f t="shared" ref="B74:B105" si="14">F73</f>
        <v>0</v>
      </c>
      <c r="C74" s="334">
        <f t="shared" si="11"/>
        <v>0</v>
      </c>
      <c r="D74" s="334">
        <f t="shared" si="12"/>
        <v>0</v>
      </c>
      <c r="E74" s="334">
        <f t="shared" ref="E74:E105" si="15">PMT($B$3/12,$B$4*12,-$B$9)</f>
        <v>0</v>
      </c>
      <c r="F74" s="334">
        <f t="shared" si="13"/>
        <v>0</v>
      </c>
      <c r="G74" s="334"/>
      <c r="H74" s="334"/>
      <c r="I74" s="334"/>
    </row>
    <row r="75" spans="1:9" s="303" customFormat="1">
      <c r="A75" s="333">
        <f t="shared" si="10"/>
        <v>67</v>
      </c>
      <c r="B75" s="334">
        <f t="shared" si="14"/>
        <v>0</v>
      </c>
      <c r="C75" s="334">
        <f t="shared" si="11"/>
        <v>0</v>
      </c>
      <c r="D75" s="334">
        <f t="shared" si="12"/>
        <v>0</v>
      </c>
      <c r="E75" s="334">
        <f t="shared" si="15"/>
        <v>0</v>
      </c>
      <c r="F75" s="334">
        <f t="shared" si="13"/>
        <v>0</v>
      </c>
      <c r="G75" s="334"/>
      <c r="H75" s="334"/>
      <c r="I75" s="334"/>
    </row>
    <row r="76" spans="1:9" s="303" customFormat="1">
      <c r="A76" s="333">
        <f t="shared" si="10"/>
        <v>68</v>
      </c>
      <c r="B76" s="334">
        <f t="shared" si="14"/>
        <v>0</v>
      </c>
      <c r="C76" s="334">
        <f t="shared" si="11"/>
        <v>0</v>
      </c>
      <c r="D76" s="334">
        <f t="shared" si="12"/>
        <v>0</v>
      </c>
      <c r="E76" s="334">
        <f t="shared" si="15"/>
        <v>0</v>
      </c>
      <c r="F76" s="334">
        <f t="shared" si="13"/>
        <v>0</v>
      </c>
      <c r="G76" s="334"/>
      <c r="H76" s="334"/>
      <c r="I76" s="334"/>
    </row>
    <row r="77" spans="1:9" s="303" customFormat="1">
      <c r="A77" s="333">
        <f t="shared" si="10"/>
        <v>69</v>
      </c>
      <c r="B77" s="334">
        <f t="shared" si="14"/>
        <v>0</v>
      </c>
      <c r="C77" s="334">
        <f t="shared" si="11"/>
        <v>0</v>
      </c>
      <c r="D77" s="334">
        <f t="shared" si="12"/>
        <v>0</v>
      </c>
      <c r="E77" s="334">
        <f t="shared" si="15"/>
        <v>0</v>
      </c>
      <c r="F77" s="334">
        <f t="shared" si="13"/>
        <v>0</v>
      </c>
      <c r="G77" s="334"/>
      <c r="H77" s="334"/>
      <c r="I77" s="334"/>
    </row>
    <row r="78" spans="1:9" s="303" customFormat="1">
      <c r="A78" s="333">
        <f t="shared" si="10"/>
        <v>70</v>
      </c>
      <c r="B78" s="334">
        <f t="shared" si="14"/>
        <v>0</v>
      </c>
      <c r="C78" s="334">
        <f t="shared" si="11"/>
        <v>0</v>
      </c>
      <c r="D78" s="334">
        <f t="shared" si="12"/>
        <v>0</v>
      </c>
      <c r="E78" s="334">
        <f t="shared" si="15"/>
        <v>0</v>
      </c>
      <c r="F78" s="334">
        <f t="shared" si="13"/>
        <v>0</v>
      </c>
      <c r="G78" s="334"/>
      <c r="H78" s="334"/>
      <c r="I78" s="334"/>
    </row>
    <row r="79" spans="1:9" s="303" customFormat="1">
      <c r="A79" s="333">
        <f t="shared" si="10"/>
        <v>71</v>
      </c>
      <c r="B79" s="334">
        <f t="shared" si="14"/>
        <v>0</v>
      </c>
      <c r="C79" s="334">
        <f t="shared" si="11"/>
        <v>0</v>
      </c>
      <c r="D79" s="334">
        <f t="shared" si="12"/>
        <v>0</v>
      </c>
      <c r="E79" s="334">
        <f t="shared" si="15"/>
        <v>0</v>
      </c>
      <c r="F79" s="334">
        <f t="shared" si="13"/>
        <v>0</v>
      </c>
      <c r="G79" s="334"/>
      <c r="H79" s="334"/>
      <c r="I79" s="334"/>
    </row>
    <row r="80" spans="1:9" s="303" customFormat="1">
      <c r="A80" s="333">
        <f t="shared" si="10"/>
        <v>72</v>
      </c>
      <c r="B80" s="334">
        <f t="shared" si="14"/>
        <v>0</v>
      </c>
      <c r="C80" s="334">
        <f t="shared" si="11"/>
        <v>0</v>
      </c>
      <c r="D80" s="334">
        <f t="shared" si="12"/>
        <v>0</v>
      </c>
      <c r="E80" s="334">
        <f t="shared" si="15"/>
        <v>0</v>
      </c>
      <c r="F80" s="334">
        <f t="shared" si="13"/>
        <v>0</v>
      </c>
      <c r="G80" s="344">
        <f>SUM(C69:C80)</f>
        <v>0</v>
      </c>
      <c r="H80" s="344">
        <f>SUM(D69:D80)</f>
        <v>0</v>
      </c>
      <c r="I80" s="334"/>
    </row>
    <row r="81" spans="1:9" s="303" customFormat="1">
      <c r="A81" s="333">
        <f t="shared" si="10"/>
        <v>73</v>
      </c>
      <c r="B81" s="334">
        <f t="shared" si="14"/>
        <v>0</v>
      </c>
      <c r="C81" s="334">
        <f t="shared" si="11"/>
        <v>0</v>
      </c>
      <c r="D81" s="334">
        <f t="shared" si="12"/>
        <v>0</v>
      </c>
      <c r="E81" s="334">
        <f t="shared" si="15"/>
        <v>0</v>
      </c>
      <c r="F81" s="334">
        <f t="shared" si="13"/>
        <v>0</v>
      </c>
      <c r="G81" s="334"/>
      <c r="H81" s="334"/>
      <c r="I81" s="334"/>
    </row>
    <row r="82" spans="1:9" s="303" customFormat="1">
      <c r="A82" s="333">
        <f t="shared" si="10"/>
        <v>74</v>
      </c>
      <c r="B82" s="334">
        <f t="shared" si="14"/>
        <v>0</v>
      </c>
      <c r="C82" s="334">
        <f t="shared" si="11"/>
        <v>0</v>
      </c>
      <c r="D82" s="334">
        <f t="shared" si="12"/>
        <v>0</v>
      </c>
      <c r="E82" s="334">
        <f t="shared" si="15"/>
        <v>0</v>
      </c>
      <c r="F82" s="334">
        <f t="shared" si="13"/>
        <v>0</v>
      </c>
      <c r="G82" s="334"/>
      <c r="H82" s="334"/>
      <c r="I82" s="334"/>
    </row>
    <row r="83" spans="1:9" s="303" customFormat="1">
      <c r="A83" s="333">
        <f t="shared" si="10"/>
        <v>75</v>
      </c>
      <c r="B83" s="334">
        <f t="shared" si="14"/>
        <v>0</v>
      </c>
      <c r="C83" s="334">
        <f t="shared" si="11"/>
        <v>0</v>
      </c>
      <c r="D83" s="334">
        <f t="shared" si="12"/>
        <v>0</v>
      </c>
      <c r="E83" s="334">
        <f t="shared" si="15"/>
        <v>0</v>
      </c>
      <c r="F83" s="334">
        <f t="shared" si="13"/>
        <v>0</v>
      </c>
      <c r="G83" s="334"/>
      <c r="H83" s="334"/>
      <c r="I83" s="334"/>
    </row>
    <row r="84" spans="1:9" s="303" customFormat="1">
      <c r="A84" s="333">
        <f t="shared" si="10"/>
        <v>76</v>
      </c>
      <c r="B84" s="334">
        <f t="shared" si="14"/>
        <v>0</v>
      </c>
      <c r="C84" s="334">
        <f t="shared" si="11"/>
        <v>0</v>
      </c>
      <c r="D84" s="334">
        <f t="shared" si="12"/>
        <v>0</v>
      </c>
      <c r="E84" s="334">
        <f t="shared" si="15"/>
        <v>0</v>
      </c>
      <c r="F84" s="334">
        <f t="shared" si="13"/>
        <v>0</v>
      </c>
      <c r="G84" s="334"/>
      <c r="H84" s="334"/>
      <c r="I84" s="334"/>
    </row>
    <row r="85" spans="1:9" s="303" customFormat="1">
      <c r="A85" s="333">
        <f t="shared" si="10"/>
        <v>77</v>
      </c>
      <c r="B85" s="334">
        <f t="shared" si="14"/>
        <v>0</v>
      </c>
      <c r="C85" s="334">
        <f t="shared" si="11"/>
        <v>0</v>
      </c>
      <c r="D85" s="334">
        <f t="shared" si="12"/>
        <v>0</v>
      </c>
      <c r="E85" s="334">
        <f t="shared" si="15"/>
        <v>0</v>
      </c>
      <c r="F85" s="334">
        <f t="shared" si="13"/>
        <v>0</v>
      </c>
      <c r="G85" s="334"/>
      <c r="H85" s="334"/>
      <c r="I85" s="334"/>
    </row>
    <row r="86" spans="1:9" s="303" customFormat="1">
      <c r="A86" s="333">
        <f t="shared" si="10"/>
        <v>78</v>
      </c>
      <c r="B86" s="334">
        <f t="shared" si="14"/>
        <v>0</v>
      </c>
      <c r="C86" s="334">
        <f t="shared" si="11"/>
        <v>0</v>
      </c>
      <c r="D86" s="334">
        <f t="shared" si="12"/>
        <v>0</v>
      </c>
      <c r="E86" s="334">
        <f t="shared" si="15"/>
        <v>0</v>
      </c>
      <c r="F86" s="334">
        <f t="shared" si="13"/>
        <v>0</v>
      </c>
      <c r="G86" s="334"/>
      <c r="H86" s="334"/>
      <c r="I86" s="334"/>
    </row>
    <row r="87" spans="1:9" s="303" customFormat="1">
      <c r="A87" s="333">
        <f t="shared" si="10"/>
        <v>79</v>
      </c>
      <c r="B87" s="334">
        <f t="shared" si="14"/>
        <v>0</v>
      </c>
      <c r="C87" s="334">
        <f t="shared" si="11"/>
        <v>0</v>
      </c>
      <c r="D87" s="334">
        <f t="shared" si="12"/>
        <v>0</v>
      </c>
      <c r="E87" s="334">
        <f t="shared" si="15"/>
        <v>0</v>
      </c>
      <c r="F87" s="334">
        <f t="shared" si="13"/>
        <v>0</v>
      </c>
      <c r="G87" s="334"/>
      <c r="H87" s="334"/>
      <c r="I87" s="334"/>
    </row>
    <row r="88" spans="1:9" s="303" customFormat="1">
      <c r="A88" s="333">
        <f t="shared" si="10"/>
        <v>80</v>
      </c>
      <c r="B88" s="334">
        <f t="shared" si="14"/>
        <v>0</v>
      </c>
      <c r="C88" s="334">
        <f t="shared" si="11"/>
        <v>0</v>
      </c>
      <c r="D88" s="334">
        <f t="shared" si="12"/>
        <v>0</v>
      </c>
      <c r="E88" s="334">
        <f t="shared" si="15"/>
        <v>0</v>
      </c>
      <c r="F88" s="334">
        <f t="shared" si="13"/>
        <v>0</v>
      </c>
      <c r="G88" s="334"/>
      <c r="H88" s="334"/>
      <c r="I88" s="334"/>
    </row>
    <row r="89" spans="1:9" s="303" customFormat="1">
      <c r="A89" s="333">
        <f t="shared" si="10"/>
        <v>81</v>
      </c>
      <c r="B89" s="334">
        <f t="shared" si="14"/>
        <v>0</v>
      </c>
      <c r="C89" s="334">
        <f t="shared" si="11"/>
        <v>0</v>
      </c>
      <c r="D89" s="334">
        <f t="shared" si="12"/>
        <v>0</v>
      </c>
      <c r="E89" s="334">
        <f t="shared" si="15"/>
        <v>0</v>
      </c>
      <c r="F89" s="334">
        <f t="shared" si="13"/>
        <v>0</v>
      </c>
      <c r="G89" s="334"/>
      <c r="H89" s="334"/>
      <c r="I89" s="334"/>
    </row>
    <row r="90" spans="1:9" s="303" customFormat="1">
      <c r="A90" s="333">
        <f t="shared" si="10"/>
        <v>82</v>
      </c>
      <c r="B90" s="334">
        <f t="shared" si="14"/>
        <v>0</v>
      </c>
      <c r="C90" s="334">
        <f t="shared" si="11"/>
        <v>0</v>
      </c>
      <c r="D90" s="334">
        <f t="shared" si="12"/>
        <v>0</v>
      </c>
      <c r="E90" s="334">
        <f t="shared" si="15"/>
        <v>0</v>
      </c>
      <c r="F90" s="334">
        <f t="shared" si="13"/>
        <v>0</v>
      </c>
    </row>
    <row r="91" spans="1:9" s="303" customFormat="1">
      <c r="A91" s="333">
        <f t="shared" si="10"/>
        <v>83</v>
      </c>
      <c r="B91" s="334">
        <f t="shared" si="14"/>
        <v>0</v>
      </c>
      <c r="C91" s="334">
        <f t="shared" si="11"/>
        <v>0</v>
      </c>
      <c r="D91" s="334">
        <f t="shared" si="12"/>
        <v>0</v>
      </c>
      <c r="E91" s="334">
        <f t="shared" si="15"/>
        <v>0</v>
      </c>
      <c r="F91" s="334">
        <f t="shared" si="13"/>
        <v>0</v>
      </c>
    </row>
    <row r="92" spans="1:9" s="303" customFormat="1">
      <c r="A92" s="333">
        <f t="shared" si="10"/>
        <v>84</v>
      </c>
      <c r="B92" s="334">
        <f t="shared" si="14"/>
        <v>0</v>
      </c>
      <c r="C92" s="334">
        <f t="shared" si="11"/>
        <v>0</v>
      </c>
      <c r="D92" s="334">
        <f t="shared" si="12"/>
        <v>0</v>
      </c>
      <c r="E92" s="334">
        <f t="shared" si="15"/>
        <v>0</v>
      </c>
      <c r="F92" s="334">
        <f t="shared" si="13"/>
        <v>0</v>
      </c>
      <c r="G92" s="344">
        <f>SUM(C81:C92)</f>
        <v>0</v>
      </c>
      <c r="H92" s="344">
        <f>SUM(D81:D92)</f>
        <v>0</v>
      </c>
    </row>
    <row r="93" spans="1:9" s="303" customFormat="1">
      <c r="A93" s="333">
        <f t="shared" si="10"/>
        <v>85</v>
      </c>
      <c r="B93" s="334">
        <f t="shared" si="14"/>
        <v>0</v>
      </c>
      <c r="C93" s="334">
        <f t="shared" si="11"/>
        <v>0</v>
      </c>
      <c r="D93" s="334">
        <f t="shared" si="12"/>
        <v>0</v>
      </c>
      <c r="E93" s="334">
        <f t="shared" si="15"/>
        <v>0</v>
      </c>
      <c r="F93" s="334">
        <f t="shared" si="13"/>
        <v>0</v>
      </c>
    </row>
    <row r="94" spans="1:9" s="303" customFormat="1">
      <c r="A94" s="333">
        <f t="shared" si="10"/>
        <v>86</v>
      </c>
      <c r="B94" s="334">
        <f t="shared" si="14"/>
        <v>0</v>
      </c>
      <c r="C94" s="334">
        <f t="shared" si="11"/>
        <v>0</v>
      </c>
      <c r="D94" s="334">
        <f t="shared" si="12"/>
        <v>0</v>
      </c>
      <c r="E94" s="334">
        <f t="shared" si="15"/>
        <v>0</v>
      </c>
      <c r="F94" s="334">
        <f t="shared" si="13"/>
        <v>0</v>
      </c>
    </row>
    <row r="95" spans="1:9" s="303" customFormat="1">
      <c r="A95" s="333">
        <f t="shared" si="10"/>
        <v>87</v>
      </c>
      <c r="B95" s="334">
        <f t="shared" si="14"/>
        <v>0</v>
      </c>
      <c r="C95" s="334">
        <f t="shared" si="11"/>
        <v>0</v>
      </c>
      <c r="D95" s="334">
        <f t="shared" si="12"/>
        <v>0</v>
      </c>
      <c r="E95" s="334">
        <f t="shared" si="15"/>
        <v>0</v>
      </c>
      <c r="F95" s="334">
        <f t="shared" si="13"/>
        <v>0</v>
      </c>
    </row>
    <row r="96" spans="1:9" s="303" customFormat="1">
      <c r="A96" s="333">
        <f t="shared" si="10"/>
        <v>88</v>
      </c>
      <c r="B96" s="334">
        <f t="shared" si="14"/>
        <v>0</v>
      </c>
      <c r="C96" s="334">
        <f t="shared" si="11"/>
        <v>0</v>
      </c>
      <c r="D96" s="334">
        <f t="shared" si="12"/>
        <v>0</v>
      </c>
      <c r="E96" s="334">
        <f t="shared" si="15"/>
        <v>0</v>
      </c>
      <c r="F96" s="334">
        <f t="shared" si="13"/>
        <v>0</v>
      </c>
    </row>
    <row r="97" spans="1:8" s="303" customFormat="1">
      <c r="A97" s="333">
        <f t="shared" si="10"/>
        <v>89</v>
      </c>
      <c r="B97" s="334">
        <f t="shared" si="14"/>
        <v>0</v>
      </c>
      <c r="C97" s="334">
        <f t="shared" si="11"/>
        <v>0</v>
      </c>
      <c r="D97" s="334">
        <f t="shared" si="12"/>
        <v>0</v>
      </c>
      <c r="E97" s="334">
        <f t="shared" si="15"/>
        <v>0</v>
      </c>
      <c r="F97" s="334">
        <f t="shared" si="13"/>
        <v>0</v>
      </c>
    </row>
    <row r="98" spans="1:8" s="303" customFormat="1">
      <c r="A98" s="333">
        <f t="shared" si="10"/>
        <v>90</v>
      </c>
      <c r="B98" s="334">
        <f t="shared" si="14"/>
        <v>0</v>
      </c>
      <c r="C98" s="334">
        <f t="shared" si="11"/>
        <v>0</v>
      </c>
      <c r="D98" s="334">
        <f t="shared" si="12"/>
        <v>0</v>
      </c>
      <c r="E98" s="334">
        <f t="shared" si="15"/>
        <v>0</v>
      </c>
      <c r="F98" s="334">
        <f t="shared" si="13"/>
        <v>0</v>
      </c>
    </row>
    <row r="99" spans="1:8" s="303" customFormat="1">
      <c r="A99" s="333">
        <f t="shared" si="10"/>
        <v>91</v>
      </c>
      <c r="B99" s="334">
        <f t="shared" si="14"/>
        <v>0</v>
      </c>
      <c r="C99" s="334">
        <f t="shared" si="11"/>
        <v>0</v>
      </c>
      <c r="D99" s="334">
        <f t="shared" si="12"/>
        <v>0</v>
      </c>
      <c r="E99" s="334">
        <f t="shared" si="15"/>
        <v>0</v>
      </c>
      <c r="F99" s="334">
        <f t="shared" si="13"/>
        <v>0</v>
      </c>
    </row>
    <row r="100" spans="1:8" s="303" customFormat="1">
      <c r="A100" s="333">
        <f t="shared" si="10"/>
        <v>92</v>
      </c>
      <c r="B100" s="334">
        <f t="shared" si="14"/>
        <v>0</v>
      </c>
      <c r="C100" s="334">
        <f t="shared" si="11"/>
        <v>0</v>
      </c>
      <c r="D100" s="334">
        <f t="shared" si="12"/>
        <v>0</v>
      </c>
      <c r="E100" s="334">
        <f t="shared" si="15"/>
        <v>0</v>
      </c>
      <c r="F100" s="334">
        <f t="shared" si="13"/>
        <v>0</v>
      </c>
    </row>
    <row r="101" spans="1:8" s="303" customFormat="1">
      <c r="A101" s="333">
        <f t="shared" ref="A101:A132" si="16">+A100+1</f>
        <v>93</v>
      </c>
      <c r="B101" s="334">
        <f t="shared" si="14"/>
        <v>0</v>
      </c>
      <c r="C101" s="334">
        <f t="shared" si="11"/>
        <v>0</v>
      </c>
      <c r="D101" s="334">
        <f t="shared" si="12"/>
        <v>0</v>
      </c>
      <c r="E101" s="334">
        <f t="shared" si="15"/>
        <v>0</v>
      </c>
      <c r="F101" s="334">
        <f t="shared" si="13"/>
        <v>0</v>
      </c>
    </row>
    <row r="102" spans="1:8" s="303" customFormat="1">
      <c r="A102" s="333">
        <f t="shared" si="16"/>
        <v>94</v>
      </c>
      <c r="B102" s="334">
        <f t="shared" si="14"/>
        <v>0</v>
      </c>
      <c r="C102" s="334">
        <f t="shared" si="11"/>
        <v>0</v>
      </c>
      <c r="D102" s="334">
        <f t="shared" si="12"/>
        <v>0</v>
      </c>
      <c r="E102" s="334">
        <f t="shared" si="15"/>
        <v>0</v>
      </c>
      <c r="F102" s="334">
        <f t="shared" si="13"/>
        <v>0</v>
      </c>
    </row>
    <row r="103" spans="1:8" s="303" customFormat="1">
      <c r="A103" s="333">
        <f t="shared" si="16"/>
        <v>95</v>
      </c>
      <c r="B103" s="334">
        <f t="shared" si="14"/>
        <v>0</v>
      </c>
      <c r="C103" s="334">
        <f t="shared" si="11"/>
        <v>0</v>
      </c>
      <c r="D103" s="334">
        <f t="shared" si="12"/>
        <v>0</v>
      </c>
      <c r="E103" s="334">
        <f t="shared" si="15"/>
        <v>0</v>
      </c>
      <c r="F103" s="334">
        <f t="shared" si="13"/>
        <v>0</v>
      </c>
    </row>
    <row r="104" spans="1:8" s="303" customFormat="1">
      <c r="A104" s="333">
        <f t="shared" si="16"/>
        <v>96</v>
      </c>
      <c r="B104" s="334">
        <f t="shared" si="14"/>
        <v>0</v>
      </c>
      <c r="C104" s="334">
        <f t="shared" si="11"/>
        <v>0</v>
      </c>
      <c r="D104" s="334">
        <f t="shared" si="12"/>
        <v>0</v>
      </c>
      <c r="E104" s="334">
        <f t="shared" si="15"/>
        <v>0</v>
      </c>
      <c r="F104" s="334">
        <f t="shared" si="13"/>
        <v>0</v>
      </c>
      <c r="G104" s="344">
        <f>SUM(C93:C104)</f>
        <v>0</v>
      </c>
      <c r="H104" s="344">
        <f>SUM(D93:D104)</f>
        <v>0</v>
      </c>
    </row>
    <row r="105" spans="1:8" s="303" customFormat="1">
      <c r="A105" s="333">
        <f t="shared" si="16"/>
        <v>97</v>
      </c>
      <c r="B105" s="334">
        <f t="shared" si="14"/>
        <v>0</v>
      </c>
      <c r="C105" s="334">
        <f t="shared" ref="C105:C136" si="17">B105-F105</f>
        <v>0</v>
      </c>
      <c r="D105" s="334">
        <f t="shared" ref="D105:D136" si="18">E105-C105</f>
        <v>0</v>
      </c>
      <c r="E105" s="334">
        <f t="shared" si="15"/>
        <v>0</v>
      </c>
      <c r="F105" s="334">
        <f t="shared" ref="F105:F136" si="19">PV($B$3/12,($B$4*12-A105),-$B$5)</f>
        <v>0</v>
      </c>
    </row>
    <row r="106" spans="1:8" s="303" customFormat="1">
      <c r="A106" s="333">
        <f t="shared" si="16"/>
        <v>98</v>
      </c>
      <c r="B106" s="334">
        <f t="shared" ref="B106:B137" si="20">F105</f>
        <v>0</v>
      </c>
      <c r="C106" s="334">
        <f t="shared" si="17"/>
        <v>0</v>
      </c>
      <c r="D106" s="334">
        <f t="shared" si="18"/>
        <v>0</v>
      </c>
      <c r="E106" s="334">
        <f t="shared" ref="E106:E137" si="21">PMT($B$3/12,$B$4*12,-$B$9)</f>
        <v>0</v>
      </c>
      <c r="F106" s="334">
        <f t="shared" si="19"/>
        <v>0</v>
      </c>
    </row>
    <row r="107" spans="1:8" s="303" customFormat="1">
      <c r="A107" s="333">
        <f t="shared" si="16"/>
        <v>99</v>
      </c>
      <c r="B107" s="334">
        <f t="shared" si="20"/>
        <v>0</v>
      </c>
      <c r="C107" s="334">
        <f t="shared" si="17"/>
        <v>0</v>
      </c>
      <c r="D107" s="334">
        <f t="shared" si="18"/>
        <v>0</v>
      </c>
      <c r="E107" s="334">
        <f t="shared" si="21"/>
        <v>0</v>
      </c>
      <c r="F107" s="334">
        <f t="shared" si="19"/>
        <v>0</v>
      </c>
    </row>
    <row r="108" spans="1:8" s="303" customFormat="1">
      <c r="A108" s="333">
        <f t="shared" si="16"/>
        <v>100</v>
      </c>
      <c r="B108" s="334">
        <f t="shared" si="20"/>
        <v>0</v>
      </c>
      <c r="C108" s="334">
        <f t="shared" si="17"/>
        <v>0</v>
      </c>
      <c r="D108" s="334">
        <f t="shared" si="18"/>
        <v>0</v>
      </c>
      <c r="E108" s="334">
        <f t="shared" si="21"/>
        <v>0</v>
      </c>
      <c r="F108" s="334">
        <f t="shared" si="19"/>
        <v>0</v>
      </c>
    </row>
    <row r="109" spans="1:8" s="303" customFormat="1">
      <c r="A109" s="333">
        <f t="shared" si="16"/>
        <v>101</v>
      </c>
      <c r="B109" s="334">
        <f t="shared" si="20"/>
        <v>0</v>
      </c>
      <c r="C109" s="334">
        <f t="shared" si="17"/>
        <v>0</v>
      </c>
      <c r="D109" s="334">
        <f t="shared" si="18"/>
        <v>0</v>
      </c>
      <c r="E109" s="334">
        <f t="shared" si="21"/>
        <v>0</v>
      </c>
      <c r="F109" s="334">
        <f t="shared" si="19"/>
        <v>0</v>
      </c>
    </row>
    <row r="110" spans="1:8" s="303" customFormat="1">
      <c r="A110" s="333">
        <f t="shared" si="16"/>
        <v>102</v>
      </c>
      <c r="B110" s="334">
        <f t="shared" si="20"/>
        <v>0</v>
      </c>
      <c r="C110" s="334">
        <f t="shared" si="17"/>
        <v>0</v>
      </c>
      <c r="D110" s="334">
        <f t="shared" si="18"/>
        <v>0</v>
      </c>
      <c r="E110" s="334">
        <f t="shared" si="21"/>
        <v>0</v>
      </c>
      <c r="F110" s="334">
        <f t="shared" si="19"/>
        <v>0</v>
      </c>
    </row>
    <row r="111" spans="1:8" s="303" customFormat="1">
      <c r="A111" s="333">
        <f t="shared" si="16"/>
        <v>103</v>
      </c>
      <c r="B111" s="334">
        <f t="shared" si="20"/>
        <v>0</v>
      </c>
      <c r="C111" s="334">
        <f t="shared" si="17"/>
        <v>0</v>
      </c>
      <c r="D111" s="334">
        <f t="shared" si="18"/>
        <v>0</v>
      </c>
      <c r="E111" s="334">
        <f t="shared" si="21"/>
        <v>0</v>
      </c>
      <c r="F111" s="334">
        <f t="shared" si="19"/>
        <v>0</v>
      </c>
    </row>
    <row r="112" spans="1:8" s="303" customFormat="1">
      <c r="A112" s="333">
        <f t="shared" si="16"/>
        <v>104</v>
      </c>
      <c r="B112" s="334">
        <f t="shared" si="20"/>
        <v>0</v>
      </c>
      <c r="C112" s="334">
        <f t="shared" si="17"/>
        <v>0</v>
      </c>
      <c r="D112" s="334">
        <f t="shared" si="18"/>
        <v>0</v>
      </c>
      <c r="E112" s="334">
        <f t="shared" si="21"/>
        <v>0</v>
      </c>
      <c r="F112" s="334">
        <f t="shared" si="19"/>
        <v>0</v>
      </c>
    </row>
    <row r="113" spans="1:8" s="303" customFormat="1">
      <c r="A113" s="333">
        <f t="shared" si="16"/>
        <v>105</v>
      </c>
      <c r="B113" s="334">
        <f t="shared" si="20"/>
        <v>0</v>
      </c>
      <c r="C113" s="334">
        <f t="shared" si="17"/>
        <v>0</v>
      </c>
      <c r="D113" s="334">
        <f t="shared" si="18"/>
        <v>0</v>
      </c>
      <c r="E113" s="334">
        <f t="shared" si="21"/>
        <v>0</v>
      </c>
      <c r="F113" s="334">
        <f t="shared" si="19"/>
        <v>0</v>
      </c>
    </row>
    <row r="114" spans="1:8" s="303" customFormat="1">
      <c r="A114" s="333">
        <f t="shared" si="16"/>
        <v>106</v>
      </c>
      <c r="B114" s="334">
        <f t="shared" si="20"/>
        <v>0</v>
      </c>
      <c r="C114" s="334">
        <f t="shared" si="17"/>
        <v>0</v>
      </c>
      <c r="D114" s="334">
        <f t="shared" si="18"/>
        <v>0</v>
      </c>
      <c r="E114" s="334">
        <f t="shared" si="21"/>
        <v>0</v>
      </c>
      <c r="F114" s="334">
        <f t="shared" si="19"/>
        <v>0</v>
      </c>
    </row>
    <row r="115" spans="1:8" s="303" customFormat="1">
      <c r="A115" s="333">
        <f t="shared" si="16"/>
        <v>107</v>
      </c>
      <c r="B115" s="334">
        <f t="shared" si="20"/>
        <v>0</v>
      </c>
      <c r="C115" s="334">
        <f t="shared" si="17"/>
        <v>0</v>
      </c>
      <c r="D115" s="334">
        <f t="shared" si="18"/>
        <v>0</v>
      </c>
      <c r="E115" s="334">
        <f t="shared" si="21"/>
        <v>0</v>
      </c>
      <c r="F115" s="334">
        <f t="shared" si="19"/>
        <v>0</v>
      </c>
    </row>
    <row r="116" spans="1:8" s="303" customFormat="1">
      <c r="A116" s="333">
        <f t="shared" si="16"/>
        <v>108</v>
      </c>
      <c r="B116" s="334">
        <f t="shared" si="20"/>
        <v>0</v>
      </c>
      <c r="C116" s="334">
        <f t="shared" si="17"/>
        <v>0</v>
      </c>
      <c r="D116" s="334">
        <f t="shared" si="18"/>
        <v>0</v>
      </c>
      <c r="E116" s="334">
        <f t="shared" si="21"/>
        <v>0</v>
      </c>
      <c r="F116" s="334">
        <f t="shared" si="19"/>
        <v>0</v>
      </c>
      <c r="G116" s="344">
        <f>SUM(C105:C116)</f>
        <v>0</v>
      </c>
      <c r="H116" s="344">
        <f>SUM(D105:D116)</f>
        <v>0</v>
      </c>
    </row>
    <row r="117" spans="1:8" s="303" customFormat="1">
      <c r="A117" s="333">
        <f t="shared" si="16"/>
        <v>109</v>
      </c>
      <c r="B117" s="334">
        <f t="shared" si="20"/>
        <v>0</v>
      </c>
      <c r="C117" s="334">
        <f t="shared" si="17"/>
        <v>0</v>
      </c>
      <c r="D117" s="334">
        <f t="shared" si="18"/>
        <v>0</v>
      </c>
      <c r="E117" s="334">
        <f t="shared" si="21"/>
        <v>0</v>
      </c>
      <c r="F117" s="334">
        <f t="shared" si="19"/>
        <v>0</v>
      </c>
    </row>
    <row r="118" spans="1:8" s="303" customFormat="1">
      <c r="A118" s="333">
        <f t="shared" si="16"/>
        <v>110</v>
      </c>
      <c r="B118" s="334">
        <f t="shared" si="20"/>
        <v>0</v>
      </c>
      <c r="C118" s="334">
        <f t="shared" si="17"/>
        <v>0</v>
      </c>
      <c r="D118" s="334">
        <f t="shared" si="18"/>
        <v>0</v>
      </c>
      <c r="E118" s="334">
        <f t="shared" si="21"/>
        <v>0</v>
      </c>
      <c r="F118" s="334">
        <f t="shared" si="19"/>
        <v>0</v>
      </c>
    </row>
    <row r="119" spans="1:8" s="303" customFormat="1">
      <c r="A119" s="333">
        <f t="shared" si="16"/>
        <v>111</v>
      </c>
      <c r="B119" s="334">
        <f t="shared" si="20"/>
        <v>0</v>
      </c>
      <c r="C119" s="334">
        <f t="shared" si="17"/>
        <v>0</v>
      </c>
      <c r="D119" s="334">
        <f t="shared" si="18"/>
        <v>0</v>
      </c>
      <c r="E119" s="334">
        <f t="shared" si="21"/>
        <v>0</v>
      </c>
      <c r="F119" s="334">
        <f t="shared" si="19"/>
        <v>0</v>
      </c>
    </row>
    <row r="120" spans="1:8" s="303" customFormat="1">
      <c r="A120" s="333">
        <f t="shared" si="16"/>
        <v>112</v>
      </c>
      <c r="B120" s="334">
        <f t="shared" si="20"/>
        <v>0</v>
      </c>
      <c r="C120" s="334">
        <f t="shared" si="17"/>
        <v>0</v>
      </c>
      <c r="D120" s="334">
        <f t="shared" si="18"/>
        <v>0</v>
      </c>
      <c r="E120" s="334">
        <f t="shared" si="21"/>
        <v>0</v>
      </c>
      <c r="F120" s="334">
        <f t="shared" si="19"/>
        <v>0</v>
      </c>
    </row>
    <row r="121" spans="1:8" s="303" customFormat="1">
      <c r="A121" s="333">
        <f t="shared" si="16"/>
        <v>113</v>
      </c>
      <c r="B121" s="334">
        <f t="shared" si="20"/>
        <v>0</v>
      </c>
      <c r="C121" s="334">
        <f t="shared" si="17"/>
        <v>0</v>
      </c>
      <c r="D121" s="334">
        <f t="shared" si="18"/>
        <v>0</v>
      </c>
      <c r="E121" s="334">
        <f t="shared" si="21"/>
        <v>0</v>
      </c>
      <c r="F121" s="334">
        <f t="shared" si="19"/>
        <v>0</v>
      </c>
    </row>
    <row r="122" spans="1:8" s="303" customFormat="1">
      <c r="A122" s="333">
        <f t="shared" si="16"/>
        <v>114</v>
      </c>
      <c r="B122" s="334">
        <f t="shared" si="20"/>
        <v>0</v>
      </c>
      <c r="C122" s="334">
        <f t="shared" si="17"/>
        <v>0</v>
      </c>
      <c r="D122" s="334">
        <f t="shared" si="18"/>
        <v>0</v>
      </c>
      <c r="E122" s="334">
        <f t="shared" si="21"/>
        <v>0</v>
      </c>
      <c r="F122" s="334">
        <f t="shared" si="19"/>
        <v>0</v>
      </c>
    </row>
    <row r="123" spans="1:8" s="303" customFormat="1">
      <c r="A123" s="333">
        <f t="shared" si="16"/>
        <v>115</v>
      </c>
      <c r="B123" s="334">
        <f t="shared" si="20"/>
        <v>0</v>
      </c>
      <c r="C123" s="334">
        <f t="shared" si="17"/>
        <v>0</v>
      </c>
      <c r="D123" s="334">
        <f t="shared" si="18"/>
        <v>0</v>
      </c>
      <c r="E123" s="334">
        <f t="shared" si="21"/>
        <v>0</v>
      </c>
      <c r="F123" s="334">
        <f t="shared" si="19"/>
        <v>0</v>
      </c>
    </row>
    <row r="124" spans="1:8" s="303" customFormat="1">
      <c r="A124" s="333">
        <f t="shared" si="16"/>
        <v>116</v>
      </c>
      <c r="B124" s="334">
        <f t="shared" si="20"/>
        <v>0</v>
      </c>
      <c r="C124" s="334">
        <f t="shared" si="17"/>
        <v>0</v>
      </c>
      <c r="D124" s="334">
        <f t="shared" si="18"/>
        <v>0</v>
      </c>
      <c r="E124" s="334">
        <f t="shared" si="21"/>
        <v>0</v>
      </c>
      <c r="F124" s="334">
        <f t="shared" si="19"/>
        <v>0</v>
      </c>
    </row>
    <row r="125" spans="1:8" s="303" customFormat="1">
      <c r="A125" s="333">
        <f t="shared" si="16"/>
        <v>117</v>
      </c>
      <c r="B125" s="334">
        <f t="shared" si="20"/>
        <v>0</v>
      </c>
      <c r="C125" s="334">
        <f t="shared" si="17"/>
        <v>0</v>
      </c>
      <c r="D125" s="334">
        <f t="shared" si="18"/>
        <v>0</v>
      </c>
      <c r="E125" s="334">
        <f t="shared" si="21"/>
        <v>0</v>
      </c>
      <c r="F125" s="334">
        <f t="shared" si="19"/>
        <v>0</v>
      </c>
    </row>
    <row r="126" spans="1:8" s="303" customFormat="1">
      <c r="A126" s="333">
        <f t="shared" si="16"/>
        <v>118</v>
      </c>
      <c r="B126" s="334">
        <f t="shared" si="20"/>
        <v>0</v>
      </c>
      <c r="C126" s="334">
        <f t="shared" si="17"/>
        <v>0</v>
      </c>
      <c r="D126" s="334">
        <f t="shared" si="18"/>
        <v>0</v>
      </c>
      <c r="E126" s="334">
        <f t="shared" si="21"/>
        <v>0</v>
      </c>
      <c r="F126" s="334">
        <f t="shared" si="19"/>
        <v>0</v>
      </c>
    </row>
    <row r="127" spans="1:8" s="303" customFormat="1">
      <c r="A127" s="333">
        <f t="shared" si="16"/>
        <v>119</v>
      </c>
      <c r="B127" s="334">
        <f t="shared" si="20"/>
        <v>0</v>
      </c>
      <c r="C127" s="334">
        <f t="shared" si="17"/>
        <v>0</v>
      </c>
      <c r="D127" s="334">
        <f t="shared" si="18"/>
        <v>0</v>
      </c>
      <c r="E127" s="334">
        <f t="shared" si="21"/>
        <v>0</v>
      </c>
      <c r="F127" s="334">
        <f t="shared" si="19"/>
        <v>0</v>
      </c>
    </row>
    <row r="128" spans="1:8" s="303" customFormat="1">
      <c r="A128" s="333">
        <f t="shared" si="16"/>
        <v>120</v>
      </c>
      <c r="B128" s="334">
        <f t="shared" si="20"/>
        <v>0</v>
      </c>
      <c r="C128" s="334">
        <f t="shared" si="17"/>
        <v>0</v>
      </c>
      <c r="D128" s="334">
        <f t="shared" si="18"/>
        <v>0</v>
      </c>
      <c r="E128" s="334">
        <f t="shared" si="21"/>
        <v>0</v>
      </c>
      <c r="F128" s="334">
        <f t="shared" si="19"/>
        <v>0</v>
      </c>
      <c r="G128" s="344">
        <f>SUM(C117:C128)</f>
        <v>0</v>
      </c>
      <c r="H128" s="344">
        <f>SUM(D117:D128)</f>
        <v>0</v>
      </c>
    </row>
    <row r="129" spans="1:8" s="303" customFormat="1">
      <c r="A129" s="333">
        <f t="shared" si="16"/>
        <v>121</v>
      </c>
      <c r="B129" s="334">
        <f t="shared" si="20"/>
        <v>0</v>
      </c>
      <c r="C129" s="334">
        <f t="shared" si="17"/>
        <v>0</v>
      </c>
      <c r="D129" s="334">
        <f t="shared" si="18"/>
        <v>0</v>
      </c>
      <c r="E129" s="334">
        <f t="shared" si="21"/>
        <v>0</v>
      </c>
      <c r="F129" s="334">
        <f t="shared" si="19"/>
        <v>0</v>
      </c>
    </row>
    <row r="130" spans="1:8" s="303" customFormat="1">
      <c r="A130" s="333">
        <f t="shared" si="16"/>
        <v>122</v>
      </c>
      <c r="B130" s="334">
        <f t="shared" si="20"/>
        <v>0</v>
      </c>
      <c r="C130" s="334">
        <f t="shared" si="17"/>
        <v>0</v>
      </c>
      <c r="D130" s="334">
        <f t="shared" si="18"/>
        <v>0</v>
      </c>
      <c r="E130" s="334">
        <f t="shared" si="21"/>
        <v>0</v>
      </c>
      <c r="F130" s="334">
        <f t="shared" si="19"/>
        <v>0</v>
      </c>
    </row>
    <row r="131" spans="1:8" s="303" customFormat="1">
      <c r="A131" s="333">
        <f t="shared" si="16"/>
        <v>123</v>
      </c>
      <c r="B131" s="334">
        <f t="shared" si="20"/>
        <v>0</v>
      </c>
      <c r="C131" s="334">
        <f t="shared" si="17"/>
        <v>0</v>
      </c>
      <c r="D131" s="334">
        <f t="shared" si="18"/>
        <v>0</v>
      </c>
      <c r="E131" s="334">
        <f t="shared" si="21"/>
        <v>0</v>
      </c>
      <c r="F131" s="334">
        <f t="shared" si="19"/>
        <v>0</v>
      </c>
    </row>
    <row r="132" spans="1:8" s="303" customFormat="1">
      <c r="A132" s="333">
        <f t="shared" si="16"/>
        <v>124</v>
      </c>
      <c r="B132" s="334">
        <f t="shared" si="20"/>
        <v>0</v>
      </c>
      <c r="C132" s="334">
        <f t="shared" si="17"/>
        <v>0</v>
      </c>
      <c r="D132" s="334">
        <f t="shared" si="18"/>
        <v>0</v>
      </c>
      <c r="E132" s="334">
        <f t="shared" si="21"/>
        <v>0</v>
      </c>
      <c r="F132" s="334">
        <f t="shared" si="19"/>
        <v>0</v>
      </c>
    </row>
    <row r="133" spans="1:8" s="303" customFormat="1">
      <c r="A133" s="333">
        <f t="shared" ref="A133:A164" si="22">+A132+1</f>
        <v>125</v>
      </c>
      <c r="B133" s="334">
        <f t="shared" si="20"/>
        <v>0</v>
      </c>
      <c r="C133" s="334">
        <f t="shared" si="17"/>
        <v>0</v>
      </c>
      <c r="D133" s="334">
        <f t="shared" si="18"/>
        <v>0</v>
      </c>
      <c r="E133" s="334">
        <f t="shared" si="21"/>
        <v>0</v>
      </c>
      <c r="F133" s="334">
        <f t="shared" si="19"/>
        <v>0</v>
      </c>
    </row>
    <row r="134" spans="1:8" s="303" customFormat="1">
      <c r="A134" s="333">
        <f t="shared" si="22"/>
        <v>126</v>
      </c>
      <c r="B134" s="334">
        <f t="shared" si="20"/>
        <v>0</v>
      </c>
      <c r="C134" s="334">
        <f t="shared" si="17"/>
        <v>0</v>
      </c>
      <c r="D134" s="334">
        <f t="shared" si="18"/>
        <v>0</v>
      </c>
      <c r="E134" s="334">
        <f t="shared" si="21"/>
        <v>0</v>
      </c>
      <c r="F134" s="334">
        <f t="shared" si="19"/>
        <v>0</v>
      </c>
    </row>
    <row r="135" spans="1:8" s="303" customFormat="1">
      <c r="A135" s="333">
        <f t="shared" si="22"/>
        <v>127</v>
      </c>
      <c r="B135" s="334">
        <f t="shared" si="20"/>
        <v>0</v>
      </c>
      <c r="C135" s="334">
        <f t="shared" si="17"/>
        <v>0</v>
      </c>
      <c r="D135" s="334">
        <f t="shared" si="18"/>
        <v>0</v>
      </c>
      <c r="E135" s="334">
        <f t="shared" si="21"/>
        <v>0</v>
      </c>
      <c r="F135" s="334">
        <f t="shared" si="19"/>
        <v>0</v>
      </c>
    </row>
    <row r="136" spans="1:8" s="303" customFormat="1">
      <c r="A136" s="333">
        <f t="shared" si="22"/>
        <v>128</v>
      </c>
      <c r="B136" s="334">
        <f t="shared" si="20"/>
        <v>0</v>
      </c>
      <c r="C136" s="334">
        <f t="shared" si="17"/>
        <v>0</v>
      </c>
      <c r="D136" s="334">
        <f t="shared" si="18"/>
        <v>0</v>
      </c>
      <c r="E136" s="334">
        <f t="shared" si="21"/>
        <v>0</v>
      </c>
      <c r="F136" s="334">
        <f t="shared" si="19"/>
        <v>0</v>
      </c>
    </row>
    <row r="137" spans="1:8" s="303" customFormat="1">
      <c r="A137" s="333">
        <f t="shared" si="22"/>
        <v>129</v>
      </c>
      <c r="B137" s="334">
        <f t="shared" si="20"/>
        <v>0</v>
      </c>
      <c r="C137" s="334">
        <f t="shared" ref="C137:C168" si="23">B137-F137</f>
        <v>0</v>
      </c>
      <c r="D137" s="334">
        <f t="shared" ref="D137:D168" si="24">E137-C137</f>
        <v>0</v>
      </c>
      <c r="E137" s="334">
        <f t="shared" si="21"/>
        <v>0</v>
      </c>
      <c r="F137" s="334">
        <f t="shared" ref="F137:F168" si="25">PV($B$3/12,($B$4*12-A137),-$B$5)</f>
        <v>0</v>
      </c>
    </row>
    <row r="138" spans="1:8" s="303" customFormat="1">
      <c r="A138" s="333">
        <f t="shared" si="22"/>
        <v>130</v>
      </c>
      <c r="B138" s="334">
        <f t="shared" ref="B138:B169" si="26">F137</f>
        <v>0</v>
      </c>
      <c r="C138" s="334">
        <f t="shared" si="23"/>
        <v>0</v>
      </c>
      <c r="D138" s="334">
        <f t="shared" si="24"/>
        <v>0</v>
      </c>
      <c r="E138" s="334">
        <f t="shared" ref="E138:E169" si="27">PMT($B$3/12,$B$4*12,-$B$9)</f>
        <v>0</v>
      </c>
      <c r="F138" s="334">
        <f t="shared" si="25"/>
        <v>0</v>
      </c>
    </row>
    <row r="139" spans="1:8" s="303" customFormat="1">
      <c r="A139" s="333">
        <f t="shared" si="22"/>
        <v>131</v>
      </c>
      <c r="B139" s="334">
        <f t="shared" si="26"/>
        <v>0</v>
      </c>
      <c r="C139" s="334">
        <f t="shared" si="23"/>
        <v>0</v>
      </c>
      <c r="D139" s="334">
        <f t="shared" si="24"/>
        <v>0</v>
      </c>
      <c r="E139" s="334">
        <f t="shared" si="27"/>
        <v>0</v>
      </c>
      <c r="F139" s="334">
        <f t="shared" si="25"/>
        <v>0</v>
      </c>
    </row>
    <row r="140" spans="1:8" s="303" customFormat="1">
      <c r="A140" s="333">
        <f t="shared" si="22"/>
        <v>132</v>
      </c>
      <c r="B140" s="334">
        <f t="shared" si="26"/>
        <v>0</v>
      </c>
      <c r="C140" s="334">
        <f t="shared" si="23"/>
        <v>0</v>
      </c>
      <c r="D140" s="334">
        <f t="shared" si="24"/>
        <v>0</v>
      </c>
      <c r="E140" s="334">
        <f t="shared" si="27"/>
        <v>0</v>
      </c>
      <c r="F140" s="334">
        <f t="shared" si="25"/>
        <v>0</v>
      </c>
      <c r="G140" s="344">
        <f>SUM(C129:C140)</f>
        <v>0</v>
      </c>
      <c r="H140" s="344">
        <f>SUM(D129:D140)</f>
        <v>0</v>
      </c>
    </row>
    <row r="141" spans="1:8" s="303" customFormat="1">
      <c r="A141" s="333">
        <f t="shared" si="22"/>
        <v>133</v>
      </c>
      <c r="B141" s="334">
        <f t="shared" si="26"/>
        <v>0</v>
      </c>
      <c r="C141" s="334">
        <f t="shared" si="23"/>
        <v>0</v>
      </c>
      <c r="D141" s="334">
        <f t="shared" si="24"/>
        <v>0</v>
      </c>
      <c r="E141" s="334">
        <f t="shared" si="27"/>
        <v>0</v>
      </c>
      <c r="F141" s="334">
        <f t="shared" si="25"/>
        <v>0</v>
      </c>
    </row>
    <row r="142" spans="1:8" s="303" customFormat="1">
      <c r="A142" s="333">
        <f t="shared" si="22"/>
        <v>134</v>
      </c>
      <c r="B142" s="334">
        <f t="shared" si="26"/>
        <v>0</v>
      </c>
      <c r="C142" s="334">
        <f t="shared" si="23"/>
        <v>0</v>
      </c>
      <c r="D142" s="334">
        <f t="shared" si="24"/>
        <v>0</v>
      </c>
      <c r="E142" s="334">
        <f t="shared" si="27"/>
        <v>0</v>
      </c>
      <c r="F142" s="334">
        <f t="shared" si="25"/>
        <v>0</v>
      </c>
    </row>
    <row r="143" spans="1:8" s="303" customFormat="1">
      <c r="A143" s="333">
        <f t="shared" si="22"/>
        <v>135</v>
      </c>
      <c r="B143" s="334">
        <f t="shared" si="26"/>
        <v>0</v>
      </c>
      <c r="C143" s="334">
        <f t="shared" si="23"/>
        <v>0</v>
      </c>
      <c r="D143" s="334">
        <f t="shared" si="24"/>
        <v>0</v>
      </c>
      <c r="E143" s="334">
        <f t="shared" si="27"/>
        <v>0</v>
      </c>
      <c r="F143" s="334">
        <f t="shared" si="25"/>
        <v>0</v>
      </c>
    </row>
    <row r="144" spans="1:8" s="303" customFormat="1">
      <c r="A144" s="333">
        <f t="shared" si="22"/>
        <v>136</v>
      </c>
      <c r="B144" s="334">
        <f t="shared" si="26"/>
        <v>0</v>
      </c>
      <c r="C144" s="334">
        <f t="shared" si="23"/>
        <v>0</v>
      </c>
      <c r="D144" s="334">
        <f t="shared" si="24"/>
        <v>0</v>
      </c>
      <c r="E144" s="334">
        <f t="shared" si="27"/>
        <v>0</v>
      </c>
      <c r="F144" s="334">
        <f t="shared" si="25"/>
        <v>0</v>
      </c>
    </row>
    <row r="145" spans="1:8" s="303" customFormat="1">
      <c r="A145" s="333">
        <f t="shared" si="22"/>
        <v>137</v>
      </c>
      <c r="B145" s="334">
        <f t="shared" si="26"/>
        <v>0</v>
      </c>
      <c r="C145" s="334">
        <f t="shared" si="23"/>
        <v>0</v>
      </c>
      <c r="D145" s="334">
        <f t="shared" si="24"/>
        <v>0</v>
      </c>
      <c r="E145" s="334">
        <f t="shared" si="27"/>
        <v>0</v>
      </c>
      <c r="F145" s="334">
        <f t="shared" si="25"/>
        <v>0</v>
      </c>
    </row>
    <row r="146" spans="1:8" s="303" customFormat="1">
      <c r="A146" s="333">
        <f t="shared" si="22"/>
        <v>138</v>
      </c>
      <c r="B146" s="334">
        <f t="shared" si="26"/>
        <v>0</v>
      </c>
      <c r="C146" s="334">
        <f t="shared" si="23"/>
        <v>0</v>
      </c>
      <c r="D146" s="334">
        <f t="shared" si="24"/>
        <v>0</v>
      </c>
      <c r="E146" s="334">
        <f t="shared" si="27"/>
        <v>0</v>
      </c>
      <c r="F146" s="334">
        <f t="shared" si="25"/>
        <v>0</v>
      </c>
    </row>
    <row r="147" spans="1:8" s="303" customFormat="1">
      <c r="A147" s="333">
        <f t="shared" si="22"/>
        <v>139</v>
      </c>
      <c r="B147" s="334">
        <f t="shared" si="26"/>
        <v>0</v>
      </c>
      <c r="C147" s="334">
        <f t="shared" si="23"/>
        <v>0</v>
      </c>
      <c r="D147" s="334">
        <f t="shared" si="24"/>
        <v>0</v>
      </c>
      <c r="E147" s="334">
        <f t="shared" si="27"/>
        <v>0</v>
      </c>
      <c r="F147" s="334">
        <f t="shared" si="25"/>
        <v>0</v>
      </c>
    </row>
    <row r="148" spans="1:8" s="303" customFormat="1">
      <c r="A148" s="333">
        <f t="shared" si="22"/>
        <v>140</v>
      </c>
      <c r="B148" s="334">
        <f t="shared" si="26"/>
        <v>0</v>
      </c>
      <c r="C148" s="334">
        <f t="shared" si="23"/>
        <v>0</v>
      </c>
      <c r="D148" s="334">
        <f t="shared" si="24"/>
        <v>0</v>
      </c>
      <c r="E148" s="334">
        <f t="shared" si="27"/>
        <v>0</v>
      </c>
      <c r="F148" s="334">
        <f t="shared" si="25"/>
        <v>0</v>
      </c>
    </row>
    <row r="149" spans="1:8" s="303" customFormat="1">
      <c r="A149" s="333">
        <f t="shared" si="22"/>
        <v>141</v>
      </c>
      <c r="B149" s="334">
        <f t="shared" si="26"/>
        <v>0</v>
      </c>
      <c r="C149" s="334">
        <f t="shared" si="23"/>
        <v>0</v>
      </c>
      <c r="D149" s="334">
        <f t="shared" si="24"/>
        <v>0</v>
      </c>
      <c r="E149" s="334">
        <f t="shared" si="27"/>
        <v>0</v>
      </c>
      <c r="F149" s="334">
        <f t="shared" si="25"/>
        <v>0</v>
      </c>
    </row>
    <row r="150" spans="1:8" s="303" customFormat="1">
      <c r="A150" s="333">
        <f t="shared" si="22"/>
        <v>142</v>
      </c>
      <c r="B150" s="334">
        <f t="shared" si="26"/>
        <v>0</v>
      </c>
      <c r="C150" s="334">
        <f t="shared" si="23"/>
        <v>0</v>
      </c>
      <c r="D150" s="334">
        <f t="shared" si="24"/>
        <v>0</v>
      </c>
      <c r="E150" s="334">
        <f t="shared" si="27"/>
        <v>0</v>
      </c>
      <c r="F150" s="334">
        <f t="shared" si="25"/>
        <v>0</v>
      </c>
    </row>
    <row r="151" spans="1:8" s="303" customFormat="1">
      <c r="A151" s="333">
        <f t="shared" si="22"/>
        <v>143</v>
      </c>
      <c r="B151" s="334">
        <f t="shared" si="26"/>
        <v>0</v>
      </c>
      <c r="C151" s="334">
        <f t="shared" si="23"/>
        <v>0</v>
      </c>
      <c r="D151" s="334">
        <f t="shared" si="24"/>
        <v>0</v>
      </c>
      <c r="E151" s="334">
        <f t="shared" si="27"/>
        <v>0</v>
      </c>
      <c r="F151" s="334">
        <f t="shared" si="25"/>
        <v>0</v>
      </c>
    </row>
    <row r="152" spans="1:8" s="303" customFormat="1">
      <c r="A152" s="333">
        <f t="shared" si="22"/>
        <v>144</v>
      </c>
      <c r="B152" s="334">
        <f t="shared" si="26"/>
        <v>0</v>
      </c>
      <c r="C152" s="334">
        <f t="shared" si="23"/>
        <v>0</v>
      </c>
      <c r="D152" s="334">
        <f t="shared" si="24"/>
        <v>0</v>
      </c>
      <c r="E152" s="334">
        <f t="shared" si="27"/>
        <v>0</v>
      </c>
      <c r="F152" s="334">
        <f t="shared" si="25"/>
        <v>0</v>
      </c>
      <c r="G152" s="344">
        <f>SUM(C141:C152)</f>
        <v>0</v>
      </c>
      <c r="H152" s="344">
        <f>SUM(D141:D152)</f>
        <v>0</v>
      </c>
    </row>
    <row r="153" spans="1:8" s="303" customFormat="1">
      <c r="A153" s="333">
        <f t="shared" si="22"/>
        <v>145</v>
      </c>
      <c r="B153" s="334">
        <f t="shared" si="26"/>
        <v>0</v>
      </c>
      <c r="C153" s="334">
        <f t="shared" si="23"/>
        <v>0</v>
      </c>
      <c r="D153" s="334">
        <f t="shared" si="24"/>
        <v>0</v>
      </c>
      <c r="E153" s="334">
        <f t="shared" si="27"/>
        <v>0</v>
      </c>
      <c r="F153" s="334">
        <f t="shared" si="25"/>
        <v>0</v>
      </c>
    </row>
    <row r="154" spans="1:8" s="303" customFormat="1">
      <c r="A154" s="333">
        <f t="shared" si="22"/>
        <v>146</v>
      </c>
      <c r="B154" s="334">
        <f t="shared" si="26"/>
        <v>0</v>
      </c>
      <c r="C154" s="334">
        <f t="shared" si="23"/>
        <v>0</v>
      </c>
      <c r="D154" s="334">
        <f t="shared" si="24"/>
        <v>0</v>
      </c>
      <c r="E154" s="334">
        <f t="shared" si="27"/>
        <v>0</v>
      </c>
      <c r="F154" s="334">
        <f t="shared" si="25"/>
        <v>0</v>
      </c>
    </row>
    <row r="155" spans="1:8" s="303" customFormat="1">
      <c r="A155" s="333">
        <f t="shared" si="22"/>
        <v>147</v>
      </c>
      <c r="B155" s="334">
        <f t="shared" si="26"/>
        <v>0</v>
      </c>
      <c r="C155" s="334">
        <f t="shared" si="23"/>
        <v>0</v>
      </c>
      <c r="D155" s="334">
        <f t="shared" si="24"/>
        <v>0</v>
      </c>
      <c r="E155" s="334">
        <f t="shared" si="27"/>
        <v>0</v>
      </c>
      <c r="F155" s="334">
        <f t="shared" si="25"/>
        <v>0</v>
      </c>
    </row>
    <row r="156" spans="1:8" s="303" customFormat="1">
      <c r="A156" s="333">
        <f t="shared" si="22"/>
        <v>148</v>
      </c>
      <c r="B156" s="334">
        <f t="shared" si="26"/>
        <v>0</v>
      </c>
      <c r="C156" s="334">
        <f t="shared" si="23"/>
        <v>0</v>
      </c>
      <c r="D156" s="334">
        <f t="shared" si="24"/>
        <v>0</v>
      </c>
      <c r="E156" s="334">
        <f t="shared" si="27"/>
        <v>0</v>
      </c>
      <c r="F156" s="334">
        <f t="shared" si="25"/>
        <v>0</v>
      </c>
    </row>
    <row r="157" spans="1:8" s="303" customFormat="1">
      <c r="A157" s="333">
        <f t="shared" si="22"/>
        <v>149</v>
      </c>
      <c r="B157" s="334">
        <f t="shared" si="26"/>
        <v>0</v>
      </c>
      <c r="C157" s="334">
        <f t="shared" si="23"/>
        <v>0</v>
      </c>
      <c r="D157" s="334">
        <f t="shared" si="24"/>
        <v>0</v>
      </c>
      <c r="E157" s="334">
        <f t="shared" si="27"/>
        <v>0</v>
      </c>
      <c r="F157" s="334">
        <f t="shared" si="25"/>
        <v>0</v>
      </c>
    </row>
    <row r="158" spans="1:8" s="303" customFormat="1">
      <c r="A158" s="333">
        <f t="shared" si="22"/>
        <v>150</v>
      </c>
      <c r="B158" s="334">
        <f t="shared" si="26"/>
        <v>0</v>
      </c>
      <c r="C158" s="334">
        <f t="shared" si="23"/>
        <v>0</v>
      </c>
      <c r="D158" s="334">
        <f t="shared" si="24"/>
        <v>0</v>
      </c>
      <c r="E158" s="334">
        <f t="shared" si="27"/>
        <v>0</v>
      </c>
      <c r="F158" s="334">
        <f t="shared" si="25"/>
        <v>0</v>
      </c>
    </row>
    <row r="159" spans="1:8" s="303" customFormat="1">
      <c r="A159" s="333">
        <f t="shared" si="22"/>
        <v>151</v>
      </c>
      <c r="B159" s="334">
        <f t="shared" si="26"/>
        <v>0</v>
      </c>
      <c r="C159" s="334">
        <f t="shared" si="23"/>
        <v>0</v>
      </c>
      <c r="D159" s="334">
        <f t="shared" si="24"/>
        <v>0</v>
      </c>
      <c r="E159" s="334">
        <f t="shared" si="27"/>
        <v>0</v>
      </c>
      <c r="F159" s="334">
        <f t="shared" si="25"/>
        <v>0</v>
      </c>
    </row>
    <row r="160" spans="1:8" s="303" customFormat="1">
      <c r="A160" s="333">
        <f t="shared" si="22"/>
        <v>152</v>
      </c>
      <c r="B160" s="334">
        <f t="shared" si="26"/>
        <v>0</v>
      </c>
      <c r="C160" s="334">
        <f t="shared" si="23"/>
        <v>0</v>
      </c>
      <c r="D160" s="334">
        <f t="shared" si="24"/>
        <v>0</v>
      </c>
      <c r="E160" s="334">
        <f t="shared" si="27"/>
        <v>0</v>
      </c>
      <c r="F160" s="334">
        <f t="shared" si="25"/>
        <v>0</v>
      </c>
    </row>
    <row r="161" spans="1:8" s="303" customFormat="1">
      <c r="A161" s="333">
        <f t="shared" si="22"/>
        <v>153</v>
      </c>
      <c r="B161" s="334">
        <f t="shared" si="26"/>
        <v>0</v>
      </c>
      <c r="C161" s="334">
        <f t="shared" si="23"/>
        <v>0</v>
      </c>
      <c r="D161" s="334">
        <f t="shared" si="24"/>
        <v>0</v>
      </c>
      <c r="E161" s="334">
        <f t="shared" si="27"/>
        <v>0</v>
      </c>
      <c r="F161" s="334">
        <f t="shared" si="25"/>
        <v>0</v>
      </c>
    </row>
    <row r="162" spans="1:8" s="303" customFormat="1">
      <c r="A162" s="333">
        <f t="shared" si="22"/>
        <v>154</v>
      </c>
      <c r="B162" s="334">
        <f t="shared" si="26"/>
        <v>0</v>
      </c>
      <c r="C162" s="334">
        <f t="shared" si="23"/>
        <v>0</v>
      </c>
      <c r="D162" s="334">
        <f t="shared" si="24"/>
        <v>0</v>
      </c>
      <c r="E162" s="334">
        <f t="shared" si="27"/>
        <v>0</v>
      </c>
      <c r="F162" s="334">
        <f t="shared" si="25"/>
        <v>0</v>
      </c>
    </row>
    <row r="163" spans="1:8" s="303" customFormat="1">
      <c r="A163" s="333">
        <f t="shared" si="22"/>
        <v>155</v>
      </c>
      <c r="B163" s="334">
        <f t="shared" si="26"/>
        <v>0</v>
      </c>
      <c r="C163" s="334">
        <f t="shared" si="23"/>
        <v>0</v>
      </c>
      <c r="D163" s="334">
        <f t="shared" si="24"/>
        <v>0</v>
      </c>
      <c r="E163" s="334">
        <f t="shared" si="27"/>
        <v>0</v>
      </c>
      <c r="F163" s="334">
        <f t="shared" si="25"/>
        <v>0</v>
      </c>
    </row>
    <row r="164" spans="1:8" s="303" customFormat="1">
      <c r="A164" s="333">
        <f t="shared" si="22"/>
        <v>156</v>
      </c>
      <c r="B164" s="334">
        <f t="shared" si="26"/>
        <v>0</v>
      </c>
      <c r="C164" s="334">
        <f t="shared" si="23"/>
        <v>0</v>
      </c>
      <c r="D164" s="334">
        <f t="shared" si="24"/>
        <v>0</v>
      </c>
      <c r="E164" s="334">
        <f t="shared" si="27"/>
        <v>0</v>
      </c>
      <c r="F164" s="334">
        <f t="shared" si="25"/>
        <v>0</v>
      </c>
      <c r="G164" s="344">
        <f>SUM(C153:C164)</f>
        <v>0</v>
      </c>
      <c r="H164" s="344">
        <f>SUM(D153:D164)</f>
        <v>0</v>
      </c>
    </row>
    <row r="165" spans="1:8" s="303" customFormat="1">
      <c r="A165" s="333">
        <f t="shared" ref="A165:A188" si="28">+A164+1</f>
        <v>157</v>
      </c>
      <c r="B165" s="334">
        <f t="shared" si="26"/>
        <v>0</v>
      </c>
      <c r="C165" s="334">
        <f t="shared" si="23"/>
        <v>0</v>
      </c>
      <c r="D165" s="334">
        <f t="shared" si="24"/>
        <v>0</v>
      </c>
      <c r="E165" s="334">
        <f t="shared" si="27"/>
        <v>0</v>
      </c>
      <c r="F165" s="334">
        <f t="shared" si="25"/>
        <v>0</v>
      </c>
    </row>
    <row r="166" spans="1:8" s="303" customFormat="1">
      <c r="A166" s="333">
        <f t="shared" si="28"/>
        <v>158</v>
      </c>
      <c r="B166" s="334">
        <f t="shared" si="26"/>
        <v>0</v>
      </c>
      <c r="C166" s="334">
        <f t="shared" si="23"/>
        <v>0</v>
      </c>
      <c r="D166" s="334">
        <f t="shared" si="24"/>
        <v>0</v>
      </c>
      <c r="E166" s="334">
        <f t="shared" si="27"/>
        <v>0</v>
      </c>
      <c r="F166" s="334">
        <f t="shared" si="25"/>
        <v>0</v>
      </c>
    </row>
    <row r="167" spans="1:8" s="303" customFormat="1">
      <c r="A167" s="333">
        <f t="shared" si="28"/>
        <v>159</v>
      </c>
      <c r="B167" s="334">
        <f t="shared" si="26"/>
        <v>0</v>
      </c>
      <c r="C167" s="334">
        <f t="shared" si="23"/>
        <v>0</v>
      </c>
      <c r="D167" s="334">
        <f t="shared" si="24"/>
        <v>0</v>
      </c>
      <c r="E167" s="334">
        <f t="shared" si="27"/>
        <v>0</v>
      </c>
      <c r="F167" s="334">
        <f t="shared" si="25"/>
        <v>0</v>
      </c>
    </row>
    <row r="168" spans="1:8" s="303" customFormat="1">
      <c r="A168" s="333">
        <f t="shared" si="28"/>
        <v>160</v>
      </c>
      <c r="B168" s="334">
        <f t="shared" si="26"/>
        <v>0</v>
      </c>
      <c r="C168" s="334">
        <f t="shared" si="23"/>
        <v>0</v>
      </c>
      <c r="D168" s="334">
        <f t="shared" si="24"/>
        <v>0</v>
      </c>
      <c r="E168" s="334">
        <f t="shared" si="27"/>
        <v>0</v>
      </c>
      <c r="F168" s="334">
        <f t="shared" si="25"/>
        <v>0</v>
      </c>
    </row>
    <row r="169" spans="1:8" s="303" customFormat="1">
      <c r="A169" s="333">
        <f t="shared" si="28"/>
        <v>161</v>
      </c>
      <c r="B169" s="334">
        <f t="shared" si="26"/>
        <v>0</v>
      </c>
      <c r="C169" s="334">
        <f t="shared" ref="C169:C188" si="29">B169-F169</f>
        <v>0</v>
      </c>
      <c r="D169" s="334">
        <f t="shared" ref="D169:D188" si="30">E169-C169</f>
        <v>0</v>
      </c>
      <c r="E169" s="334">
        <f t="shared" si="27"/>
        <v>0</v>
      </c>
      <c r="F169" s="334">
        <f t="shared" ref="F169:F188" si="31">PV($B$3/12,($B$4*12-A169),-$B$5)</f>
        <v>0</v>
      </c>
    </row>
    <row r="170" spans="1:8" s="303" customFormat="1">
      <c r="A170" s="333">
        <f t="shared" si="28"/>
        <v>162</v>
      </c>
      <c r="B170" s="334">
        <f t="shared" ref="B170:B188" si="32">F169</f>
        <v>0</v>
      </c>
      <c r="C170" s="334">
        <f t="shared" si="29"/>
        <v>0</v>
      </c>
      <c r="D170" s="334">
        <f t="shared" si="30"/>
        <v>0</v>
      </c>
      <c r="E170" s="334">
        <f t="shared" ref="E170:E188" si="33">PMT($B$3/12,$B$4*12,-$B$9)</f>
        <v>0</v>
      </c>
      <c r="F170" s="334">
        <f t="shared" si="31"/>
        <v>0</v>
      </c>
    </row>
    <row r="171" spans="1:8" s="303" customFormat="1">
      <c r="A171" s="333">
        <f t="shared" si="28"/>
        <v>163</v>
      </c>
      <c r="B171" s="334">
        <f t="shared" si="32"/>
        <v>0</v>
      </c>
      <c r="C171" s="334">
        <f t="shared" si="29"/>
        <v>0</v>
      </c>
      <c r="D171" s="334">
        <f t="shared" si="30"/>
        <v>0</v>
      </c>
      <c r="E171" s="334">
        <f t="shared" si="33"/>
        <v>0</v>
      </c>
      <c r="F171" s="334">
        <f t="shared" si="31"/>
        <v>0</v>
      </c>
    </row>
    <row r="172" spans="1:8" s="303" customFormat="1">
      <c r="A172" s="333">
        <f t="shared" si="28"/>
        <v>164</v>
      </c>
      <c r="B172" s="334">
        <f t="shared" si="32"/>
        <v>0</v>
      </c>
      <c r="C172" s="334">
        <f t="shared" si="29"/>
        <v>0</v>
      </c>
      <c r="D172" s="334">
        <f t="shared" si="30"/>
        <v>0</v>
      </c>
      <c r="E172" s="334">
        <f t="shared" si="33"/>
        <v>0</v>
      </c>
      <c r="F172" s="334">
        <f t="shared" si="31"/>
        <v>0</v>
      </c>
    </row>
    <row r="173" spans="1:8" s="303" customFormat="1">
      <c r="A173" s="333">
        <f t="shared" si="28"/>
        <v>165</v>
      </c>
      <c r="B173" s="334">
        <f t="shared" si="32"/>
        <v>0</v>
      </c>
      <c r="C173" s="334">
        <f t="shared" si="29"/>
        <v>0</v>
      </c>
      <c r="D173" s="334">
        <f t="shared" si="30"/>
        <v>0</v>
      </c>
      <c r="E173" s="334">
        <f t="shared" si="33"/>
        <v>0</v>
      </c>
      <c r="F173" s="334">
        <f t="shared" si="31"/>
        <v>0</v>
      </c>
    </row>
    <row r="174" spans="1:8" s="303" customFormat="1">
      <c r="A174" s="333">
        <f t="shared" si="28"/>
        <v>166</v>
      </c>
      <c r="B174" s="334">
        <f t="shared" si="32"/>
        <v>0</v>
      </c>
      <c r="C174" s="334">
        <f t="shared" si="29"/>
        <v>0</v>
      </c>
      <c r="D174" s="334">
        <f t="shared" si="30"/>
        <v>0</v>
      </c>
      <c r="E174" s="334">
        <f t="shared" si="33"/>
        <v>0</v>
      </c>
      <c r="F174" s="334">
        <f t="shared" si="31"/>
        <v>0</v>
      </c>
    </row>
    <row r="175" spans="1:8" s="303" customFormat="1">
      <c r="A175" s="333">
        <f t="shared" si="28"/>
        <v>167</v>
      </c>
      <c r="B175" s="334">
        <f t="shared" si="32"/>
        <v>0</v>
      </c>
      <c r="C175" s="334">
        <f t="shared" si="29"/>
        <v>0</v>
      </c>
      <c r="D175" s="334">
        <f t="shared" si="30"/>
        <v>0</v>
      </c>
      <c r="E175" s="334">
        <f t="shared" si="33"/>
        <v>0</v>
      </c>
      <c r="F175" s="334">
        <f t="shared" si="31"/>
        <v>0</v>
      </c>
    </row>
    <row r="176" spans="1:8" s="303" customFormat="1">
      <c r="A176" s="333">
        <f t="shared" si="28"/>
        <v>168</v>
      </c>
      <c r="B176" s="334">
        <f t="shared" si="32"/>
        <v>0</v>
      </c>
      <c r="C176" s="334">
        <f t="shared" si="29"/>
        <v>0</v>
      </c>
      <c r="D176" s="334">
        <f t="shared" si="30"/>
        <v>0</v>
      </c>
      <c r="E176" s="334">
        <f t="shared" si="33"/>
        <v>0</v>
      </c>
      <c r="F176" s="334">
        <f t="shared" si="31"/>
        <v>0</v>
      </c>
      <c r="G176" s="344">
        <f>SUM(C165:C176)</f>
        <v>0</v>
      </c>
      <c r="H176" s="344">
        <f>SUM(D165:D176)</f>
        <v>0</v>
      </c>
    </row>
    <row r="177" spans="1:8" s="303" customFormat="1">
      <c r="A177" s="333">
        <f t="shared" si="28"/>
        <v>169</v>
      </c>
      <c r="B177" s="334">
        <f t="shared" si="32"/>
        <v>0</v>
      </c>
      <c r="C177" s="334">
        <f t="shared" si="29"/>
        <v>0</v>
      </c>
      <c r="D177" s="334">
        <f t="shared" si="30"/>
        <v>0</v>
      </c>
      <c r="E177" s="334">
        <f t="shared" si="33"/>
        <v>0</v>
      </c>
      <c r="F177" s="334">
        <f t="shared" si="31"/>
        <v>0</v>
      </c>
    </row>
    <row r="178" spans="1:8" s="303" customFormat="1">
      <c r="A178" s="333">
        <f t="shared" si="28"/>
        <v>170</v>
      </c>
      <c r="B178" s="334">
        <f t="shared" si="32"/>
        <v>0</v>
      </c>
      <c r="C178" s="334">
        <f t="shared" si="29"/>
        <v>0</v>
      </c>
      <c r="D178" s="334">
        <f t="shared" si="30"/>
        <v>0</v>
      </c>
      <c r="E178" s="334">
        <f t="shared" si="33"/>
        <v>0</v>
      </c>
      <c r="F178" s="334">
        <f t="shared" si="31"/>
        <v>0</v>
      </c>
    </row>
    <row r="179" spans="1:8" s="303" customFormat="1">
      <c r="A179" s="333">
        <f t="shared" si="28"/>
        <v>171</v>
      </c>
      <c r="B179" s="334">
        <f t="shared" si="32"/>
        <v>0</v>
      </c>
      <c r="C179" s="334">
        <f t="shared" si="29"/>
        <v>0</v>
      </c>
      <c r="D179" s="334">
        <f t="shared" si="30"/>
        <v>0</v>
      </c>
      <c r="E179" s="334">
        <f t="shared" si="33"/>
        <v>0</v>
      </c>
      <c r="F179" s="334">
        <f t="shared" si="31"/>
        <v>0</v>
      </c>
    </row>
    <row r="180" spans="1:8" s="303" customFormat="1">
      <c r="A180" s="333">
        <f t="shared" si="28"/>
        <v>172</v>
      </c>
      <c r="B180" s="334">
        <f t="shared" si="32"/>
        <v>0</v>
      </c>
      <c r="C180" s="334">
        <f t="shared" si="29"/>
        <v>0</v>
      </c>
      <c r="D180" s="334">
        <f t="shared" si="30"/>
        <v>0</v>
      </c>
      <c r="E180" s="334">
        <f t="shared" si="33"/>
        <v>0</v>
      </c>
      <c r="F180" s="334">
        <f t="shared" si="31"/>
        <v>0</v>
      </c>
    </row>
    <row r="181" spans="1:8" s="303" customFormat="1">
      <c r="A181" s="333">
        <f t="shared" si="28"/>
        <v>173</v>
      </c>
      <c r="B181" s="334">
        <f t="shared" si="32"/>
        <v>0</v>
      </c>
      <c r="C181" s="334">
        <f t="shared" si="29"/>
        <v>0</v>
      </c>
      <c r="D181" s="334">
        <f t="shared" si="30"/>
        <v>0</v>
      </c>
      <c r="E181" s="334">
        <f t="shared" si="33"/>
        <v>0</v>
      </c>
      <c r="F181" s="334">
        <f t="shared" si="31"/>
        <v>0</v>
      </c>
    </row>
    <row r="182" spans="1:8" s="303" customFormat="1">
      <c r="A182" s="333">
        <f t="shared" si="28"/>
        <v>174</v>
      </c>
      <c r="B182" s="334">
        <f t="shared" si="32"/>
        <v>0</v>
      </c>
      <c r="C182" s="334">
        <f t="shared" si="29"/>
        <v>0</v>
      </c>
      <c r="D182" s="334">
        <f t="shared" si="30"/>
        <v>0</v>
      </c>
      <c r="E182" s="334">
        <f t="shared" si="33"/>
        <v>0</v>
      </c>
      <c r="F182" s="334">
        <f t="shared" si="31"/>
        <v>0</v>
      </c>
    </row>
    <row r="183" spans="1:8" s="303" customFormat="1">
      <c r="A183" s="333">
        <f t="shared" si="28"/>
        <v>175</v>
      </c>
      <c r="B183" s="334">
        <f t="shared" si="32"/>
        <v>0</v>
      </c>
      <c r="C183" s="334">
        <f t="shared" si="29"/>
        <v>0</v>
      </c>
      <c r="D183" s="334">
        <f t="shared" si="30"/>
        <v>0</v>
      </c>
      <c r="E183" s="334">
        <f t="shared" si="33"/>
        <v>0</v>
      </c>
      <c r="F183" s="334">
        <f t="shared" si="31"/>
        <v>0</v>
      </c>
    </row>
    <row r="184" spans="1:8" s="303" customFormat="1">
      <c r="A184" s="333">
        <f t="shared" si="28"/>
        <v>176</v>
      </c>
      <c r="B184" s="334">
        <f t="shared" si="32"/>
        <v>0</v>
      </c>
      <c r="C184" s="334">
        <f t="shared" si="29"/>
        <v>0</v>
      </c>
      <c r="D184" s="334">
        <f t="shared" si="30"/>
        <v>0</v>
      </c>
      <c r="E184" s="334">
        <f t="shared" si="33"/>
        <v>0</v>
      </c>
      <c r="F184" s="334">
        <f t="shared" si="31"/>
        <v>0</v>
      </c>
    </row>
    <row r="185" spans="1:8" s="303" customFormat="1">
      <c r="A185" s="333">
        <f t="shared" si="28"/>
        <v>177</v>
      </c>
      <c r="B185" s="334">
        <f t="shared" si="32"/>
        <v>0</v>
      </c>
      <c r="C185" s="334">
        <f t="shared" si="29"/>
        <v>0</v>
      </c>
      <c r="D185" s="334">
        <f t="shared" si="30"/>
        <v>0</v>
      </c>
      <c r="E185" s="334">
        <f t="shared" si="33"/>
        <v>0</v>
      </c>
      <c r="F185" s="334">
        <f t="shared" si="31"/>
        <v>0</v>
      </c>
    </row>
    <row r="186" spans="1:8" s="303" customFormat="1">
      <c r="A186" s="333">
        <f t="shared" si="28"/>
        <v>178</v>
      </c>
      <c r="B186" s="334">
        <f t="shared" si="32"/>
        <v>0</v>
      </c>
      <c r="C186" s="334">
        <f t="shared" si="29"/>
        <v>0</v>
      </c>
      <c r="D186" s="334">
        <f t="shared" si="30"/>
        <v>0</v>
      </c>
      <c r="E186" s="334">
        <f t="shared" si="33"/>
        <v>0</v>
      </c>
      <c r="F186" s="334">
        <f t="shared" si="31"/>
        <v>0</v>
      </c>
    </row>
    <row r="187" spans="1:8" s="303" customFormat="1">
      <c r="A187" s="333">
        <f t="shared" si="28"/>
        <v>179</v>
      </c>
      <c r="B187" s="334">
        <f t="shared" si="32"/>
        <v>0</v>
      </c>
      <c r="C187" s="334">
        <f t="shared" si="29"/>
        <v>0</v>
      </c>
      <c r="D187" s="334">
        <f t="shared" si="30"/>
        <v>0</v>
      </c>
      <c r="E187" s="334">
        <f t="shared" si="33"/>
        <v>0</v>
      </c>
      <c r="F187" s="334">
        <f t="shared" si="31"/>
        <v>0</v>
      </c>
    </row>
    <row r="188" spans="1:8" s="303" customFormat="1">
      <c r="A188" s="333">
        <f t="shared" si="28"/>
        <v>180</v>
      </c>
      <c r="B188" s="334">
        <f t="shared" si="32"/>
        <v>0</v>
      </c>
      <c r="C188" s="334">
        <f t="shared" si="29"/>
        <v>0</v>
      </c>
      <c r="D188" s="334">
        <f t="shared" si="30"/>
        <v>0</v>
      </c>
      <c r="E188" s="334">
        <f t="shared" si="33"/>
        <v>0</v>
      </c>
      <c r="F188" s="334">
        <f t="shared" si="31"/>
        <v>0</v>
      </c>
      <c r="G188" s="344">
        <f>SUM(C177:C188)</f>
        <v>0</v>
      </c>
      <c r="H188" s="344">
        <f>SUM(D177:D188)</f>
        <v>0</v>
      </c>
    </row>
    <row r="189" spans="1:8">
      <c r="A189" s="336"/>
      <c r="B189" s="326"/>
      <c r="C189" s="326"/>
      <c r="D189" s="326"/>
      <c r="E189" s="326"/>
      <c r="F189" s="326"/>
    </row>
  </sheetData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C2" sqref="C2"/>
    </sheetView>
  </sheetViews>
  <sheetFormatPr defaultRowHeight="13.2"/>
  <cols>
    <col min="2" max="3" width="12.6640625" customWidth="1"/>
  </cols>
  <sheetData>
    <row r="1" spans="1:3">
      <c r="A1" t="s">
        <v>44</v>
      </c>
      <c r="B1" t="s">
        <v>308</v>
      </c>
      <c r="C1" t="s">
        <v>309</v>
      </c>
    </row>
    <row r="2" spans="1:3">
      <c r="A2">
        <v>1</v>
      </c>
      <c r="B2" s="303">
        <f>IF(+assumptions!$B$5-DCF!$D$6&gt;-1,+loan!G20,0)</f>
        <v>0</v>
      </c>
      <c r="C2" s="339">
        <f>IF(+assumptions!$B$5-DCF!$D$6&gt;-1,+loan!H20,0)</f>
        <v>0</v>
      </c>
    </row>
    <row r="3" spans="1:3">
      <c r="A3">
        <v>2</v>
      </c>
      <c r="B3" s="303">
        <f>IF(+assumptions!$B$5-DCF!$E$6&gt;-1,+loan!G32,0)</f>
        <v>0</v>
      </c>
      <c r="C3" s="339">
        <f>IF(+assumptions!$B$5-DCF!$E$6&gt;-1,+loan!H32,0)</f>
        <v>0</v>
      </c>
    </row>
    <row r="4" spans="1:3">
      <c r="A4">
        <v>3</v>
      </c>
      <c r="B4" s="303">
        <f>IF(+assumptions!$B$5-DCF!$F$6&gt;-1,+loan!G44,0)</f>
        <v>0</v>
      </c>
      <c r="C4" s="339">
        <f>IF(+assumptions!$B$5-DCF!$F$6&gt;-1,+loan!H44,0)</f>
        <v>0</v>
      </c>
    </row>
    <row r="5" spans="1:3">
      <c r="A5">
        <v>4</v>
      </c>
      <c r="B5" s="303">
        <f>IF(+assumptions!$B$5-DCF!$G$6&gt;-1,+loan!G56,0)</f>
        <v>0</v>
      </c>
      <c r="C5" s="339">
        <f>IF(+assumptions!$B$5-DCF!$G$6&gt;-1,+loan!H56,0)</f>
        <v>0</v>
      </c>
    </row>
    <row r="6" spans="1:3">
      <c r="A6">
        <v>5</v>
      </c>
      <c r="B6" s="303">
        <f>IF(+assumptions!$B$5-DCF!$H$6&gt;-1,+loan!G68,0)</f>
        <v>0</v>
      </c>
      <c r="C6" s="339">
        <f>IF(+assumptions!$B$5-DCF!$H$6&gt;-1,+loan!H68,0)</f>
        <v>0</v>
      </c>
    </row>
    <row r="7" spans="1:3">
      <c r="A7">
        <v>6</v>
      </c>
      <c r="B7" s="303">
        <f>IF(+assumptions!$B$5-DCF!$I$6&gt;-1,+loan!G80,0)</f>
        <v>0</v>
      </c>
      <c r="C7" s="339">
        <f>IF(+assumptions!$B$5-DCF!$I$6&gt;-1,+loan!H80,0)</f>
        <v>0</v>
      </c>
    </row>
    <row r="8" spans="1:3">
      <c r="A8">
        <v>7</v>
      </c>
      <c r="B8" s="303">
        <f>IF(+assumptions!$B$5-DCF!$J$6&gt;-1,+loan!G92,0)</f>
        <v>0</v>
      </c>
      <c r="C8" s="339">
        <f>IF(+assumptions!$B$5-DCF!$J$6&gt;-1,+loan!H92,0)</f>
        <v>0</v>
      </c>
    </row>
    <row r="9" spans="1:3">
      <c r="A9">
        <v>8</v>
      </c>
      <c r="B9" s="303">
        <f>IF(+assumptions!$B$5-DCF!$K$6&gt;-1,+loan!G104,0)</f>
        <v>0</v>
      </c>
      <c r="C9" s="339">
        <f>IF(+assumptions!$B$5-DCF!$K$6&gt;-1,+loan!H104,0)</f>
        <v>0</v>
      </c>
    </row>
    <row r="10" spans="1:3">
      <c r="A10">
        <v>9</v>
      </c>
      <c r="B10" s="303">
        <f>IF(+assumptions!$B$5-DCF!$L$6&gt;-1,+loan!G116,0)</f>
        <v>0</v>
      </c>
      <c r="C10" s="339">
        <f>IF(+assumptions!$B$5-DCF!$L$6&gt;-1,+loan!H116,0)</f>
        <v>0</v>
      </c>
    </row>
    <row r="11" spans="1:3">
      <c r="A11">
        <v>10</v>
      </c>
      <c r="B11" s="303">
        <f>IF(+assumptions!$B$5-DCF!$M$6&gt;-1,+loan!G128,0)</f>
        <v>0</v>
      </c>
      <c r="C11" s="339">
        <f>IF(+assumptions!$B$5-DCF!$M$6&gt;-1,+loan!H128,0)</f>
        <v>0</v>
      </c>
    </row>
    <row r="12" spans="1:3">
      <c r="A12">
        <v>11</v>
      </c>
      <c r="B12" s="303">
        <f>IF(+assumptions!$B$5-DCF!$N$6&gt;-1,+loan!G140,0)</f>
        <v>0</v>
      </c>
      <c r="C12" s="339">
        <f>IF(+assumptions!$B$5-DCF!$N$6&gt;-1,+loan!H140,0)</f>
        <v>0</v>
      </c>
    </row>
    <row r="13" spans="1:3">
      <c r="A13">
        <v>12</v>
      </c>
      <c r="B13" s="303">
        <f>IF(+assumptions!$B$5-DCF!$O$6&gt;-1,+loan!G152,0)</f>
        <v>0</v>
      </c>
      <c r="C13" s="339">
        <f>IF(+assumptions!$B$5-DCF!$O$6&gt;-1,+loan!H152,0)</f>
        <v>0</v>
      </c>
    </row>
    <row r="14" spans="1:3">
      <c r="A14">
        <v>13</v>
      </c>
      <c r="B14" s="303">
        <f>IF(+assumptions!$B$5-DCF!$P$6&gt;-1,+loan!G164,0)</f>
        <v>0</v>
      </c>
      <c r="C14" s="339">
        <f>IF(+assumptions!$B$5-DCF!$P$6&gt;-1,+loan!H164,0)</f>
        <v>0</v>
      </c>
    </row>
    <row r="15" spans="1:3">
      <c r="A15">
        <v>14</v>
      </c>
      <c r="B15" s="303">
        <f>IF(+assumptions!$B$5-DCF!$Q$6&gt;-1,+loan!G176,0)</f>
        <v>0</v>
      </c>
      <c r="C15" s="339">
        <f>IF(+assumptions!$B$5-DCF!$Q$6&gt;-1,+loan!H176,0)</f>
        <v>0</v>
      </c>
    </row>
    <row r="16" spans="1:3">
      <c r="A16">
        <v>15</v>
      </c>
      <c r="B16" s="303">
        <f>IF(+assumptions!$B$5-DCF!$R$6&gt;-1,+loan!G188,0)</f>
        <v>0</v>
      </c>
      <c r="C16" s="339">
        <f>IF(+assumptions!$B$5-DCF!$R$6&gt;-1,+loan!H188,0)</f>
        <v>0</v>
      </c>
    </row>
    <row r="17" spans="2:3">
      <c r="B17" s="303">
        <f>SUM(B2:B16)</f>
        <v>0</v>
      </c>
      <c r="C17" s="303">
        <f>SUM(C2:C16)</f>
        <v>0</v>
      </c>
    </row>
  </sheetData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6"/>
  <sheetViews>
    <sheetView workbookViewId="0">
      <selection activeCell="B3" sqref="B3"/>
    </sheetView>
  </sheetViews>
  <sheetFormatPr defaultRowHeight="13.2"/>
  <cols>
    <col min="10" max="10" width="9.5546875" customWidth="1"/>
    <col min="14" max="14" width="9.109375" style="143" customWidth="1"/>
  </cols>
  <sheetData>
    <row r="1" spans="1:14" ht="13.8" thickBot="1">
      <c r="B1" s="137" t="s">
        <v>130</v>
      </c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6"/>
    </row>
    <row r="2" spans="1:14" ht="13.8" thickBot="1">
      <c r="B2" s="138" t="s">
        <v>131</v>
      </c>
      <c r="C2" s="139" t="s">
        <v>132</v>
      </c>
      <c r="D2" s="139" t="s">
        <v>133</v>
      </c>
      <c r="E2" s="139" t="s">
        <v>134</v>
      </c>
      <c r="F2" s="139" t="s">
        <v>135</v>
      </c>
      <c r="G2" s="139" t="s">
        <v>136</v>
      </c>
      <c r="H2" s="139" t="s">
        <v>137</v>
      </c>
      <c r="I2" s="139" t="s">
        <v>138</v>
      </c>
      <c r="J2" s="139" t="s">
        <v>139</v>
      </c>
      <c r="K2" s="139" t="s">
        <v>140</v>
      </c>
      <c r="L2" s="139" t="s">
        <v>141</v>
      </c>
      <c r="M2" s="140" t="s">
        <v>142</v>
      </c>
    </row>
    <row r="3" spans="1:14">
      <c r="A3" s="117">
        <v>1998</v>
      </c>
      <c r="B3" s="154">
        <v>91.879893001341046</v>
      </c>
      <c r="C3" s="154">
        <v>79.401538530763005</v>
      </c>
      <c r="D3" s="154">
        <v>74.910334221322344</v>
      </c>
      <c r="E3" s="154">
        <v>88.096751812291302</v>
      </c>
      <c r="F3" s="154">
        <v>81.01187385739334</v>
      </c>
      <c r="G3" s="154">
        <v>86.404418930028783</v>
      </c>
      <c r="H3" s="154">
        <v>81.417468332452799</v>
      </c>
      <c r="I3" s="154">
        <v>86.697092155148695</v>
      </c>
      <c r="J3" s="154">
        <v>89.913518129688029</v>
      </c>
      <c r="K3" s="154">
        <v>82.260541057243017</v>
      </c>
      <c r="L3" s="154">
        <v>83.416481865887562</v>
      </c>
      <c r="M3" s="154">
        <v>78.626849555936488</v>
      </c>
      <c r="N3" s="275">
        <f t="shared" ref="N3:N17" si="0">AVERAGE(B3:M3)/100</f>
        <v>0.83669730120791352</v>
      </c>
    </row>
    <row r="4" spans="1:14">
      <c r="A4" s="106">
        <v>1999</v>
      </c>
      <c r="B4" s="154">
        <v>85.543361121926964</v>
      </c>
      <c r="C4" s="154">
        <v>81.612494417868675</v>
      </c>
      <c r="D4" s="154">
        <v>91.208394332509229</v>
      </c>
      <c r="E4" s="154">
        <v>85.706223435066548</v>
      </c>
      <c r="F4" s="154">
        <v>81.668534738447647</v>
      </c>
      <c r="G4" s="154">
        <v>87.783081385955441</v>
      </c>
      <c r="H4" s="154">
        <v>85.179444218703495</v>
      </c>
      <c r="I4" s="154">
        <v>75.41043786736644</v>
      </c>
      <c r="J4" s="154">
        <v>87.860343635010011</v>
      </c>
      <c r="K4" s="154">
        <v>89.689934337430017</v>
      </c>
      <c r="L4" s="154">
        <v>82.293488873393613</v>
      </c>
      <c r="M4" s="154">
        <v>92.847033000744091</v>
      </c>
      <c r="N4" s="275">
        <f t="shared" si="0"/>
        <v>0.85566897613701842</v>
      </c>
    </row>
    <row r="5" spans="1:14">
      <c r="A5" s="106">
        <v>2000</v>
      </c>
      <c r="B5" s="154">
        <v>78.317939386711799</v>
      </c>
      <c r="C5" s="154">
        <v>86.18162133956487</v>
      </c>
      <c r="D5" s="154">
        <v>84.40673979897889</v>
      </c>
      <c r="E5" s="154">
        <v>78.823891830711275</v>
      </c>
      <c r="F5" s="154">
        <v>76.440410473237151</v>
      </c>
      <c r="G5" s="154">
        <v>75.352556771379412</v>
      </c>
      <c r="H5" s="154">
        <v>92.80454966720572</v>
      </c>
      <c r="I5" s="154">
        <v>84.721601888456973</v>
      </c>
      <c r="J5" s="154">
        <v>75.51881691445675</v>
      </c>
      <c r="K5" s="154">
        <v>78.193638533441543</v>
      </c>
      <c r="L5" s="154">
        <v>84.068627001869544</v>
      </c>
      <c r="M5" s="154">
        <v>88.014588498947063</v>
      </c>
      <c r="N5" s="275">
        <f t="shared" si="0"/>
        <v>0.81903748508746743</v>
      </c>
    </row>
    <row r="6" spans="1:14">
      <c r="A6" s="106">
        <v>2001</v>
      </c>
      <c r="B6" s="154">
        <v>81.909960159051067</v>
      </c>
      <c r="C6" s="154">
        <v>77.582559157590353</v>
      </c>
      <c r="D6" s="154">
        <v>84.950995383269415</v>
      </c>
      <c r="E6" s="154">
        <v>80.201389438598483</v>
      </c>
      <c r="F6" s="154">
        <v>80.813104245574777</v>
      </c>
      <c r="G6" s="154">
        <v>88.941040785893392</v>
      </c>
      <c r="H6" s="154">
        <v>81.528324250929728</v>
      </c>
      <c r="I6" s="154">
        <v>93.746295466291116</v>
      </c>
      <c r="J6" s="154">
        <v>92.723548485720599</v>
      </c>
      <c r="K6" s="154">
        <v>90.126927427681238</v>
      </c>
      <c r="L6" s="154">
        <v>86.866010243059975</v>
      </c>
      <c r="M6" s="154">
        <v>88.430438986103866</v>
      </c>
      <c r="N6" s="275">
        <f t="shared" si="0"/>
        <v>0.85651716169146996</v>
      </c>
    </row>
    <row r="7" spans="1:14">
      <c r="A7" s="106">
        <v>2002</v>
      </c>
      <c r="B7" s="154">
        <v>82.278086388772564</v>
      </c>
      <c r="C7" s="154">
        <v>87.356099113403573</v>
      </c>
      <c r="D7" s="154">
        <v>90.202952402070068</v>
      </c>
      <c r="E7" s="154">
        <v>83.766638661837007</v>
      </c>
      <c r="F7" s="154">
        <v>84.146682838306234</v>
      </c>
      <c r="G7" s="154">
        <v>89.444607770398704</v>
      </c>
      <c r="H7" s="154">
        <v>90.602304870139278</v>
      </c>
      <c r="I7" s="154">
        <v>86.028355753413308</v>
      </c>
      <c r="J7" s="154">
        <v>89.114871576720503</v>
      </c>
      <c r="K7" s="154">
        <v>89.76477959513403</v>
      </c>
      <c r="L7" s="154">
        <v>81.798558913935494</v>
      </c>
      <c r="M7" s="154">
        <v>79.23830143192437</v>
      </c>
      <c r="N7" s="275">
        <f t="shared" si="0"/>
        <v>0.86145186609671254</v>
      </c>
    </row>
    <row r="8" spans="1:14">
      <c r="A8" s="106">
        <v>2003</v>
      </c>
      <c r="B8" s="154">
        <v>91.869414669751052</v>
      </c>
      <c r="C8" s="154">
        <v>79.307042695471068</v>
      </c>
      <c r="D8" s="154">
        <v>84.007357722079249</v>
      </c>
      <c r="E8" s="154">
        <v>88.383682252408505</v>
      </c>
      <c r="F8" s="154">
        <v>83.395621082454795</v>
      </c>
      <c r="G8" s="154">
        <v>88.147484523634503</v>
      </c>
      <c r="H8" s="154">
        <v>77.995151638451702</v>
      </c>
      <c r="I8" s="154">
        <v>83.870266600558821</v>
      </c>
      <c r="J8" s="154">
        <v>90.418254538452061</v>
      </c>
      <c r="K8" s="154">
        <v>85.662681442788141</v>
      </c>
      <c r="L8" s="154">
        <v>86.631445317430561</v>
      </c>
      <c r="M8" s="154">
        <v>84.332060317870159</v>
      </c>
      <c r="N8" s="275">
        <f t="shared" si="0"/>
        <v>0.85335038566779209</v>
      </c>
    </row>
    <row r="9" spans="1:14">
      <c r="A9" s="106">
        <v>2004</v>
      </c>
      <c r="B9" s="154">
        <v>85.119556734893322</v>
      </c>
      <c r="C9" s="154">
        <v>85.235172952672386</v>
      </c>
      <c r="D9" s="154">
        <v>92.865275273965509</v>
      </c>
      <c r="E9" s="154">
        <v>82.618265405678883</v>
      </c>
      <c r="F9" s="154">
        <v>83.309186285521974</v>
      </c>
      <c r="G9" s="154">
        <v>88.572914242832368</v>
      </c>
      <c r="H9" s="154">
        <v>96.3710023895391</v>
      </c>
      <c r="I9" s="154">
        <v>86.871980018738384</v>
      </c>
      <c r="J9" s="154">
        <v>75.655747437546054</v>
      </c>
      <c r="K9" s="154">
        <v>82.32855449987467</v>
      </c>
      <c r="L9" s="154">
        <v>88.239763151528322</v>
      </c>
      <c r="M9" s="154">
        <v>91.171805203844585</v>
      </c>
      <c r="N9" s="275">
        <f t="shared" si="0"/>
        <v>0.86529935299719629</v>
      </c>
    </row>
    <row r="10" spans="1:14">
      <c r="A10" s="106">
        <v>2005</v>
      </c>
      <c r="B10" s="154">
        <v>86.404230420641611</v>
      </c>
      <c r="C10" s="154">
        <v>87.884323816350872</v>
      </c>
      <c r="D10" s="154">
        <v>80.190296231065574</v>
      </c>
      <c r="E10" s="154">
        <v>93.905648586632978</v>
      </c>
      <c r="F10" s="154">
        <v>86.578888357106734</v>
      </c>
      <c r="G10" s="154">
        <v>78.156917851169339</v>
      </c>
      <c r="H10" s="154">
        <v>84.792494636437127</v>
      </c>
      <c r="I10" s="154">
        <v>82.480638545606652</v>
      </c>
      <c r="J10" s="154">
        <v>87.406995696355935</v>
      </c>
      <c r="K10" s="154">
        <v>83.052254553882847</v>
      </c>
      <c r="L10" s="154">
        <v>82.346112064269832</v>
      </c>
      <c r="M10" s="154">
        <v>81.321748412496007</v>
      </c>
      <c r="N10" s="275">
        <f t="shared" si="0"/>
        <v>0.8454337909766797</v>
      </c>
    </row>
    <row r="11" spans="1:14">
      <c r="A11" s="106">
        <v>2006</v>
      </c>
      <c r="B11" s="154">
        <v>88.488375463680939</v>
      </c>
      <c r="C11" s="154">
        <v>78.389929755518949</v>
      </c>
      <c r="D11" s="154">
        <v>89.132687374642998</v>
      </c>
      <c r="E11" s="154">
        <v>83.344760864048837</v>
      </c>
      <c r="F11" s="154">
        <v>88.456998334773573</v>
      </c>
      <c r="G11" s="154">
        <v>79.677553131501867</v>
      </c>
      <c r="H11" s="154">
        <v>100.13152401048666</v>
      </c>
      <c r="I11" s="154">
        <v>81.346583778045712</v>
      </c>
      <c r="J11" s="154">
        <v>78.967619322288229</v>
      </c>
      <c r="K11" s="154">
        <v>93.16156223504413</v>
      </c>
      <c r="L11" s="154">
        <v>86.018617745755833</v>
      </c>
      <c r="M11" s="154">
        <v>88.79874759559938</v>
      </c>
      <c r="N11" s="275">
        <f t="shared" si="0"/>
        <v>0.86326246634282255</v>
      </c>
    </row>
    <row r="12" spans="1:14">
      <c r="A12" s="106">
        <v>2007</v>
      </c>
      <c r="B12" s="154">
        <v>87.744128781997105</v>
      </c>
      <c r="C12" s="154">
        <v>77.830774794550237</v>
      </c>
      <c r="D12" s="154">
        <v>83.356830661263729</v>
      </c>
      <c r="E12" s="154">
        <v>86.594006569144327</v>
      </c>
      <c r="F12" s="154">
        <v>89.292763973576712</v>
      </c>
      <c r="G12" s="154">
        <v>76.363321423195131</v>
      </c>
      <c r="H12" s="154">
        <v>75.234623844500433</v>
      </c>
      <c r="I12" s="154">
        <v>84.111524432567691</v>
      </c>
      <c r="J12" s="154">
        <v>81.990731179134727</v>
      </c>
      <c r="K12" s="154">
        <v>81.13051271261601</v>
      </c>
      <c r="L12" s="154">
        <v>86.118541902841798</v>
      </c>
      <c r="M12" s="154">
        <v>90.690242641636971</v>
      </c>
      <c r="N12" s="275">
        <f t="shared" si="0"/>
        <v>0.83371500243085406</v>
      </c>
    </row>
    <row r="13" spans="1:14">
      <c r="A13" s="106">
        <v>2008</v>
      </c>
      <c r="B13" s="154">
        <v>82.943540908329027</v>
      </c>
      <c r="C13" s="154">
        <v>79.65565261039626</v>
      </c>
      <c r="D13" s="154">
        <v>89.98373868625869</v>
      </c>
      <c r="E13" s="154">
        <v>86.73747731101983</v>
      </c>
      <c r="F13" s="154">
        <v>86.376458580801312</v>
      </c>
      <c r="G13" s="154">
        <v>93.074549104183319</v>
      </c>
      <c r="H13" s="154">
        <v>85.077576838730437</v>
      </c>
      <c r="I13" s="154">
        <v>83.096666377373239</v>
      </c>
      <c r="J13" s="154">
        <v>88.657794361785477</v>
      </c>
      <c r="K13" s="154">
        <v>92.013965768046702</v>
      </c>
      <c r="L13" s="154">
        <v>89.412351020591487</v>
      </c>
      <c r="M13" s="154">
        <v>78.467771791985186</v>
      </c>
      <c r="N13" s="275">
        <f t="shared" si="0"/>
        <v>0.86291461946625081</v>
      </c>
    </row>
    <row r="14" spans="1:14">
      <c r="A14" s="106">
        <v>2009</v>
      </c>
      <c r="B14" s="154">
        <v>85.787636017726356</v>
      </c>
      <c r="C14" s="154">
        <v>82.21744979825354</v>
      </c>
      <c r="D14" s="154">
        <v>85.07636958762177</v>
      </c>
      <c r="E14" s="154">
        <v>82.152742198902331</v>
      </c>
      <c r="F14" s="154">
        <v>86.553088988568092</v>
      </c>
      <c r="G14" s="154">
        <v>88.645806137092663</v>
      </c>
      <c r="H14" s="154">
        <v>87.720349756342927</v>
      </c>
      <c r="I14" s="154">
        <v>75.896085338252092</v>
      </c>
      <c r="J14" s="154">
        <v>89.496482622696874</v>
      </c>
      <c r="K14" s="154">
        <v>88.267470838230324</v>
      </c>
      <c r="L14" s="154">
        <v>81.988808833076519</v>
      </c>
      <c r="M14" s="154">
        <v>77.865588630907439</v>
      </c>
      <c r="N14" s="275">
        <f t="shared" si="0"/>
        <v>0.84305656562305908</v>
      </c>
    </row>
    <row r="15" spans="1:14">
      <c r="A15" s="106">
        <v>2010</v>
      </c>
      <c r="B15" s="154">
        <v>92.461718698076567</v>
      </c>
      <c r="C15" s="154">
        <v>87.706477237451296</v>
      </c>
      <c r="D15" s="154">
        <v>81.686459969875585</v>
      </c>
      <c r="E15" s="154">
        <v>85.984072904881415</v>
      </c>
      <c r="F15" s="154">
        <v>92.852089180189125</v>
      </c>
      <c r="G15" s="154">
        <v>89.912591621724374</v>
      </c>
      <c r="H15" s="154">
        <v>83.873732776555357</v>
      </c>
      <c r="I15" s="154">
        <v>85.153419283085853</v>
      </c>
      <c r="J15" s="154">
        <v>77.850150376216774</v>
      </c>
      <c r="K15" s="154">
        <v>87.387096152384274</v>
      </c>
      <c r="L15" s="154">
        <v>84.118870862366265</v>
      </c>
      <c r="M15" s="154">
        <v>83.77447907033303</v>
      </c>
      <c r="N15" s="275">
        <f t="shared" si="0"/>
        <v>0.86063429844428341</v>
      </c>
    </row>
    <row r="16" spans="1:14">
      <c r="A16" s="106">
        <v>2011</v>
      </c>
      <c r="B16" s="154">
        <v>78.97597698242582</v>
      </c>
      <c r="C16" s="154">
        <v>84.572449134007343</v>
      </c>
      <c r="D16" s="154">
        <v>85.722002123792024</v>
      </c>
      <c r="E16" s="154">
        <v>88.85548851994686</v>
      </c>
      <c r="F16" s="154">
        <v>87.751011321556945</v>
      </c>
      <c r="G16" s="154">
        <v>83.846775176929967</v>
      </c>
      <c r="H16" s="154">
        <v>87.555099433410774</v>
      </c>
      <c r="I16" s="154">
        <v>88.974520146168402</v>
      </c>
      <c r="J16" s="154">
        <v>79.943546608280997</v>
      </c>
      <c r="K16" s="154">
        <v>88.464732403298996</v>
      </c>
      <c r="L16" s="154">
        <v>83.712058718848567</v>
      </c>
      <c r="M16" s="154">
        <v>88.499336475367059</v>
      </c>
      <c r="N16" s="275">
        <f t="shared" si="0"/>
        <v>0.85572749753669486</v>
      </c>
    </row>
    <row r="17" spans="1:14" ht="13.8" thickBot="1">
      <c r="A17" s="142">
        <v>2012</v>
      </c>
      <c r="B17" s="154">
        <v>80.297730150890814</v>
      </c>
      <c r="C17" s="154">
        <v>80.962157400635675</v>
      </c>
      <c r="D17" s="154">
        <v>82.903776347948238</v>
      </c>
      <c r="E17" s="154">
        <v>85.016672646646384</v>
      </c>
      <c r="F17" s="154">
        <v>83.280499021829797</v>
      </c>
      <c r="G17" s="154">
        <v>94.843877087995764</v>
      </c>
      <c r="H17" s="154">
        <v>81.827281970991024</v>
      </c>
      <c r="I17" s="154">
        <v>79.285556320355894</v>
      </c>
      <c r="J17" s="154">
        <v>77.881054038051175</v>
      </c>
      <c r="K17" s="154">
        <v>88.811558074974357</v>
      </c>
      <c r="L17" s="154">
        <v>86.04819176591792</v>
      </c>
      <c r="M17" s="154">
        <v>82.958390645610891</v>
      </c>
      <c r="N17" s="275">
        <f t="shared" si="0"/>
        <v>0.83676395455987318</v>
      </c>
    </row>
    <row r="18" spans="1:14" ht="13.8" thickBot="1">
      <c r="N18" s="221">
        <f>AVERAGE(N3:N12)</f>
        <v>0.8490433788635926</v>
      </c>
    </row>
    <row r="19" spans="1:14" ht="13.8" thickBot="1">
      <c r="C19" s="137" t="s">
        <v>143</v>
      </c>
      <c r="D19" s="115"/>
      <c r="E19" s="115"/>
      <c r="F19" s="115"/>
      <c r="G19" s="115"/>
      <c r="H19" s="115"/>
      <c r="I19" s="115"/>
      <c r="J19" s="115"/>
      <c r="K19" s="115"/>
      <c r="L19" s="115"/>
      <c r="M19" s="115"/>
      <c r="N19" s="116"/>
    </row>
    <row r="20" spans="1:14" ht="13.8" thickBot="1">
      <c r="C20" s="208" t="s">
        <v>131</v>
      </c>
      <c r="D20" s="209" t="s">
        <v>132</v>
      </c>
      <c r="E20" s="209" t="s">
        <v>133</v>
      </c>
      <c r="F20" s="209" t="s">
        <v>134</v>
      </c>
      <c r="G20" s="209" t="s">
        <v>135</v>
      </c>
      <c r="H20" s="209" t="s">
        <v>136</v>
      </c>
      <c r="I20" s="209" t="s">
        <v>137</v>
      </c>
      <c r="J20" s="209" t="s">
        <v>138</v>
      </c>
      <c r="K20" s="209" t="s">
        <v>139</v>
      </c>
      <c r="L20" s="209" t="s">
        <v>140</v>
      </c>
      <c r="M20" s="209" t="s">
        <v>141</v>
      </c>
      <c r="N20" s="210" t="s">
        <v>142</v>
      </c>
    </row>
    <row r="21" spans="1:14">
      <c r="B21" s="117">
        <v>1998</v>
      </c>
      <c r="C21" s="205" t="s">
        <v>144</v>
      </c>
      <c r="D21" s="205" t="s">
        <v>144</v>
      </c>
      <c r="E21" s="205" t="s">
        <v>145</v>
      </c>
      <c r="F21" s="205" t="s">
        <v>144</v>
      </c>
      <c r="G21" s="217" t="s">
        <v>146</v>
      </c>
      <c r="H21" s="211" t="s">
        <v>147</v>
      </c>
      <c r="I21" s="213" t="s">
        <v>146</v>
      </c>
      <c r="J21" s="211" t="s">
        <v>148</v>
      </c>
      <c r="K21" s="211" t="s">
        <v>148</v>
      </c>
      <c r="L21" s="211" t="s">
        <v>146</v>
      </c>
      <c r="M21" s="211" t="s">
        <v>146</v>
      </c>
      <c r="N21" s="212" t="s">
        <v>146</v>
      </c>
    </row>
    <row r="22" spans="1:14">
      <c r="B22" s="106">
        <v>1999</v>
      </c>
      <c r="C22" s="206" t="s">
        <v>144</v>
      </c>
      <c r="D22" s="206" t="s">
        <v>144</v>
      </c>
      <c r="E22" s="206" t="s">
        <v>145</v>
      </c>
      <c r="F22" s="236" t="s">
        <v>146</v>
      </c>
      <c r="G22" s="218" t="s">
        <v>147</v>
      </c>
      <c r="H22" s="213" t="s">
        <v>147</v>
      </c>
      <c r="I22" s="213" t="s">
        <v>146</v>
      </c>
      <c r="J22" s="213" t="s">
        <v>148</v>
      </c>
      <c r="K22" s="213" t="s">
        <v>148</v>
      </c>
      <c r="L22" s="213" t="s">
        <v>146</v>
      </c>
      <c r="M22" s="213" t="s">
        <v>146</v>
      </c>
      <c r="N22" s="214" t="s">
        <v>146</v>
      </c>
    </row>
    <row r="23" spans="1:14">
      <c r="B23" s="106">
        <v>2000</v>
      </c>
      <c r="C23" s="206" t="s">
        <v>144</v>
      </c>
      <c r="D23" s="206" t="s">
        <v>144</v>
      </c>
      <c r="E23" s="206" t="s">
        <v>145</v>
      </c>
      <c r="F23" s="206" t="s">
        <v>148</v>
      </c>
      <c r="G23" s="218" t="s">
        <v>146</v>
      </c>
      <c r="H23" s="213" t="s">
        <v>147</v>
      </c>
      <c r="I23" s="213" t="s">
        <v>146</v>
      </c>
      <c r="J23" s="213" t="s">
        <v>148</v>
      </c>
      <c r="K23" s="213" t="s">
        <v>148</v>
      </c>
      <c r="L23" s="213" t="s">
        <v>146</v>
      </c>
      <c r="M23" s="213" t="s">
        <v>146</v>
      </c>
      <c r="N23" s="214" t="s">
        <v>146</v>
      </c>
    </row>
    <row r="24" spans="1:14">
      <c r="B24" s="106">
        <v>2001</v>
      </c>
      <c r="C24" s="206" t="s">
        <v>148</v>
      </c>
      <c r="D24" s="206" t="s">
        <v>148</v>
      </c>
      <c r="E24" s="206" t="s">
        <v>148</v>
      </c>
      <c r="F24" s="236" t="s">
        <v>147</v>
      </c>
      <c r="G24" s="218" t="s">
        <v>147</v>
      </c>
      <c r="H24" s="213" t="s">
        <v>147</v>
      </c>
      <c r="I24" s="220" t="s">
        <v>148</v>
      </c>
      <c r="J24" s="213" t="s">
        <v>148</v>
      </c>
      <c r="K24" s="213" t="s">
        <v>148</v>
      </c>
      <c r="L24" s="213" t="s">
        <v>146</v>
      </c>
      <c r="M24" s="213" t="s">
        <v>146</v>
      </c>
      <c r="N24" s="214" t="s">
        <v>146</v>
      </c>
    </row>
    <row r="25" spans="1:14">
      <c r="B25" s="106">
        <v>2002</v>
      </c>
      <c r="C25" s="206" t="s">
        <v>144</v>
      </c>
      <c r="D25" s="206" t="s">
        <v>144</v>
      </c>
      <c r="E25" s="206" t="s">
        <v>144</v>
      </c>
      <c r="F25" s="206" t="s">
        <v>145</v>
      </c>
      <c r="G25" s="218" t="s">
        <v>146</v>
      </c>
      <c r="H25" s="213" t="s">
        <v>146</v>
      </c>
      <c r="I25" s="213" t="s">
        <v>146</v>
      </c>
      <c r="J25" s="213" t="s">
        <v>148</v>
      </c>
      <c r="K25" s="213" t="s">
        <v>148</v>
      </c>
      <c r="L25" s="213" t="s">
        <v>146</v>
      </c>
      <c r="M25" s="213" t="s">
        <v>146</v>
      </c>
      <c r="N25" s="214" t="s">
        <v>144</v>
      </c>
    </row>
    <row r="26" spans="1:14">
      <c r="B26" s="106">
        <v>2003</v>
      </c>
      <c r="C26" s="206" t="s">
        <v>144</v>
      </c>
      <c r="D26" s="206" t="s">
        <v>144</v>
      </c>
      <c r="E26" s="206" t="s">
        <v>144</v>
      </c>
      <c r="F26" s="206" t="s">
        <v>149</v>
      </c>
      <c r="G26" s="218" t="s">
        <v>147</v>
      </c>
      <c r="H26" s="213" t="s">
        <v>146</v>
      </c>
      <c r="I26" s="213" t="s">
        <v>146</v>
      </c>
      <c r="J26" s="213" t="s">
        <v>150</v>
      </c>
      <c r="K26" s="213" t="s">
        <v>148</v>
      </c>
      <c r="L26" s="213" t="s">
        <v>146</v>
      </c>
      <c r="M26" s="213" t="s">
        <v>144</v>
      </c>
      <c r="N26" s="214" t="s">
        <v>144</v>
      </c>
    </row>
    <row r="27" spans="1:14">
      <c r="B27" s="106">
        <v>2004</v>
      </c>
      <c r="C27" s="206" t="s">
        <v>144</v>
      </c>
      <c r="D27" s="206" t="s">
        <v>144</v>
      </c>
      <c r="E27" s="206" t="s">
        <v>145</v>
      </c>
      <c r="F27" s="206" t="s">
        <v>144</v>
      </c>
      <c r="G27" s="218" t="s">
        <v>146</v>
      </c>
      <c r="H27" s="213" t="s">
        <v>147</v>
      </c>
      <c r="I27" s="213" t="s">
        <v>146</v>
      </c>
      <c r="J27" s="213" t="s">
        <v>148</v>
      </c>
      <c r="K27" s="213" t="s">
        <v>148</v>
      </c>
      <c r="L27" s="213" t="s">
        <v>146</v>
      </c>
      <c r="M27" s="213" t="s">
        <v>146</v>
      </c>
      <c r="N27" s="214" t="s">
        <v>146</v>
      </c>
    </row>
    <row r="28" spans="1:14">
      <c r="B28" s="106">
        <v>2005</v>
      </c>
      <c r="C28" s="206" t="s">
        <v>148</v>
      </c>
      <c r="D28" s="206" t="s">
        <v>148</v>
      </c>
      <c r="E28" s="206" t="s">
        <v>145</v>
      </c>
      <c r="F28" s="218" t="s">
        <v>146</v>
      </c>
      <c r="G28" s="218" t="s">
        <v>147</v>
      </c>
      <c r="H28" s="213" t="s">
        <v>147</v>
      </c>
      <c r="I28" s="213" t="s">
        <v>148</v>
      </c>
      <c r="J28" s="213" t="s">
        <v>148</v>
      </c>
      <c r="K28" s="213" t="s">
        <v>148</v>
      </c>
      <c r="L28" s="213" t="s">
        <v>146</v>
      </c>
      <c r="M28" s="213" t="s">
        <v>146</v>
      </c>
      <c r="N28" s="214" t="s">
        <v>146</v>
      </c>
    </row>
    <row r="29" spans="1:14">
      <c r="B29" s="106">
        <v>2006</v>
      </c>
      <c r="C29" s="206" t="s">
        <v>144</v>
      </c>
      <c r="D29" s="206" t="s">
        <v>144</v>
      </c>
      <c r="E29" s="206" t="s">
        <v>144</v>
      </c>
      <c r="F29" s="206" t="s">
        <v>145</v>
      </c>
      <c r="G29" s="218" t="s">
        <v>146</v>
      </c>
      <c r="H29" s="213" t="s">
        <v>146</v>
      </c>
      <c r="I29" s="213" t="s">
        <v>146</v>
      </c>
      <c r="J29" s="213" t="s">
        <v>148</v>
      </c>
      <c r="K29" s="213" t="s">
        <v>148</v>
      </c>
      <c r="L29" s="213" t="s">
        <v>146</v>
      </c>
      <c r="M29" s="213" t="s">
        <v>146</v>
      </c>
      <c r="N29" s="214" t="s">
        <v>144</v>
      </c>
    </row>
    <row r="30" spans="1:14" ht="13.8" thickBot="1">
      <c r="B30" s="142">
        <v>2007</v>
      </c>
      <c r="C30" s="207" t="s">
        <v>144</v>
      </c>
      <c r="D30" s="207" t="s">
        <v>144</v>
      </c>
      <c r="E30" s="207" t="s">
        <v>144</v>
      </c>
      <c r="F30" s="207" t="s">
        <v>144</v>
      </c>
      <c r="G30" s="219" t="s">
        <v>147</v>
      </c>
      <c r="H30" s="215" t="s">
        <v>146</v>
      </c>
      <c r="I30" s="215" t="s">
        <v>146</v>
      </c>
      <c r="J30" s="215" t="s">
        <v>150</v>
      </c>
      <c r="K30" s="215" t="s">
        <v>148</v>
      </c>
      <c r="L30" s="215" t="s">
        <v>146</v>
      </c>
      <c r="M30" s="215" t="s">
        <v>144</v>
      </c>
      <c r="N30" s="216" t="s">
        <v>144</v>
      </c>
    </row>
    <row r="31" spans="1:14">
      <c r="N31" s="221"/>
    </row>
    <row r="32" spans="1:14">
      <c r="N32" s="221"/>
    </row>
    <row r="33" spans="1:10">
      <c r="A33" s="204">
        <v>33970</v>
      </c>
      <c r="B33" s="37" t="s">
        <v>151</v>
      </c>
      <c r="I33" s="204">
        <v>34151</v>
      </c>
      <c r="J33" s="37" t="s">
        <v>152</v>
      </c>
    </row>
    <row r="34" spans="1:10">
      <c r="A34" s="204">
        <v>34335</v>
      </c>
      <c r="B34" s="37" t="s">
        <v>153</v>
      </c>
      <c r="I34" s="204">
        <v>34516</v>
      </c>
      <c r="J34" s="37" t="s">
        <v>154</v>
      </c>
    </row>
    <row r="35" spans="1:10">
      <c r="A35" s="204">
        <v>34700</v>
      </c>
      <c r="B35" s="37" t="s">
        <v>155</v>
      </c>
      <c r="I35" s="204">
        <v>34881</v>
      </c>
      <c r="J35" s="37" t="s">
        <v>156</v>
      </c>
    </row>
    <row r="36" spans="1:10">
      <c r="A36" s="204">
        <v>35065</v>
      </c>
      <c r="B36" s="37" t="s">
        <v>157</v>
      </c>
      <c r="I36" s="204">
        <v>35247</v>
      </c>
      <c r="J36" s="37" t="s">
        <v>158</v>
      </c>
    </row>
    <row r="37" spans="1:10">
      <c r="A37" s="204">
        <v>34001</v>
      </c>
      <c r="B37" s="37" t="s">
        <v>159</v>
      </c>
      <c r="I37" s="204">
        <v>34182</v>
      </c>
      <c r="J37" s="37" t="s">
        <v>160</v>
      </c>
    </row>
    <row r="38" spans="1:10">
      <c r="A38" s="204">
        <v>34366</v>
      </c>
      <c r="B38" s="37" t="s">
        <v>161</v>
      </c>
      <c r="I38" s="204">
        <v>34547</v>
      </c>
      <c r="J38" s="37" t="s">
        <v>162</v>
      </c>
    </row>
    <row r="39" spans="1:10">
      <c r="A39" s="204">
        <v>34731</v>
      </c>
      <c r="B39" s="37" t="s">
        <v>163</v>
      </c>
      <c r="I39" s="204">
        <v>34912</v>
      </c>
      <c r="J39" s="37" t="s">
        <v>164</v>
      </c>
    </row>
    <row r="40" spans="1:10">
      <c r="A40" s="204">
        <v>35096</v>
      </c>
      <c r="B40" s="37" t="s">
        <v>165</v>
      </c>
      <c r="I40" s="204">
        <v>35278</v>
      </c>
      <c r="J40" s="37" t="s">
        <v>166</v>
      </c>
    </row>
    <row r="41" spans="1:10">
      <c r="A41" s="204">
        <v>34029</v>
      </c>
      <c r="B41" s="37" t="s">
        <v>167</v>
      </c>
      <c r="I41" s="204">
        <v>34213</v>
      </c>
      <c r="J41" s="37" t="s">
        <v>168</v>
      </c>
    </row>
    <row r="42" spans="1:10">
      <c r="A42" s="204">
        <v>34394</v>
      </c>
      <c r="B42" s="37" t="s">
        <v>169</v>
      </c>
      <c r="I42" s="204">
        <v>34578</v>
      </c>
      <c r="J42" s="37" t="s">
        <v>170</v>
      </c>
    </row>
    <row r="43" spans="1:10">
      <c r="A43" s="204">
        <v>34759</v>
      </c>
      <c r="B43" s="37" t="s">
        <v>171</v>
      </c>
      <c r="I43" s="204">
        <v>34943</v>
      </c>
      <c r="J43" s="37" t="s">
        <v>172</v>
      </c>
    </row>
    <row r="44" spans="1:10">
      <c r="A44" s="204">
        <v>35125</v>
      </c>
      <c r="B44" s="37" t="s">
        <v>173</v>
      </c>
      <c r="I44" s="204">
        <v>35309</v>
      </c>
      <c r="J44" s="37" t="s">
        <v>174</v>
      </c>
    </row>
    <row r="45" spans="1:10">
      <c r="A45" s="204">
        <v>34060</v>
      </c>
      <c r="B45" s="37" t="s">
        <v>175</v>
      </c>
      <c r="I45" s="204">
        <v>34243</v>
      </c>
      <c r="J45" s="37" t="s">
        <v>176</v>
      </c>
    </row>
    <row r="46" spans="1:10">
      <c r="A46" s="204">
        <v>34425</v>
      </c>
      <c r="B46" s="37" t="s">
        <v>177</v>
      </c>
      <c r="I46" s="204">
        <v>34608</v>
      </c>
      <c r="J46" s="37" t="s">
        <v>178</v>
      </c>
    </row>
    <row r="47" spans="1:10">
      <c r="A47" s="204">
        <v>34790</v>
      </c>
      <c r="B47" s="37" t="s">
        <v>179</v>
      </c>
      <c r="I47" s="204">
        <v>34973</v>
      </c>
      <c r="J47" s="37" t="s">
        <v>180</v>
      </c>
    </row>
    <row r="48" spans="1:10">
      <c r="A48" s="204">
        <v>35156</v>
      </c>
      <c r="B48" s="37" t="s">
        <v>181</v>
      </c>
      <c r="I48" s="204">
        <v>35339</v>
      </c>
      <c r="J48" s="37" t="s">
        <v>182</v>
      </c>
    </row>
    <row r="49" spans="1:10">
      <c r="A49" s="204">
        <v>34090</v>
      </c>
      <c r="B49" s="37" t="s">
        <v>167</v>
      </c>
      <c r="I49" s="204">
        <v>34274</v>
      </c>
      <c r="J49" s="37" t="s">
        <v>183</v>
      </c>
    </row>
    <row r="50" spans="1:10">
      <c r="A50" s="204">
        <v>34455</v>
      </c>
      <c r="B50" s="37" t="s">
        <v>184</v>
      </c>
      <c r="I50" s="204">
        <v>34639</v>
      </c>
      <c r="J50" s="37" t="s">
        <v>185</v>
      </c>
    </row>
    <row r="51" spans="1:10">
      <c r="A51" s="204">
        <v>34820</v>
      </c>
      <c r="B51" s="37" t="s">
        <v>186</v>
      </c>
      <c r="I51" s="204">
        <v>35004</v>
      </c>
      <c r="J51" s="37" t="s">
        <v>187</v>
      </c>
    </row>
    <row r="52" spans="1:10">
      <c r="A52" s="204">
        <v>35186</v>
      </c>
      <c r="B52" s="37" t="s">
        <v>188</v>
      </c>
      <c r="I52" s="204">
        <v>35370</v>
      </c>
      <c r="J52" s="37" t="s">
        <v>189</v>
      </c>
    </row>
    <row r="53" spans="1:10">
      <c r="A53" s="204">
        <v>34121</v>
      </c>
      <c r="B53" s="37" t="s">
        <v>190</v>
      </c>
      <c r="I53" s="204">
        <v>34304</v>
      </c>
      <c r="J53" s="37" t="s">
        <v>191</v>
      </c>
    </row>
    <row r="54" spans="1:10">
      <c r="A54" s="204">
        <v>34486</v>
      </c>
      <c r="B54" s="37" t="s">
        <v>192</v>
      </c>
      <c r="I54" s="204">
        <v>34669</v>
      </c>
      <c r="J54" s="37" t="s">
        <v>193</v>
      </c>
    </row>
    <row r="55" spans="1:10">
      <c r="A55" s="204">
        <v>34851</v>
      </c>
      <c r="B55" s="37" t="s">
        <v>194</v>
      </c>
      <c r="I55" s="204">
        <v>35034</v>
      </c>
      <c r="J55" s="37" t="s">
        <v>195</v>
      </c>
    </row>
    <row r="56" spans="1:10">
      <c r="A56" s="204">
        <v>35217</v>
      </c>
      <c r="B56" s="37" t="s">
        <v>196</v>
      </c>
      <c r="I56" s="204">
        <v>35400</v>
      </c>
      <c r="J56" s="37" t="s">
        <v>197</v>
      </c>
    </row>
  </sheetData>
  <printOptions gridLines="1" gridLinesSet="0"/>
  <pageMargins left="0.25" right="0.25" top="0.5" bottom="0.5" header="0.5" footer="0.5"/>
  <pageSetup scale="93" orientation="landscape" horizontalDpi="300" r:id="rId1"/>
  <headerFooter alignWithMargins="0"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38"/>
  <sheetViews>
    <sheetView workbookViewId="0">
      <selection activeCell="I15" sqref="I15"/>
    </sheetView>
  </sheetViews>
  <sheetFormatPr defaultRowHeight="13.2"/>
  <cols>
    <col min="1" max="1" width="9.6640625" customWidth="1"/>
    <col min="2" max="2" width="10.6640625" style="289" customWidth="1"/>
  </cols>
  <sheetData>
    <row r="1" spans="1:11">
      <c r="A1" s="2" t="s">
        <v>198</v>
      </c>
      <c r="B1" s="287"/>
      <c r="D1" t="s">
        <v>252</v>
      </c>
      <c r="E1" s="288">
        <v>36658</v>
      </c>
    </row>
    <row r="2" spans="1:11">
      <c r="A2" s="152"/>
      <c r="E2" s="273"/>
    </row>
    <row r="3" spans="1:11">
      <c r="A3" s="152" t="s">
        <v>199</v>
      </c>
      <c r="B3" s="231">
        <v>0.31</v>
      </c>
    </row>
    <row r="4" spans="1:11">
      <c r="A4" s="152" t="s">
        <v>200</v>
      </c>
      <c r="B4" s="231">
        <v>1.91</v>
      </c>
      <c r="J4" s="151"/>
      <c r="K4" s="151"/>
    </row>
    <row r="5" spans="1:11">
      <c r="A5" s="152" t="s">
        <v>201</v>
      </c>
      <c r="B5" s="231">
        <v>0.19</v>
      </c>
    </row>
    <row r="6" spans="1:11">
      <c r="A6" s="152" t="s">
        <v>202</v>
      </c>
      <c r="B6" s="231">
        <v>0.5</v>
      </c>
    </row>
    <row r="8" spans="1:11">
      <c r="A8" s="141"/>
      <c r="B8" s="290" t="s">
        <v>203</v>
      </c>
      <c r="C8" s="152" t="s">
        <v>204</v>
      </c>
    </row>
    <row r="9" spans="1:11">
      <c r="A9" s="141">
        <v>35400</v>
      </c>
      <c r="B9" s="289">
        <v>3.6113300000000002</v>
      </c>
      <c r="C9" s="148">
        <v>3.71</v>
      </c>
      <c r="H9" s="153" t="s">
        <v>205</v>
      </c>
      <c r="I9" s="153" t="s">
        <v>206</v>
      </c>
    </row>
    <row r="10" spans="1:11">
      <c r="A10" s="144">
        <v>35431</v>
      </c>
      <c r="B10" s="289">
        <v>4.2539999999999996</v>
      </c>
      <c r="C10" s="26">
        <f t="shared" ref="C10:C73" si="0">C9+$B$3*(B10-C9)+$B$5*(C9^($B$6))*D10+(1-$B$3)*(B10-B9)</f>
        <v>4.5314311450381908</v>
      </c>
      <c r="D10" s="149">
        <v>0.57204476228882795</v>
      </c>
      <c r="E10" s="149">
        <v>0.44644847007428556</v>
      </c>
      <c r="F10" s="151">
        <f>C10-E10</f>
        <v>4.0849826749639053</v>
      </c>
      <c r="G10">
        <v>1997</v>
      </c>
      <c r="H10" s="150">
        <f>AVERAGE(C10:C21)</f>
        <v>2.5796409369778184</v>
      </c>
      <c r="I10" s="408">
        <f>AVERAGE(F10:F21)</f>
        <v>2.056890710117766</v>
      </c>
    </row>
    <row r="11" spans="1:11">
      <c r="A11" s="144">
        <v>35462</v>
      </c>
      <c r="B11" s="289">
        <v>2.8679999999999999</v>
      </c>
      <c r="C11" s="26">
        <f t="shared" si="0"/>
        <v>3.0104689671609668</v>
      </c>
      <c r="D11" s="149">
        <v>-0.12104783130526783</v>
      </c>
      <c r="E11" s="149">
        <v>0.26322273807183755</v>
      </c>
      <c r="F11" s="151">
        <f t="shared" ref="F11:F74" si="1">C11-E11</f>
        <v>2.7472462290891291</v>
      </c>
      <c r="G11">
        <v>1998</v>
      </c>
      <c r="H11" s="150">
        <f>AVERAGE(C22:C33)</f>
        <v>2.254563666728064</v>
      </c>
      <c r="I11" s="408">
        <f>AVERAGE(F22:F33)</f>
        <v>1.631990092471745</v>
      </c>
    </row>
    <row r="12" spans="1:11">
      <c r="A12" s="144">
        <v>35490</v>
      </c>
      <c r="B12" s="289">
        <v>1.879</v>
      </c>
      <c r="C12" s="26">
        <f t="shared" si="0"/>
        <v>1.6638074722859773</v>
      </c>
      <c r="D12" s="149">
        <v>-0.95095832549649406</v>
      </c>
      <c r="E12" s="149">
        <v>0.71583075574757804</v>
      </c>
      <c r="F12" s="151">
        <f t="shared" si="1"/>
        <v>0.94797671653839921</v>
      </c>
      <c r="G12">
        <v>1999</v>
      </c>
      <c r="H12" s="26">
        <f>AVERAGE(C34:C45)</f>
        <v>2.3475866256440852</v>
      </c>
      <c r="I12" s="409">
        <f>AVERAGE(F34:F45)</f>
        <v>1.6507265526605359</v>
      </c>
    </row>
    <row r="13" spans="1:11">
      <c r="A13" s="144">
        <v>35521</v>
      </c>
      <c r="B13" s="289">
        <v>1.8460000000000001</v>
      </c>
      <c r="C13" s="26">
        <f t="shared" si="0"/>
        <v>1.3627215358038123</v>
      </c>
      <c r="D13" s="149">
        <v>-1.366075276905655</v>
      </c>
      <c r="E13" s="149">
        <v>1.117233151025792</v>
      </c>
      <c r="F13" s="151">
        <f t="shared" si="1"/>
        <v>0.24548838477802026</v>
      </c>
      <c r="G13">
        <v>2000</v>
      </c>
      <c r="H13" s="26">
        <f>AVERAGE(C46:C57)</f>
        <v>3.156314972098508</v>
      </c>
      <c r="I13" s="409">
        <f>AVERAGE(F46:F57)</f>
        <v>2.8233778626374271</v>
      </c>
    </row>
    <row r="14" spans="1:11">
      <c r="A14" s="144">
        <v>35551</v>
      </c>
      <c r="B14" s="289">
        <v>2.0990000000000002</v>
      </c>
      <c r="C14" s="26">
        <f t="shared" si="0"/>
        <v>1.5251119896064123</v>
      </c>
      <c r="D14" s="149">
        <v>-1.083986905037053</v>
      </c>
      <c r="E14" s="149">
        <v>0.59593831745232639</v>
      </c>
      <c r="F14" s="151">
        <f t="shared" si="1"/>
        <v>0.92917367215408586</v>
      </c>
      <c r="G14">
        <v>2001</v>
      </c>
      <c r="H14" s="26">
        <f>AVERAGE(C58:C69)</f>
        <v>6.6333706187838546</v>
      </c>
      <c r="I14" s="409">
        <f>AVERAGE(F58:F69)</f>
        <v>6.1123632706507314</v>
      </c>
    </row>
    <row r="15" spans="1:11">
      <c r="A15" s="144">
        <v>35582</v>
      </c>
      <c r="B15" s="289">
        <v>2.3079999999999998</v>
      </c>
      <c r="C15" s="26">
        <f t="shared" si="0"/>
        <v>2.0717037806044489</v>
      </c>
      <c r="D15" s="149">
        <v>0.6805558236963436</v>
      </c>
      <c r="E15" s="149">
        <v>1.1997142163518744</v>
      </c>
      <c r="F15" s="151">
        <f t="shared" si="1"/>
        <v>0.87198956425257457</v>
      </c>
      <c r="G15">
        <v>2002</v>
      </c>
      <c r="H15" s="26">
        <f>AVERAGE(C70:C81)</f>
        <v>4.5845934247091584</v>
      </c>
      <c r="I15" s="291">
        <f>AVERAGE(F70:F81)</f>
        <v>4.1142443685420815</v>
      </c>
    </row>
    <row r="16" spans="1:11">
      <c r="A16" s="144">
        <v>35612</v>
      </c>
      <c r="B16" s="289">
        <v>2.2189999999999999</v>
      </c>
      <c r="C16" s="26">
        <f t="shared" si="0"/>
        <v>1.8348277082393332</v>
      </c>
      <c r="D16" s="149">
        <v>-0.80858580345122288</v>
      </c>
      <c r="E16" s="149">
        <v>5.272190801500256E-2</v>
      </c>
      <c r="F16" s="151">
        <f t="shared" si="1"/>
        <v>1.7821058002243306</v>
      </c>
      <c r="G16">
        <v>2003</v>
      </c>
      <c r="H16" s="26">
        <f>AVERAGE(C82:C93)</f>
        <v>3.6008182170131193</v>
      </c>
      <c r="I16" s="291">
        <f>AVERAGE(F82:F93)</f>
        <v>3.0508842101231313</v>
      </c>
    </row>
    <row r="17" spans="1:9">
      <c r="A17" s="144">
        <v>35643</v>
      </c>
      <c r="B17" s="289">
        <v>2.1629999999999998</v>
      </c>
      <c r="C17" s="26">
        <f t="shared" si="0"/>
        <v>2.2311679716567463</v>
      </c>
      <c r="D17" s="149">
        <v>1.2948361354879021</v>
      </c>
      <c r="E17" s="149">
        <v>0.44005330771862072</v>
      </c>
      <c r="F17" s="151">
        <f t="shared" si="1"/>
        <v>1.7911146639381257</v>
      </c>
      <c r="G17">
        <v>2004</v>
      </c>
      <c r="H17" s="26">
        <f>AVERAGE(C94:C105)</f>
        <v>3.6910660511828159</v>
      </c>
      <c r="I17" s="291">
        <f>AVERAGE(F94:F105)</f>
        <v>3.1404124026611711</v>
      </c>
    </row>
    <row r="18" spans="1:9">
      <c r="A18" s="144">
        <v>35674</v>
      </c>
      <c r="B18" s="289">
        <v>2.4990000000000001</v>
      </c>
      <c r="C18" s="26">
        <f t="shared" si="0"/>
        <v>2.5779489293471731</v>
      </c>
      <c r="D18" s="149">
        <v>0.11244710818100771</v>
      </c>
      <c r="E18" s="149">
        <v>0.58112005155519775</v>
      </c>
      <c r="F18" s="151">
        <f t="shared" si="1"/>
        <v>1.9968288777919754</v>
      </c>
      <c r="G18">
        <v>2005</v>
      </c>
      <c r="H18" s="26">
        <f>AVERAGE(C106:C117)</f>
        <v>3.9532366276941224</v>
      </c>
      <c r="I18" s="291">
        <f>AVERAGE(F106:F117)</f>
        <v>3.5584787674243921</v>
      </c>
    </row>
    <row r="19" spans="1:9">
      <c r="A19" s="144">
        <v>35704</v>
      </c>
      <c r="B19" s="289">
        <v>3.2210000000000001</v>
      </c>
      <c r="C19" s="26">
        <f t="shared" si="0"/>
        <v>3.1449823211625292</v>
      </c>
      <c r="D19" s="149">
        <v>-0.42775450923497044</v>
      </c>
      <c r="E19" s="149">
        <v>-0.12433934999506648</v>
      </c>
      <c r="F19" s="151">
        <f t="shared" si="1"/>
        <v>3.2693216711575959</v>
      </c>
      <c r="G19">
        <v>2006</v>
      </c>
      <c r="H19" s="26">
        <f>AVERAGE(C118:C129)</f>
        <v>3.8621622645927598</v>
      </c>
      <c r="I19" s="291">
        <f>AVERAGE(F118:F129)</f>
        <v>3.4260283586434785</v>
      </c>
    </row>
    <row r="20" spans="1:9">
      <c r="A20" s="144">
        <v>35735</v>
      </c>
      <c r="B20" s="289">
        <v>3.5089999999999999</v>
      </c>
      <c r="C20" s="26">
        <f t="shared" si="0"/>
        <v>3.7039437774415442</v>
      </c>
      <c r="D20" s="149">
        <v>0.73422628140599788</v>
      </c>
      <c r="E20" s="149">
        <v>0.56210529258838915</v>
      </c>
      <c r="F20" s="151">
        <f t="shared" si="1"/>
        <v>3.1418384848531549</v>
      </c>
      <c r="G20">
        <v>2007</v>
      </c>
      <c r="H20" s="26">
        <f>AVERAGE(C130:C141)</f>
        <v>3.5250402612704517</v>
      </c>
      <c r="I20" s="291">
        <f>AVERAGE(F130:F141)</f>
        <v>3.0595225809410773</v>
      </c>
    </row>
    <row r="21" spans="1:9">
      <c r="A21" s="144">
        <v>35765</v>
      </c>
      <c r="B21" s="289">
        <v>2.6819999999999999</v>
      </c>
      <c r="C21" s="26">
        <f t="shared" si="0"/>
        <v>3.2975756453866869</v>
      </c>
      <c r="D21" s="149">
        <v>1.3155805995931722</v>
      </c>
      <c r="E21" s="149">
        <v>0.42295386371479221</v>
      </c>
      <c r="F21" s="151">
        <f t="shared" si="1"/>
        <v>2.8746217816718946</v>
      </c>
      <c r="G21">
        <v>2008</v>
      </c>
      <c r="H21" s="26">
        <f>AVERAGE(C142:C153)</f>
        <v>3.7548027762743317</v>
      </c>
      <c r="I21" s="291">
        <f>AVERAGE(F142:F153)</f>
        <v>3.228008662686729</v>
      </c>
    </row>
    <row r="22" spans="1:9">
      <c r="A22" s="144">
        <v>35796</v>
      </c>
      <c r="B22" s="289">
        <v>2.2690000000000001</v>
      </c>
      <c r="C22" s="26">
        <f t="shared" si="0"/>
        <v>3.1008577158669302</v>
      </c>
      <c r="D22" s="149">
        <v>1.1799438503516662</v>
      </c>
      <c r="E22" s="149">
        <v>0.58309360603063842</v>
      </c>
      <c r="F22" s="151">
        <f t="shared" si="1"/>
        <v>2.5177641098362917</v>
      </c>
      <c r="G22">
        <v>2009</v>
      </c>
      <c r="H22" s="26">
        <f>AVERAGE(C154:C165)</f>
        <v>4.3660985786259987</v>
      </c>
      <c r="I22" s="291">
        <f>AVERAGE(F154:F165)</f>
        <v>3.8774419516742706</v>
      </c>
    </row>
    <row r="23" spans="1:9">
      <c r="A23" s="144">
        <v>35827</v>
      </c>
      <c r="B23" s="289">
        <v>2.036</v>
      </c>
      <c r="C23" s="26">
        <f t="shared" si="0"/>
        <v>2.5996863171009377</v>
      </c>
      <c r="D23" s="149">
        <v>-3.0771821983964012E-2</v>
      </c>
      <c r="E23" s="149">
        <v>1.2839345830558717</v>
      </c>
      <c r="F23" s="151">
        <f t="shared" si="1"/>
        <v>1.315751734045066</v>
      </c>
      <c r="G23">
        <v>2010</v>
      </c>
      <c r="H23" s="26">
        <f>AVERAGE(C166:C177)</f>
        <v>4.0299141633794298</v>
      </c>
      <c r="I23" s="291">
        <f>AVERAGE(F166:F177)</f>
        <v>3.6819286257619517</v>
      </c>
    </row>
    <row r="24" spans="1:9">
      <c r="A24" s="144">
        <v>35855</v>
      </c>
      <c r="B24" s="289">
        <v>2.2269999999999999</v>
      </c>
      <c r="C24" s="26">
        <f t="shared" si="0"/>
        <v>2.664535756528656</v>
      </c>
      <c r="D24" s="149">
        <v>0.15861799892448356</v>
      </c>
      <c r="E24" s="149">
        <v>0.27727022188859585</v>
      </c>
      <c r="F24" s="151">
        <f t="shared" si="1"/>
        <v>2.3872655346400604</v>
      </c>
      <c r="G24">
        <v>2011</v>
      </c>
      <c r="H24" s="26">
        <f>AVERAGE(C178:C189)</f>
        <v>3.8264071510219524</v>
      </c>
      <c r="I24" s="291">
        <f>AVERAGE(F178:F189)</f>
        <v>3.1811118691925242</v>
      </c>
    </row>
    <row r="25" spans="1:9">
      <c r="A25" s="144">
        <v>35886</v>
      </c>
      <c r="B25" s="289">
        <v>2.3340000000000001</v>
      </c>
      <c r="C25" s="26">
        <f t="shared" si="0"/>
        <v>2.7505981136364501</v>
      </c>
      <c r="D25" s="149">
        <v>0.36982233818724447</v>
      </c>
      <c r="E25" s="149">
        <v>0.37651674960769593</v>
      </c>
      <c r="F25" s="151">
        <f t="shared" si="1"/>
        <v>2.3740813640287541</v>
      </c>
      <c r="G25">
        <v>2012</v>
      </c>
      <c r="H25" s="26">
        <f>AVERAGE(C190:C201)</f>
        <v>4.1875527092379832</v>
      </c>
      <c r="I25" s="291">
        <f>AVERAGE(F190:F201)</f>
        <v>3.5622499124541407</v>
      </c>
    </row>
    <row r="26" spans="1:9">
      <c r="A26" s="144">
        <v>35916</v>
      </c>
      <c r="B26" s="289">
        <v>2.29</v>
      </c>
      <c r="C26" s="26">
        <f t="shared" si="0"/>
        <v>2.6008733704362941</v>
      </c>
      <c r="D26" s="149">
        <v>7.4324531629856652E-2</v>
      </c>
      <c r="E26" s="149">
        <v>0.10643563815087455</v>
      </c>
      <c r="F26" s="151">
        <f t="shared" si="1"/>
        <v>2.4944377322854194</v>
      </c>
      <c r="G26">
        <v>2013</v>
      </c>
      <c r="H26" s="26">
        <f>AVERAGE(C202:C213)</f>
        <v>4.206436385911287</v>
      </c>
      <c r="I26" s="291">
        <f>AVERAGE(F202:F213)</f>
        <v>3.6256828436783928</v>
      </c>
    </row>
    <row r="27" spans="1:9">
      <c r="A27" s="144">
        <v>35947</v>
      </c>
      <c r="B27" s="289">
        <v>2.069</v>
      </c>
      <c r="C27" s="26">
        <f t="shared" si="0"/>
        <v>2.0253198038120468</v>
      </c>
      <c r="D27" s="149">
        <v>-0.8425858045618152</v>
      </c>
      <c r="E27" s="149">
        <v>0.36977184008356517</v>
      </c>
      <c r="F27" s="151">
        <f t="shared" si="1"/>
        <v>1.6555479637284816</v>
      </c>
      <c r="G27">
        <v>2014</v>
      </c>
      <c r="H27" s="151">
        <f>+AVERAGE(C214:C225)</f>
        <v>3.7819595701877735</v>
      </c>
      <c r="I27" s="292">
        <f>AVERAGE(F214:F225)</f>
        <v>3.4193585979447332</v>
      </c>
    </row>
    <row r="28" spans="1:9">
      <c r="A28" s="144">
        <v>35977</v>
      </c>
      <c r="B28" s="289">
        <v>2.3530000000000002</v>
      </c>
      <c r="C28" s="26">
        <f t="shared" si="0"/>
        <v>1.9485755300734848</v>
      </c>
      <c r="D28" s="149">
        <v>-1.3842106075386009</v>
      </c>
      <c r="E28" s="149">
        <v>0.13061101628873839</v>
      </c>
      <c r="F28" s="151">
        <f t="shared" si="1"/>
        <v>1.8179645137847464</v>
      </c>
      <c r="G28">
        <v>2015</v>
      </c>
      <c r="H28" s="151">
        <f>+AVERAGE(C226:C237)</f>
        <v>4.7406887113114964</v>
      </c>
      <c r="I28" s="292">
        <f>+AVERAGE(F226:F237)</f>
        <v>4.3602622259087838</v>
      </c>
    </row>
    <row r="29" spans="1:9">
      <c r="A29" s="144">
        <v>36008</v>
      </c>
      <c r="B29" s="289">
        <v>1.9530000000000001</v>
      </c>
      <c r="C29" s="26">
        <f t="shared" si="0"/>
        <v>1.8821965242743606</v>
      </c>
      <c r="D29" s="149">
        <v>0.78518420281639167</v>
      </c>
      <c r="E29" s="149">
        <v>0.91769910067571925</v>
      </c>
      <c r="F29" s="151">
        <f t="shared" si="1"/>
        <v>0.96449742359864132</v>
      </c>
      <c r="G29">
        <v>2016</v>
      </c>
      <c r="H29" s="151">
        <f>+AVERAGE(C238:C249)</f>
        <v>3.9284870011320034</v>
      </c>
      <c r="I29" s="292">
        <f>+AVERAGE(F238:F249)</f>
        <v>3.4005101898688341</v>
      </c>
    </row>
    <row r="30" spans="1:9">
      <c r="A30" s="144">
        <v>36039</v>
      </c>
      <c r="B30" s="289">
        <v>1.754</v>
      </c>
      <c r="C30" s="26">
        <f t="shared" si="0"/>
        <v>1.5156166629057044</v>
      </c>
      <c r="D30" s="149">
        <v>-0.72709213441933773</v>
      </c>
      <c r="E30" s="149">
        <v>1.2653933022329162</v>
      </c>
      <c r="F30" s="151">
        <f t="shared" si="1"/>
        <v>0.25022336067278816</v>
      </c>
      <c r="G30">
        <v>2017</v>
      </c>
      <c r="H30" s="151">
        <f>+AVERAGE(C250:C261)</f>
        <v>4.4316002640045404</v>
      </c>
      <c r="I30" s="293">
        <f>+AVERAGE(F250:F261)</f>
        <v>3.8314928504213417</v>
      </c>
    </row>
    <row r="31" spans="1:9">
      <c r="A31" s="144">
        <v>36069</v>
      </c>
      <c r="B31" s="289">
        <v>2.13</v>
      </c>
      <c r="C31" s="26">
        <f t="shared" si="0"/>
        <v>2.1051853237666958</v>
      </c>
      <c r="D31" s="149">
        <v>0.59710994788792293</v>
      </c>
      <c r="E31" s="149">
        <v>0.15886451296666254</v>
      </c>
      <c r="F31" s="151">
        <f t="shared" si="1"/>
        <v>1.9463208108000332</v>
      </c>
      <c r="G31">
        <v>2018</v>
      </c>
      <c r="H31" s="151">
        <f>+AVERAGE(C262:C273)</f>
        <v>4.9810796229998262</v>
      </c>
      <c r="I31" s="293">
        <f>+AVERAGE(F262:F273)</f>
        <v>4.4808402144110211</v>
      </c>
    </row>
    <row r="32" spans="1:9">
      <c r="A32" s="144">
        <v>36100</v>
      </c>
      <c r="B32" s="289">
        <v>2.1259999999999999</v>
      </c>
      <c r="C32" s="26">
        <f t="shared" si="0"/>
        <v>2.2644499269002103</v>
      </c>
      <c r="D32" s="149">
        <v>0.56432958205018369</v>
      </c>
      <c r="E32" s="149">
        <v>0.85101561002909165</v>
      </c>
      <c r="F32" s="151">
        <f t="shared" si="1"/>
        <v>1.4134343168711188</v>
      </c>
      <c r="G32">
        <v>2019</v>
      </c>
      <c r="H32" s="151">
        <f>+AVERAGE(C274:C285)</f>
        <v>4.379106346354436</v>
      </c>
      <c r="I32" s="293">
        <f>+AVERAGE(F274:F285)</f>
        <v>3.9483066557906414</v>
      </c>
    </row>
    <row r="33" spans="1:9">
      <c r="A33" s="144">
        <v>36130</v>
      </c>
      <c r="B33" s="289">
        <v>2.1360000000000001</v>
      </c>
      <c r="C33" s="26">
        <f t="shared" si="0"/>
        <v>1.5968689554350046</v>
      </c>
      <c r="D33" s="149">
        <v>-2.2197659639846412</v>
      </c>
      <c r="E33" s="149">
        <v>1.1502767100654669</v>
      </c>
      <c r="F33" s="151">
        <f t="shared" si="1"/>
        <v>0.44659224536953768</v>
      </c>
      <c r="G33">
        <v>2020</v>
      </c>
      <c r="H33" s="151">
        <f>+AVERAGE(C286:C297)</f>
        <v>4.5320154563349222</v>
      </c>
      <c r="I33" s="293">
        <f>+AVERAGE(F286:F297)</f>
        <v>4.1333057275861922</v>
      </c>
    </row>
    <row r="34" spans="1:9">
      <c r="A34" s="144">
        <v>36161</v>
      </c>
      <c r="B34" s="289">
        <v>1.8109999999999999</v>
      </c>
      <c r="C34" s="26">
        <f t="shared" si="0"/>
        <v>2.1362418806976446</v>
      </c>
      <c r="D34" s="149">
        <v>2.9039924828215824</v>
      </c>
      <c r="E34" s="149">
        <v>0.49658905818983079</v>
      </c>
      <c r="F34" s="293">
        <f t="shared" si="1"/>
        <v>1.6396528225078137</v>
      </c>
      <c r="G34">
        <v>2021</v>
      </c>
      <c r="H34" s="151">
        <f>+AVERAGE(C298:C309)</f>
        <v>4.7581188570075783</v>
      </c>
      <c r="I34" s="293">
        <f>+AVERAGE(F298:F309)</f>
        <v>4.3785680944123806</v>
      </c>
    </row>
    <row r="35" spans="1:9">
      <c r="A35" s="144">
        <v>36192</v>
      </c>
      <c r="B35" s="289">
        <v>1.746</v>
      </c>
      <c r="C35" s="26">
        <f t="shared" si="0"/>
        <v>1.9619140068356071</v>
      </c>
      <c r="D35" s="149">
        <v>-3.0618773522486535E-2</v>
      </c>
      <c r="E35" s="149">
        <v>7.9516503737488892E-2</v>
      </c>
      <c r="F35" s="293">
        <f t="shared" si="1"/>
        <v>1.8823975030981182</v>
      </c>
      <c r="G35">
        <v>2022</v>
      </c>
      <c r="H35" s="151">
        <f>+AVERAGE(C310:C321)</f>
        <v>5.0933136828298231</v>
      </c>
      <c r="I35" s="293">
        <f>+AVERAGE(F310:F321)</f>
        <v>4.7378540997721883</v>
      </c>
    </row>
    <row r="36" spans="1:9">
      <c r="A36" s="144">
        <v>36220</v>
      </c>
      <c r="B36" s="289">
        <v>1.6930000000000001</v>
      </c>
      <c r="C36" s="26">
        <f t="shared" si="0"/>
        <v>1.8352983608954965</v>
      </c>
      <c r="D36" s="149">
        <v>-2.5109185939831698E-2</v>
      </c>
      <c r="E36" s="149">
        <v>1.3802636782789615</v>
      </c>
      <c r="F36" s="293">
        <f t="shared" si="1"/>
        <v>0.45503468261653501</v>
      </c>
      <c r="G36">
        <v>2023</v>
      </c>
      <c r="H36" s="151">
        <f>+AVERAGE(C322:C333)</f>
        <v>5.4028981824547637</v>
      </c>
      <c r="I36" s="293">
        <f>+AVERAGE(F322:F333)</f>
        <v>4.8993392875005588</v>
      </c>
    </row>
    <row r="37" spans="1:9">
      <c r="A37" s="144">
        <v>36251</v>
      </c>
      <c r="B37" s="289">
        <v>1.847</v>
      </c>
      <c r="C37" s="26">
        <f t="shared" si="0"/>
        <v>1.6580674969044005</v>
      </c>
      <c r="D37" s="149">
        <v>-1.1154601089530782</v>
      </c>
      <c r="E37" s="149">
        <v>0.52783656424815428</v>
      </c>
      <c r="F37" s="293">
        <f t="shared" si="1"/>
        <v>1.1302309326562461</v>
      </c>
      <c r="G37">
        <v>2024</v>
      </c>
      <c r="H37" s="151">
        <f>+AVERAGE(C334:C345)</f>
        <v>4.2259987781205695</v>
      </c>
      <c r="I37" s="293">
        <f>+AVERAGE(F334:F345)</f>
        <v>3.6766220662224249</v>
      </c>
    </row>
    <row r="38" spans="1:9">
      <c r="A38" s="144">
        <v>36281</v>
      </c>
      <c r="B38" s="289">
        <v>2.3479999999999999</v>
      </c>
      <c r="C38" s="26">
        <f t="shared" si="0"/>
        <v>2.2397084259582045</v>
      </c>
      <c r="D38" s="149">
        <v>9.0216109176766965E-2</v>
      </c>
      <c r="E38" s="149">
        <v>0.4552141099129336</v>
      </c>
      <c r="F38" s="293">
        <f t="shared" si="1"/>
        <v>1.7844943160452709</v>
      </c>
    </row>
    <row r="39" spans="1:9">
      <c r="A39" s="144">
        <v>36312</v>
      </c>
      <c r="B39">
        <v>2.226</v>
      </c>
      <c r="C39" s="26">
        <f t="shared" si="0"/>
        <v>2.0030103953738516</v>
      </c>
      <c r="D39" s="149">
        <v>-0.52143395988227748</v>
      </c>
      <c r="E39" s="149">
        <v>0.38256936159832017</v>
      </c>
      <c r="F39" s="293">
        <f t="shared" si="1"/>
        <v>1.6204410337755315</v>
      </c>
    </row>
    <row r="40" spans="1:9">
      <c r="A40" s="144">
        <v>36342</v>
      </c>
      <c r="B40">
        <v>2.262</v>
      </c>
      <c r="C40" s="26">
        <f t="shared" si="0"/>
        <v>2.1671633516967663</v>
      </c>
      <c r="D40" s="149">
        <v>0.21950755235571781</v>
      </c>
      <c r="E40" s="149">
        <v>0.59058033430057721</v>
      </c>
      <c r="F40" s="293">
        <f t="shared" si="1"/>
        <v>1.5765830173961892</v>
      </c>
    </row>
    <row r="41" spans="1:9">
      <c r="A41" s="144">
        <v>36373</v>
      </c>
      <c r="B41">
        <v>2.6010000000000004</v>
      </c>
      <c r="C41" s="26">
        <f t="shared" si="0"/>
        <v>2.8023069209374256</v>
      </c>
      <c r="D41" s="149">
        <v>0.95366440606679603</v>
      </c>
      <c r="E41" s="149">
        <v>1.6247529421002569</v>
      </c>
      <c r="F41" s="293">
        <f t="shared" si="1"/>
        <v>1.1775539788371687</v>
      </c>
    </row>
    <row r="42" spans="1:9">
      <c r="A42" s="144">
        <v>36404</v>
      </c>
      <c r="B42">
        <v>2.9119999999999999</v>
      </c>
      <c r="C42" s="26">
        <f t="shared" si="0"/>
        <v>3.5140515336760441</v>
      </c>
      <c r="D42" s="149">
        <v>1.4561629975526036</v>
      </c>
      <c r="E42" s="149">
        <v>0.83665698072021844</v>
      </c>
      <c r="F42" s="293">
        <f t="shared" si="1"/>
        <v>2.6773945529558256</v>
      </c>
    </row>
    <row r="43" spans="1:9">
      <c r="A43" s="144">
        <v>36434</v>
      </c>
      <c r="B43">
        <v>2.56</v>
      </c>
      <c r="C43" s="26">
        <f t="shared" si="0"/>
        <v>2.6977507775516938</v>
      </c>
      <c r="D43" s="149">
        <v>-0.77958438707618471</v>
      </c>
      <c r="E43" s="149">
        <v>0.53123452650947522</v>
      </c>
      <c r="F43" s="293">
        <f t="shared" si="1"/>
        <v>2.1665162510422187</v>
      </c>
    </row>
    <row r="44" spans="1:9">
      <c r="A44" s="144">
        <v>36465</v>
      </c>
      <c r="B44">
        <v>3.0920000000000001</v>
      </c>
      <c r="C44" s="26">
        <f t="shared" si="0"/>
        <v>2.9511611782915184</v>
      </c>
      <c r="D44" s="149">
        <v>-0.7558736951571523</v>
      </c>
      <c r="E44" s="149">
        <v>0.65653353053686925</v>
      </c>
      <c r="F44" s="293">
        <f t="shared" si="1"/>
        <v>2.2946276477546492</v>
      </c>
    </row>
    <row r="45" spans="1:9">
      <c r="A45" s="144">
        <v>36495</v>
      </c>
      <c r="B45">
        <v>2.12</v>
      </c>
      <c r="C45" s="26">
        <f t="shared" si="0"/>
        <v>2.2043651789103653</v>
      </c>
      <c r="D45" s="149">
        <v>0.556200984121477</v>
      </c>
      <c r="E45" s="149">
        <v>0.80057328566949593</v>
      </c>
      <c r="F45" s="293">
        <f t="shared" si="1"/>
        <v>1.4037918932408693</v>
      </c>
    </row>
    <row r="46" spans="1:9">
      <c r="A46" s="144">
        <v>36526</v>
      </c>
      <c r="B46">
        <v>2.3440000000000003</v>
      </c>
      <c r="C46" s="26">
        <f t="shared" si="0"/>
        <v>2.6441081152198613</v>
      </c>
      <c r="D46" s="149">
        <v>0.85749889573295501</v>
      </c>
      <c r="E46" s="149">
        <v>0.57754997674100694</v>
      </c>
      <c r="F46" s="151">
        <f t="shared" si="1"/>
        <v>2.0665581384788543</v>
      </c>
    </row>
    <row r="47" spans="1:9">
      <c r="A47" s="144">
        <v>36557</v>
      </c>
      <c r="B47">
        <v>2.61</v>
      </c>
      <c r="C47" s="26">
        <f t="shared" si="0"/>
        <v>2.756404243217502</v>
      </c>
      <c r="D47" s="149">
        <v>-0.19637370760351439</v>
      </c>
      <c r="E47" s="149">
        <v>-0.27465734763352467</v>
      </c>
      <c r="F47" s="151">
        <f t="shared" si="1"/>
        <v>3.0310615908510266</v>
      </c>
    </row>
    <row r="48" spans="1:9">
      <c r="A48" s="144">
        <v>36586</v>
      </c>
      <c r="B48">
        <v>2.6030000000000002</v>
      </c>
      <c r="C48" s="26">
        <f t="shared" si="0"/>
        <v>2.565587936101176</v>
      </c>
      <c r="D48" s="149">
        <v>-0.43884208960297971</v>
      </c>
      <c r="E48" s="149">
        <v>0.48275156861247653</v>
      </c>
      <c r="F48" s="151">
        <f t="shared" si="1"/>
        <v>2.0828363674886994</v>
      </c>
    </row>
    <row r="49" spans="1:6">
      <c r="A49" s="144">
        <v>36617</v>
      </c>
      <c r="B49">
        <v>2.9</v>
      </c>
      <c r="C49" s="26">
        <f t="shared" si="0"/>
        <v>3.2040022908535692</v>
      </c>
      <c r="D49" s="149">
        <v>1.0837409321118552</v>
      </c>
      <c r="E49" s="149">
        <v>0.43936838273921142</v>
      </c>
      <c r="F49" s="151">
        <f t="shared" si="1"/>
        <v>2.7646339081143578</v>
      </c>
    </row>
    <row r="50" spans="1:6">
      <c r="A50" s="144">
        <v>36647</v>
      </c>
      <c r="B50">
        <v>3.0890000000000004</v>
      </c>
      <c r="C50" s="26">
        <f t="shared" si="0"/>
        <v>3.4570587069211496</v>
      </c>
      <c r="D50" s="149">
        <v>0.46544998508000984</v>
      </c>
      <c r="E50" s="149">
        <v>0.80857103902753313</v>
      </c>
      <c r="F50" s="151">
        <f t="shared" si="1"/>
        <v>2.6484876678936162</v>
      </c>
    </row>
    <row r="51" spans="1:6">
      <c r="A51" s="144">
        <v>36678</v>
      </c>
      <c r="B51">
        <v>3.3540000000000005</v>
      </c>
      <c r="C51" s="26">
        <f t="shared" si="0"/>
        <v>3.2213799264273719</v>
      </c>
      <c r="D51" s="149">
        <v>-1.0942915774018969</v>
      </c>
      <c r="E51" s="149">
        <v>0.63220264990359809</v>
      </c>
      <c r="F51" s="151">
        <f t="shared" si="1"/>
        <v>2.5891772765237739</v>
      </c>
    </row>
    <row r="52" spans="1:6">
      <c r="A52" s="144">
        <v>36708</v>
      </c>
      <c r="B52">
        <v>3.3780000000000001</v>
      </c>
      <c r="C52" s="26">
        <f t="shared" si="0"/>
        <v>3.1700032508334037</v>
      </c>
      <c r="D52" s="149">
        <v>-0.34159378721109296</v>
      </c>
      <c r="E52" s="149">
        <v>0.74808799012316307</v>
      </c>
      <c r="F52" s="151">
        <f t="shared" si="1"/>
        <v>2.4219152607102408</v>
      </c>
    </row>
    <row r="53" spans="1:6">
      <c r="A53" s="144">
        <v>36739</v>
      </c>
      <c r="B53">
        <v>3.3940000000000006</v>
      </c>
      <c r="C53" s="26">
        <f t="shared" si="0"/>
        <v>3.4032665089767682</v>
      </c>
      <c r="D53" s="149">
        <v>0.4516428893302179</v>
      </c>
      <c r="E53" s="149">
        <v>0.58674558327440574</v>
      </c>
      <c r="F53" s="151">
        <f t="shared" si="1"/>
        <v>2.8165209257023625</v>
      </c>
    </row>
    <row r="54" spans="1:6">
      <c r="A54" s="144">
        <v>36770</v>
      </c>
      <c r="B54">
        <v>3.3880000000000003</v>
      </c>
      <c r="C54" s="26">
        <f t="shared" si="0"/>
        <v>3.3052528314999452</v>
      </c>
      <c r="D54" s="149">
        <v>-0.25431748007501553</v>
      </c>
      <c r="E54" s="149">
        <v>-0.28170877207049533</v>
      </c>
      <c r="F54" s="151">
        <f t="shared" si="1"/>
        <v>3.5869616035704404</v>
      </c>
    </row>
    <row r="55" spans="1:6">
      <c r="A55" s="144">
        <v>36800</v>
      </c>
      <c r="B55">
        <v>3.403</v>
      </c>
      <c r="C55" s="26">
        <f t="shared" si="0"/>
        <v>3.103326792283486</v>
      </c>
      <c r="D55" s="149">
        <v>-0.70225503396742939</v>
      </c>
      <c r="E55" s="149">
        <v>-9.5344031168002358E-2</v>
      </c>
      <c r="F55" s="151">
        <f t="shared" si="1"/>
        <v>3.1986708234514882</v>
      </c>
    </row>
    <row r="56" spans="1:6">
      <c r="A56" s="144">
        <v>36831</v>
      </c>
      <c r="B56">
        <v>3.5030000000000001</v>
      </c>
      <c r="C56" s="26">
        <f t="shared" si="0"/>
        <v>3.3589567013469313</v>
      </c>
      <c r="D56" s="149">
        <v>0.18742017563066485</v>
      </c>
      <c r="E56" s="149">
        <v>-0.11203898339390204</v>
      </c>
      <c r="F56" s="151">
        <f t="shared" si="1"/>
        <v>3.4709956847408332</v>
      </c>
    </row>
    <row r="57" spans="1:6">
      <c r="A57" s="144">
        <v>36861</v>
      </c>
      <c r="B57">
        <v>3.5980000000000003</v>
      </c>
      <c r="C57" s="26">
        <f t="shared" si="0"/>
        <v>3.6864323615009353</v>
      </c>
      <c r="D57" s="149">
        <v>0.53937548844141969</v>
      </c>
      <c r="E57" s="149">
        <v>0.48371725737750459</v>
      </c>
      <c r="F57" s="151">
        <f t="shared" si="1"/>
        <v>3.2027151041234307</v>
      </c>
    </row>
    <row r="58" spans="1:6">
      <c r="A58" s="144">
        <v>36892</v>
      </c>
      <c r="B58" s="405">
        <v>9.98</v>
      </c>
      <c r="C58" s="26">
        <f t="shared" si="0"/>
        <v>9.7305034637523136</v>
      </c>
      <c r="D58" s="149">
        <v>-0.85118832989709958</v>
      </c>
      <c r="E58" s="149">
        <v>0.39561992700034976</v>
      </c>
      <c r="F58" s="151">
        <f t="shared" si="1"/>
        <v>9.3348835367519634</v>
      </c>
    </row>
    <row r="59" spans="1:6">
      <c r="A59" s="144">
        <v>36923</v>
      </c>
      <c r="B59" s="405">
        <v>8.9660000000000011</v>
      </c>
      <c r="C59" s="26">
        <f t="shared" si="0"/>
        <v>8.7482628865049836</v>
      </c>
      <c r="D59" s="149">
        <v>-7.6912330676514221E-2</v>
      </c>
      <c r="E59" s="149">
        <v>0.22258610150382013</v>
      </c>
      <c r="F59" s="151">
        <f t="shared" si="1"/>
        <v>8.5256767850011634</v>
      </c>
    </row>
    <row r="60" spans="1:6">
      <c r="A60" s="144">
        <v>36951</v>
      </c>
      <c r="B60" s="405">
        <v>8.2670000000000012</v>
      </c>
      <c r="C60" s="26">
        <f t="shared" si="0"/>
        <v>7.8957713684792399</v>
      </c>
      <c r="D60" s="149">
        <v>-0.39324042244615348</v>
      </c>
      <c r="E60" s="149">
        <v>0.15215687907661049</v>
      </c>
      <c r="F60" s="151">
        <f t="shared" si="1"/>
        <v>7.7436144894026295</v>
      </c>
    </row>
    <row r="61" spans="1:6">
      <c r="A61" s="144">
        <v>36982</v>
      </c>
      <c r="B61" s="405">
        <v>6.06</v>
      </c>
      <c r="C61" s="26">
        <f t="shared" si="0"/>
        <v>6.0065589630159524</v>
      </c>
      <c r="D61" s="149">
        <v>0.37967959762194892</v>
      </c>
      <c r="E61" s="149">
        <v>0.27423907579670664</v>
      </c>
      <c r="F61" s="151">
        <f t="shared" si="1"/>
        <v>5.732319887219246</v>
      </c>
    </row>
    <row r="62" spans="1:6">
      <c r="A62" s="144">
        <v>37012</v>
      </c>
      <c r="B62" s="405">
        <v>5.4450000000000003</v>
      </c>
      <c r="C62" s="26">
        <f t="shared" si="0"/>
        <v>5.9928287041023776</v>
      </c>
      <c r="D62" s="149">
        <v>1.2556507587608647</v>
      </c>
      <c r="E62" s="149">
        <v>0.74361971928272097</v>
      </c>
      <c r="F62" s="151">
        <f t="shared" si="1"/>
        <v>5.2492089848196564</v>
      </c>
    </row>
    <row r="63" spans="1:6">
      <c r="A63" s="144">
        <v>37043</v>
      </c>
      <c r="B63" s="405">
        <v>5.375</v>
      </c>
      <c r="C63" s="26">
        <f t="shared" si="0"/>
        <v>5.3600639443694131</v>
      </c>
      <c r="D63" s="149">
        <v>-0.84480085384406034</v>
      </c>
      <c r="E63" s="149">
        <v>0.65905609257319342</v>
      </c>
      <c r="F63" s="151">
        <f t="shared" si="1"/>
        <v>4.7010078517962199</v>
      </c>
    </row>
    <row r="64" spans="1:6">
      <c r="A64" s="144">
        <v>37073</v>
      </c>
      <c r="B64" s="405">
        <v>5.3550000000000004</v>
      </c>
      <c r="C64" s="26">
        <f t="shared" si="0"/>
        <v>5.8784168411834496</v>
      </c>
      <c r="D64" s="149">
        <v>1.2133248821944729</v>
      </c>
      <c r="E64" s="149">
        <v>0.12037591518144357</v>
      </c>
      <c r="F64" s="151">
        <f t="shared" si="1"/>
        <v>5.758040926002006</v>
      </c>
    </row>
    <row r="65" spans="1:9">
      <c r="A65" s="144">
        <v>37104</v>
      </c>
      <c r="B65" s="405">
        <v>5.33</v>
      </c>
      <c r="C65" s="26">
        <f t="shared" si="0"/>
        <v>5.5450812513038175</v>
      </c>
      <c r="D65" s="149">
        <v>-0.31709995112328165</v>
      </c>
      <c r="E65" s="149">
        <v>0.29334347896423008</v>
      </c>
      <c r="F65" s="151">
        <f t="shared" si="1"/>
        <v>5.2517377723395873</v>
      </c>
    </row>
    <row r="66" spans="1:9">
      <c r="A66" s="144">
        <v>37135</v>
      </c>
      <c r="B66" s="405">
        <v>5.2949999999999999</v>
      </c>
      <c r="C66" s="26">
        <f t="shared" si="0"/>
        <v>5.4467862736058317</v>
      </c>
      <c r="D66" s="149">
        <v>7.5550292602351151E-3</v>
      </c>
      <c r="E66" s="149">
        <v>1.4106771331524381</v>
      </c>
      <c r="F66" s="151">
        <f t="shared" si="1"/>
        <v>4.0361091404533935</v>
      </c>
    </row>
    <row r="67" spans="1:9">
      <c r="A67" s="144">
        <v>37165</v>
      </c>
      <c r="B67" s="405">
        <v>5.2949999999999999</v>
      </c>
      <c r="C67" s="26">
        <f t="shared" si="0"/>
        <v>6.3507646671951141</v>
      </c>
      <c r="D67" s="149">
        <v>2.1447240670873358</v>
      </c>
      <c r="E67" s="149">
        <v>0.21152671047693791</v>
      </c>
      <c r="F67" s="151">
        <f t="shared" si="1"/>
        <v>6.1392379567181763</v>
      </c>
    </row>
    <row r="68" spans="1:9">
      <c r="A68" s="144">
        <v>37196</v>
      </c>
      <c r="B68" s="405">
        <v>5.39</v>
      </c>
      <c r="C68" s="26">
        <f t="shared" si="0"/>
        <v>6.321148016749186</v>
      </c>
      <c r="D68" s="149">
        <v>0.42327606001172313</v>
      </c>
      <c r="E68" s="149">
        <v>0.77769096512882396</v>
      </c>
      <c r="F68" s="151">
        <f t="shared" si="1"/>
        <v>5.5434570516203623</v>
      </c>
    </row>
    <row r="69" spans="1:9">
      <c r="A69" s="144">
        <v>37226</v>
      </c>
      <c r="B69" s="405">
        <v>5.5</v>
      </c>
      <c r="C69" s="26">
        <f t="shared" si="0"/>
        <v>6.3242610451445742</v>
      </c>
      <c r="D69" s="149">
        <v>0.3805117136193536</v>
      </c>
      <c r="E69" s="149">
        <v>0.99119617946020633</v>
      </c>
      <c r="F69" s="151">
        <f t="shared" si="1"/>
        <v>5.333064865684368</v>
      </c>
    </row>
    <row r="70" spans="1:9">
      <c r="A70" s="144">
        <v>37257</v>
      </c>
      <c r="B70" s="405">
        <v>5.5</v>
      </c>
      <c r="C70" s="26">
        <f t="shared" si="0"/>
        <v>5.9389399953273809</v>
      </c>
      <c r="D70" s="149">
        <v>-0.271654321703035</v>
      </c>
      <c r="E70" s="149">
        <v>0.1462666077141517</v>
      </c>
      <c r="F70" s="151">
        <f t="shared" si="1"/>
        <v>5.7926733876132293</v>
      </c>
    </row>
    <row r="71" spans="1:9">
      <c r="A71" s="144">
        <v>37288</v>
      </c>
      <c r="B71" s="405">
        <v>5.2450000000000001</v>
      </c>
      <c r="C71" s="26">
        <f t="shared" si="0"/>
        <v>5.1523391824872879</v>
      </c>
      <c r="D71" s="149">
        <v>-0.85422192975246114</v>
      </c>
      <c r="E71" s="149">
        <v>0.53677114077181698</v>
      </c>
      <c r="F71" s="151">
        <f t="shared" si="1"/>
        <v>4.6155680417154707</v>
      </c>
    </row>
    <row r="72" spans="1:9">
      <c r="A72" s="144">
        <v>37316</v>
      </c>
      <c r="B72" s="405">
        <v>4.915</v>
      </c>
      <c r="C72" s="26">
        <f t="shared" si="0"/>
        <v>4.6995415662677802</v>
      </c>
      <c r="D72" s="149">
        <v>-0.35133483844118268</v>
      </c>
      <c r="E72" s="149">
        <v>1.0240635040696098</v>
      </c>
      <c r="F72" s="151">
        <f t="shared" si="1"/>
        <v>3.6754780621981702</v>
      </c>
    </row>
    <row r="73" spans="1:9">
      <c r="A73" s="144">
        <v>37347</v>
      </c>
      <c r="B73" s="405">
        <v>4.2949999999999999</v>
      </c>
      <c r="C73" s="26">
        <f t="shared" si="0"/>
        <v>4.7014219340518029</v>
      </c>
      <c r="D73" s="149">
        <v>1.3476610866969221</v>
      </c>
      <c r="E73" s="149">
        <v>0.40996159979374691</v>
      </c>
      <c r="F73" s="151">
        <f t="shared" si="1"/>
        <v>4.2914603342580557</v>
      </c>
    </row>
    <row r="74" spans="1:9">
      <c r="A74" s="144">
        <v>37377</v>
      </c>
      <c r="B74" s="405">
        <v>4.13</v>
      </c>
      <c r="C74" s="26">
        <f t="shared" ref="C74:C137" si="2">C73+$B$3*(B74-C73)+$B$5*(C73^($B$6))*D74+(1-$B$3)*(B74-B73)</f>
        <v>4.3627660582864483</v>
      </c>
      <c r="D74" s="149">
        <v>-0.1156996582641806</v>
      </c>
      <c r="E74" s="149">
        <v>0.26038691598219404</v>
      </c>
      <c r="F74" s="151">
        <f t="shared" si="1"/>
        <v>4.1023791423042546</v>
      </c>
    </row>
    <row r="75" spans="1:9">
      <c r="A75" s="144">
        <v>37408</v>
      </c>
      <c r="B75" s="405">
        <v>4.09</v>
      </c>
      <c r="C75" s="26">
        <f t="shared" si="2"/>
        <v>4.2754207235625392</v>
      </c>
      <c r="D75" s="149">
        <v>6.2521547325509713E-2</v>
      </c>
      <c r="E75" s="149">
        <v>0.30427423134471993</v>
      </c>
      <c r="F75" s="151">
        <f t="shared" ref="F75:F138" si="3">C75-E75</f>
        <v>3.9711464922178195</v>
      </c>
    </row>
    <row r="76" spans="1:9">
      <c r="A76" s="144">
        <v>37438</v>
      </c>
      <c r="B76" s="405">
        <v>4.093</v>
      </c>
      <c r="C76" s="26">
        <f t="shared" si="2"/>
        <v>4.0647928190924478</v>
      </c>
      <c r="D76" s="149">
        <v>-0.39745864738458714</v>
      </c>
      <c r="E76" s="149">
        <v>0.36506467479803778</v>
      </c>
      <c r="F76" s="151">
        <f t="shared" si="3"/>
        <v>3.6997281442944101</v>
      </c>
    </row>
    <row r="77" spans="1:9">
      <c r="A77" s="144">
        <v>37469</v>
      </c>
      <c r="B77" s="405">
        <v>4.0949999999999998</v>
      </c>
      <c r="C77" s="26">
        <f t="shared" si="2"/>
        <v>4.7132640361296056</v>
      </c>
      <c r="D77" s="149">
        <v>1.664799704164075</v>
      </c>
      <c r="E77" s="149">
        <v>0.80388311129565904</v>
      </c>
      <c r="F77" s="151">
        <f t="shared" si="3"/>
        <v>3.9093809248339468</v>
      </c>
    </row>
    <row r="78" spans="1:9">
      <c r="A78" s="144">
        <v>37500</v>
      </c>
      <c r="B78" s="405">
        <v>4.0949999999999998</v>
      </c>
      <c r="C78" s="26">
        <f t="shared" si="2"/>
        <v>4.7441649190050645</v>
      </c>
      <c r="D78" s="149">
        <v>0.53955778367008056</v>
      </c>
      <c r="E78" s="149">
        <v>0.43212739764583874</v>
      </c>
      <c r="F78" s="151">
        <f t="shared" si="3"/>
        <v>4.3120375213592261</v>
      </c>
      <c r="I78" s="151"/>
    </row>
    <row r="79" spans="1:9">
      <c r="A79" s="144">
        <v>37530</v>
      </c>
      <c r="B79" s="405">
        <v>4.12</v>
      </c>
      <c r="C79" s="26">
        <f t="shared" si="2"/>
        <v>4.0991177283223434</v>
      </c>
      <c r="D79" s="149">
        <v>-1.1328169339444969</v>
      </c>
      <c r="E79" s="149">
        <v>-7.01145426410964E-2</v>
      </c>
      <c r="F79" s="151">
        <f t="shared" si="3"/>
        <v>4.1692322709634402</v>
      </c>
      <c r="I79" s="151"/>
    </row>
    <row r="80" spans="1:9">
      <c r="A80" s="144">
        <v>37561</v>
      </c>
      <c r="B80" s="405">
        <v>4.2229999999999999</v>
      </c>
      <c r="C80" s="26">
        <f t="shared" si="2"/>
        <v>4.0461811557182195</v>
      </c>
      <c r="D80" s="149">
        <v>-0.42219605897145029</v>
      </c>
      <c r="E80" s="149">
        <v>0.33629230125053244</v>
      </c>
      <c r="F80" s="151">
        <f t="shared" si="3"/>
        <v>3.7098888544676871</v>
      </c>
      <c r="I80" s="151"/>
    </row>
    <row r="81" spans="1:6">
      <c r="A81" s="144">
        <v>37591</v>
      </c>
      <c r="B81" s="405">
        <v>4.3260000000000005</v>
      </c>
      <c r="C81" s="26">
        <f t="shared" si="2"/>
        <v>4.2171709782589746</v>
      </c>
      <c r="D81" s="149">
        <v>3.4475191817817621E-2</v>
      </c>
      <c r="E81" s="149">
        <v>1.0952117319797146</v>
      </c>
      <c r="F81" s="151">
        <f t="shared" si="3"/>
        <v>3.12195924627926</v>
      </c>
    </row>
    <row r="82" spans="1:6">
      <c r="A82" s="144">
        <v>37622</v>
      </c>
      <c r="B82" s="405">
        <v>4.3580000000000005</v>
      </c>
      <c r="C82" s="26">
        <f t="shared" si="2"/>
        <v>4.2676872723067119</v>
      </c>
      <c r="D82" s="149">
        <v>-3.900951020081752E-2</v>
      </c>
      <c r="E82" s="149">
        <v>0.35135363103136108</v>
      </c>
      <c r="F82" s="151">
        <f t="shared" si="3"/>
        <v>3.9163336412753509</v>
      </c>
    </row>
    <row r="83" spans="1:6">
      <c r="A83" s="144">
        <v>37653</v>
      </c>
      <c r="B83" s="405">
        <v>4.1930000000000005</v>
      </c>
      <c r="C83" s="26">
        <f t="shared" si="2"/>
        <v>4.567879666945311</v>
      </c>
      <c r="D83" s="149">
        <v>1.1138475085524475</v>
      </c>
      <c r="E83" s="149">
        <v>0.47179278992673496</v>
      </c>
      <c r="F83" s="151">
        <f t="shared" si="3"/>
        <v>4.0960868770185757</v>
      </c>
    </row>
    <row r="84" spans="1:6">
      <c r="A84" s="144">
        <v>37681</v>
      </c>
      <c r="B84" s="405">
        <v>3.9780000000000002</v>
      </c>
      <c r="C84" s="26">
        <f t="shared" si="2"/>
        <v>3.5321340379523369</v>
      </c>
      <c r="D84" s="149">
        <v>-1.7349636096931671</v>
      </c>
      <c r="E84" s="149">
        <v>0.34629311325872003</v>
      </c>
      <c r="F84" s="151">
        <f t="shared" si="3"/>
        <v>3.185840924693617</v>
      </c>
    </row>
    <row r="85" spans="1:6">
      <c r="A85" s="144">
        <v>37712</v>
      </c>
      <c r="B85" s="405">
        <v>3.7130000000000001</v>
      </c>
      <c r="C85" s="26">
        <f t="shared" si="2"/>
        <v>2.777941064469041</v>
      </c>
      <c r="D85" s="149">
        <v>-1.7570342675652468</v>
      </c>
      <c r="E85" s="149">
        <v>0.63362244998888606</v>
      </c>
      <c r="F85" s="151">
        <f t="shared" si="3"/>
        <v>2.1443186144801549</v>
      </c>
    </row>
    <row r="86" spans="1:6">
      <c r="A86" s="144">
        <v>37742</v>
      </c>
      <c r="B86" s="405">
        <v>3.65</v>
      </c>
      <c r="C86" s="26">
        <f t="shared" si="2"/>
        <v>3.0805137175646169</v>
      </c>
      <c r="D86" s="149">
        <v>0.23905944664986611</v>
      </c>
      <c r="E86" s="149">
        <v>-4.8946503793305327E-2</v>
      </c>
      <c r="F86" s="151">
        <f t="shared" si="3"/>
        <v>3.1294602213579221</v>
      </c>
    </row>
    <row r="87" spans="1:6">
      <c r="A87" s="144">
        <v>37773</v>
      </c>
      <c r="B87" s="405">
        <v>3.6580000000000004</v>
      </c>
      <c r="C87" s="26">
        <f t="shared" si="2"/>
        <v>3.1889043283714313</v>
      </c>
      <c r="D87" s="149">
        <v>-0.22835236458939992</v>
      </c>
      <c r="E87" s="149">
        <v>0.44222466843412467</v>
      </c>
      <c r="F87" s="151">
        <f t="shared" si="3"/>
        <v>2.7466796599373069</v>
      </c>
    </row>
    <row r="88" spans="1:6">
      <c r="A88" s="144">
        <v>37803</v>
      </c>
      <c r="B88" s="405">
        <v>3.673</v>
      </c>
      <c r="C88" s="26">
        <f t="shared" si="2"/>
        <v>3.1223594612103316</v>
      </c>
      <c r="D88" s="149">
        <v>-0.66893456329830814</v>
      </c>
      <c r="E88" s="149">
        <v>0.49548137832818695</v>
      </c>
      <c r="F88" s="151">
        <f t="shared" si="3"/>
        <v>2.6268780828821447</v>
      </c>
    </row>
    <row r="89" spans="1:6">
      <c r="A89" s="144">
        <v>37834</v>
      </c>
      <c r="B89" s="405">
        <v>3.6680000000000001</v>
      </c>
      <c r="C89" s="26">
        <f t="shared" si="2"/>
        <v>3.2133701400109898</v>
      </c>
      <c r="D89" s="149">
        <v>-0.22246163730218463</v>
      </c>
      <c r="E89" s="149">
        <v>0.43182899701235</v>
      </c>
      <c r="F89" s="151">
        <f t="shared" si="3"/>
        <v>2.7815411429986399</v>
      </c>
    </row>
    <row r="90" spans="1:6">
      <c r="A90" s="144">
        <v>37865</v>
      </c>
      <c r="B90" s="405">
        <v>3.6880000000000002</v>
      </c>
      <c r="C90" s="26">
        <f t="shared" si="2"/>
        <v>3.4739152495722765</v>
      </c>
      <c r="D90" s="149">
        <v>0.29246124282881303</v>
      </c>
      <c r="E90" s="149">
        <v>0.38500543856475833</v>
      </c>
      <c r="F90" s="151">
        <f t="shared" si="3"/>
        <v>3.0889098110075182</v>
      </c>
    </row>
    <row r="91" spans="1:6">
      <c r="A91" s="144">
        <v>37895</v>
      </c>
      <c r="B91" s="405">
        <v>3.7130000000000001</v>
      </c>
      <c r="C91" s="26">
        <f t="shared" si="2"/>
        <v>3.8641442575356924</v>
      </c>
      <c r="D91" s="149">
        <v>0.84393414111559073</v>
      </c>
      <c r="E91" s="149">
        <v>1.8600376594088761</v>
      </c>
      <c r="F91" s="151">
        <f t="shared" si="3"/>
        <v>2.0041065981268162</v>
      </c>
    </row>
    <row r="92" spans="1:6">
      <c r="A92" s="144">
        <v>37926</v>
      </c>
      <c r="B92" s="405">
        <v>3.8480000000000003</v>
      </c>
      <c r="C92" s="26">
        <f t="shared" si="2"/>
        <v>4.1033258417064662</v>
      </c>
      <c r="D92" s="149">
        <v>0.40439062886137794</v>
      </c>
      <c r="E92" s="149">
        <v>1.1666503050361552</v>
      </c>
      <c r="F92" s="151">
        <f t="shared" si="3"/>
        <v>2.936675536670311</v>
      </c>
    </row>
    <row r="93" spans="1:6">
      <c r="A93" s="144">
        <v>37956</v>
      </c>
      <c r="B93" s="405">
        <v>3.9730000000000003</v>
      </c>
      <c r="C93" s="26">
        <f t="shared" si="2"/>
        <v>4.017643566512227</v>
      </c>
      <c r="D93" s="149">
        <v>-0.34174910897384914</v>
      </c>
      <c r="E93" s="149">
        <v>6.3864155483000409E-2</v>
      </c>
      <c r="F93" s="151">
        <f t="shared" si="3"/>
        <v>3.9537794110292266</v>
      </c>
    </row>
    <row r="94" spans="1:6">
      <c r="A94" s="144">
        <v>37987</v>
      </c>
      <c r="B94" s="405">
        <v>3.988</v>
      </c>
      <c r="C94" s="26">
        <f t="shared" si="2"/>
        <v>3.5065433960453478</v>
      </c>
      <c r="D94" s="149">
        <v>-1.3450911196607986</v>
      </c>
      <c r="E94" s="149">
        <v>0.88745765883373884</v>
      </c>
      <c r="F94" s="151">
        <f t="shared" si="3"/>
        <v>2.6190857372116092</v>
      </c>
    </row>
    <row r="95" spans="1:6">
      <c r="A95" s="144">
        <v>38018</v>
      </c>
      <c r="B95" s="405">
        <v>3.883</v>
      </c>
      <c r="C95" s="26">
        <f t="shared" si="2"/>
        <v>3.9677469106063317</v>
      </c>
      <c r="D95" s="149">
        <v>1.171906106871504</v>
      </c>
      <c r="E95" s="149">
        <v>1.0547767043271177</v>
      </c>
      <c r="F95" s="151">
        <f t="shared" si="3"/>
        <v>2.9129702062792138</v>
      </c>
    </row>
    <row r="96" spans="1:6">
      <c r="A96" s="144">
        <v>38047</v>
      </c>
      <c r="B96" s="405">
        <v>3.738</v>
      </c>
      <c r="C96" s="26">
        <f t="shared" si="2"/>
        <v>3.2466506163653279</v>
      </c>
      <c r="D96" s="149">
        <v>-1.4527761615268189</v>
      </c>
      <c r="E96" s="149">
        <v>0.51580753490364828</v>
      </c>
      <c r="F96" s="151">
        <f t="shared" si="3"/>
        <v>2.7308430814616798</v>
      </c>
    </row>
    <row r="97" spans="1:6">
      <c r="A97" s="144">
        <v>38078</v>
      </c>
      <c r="B97" s="405">
        <v>3.5830000000000002</v>
      </c>
      <c r="C97" s="26">
        <f t="shared" si="2"/>
        <v>3.7637288835164355</v>
      </c>
      <c r="D97" s="149">
        <v>1.5182085759741619</v>
      </c>
      <c r="E97" s="149">
        <v>0.56245389063844076</v>
      </c>
      <c r="F97" s="151">
        <f t="shared" si="3"/>
        <v>3.2012749928779947</v>
      </c>
    </row>
    <row r="98" spans="1:6">
      <c r="A98" s="144">
        <v>38108</v>
      </c>
      <c r="B98" s="405">
        <v>3.57</v>
      </c>
      <c r="C98" s="26">
        <f t="shared" si="2"/>
        <v>3.4824464668657318</v>
      </c>
      <c r="D98" s="149">
        <v>-0.57583512891994737</v>
      </c>
      <c r="E98" s="149">
        <v>0.89679513815855716</v>
      </c>
      <c r="F98" s="151">
        <f t="shared" si="3"/>
        <v>2.5856513287071747</v>
      </c>
    </row>
    <row r="99" spans="1:6">
      <c r="A99" s="144">
        <v>38139</v>
      </c>
      <c r="B99" s="405">
        <v>3.593</v>
      </c>
      <c r="C99" s="26">
        <f t="shared" si="2"/>
        <v>4.1705186697151833</v>
      </c>
      <c r="D99" s="149">
        <v>1.7991924268193706</v>
      </c>
      <c r="E99" s="149">
        <v>0.47094300863133848</v>
      </c>
      <c r="F99" s="151">
        <f t="shared" si="3"/>
        <v>3.6995756610838448</v>
      </c>
    </row>
    <row r="100" spans="1:6">
      <c r="A100" s="144">
        <v>38169</v>
      </c>
      <c r="B100" s="405">
        <v>3.613</v>
      </c>
      <c r="C100" s="26">
        <f t="shared" si="2"/>
        <v>3.3551629864080716</v>
      </c>
      <c r="D100" s="149">
        <v>-1.6914931462544194</v>
      </c>
      <c r="E100" s="149">
        <v>0.43048692046094778</v>
      </c>
      <c r="F100" s="151">
        <f t="shared" si="3"/>
        <v>2.924676065947124</v>
      </c>
    </row>
    <row r="101" spans="1:6">
      <c r="A101" s="144">
        <v>38200</v>
      </c>
      <c r="B101" s="405">
        <v>3.6280000000000001</v>
      </c>
      <c r="C101" s="26">
        <f t="shared" si="2"/>
        <v>4.0876922375489047</v>
      </c>
      <c r="D101" s="149">
        <v>1.8320517813011736</v>
      </c>
      <c r="E101" s="149">
        <v>4.1291589405301067E-2</v>
      </c>
      <c r="F101" s="151">
        <f t="shared" si="3"/>
        <v>4.0464006481436039</v>
      </c>
    </row>
    <row r="102" spans="1:6">
      <c r="A102" s="144">
        <v>38231</v>
      </c>
      <c r="B102" s="405">
        <v>3.6480000000000001</v>
      </c>
      <c r="C102" s="26">
        <f t="shared" si="2"/>
        <v>3.3716548923573701</v>
      </c>
      <c r="D102" s="149">
        <v>-1.5450836345111336</v>
      </c>
      <c r="E102" s="149">
        <v>0.95975282288779873</v>
      </c>
      <c r="F102" s="151">
        <f t="shared" si="3"/>
        <v>2.4119020694695714</v>
      </c>
    </row>
    <row r="103" spans="1:6">
      <c r="A103" s="144">
        <v>38261</v>
      </c>
      <c r="B103" s="405">
        <v>3.6780000000000004</v>
      </c>
      <c r="C103" s="26">
        <f t="shared" si="2"/>
        <v>3.516362938748383</v>
      </c>
      <c r="D103" s="149">
        <v>8.3241011797549405E-2</v>
      </c>
      <c r="E103" s="149">
        <v>0.52815146481620678</v>
      </c>
      <c r="F103" s="151">
        <f t="shared" si="3"/>
        <v>2.9882114739321763</v>
      </c>
    </row>
    <row r="104" spans="1:6">
      <c r="A104" s="144">
        <v>38292</v>
      </c>
      <c r="B104" s="405">
        <v>3.8180000000000001</v>
      </c>
      <c r="C104" s="26">
        <f t="shared" si="2"/>
        <v>3.7692001549803349</v>
      </c>
      <c r="D104" s="149">
        <v>0.17606496761961685</v>
      </c>
      <c r="E104" s="149">
        <v>0.30092901304618702</v>
      </c>
      <c r="F104" s="151">
        <f t="shared" si="3"/>
        <v>3.4682711419341476</v>
      </c>
    </row>
    <row r="105" spans="1:6">
      <c r="A105" s="144">
        <v>38322</v>
      </c>
      <c r="B105" s="405">
        <v>3.9430000000000001</v>
      </c>
      <c r="C105" s="26">
        <f t="shared" si="2"/>
        <v>4.0550844610363708</v>
      </c>
      <c r="D105" s="149">
        <v>0.39513845313489943</v>
      </c>
      <c r="E105" s="149">
        <v>-4.1001963849540933E-2</v>
      </c>
      <c r="F105" s="151">
        <f t="shared" si="3"/>
        <v>4.0960864248859119</v>
      </c>
    </row>
    <row r="106" spans="1:6">
      <c r="A106" s="144">
        <v>38353</v>
      </c>
      <c r="B106" s="405">
        <v>3.988</v>
      </c>
      <c r="C106" s="26">
        <f t="shared" si="2"/>
        <v>5.022762955381026</v>
      </c>
      <c r="D106" s="149">
        <v>2.5023673446036887</v>
      </c>
      <c r="E106" s="149">
        <v>0.48105717518181118</v>
      </c>
      <c r="F106" s="151">
        <f t="shared" si="3"/>
        <v>4.5417057801992149</v>
      </c>
    </row>
    <row r="107" spans="1:6">
      <c r="A107" s="144">
        <v>38384</v>
      </c>
      <c r="B107" s="405">
        <v>3.883</v>
      </c>
      <c r="C107" s="26">
        <f t="shared" si="2"/>
        <v>4.9812622797147323</v>
      </c>
      <c r="D107" s="149">
        <v>0.90243958872357655</v>
      </c>
      <c r="E107" s="149">
        <v>0.37211893547039637</v>
      </c>
      <c r="F107" s="151">
        <f t="shared" si="3"/>
        <v>4.6091433442443357</v>
      </c>
    </row>
    <row r="108" spans="1:6">
      <c r="A108" s="144">
        <v>38412</v>
      </c>
      <c r="B108" s="405">
        <v>3.738</v>
      </c>
      <c r="C108" s="26">
        <f t="shared" si="2"/>
        <v>4.6455726266446309</v>
      </c>
      <c r="D108" s="149">
        <v>0.35318830887477232</v>
      </c>
      <c r="E108" s="149">
        <v>0.2888738003288247</v>
      </c>
      <c r="F108" s="151">
        <f t="shared" si="3"/>
        <v>4.3566988263158066</v>
      </c>
    </row>
    <row r="109" spans="1:6">
      <c r="A109" s="144">
        <v>38443</v>
      </c>
      <c r="B109" s="405">
        <v>3.5830000000000002</v>
      </c>
      <c r="C109" s="26">
        <f t="shared" si="2"/>
        <v>4.2879124296354263</v>
      </c>
      <c r="D109" s="149">
        <v>0.19214607206616519</v>
      </c>
      <c r="E109" s="149">
        <v>0.44486995250983125</v>
      </c>
      <c r="F109" s="151">
        <f t="shared" si="3"/>
        <v>3.8430424771255951</v>
      </c>
    </row>
    <row r="110" spans="1:6">
      <c r="A110" s="144">
        <v>38473</v>
      </c>
      <c r="B110" s="405">
        <v>3.57</v>
      </c>
      <c r="C110" s="26">
        <f t="shared" si="2"/>
        <v>3.8054317210656126</v>
      </c>
      <c r="D110" s="149">
        <v>-0.63785834207788394</v>
      </c>
      <c r="E110" s="149">
        <v>1.6202969663653161E-2</v>
      </c>
      <c r="F110" s="151">
        <f t="shared" si="3"/>
        <v>3.7892287514019594</v>
      </c>
    </row>
    <row r="111" spans="1:6">
      <c r="A111" s="144">
        <v>38504</v>
      </c>
      <c r="B111" s="405">
        <v>3.593</v>
      </c>
      <c r="C111" s="26">
        <f t="shared" si="2"/>
        <v>3.7188948823146575</v>
      </c>
      <c r="D111" s="149">
        <v>-9.8620572769200221E-2</v>
      </c>
      <c r="E111" s="149">
        <v>0.27033332287696921</v>
      </c>
      <c r="F111" s="151">
        <f t="shared" si="3"/>
        <v>3.4485615594376884</v>
      </c>
    </row>
    <row r="112" spans="1:6">
      <c r="A112" s="144">
        <v>38534</v>
      </c>
      <c r="B112" s="405">
        <v>3.613</v>
      </c>
      <c r="C112" s="26">
        <f t="shared" si="2"/>
        <v>4.1722268199376842</v>
      </c>
      <c r="D112" s="149">
        <v>1.289175267201474</v>
      </c>
      <c r="E112" s="149">
        <v>0.40518328966277573</v>
      </c>
      <c r="F112" s="151">
        <f t="shared" si="3"/>
        <v>3.7670435302749086</v>
      </c>
    </row>
    <row r="113" spans="1:6">
      <c r="A113" s="144">
        <v>38565</v>
      </c>
      <c r="B113" s="405">
        <v>3.6280000000000001</v>
      </c>
      <c r="C113" s="26">
        <f t="shared" si="2"/>
        <v>3.5363882708373833</v>
      </c>
      <c r="D113" s="149">
        <v>-1.2303141631590797</v>
      </c>
      <c r="E113" s="149">
        <v>0.90256407545104511</v>
      </c>
      <c r="F113" s="151">
        <f t="shared" si="3"/>
        <v>2.6338241953863379</v>
      </c>
    </row>
    <row r="114" spans="1:6">
      <c r="A114" s="144">
        <v>38596</v>
      </c>
      <c r="B114" s="405">
        <v>3.6480000000000001</v>
      </c>
      <c r="C114" s="26">
        <f t="shared" si="2"/>
        <v>3.5106934897493955</v>
      </c>
      <c r="D114" s="149">
        <v>-0.20737285854353005</v>
      </c>
      <c r="E114" s="149">
        <v>0.40453754092440947</v>
      </c>
      <c r="F114" s="151">
        <f t="shared" si="3"/>
        <v>3.1061559488249859</v>
      </c>
    </row>
    <row r="115" spans="1:6">
      <c r="A115" s="144">
        <v>38626</v>
      </c>
      <c r="B115" s="405">
        <v>3.6780000000000004</v>
      </c>
      <c r="C115" s="26">
        <f t="shared" si="2"/>
        <v>3.2806112750313439</v>
      </c>
      <c r="D115" s="149">
        <v>-0.85013255935239984</v>
      </c>
      <c r="E115" s="149">
        <v>1.0821545539619748</v>
      </c>
      <c r="F115" s="151">
        <f t="shared" si="3"/>
        <v>2.1984567210693688</v>
      </c>
    </row>
    <row r="116" spans="1:6">
      <c r="A116" s="144">
        <v>38657</v>
      </c>
      <c r="B116" s="405">
        <v>3.8180000000000001</v>
      </c>
      <c r="C116" s="26">
        <f t="shared" si="2"/>
        <v>3.2994551954680156</v>
      </c>
      <c r="D116" s="149">
        <v>-0.7100276884204435</v>
      </c>
      <c r="E116" s="149">
        <v>9.8592649954454686E-2</v>
      </c>
      <c r="F116" s="151">
        <f t="shared" si="3"/>
        <v>3.2008625455135609</v>
      </c>
    </row>
    <row r="117" spans="1:6">
      <c r="A117" s="144">
        <v>38687</v>
      </c>
      <c r="B117" s="405">
        <v>3.9430000000000001</v>
      </c>
      <c r="C117" s="26">
        <f t="shared" si="2"/>
        <v>3.1776275865495616</v>
      </c>
      <c r="D117" s="149">
        <v>-1.1809578985178479</v>
      </c>
      <c r="E117" s="149">
        <v>-2.9393942749379221E-2</v>
      </c>
      <c r="F117" s="151">
        <f t="shared" si="3"/>
        <v>3.2070215292989408</v>
      </c>
    </row>
    <row r="118" spans="1:6">
      <c r="A118" s="144">
        <v>38718</v>
      </c>
      <c r="B118" s="405">
        <v>4.008</v>
      </c>
      <c r="C118" s="26">
        <f t="shared" si="2"/>
        <v>3.9920476123050324</v>
      </c>
      <c r="D118" s="149">
        <v>1.5121537792843285</v>
      </c>
      <c r="E118" s="149">
        <v>0.35415199539984399</v>
      </c>
      <c r="F118" s="151">
        <f t="shared" si="3"/>
        <v>3.6378956169051886</v>
      </c>
    </row>
    <row r="119" spans="1:6">
      <c r="A119" s="144">
        <v>38749</v>
      </c>
      <c r="B119" s="405">
        <v>3.903</v>
      </c>
      <c r="C119" s="26">
        <f t="shared" si="2"/>
        <v>3.8553878969483888</v>
      </c>
      <c r="D119" s="149">
        <v>-9.6424728914981009E-2</v>
      </c>
      <c r="E119" s="149">
        <v>0.64107242704858702</v>
      </c>
      <c r="F119" s="151">
        <f t="shared" si="3"/>
        <v>3.2143154698998018</v>
      </c>
    </row>
    <row r="120" spans="1:6">
      <c r="A120" s="144">
        <v>38777</v>
      </c>
      <c r="B120" s="405">
        <v>3.758</v>
      </c>
      <c r="C120" s="26">
        <f t="shared" si="2"/>
        <v>4.1073826008079006</v>
      </c>
      <c r="D120" s="149">
        <v>1.0245726439070937</v>
      </c>
      <c r="E120" s="149">
        <v>0.31991350565560916</v>
      </c>
      <c r="F120" s="151">
        <f t="shared" si="3"/>
        <v>3.7874690951522916</v>
      </c>
    </row>
    <row r="121" spans="1:6">
      <c r="A121" s="144">
        <v>38808</v>
      </c>
      <c r="B121" s="405">
        <v>3.6030000000000002</v>
      </c>
      <c r="C121" s="26">
        <f t="shared" si="2"/>
        <v>3.8965951944953505</v>
      </c>
      <c r="D121" s="149">
        <v>0.13639500286129305</v>
      </c>
      <c r="E121" s="149">
        <v>6.6127029871153944E-2</v>
      </c>
      <c r="F121" s="151">
        <f t="shared" si="3"/>
        <v>3.8304681646241967</v>
      </c>
    </row>
    <row r="122" spans="1:6">
      <c r="A122" s="144">
        <v>38838</v>
      </c>
      <c r="B122" s="405">
        <v>3.59</v>
      </c>
      <c r="C122" s="26">
        <f t="shared" si="2"/>
        <v>3.7934760975055255</v>
      </c>
      <c r="D122" s="149">
        <v>2.3874115821101928E-3</v>
      </c>
      <c r="E122" s="149">
        <v>0.60516084642828016</v>
      </c>
      <c r="F122" s="151">
        <f t="shared" si="3"/>
        <v>3.1883152510772454</v>
      </c>
    </row>
    <row r="123" spans="1:6">
      <c r="A123" s="144">
        <v>38869</v>
      </c>
      <c r="B123" s="405">
        <v>3.613</v>
      </c>
      <c r="C123" s="26">
        <f t="shared" si="2"/>
        <v>3.4459528662312491</v>
      </c>
      <c r="D123" s="149">
        <v>-0.83079918741501291</v>
      </c>
      <c r="E123" s="149">
        <v>0.62492740203718056</v>
      </c>
      <c r="F123" s="151">
        <f t="shared" si="3"/>
        <v>2.8210254641940686</v>
      </c>
    </row>
    <row r="124" spans="1:6">
      <c r="A124" s="144">
        <v>38899</v>
      </c>
      <c r="B124" s="405">
        <v>3.633</v>
      </c>
      <c r="C124" s="26">
        <f t="shared" si="2"/>
        <v>3.5757877647217287</v>
      </c>
      <c r="D124" s="149">
        <v>0.16458721782658672</v>
      </c>
      <c r="E124" s="149">
        <v>0.48249332815585827</v>
      </c>
      <c r="F124" s="151">
        <f t="shared" si="3"/>
        <v>3.0932944365658703</v>
      </c>
    </row>
    <row r="125" spans="1:6">
      <c r="A125" s="144">
        <v>38930</v>
      </c>
      <c r="B125" s="405">
        <v>3.6480000000000001</v>
      </c>
      <c r="C125" s="26">
        <f t="shared" si="2"/>
        <v>3.8971062674415937</v>
      </c>
      <c r="D125" s="149">
        <v>0.80321320387278783</v>
      </c>
      <c r="E125" s="149">
        <v>0.23535509964628923</v>
      </c>
      <c r="F125" s="151">
        <f t="shared" si="3"/>
        <v>3.6617511677953045</v>
      </c>
    </row>
    <row r="126" spans="1:6">
      <c r="A126" s="144">
        <v>38961</v>
      </c>
      <c r="B126" s="405">
        <v>3.6680000000000001</v>
      </c>
      <c r="C126" s="26">
        <f t="shared" si="2"/>
        <v>3.8113835885374718</v>
      </c>
      <c r="D126" s="149">
        <v>-7.5982943182362817E-2</v>
      </c>
      <c r="E126" s="149">
        <v>0.31383680897028138</v>
      </c>
      <c r="F126" s="151">
        <f t="shared" si="3"/>
        <v>3.4975467795671906</v>
      </c>
    </row>
    <row r="127" spans="1:6">
      <c r="A127" s="144">
        <v>38991</v>
      </c>
      <c r="B127" s="405">
        <v>3.6980000000000004</v>
      </c>
      <c r="C127" s="26">
        <f t="shared" si="2"/>
        <v>3.9775787772340485</v>
      </c>
      <c r="D127" s="149">
        <v>0.48699987940957201</v>
      </c>
      <c r="E127" s="149">
        <v>0.810870657069102</v>
      </c>
      <c r="F127" s="151">
        <f t="shared" si="3"/>
        <v>3.1667081201649463</v>
      </c>
    </row>
    <row r="128" spans="1:6">
      <c r="A128" s="144">
        <v>39022</v>
      </c>
      <c r="B128" s="405">
        <v>3.8380000000000001</v>
      </c>
      <c r="C128" s="26">
        <f t="shared" si="2"/>
        <v>4.0677878950336872</v>
      </c>
      <c r="D128" s="149">
        <v>9.7321929045280489E-2</v>
      </c>
      <c r="E128" s="149">
        <v>0.18315331445715491</v>
      </c>
      <c r="F128" s="151">
        <f t="shared" si="3"/>
        <v>3.8846345805765323</v>
      </c>
    </row>
    <row r="129" spans="1:6">
      <c r="A129" s="144">
        <v>39052</v>
      </c>
      <c r="B129" s="405">
        <v>3.9630000000000001</v>
      </c>
      <c r="C129" s="26">
        <f t="shared" si="2"/>
        <v>3.9254606138511337</v>
      </c>
      <c r="D129" s="149">
        <v>-0.51171649286377074</v>
      </c>
      <c r="E129" s="149">
        <v>0.5965444566520236</v>
      </c>
      <c r="F129" s="151">
        <f t="shared" si="3"/>
        <v>3.3289161571991102</v>
      </c>
    </row>
    <row r="130" spans="1:6">
      <c r="A130" s="144">
        <v>39083</v>
      </c>
      <c r="B130" s="405">
        <v>4.0430000000000001</v>
      </c>
      <c r="C130" s="26">
        <f t="shared" si="2"/>
        <v>4.0841411844695035</v>
      </c>
      <c r="D130" s="149">
        <v>0.17809710683956587</v>
      </c>
      <c r="E130" s="149">
        <v>0.68513221956536507</v>
      </c>
      <c r="F130" s="151">
        <f t="shared" si="3"/>
        <v>3.3990089649041382</v>
      </c>
    </row>
    <row r="131" spans="1:6">
      <c r="A131" s="144">
        <v>39114</v>
      </c>
      <c r="B131" s="405">
        <v>3.9380000000000002</v>
      </c>
      <c r="C131" s="26">
        <f t="shared" si="2"/>
        <v>3.8989636962112937</v>
      </c>
      <c r="D131" s="149">
        <v>-0.17559362432462963</v>
      </c>
      <c r="E131" s="149">
        <v>0.57748152042825052</v>
      </c>
      <c r="F131" s="151">
        <f t="shared" si="3"/>
        <v>3.3214821757830433</v>
      </c>
    </row>
    <row r="132" spans="1:6">
      <c r="A132" s="144">
        <v>39142</v>
      </c>
      <c r="B132" s="405">
        <v>3.7930000000000001</v>
      </c>
      <c r="C132" s="26">
        <f t="shared" si="2"/>
        <v>3.3909552674944967</v>
      </c>
      <c r="D132" s="149">
        <v>-0.99983901226082716</v>
      </c>
      <c r="E132" s="149">
        <v>0.29540152958307531</v>
      </c>
      <c r="F132" s="151">
        <f t="shared" si="3"/>
        <v>3.0955537379114215</v>
      </c>
    </row>
    <row r="133" spans="1:6">
      <c r="A133" s="144">
        <v>39173</v>
      </c>
      <c r="B133" s="405">
        <v>3.6380000000000003</v>
      </c>
      <c r="C133" s="26">
        <f t="shared" si="2"/>
        <v>3.4366486910370355</v>
      </c>
      <c r="D133" s="149">
        <v>0.21738979711093667</v>
      </c>
      <c r="E133" s="149">
        <v>0.11643443295002777</v>
      </c>
      <c r="F133" s="151">
        <f t="shared" si="3"/>
        <v>3.3202142580870078</v>
      </c>
    </row>
    <row r="134" spans="1:6">
      <c r="A134" s="144">
        <v>39203</v>
      </c>
      <c r="B134" s="405">
        <v>3.625</v>
      </c>
      <c r="C134" s="26">
        <f t="shared" si="2"/>
        <v>3.2596917083467822</v>
      </c>
      <c r="D134" s="149">
        <v>-0.64270103217909202</v>
      </c>
      <c r="E134" s="149">
        <v>0.83872135574118201</v>
      </c>
      <c r="F134" s="151">
        <f t="shared" si="3"/>
        <v>2.4209703526056003</v>
      </c>
    </row>
    <row r="135" spans="1:6">
      <c r="A135" s="144">
        <v>39234</v>
      </c>
      <c r="B135" s="405">
        <v>3.6480000000000001</v>
      </c>
      <c r="C135" s="26">
        <f t="shared" si="2"/>
        <v>3.2414713088338858</v>
      </c>
      <c r="D135" s="149">
        <v>-0.45028859888660028</v>
      </c>
      <c r="E135" s="149">
        <v>0.27912264841692208</v>
      </c>
      <c r="F135" s="151">
        <f t="shared" si="3"/>
        <v>2.9623486604169638</v>
      </c>
    </row>
    <row r="136" spans="1:6">
      <c r="A136" s="144">
        <v>39264</v>
      </c>
      <c r="B136" s="405">
        <v>3.6680000000000001</v>
      </c>
      <c r="C136" s="26">
        <f t="shared" si="2"/>
        <v>3.1535685105061377</v>
      </c>
      <c r="D136" s="149">
        <v>-0.68384092608169378</v>
      </c>
      <c r="E136" s="149">
        <v>0.64271400460776218</v>
      </c>
      <c r="F136" s="151">
        <f t="shared" si="3"/>
        <v>2.5108545058983758</v>
      </c>
    </row>
    <row r="137" spans="1:6">
      <c r="A137" s="144">
        <v>39295</v>
      </c>
      <c r="B137" s="405">
        <v>3.6830000000000003</v>
      </c>
      <c r="C137" s="26">
        <f t="shared" si="2"/>
        <v>3.323980953346648</v>
      </c>
      <c r="D137" s="149">
        <v>-1.2036836359081513E-2</v>
      </c>
      <c r="E137" s="149">
        <v>5.5572540583573291E-2</v>
      </c>
      <c r="F137" s="151">
        <f t="shared" si="3"/>
        <v>3.2684084127630748</v>
      </c>
    </row>
    <row r="138" spans="1:6">
      <c r="A138" s="144">
        <v>39326</v>
      </c>
      <c r="B138" s="405">
        <v>3.7030000000000003</v>
      </c>
      <c r="C138" s="26">
        <f t="shared" ref="C138:C201" si="4">C137+$B$3*(B138-C137)+$B$5*(C137^($B$6))*D138+(1-$B$3)*(B138-B137)</f>
        <v>3.595622872491639</v>
      </c>
      <c r="D138" s="149">
        <v>0.4051512848486864</v>
      </c>
      <c r="E138" s="149">
        <v>0.86343955217307178</v>
      </c>
      <c r="F138" s="151">
        <f t="shared" si="3"/>
        <v>2.7321833203185673</v>
      </c>
    </row>
    <row r="139" spans="1:6">
      <c r="A139" s="144">
        <v>39356</v>
      </c>
      <c r="B139" s="405">
        <v>3.7330000000000001</v>
      </c>
      <c r="C139" s="26">
        <f t="shared" si="4"/>
        <v>3.7509635893706426</v>
      </c>
      <c r="D139" s="149">
        <v>0.25550599085692766</v>
      </c>
      <c r="E139" s="149">
        <v>0.43081877215841513</v>
      </c>
      <c r="F139" s="151">
        <f t="shared" ref="F139:F202" si="5">C139-E139</f>
        <v>3.3201448172122277</v>
      </c>
    </row>
    <row r="140" spans="1:6">
      <c r="A140" s="144">
        <v>39387</v>
      </c>
      <c r="B140" s="405">
        <v>3.8730000000000002</v>
      </c>
      <c r="C140" s="26">
        <f t="shared" si="4"/>
        <v>3.4722429203576173</v>
      </c>
      <c r="D140" s="149">
        <v>-1.1227544584755673</v>
      </c>
      <c r="E140" s="149">
        <v>-4.7187871699377694E-2</v>
      </c>
      <c r="F140" s="151">
        <f t="shared" si="5"/>
        <v>3.5194307920569949</v>
      </c>
    </row>
    <row r="141" spans="1:6">
      <c r="A141" s="144">
        <v>39417</v>
      </c>
      <c r="B141" s="405">
        <v>3.9980000000000002</v>
      </c>
      <c r="C141" s="26">
        <f t="shared" si="4"/>
        <v>3.6922324327797389</v>
      </c>
      <c r="D141" s="149">
        <v>-8.2602973458662604E-2</v>
      </c>
      <c r="E141" s="149">
        <v>0.84856145944423267</v>
      </c>
      <c r="F141" s="151">
        <f t="shared" si="5"/>
        <v>2.8436709733355063</v>
      </c>
    </row>
    <row r="142" spans="1:6">
      <c r="A142" s="144">
        <v>39448</v>
      </c>
      <c r="B142" s="405">
        <v>4.0880000000000001</v>
      </c>
      <c r="C142" s="26">
        <f t="shared" si="4"/>
        <v>3.5926395998005436</v>
      </c>
      <c r="D142" s="149">
        <v>-0.77893662028819011</v>
      </c>
      <c r="E142" s="149">
        <v>0.97690928320837456</v>
      </c>
      <c r="F142" s="151">
        <f t="shared" si="5"/>
        <v>2.615730316592169</v>
      </c>
    </row>
    <row r="143" spans="1:6">
      <c r="A143" s="144">
        <v>39479</v>
      </c>
      <c r="B143" s="405">
        <v>3.9830000000000001</v>
      </c>
      <c r="C143" s="26">
        <f t="shared" si="4"/>
        <v>3.7884587062332638</v>
      </c>
      <c r="D143" s="149">
        <v>0.40889956543179523</v>
      </c>
      <c r="E143" s="149">
        <v>0.54911466379755292</v>
      </c>
      <c r="F143" s="151">
        <f t="shared" si="5"/>
        <v>3.2393440424357109</v>
      </c>
    </row>
    <row r="144" spans="1:6">
      <c r="A144" s="144">
        <v>39508</v>
      </c>
      <c r="B144" s="405">
        <v>3.8380000000000001</v>
      </c>
      <c r="C144" s="26">
        <f t="shared" si="4"/>
        <v>3.365496143369239</v>
      </c>
      <c r="D144" s="149">
        <v>-0.91470082497359528</v>
      </c>
      <c r="E144" s="149">
        <v>0.70078744469687582</v>
      </c>
      <c r="F144" s="151">
        <f t="shared" si="5"/>
        <v>2.6647086986723632</v>
      </c>
    </row>
    <row r="145" spans="1:6">
      <c r="A145" s="144">
        <v>39539</v>
      </c>
      <c r="B145" s="405">
        <v>3.6830000000000003</v>
      </c>
      <c r="C145" s="26">
        <f t="shared" si="4"/>
        <v>3.375755690344115</v>
      </c>
      <c r="D145" s="149">
        <v>5.3888355965135443E-2</v>
      </c>
      <c r="E145" s="149">
        <v>0.75866697511185832</v>
      </c>
      <c r="F145" s="151">
        <f t="shared" si="5"/>
        <v>2.6170887152322568</v>
      </c>
    </row>
    <row r="146" spans="1:6">
      <c r="A146" s="144">
        <v>39569</v>
      </c>
      <c r="B146" s="405">
        <v>3.67</v>
      </c>
      <c r="C146" s="26">
        <f t="shared" si="4"/>
        <v>3.4452953103663222</v>
      </c>
      <c r="D146" s="149">
        <v>-3.6397680611229721E-2</v>
      </c>
      <c r="E146" s="149">
        <v>0.79586761158572372</v>
      </c>
      <c r="F146" s="151">
        <f t="shared" si="5"/>
        <v>2.6494276987805985</v>
      </c>
    </row>
    <row r="147" spans="1:6">
      <c r="A147" s="144">
        <v>39600</v>
      </c>
      <c r="B147" s="405">
        <v>3.6930000000000001</v>
      </c>
      <c r="C147" s="26">
        <f t="shared" si="4"/>
        <v>3.6346922690818064</v>
      </c>
      <c r="D147" s="149">
        <v>0.27430425456580293</v>
      </c>
      <c r="E147" s="149">
        <v>6.7444942606836214E-2</v>
      </c>
      <c r="F147" s="151">
        <f t="shared" si="5"/>
        <v>3.5672473264749702</v>
      </c>
    </row>
    <row r="148" spans="1:6">
      <c r="A148" s="144">
        <v>39630</v>
      </c>
      <c r="B148" s="405">
        <v>3.7130000000000001</v>
      </c>
      <c r="C148" s="26">
        <f t="shared" si="4"/>
        <v>3.7895106042137381</v>
      </c>
      <c r="D148" s="149">
        <v>0.32228730303493319</v>
      </c>
      <c r="E148" s="149">
        <v>0.50016152940034397</v>
      </c>
      <c r="F148" s="151">
        <f t="shared" si="5"/>
        <v>3.2893490748133942</v>
      </c>
    </row>
    <row r="149" spans="1:6">
      <c r="A149" s="144">
        <v>39661</v>
      </c>
      <c r="B149" s="405">
        <v>3.7280000000000002</v>
      </c>
      <c r="C149" s="26">
        <f t="shared" si="4"/>
        <v>3.8586201329215974</v>
      </c>
      <c r="D149" s="149">
        <v>0.21042129024703357</v>
      </c>
      <c r="E149" s="149">
        <v>-3.0503118658772782E-2</v>
      </c>
      <c r="F149" s="151">
        <f t="shared" si="5"/>
        <v>3.8891232515803704</v>
      </c>
    </row>
    <row r="150" spans="1:6">
      <c r="A150" s="144">
        <v>39692</v>
      </c>
      <c r="B150" s="405">
        <v>3.7480000000000002</v>
      </c>
      <c r="C150" s="26">
        <f t="shared" si="4"/>
        <v>4.1879058400530633</v>
      </c>
      <c r="D150" s="149">
        <v>0.93717956878184872</v>
      </c>
      <c r="E150" s="149">
        <v>0.66095956543343481</v>
      </c>
      <c r="F150" s="151">
        <f t="shared" si="5"/>
        <v>3.5269462746196285</v>
      </c>
    </row>
    <row r="151" spans="1:6">
      <c r="A151" s="144">
        <v>39722</v>
      </c>
      <c r="B151" s="405">
        <v>3.778</v>
      </c>
      <c r="C151" s="26">
        <f t="shared" si="4"/>
        <v>4.2376123366237897</v>
      </c>
      <c r="D151" s="149">
        <v>0.40140955657656763</v>
      </c>
      <c r="E151" s="149">
        <v>0.3856921328788282</v>
      </c>
      <c r="F151" s="151">
        <f t="shared" si="5"/>
        <v>3.8519202037449616</v>
      </c>
    </row>
    <row r="152" spans="1:6">
      <c r="A152" s="144">
        <v>39753</v>
      </c>
      <c r="B152" s="405">
        <v>3.9180000000000001</v>
      </c>
      <c r="C152" s="26">
        <f t="shared" si="4"/>
        <v>3.8338815734482448</v>
      </c>
      <c r="D152" s="149">
        <v>-1.0258924849784063</v>
      </c>
      <c r="E152" s="149">
        <v>0.15824992490152767</v>
      </c>
      <c r="F152" s="151">
        <f t="shared" si="5"/>
        <v>3.6756316485467169</v>
      </c>
    </row>
    <row r="153" spans="1:6">
      <c r="A153" s="144">
        <v>39783</v>
      </c>
      <c r="B153" s="405">
        <v>4.0430000000000001</v>
      </c>
      <c r="C153" s="26">
        <f t="shared" si="4"/>
        <v>3.9477651088362475</v>
      </c>
      <c r="D153" s="149">
        <v>-9.9974750115724681E-2</v>
      </c>
      <c r="E153" s="149">
        <v>0.79817840808864571</v>
      </c>
      <c r="F153" s="151">
        <f t="shared" si="5"/>
        <v>3.1495867007476019</v>
      </c>
    </row>
    <row r="154" spans="1:6">
      <c r="A154" s="144">
        <v>39814</v>
      </c>
      <c r="B154" s="405">
        <v>4.1429999999999998</v>
      </c>
      <c r="C154" s="26">
        <f t="shared" si="4"/>
        <v>3.7780468848427811</v>
      </c>
      <c r="D154" s="149">
        <v>-0.79266905242125607</v>
      </c>
      <c r="E154" s="149">
        <v>-4.8911851840971333E-2</v>
      </c>
      <c r="F154" s="151">
        <f t="shared" si="5"/>
        <v>3.8269587366837525</v>
      </c>
    </row>
    <row r="155" spans="1:6">
      <c r="A155" s="144">
        <v>39845</v>
      </c>
      <c r="B155" s="405">
        <v>4.0380000000000003</v>
      </c>
      <c r="C155" s="26">
        <f t="shared" si="4"/>
        <v>3.7170346422074019</v>
      </c>
      <c r="D155" s="149">
        <v>-0.18723650200824293</v>
      </c>
      <c r="E155" s="149">
        <v>4.7640477307460329E-2</v>
      </c>
      <c r="F155" s="151">
        <f t="shared" si="5"/>
        <v>3.6693941648999417</v>
      </c>
    </row>
    <row r="156" spans="1:6">
      <c r="A156" s="144">
        <v>39873</v>
      </c>
      <c r="B156" s="405">
        <v>3.8930000000000002</v>
      </c>
      <c r="C156" s="26">
        <f t="shared" si="4"/>
        <v>4.17755875602698</v>
      </c>
      <c r="D156" s="149">
        <v>1.3814015596765379</v>
      </c>
      <c r="E156" s="149">
        <v>8.6345792837934934E-2</v>
      </c>
      <c r="F156" s="151">
        <f t="shared" si="5"/>
        <v>4.0912129631890455</v>
      </c>
    </row>
    <row r="157" spans="1:6">
      <c r="A157" s="144">
        <v>39904</v>
      </c>
      <c r="B157" s="405">
        <v>3.738</v>
      </c>
      <c r="C157" s="26">
        <f t="shared" si="4"/>
        <v>4.1997867196133214</v>
      </c>
      <c r="D157" s="149">
        <v>0.68352343877920263</v>
      </c>
      <c r="E157" s="149">
        <v>0.28526141891836881</v>
      </c>
      <c r="F157" s="151">
        <f t="shared" si="5"/>
        <v>3.9145253006949527</v>
      </c>
    </row>
    <row r="158" spans="1:6">
      <c r="A158" s="144">
        <v>39934</v>
      </c>
      <c r="B158" s="405">
        <v>3.7250000000000001</v>
      </c>
      <c r="C158" s="26">
        <f t="shared" si="4"/>
        <v>4.2072185558190114</v>
      </c>
      <c r="D158" s="149">
        <v>0.42012465517342418</v>
      </c>
      <c r="E158" s="149">
        <v>0.47577908547074815</v>
      </c>
      <c r="F158" s="151">
        <f t="shared" si="5"/>
        <v>3.7314394703482634</v>
      </c>
    </row>
    <row r="159" spans="1:6">
      <c r="A159" s="144">
        <v>39965</v>
      </c>
      <c r="B159" s="405">
        <v>3.7480000000000002</v>
      </c>
      <c r="C159" s="26">
        <f t="shared" si="4"/>
        <v>4.4545810453237253</v>
      </c>
      <c r="D159" s="149">
        <v>0.95928251438686907</v>
      </c>
      <c r="E159" s="149">
        <v>0.2237892136942817</v>
      </c>
      <c r="F159" s="151">
        <f t="shared" si="5"/>
        <v>4.2307918316294435</v>
      </c>
    </row>
    <row r="160" spans="1:6">
      <c r="A160" s="144">
        <v>39995</v>
      </c>
      <c r="B160" s="405">
        <v>3.7680000000000002</v>
      </c>
      <c r="C160" s="26">
        <f t="shared" si="4"/>
        <v>4.256270740163048</v>
      </c>
      <c r="D160" s="149">
        <v>1.819944174642635E-3</v>
      </c>
      <c r="E160" s="149">
        <v>2.6986322795718691</v>
      </c>
      <c r="F160" s="151">
        <f t="shared" si="5"/>
        <v>1.5576384605911788</v>
      </c>
    </row>
    <row r="161" spans="1:6">
      <c r="A161" s="144">
        <v>40026</v>
      </c>
      <c r="B161" s="405">
        <v>3.7830000000000004</v>
      </c>
      <c r="C161" s="26">
        <f t="shared" si="4"/>
        <v>4.4172529271126484</v>
      </c>
      <c r="D161" s="149">
        <v>0.75856717687985487</v>
      </c>
      <c r="E161" s="149">
        <v>0.69869333517825283</v>
      </c>
      <c r="F161" s="151">
        <f t="shared" si="5"/>
        <v>3.7185595919343957</v>
      </c>
    </row>
    <row r="162" spans="1:6">
      <c r="A162" s="144">
        <v>40057</v>
      </c>
      <c r="B162" s="405">
        <v>3.8030000000000004</v>
      </c>
      <c r="C162" s="26">
        <f t="shared" si="4"/>
        <v>4.8205431441614506</v>
      </c>
      <c r="D162" s="149">
        <v>1.4522113713145346</v>
      </c>
      <c r="E162" s="149">
        <v>0.34464878605578525</v>
      </c>
      <c r="F162" s="151">
        <f t="shared" si="5"/>
        <v>4.4758943581056654</v>
      </c>
    </row>
    <row r="163" spans="1:6">
      <c r="A163" s="144">
        <v>40087</v>
      </c>
      <c r="B163" s="405">
        <v>3.8330000000000002</v>
      </c>
      <c r="C163" s="26">
        <f t="shared" si="4"/>
        <v>4.7733802537205019</v>
      </c>
      <c r="D163" s="149">
        <v>0.57118628754749712</v>
      </c>
      <c r="E163" s="149">
        <v>0.48345761061679954</v>
      </c>
      <c r="F163" s="151">
        <f t="shared" si="5"/>
        <v>4.2899226431037025</v>
      </c>
    </row>
    <row r="164" spans="1:6">
      <c r="A164" s="144">
        <v>40118</v>
      </c>
      <c r="B164" s="405">
        <v>3.9730000000000003</v>
      </c>
      <c r="C164" s="26">
        <f t="shared" si="4"/>
        <v>4.8470545147868913</v>
      </c>
      <c r="D164" s="149">
        <v>0.54248359627233778</v>
      </c>
      <c r="E164" s="149">
        <v>-7.9910790782484281E-2</v>
      </c>
      <c r="F164" s="151">
        <f t="shared" si="5"/>
        <v>4.9269653055693752</v>
      </c>
    </row>
    <row r="165" spans="1:6">
      <c r="A165" s="144">
        <v>40148</v>
      </c>
      <c r="B165" s="405">
        <v>4.0979999999999999</v>
      </c>
      <c r="C165" s="26">
        <f t="shared" si="4"/>
        <v>4.7444547597342188</v>
      </c>
      <c r="D165" s="149">
        <v>0.10364971662510636</v>
      </c>
      <c r="E165" s="149">
        <v>0.64845416639268483</v>
      </c>
      <c r="F165" s="151">
        <f t="shared" si="5"/>
        <v>4.0960005933415342</v>
      </c>
    </row>
    <row r="166" spans="1:6">
      <c r="A166" s="144">
        <v>40179</v>
      </c>
      <c r="B166" s="405">
        <v>4.2080000000000002</v>
      </c>
      <c r="C166" s="26">
        <f t="shared" si="4"/>
        <v>4.9124918277669627</v>
      </c>
      <c r="D166" s="149">
        <v>0.6244672815224116</v>
      </c>
      <c r="E166" s="149">
        <v>0.22657950799864116</v>
      </c>
      <c r="F166" s="151">
        <f t="shared" si="5"/>
        <v>4.6859123197683212</v>
      </c>
    </row>
    <row r="167" spans="1:6">
      <c r="A167" s="144">
        <v>40210</v>
      </c>
      <c r="B167" s="405">
        <v>4.1029999999999998</v>
      </c>
      <c r="C167" s="26">
        <f t="shared" si="4"/>
        <v>4.1282737362618569</v>
      </c>
      <c r="D167" s="149">
        <v>-1.0942891653909588</v>
      </c>
      <c r="E167" s="149">
        <v>0.29367421706025937</v>
      </c>
      <c r="F167" s="151">
        <f t="shared" si="5"/>
        <v>3.8345995192015976</v>
      </c>
    </row>
    <row r="168" spans="1:6">
      <c r="A168" s="144">
        <v>40238</v>
      </c>
      <c r="B168" s="405">
        <v>3.9580000000000002</v>
      </c>
      <c r="C168" s="26">
        <f t="shared" si="4"/>
        <v>4.0087213806656496</v>
      </c>
      <c r="D168" s="149">
        <v>8.6214066653006322E-2</v>
      </c>
      <c r="E168" s="149">
        <v>0.60757909499678775</v>
      </c>
      <c r="F168" s="151">
        <f t="shared" si="5"/>
        <v>3.401142285668862</v>
      </c>
    </row>
    <row r="169" spans="1:6">
      <c r="A169" s="144">
        <v>40269</v>
      </c>
      <c r="B169" s="405">
        <v>3.8030000000000004</v>
      </c>
      <c r="C169" s="26">
        <f t="shared" si="4"/>
        <v>3.9095761158851601</v>
      </c>
      <c r="D169" s="149">
        <v>0.18815909955023949</v>
      </c>
      <c r="E169" s="149">
        <v>0.5216968258548762</v>
      </c>
      <c r="F169" s="151">
        <f t="shared" si="5"/>
        <v>3.3878792900302841</v>
      </c>
    </row>
    <row r="170" spans="1:6">
      <c r="A170" s="144">
        <v>40299</v>
      </c>
      <c r="B170" s="405">
        <v>3.79</v>
      </c>
      <c r="C170" s="26">
        <f t="shared" si="4"/>
        <v>3.8490780623622176</v>
      </c>
      <c r="D170" s="149">
        <v>-3.8488728548052055E-2</v>
      </c>
      <c r="E170" s="149">
        <v>0.75678403976263942</v>
      </c>
      <c r="F170" s="151">
        <f t="shared" si="5"/>
        <v>3.0922940225995781</v>
      </c>
    </row>
    <row r="171" spans="1:6">
      <c r="A171" s="144">
        <v>40330</v>
      </c>
      <c r="B171" s="405">
        <v>3.8130000000000002</v>
      </c>
      <c r="C171" s="26">
        <f t="shared" si="4"/>
        <v>3.5994001271983866</v>
      </c>
      <c r="D171" s="149">
        <v>-0.68237519962323379</v>
      </c>
      <c r="E171" s="149">
        <v>0.33378892607661215</v>
      </c>
      <c r="F171" s="151">
        <f t="shared" si="5"/>
        <v>3.2656112011217746</v>
      </c>
    </row>
    <row r="172" spans="1:6">
      <c r="A172" s="144">
        <v>40360</v>
      </c>
      <c r="B172" s="405">
        <v>3.8330000000000002</v>
      </c>
      <c r="C172" s="26">
        <f t="shared" si="4"/>
        <v>3.6813084662773554</v>
      </c>
      <c r="D172" s="149">
        <v>-1.195002654731858E-2</v>
      </c>
      <c r="E172" s="149">
        <v>0.29694071744254358</v>
      </c>
      <c r="F172" s="151">
        <f t="shared" si="5"/>
        <v>3.3843677488348121</v>
      </c>
    </row>
    <row r="173" spans="1:6">
      <c r="A173" s="144">
        <v>40391</v>
      </c>
      <c r="B173" s="405">
        <v>3.8480000000000003</v>
      </c>
      <c r="C173" s="26">
        <f t="shared" si="4"/>
        <v>3.3062983806593436</v>
      </c>
      <c r="D173" s="149">
        <v>-1.1988393169904581</v>
      </c>
      <c r="E173" s="149">
        <v>0.20312476986104688</v>
      </c>
      <c r="F173" s="151">
        <f t="shared" si="5"/>
        <v>3.1031736107982968</v>
      </c>
    </row>
    <row r="174" spans="1:6">
      <c r="A174" s="144">
        <v>40422</v>
      </c>
      <c r="B174" s="405">
        <v>3.8680000000000003</v>
      </c>
      <c r="C174" s="26">
        <f t="shared" si="4"/>
        <v>3.9310427030447221</v>
      </c>
      <c r="D174" s="149">
        <v>1.2643715937817799</v>
      </c>
      <c r="E174" s="149">
        <v>0.51798662736027756</v>
      </c>
      <c r="F174" s="151">
        <f t="shared" si="5"/>
        <v>3.4130560756844446</v>
      </c>
    </row>
    <row r="175" spans="1:6">
      <c r="A175" s="144">
        <v>40452</v>
      </c>
      <c r="B175" s="405">
        <v>3.8980000000000001</v>
      </c>
      <c r="C175" s="26">
        <f t="shared" si="4"/>
        <v>3.7949944654594479</v>
      </c>
      <c r="D175" s="149">
        <v>-0.38890628701375857</v>
      </c>
      <c r="E175" s="149">
        <v>0.18681829174922535</v>
      </c>
      <c r="F175" s="151">
        <f t="shared" si="5"/>
        <v>3.6081761737102225</v>
      </c>
    </row>
    <row r="176" spans="1:6">
      <c r="A176" s="144">
        <v>40483</v>
      </c>
      <c r="B176" s="405">
        <v>4.0380000000000003</v>
      </c>
      <c r="C176" s="26">
        <f t="shared" si="4"/>
        <v>4.5678228715555358</v>
      </c>
      <c r="D176" s="149">
        <v>1.6234564300838965</v>
      </c>
      <c r="E176" s="149">
        <v>-0.11109963019353582</v>
      </c>
      <c r="F176" s="151">
        <f t="shared" si="5"/>
        <v>4.6789225017490716</v>
      </c>
    </row>
    <row r="177" spans="1:6">
      <c r="A177" s="144">
        <v>40513</v>
      </c>
      <c r="B177" s="405">
        <v>4.1630000000000003</v>
      </c>
      <c r="C177" s="26">
        <f t="shared" si="4"/>
        <v>4.6699618234165241</v>
      </c>
      <c r="D177" s="149">
        <v>0.34817065560477173</v>
      </c>
      <c r="E177" s="149">
        <v>0.34195306344036758</v>
      </c>
      <c r="F177" s="151">
        <f t="shared" si="5"/>
        <v>4.3280087599761563</v>
      </c>
    </row>
    <row r="178" spans="1:6">
      <c r="A178" s="144">
        <v>40544</v>
      </c>
      <c r="B178" s="405">
        <v>4.2830000000000004</v>
      </c>
      <c r="C178" s="26">
        <f t="shared" si="4"/>
        <v>5.3056939357525001</v>
      </c>
      <c r="D178" s="149">
        <v>1.6388303087883065</v>
      </c>
      <c r="E178" s="149">
        <v>0.75342297867151498</v>
      </c>
      <c r="F178" s="151">
        <f t="shared" si="5"/>
        <v>4.5522709570809852</v>
      </c>
    </row>
    <row r="179" spans="1:6">
      <c r="A179" s="144">
        <v>40575</v>
      </c>
      <c r="B179" s="405">
        <v>4.1779999999999999</v>
      </c>
      <c r="C179" s="26">
        <f t="shared" si="4"/>
        <v>4.2954147241771388</v>
      </c>
      <c r="D179" s="149">
        <v>-1.3441040073035027</v>
      </c>
      <c r="E179" s="149">
        <v>-1.9592610084667235E-2</v>
      </c>
      <c r="F179" s="151">
        <f t="shared" si="5"/>
        <v>4.3150073342618063</v>
      </c>
    </row>
    <row r="180" spans="1:6">
      <c r="A180" s="144">
        <v>40603</v>
      </c>
      <c r="B180" s="405">
        <v>4.0330000000000004</v>
      </c>
      <c r="C180" s="26">
        <f t="shared" si="4"/>
        <v>3.3712362137756569</v>
      </c>
      <c r="D180" s="149">
        <v>-1.8862706972061132</v>
      </c>
      <c r="E180" s="149">
        <v>0.21113424335577732</v>
      </c>
      <c r="F180" s="151">
        <f t="shared" si="5"/>
        <v>3.1601019704198796</v>
      </c>
    </row>
    <row r="181" spans="1:6">
      <c r="A181" s="144">
        <v>40634</v>
      </c>
      <c r="B181" s="405">
        <v>3.8780000000000001</v>
      </c>
      <c r="C181" s="26">
        <f t="shared" si="4"/>
        <v>3.6647706971732155</v>
      </c>
      <c r="D181" s="149">
        <v>0.69767064678715396</v>
      </c>
      <c r="E181" s="149">
        <v>1.0464033967717885</v>
      </c>
      <c r="F181" s="151">
        <f t="shared" si="5"/>
        <v>2.618367300401427</v>
      </c>
    </row>
    <row r="182" spans="1:6">
      <c r="A182" s="144">
        <v>40664</v>
      </c>
      <c r="B182" s="405">
        <v>3.8650000000000002</v>
      </c>
      <c r="C182" s="26">
        <f t="shared" si="4"/>
        <v>4.1966632920250051</v>
      </c>
      <c r="D182" s="149">
        <v>1.3163441194571133</v>
      </c>
      <c r="E182" s="149">
        <v>1.0978604053196381</v>
      </c>
      <c r="F182" s="151">
        <f t="shared" si="5"/>
        <v>3.098802886705367</v>
      </c>
    </row>
    <row r="183" spans="1:6">
      <c r="A183" s="144">
        <v>40695</v>
      </c>
      <c r="B183" s="405">
        <v>3.8880000000000003</v>
      </c>
      <c r="C183" s="26">
        <f t="shared" si="4"/>
        <v>3.4673408558161247</v>
      </c>
      <c r="D183" s="149">
        <v>-1.6686991653632079</v>
      </c>
      <c r="E183" s="149">
        <v>0.46190487172657102</v>
      </c>
      <c r="F183" s="151">
        <f t="shared" si="5"/>
        <v>3.0054359840895537</v>
      </c>
    </row>
    <row r="184" spans="1:6">
      <c r="A184" s="144">
        <v>40725</v>
      </c>
      <c r="B184" s="405">
        <v>3.9080000000000004</v>
      </c>
      <c r="C184" s="26">
        <f t="shared" si="4"/>
        <v>3.1742543646433203</v>
      </c>
      <c r="D184" s="149">
        <v>-1.2535243393251443</v>
      </c>
      <c r="E184" s="149">
        <v>0.28595437668345541</v>
      </c>
      <c r="F184" s="151">
        <f t="shared" si="5"/>
        <v>2.888299987959865</v>
      </c>
    </row>
    <row r="185" spans="1:6">
      <c r="A185" s="144">
        <v>40756</v>
      </c>
      <c r="B185" s="405">
        <v>3.923</v>
      </c>
      <c r="C185" s="26">
        <f t="shared" si="4"/>
        <v>3.2664619214254338</v>
      </c>
      <c r="D185" s="149">
        <v>-0.44386448201626583</v>
      </c>
      <c r="E185" s="149">
        <v>0.55170395364076119</v>
      </c>
      <c r="F185" s="151">
        <f t="shared" si="5"/>
        <v>2.7147579677846725</v>
      </c>
    </row>
    <row r="186" spans="1:6">
      <c r="A186" s="144">
        <v>40787</v>
      </c>
      <c r="B186" s="405">
        <v>3.9430000000000001</v>
      </c>
      <c r="C186" s="26">
        <f t="shared" si="4"/>
        <v>3.2378678057954136</v>
      </c>
      <c r="D186" s="149">
        <v>-0.73420355386066594</v>
      </c>
      <c r="E186" s="149">
        <v>0.45126976301716443</v>
      </c>
      <c r="F186" s="151">
        <f t="shared" si="5"/>
        <v>2.7865980427782491</v>
      </c>
    </row>
    <row r="187" spans="1:6">
      <c r="A187" s="144">
        <v>40817</v>
      </c>
      <c r="B187" s="405">
        <v>3.9730000000000003</v>
      </c>
      <c r="C187" s="26">
        <f t="shared" si="4"/>
        <v>3.6540749112123003</v>
      </c>
      <c r="D187" s="149">
        <v>0.490266974408676</v>
      </c>
      <c r="E187" s="149">
        <v>1.0605321883416201</v>
      </c>
      <c r="F187" s="151">
        <f t="shared" si="5"/>
        <v>2.59354272287068</v>
      </c>
    </row>
    <row r="188" spans="1:6">
      <c r="A188" s="144">
        <v>40848</v>
      </c>
      <c r="B188" s="405">
        <v>4.1130000000000004</v>
      </c>
      <c r="C188" s="26">
        <f t="shared" si="4"/>
        <v>4.2851894039824092</v>
      </c>
      <c r="D188" s="149">
        <v>1.079985932131297</v>
      </c>
      <c r="E188" s="149">
        <v>0.8644193538225966</v>
      </c>
      <c r="F188" s="151">
        <f t="shared" si="5"/>
        <v>3.4207700501598124</v>
      </c>
    </row>
    <row r="189" spans="1:6">
      <c r="A189" s="144">
        <v>40878</v>
      </c>
      <c r="B189" s="405">
        <v>4.2380000000000004</v>
      </c>
      <c r="C189" s="26">
        <f t="shared" si="4"/>
        <v>3.9979176864849211</v>
      </c>
      <c r="D189" s="149">
        <v>-0.91248635388571397</v>
      </c>
      <c r="E189" s="149">
        <v>0.97853046068692962</v>
      </c>
      <c r="F189" s="151">
        <f t="shared" si="5"/>
        <v>3.0193872257979915</v>
      </c>
    </row>
    <row r="190" spans="1:6">
      <c r="A190" s="144">
        <v>40909</v>
      </c>
      <c r="B190" s="405">
        <v>4.3630000000000004</v>
      </c>
      <c r="C190" s="26">
        <f t="shared" si="4"/>
        <v>4.3064406356309277</v>
      </c>
      <c r="D190" s="149">
        <v>0.28717326297467022</v>
      </c>
      <c r="E190" s="149">
        <v>0.30201268693614125</v>
      </c>
      <c r="F190" s="151">
        <f t="shared" si="5"/>
        <v>4.0044279486947865</v>
      </c>
    </row>
    <row r="191" spans="1:6">
      <c r="A191" s="144">
        <v>40940</v>
      </c>
      <c r="B191" s="405">
        <v>4.258</v>
      </c>
      <c r="C191" s="26">
        <f t="shared" si="4"/>
        <v>3.9498856186620883</v>
      </c>
      <c r="D191" s="149">
        <v>-0.68246781528266942</v>
      </c>
      <c r="E191" s="149">
        <v>0.35360665590482948</v>
      </c>
      <c r="F191" s="151">
        <f t="shared" si="5"/>
        <v>3.5962789627572587</v>
      </c>
    </row>
    <row r="192" spans="1:6">
      <c r="A192" s="144">
        <v>40969</v>
      </c>
      <c r="B192" s="405">
        <v>4.1130000000000004</v>
      </c>
      <c r="C192" s="26">
        <f t="shared" si="4"/>
        <v>3.6752083729255056</v>
      </c>
      <c r="D192" s="149">
        <v>-0.59635992982095165</v>
      </c>
      <c r="E192" s="149">
        <v>0.99773282653851036</v>
      </c>
      <c r="F192" s="151">
        <f t="shared" si="5"/>
        <v>2.6774755463869955</v>
      </c>
    </row>
    <row r="193" spans="1:6">
      <c r="A193" s="144">
        <v>41000</v>
      </c>
      <c r="B193" s="405">
        <v>3.9580000000000002</v>
      </c>
      <c r="C193" s="26">
        <f t="shared" si="4"/>
        <v>4.0698265093265515</v>
      </c>
      <c r="D193" s="149">
        <v>1.1363280006989063</v>
      </c>
      <c r="E193" s="149">
        <v>0.93865082471462147</v>
      </c>
      <c r="F193" s="151">
        <f t="shared" si="5"/>
        <v>3.1311756846119301</v>
      </c>
    </row>
    <row r="194" spans="1:6">
      <c r="A194" s="144">
        <v>41030</v>
      </c>
      <c r="B194" s="405">
        <v>3.9449999999999998</v>
      </c>
      <c r="C194" s="26">
        <f t="shared" si="4"/>
        <v>4.6470367111906867</v>
      </c>
      <c r="D194" s="149">
        <v>1.6302439133426627</v>
      </c>
      <c r="E194" s="149">
        <v>1.0679869138472056</v>
      </c>
      <c r="F194" s="151">
        <f t="shared" si="5"/>
        <v>3.5790497973434814</v>
      </c>
    </row>
    <row r="195" spans="1:6">
      <c r="A195" s="144">
        <v>41061</v>
      </c>
      <c r="B195" s="405">
        <v>3.9680000000000004</v>
      </c>
      <c r="C195" s="26">
        <f t="shared" si="4"/>
        <v>4.0401068928186392</v>
      </c>
      <c r="D195" s="149">
        <v>-1.0066303881243392</v>
      </c>
      <c r="E195" s="149">
        <v>0.5091011328130397</v>
      </c>
      <c r="F195" s="151">
        <f t="shared" si="5"/>
        <v>3.5310057600055993</v>
      </c>
    </row>
    <row r="196" spans="1:6">
      <c r="A196" s="144">
        <v>41091</v>
      </c>
      <c r="B196" s="405">
        <v>3.988</v>
      </c>
      <c r="C196" s="26">
        <f t="shared" si="4"/>
        <v>4.1828424822931591</v>
      </c>
      <c r="D196" s="149">
        <v>0.37991254904542127</v>
      </c>
      <c r="E196" s="149">
        <v>0.1637269805381685</v>
      </c>
      <c r="F196" s="151">
        <f t="shared" si="5"/>
        <v>4.0191155017549907</v>
      </c>
    </row>
    <row r="197" spans="1:6">
      <c r="A197" s="144">
        <v>41122</v>
      </c>
      <c r="B197" s="405">
        <v>4.0030000000000001</v>
      </c>
      <c r="C197" s="26">
        <f t="shared" si="4"/>
        <v>3.9670513952933812</v>
      </c>
      <c r="D197" s="149">
        <v>-0.43848479327234702</v>
      </c>
      <c r="E197" s="149">
        <v>-3.7297954490039052E-2</v>
      </c>
      <c r="F197" s="151">
        <f t="shared" si="5"/>
        <v>4.0043493497834204</v>
      </c>
    </row>
    <row r="198" spans="1:6">
      <c r="A198" s="144">
        <v>41153</v>
      </c>
      <c r="B198" s="405">
        <v>4.0230000000000006</v>
      </c>
      <c r="C198" s="26">
        <f t="shared" si="4"/>
        <v>4.3106426923634977</v>
      </c>
      <c r="D198" s="149">
        <v>0.82563703162313595</v>
      </c>
      <c r="E198" s="149">
        <v>0.97798424641087001</v>
      </c>
      <c r="F198" s="151">
        <f t="shared" si="5"/>
        <v>3.3326584459526276</v>
      </c>
    </row>
    <row r="199" spans="1:6">
      <c r="A199" s="144">
        <v>41183</v>
      </c>
      <c r="B199" s="405">
        <v>4.0529999999999999</v>
      </c>
      <c r="C199" s="26">
        <f t="shared" si="4"/>
        <v>3.9606731902895356</v>
      </c>
      <c r="D199" s="149">
        <v>-0.737174302821339</v>
      </c>
      <c r="E199" s="149">
        <v>0.66384903417178953</v>
      </c>
      <c r="F199" s="151">
        <f t="shared" si="5"/>
        <v>3.2968241561177463</v>
      </c>
    </row>
    <row r="200" spans="1:6">
      <c r="A200" s="144">
        <v>41214</v>
      </c>
      <c r="B200" s="405">
        <v>4.1930000000000005</v>
      </c>
      <c r="C200" s="26">
        <f t="shared" si="4"/>
        <v>4.7256111170360402</v>
      </c>
      <c r="D200" s="149">
        <v>1.577025825388263</v>
      </c>
      <c r="E200" s="149">
        <v>0.64536514880921836</v>
      </c>
      <c r="F200" s="151">
        <f t="shared" si="5"/>
        <v>4.080245968226822</v>
      </c>
    </row>
    <row r="201" spans="1:6">
      <c r="A201" s="144">
        <v>41244</v>
      </c>
      <c r="B201" s="405">
        <v>4.3180000000000005</v>
      </c>
      <c r="C201" s="26">
        <f t="shared" si="4"/>
        <v>4.4153068930257922</v>
      </c>
      <c r="D201" s="149">
        <v>-0.65417562814697283</v>
      </c>
      <c r="E201" s="149">
        <v>0.92091506521175603</v>
      </c>
      <c r="F201" s="151">
        <f t="shared" si="5"/>
        <v>3.4943918278140362</v>
      </c>
    </row>
    <row r="202" spans="1:6">
      <c r="A202" s="144">
        <v>41275</v>
      </c>
      <c r="B202" s="405">
        <v>4.4480000000000004</v>
      </c>
      <c r="C202" s="26">
        <f t="shared" ref="C202:C265" si="6">C201+$B$3*(B202-C201)+$B$5*(C201^($B$6))*D202+(1-$B$3)*(B202-B201)</f>
        <v>4.1221173299435145</v>
      </c>
      <c r="D202" s="149">
        <v>-0.98443148160928173</v>
      </c>
      <c r="E202" s="149">
        <v>0.67566069846276766</v>
      </c>
      <c r="F202" s="151">
        <f t="shared" si="5"/>
        <v>3.4464566314807468</v>
      </c>
    </row>
    <row r="203" spans="1:6">
      <c r="A203" s="144">
        <v>41306</v>
      </c>
      <c r="B203" s="405">
        <v>4.343</v>
      </c>
      <c r="C203" s="26">
        <f t="shared" si="6"/>
        <v>4.5025549081035479</v>
      </c>
      <c r="D203" s="149">
        <v>0.99651849709168716</v>
      </c>
      <c r="E203" s="149">
        <v>0.24459056060923859</v>
      </c>
      <c r="F203" s="151">
        <f t="shared" ref="F203:F266" si="7">C203-E203</f>
        <v>4.2579643474943092</v>
      </c>
    </row>
    <row r="204" spans="1:6">
      <c r="A204" s="144">
        <v>41334</v>
      </c>
      <c r="B204" s="405">
        <v>4.1980000000000004</v>
      </c>
      <c r="C204" s="26">
        <f t="shared" si="6"/>
        <v>4.0984955378842036</v>
      </c>
      <c r="D204" s="149">
        <v>-0.519879478907879</v>
      </c>
      <c r="E204" s="149">
        <v>0.36373875022399116</v>
      </c>
      <c r="F204" s="151">
        <f t="shared" si="7"/>
        <v>3.7347567876602126</v>
      </c>
    </row>
    <row r="205" spans="1:6">
      <c r="A205" s="144">
        <v>41365</v>
      </c>
      <c r="B205" s="405">
        <v>4.0430000000000001</v>
      </c>
      <c r="C205" s="26">
        <f t="shared" si="6"/>
        <v>3.2334474431729601</v>
      </c>
      <c r="D205" s="149">
        <v>-1.9261518566815989</v>
      </c>
      <c r="E205" s="149">
        <v>0.4897923551096553</v>
      </c>
      <c r="F205" s="151">
        <f t="shared" si="7"/>
        <v>2.7436550880633046</v>
      </c>
    </row>
    <row r="206" spans="1:6">
      <c r="A206" s="144">
        <v>41395</v>
      </c>
      <c r="B206" s="405">
        <v>4.03</v>
      </c>
      <c r="C206" s="26">
        <f t="shared" si="6"/>
        <v>3.4063093783993494</v>
      </c>
      <c r="D206" s="149">
        <v>-0.19054177100638772</v>
      </c>
      <c r="E206" s="149">
        <v>0.32969881010242524</v>
      </c>
      <c r="F206" s="151">
        <f t="shared" si="7"/>
        <v>3.0766105682969243</v>
      </c>
    </row>
    <row r="207" spans="1:6">
      <c r="A207" s="144">
        <v>41426</v>
      </c>
      <c r="B207" s="405">
        <v>4.0529999999999999</v>
      </c>
      <c r="C207" s="26">
        <f t="shared" si="6"/>
        <v>4.1972066694253796</v>
      </c>
      <c r="D207" s="149">
        <v>1.638455311023558</v>
      </c>
      <c r="E207" s="149">
        <v>0.3513540719302593</v>
      </c>
      <c r="F207" s="151">
        <f t="shared" si="7"/>
        <v>3.8458525974951203</v>
      </c>
    </row>
    <row r="208" spans="1:6">
      <c r="A208" s="144">
        <v>41456</v>
      </c>
      <c r="B208" s="405">
        <v>4.0730000000000004</v>
      </c>
      <c r="C208" s="26">
        <f t="shared" si="6"/>
        <v>4.7602971256586448</v>
      </c>
      <c r="D208" s="149">
        <v>1.5100514945726839</v>
      </c>
      <c r="E208" s="149">
        <v>0.52120220751227486</v>
      </c>
      <c r="F208" s="151">
        <f t="shared" si="7"/>
        <v>4.2390949181463702</v>
      </c>
    </row>
    <row r="209" spans="1:6">
      <c r="A209" s="144">
        <v>41487</v>
      </c>
      <c r="B209" s="405">
        <v>4.0880000000000001</v>
      </c>
      <c r="C209" s="26">
        <f t="shared" si="6"/>
        <v>5.1153201587996087</v>
      </c>
      <c r="D209" s="149">
        <v>1.3342013027094963</v>
      </c>
      <c r="E209" s="149">
        <v>1.8859594516735516</v>
      </c>
      <c r="F209" s="151">
        <f t="shared" si="7"/>
        <v>3.2293607071260571</v>
      </c>
    </row>
    <row r="210" spans="1:6">
      <c r="A210" s="144">
        <v>41518</v>
      </c>
      <c r="B210" s="405">
        <v>4.1080000000000005</v>
      </c>
      <c r="C210" s="26">
        <f t="shared" si="6"/>
        <v>4.9571000238595939</v>
      </c>
      <c r="D210" s="149">
        <v>0.32636991320929659</v>
      </c>
      <c r="E210" s="149">
        <v>0.83276442895563263</v>
      </c>
      <c r="F210" s="151">
        <f t="shared" si="7"/>
        <v>4.1243355949039611</v>
      </c>
    </row>
    <row r="211" spans="1:6">
      <c r="A211" s="144">
        <v>41548</v>
      </c>
      <c r="B211" s="405">
        <v>4.1379999999999999</v>
      </c>
      <c r="C211" s="26">
        <f t="shared" si="6"/>
        <v>4.1403054334276543</v>
      </c>
      <c r="D211" s="149">
        <v>-1.3795205749630775</v>
      </c>
      <c r="E211" s="149">
        <v>0.39330636275603997</v>
      </c>
      <c r="F211" s="151">
        <f t="shared" si="7"/>
        <v>3.7469990706716145</v>
      </c>
    </row>
    <row r="212" spans="1:6">
      <c r="A212" s="144">
        <v>41579</v>
      </c>
      <c r="B212" s="405">
        <v>4.2780000000000005</v>
      </c>
      <c r="C212" s="26">
        <f t="shared" si="6"/>
        <v>4.4361103911888282</v>
      </c>
      <c r="D212" s="149">
        <v>0.40485457844175704</v>
      </c>
      <c r="E212" s="149">
        <v>0.52488048889321881</v>
      </c>
      <c r="F212" s="151">
        <f t="shared" si="7"/>
        <v>3.9112299022956094</v>
      </c>
    </row>
    <row r="213" spans="1:6">
      <c r="A213" s="144">
        <v>41609</v>
      </c>
      <c r="B213" s="405">
        <v>4.4030000000000005</v>
      </c>
      <c r="C213" s="26">
        <f t="shared" si="6"/>
        <v>3.5079722310721597</v>
      </c>
      <c r="D213" s="149">
        <v>-2.5091842198435348</v>
      </c>
      <c r="E213" s="149">
        <v>0.3560943205656717</v>
      </c>
      <c r="F213" s="151">
        <f t="shared" si="7"/>
        <v>3.1518779105064878</v>
      </c>
    </row>
    <row r="214" spans="1:6">
      <c r="A214" s="144">
        <v>41640</v>
      </c>
      <c r="B214" s="405">
        <v>4.5380000000000003</v>
      </c>
      <c r="C214" s="26">
        <f t="shared" si="6"/>
        <v>4.3146557741491121</v>
      </c>
      <c r="D214" s="149">
        <v>1.1078026904065073</v>
      </c>
      <c r="E214" s="149">
        <v>0.33371826424131079</v>
      </c>
      <c r="F214" s="151">
        <f t="shared" si="7"/>
        <v>3.9809375099078013</v>
      </c>
    </row>
    <row r="215" spans="1:6">
      <c r="A215" s="144">
        <v>41671</v>
      </c>
      <c r="B215" s="405">
        <v>4.4329999999999998</v>
      </c>
      <c r="C215" s="26">
        <f t="shared" si="6"/>
        <v>3.6009880116367414</v>
      </c>
      <c r="D215" s="149">
        <v>-1.7176782706435181</v>
      </c>
      <c r="E215" s="149">
        <v>0.33712478006087837</v>
      </c>
      <c r="F215" s="151">
        <f t="shared" si="7"/>
        <v>3.2638632315758631</v>
      </c>
    </row>
    <row r="216" spans="1:6">
      <c r="A216" s="144">
        <v>41699</v>
      </c>
      <c r="B216" s="405">
        <v>4.2880000000000003</v>
      </c>
      <c r="C216" s="26">
        <f t="shared" si="6"/>
        <v>3.7654812932455868</v>
      </c>
      <c r="D216" s="149">
        <v>0.14303062328261099</v>
      </c>
      <c r="E216" s="149">
        <v>0.37023058593828262</v>
      </c>
      <c r="F216" s="151">
        <f t="shared" si="7"/>
        <v>3.3952507073073042</v>
      </c>
    </row>
    <row r="217" spans="1:6">
      <c r="A217" s="144">
        <v>41730</v>
      </c>
      <c r="B217" s="405">
        <v>4.133</v>
      </c>
      <c r="C217" s="26">
        <f t="shared" si="6"/>
        <v>3.4306524900962576</v>
      </c>
      <c r="D217" s="149">
        <v>-0.92708682818333044</v>
      </c>
      <c r="E217" s="149">
        <v>0.37308615766982989</v>
      </c>
      <c r="F217" s="151">
        <f t="shared" si="7"/>
        <v>3.0575663324264277</v>
      </c>
    </row>
    <row r="218" spans="1:6">
      <c r="A218" s="144">
        <v>41760</v>
      </c>
      <c r="B218" s="405">
        <v>4.12</v>
      </c>
      <c r="C218" s="26">
        <f t="shared" si="6"/>
        <v>3.7210524849145439</v>
      </c>
      <c r="D218" s="149">
        <v>0.24344356136010953</v>
      </c>
      <c r="E218" s="149">
        <v>0.1622204412487217</v>
      </c>
      <c r="F218" s="151">
        <f t="shared" si="7"/>
        <v>3.5588320436658223</v>
      </c>
    </row>
    <row r="219" spans="1:6">
      <c r="A219" s="144">
        <v>41791</v>
      </c>
      <c r="B219" s="405">
        <v>4.1429999999999998</v>
      </c>
      <c r="C219" s="26">
        <f t="shared" si="6"/>
        <v>3.7601624636664011</v>
      </c>
      <c r="D219" s="149">
        <v>-0.29348062789117429</v>
      </c>
      <c r="E219" s="149">
        <v>9.0725667881545111E-2</v>
      </c>
      <c r="F219" s="151">
        <f t="shared" si="7"/>
        <v>3.6694367957848559</v>
      </c>
    </row>
    <row r="220" spans="1:6">
      <c r="A220" s="144">
        <v>41821</v>
      </c>
      <c r="B220" s="405">
        <v>4.1630000000000003</v>
      </c>
      <c r="C220" s="26">
        <f t="shared" si="6"/>
        <v>2.9434162576551617</v>
      </c>
      <c r="D220" s="149">
        <v>-2.5932242732692843</v>
      </c>
      <c r="E220" s="149">
        <v>0.69493496788637821</v>
      </c>
      <c r="F220" s="151">
        <f t="shared" si="7"/>
        <v>2.2484812897687836</v>
      </c>
    </row>
    <row r="221" spans="1:6">
      <c r="A221" s="144">
        <v>41852</v>
      </c>
      <c r="B221" s="405">
        <v>4.1779999999999999</v>
      </c>
      <c r="C221" s="26">
        <f t="shared" si="6"/>
        <v>3.2204176823385384</v>
      </c>
      <c r="D221" s="149">
        <v>-0.35607280281455139</v>
      </c>
      <c r="E221" s="149">
        <v>0.576082477938753</v>
      </c>
      <c r="F221" s="151">
        <f t="shared" si="7"/>
        <v>2.6443352043997854</v>
      </c>
    </row>
    <row r="222" spans="1:6">
      <c r="A222" s="144">
        <v>41883</v>
      </c>
      <c r="B222" s="405">
        <v>4.1980000000000004</v>
      </c>
      <c r="C222" s="26">
        <f t="shared" si="6"/>
        <v>4.1116912428390604</v>
      </c>
      <c r="D222" s="149">
        <v>1.6846983493785133</v>
      </c>
      <c r="E222" s="149">
        <v>0.21869799624764713</v>
      </c>
      <c r="F222" s="151">
        <f t="shared" si="7"/>
        <v>3.8929932465914132</v>
      </c>
    </row>
    <row r="223" spans="1:6">
      <c r="A223" s="144">
        <v>41913</v>
      </c>
      <c r="B223" s="405">
        <v>4.2279999999999998</v>
      </c>
      <c r="C223" s="26">
        <f t="shared" si="6"/>
        <v>4.2244378248266532</v>
      </c>
      <c r="D223" s="149">
        <v>0.14532935500885893</v>
      </c>
      <c r="E223" s="149">
        <v>0.15485710393887078</v>
      </c>
      <c r="F223" s="151">
        <f t="shared" si="7"/>
        <v>4.0695807208877826</v>
      </c>
    </row>
    <row r="224" spans="1:6">
      <c r="A224" s="144">
        <v>41944</v>
      </c>
      <c r="B224" s="405">
        <v>4.3680000000000003</v>
      </c>
      <c r="C224" s="26">
        <f t="shared" si="6"/>
        <v>4.4123413760855943</v>
      </c>
      <c r="D224" s="149">
        <v>0.11983980152237433</v>
      </c>
      <c r="E224" s="149">
        <v>0.84252133518782601</v>
      </c>
      <c r="F224" s="151">
        <f t="shared" si="7"/>
        <v>3.5698200408977683</v>
      </c>
    </row>
    <row r="225" spans="1:6">
      <c r="A225" s="144">
        <v>41974</v>
      </c>
      <c r="B225" s="405">
        <v>4.4930000000000003</v>
      </c>
      <c r="C225" s="26">
        <f t="shared" si="6"/>
        <v>3.8782179407996358</v>
      </c>
      <c r="D225" s="149">
        <v>-1.6170585302434488</v>
      </c>
      <c r="E225" s="149">
        <v>0.1970118886764414</v>
      </c>
      <c r="F225" s="151">
        <f t="shared" si="7"/>
        <v>3.6812060521231942</v>
      </c>
    </row>
    <row r="226" spans="1:6">
      <c r="A226" s="144">
        <v>42005</v>
      </c>
      <c r="B226" s="405">
        <v>4.633</v>
      </c>
      <c r="C226" s="26">
        <f t="shared" si="6"/>
        <v>4.1402135398555675</v>
      </c>
      <c r="D226" s="149">
        <v>-0.18330363745023126</v>
      </c>
      <c r="E226" s="149">
        <v>-0.12412778795327929</v>
      </c>
      <c r="F226" s="151">
        <f t="shared" si="7"/>
        <v>4.2643413278088467</v>
      </c>
    </row>
    <row r="227" spans="1:6">
      <c r="A227" s="144">
        <v>42036</v>
      </c>
      <c r="B227" s="405">
        <v>4.5280000000000005</v>
      </c>
      <c r="C227" s="26">
        <f t="shared" si="6"/>
        <v>4.9627202962486585</v>
      </c>
      <c r="D227" s="149">
        <v>2.0039766801503291</v>
      </c>
      <c r="E227" s="149">
        <v>0.66086904902706822</v>
      </c>
      <c r="F227" s="151">
        <f t="shared" si="7"/>
        <v>4.30185124722159</v>
      </c>
    </row>
    <row r="228" spans="1:6">
      <c r="A228" s="144">
        <v>42064</v>
      </c>
      <c r="B228" s="405">
        <v>4.383</v>
      </c>
      <c r="C228" s="26">
        <f t="shared" si="6"/>
        <v>4.3078065431110479</v>
      </c>
      <c r="D228" s="149">
        <v>-0.88632292896761189</v>
      </c>
      <c r="E228" s="149">
        <v>0.29751819523230089</v>
      </c>
      <c r="F228" s="151">
        <f t="shared" si="7"/>
        <v>4.0102883478787472</v>
      </c>
    </row>
    <row r="229" spans="1:6">
      <c r="A229" s="144">
        <v>42095</v>
      </c>
      <c r="B229" s="405">
        <v>4.2279999999999998</v>
      </c>
      <c r="C229" s="26">
        <f t="shared" si="6"/>
        <v>4.3478529037792839</v>
      </c>
      <c r="D229" s="149">
        <v>0.43549245016943194</v>
      </c>
      <c r="E229" s="149">
        <v>0.39684973943350482</v>
      </c>
      <c r="F229" s="151">
        <f t="shared" si="7"/>
        <v>3.9510031643457793</v>
      </c>
    </row>
    <row r="230" spans="1:6">
      <c r="A230" s="144">
        <v>42125</v>
      </c>
      <c r="B230" s="405">
        <v>4.2149999999999999</v>
      </c>
      <c r="C230" s="26">
        <f t="shared" si="6"/>
        <v>4.8358152261328868</v>
      </c>
      <c r="D230" s="149">
        <v>1.3582679907273014</v>
      </c>
      <c r="E230" s="149">
        <v>8.3167864606253028E-2</v>
      </c>
      <c r="F230" s="151">
        <f t="shared" si="7"/>
        <v>4.752647361526634</v>
      </c>
    </row>
    <row r="231" spans="1:6">
      <c r="A231" s="144">
        <v>42156</v>
      </c>
      <c r="B231" s="405">
        <v>4.2380000000000004</v>
      </c>
      <c r="C231" s="26">
        <f t="shared" si="6"/>
        <v>4.4295999643202819</v>
      </c>
      <c r="D231" s="149">
        <v>-0.56666259154836029</v>
      </c>
      <c r="E231" s="149">
        <v>0.33302729716558138</v>
      </c>
      <c r="F231" s="151">
        <f t="shared" si="7"/>
        <v>4.0965726671547005</v>
      </c>
    </row>
    <row r="232" spans="1:6">
      <c r="A232" s="144">
        <v>42186</v>
      </c>
      <c r="B232" s="405">
        <v>4.258</v>
      </c>
      <c r="C232" s="26">
        <f t="shared" si="6"/>
        <v>4.9819398593565003</v>
      </c>
      <c r="D232" s="149">
        <v>1.4797626184957664</v>
      </c>
      <c r="E232" s="149">
        <v>0.85973025662432434</v>
      </c>
      <c r="F232" s="151">
        <f t="shared" si="7"/>
        <v>4.122209602732176</v>
      </c>
    </row>
    <row r="233" spans="1:6">
      <c r="A233" s="144">
        <v>42217</v>
      </c>
      <c r="B233" s="405">
        <v>4.2730000000000006</v>
      </c>
      <c r="C233" s="26">
        <f t="shared" si="6"/>
        <v>4.9715849137941373</v>
      </c>
      <c r="D233" s="149">
        <v>0.46940222621484662</v>
      </c>
      <c r="E233" s="149">
        <v>0.62108178235657963</v>
      </c>
      <c r="F233" s="151">
        <f t="shared" si="7"/>
        <v>4.3505031314375575</v>
      </c>
    </row>
    <row r="234" spans="1:6">
      <c r="A234" s="144">
        <v>42248</v>
      </c>
      <c r="B234" s="405">
        <v>4.2930000000000001</v>
      </c>
      <c r="C234" s="26">
        <f t="shared" si="6"/>
        <v>4.7578577779287423</v>
      </c>
      <c r="D234" s="149">
        <v>-4.0519430714877916E-2</v>
      </c>
      <c r="E234" s="149">
        <v>0.3453270665647093</v>
      </c>
      <c r="F234" s="151">
        <f t="shared" si="7"/>
        <v>4.4125307113640329</v>
      </c>
    </row>
    <row r="235" spans="1:6">
      <c r="A235" s="144">
        <v>42278</v>
      </c>
      <c r="B235" s="405">
        <v>4.3230000000000004</v>
      </c>
      <c r="C235" s="26">
        <f t="shared" si="6"/>
        <v>5.2806497038693374</v>
      </c>
      <c r="D235" s="149">
        <v>1.5367755598673898</v>
      </c>
      <c r="E235" s="149">
        <v>7.7435363903681789E-2</v>
      </c>
      <c r="F235" s="151">
        <f t="shared" si="7"/>
        <v>5.2032143399656556</v>
      </c>
    </row>
    <row r="236" spans="1:6">
      <c r="A236" s="144">
        <v>42309</v>
      </c>
      <c r="B236" s="405">
        <v>4.4630000000000001</v>
      </c>
      <c r="C236" s="26">
        <f t="shared" si="6"/>
        <v>4.7721348725372099</v>
      </c>
      <c r="D236" s="149">
        <v>-0.80538811886132111</v>
      </c>
      <c r="E236" s="149">
        <v>0.29136499678852157</v>
      </c>
      <c r="F236" s="151">
        <f t="shared" si="7"/>
        <v>4.4807698757486882</v>
      </c>
    </row>
    <row r="237" spans="1:6">
      <c r="A237" s="144">
        <v>42339</v>
      </c>
      <c r="B237" s="405">
        <v>4.5880000000000001</v>
      </c>
      <c r="C237" s="26">
        <f t="shared" si="6"/>
        <v>5.1000889348043152</v>
      </c>
      <c r="D237" s="149">
        <v>0.71986341703041967</v>
      </c>
      <c r="E237" s="149">
        <v>0.72287400108332001</v>
      </c>
      <c r="F237" s="151">
        <f t="shared" si="7"/>
        <v>4.3772149337209951</v>
      </c>
    </row>
    <row r="238" spans="1:6">
      <c r="A238" s="144">
        <v>42370</v>
      </c>
      <c r="B238" s="405">
        <v>4.7330000000000005</v>
      </c>
      <c r="C238" s="26">
        <f t="shared" si="6"/>
        <v>4.2159447895421831</v>
      </c>
      <c r="D238" s="149">
        <v>-2.0284985332982162</v>
      </c>
      <c r="E238" s="149">
        <v>-2.0233606725445089E-3</v>
      </c>
      <c r="F238" s="151">
        <f t="shared" si="7"/>
        <v>4.2179681502147277</v>
      </c>
    </row>
    <row r="239" spans="1:6">
      <c r="A239" s="144">
        <v>42401</v>
      </c>
      <c r="B239" s="405">
        <v>4.6280000000000001</v>
      </c>
      <c r="C239" s="26">
        <f t="shared" si="6"/>
        <v>4.5151972653700465</v>
      </c>
      <c r="D239" s="149">
        <v>0.62535569470279895</v>
      </c>
      <c r="E239" s="149">
        <v>0.61520704870264564</v>
      </c>
      <c r="F239" s="151">
        <f t="shared" si="7"/>
        <v>3.8999902166674008</v>
      </c>
    </row>
    <row r="240" spans="1:6">
      <c r="A240" s="144">
        <v>42430</v>
      </c>
      <c r="B240" s="405">
        <v>4.4830000000000005</v>
      </c>
      <c r="C240" s="26">
        <f t="shared" si="6"/>
        <v>4.1192812526457621</v>
      </c>
      <c r="D240" s="149">
        <v>-0.70810749570690446</v>
      </c>
      <c r="E240" s="149">
        <v>0.77541996461798202</v>
      </c>
      <c r="F240" s="151">
        <f t="shared" si="7"/>
        <v>3.3438612880277798</v>
      </c>
    </row>
    <row r="241" spans="1:6">
      <c r="A241" s="144">
        <v>42461</v>
      </c>
      <c r="B241" s="405">
        <v>4.3280000000000003</v>
      </c>
      <c r="C241" s="26">
        <f t="shared" si="6"/>
        <v>3.8444490310109183</v>
      </c>
      <c r="D241" s="149">
        <v>-0.6031390409901497</v>
      </c>
      <c r="E241" s="149">
        <v>0.55009062831628575</v>
      </c>
      <c r="F241" s="151">
        <f t="shared" si="7"/>
        <v>3.2943584026946326</v>
      </c>
    </row>
    <row r="242" spans="1:6">
      <c r="A242" s="144">
        <v>42491</v>
      </c>
      <c r="B242" s="405">
        <v>4.3150000000000004</v>
      </c>
      <c r="C242" s="26">
        <f t="shared" si="6"/>
        <v>3.846956398952623</v>
      </c>
      <c r="D242" s="149">
        <v>-0.36075087353674429</v>
      </c>
      <c r="E242" s="149">
        <v>0.71150178478429926</v>
      </c>
      <c r="F242" s="151">
        <f t="shared" si="7"/>
        <v>3.1354546141683235</v>
      </c>
    </row>
    <row r="243" spans="1:6">
      <c r="A243" s="144">
        <v>42522</v>
      </c>
      <c r="B243" s="405">
        <v>4.3380000000000001</v>
      </c>
      <c r="C243" s="26">
        <f t="shared" si="6"/>
        <v>3.9786848674061193</v>
      </c>
      <c r="D243" s="149">
        <v>-9.7582497834500292E-2</v>
      </c>
      <c r="E243" s="149">
        <v>0.62816215536118825</v>
      </c>
      <c r="F243" s="151">
        <f t="shared" si="7"/>
        <v>3.3505227120449312</v>
      </c>
    </row>
    <row r="244" spans="1:6">
      <c r="A244" s="144">
        <v>42552</v>
      </c>
      <c r="B244" s="405">
        <v>4.3580000000000005</v>
      </c>
      <c r="C244" s="26">
        <f t="shared" si="6"/>
        <v>3.2280016951364616</v>
      </c>
      <c r="D244" s="149">
        <v>-2.3274486320093875</v>
      </c>
      <c r="E244" s="149">
        <v>0.34156388025403306</v>
      </c>
      <c r="F244" s="151">
        <f t="shared" si="7"/>
        <v>2.8864378148824286</v>
      </c>
    </row>
    <row r="245" spans="1:6">
      <c r="A245" s="144">
        <v>42583</v>
      </c>
      <c r="B245" s="405">
        <v>4.3730000000000002</v>
      </c>
      <c r="C245" s="26">
        <f t="shared" si="6"/>
        <v>3.2502509078171884</v>
      </c>
      <c r="D245" s="149">
        <v>-1.0049333917383965</v>
      </c>
      <c r="E245" s="149">
        <v>0.79305557322914799</v>
      </c>
      <c r="F245" s="151">
        <f t="shared" si="7"/>
        <v>2.4571953345880404</v>
      </c>
    </row>
    <row r="246" spans="1:6">
      <c r="A246" s="144">
        <v>42614</v>
      </c>
      <c r="B246" s="405">
        <v>4.3929999999999998</v>
      </c>
      <c r="C246" s="26">
        <f t="shared" si="6"/>
        <v>3.5016138242802781</v>
      </c>
      <c r="D246" s="149">
        <v>-0.34065831769508298</v>
      </c>
      <c r="E246" s="149">
        <v>0.15631192097698601</v>
      </c>
      <c r="F246" s="151">
        <f t="shared" si="7"/>
        <v>3.3453019033032922</v>
      </c>
    </row>
    <row r="247" spans="1:6">
      <c r="A247" s="144">
        <v>42644</v>
      </c>
      <c r="B247" s="405">
        <v>4.423</v>
      </c>
      <c r="C247" s="26">
        <f t="shared" si="6"/>
        <v>3.7161668691257654</v>
      </c>
      <c r="D247" s="149">
        <v>-0.25813361829354686</v>
      </c>
      <c r="E247" s="149">
        <v>0.62751366600207326</v>
      </c>
      <c r="F247" s="151">
        <f t="shared" si="7"/>
        <v>3.088653203123692</v>
      </c>
    </row>
    <row r="248" spans="1:6">
      <c r="A248" s="144">
        <v>42675</v>
      </c>
      <c r="B248" s="405">
        <v>4.5630000000000006</v>
      </c>
      <c r="C248" s="26">
        <f t="shared" si="6"/>
        <v>3.9738510072050728</v>
      </c>
      <c r="D248" s="149">
        <v>-0.27693823165921683</v>
      </c>
      <c r="E248" s="149">
        <v>0.88021440905361836</v>
      </c>
      <c r="F248" s="151">
        <f t="shared" si="7"/>
        <v>3.0936365981514546</v>
      </c>
    </row>
    <row r="249" spans="1:6">
      <c r="A249" s="144">
        <v>42705</v>
      </c>
      <c r="B249" s="405">
        <v>4.6880000000000006</v>
      </c>
      <c r="C249" s="26">
        <f t="shared" si="6"/>
        <v>4.9514461050916188</v>
      </c>
      <c r="D249" s="149">
        <v>1.768840919606822</v>
      </c>
      <c r="E249" s="149">
        <v>0.25870406453231048</v>
      </c>
      <c r="F249" s="151">
        <f t="shared" si="7"/>
        <v>4.6927420405593079</v>
      </c>
    </row>
    <row r="250" spans="1:6">
      <c r="A250" s="144">
        <v>42736</v>
      </c>
      <c r="B250" s="405">
        <v>4.8380000000000001</v>
      </c>
      <c r="C250" s="26">
        <f t="shared" si="6"/>
        <v>5.1511717844600522</v>
      </c>
      <c r="D250" s="149">
        <v>0.31078196776803163</v>
      </c>
      <c r="E250" s="149">
        <v>0.79385319632789009</v>
      </c>
      <c r="F250" s="151">
        <f t="shared" si="7"/>
        <v>4.3573185881321619</v>
      </c>
    </row>
    <row r="251" spans="1:6">
      <c r="A251" s="144">
        <v>42767</v>
      </c>
      <c r="B251" s="405">
        <v>4.7330000000000005</v>
      </c>
      <c r="C251" s="26">
        <f t="shared" si="6"/>
        <v>4.9187759958353672</v>
      </c>
      <c r="D251" s="149">
        <v>-7.0293577407446933E-2</v>
      </c>
      <c r="E251" s="149">
        <v>9.4325505037283069E-2</v>
      </c>
      <c r="F251" s="151">
        <f t="shared" si="7"/>
        <v>4.8244504907980845</v>
      </c>
    </row>
    <row r="252" spans="1:6">
      <c r="A252" s="144">
        <v>42795</v>
      </c>
      <c r="B252" s="405">
        <v>4.5880000000000001</v>
      </c>
      <c r="C252" s="26">
        <f t="shared" si="6"/>
        <v>4.3036302150010703</v>
      </c>
      <c r="D252" s="149">
        <v>-0.97903893933972008</v>
      </c>
      <c r="E252" s="149">
        <v>0.36472831591592753</v>
      </c>
      <c r="F252" s="151">
        <f t="shared" si="7"/>
        <v>3.9389018990851428</v>
      </c>
    </row>
    <row r="253" spans="1:6">
      <c r="A253" s="144">
        <v>42826</v>
      </c>
      <c r="B253" s="405">
        <v>4.4329999999999998</v>
      </c>
      <c r="C253" s="26">
        <f t="shared" si="6"/>
        <v>4.1285983717518047</v>
      </c>
      <c r="D253" s="149">
        <v>-0.27447443644570085</v>
      </c>
      <c r="E253" s="149">
        <v>0.86591839772681778</v>
      </c>
      <c r="F253" s="151">
        <f t="shared" si="7"/>
        <v>3.2626799740249868</v>
      </c>
    </row>
    <row r="254" spans="1:6">
      <c r="A254" s="144">
        <v>42856</v>
      </c>
      <c r="B254" s="405">
        <v>4.42</v>
      </c>
      <c r="C254" s="26">
        <f t="shared" si="6"/>
        <v>4.2069736563489286</v>
      </c>
      <c r="D254" s="149">
        <v>-7.7428881040095673E-3</v>
      </c>
      <c r="E254" s="149">
        <v>9.0075740179850719E-2</v>
      </c>
      <c r="F254" s="151">
        <f t="shared" si="7"/>
        <v>4.1168979161690782</v>
      </c>
    </row>
    <row r="255" spans="1:6">
      <c r="A255" s="144">
        <v>42887</v>
      </c>
      <c r="B255" s="405">
        <v>4.4430000000000005</v>
      </c>
      <c r="C255" s="26">
        <f t="shared" si="6"/>
        <v>4.0403975193935473</v>
      </c>
      <c r="D255" s="149">
        <v>-0.65591362878011139</v>
      </c>
      <c r="E255" s="149">
        <v>0.88011846839661223</v>
      </c>
      <c r="F255" s="151">
        <f t="shared" si="7"/>
        <v>3.1602790509969352</v>
      </c>
    </row>
    <row r="256" spans="1:6">
      <c r="A256" s="144">
        <v>42917</v>
      </c>
      <c r="B256" s="405">
        <v>4.4630000000000001</v>
      </c>
      <c r="C256" s="26">
        <f t="shared" si="6"/>
        <v>4.1897317571404926</v>
      </c>
      <c r="D256" s="149">
        <v>1.1854679400757559E-2</v>
      </c>
      <c r="E256" s="149">
        <v>0.52738367151267507</v>
      </c>
      <c r="F256" s="151">
        <f t="shared" si="7"/>
        <v>3.6623480856278174</v>
      </c>
    </row>
    <row r="257" spans="1:6">
      <c r="A257" s="144">
        <v>42948</v>
      </c>
      <c r="B257" s="405">
        <v>4.4780000000000006</v>
      </c>
      <c r="C257" s="26">
        <f t="shared" si="6"/>
        <v>4.3610658420598201</v>
      </c>
      <c r="D257" s="149">
        <v>0.18415912530713346</v>
      </c>
      <c r="E257" s="149">
        <v>0.25032776852499017</v>
      </c>
      <c r="F257" s="151">
        <f t="shared" si="7"/>
        <v>4.1107380735348302</v>
      </c>
    </row>
    <row r="258" spans="1:6">
      <c r="A258" s="144">
        <v>42979</v>
      </c>
      <c r="B258" s="405">
        <v>4.4980000000000002</v>
      </c>
      <c r="C258" s="26">
        <f t="shared" si="6"/>
        <v>4.143556221832819</v>
      </c>
      <c r="D258" s="149">
        <v>-0.68995189993392669</v>
      </c>
      <c r="E258" s="149">
        <v>0.266429049899501</v>
      </c>
      <c r="F258" s="151">
        <f t="shared" si="7"/>
        <v>3.877127171933318</v>
      </c>
    </row>
    <row r="259" spans="1:6">
      <c r="A259" s="144">
        <v>43009</v>
      </c>
      <c r="B259" s="405">
        <v>4.5280000000000005</v>
      </c>
      <c r="C259" s="26">
        <f t="shared" si="6"/>
        <v>4.0232191608847057</v>
      </c>
      <c r="D259" s="149">
        <v>-0.67280853927878803</v>
      </c>
      <c r="E259" s="149">
        <v>0.74350563706556094</v>
      </c>
      <c r="F259" s="151">
        <f t="shared" si="7"/>
        <v>3.2797135238191446</v>
      </c>
    </row>
    <row r="260" spans="1:6">
      <c r="A260" s="144">
        <v>43040</v>
      </c>
      <c r="B260" s="405">
        <v>4.6680000000000001</v>
      </c>
      <c r="C260" s="26">
        <f t="shared" si="6"/>
        <v>4.7072288097625838</v>
      </c>
      <c r="D260" s="149">
        <v>1.0168623782759221</v>
      </c>
      <c r="E260" s="149">
        <v>1.3905828398914275</v>
      </c>
      <c r="F260" s="151">
        <f t="shared" si="7"/>
        <v>3.3166459698711561</v>
      </c>
    </row>
    <row r="261" spans="1:6">
      <c r="A261" s="144">
        <v>43070</v>
      </c>
      <c r="B261" s="405">
        <v>4.7930000000000001</v>
      </c>
      <c r="C261" s="26">
        <f t="shared" si="6"/>
        <v>5.0048538335832982</v>
      </c>
      <c r="D261" s="149">
        <v>0.44826280348601394</v>
      </c>
      <c r="E261" s="149">
        <v>0.9340403725198555</v>
      </c>
      <c r="F261" s="151">
        <f t="shared" si="7"/>
        <v>4.0708134610634428</v>
      </c>
    </row>
    <row r="262" spans="1:6">
      <c r="A262" s="144">
        <v>43101</v>
      </c>
      <c r="B262" s="405">
        <v>4.9480000000000004</v>
      </c>
      <c r="C262" s="26">
        <f t="shared" si="6"/>
        <v>4.816138043660759</v>
      </c>
      <c r="D262" s="149">
        <v>-0.65412342220354835</v>
      </c>
      <c r="E262" s="149">
        <v>0.40310738843577643</v>
      </c>
      <c r="F262" s="151">
        <f t="shared" si="7"/>
        <v>4.4130306552249827</v>
      </c>
    </row>
    <row r="263" spans="1:6">
      <c r="A263" s="144">
        <v>43132</v>
      </c>
      <c r="B263" s="405">
        <v>4.843</v>
      </c>
      <c r="C263" s="26">
        <f t="shared" si="6"/>
        <v>4.6927219752051768</v>
      </c>
      <c r="D263" s="149">
        <v>-0.14220090947247241</v>
      </c>
      <c r="E263" s="149">
        <v>9.2878442285541131E-3</v>
      </c>
      <c r="F263" s="151">
        <f t="shared" si="7"/>
        <v>4.6834341309766225</v>
      </c>
    </row>
    <row r="264" spans="1:6">
      <c r="A264" s="144">
        <v>43160</v>
      </c>
      <c r="B264" s="405">
        <v>4.6980000000000004</v>
      </c>
      <c r="C264" s="26">
        <f t="shared" si="6"/>
        <v>4.7907464661637569</v>
      </c>
      <c r="D264" s="149">
        <v>0.47726563098516395</v>
      </c>
      <c r="E264" s="149">
        <v>0.49879182912369951</v>
      </c>
      <c r="F264" s="151">
        <f t="shared" si="7"/>
        <v>4.2919546370400576</v>
      </c>
    </row>
    <row r="265" spans="1:6">
      <c r="A265" s="144">
        <v>43191</v>
      </c>
      <c r="B265" s="405">
        <v>4.5430000000000001</v>
      </c>
      <c r="C265" s="26">
        <f t="shared" si="6"/>
        <v>4.9293199300191306</v>
      </c>
      <c r="D265" s="149">
        <v>0.77506588052186987</v>
      </c>
      <c r="E265" s="149">
        <v>0.33477255963349817</v>
      </c>
      <c r="F265" s="151">
        <f t="shared" si="7"/>
        <v>4.5945473703856328</v>
      </c>
    </row>
    <row r="266" spans="1:6">
      <c r="A266" s="144">
        <v>43221</v>
      </c>
      <c r="B266" s="405">
        <v>4.53</v>
      </c>
      <c r="C266" s="26">
        <f t="shared" ref="C266:C329" si="8">C265+$B$3*(B266-C265)+$B$5*(C265^($B$6))*D266+(1-$B$3)*(B266-B265)</f>
        <v>5.6269194918011927</v>
      </c>
      <c r="D266" s="149">
        <v>1.9684240255712364</v>
      </c>
      <c r="E266" s="149">
        <v>0.37458865199101354</v>
      </c>
      <c r="F266" s="151">
        <f t="shared" si="7"/>
        <v>5.2523308398101793</v>
      </c>
    </row>
    <row r="267" spans="1:6">
      <c r="A267" s="144">
        <v>43252</v>
      </c>
      <c r="B267" s="405">
        <v>4.5529999999999999</v>
      </c>
      <c r="C267" s="26">
        <f t="shared" si="8"/>
        <v>5.4216103612951505</v>
      </c>
      <c r="D267" s="149">
        <v>0.24791558332331029</v>
      </c>
      <c r="E267" s="149">
        <v>0.58999308086686864</v>
      </c>
      <c r="F267" s="151">
        <f t="shared" ref="F267:F330" si="9">C267-E267</f>
        <v>4.831617280428282</v>
      </c>
    </row>
    <row r="268" spans="1:6">
      <c r="A268" s="144">
        <v>43282</v>
      </c>
      <c r="B268" s="405">
        <v>4.5730000000000004</v>
      </c>
      <c r="C268" s="26">
        <f t="shared" si="8"/>
        <v>4.7424777505193729</v>
      </c>
      <c r="D268" s="149">
        <v>-0.97165640074932758</v>
      </c>
      <c r="E268" s="149">
        <v>0.37686964453633226</v>
      </c>
      <c r="F268" s="151">
        <f t="shared" si="9"/>
        <v>4.3656081059830409</v>
      </c>
    </row>
    <row r="269" spans="1:6">
      <c r="A269" s="144">
        <v>43313</v>
      </c>
      <c r="B269" s="405">
        <v>4.5880000000000001</v>
      </c>
      <c r="C269" s="26">
        <f t="shared" si="8"/>
        <v>4.9107889687507269</v>
      </c>
      <c r="D269" s="149">
        <v>0.49750011628498242</v>
      </c>
      <c r="E269" s="149">
        <v>1.117177568665026</v>
      </c>
      <c r="F269" s="151">
        <f t="shared" si="9"/>
        <v>3.7936114000857009</v>
      </c>
    </row>
    <row r="270" spans="1:6">
      <c r="A270" s="144">
        <v>43344</v>
      </c>
      <c r="B270" s="405">
        <v>4.6080000000000005</v>
      </c>
      <c r="C270" s="26">
        <f t="shared" si="8"/>
        <v>5.0827175171827763</v>
      </c>
      <c r="D270" s="149">
        <v>0.59849353299023611</v>
      </c>
      <c r="E270" s="149">
        <v>0.19433474988307234</v>
      </c>
      <c r="F270" s="151">
        <f t="shared" si="9"/>
        <v>4.8883827672997038</v>
      </c>
    </row>
    <row r="271" spans="1:6">
      <c r="A271" s="144">
        <v>43374</v>
      </c>
      <c r="B271" s="405">
        <v>4.6379999999999999</v>
      </c>
      <c r="C271" s="26">
        <f t="shared" si="8"/>
        <v>5.2676818698596186</v>
      </c>
      <c r="D271" s="149">
        <v>0.70532233841304404</v>
      </c>
      <c r="E271" s="149">
        <v>8.8660564464774869E-2</v>
      </c>
      <c r="F271" s="151">
        <f t="shared" si="9"/>
        <v>5.1790213053948442</v>
      </c>
    </row>
    <row r="272" spans="1:6">
      <c r="A272" s="144">
        <v>43405</v>
      </c>
      <c r="B272" s="405">
        <v>4.7780000000000005</v>
      </c>
      <c r="C272" s="26">
        <f t="shared" si="8"/>
        <v>5.0093916278312491</v>
      </c>
      <c r="D272" s="149">
        <v>-0.46571769196344653</v>
      </c>
      <c r="E272" s="149">
        <v>1.3532757701614682</v>
      </c>
      <c r="F272" s="151">
        <f t="shared" si="9"/>
        <v>3.6561158576697812</v>
      </c>
    </row>
    <row r="273" spans="1:6">
      <c r="A273" s="144">
        <v>43435</v>
      </c>
      <c r="B273" s="405">
        <v>4.9030000000000005</v>
      </c>
      <c r="C273" s="26">
        <f t="shared" si="8"/>
        <v>4.4824414737090006</v>
      </c>
      <c r="D273" s="149">
        <v>-1.3644124228331571</v>
      </c>
      <c r="E273" s="149">
        <v>0.66201325107558195</v>
      </c>
      <c r="F273" s="151">
        <f t="shared" si="9"/>
        <v>3.8204282226334185</v>
      </c>
    </row>
    <row r="274" spans="1:6">
      <c r="A274" s="144">
        <v>43466</v>
      </c>
      <c r="B274" s="405">
        <v>5.0579999999999998</v>
      </c>
      <c r="C274" s="26">
        <f t="shared" si="8"/>
        <v>4.4690156381664821</v>
      </c>
      <c r="D274" s="149">
        <v>-0.74279366963977611</v>
      </c>
      <c r="E274" s="149">
        <v>0.91272848885785973</v>
      </c>
      <c r="F274" s="151">
        <f t="shared" si="9"/>
        <v>3.5562871493086226</v>
      </c>
    </row>
    <row r="275" spans="1:6">
      <c r="A275" s="144">
        <v>43497</v>
      </c>
      <c r="B275" s="405">
        <v>4.9530000000000003</v>
      </c>
      <c r="C275" s="26">
        <f t="shared" si="8"/>
        <v>4.4099594566167868</v>
      </c>
      <c r="D275" s="149">
        <v>-0.34019079195511637</v>
      </c>
      <c r="E275" s="149">
        <v>0.70810127091090724</v>
      </c>
      <c r="F275" s="151">
        <f t="shared" si="9"/>
        <v>3.7018581857058797</v>
      </c>
    </row>
    <row r="276" spans="1:6">
      <c r="A276" s="144">
        <v>43525</v>
      </c>
      <c r="B276" s="405">
        <v>4.8079999999999998</v>
      </c>
      <c r="C276" s="26">
        <f t="shared" si="8"/>
        <v>4.5831378227992747</v>
      </c>
      <c r="D276" s="149">
        <v>0.37553004134577372</v>
      </c>
      <c r="E276" s="149">
        <v>0.21107788406602848</v>
      </c>
      <c r="F276" s="151">
        <f t="shared" si="9"/>
        <v>4.3720599387332459</v>
      </c>
    </row>
    <row r="277" spans="1:6">
      <c r="A277" s="144">
        <v>43556</v>
      </c>
      <c r="B277" s="405">
        <v>4.6530000000000005</v>
      </c>
      <c r="C277" s="26">
        <f t="shared" si="8"/>
        <v>4.7469854132608713</v>
      </c>
      <c r="D277" s="149">
        <v>0.61250402995005215</v>
      </c>
      <c r="E277" s="149">
        <v>-0.14041786083905292</v>
      </c>
      <c r="F277" s="151">
        <f t="shared" si="9"/>
        <v>4.887403274099924</v>
      </c>
    </row>
    <row r="278" spans="1:6">
      <c r="A278" s="144">
        <v>43586</v>
      </c>
      <c r="B278" s="405">
        <v>4.6399999999999997</v>
      </c>
      <c r="C278" s="26">
        <f t="shared" si="8"/>
        <v>4.0865034195638987</v>
      </c>
      <c r="D278" s="149">
        <v>-1.4937205927279797</v>
      </c>
      <c r="E278" s="149">
        <v>0.27943936084599946</v>
      </c>
      <c r="F278" s="151">
        <f t="shared" si="9"/>
        <v>3.8070640587178994</v>
      </c>
    </row>
    <row r="279" spans="1:6">
      <c r="A279" s="144">
        <v>43617</v>
      </c>
      <c r="B279" s="405">
        <v>4.6630000000000003</v>
      </c>
      <c r="C279" s="26">
        <f t="shared" si="8"/>
        <v>4.0846531368881864</v>
      </c>
      <c r="D279" s="149">
        <v>-0.51143167038045212</v>
      </c>
      <c r="E279" s="149">
        <v>0.89972249871587895</v>
      </c>
      <c r="F279" s="151">
        <f t="shared" si="9"/>
        <v>3.1849306381723075</v>
      </c>
    </row>
    <row r="280" spans="1:6">
      <c r="A280" s="144">
        <v>43647</v>
      </c>
      <c r="B280" s="405">
        <v>4.6829999999999998</v>
      </c>
      <c r="C280" s="26">
        <f t="shared" si="8"/>
        <v>4.2486779883772305</v>
      </c>
      <c r="D280" s="149">
        <v>-9.1829892388713072E-2</v>
      </c>
      <c r="E280" s="149">
        <v>0.29748425363642939</v>
      </c>
      <c r="F280" s="151">
        <f t="shared" si="9"/>
        <v>3.951193734740801</v>
      </c>
    </row>
    <row r="281" spans="1:6">
      <c r="A281" s="144">
        <v>43678</v>
      </c>
      <c r="B281" s="405">
        <v>4.6980000000000004</v>
      </c>
      <c r="C281" s="26">
        <f t="shared" si="8"/>
        <v>3.8551232766011805</v>
      </c>
      <c r="D281" s="149">
        <v>-1.3869949598638449</v>
      </c>
      <c r="E281" s="149">
        <v>0.39615058169376766</v>
      </c>
      <c r="F281" s="151">
        <f t="shared" si="9"/>
        <v>3.4589726949074127</v>
      </c>
    </row>
    <row r="282" spans="1:6">
      <c r="A282" s="144">
        <v>43709</v>
      </c>
      <c r="B282" s="405">
        <v>4.718</v>
      </c>
      <c r="C282" s="26">
        <f t="shared" si="8"/>
        <v>4.6312060594079503</v>
      </c>
      <c r="D282" s="149">
        <v>1.3263222464123501</v>
      </c>
      <c r="E282" s="149">
        <v>-2.7609533230601967E-2</v>
      </c>
      <c r="F282" s="151">
        <f t="shared" si="9"/>
        <v>4.6588155926385522</v>
      </c>
    </row>
    <row r="283" spans="1:6">
      <c r="A283" s="144">
        <v>43739</v>
      </c>
      <c r="B283" s="405">
        <v>4.7480000000000002</v>
      </c>
      <c r="C283" s="26">
        <f t="shared" si="8"/>
        <v>4.0175039665923284</v>
      </c>
      <c r="D283" s="149">
        <v>-1.6400920200346945</v>
      </c>
      <c r="E283" s="149">
        <v>0.24350551682885452</v>
      </c>
      <c r="F283" s="151">
        <f t="shared" si="9"/>
        <v>3.7739984497634738</v>
      </c>
    </row>
    <row r="284" spans="1:6">
      <c r="A284" s="144">
        <v>43770</v>
      </c>
      <c r="B284" s="405">
        <v>4.8879999999999999</v>
      </c>
      <c r="C284" s="26">
        <f t="shared" si="8"/>
        <v>5.0312038131014507</v>
      </c>
      <c r="D284" s="149">
        <v>1.6995645669029948</v>
      </c>
      <c r="E284" s="149">
        <v>0.76241027362799885</v>
      </c>
      <c r="F284" s="151">
        <f t="shared" si="9"/>
        <v>4.2687935394734522</v>
      </c>
    </row>
    <row r="285" spans="1:6">
      <c r="A285" s="144">
        <v>43800</v>
      </c>
      <c r="B285" s="405">
        <v>5.0129999999999999</v>
      </c>
      <c r="C285" s="26">
        <f t="shared" si="8"/>
        <v>4.3853061648775871</v>
      </c>
      <c r="D285" s="149">
        <v>-1.7047030260025251</v>
      </c>
      <c r="E285" s="149">
        <v>0.62700355165146004</v>
      </c>
      <c r="F285" s="151">
        <f t="shared" si="9"/>
        <v>3.7583026132261272</v>
      </c>
    </row>
    <row r="286" spans="1:6">
      <c r="A286" s="144">
        <v>43831</v>
      </c>
      <c r="B286" s="405">
        <v>5.1679999999999993</v>
      </c>
      <c r="C286" s="26">
        <f t="shared" si="8"/>
        <v>4.7973360505169076</v>
      </c>
      <c r="D286" s="149">
        <v>0.15694326947405804</v>
      </c>
      <c r="E286" s="149">
        <v>-1.4125086224095137E-2</v>
      </c>
      <c r="F286" s="151">
        <f t="shared" si="9"/>
        <v>4.811461136741003</v>
      </c>
    </row>
    <row r="287" spans="1:6">
      <c r="A287" s="144">
        <v>43862</v>
      </c>
      <c r="B287" s="405">
        <v>5.0630000000000006</v>
      </c>
      <c r="C287" s="26">
        <f t="shared" si="8"/>
        <v>4.8996628510911027</v>
      </c>
      <c r="D287" s="149">
        <v>0.22208379998201719</v>
      </c>
      <c r="E287" s="149">
        <v>0.47142176694535254</v>
      </c>
      <c r="F287" s="151">
        <f t="shared" si="9"/>
        <v>4.4282410841457498</v>
      </c>
    </row>
    <row r="288" spans="1:6">
      <c r="A288" s="144">
        <v>43891</v>
      </c>
      <c r="B288" s="405">
        <v>4.9180000000000001</v>
      </c>
      <c r="C288" s="26">
        <f t="shared" si="8"/>
        <v>4.1083911388484733</v>
      </c>
      <c r="D288" s="149">
        <v>-1.6570577585168773</v>
      </c>
      <c r="E288" s="149">
        <v>0.31622493327182438</v>
      </c>
      <c r="F288" s="151">
        <f t="shared" si="9"/>
        <v>3.792166205576649</v>
      </c>
    </row>
    <row r="289" spans="1:6">
      <c r="A289" s="144">
        <v>43922</v>
      </c>
      <c r="B289" s="405">
        <v>4.7629999999999999</v>
      </c>
      <c r="C289" s="26">
        <f t="shared" si="8"/>
        <v>4.0714616861816237</v>
      </c>
      <c r="D289" s="149">
        <v>-0.34511376544907435</v>
      </c>
      <c r="E289" s="149">
        <v>0.81899313401496787</v>
      </c>
      <c r="F289" s="151">
        <f t="shared" si="9"/>
        <v>3.2524685521666559</v>
      </c>
    </row>
    <row r="290" spans="1:6">
      <c r="A290" s="144">
        <v>43952</v>
      </c>
      <c r="B290" s="405">
        <v>4.75</v>
      </c>
      <c r="C290" s="26">
        <f t="shared" si="8"/>
        <v>3.7625982830101363</v>
      </c>
      <c r="D290" s="149">
        <v>-1.3309016500868238</v>
      </c>
      <c r="E290" s="149">
        <v>0.8227298599500783</v>
      </c>
      <c r="F290" s="151">
        <f t="shared" si="9"/>
        <v>2.9398684230600578</v>
      </c>
    </row>
    <row r="291" spans="1:6">
      <c r="A291" s="144">
        <v>43983</v>
      </c>
      <c r="B291" s="405">
        <v>4.7730000000000006</v>
      </c>
      <c r="C291" s="26">
        <f t="shared" si="8"/>
        <v>4.7081806354054203</v>
      </c>
      <c r="D291" s="149">
        <v>1.6727343420514</v>
      </c>
      <c r="E291" s="149">
        <v>9.350582689085675E-2</v>
      </c>
      <c r="F291" s="151">
        <f t="shared" si="9"/>
        <v>4.6146748085145637</v>
      </c>
    </row>
    <row r="292" spans="1:6">
      <c r="A292" s="144">
        <v>44013</v>
      </c>
      <c r="B292" s="405">
        <v>4.7930000000000001</v>
      </c>
      <c r="C292" s="26">
        <f t="shared" si="8"/>
        <v>4.8031653836670349</v>
      </c>
      <c r="D292" s="149">
        <v>0.13314319297933117</v>
      </c>
      <c r="E292" s="149">
        <v>6.6879653362306266E-2</v>
      </c>
      <c r="F292" s="151">
        <f t="shared" si="9"/>
        <v>4.7362857303047283</v>
      </c>
    </row>
    <row r="293" spans="1:6">
      <c r="A293" s="144">
        <v>44044</v>
      </c>
      <c r="B293" s="405">
        <v>4.8079999999999998</v>
      </c>
      <c r="C293" s="26">
        <f t="shared" si="8"/>
        <v>4.8067026829527064</v>
      </c>
      <c r="D293" s="149">
        <v>-1.9959905149276869E-2</v>
      </c>
      <c r="E293" s="149">
        <v>0.49828468499003714</v>
      </c>
      <c r="F293" s="151">
        <f t="shared" si="9"/>
        <v>4.3084179979626693</v>
      </c>
    </row>
    <row r="294" spans="1:6">
      <c r="A294" s="144">
        <v>44075</v>
      </c>
      <c r="B294" s="405">
        <v>4.8280000000000003</v>
      </c>
      <c r="C294" s="26">
        <f t="shared" si="8"/>
        <v>4.4469240570972426</v>
      </c>
      <c r="D294" s="149">
        <v>-0.91266825032437615</v>
      </c>
      <c r="E294" s="149">
        <v>0.10219546408420165</v>
      </c>
      <c r="F294" s="151">
        <f t="shared" si="9"/>
        <v>4.3447285930130413</v>
      </c>
    </row>
    <row r="295" spans="1:6">
      <c r="A295" s="144">
        <v>44105</v>
      </c>
      <c r="B295" s="405">
        <v>4.8580000000000005</v>
      </c>
      <c r="C295" s="26">
        <f t="shared" si="8"/>
        <v>4.318305828375097</v>
      </c>
      <c r="D295" s="149">
        <v>-0.69072782515251752</v>
      </c>
      <c r="E295" s="149">
        <v>0.72899369835289041</v>
      </c>
      <c r="F295" s="151">
        <f t="shared" si="9"/>
        <v>3.5893121300222068</v>
      </c>
    </row>
    <row r="296" spans="1:6">
      <c r="A296" s="144">
        <v>44136</v>
      </c>
      <c r="B296" s="405">
        <v>4.9980000000000002</v>
      </c>
      <c r="C296" s="26">
        <f t="shared" si="8"/>
        <v>5.01545006710053</v>
      </c>
      <c r="D296" s="149">
        <v>0.98735887876105499</v>
      </c>
      <c r="E296" s="149">
        <v>1.0215839496725796</v>
      </c>
      <c r="F296" s="151">
        <f t="shared" si="9"/>
        <v>3.9938661174279506</v>
      </c>
    </row>
    <row r="297" spans="1:6">
      <c r="A297" s="144">
        <v>44166</v>
      </c>
      <c r="B297" s="405">
        <v>5.1229999999999993</v>
      </c>
      <c r="C297" s="26">
        <f t="shared" si="8"/>
        <v>4.6460068117727946</v>
      </c>
      <c r="D297" s="149">
        <v>-1.1492916785428968</v>
      </c>
      <c r="E297" s="149">
        <v>-0.14217114032623582</v>
      </c>
      <c r="F297" s="151">
        <f t="shared" si="9"/>
        <v>4.7881779520990309</v>
      </c>
    </row>
    <row r="298" spans="1:6">
      <c r="A298" s="144">
        <v>44197</v>
      </c>
      <c r="B298" s="405">
        <v>5.2779999999999996</v>
      </c>
      <c r="C298" s="26">
        <f t="shared" si="8"/>
        <v>4.286761268655761</v>
      </c>
      <c r="D298" s="149">
        <v>-1.6167351326431609</v>
      </c>
      <c r="E298" s="149">
        <v>0.32134446306849368</v>
      </c>
      <c r="F298" s="151">
        <f t="shared" si="9"/>
        <v>3.9654168055872674</v>
      </c>
    </row>
    <row r="299" spans="1:6">
      <c r="A299" s="144">
        <v>44228</v>
      </c>
      <c r="B299" s="405">
        <v>5.173</v>
      </c>
      <c r="C299" s="26">
        <f t="shared" si="8"/>
        <v>4.4960189686245489</v>
      </c>
      <c r="D299" s="149">
        <v>1.7727381474560263E-2</v>
      </c>
      <c r="E299" s="149">
        <v>0.40120243389128002</v>
      </c>
      <c r="F299" s="151">
        <f t="shared" si="9"/>
        <v>4.094816534733269</v>
      </c>
    </row>
    <row r="300" spans="1:6">
      <c r="A300" s="144">
        <v>44256</v>
      </c>
      <c r="B300" s="405">
        <v>5.0280000000000005</v>
      </c>
      <c r="C300" s="26">
        <f t="shared" si="8"/>
        <v>4.4014068701153946</v>
      </c>
      <c r="D300" s="149">
        <v>-0.39584782225680742</v>
      </c>
      <c r="E300" s="149">
        <v>0.37046011955858693</v>
      </c>
      <c r="F300" s="151">
        <f t="shared" si="9"/>
        <v>4.030946750556808</v>
      </c>
    </row>
    <row r="301" spans="1:6">
      <c r="A301" s="144">
        <v>44287</v>
      </c>
      <c r="B301" s="405">
        <v>4.8730000000000002</v>
      </c>
      <c r="C301" s="26">
        <f t="shared" si="8"/>
        <v>4.5807038909054469</v>
      </c>
      <c r="D301" s="149">
        <v>0.35135288454109076</v>
      </c>
      <c r="E301" s="149">
        <v>0.30049433511089468</v>
      </c>
      <c r="F301" s="151">
        <f t="shared" si="9"/>
        <v>4.2802095557945519</v>
      </c>
    </row>
    <row r="302" spans="1:6">
      <c r="A302" s="144">
        <v>44317</v>
      </c>
      <c r="B302" s="405">
        <v>4.8600000000000003</v>
      </c>
      <c r="C302" s="26">
        <f t="shared" si="8"/>
        <v>4.7457852450244671</v>
      </c>
      <c r="D302" s="149">
        <v>0.21509842632414156</v>
      </c>
      <c r="E302" s="149">
        <v>0.38574799515573649</v>
      </c>
      <c r="F302" s="151">
        <f t="shared" si="9"/>
        <v>4.3600372498687303</v>
      </c>
    </row>
    <row r="303" spans="1:6">
      <c r="A303" s="144">
        <v>44348</v>
      </c>
      <c r="B303" s="405">
        <v>4.883</v>
      </c>
      <c r="C303" s="26">
        <f t="shared" si="8"/>
        <v>4.0994394400838097</v>
      </c>
      <c r="D303" s="149">
        <v>-1.7026638237460423</v>
      </c>
      <c r="E303" s="149">
        <v>0.55214569150456561</v>
      </c>
      <c r="F303" s="151">
        <f t="shared" si="9"/>
        <v>3.5472937485792442</v>
      </c>
    </row>
    <row r="304" spans="1:6">
      <c r="A304" s="144">
        <v>44378</v>
      </c>
      <c r="B304" s="405">
        <v>4.9030000000000005</v>
      </c>
      <c r="C304" s="26">
        <f t="shared" si="8"/>
        <v>5.2613935409096051</v>
      </c>
      <c r="D304" s="149">
        <v>2.3370508661568361</v>
      </c>
      <c r="E304" s="149">
        <v>0.99731123223696805</v>
      </c>
      <c r="F304" s="151">
        <f t="shared" si="9"/>
        <v>4.2640823086726369</v>
      </c>
    </row>
    <row r="305" spans="1:6">
      <c r="A305" s="144">
        <v>44409</v>
      </c>
      <c r="B305" s="405">
        <v>4.9180000000000001</v>
      </c>
      <c r="C305" s="26">
        <f t="shared" si="8"/>
        <v>5.245946105505241</v>
      </c>
      <c r="D305" s="149">
        <v>0.18506527800935191</v>
      </c>
      <c r="E305" s="149">
        <v>0.21532897121613134</v>
      </c>
      <c r="F305" s="151">
        <f t="shared" si="9"/>
        <v>5.0306171342891099</v>
      </c>
    </row>
    <row r="306" spans="1:6">
      <c r="A306" s="144">
        <v>44440</v>
      </c>
      <c r="B306" s="405">
        <v>4.9380000000000006</v>
      </c>
      <c r="C306" s="26">
        <f t="shared" si="8"/>
        <v>4.653832952368596</v>
      </c>
      <c r="D306" s="149">
        <v>-1.172971813599742</v>
      </c>
      <c r="E306" s="149">
        <v>0.14734055370171151</v>
      </c>
      <c r="F306" s="151">
        <f t="shared" si="9"/>
        <v>4.5064923986668841</v>
      </c>
    </row>
    <row r="307" spans="1:6">
      <c r="A307" s="144">
        <v>44470</v>
      </c>
      <c r="B307" s="405">
        <v>4.968</v>
      </c>
      <c r="C307" s="26">
        <f t="shared" si="8"/>
        <v>4.352481601613106</v>
      </c>
      <c r="D307" s="149">
        <v>-1.0233262039932081</v>
      </c>
      <c r="E307" s="149">
        <v>0.19414954314904997</v>
      </c>
      <c r="F307" s="151">
        <f t="shared" si="9"/>
        <v>4.1583320584640564</v>
      </c>
    </row>
    <row r="308" spans="1:6">
      <c r="A308" s="144">
        <v>44501</v>
      </c>
      <c r="B308" s="405">
        <v>5.1080000000000005</v>
      </c>
      <c r="C308" s="26">
        <f t="shared" si="8"/>
        <v>5.4820764770485457</v>
      </c>
      <c r="D308" s="149">
        <v>2.0151499945258111</v>
      </c>
      <c r="E308" s="149">
        <v>0.35533998902948827</v>
      </c>
      <c r="F308" s="151">
        <f t="shared" si="9"/>
        <v>5.1267364880190573</v>
      </c>
    </row>
    <row r="309" spans="1:6">
      <c r="A309" s="144">
        <v>44531</v>
      </c>
      <c r="B309" s="405">
        <v>5.2329999999999997</v>
      </c>
      <c r="C309" s="26">
        <f t="shared" si="8"/>
        <v>5.4915799232364231</v>
      </c>
      <c r="D309" s="149">
        <v>1.0501080645915041E-3</v>
      </c>
      <c r="E309" s="149">
        <v>0.31374382351946389</v>
      </c>
      <c r="F309" s="151">
        <f t="shared" si="9"/>
        <v>5.1778360997169592</v>
      </c>
    </row>
    <row r="310" spans="1:6">
      <c r="A310" s="144">
        <v>44562</v>
      </c>
      <c r="B310" s="405">
        <v>5.3879999999999999</v>
      </c>
      <c r="C310" s="26">
        <f t="shared" si="8"/>
        <v>4.7161490355474918</v>
      </c>
      <c r="D310" s="149">
        <v>-1.9096561183351362</v>
      </c>
      <c r="E310" s="149">
        <v>0.39935913474327717</v>
      </c>
      <c r="F310" s="151">
        <f t="shared" si="9"/>
        <v>4.3167899008042143</v>
      </c>
    </row>
    <row r="311" spans="1:6">
      <c r="A311" s="144">
        <v>44593</v>
      </c>
      <c r="B311" s="405">
        <v>5.2829999999999995</v>
      </c>
      <c r="C311" s="26">
        <f t="shared" si="8"/>
        <v>5.0002078376706649</v>
      </c>
      <c r="D311" s="149">
        <v>0.43814215476512064</v>
      </c>
      <c r="E311" s="149">
        <v>8.367482737082052E-2</v>
      </c>
      <c r="F311" s="151">
        <f t="shared" si="9"/>
        <v>4.9165330102998448</v>
      </c>
    </row>
    <row r="312" spans="1:6">
      <c r="A312" s="144">
        <v>44621</v>
      </c>
      <c r="B312" s="405">
        <v>5.1379999999999999</v>
      </c>
      <c r="C312" s="26">
        <f t="shared" si="8"/>
        <v>5.3919247666267971</v>
      </c>
      <c r="D312" s="149">
        <v>1.0569352576524402</v>
      </c>
      <c r="E312" s="149">
        <v>0.21414630996512532</v>
      </c>
      <c r="F312" s="151">
        <f t="shared" si="9"/>
        <v>5.177778456661672</v>
      </c>
    </row>
    <row r="313" spans="1:6">
      <c r="A313" s="144">
        <v>44652</v>
      </c>
      <c r="B313" s="405">
        <v>4.9830000000000005</v>
      </c>
      <c r="C313" s="26">
        <f t="shared" si="8"/>
        <v>5.4855280367277039</v>
      </c>
      <c r="D313" s="149">
        <v>0.74190271484236592</v>
      </c>
      <c r="E313" s="149">
        <v>-1.2772331565802651E-2</v>
      </c>
      <c r="F313" s="151">
        <f t="shared" si="9"/>
        <v>5.4983003682935063</v>
      </c>
    </row>
    <row r="314" spans="1:6">
      <c r="A314" s="144">
        <v>44682</v>
      </c>
      <c r="B314" s="405">
        <v>4.97</v>
      </c>
      <c r="C314" s="26">
        <f t="shared" si="8"/>
        <v>5.318472995634278</v>
      </c>
      <c r="D314" s="149">
        <v>3.8845822680692835E-3</v>
      </c>
      <c r="E314" s="149">
        <v>0.4609125910631639</v>
      </c>
      <c r="F314" s="151">
        <f t="shared" si="9"/>
        <v>4.8575604045711138</v>
      </c>
    </row>
    <row r="315" spans="1:6">
      <c r="A315" s="144">
        <v>44713</v>
      </c>
      <c r="B315" s="405">
        <v>4.9930000000000003</v>
      </c>
      <c r="C315" s="26">
        <f t="shared" si="8"/>
        <v>5.041420555982346</v>
      </c>
      <c r="D315" s="149">
        <v>-0.4382405175575862</v>
      </c>
      <c r="E315" s="149">
        <v>8.3406041511333531E-2</v>
      </c>
      <c r="F315" s="151">
        <f t="shared" si="9"/>
        <v>4.9580145144710128</v>
      </c>
    </row>
    <row r="316" spans="1:6">
      <c r="A316" s="144">
        <v>44743</v>
      </c>
      <c r="B316" s="405">
        <v>5.0129999999999999</v>
      </c>
      <c r="C316" s="26">
        <f t="shared" si="8"/>
        <v>4.7651750883534261</v>
      </c>
      <c r="D316" s="149">
        <v>-0.65923377590235666</v>
      </c>
      <c r="E316" s="149">
        <v>0.41234344621254293</v>
      </c>
      <c r="F316" s="151">
        <f t="shared" si="9"/>
        <v>4.3528316421408828</v>
      </c>
    </row>
    <row r="317" spans="1:6">
      <c r="A317" s="144">
        <v>44774</v>
      </c>
      <c r="B317" s="405">
        <v>5.0280000000000005</v>
      </c>
      <c r="C317" s="26">
        <f t="shared" si="8"/>
        <v>4.7112474367472226</v>
      </c>
      <c r="D317" s="149">
        <v>-0.35141928050990262</v>
      </c>
      <c r="E317" s="149">
        <v>0.29453468034671293</v>
      </c>
      <c r="F317" s="151">
        <f t="shared" si="9"/>
        <v>4.4167127564005098</v>
      </c>
    </row>
    <row r="318" spans="1:6">
      <c r="A318" s="144">
        <v>44805</v>
      </c>
      <c r="B318" s="405">
        <v>5.048</v>
      </c>
      <c r="C318" s="26">
        <f t="shared" si="8"/>
        <v>5.2154576177595331</v>
      </c>
      <c r="D318" s="149">
        <v>0.93601917438879489</v>
      </c>
      <c r="E318" s="149">
        <v>0.70569837371916366</v>
      </c>
      <c r="F318" s="151">
        <f t="shared" si="9"/>
        <v>4.5097592440403691</v>
      </c>
    </row>
    <row r="319" spans="1:6">
      <c r="A319" s="144">
        <v>44835</v>
      </c>
      <c r="B319" s="405">
        <v>5.0780000000000003</v>
      </c>
      <c r="C319" s="26">
        <f t="shared" si="8"/>
        <v>5.3860628157164872</v>
      </c>
      <c r="D319" s="149">
        <v>0.44367954651189112</v>
      </c>
      <c r="E319" s="149">
        <v>0.7607375660083554</v>
      </c>
      <c r="F319" s="151">
        <f t="shared" si="9"/>
        <v>4.6253252497081316</v>
      </c>
    </row>
    <row r="320" spans="1:6">
      <c r="A320" s="144">
        <v>44866</v>
      </c>
      <c r="B320" s="405">
        <v>5.218</v>
      </c>
      <c r="C320" s="26">
        <f t="shared" si="8"/>
        <v>4.988608384413566</v>
      </c>
      <c r="D320" s="149">
        <v>-1.0022791655308383</v>
      </c>
      <c r="E320" s="149">
        <v>0.16127892312870379</v>
      </c>
      <c r="F320" s="151">
        <f t="shared" si="9"/>
        <v>4.8273294612848625</v>
      </c>
    </row>
    <row r="321" spans="1:6">
      <c r="A321" s="144">
        <v>44896</v>
      </c>
      <c r="B321" s="405">
        <v>5.343</v>
      </c>
      <c r="C321" s="26">
        <f t="shared" si="8"/>
        <v>5.0995096227783643</v>
      </c>
      <c r="D321" s="149">
        <v>-0.20079277705532728</v>
      </c>
      <c r="E321" s="149">
        <v>0.70219543418822961</v>
      </c>
      <c r="F321" s="151">
        <f t="shared" si="9"/>
        <v>4.3973141885901343</v>
      </c>
    </row>
    <row r="322" spans="1:6">
      <c r="A322" s="144">
        <v>44927</v>
      </c>
      <c r="B322" s="405">
        <v>5.4980000000000011</v>
      </c>
      <c r="C322" s="26">
        <f t="shared" si="8"/>
        <v>5.6527281292850198</v>
      </c>
      <c r="D322" s="149">
        <v>0.75219468792056554</v>
      </c>
      <c r="E322" s="149">
        <v>0.10543947531644626</v>
      </c>
      <c r="F322" s="151">
        <f t="shared" si="9"/>
        <v>5.5472886539685735</v>
      </c>
    </row>
    <row r="323" spans="1:6">
      <c r="A323" s="144">
        <v>44958</v>
      </c>
      <c r="B323" s="405">
        <v>5.3929999999999998</v>
      </c>
      <c r="C323" s="26">
        <f t="shared" si="8"/>
        <v>5.860079451204002</v>
      </c>
      <c r="D323" s="149">
        <v>0.79763123669634661</v>
      </c>
      <c r="E323" s="149">
        <v>0.30438173580648464</v>
      </c>
      <c r="F323" s="151">
        <f t="shared" si="9"/>
        <v>5.5556977153975176</v>
      </c>
    </row>
    <row r="324" spans="1:6">
      <c r="A324" s="144">
        <v>44986</v>
      </c>
      <c r="B324" s="405">
        <v>5.2479999999999993</v>
      </c>
      <c r="C324" s="26">
        <f t="shared" si="8"/>
        <v>6.4484772585926553</v>
      </c>
      <c r="D324" s="149">
        <v>1.909344698565105</v>
      </c>
      <c r="E324" s="149">
        <v>0.38738472010985481</v>
      </c>
      <c r="F324" s="151">
        <f t="shared" si="9"/>
        <v>6.0610925384828001</v>
      </c>
    </row>
    <row r="325" spans="1:6">
      <c r="A325" s="144">
        <v>45017</v>
      </c>
      <c r="B325" s="405">
        <v>5.093</v>
      </c>
      <c r="C325" s="26">
        <f t="shared" si="8"/>
        <v>6.6969349711857156</v>
      </c>
      <c r="D325" s="149">
        <v>1.6075288800964513</v>
      </c>
      <c r="E325" s="149">
        <v>0.56935724009089217</v>
      </c>
      <c r="F325" s="151">
        <f t="shared" si="9"/>
        <v>6.1275777310948234</v>
      </c>
    </row>
    <row r="326" spans="1:6">
      <c r="A326" s="144">
        <v>45047</v>
      </c>
      <c r="B326" s="405">
        <v>5.08</v>
      </c>
      <c r="C326" s="26">
        <f t="shared" si="8"/>
        <v>5.5204228727010305</v>
      </c>
      <c r="D326" s="149">
        <v>-1.3551055523420128</v>
      </c>
      <c r="E326" s="149">
        <v>1.4684479580788178E-2</v>
      </c>
      <c r="F326" s="151">
        <f t="shared" si="9"/>
        <v>5.5057383931202422</v>
      </c>
    </row>
    <row r="327" spans="1:6">
      <c r="A327" s="144">
        <v>45078</v>
      </c>
      <c r="B327" s="405">
        <v>5.1030000000000006</v>
      </c>
      <c r="C327" s="26">
        <f t="shared" si="8"/>
        <v>4.6819253487279449</v>
      </c>
      <c r="D327" s="149">
        <v>-1.6239704577753411</v>
      </c>
      <c r="E327" s="149">
        <v>0.53826735479794785</v>
      </c>
      <c r="F327" s="151">
        <f t="shared" si="9"/>
        <v>4.1436579939299971</v>
      </c>
    </row>
    <row r="328" spans="1:6">
      <c r="A328" s="144">
        <v>45108</v>
      </c>
      <c r="B328" s="405">
        <v>5.1229999999999993</v>
      </c>
      <c r="C328" s="26">
        <f t="shared" si="8"/>
        <v>4.484052179395797</v>
      </c>
      <c r="D328" s="149">
        <v>-0.84746187603055478</v>
      </c>
      <c r="E328" s="149">
        <v>0.56595682721102702</v>
      </c>
      <c r="F328" s="151">
        <f t="shared" si="9"/>
        <v>3.9180953521847699</v>
      </c>
    </row>
    <row r="329" spans="1:6">
      <c r="A329" s="144">
        <v>45139</v>
      </c>
      <c r="B329" s="405">
        <v>5.1379999999999999</v>
      </c>
      <c r="C329" s="26">
        <f t="shared" si="8"/>
        <v>5.2088155949333306</v>
      </c>
      <c r="D329" s="149">
        <v>1.2717965800319335</v>
      </c>
      <c r="E329" s="149">
        <v>1.4718808461153656</v>
      </c>
      <c r="F329" s="151">
        <f t="shared" si="9"/>
        <v>3.7369347488179647</v>
      </c>
    </row>
    <row r="330" spans="1:6">
      <c r="A330" s="144">
        <v>45170</v>
      </c>
      <c r="B330" s="405">
        <v>5.1579999999999995</v>
      </c>
      <c r="C330" s="26">
        <f t="shared" ref="C330:C338" si="10">C329+$B$3*(B330-C329)+$B$5*(C329^($B$6))*D330+(1-$B$3)*(B330-B329)</f>
        <v>5.083595651680378</v>
      </c>
      <c r="D330" s="149">
        <v>-0.28426547584893641</v>
      </c>
      <c r="E330" s="149">
        <v>0.78287408409922588</v>
      </c>
      <c r="F330" s="151">
        <f t="shared" si="9"/>
        <v>4.3007215675811521</v>
      </c>
    </row>
    <row r="331" spans="1:6">
      <c r="A331" s="144">
        <v>45200</v>
      </c>
      <c r="B331" s="405">
        <v>5.1879999999999997</v>
      </c>
      <c r="C331" s="26">
        <f t="shared" si="10"/>
        <v>4.9095991794725808</v>
      </c>
      <c r="D331" s="149">
        <v>-0.5300355684195216</v>
      </c>
      <c r="E331" s="149">
        <v>0.31391735457605824</v>
      </c>
      <c r="F331" s="151">
        <f t="shared" ref="F331:F338" si="11">C331-E331</f>
        <v>4.5956818248965225</v>
      </c>
    </row>
    <row r="332" spans="1:6">
      <c r="A332" s="144">
        <v>45231</v>
      </c>
      <c r="B332" s="405">
        <v>5.3279999999999994</v>
      </c>
      <c r="C332" s="26">
        <f t="shared" si="10"/>
        <v>5.0104324295974942</v>
      </c>
      <c r="D332" s="149">
        <v>-0.29803464683457925</v>
      </c>
      <c r="E332" s="149">
        <v>0.30775239881364341</v>
      </c>
      <c r="F332" s="151">
        <f t="shared" si="11"/>
        <v>4.702680030783851</v>
      </c>
    </row>
    <row r="333" spans="1:6">
      <c r="A333" s="144">
        <v>45261</v>
      </c>
      <c r="B333" s="405">
        <v>5.4529999999999994</v>
      </c>
      <c r="C333" s="26">
        <f t="shared" si="10"/>
        <v>5.2777151226812249</v>
      </c>
      <c r="D333" s="149">
        <v>0.1030735195687225</v>
      </c>
      <c r="E333" s="149">
        <v>0.6808102229327333</v>
      </c>
      <c r="F333" s="151">
        <f t="shared" si="11"/>
        <v>4.5969048997484911</v>
      </c>
    </row>
    <row r="334" spans="1:6">
      <c r="A334" s="144">
        <v>45292</v>
      </c>
      <c r="B334">
        <v>4.3479999999999999</v>
      </c>
      <c r="C334" s="26">
        <f t="shared" si="10"/>
        <v>3.9378440475684906</v>
      </c>
      <c r="D334" s="149">
        <v>-0.66257616964248589</v>
      </c>
      <c r="E334" s="149">
        <v>0.38112926308637129</v>
      </c>
      <c r="F334" s="151">
        <f t="shared" si="11"/>
        <v>3.5567147844821192</v>
      </c>
    </row>
    <row r="335" spans="1:6">
      <c r="A335" s="144">
        <v>45323</v>
      </c>
      <c r="B335">
        <v>4.3130000000000006</v>
      </c>
      <c r="C335" s="26">
        <f t="shared" si="10"/>
        <v>4.4741857171472015</v>
      </c>
      <c r="D335" s="149">
        <v>1.178119027216721</v>
      </c>
      <c r="E335" s="149">
        <v>9.6706828994691602E-2</v>
      </c>
      <c r="F335" s="151">
        <f t="shared" si="11"/>
        <v>4.3774788881525097</v>
      </c>
    </row>
    <row r="336" spans="1:6">
      <c r="A336" s="144">
        <v>45352</v>
      </c>
      <c r="B336">
        <v>4.2610000000000001</v>
      </c>
      <c r="C336" s="26">
        <f t="shared" si="10"/>
        <v>4.6391152686088715</v>
      </c>
      <c r="D336" s="149">
        <v>0.66409970777027605</v>
      </c>
      <c r="E336" s="149">
        <v>0.41404012465537704</v>
      </c>
      <c r="F336" s="151">
        <f t="shared" si="11"/>
        <v>4.2250751439534948</v>
      </c>
    </row>
    <row r="337" spans="1:6">
      <c r="A337" s="144">
        <v>45383</v>
      </c>
      <c r="B337">
        <v>4.2240000000000002</v>
      </c>
      <c r="C337" s="26">
        <f t="shared" si="10"/>
        <v>4.1202035453763024</v>
      </c>
      <c r="D337" s="149">
        <v>-0.89116845508222831</v>
      </c>
      <c r="E337" s="149">
        <v>0.80218066631832929</v>
      </c>
      <c r="F337" s="151">
        <f t="shared" si="11"/>
        <v>3.3180228790579731</v>
      </c>
    </row>
    <row r="338" spans="1:6">
      <c r="A338" s="144">
        <v>45413</v>
      </c>
      <c r="B338">
        <v>4.2300000000000004</v>
      </c>
      <c r="C338" s="26">
        <f t="shared" si="10"/>
        <v>3.958645311901984</v>
      </c>
      <c r="D338" s="149">
        <v>-0.51789477498586522</v>
      </c>
      <c r="E338" s="149">
        <v>1.0528266764359573</v>
      </c>
      <c r="F338" s="151">
        <f t="shared" si="11"/>
        <v>2.9058186354660265</v>
      </c>
    </row>
  </sheetData>
  <printOptions gridLines="1" gridLinesSet="0"/>
  <pageMargins left="0.75" right="0.75" top="1" bottom="1" header="0.5" footer="0.5"/>
  <pageSetup scale="96" orientation="landscape" horizontalDpi="4294967292" r:id="rId1"/>
  <headerFooter alignWithMargins="0">
    <oddHeader>&amp;A</oddHeader>
    <oddFooter>Page 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>
      <selection sqref="A1:A65536"/>
    </sheetView>
  </sheetViews>
  <sheetFormatPr defaultRowHeight="13.2"/>
  <cols>
    <col min="1" max="1" width="12.33203125" style="429" bestFit="1" customWidth="1"/>
    <col min="2" max="2" width="9.109375" style="407" customWidth="1"/>
  </cols>
  <sheetData>
    <row r="1" spans="1:2">
      <c r="A1" s="426" t="s">
        <v>207</v>
      </c>
      <c r="B1" s="284" t="s">
        <v>208</v>
      </c>
    </row>
    <row r="2" spans="1:2">
      <c r="A2" s="427">
        <v>43570.328304177623</v>
      </c>
      <c r="B2" s="282">
        <v>1</v>
      </c>
    </row>
    <row r="3" spans="1:2">
      <c r="A3" s="427">
        <v>43919.072918732098</v>
      </c>
      <c r="B3" s="282">
        <v>6</v>
      </c>
    </row>
    <row r="4" spans="1:2">
      <c r="A4" s="427">
        <v>44267.817533286572</v>
      </c>
      <c r="B4" s="282">
        <v>19</v>
      </c>
    </row>
    <row r="5" spans="1:2">
      <c r="A5" s="427">
        <v>44616.562147841047</v>
      </c>
      <c r="B5" s="282">
        <v>22</v>
      </c>
    </row>
    <row r="6" spans="1:2">
      <c r="A6" s="427">
        <v>44965.306762395528</v>
      </c>
      <c r="B6" s="282">
        <v>27</v>
      </c>
    </row>
    <row r="7" spans="1:2">
      <c r="A7" s="427">
        <v>45314.051376950003</v>
      </c>
      <c r="B7" s="282">
        <v>37</v>
      </c>
    </row>
    <row r="8" spans="1:2">
      <c r="A8" s="427">
        <v>45662.795991504478</v>
      </c>
      <c r="B8" s="282">
        <v>32</v>
      </c>
    </row>
    <row r="9" spans="1:2">
      <c r="A9" s="427">
        <v>46011.540606058952</v>
      </c>
      <c r="B9" s="282">
        <v>42</v>
      </c>
    </row>
    <row r="10" spans="1:2">
      <c r="A10" s="427">
        <v>46360.285220613427</v>
      </c>
      <c r="B10" s="282">
        <v>34</v>
      </c>
    </row>
    <row r="11" spans="1:2">
      <c r="A11" s="427">
        <v>46709.029835167908</v>
      </c>
      <c r="B11" s="282">
        <v>31</v>
      </c>
    </row>
    <row r="12" spans="1:2">
      <c r="A12" s="427">
        <v>47057.774449722383</v>
      </c>
      <c r="B12" s="282">
        <v>28</v>
      </c>
    </row>
    <row r="13" spans="1:2">
      <c r="A13" s="427">
        <v>47406.519064276858</v>
      </c>
      <c r="B13" s="282">
        <v>31</v>
      </c>
    </row>
    <row r="14" spans="1:2">
      <c r="A14" s="427">
        <v>47755.263678831332</v>
      </c>
      <c r="B14" s="282">
        <v>37</v>
      </c>
    </row>
    <row r="15" spans="1:2">
      <c r="A15" s="427">
        <v>48104.008293385807</v>
      </c>
      <c r="B15" s="282">
        <v>36</v>
      </c>
    </row>
    <row r="16" spans="1:2">
      <c r="A16" s="427">
        <v>48452.752907940281</v>
      </c>
      <c r="B16" s="282">
        <v>37</v>
      </c>
    </row>
    <row r="17" spans="1:2">
      <c r="A17" s="427">
        <v>48801.497522494756</v>
      </c>
      <c r="B17" s="282">
        <v>36</v>
      </c>
    </row>
    <row r="18" spans="1:2">
      <c r="A18" s="427">
        <v>49150.242137049237</v>
      </c>
      <c r="B18" s="282">
        <v>32</v>
      </c>
    </row>
    <row r="19" spans="1:2">
      <c r="A19" s="427">
        <v>49498.986751603712</v>
      </c>
      <c r="B19" s="282">
        <v>33</v>
      </c>
    </row>
    <row r="20" spans="1:2">
      <c r="A20" s="427">
        <v>49847.731366158187</v>
      </c>
      <c r="B20" s="282">
        <v>35</v>
      </c>
    </row>
    <row r="21" spans="1:2">
      <c r="A21" s="427">
        <v>50196.475980712661</v>
      </c>
      <c r="B21" s="282">
        <v>35</v>
      </c>
    </row>
    <row r="22" spans="1:2">
      <c r="A22" s="427">
        <v>50545.220595267136</v>
      </c>
      <c r="B22" s="282">
        <v>40</v>
      </c>
    </row>
    <row r="23" spans="1:2">
      <c r="A23" s="427">
        <v>50893.965209821617</v>
      </c>
      <c r="B23" s="282">
        <v>41</v>
      </c>
    </row>
    <row r="24" spans="1:2">
      <c r="A24" s="427">
        <v>51242.709824376092</v>
      </c>
      <c r="B24" s="282">
        <v>35</v>
      </c>
    </row>
    <row r="25" spans="1:2">
      <c r="A25" s="427">
        <v>51591.454438930567</v>
      </c>
      <c r="B25" s="282">
        <v>45</v>
      </c>
    </row>
    <row r="26" spans="1:2">
      <c r="A26" s="427">
        <v>51940.199053485041</v>
      </c>
      <c r="B26" s="282">
        <v>20</v>
      </c>
    </row>
    <row r="27" spans="1:2">
      <c r="A27" s="427">
        <v>52288.943668039516</v>
      </c>
      <c r="B27" s="282">
        <v>41</v>
      </c>
    </row>
    <row r="28" spans="1:2">
      <c r="A28" s="427">
        <v>52637.68828259399</v>
      </c>
      <c r="B28" s="282">
        <v>41</v>
      </c>
    </row>
    <row r="29" spans="1:2">
      <c r="A29" s="427">
        <v>52986.432897148465</v>
      </c>
      <c r="B29" s="282">
        <v>43</v>
      </c>
    </row>
    <row r="30" spans="1:2">
      <c r="A30" s="427">
        <v>53335.177511702947</v>
      </c>
      <c r="B30" s="282">
        <v>30</v>
      </c>
    </row>
    <row r="31" spans="1:2">
      <c r="A31" s="427">
        <v>53683.922126257421</v>
      </c>
      <c r="B31" s="282">
        <v>35</v>
      </c>
    </row>
    <row r="32" spans="1:2">
      <c r="A32" s="427">
        <v>54032.666740811896</v>
      </c>
      <c r="B32" s="282">
        <v>31</v>
      </c>
    </row>
    <row r="33" spans="1:2" ht="13.8" thickBot="1">
      <c r="A33" s="428" t="s">
        <v>209</v>
      </c>
      <c r="B33" s="283">
        <v>7</v>
      </c>
    </row>
  </sheetData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19"/>
  <sheetViews>
    <sheetView topLeftCell="X2" workbookViewId="0">
      <selection activeCell="AD2" sqref="AD2"/>
    </sheetView>
  </sheetViews>
  <sheetFormatPr defaultRowHeight="13.2"/>
  <cols>
    <col min="1" max="1" width="21.6640625" customWidth="1"/>
    <col min="2" max="2" width="9.5546875" customWidth="1"/>
    <col min="3" max="27" width="11.44140625" customWidth="1"/>
    <col min="28" max="28" width="12.5546875" customWidth="1"/>
    <col min="29" max="30" width="12.88671875" customWidth="1"/>
    <col min="31" max="31" width="25.44140625" customWidth="1"/>
    <col min="32" max="32" width="22.5546875" customWidth="1"/>
    <col min="33" max="33" width="30.109375" customWidth="1"/>
  </cols>
  <sheetData>
    <row r="1" spans="1:33">
      <c r="A1" s="158"/>
      <c r="B1" s="202">
        <v>36161</v>
      </c>
      <c r="C1" s="202">
        <v>36526</v>
      </c>
      <c r="D1" s="202">
        <v>36892</v>
      </c>
      <c r="E1" s="202">
        <v>37257</v>
      </c>
      <c r="F1" s="202">
        <v>37622</v>
      </c>
      <c r="G1" s="202">
        <v>37987</v>
      </c>
      <c r="H1" s="202">
        <v>38353</v>
      </c>
      <c r="I1" s="202">
        <v>38718</v>
      </c>
      <c r="J1" s="202">
        <v>39083</v>
      </c>
      <c r="K1" s="202">
        <v>39448</v>
      </c>
      <c r="L1" s="202">
        <v>39814</v>
      </c>
      <c r="M1" s="202">
        <v>40179</v>
      </c>
      <c r="N1" s="202">
        <v>40544</v>
      </c>
      <c r="O1" s="202">
        <v>40909</v>
      </c>
      <c r="P1" s="202">
        <v>41275</v>
      </c>
      <c r="Q1" s="202">
        <v>41640</v>
      </c>
      <c r="R1" s="202">
        <v>42005</v>
      </c>
      <c r="S1" s="202">
        <v>42370</v>
      </c>
      <c r="T1" s="202">
        <v>42736</v>
      </c>
      <c r="U1" s="202">
        <v>43101</v>
      </c>
      <c r="V1" s="202">
        <v>43466</v>
      </c>
      <c r="W1" s="202">
        <v>43831</v>
      </c>
      <c r="X1" s="202">
        <v>44197</v>
      </c>
      <c r="Y1" s="202">
        <v>44562</v>
      </c>
      <c r="Z1" s="202">
        <v>44927</v>
      </c>
      <c r="AA1" s="202">
        <v>45292</v>
      </c>
      <c r="AB1" s="159"/>
      <c r="AC1" s="160" t="s">
        <v>210</v>
      </c>
      <c r="AD1" s="160" t="s">
        <v>211</v>
      </c>
      <c r="AE1" s="161" t="s">
        <v>212</v>
      </c>
      <c r="AF1" s="160" t="s">
        <v>213</v>
      </c>
      <c r="AG1" s="160" t="s">
        <v>214</v>
      </c>
    </row>
    <row r="2" spans="1:33">
      <c r="A2" s="158"/>
      <c r="B2" s="162">
        <f>+[2]data1cf!A2</f>
        <v>-71553.98702553194</v>
      </c>
      <c r="C2" s="162">
        <f>+[2]data1cf!B2</f>
        <v>12031.260703029857</v>
      </c>
      <c r="D2" s="162">
        <f>+[2]data1cf!C2</f>
        <v>13082.336394423846</v>
      </c>
      <c r="E2" s="162">
        <f>+[2]data1cf!D2</f>
        <v>12650.027685706347</v>
      </c>
      <c r="F2" s="162">
        <f>+[2]data1cf!E2</f>
        <v>12513.579612724439</v>
      </c>
      <c r="G2" s="162">
        <f>+[2]data1cf!F2</f>
        <v>12244.492888808918</v>
      </c>
      <c r="H2" s="162">
        <f>+[2]data1cf!G2</f>
        <v>12163.098883976983</v>
      </c>
      <c r="I2" s="162">
        <f>+[2]data1cf!H2</f>
        <v>11857.638810237124</v>
      </c>
      <c r="J2" s="162">
        <f>+[2]data1cf!I2</f>
        <v>11593.060027641222</v>
      </c>
      <c r="K2" s="162">
        <f>+[2]data1cf!J2</f>
        <v>11555.196593812769</v>
      </c>
      <c r="L2" s="162">
        <f>+[2]data1cf!K2</f>
        <v>11718.732306205948</v>
      </c>
      <c r="M2" s="162">
        <f>+[2]data1cf!L2</f>
        <v>11763.936898947239</v>
      </c>
      <c r="N2" s="162">
        <f>+[2]data1cf!M2</f>
        <v>11506.518863494497</v>
      </c>
      <c r="O2" s="162">
        <f>+[2]data1cf!N2</f>
        <v>11586.856429838497</v>
      </c>
      <c r="P2" s="162">
        <f>+[2]data1cf!O2</f>
        <v>11393.784564396334</v>
      </c>
      <c r="Q2" s="162">
        <f>+[2]data1cf!P2</f>
        <v>11455.418394765209</v>
      </c>
      <c r="R2" s="162">
        <f>+[2]data1cf!Q2</f>
        <v>820.69560958804107</v>
      </c>
      <c r="S2" s="162">
        <f>+[2]data1cf!R2</f>
        <v>0</v>
      </c>
      <c r="T2" s="162">
        <f>+[2]data1cf!S2</f>
        <v>0</v>
      </c>
      <c r="U2" s="162">
        <f>+[2]data1cf!T2</f>
        <v>0</v>
      </c>
      <c r="V2" s="162">
        <f>+[2]data1cf!U2</f>
        <v>0</v>
      </c>
      <c r="W2" s="162">
        <f>+[2]data1cf!V2</f>
        <v>0</v>
      </c>
      <c r="X2" s="162">
        <f>+[2]data1cf!W2</f>
        <v>0</v>
      </c>
      <c r="Y2" s="162">
        <f>+[2]data1cf!X2</f>
        <v>0</v>
      </c>
      <c r="Z2" s="162">
        <f>+[2]data1cf!Y2</f>
        <v>0</v>
      </c>
      <c r="AA2" s="162">
        <f>+[2]data1cf!Z2</f>
        <v>0</v>
      </c>
      <c r="AB2" s="162"/>
      <c r="AC2" s="163">
        <f t="shared" ref="AC2:AC65" si="0">XNPV(0.1,B2:AA2,$B$1:$AA$1)</f>
        <v>20653.777798387913</v>
      </c>
      <c r="AD2" s="163">
        <f>SUMPRODUCT(B2:AA2,$B$1010:$AA$1010)</f>
        <v>45884.948969379082</v>
      </c>
      <c r="AE2" s="164">
        <f>SUMPRODUCT(B2:AA2,$B$1012:$AA$1012)</f>
        <v>45548.771211450985</v>
      </c>
      <c r="AF2" s="165">
        <f t="shared" ref="AF2:AF65" si="1">XIRR(B2:AA2,$B$1:$AA$1)</f>
        <v>0.14904317259788516</v>
      </c>
      <c r="AG2" s="166">
        <f>1-EXP(-(1/0.25)*(AD2/ABS($AD$1010)))</f>
        <v>0.9760488803909354</v>
      </c>
    </row>
    <row r="3" spans="1:33">
      <c r="A3" s="158"/>
      <c r="B3" s="162">
        <f>+[2]data1cf!A3</f>
        <v>-69804.100288573696</v>
      </c>
      <c r="C3" s="162">
        <f>+[2]data1cf!B3</f>
        <v>12210.273828309986</v>
      </c>
      <c r="D3" s="162">
        <f>+[2]data1cf!C3</f>
        <v>13124.15916422143</v>
      </c>
      <c r="E3" s="162">
        <f>+[2]data1cf!D3</f>
        <v>12524.583966797905</v>
      </c>
      <c r="F3" s="162">
        <f>+[2]data1cf!E3</f>
        <v>12352.502963338104</v>
      </c>
      <c r="G3" s="162">
        <f>+[2]data1cf!F3</f>
        <v>12067.601964300618</v>
      </c>
      <c r="H3" s="162">
        <f>+[2]data1cf!G3</f>
        <v>11916.278233243513</v>
      </c>
      <c r="I3" s="162">
        <f>+[2]data1cf!H3</f>
        <v>11836.102297803771</v>
      </c>
      <c r="J3" s="162">
        <f>+[2]data1cf!I3</f>
        <v>11763.35482416551</v>
      </c>
      <c r="K3" s="162">
        <f>+[2]data1cf!J3</f>
        <v>11743.834347706095</v>
      </c>
      <c r="L3" s="162">
        <f>+[2]data1cf!K3</f>
        <v>11725.510432483488</v>
      </c>
      <c r="M3" s="162">
        <f>+[2]data1cf!L3</f>
        <v>11538.951257977522</v>
      </c>
      <c r="N3" s="162">
        <f>+[2]data1cf!M3</f>
        <v>11443.388814983788</v>
      </c>
      <c r="O3" s="162">
        <f>+[2]data1cf!N3</f>
        <v>11418.694384866703</v>
      </c>
      <c r="P3" s="162">
        <f>+[2]data1cf!O3</f>
        <v>11430.528761850332</v>
      </c>
      <c r="Q3" s="162">
        <f>+[2]data1cf!P3</f>
        <v>11514.34760240833</v>
      </c>
      <c r="R3" s="162">
        <f>+[2]data1cf!Q3</f>
        <v>800.62510866982484</v>
      </c>
      <c r="S3" s="162">
        <f>+[2]data1cf!R3</f>
        <v>0</v>
      </c>
      <c r="T3" s="162">
        <f>+[2]data1cf!S3</f>
        <v>0</v>
      </c>
      <c r="U3" s="162">
        <f>+[2]data1cf!T3</f>
        <v>0</v>
      </c>
      <c r="V3" s="162">
        <f>+[2]data1cf!U3</f>
        <v>0</v>
      </c>
      <c r="W3" s="162">
        <f>+[2]data1cf!V3</f>
        <v>0</v>
      </c>
      <c r="X3" s="162">
        <f>+[2]data1cf!W3</f>
        <v>0</v>
      </c>
      <c r="Y3" s="162">
        <f>+[2]data1cf!X3</f>
        <v>0</v>
      </c>
      <c r="Z3" s="162">
        <f>+[2]data1cf!Y3</f>
        <v>0</v>
      </c>
      <c r="AA3" s="162">
        <f>+[2]data1cf!Z3</f>
        <v>0</v>
      </c>
      <c r="AB3" s="162"/>
      <c r="AC3" s="163">
        <f t="shared" si="0"/>
        <v>22170.444732090284</v>
      </c>
      <c r="AD3" s="163">
        <f t="shared" ref="AD3:AD66" si="2">SUMPRODUCT(B3:AA3,$B$1010:$AA$1010)</f>
        <v>47313.804176332989</v>
      </c>
      <c r="AE3" s="164">
        <f t="shared" ref="AE3:AE66" si="3">SUMPRODUCT(B3:AA3,$B$1012:$AA$1012)</f>
        <v>46978.771990151559</v>
      </c>
      <c r="AF3" s="165">
        <f t="shared" si="1"/>
        <v>0.15382327437400825</v>
      </c>
      <c r="AG3" s="166">
        <f t="shared" ref="AG3:AG18" si="4">1-EXP(-(1/0.25)*(AD3/ABS($AD$1010)))</f>
        <v>0.97867651917780329</v>
      </c>
    </row>
    <row r="4" spans="1:33">
      <c r="A4" s="158"/>
      <c r="B4" s="162">
        <f>+[2]data1cf!A4</f>
        <v>-62984.943446686935</v>
      </c>
      <c r="C4" s="162">
        <f>+[2]data1cf!B4</f>
        <v>12018.377438944273</v>
      </c>
      <c r="D4" s="162">
        <f>+[2]data1cf!C4</f>
        <v>12770.239111970983</v>
      </c>
      <c r="E4" s="162">
        <f>+[2]data1cf!D4</f>
        <v>12448.5827574295</v>
      </c>
      <c r="F4" s="162">
        <f>+[2]data1cf!E4</f>
        <v>12291.429881002734</v>
      </c>
      <c r="G4" s="162">
        <f>+[2]data1cf!F4</f>
        <v>11948.338791013264</v>
      </c>
      <c r="H4" s="162">
        <f>+[2]data1cf!G4</f>
        <v>11852.925042279236</v>
      </c>
      <c r="I4" s="162">
        <f>+[2]data1cf!H4</f>
        <v>11762.151305036372</v>
      </c>
      <c r="J4" s="162">
        <f>+[2]data1cf!I4</f>
        <v>11632.374551249013</v>
      </c>
      <c r="K4" s="162">
        <f>+[2]data1cf!J4</f>
        <v>11433.872216879839</v>
      </c>
      <c r="L4" s="162">
        <f>+[2]data1cf!K4</f>
        <v>11347.220899462613</v>
      </c>
      <c r="M4" s="162">
        <f>+[2]data1cf!L4</f>
        <v>11397.340005843187</v>
      </c>
      <c r="N4" s="162">
        <f>+[2]data1cf!M4</f>
        <v>11339.764613037805</v>
      </c>
      <c r="O4" s="162">
        <f>+[2]data1cf!N4</f>
        <v>11181.696561561854</v>
      </c>
      <c r="P4" s="162">
        <f>+[2]data1cf!O4</f>
        <v>11281.301753082114</v>
      </c>
      <c r="Q4" s="162">
        <f>+[2]data1cf!P4</f>
        <v>11308.731189029506</v>
      </c>
      <c r="R4" s="162">
        <f>+[2]data1cf!Q4</f>
        <v>722.41210735612037</v>
      </c>
      <c r="S4" s="162">
        <f>+[2]data1cf!R4</f>
        <v>0</v>
      </c>
      <c r="T4" s="162">
        <f>+[2]data1cf!S4</f>
        <v>0</v>
      </c>
      <c r="U4" s="162">
        <f>+[2]data1cf!T4</f>
        <v>0</v>
      </c>
      <c r="V4" s="162">
        <f>+[2]data1cf!U4</f>
        <v>0</v>
      </c>
      <c r="W4" s="162">
        <f>+[2]data1cf!V4</f>
        <v>0</v>
      </c>
      <c r="X4" s="162">
        <f>+[2]data1cf!W4</f>
        <v>0</v>
      </c>
      <c r="Y4" s="162">
        <f>+[2]data1cf!X4</f>
        <v>0</v>
      </c>
      <c r="Z4" s="162">
        <f>+[2]data1cf!Y4</f>
        <v>0</v>
      </c>
      <c r="AA4" s="162">
        <f>+[2]data1cf!Z4</f>
        <v>0</v>
      </c>
      <c r="AB4" s="162"/>
      <c r="AC4" s="163">
        <f t="shared" si="0"/>
        <v>27681.433867510517</v>
      </c>
      <c r="AD4" s="163">
        <f t="shared" si="2"/>
        <v>52453.81525530247</v>
      </c>
      <c r="AE4" s="164">
        <f t="shared" si="3"/>
        <v>52123.899691783103</v>
      </c>
      <c r="AF4" s="165">
        <f t="shared" si="1"/>
        <v>0.17335554957389837</v>
      </c>
      <c r="AG4" s="166">
        <f t="shared" si="4"/>
        <v>0.98596181644877889</v>
      </c>
    </row>
    <row r="5" spans="1:33">
      <c r="A5" s="158"/>
      <c r="B5" s="162">
        <f>+[2]data1cf!A5</f>
        <v>-64113.485462913981</v>
      </c>
      <c r="C5" s="162">
        <f>+[2]data1cf!B5</f>
        <v>11959.451644224864</v>
      </c>
      <c r="D5" s="162">
        <f>+[2]data1cf!C5</f>
        <v>12812.070179909595</v>
      </c>
      <c r="E5" s="162">
        <f>+[2]data1cf!D5</f>
        <v>12371.453055562797</v>
      </c>
      <c r="F5" s="162">
        <f>+[2]data1cf!E5</f>
        <v>12258.797565852819</v>
      </c>
      <c r="G5" s="162">
        <f>+[2]data1cf!F5</f>
        <v>11899.10266336132</v>
      </c>
      <c r="H5" s="162">
        <f>+[2]data1cf!G5</f>
        <v>11712.417294968334</v>
      </c>
      <c r="I5" s="162">
        <f>+[2]data1cf!H5</f>
        <v>11624.018503516872</v>
      </c>
      <c r="J5" s="162">
        <f>+[2]data1cf!I5</f>
        <v>11674.946847121368</v>
      </c>
      <c r="K5" s="162">
        <f>+[2]data1cf!J5</f>
        <v>11546.559596528044</v>
      </c>
      <c r="L5" s="162">
        <f>+[2]data1cf!K5</f>
        <v>11659.47192656381</v>
      </c>
      <c r="M5" s="162">
        <f>+[2]data1cf!L5</f>
        <v>11470.531717545557</v>
      </c>
      <c r="N5" s="162">
        <f>+[2]data1cf!M5</f>
        <v>11208.095310889832</v>
      </c>
      <c r="O5" s="162">
        <f>+[2]data1cf!N5</f>
        <v>11322.908999688367</v>
      </c>
      <c r="P5" s="162">
        <f>+[2]data1cf!O5</f>
        <v>11391.870947053396</v>
      </c>
      <c r="Q5" s="162">
        <f>+[2]data1cf!P5</f>
        <v>11289.678984322061</v>
      </c>
      <c r="R5" s="162">
        <f>+[2]data1cf!Q5</f>
        <v>735.35603286543812</v>
      </c>
      <c r="S5" s="162">
        <f>+[2]data1cf!R5</f>
        <v>0</v>
      </c>
      <c r="T5" s="162">
        <f>+[2]data1cf!S5</f>
        <v>0</v>
      </c>
      <c r="U5" s="162">
        <f>+[2]data1cf!T5</f>
        <v>0</v>
      </c>
      <c r="V5" s="162">
        <f>+[2]data1cf!U5</f>
        <v>0</v>
      </c>
      <c r="W5" s="162">
        <f>+[2]data1cf!V5</f>
        <v>0</v>
      </c>
      <c r="X5" s="162">
        <f>+[2]data1cf!W5</f>
        <v>0</v>
      </c>
      <c r="Y5" s="162">
        <f>+[2]data1cf!X5</f>
        <v>0</v>
      </c>
      <c r="Z5" s="162">
        <f>+[2]data1cf!Y5</f>
        <v>0</v>
      </c>
      <c r="AA5" s="162">
        <f>+[2]data1cf!Z5</f>
        <v>0</v>
      </c>
      <c r="AB5" s="162"/>
      <c r="AC5" s="163">
        <f t="shared" si="0"/>
        <v>26512.822227139961</v>
      </c>
      <c r="AD5" s="163">
        <f t="shared" si="2"/>
        <v>51328.978736044723</v>
      </c>
      <c r="AE5" s="164">
        <f t="shared" si="3"/>
        <v>50998.265339558544</v>
      </c>
      <c r="AF5" s="165">
        <f t="shared" si="1"/>
        <v>0.1690591394901276</v>
      </c>
      <c r="AG5" s="166">
        <f t="shared" si="4"/>
        <v>0.98461701635280174</v>
      </c>
    </row>
    <row r="6" spans="1:33">
      <c r="A6" s="158"/>
      <c r="B6" s="162">
        <f>+[2]data1cf!A6</f>
        <v>-72794.738947830498</v>
      </c>
      <c r="C6" s="162">
        <f>+[2]data1cf!B6</f>
        <v>12005.827463476282</v>
      </c>
      <c r="D6" s="162">
        <f>+[2]data1cf!C6</f>
        <v>13186.388524944326</v>
      </c>
      <c r="E6" s="162">
        <f>+[2]data1cf!D6</f>
        <v>12921.379900154781</v>
      </c>
      <c r="F6" s="162">
        <f>+[2]data1cf!E6</f>
        <v>12659.834012418345</v>
      </c>
      <c r="G6" s="162">
        <f>+[2]data1cf!F6</f>
        <v>12390.260125168559</v>
      </c>
      <c r="H6" s="162">
        <f>+[2]data1cf!G6</f>
        <v>12015.959463160416</v>
      </c>
      <c r="I6" s="162">
        <f>+[2]data1cf!H6</f>
        <v>11775.373846285976</v>
      </c>
      <c r="J6" s="162">
        <f>+[2]data1cf!I6</f>
        <v>11904.362672765539</v>
      </c>
      <c r="K6" s="162">
        <f>+[2]data1cf!J6</f>
        <v>11697.056503475498</v>
      </c>
      <c r="L6" s="162">
        <f>+[2]data1cf!K6</f>
        <v>11524.311672088705</v>
      </c>
      <c r="M6" s="162">
        <f>+[2]data1cf!L6</f>
        <v>11628.090563387483</v>
      </c>
      <c r="N6" s="162">
        <f>+[2]data1cf!M6</f>
        <v>11621.033319497099</v>
      </c>
      <c r="O6" s="162">
        <f>+[2]data1cf!N6</f>
        <v>11491.192858731421</v>
      </c>
      <c r="P6" s="162">
        <f>+[2]data1cf!O6</f>
        <v>11503.569160831803</v>
      </c>
      <c r="Q6" s="162">
        <f>+[2]data1cf!P6</f>
        <v>11360.21671091319</v>
      </c>
      <c r="R6" s="162">
        <f>+[2]data1cf!Q6</f>
        <v>834.92653783603646</v>
      </c>
      <c r="S6" s="162">
        <f>+[2]data1cf!R6</f>
        <v>0</v>
      </c>
      <c r="T6" s="162">
        <f>+[2]data1cf!S6</f>
        <v>0</v>
      </c>
      <c r="U6" s="162">
        <f>+[2]data1cf!T6</f>
        <v>0</v>
      </c>
      <c r="V6" s="162">
        <f>+[2]data1cf!U6</f>
        <v>0</v>
      </c>
      <c r="W6" s="162">
        <f>+[2]data1cf!V6</f>
        <v>0</v>
      </c>
      <c r="X6" s="162">
        <f>+[2]data1cf!W6</f>
        <v>0</v>
      </c>
      <c r="Y6" s="162">
        <f>+[2]data1cf!X6</f>
        <v>0</v>
      </c>
      <c r="Z6" s="162">
        <f>+[2]data1cf!Y6</f>
        <v>0</v>
      </c>
      <c r="AA6" s="162">
        <f>+[2]data1cf!Z6</f>
        <v>0</v>
      </c>
      <c r="AB6" s="162"/>
      <c r="AC6" s="163">
        <f t="shared" si="0"/>
        <v>19845.624159319381</v>
      </c>
      <c r="AD6" s="163">
        <f t="shared" si="2"/>
        <v>45146.299211090314</v>
      </c>
      <c r="AE6" s="164">
        <f t="shared" si="3"/>
        <v>44809.410467347916</v>
      </c>
      <c r="AF6" s="165">
        <f t="shared" si="1"/>
        <v>0.14653245806694032</v>
      </c>
      <c r="AG6" s="166">
        <f t="shared" si="4"/>
        <v>0.97456596788640382</v>
      </c>
    </row>
    <row r="7" spans="1:33">
      <c r="A7" s="158"/>
      <c r="B7" s="162">
        <f>+[2]data1cf!A7</f>
        <v>-70331.958498168722</v>
      </c>
      <c r="C7" s="162">
        <f>+[2]data1cf!B7</f>
        <v>11961.150766382674</v>
      </c>
      <c r="D7" s="162">
        <f>+[2]data1cf!C7</f>
        <v>12957.696947319861</v>
      </c>
      <c r="E7" s="162">
        <f>+[2]data1cf!D7</f>
        <v>12706.240873561997</v>
      </c>
      <c r="F7" s="162">
        <f>+[2]data1cf!E7</f>
        <v>12335.614077098064</v>
      </c>
      <c r="G7" s="162">
        <f>+[2]data1cf!F7</f>
        <v>12123.36252513712</v>
      </c>
      <c r="H7" s="162">
        <f>+[2]data1cf!G7</f>
        <v>11922.742016474436</v>
      </c>
      <c r="I7" s="162">
        <f>+[2]data1cf!H7</f>
        <v>11776.550802778087</v>
      </c>
      <c r="J7" s="162">
        <f>+[2]data1cf!I7</f>
        <v>11820.71742046842</v>
      </c>
      <c r="K7" s="162">
        <f>+[2]data1cf!J7</f>
        <v>11581.542295805582</v>
      </c>
      <c r="L7" s="162">
        <f>+[2]data1cf!K7</f>
        <v>11635.073807349214</v>
      </c>
      <c r="M7" s="162">
        <f>+[2]data1cf!L7</f>
        <v>11678.240836633544</v>
      </c>
      <c r="N7" s="162">
        <f>+[2]data1cf!M7</f>
        <v>11612.80666102394</v>
      </c>
      <c r="O7" s="162">
        <f>+[2]data1cf!N7</f>
        <v>11571.984244657837</v>
      </c>
      <c r="P7" s="162">
        <f>+[2]data1cf!O7</f>
        <v>11429.701705107338</v>
      </c>
      <c r="Q7" s="162">
        <f>+[2]data1cf!P7</f>
        <v>11505.762678285801</v>
      </c>
      <c r="R7" s="162">
        <f>+[2]data1cf!Q7</f>
        <v>806.67943119059589</v>
      </c>
      <c r="S7" s="162">
        <f>+[2]data1cf!R7</f>
        <v>0</v>
      </c>
      <c r="T7" s="162">
        <f>+[2]data1cf!S7</f>
        <v>0</v>
      </c>
      <c r="U7" s="162">
        <f>+[2]data1cf!T7</f>
        <v>0</v>
      </c>
      <c r="V7" s="162">
        <f>+[2]data1cf!U7</f>
        <v>0</v>
      </c>
      <c r="W7" s="162">
        <f>+[2]data1cf!V7</f>
        <v>0</v>
      </c>
      <c r="X7" s="162">
        <f>+[2]data1cf!W7</f>
        <v>0</v>
      </c>
      <c r="Y7" s="162">
        <f>+[2]data1cf!X7</f>
        <v>0</v>
      </c>
      <c r="Z7" s="162">
        <f>+[2]data1cf!Y7</f>
        <v>0</v>
      </c>
      <c r="AA7" s="162">
        <f>+[2]data1cf!Z7</f>
        <v>0</v>
      </c>
      <c r="AB7" s="162"/>
      <c r="AC7" s="163">
        <f t="shared" si="0"/>
        <v>21480.454963069049</v>
      </c>
      <c r="AD7" s="163">
        <f t="shared" si="2"/>
        <v>46658.316221514586</v>
      </c>
      <c r="AE7" s="164">
        <f t="shared" si="3"/>
        <v>46322.691963841004</v>
      </c>
      <c r="AF7" s="165">
        <f t="shared" si="1"/>
        <v>0.1516493141651154</v>
      </c>
      <c r="AG7" s="166">
        <f t="shared" si="4"/>
        <v>0.9775089263093284</v>
      </c>
    </row>
    <row r="8" spans="1:33">
      <c r="A8" s="158"/>
      <c r="B8" s="162">
        <f>+[2]data1cf!A8</f>
        <v>-72967.157049750516</v>
      </c>
      <c r="C8" s="162">
        <f>+[2]data1cf!B8</f>
        <v>12085.218762843702</v>
      </c>
      <c r="D8" s="162">
        <f>+[2]data1cf!C8</f>
        <v>13107.817535239272</v>
      </c>
      <c r="E8" s="162">
        <f>+[2]data1cf!D8</f>
        <v>12811.265481926199</v>
      </c>
      <c r="F8" s="162">
        <f>+[2]data1cf!E8</f>
        <v>12337.153592678953</v>
      </c>
      <c r="G8" s="162">
        <f>+[2]data1cf!F8</f>
        <v>12235.986408725556</v>
      </c>
      <c r="H8" s="162">
        <f>+[2]data1cf!G8</f>
        <v>12254.392717970541</v>
      </c>
      <c r="I8" s="162">
        <f>+[2]data1cf!H8</f>
        <v>11857.521377866866</v>
      </c>
      <c r="J8" s="162">
        <f>+[2]data1cf!I8</f>
        <v>11830.746411769811</v>
      </c>
      <c r="K8" s="162">
        <f>+[2]data1cf!J8</f>
        <v>11582.556087639699</v>
      </c>
      <c r="L8" s="162">
        <f>+[2]data1cf!K8</f>
        <v>11791.973364201687</v>
      </c>
      <c r="M8" s="162">
        <f>+[2]data1cf!L8</f>
        <v>11647.743528748724</v>
      </c>
      <c r="N8" s="162">
        <f>+[2]data1cf!M8</f>
        <v>11518.543777651048</v>
      </c>
      <c r="O8" s="162">
        <f>+[2]data1cf!N8</f>
        <v>11582.640659058106</v>
      </c>
      <c r="P8" s="162">
        <f>+[2]data1cf!O8</f>
        <v>11495.871859995723</v>
      </c>
      <c r="Q8" s="162">
        <f>+[2]data1cf!P8</f>
        <v>11439.423808294592</v>
      </c>
      <c r="R8" s="162">
        <f>+[2]data1cf!Q8</f>
        <v>836.90410449781848</v>
      </c>
      <c r="S8" s="162">
        <f>+[2]data1cf!R8</f>
        <v>0</v>
      </c>
      <c r="T8" s="162">
        <f>+[2]data1cf!S8</f>
        <v>0</v>
      </c>
      <c r="U8" s="162">
        <f>+[2]data1cf!T8</f>
        <v>0</v>
      </c>
      <c r="V8" s="162">
        <f>+[2]data1cf!U8</f>
        <v>0</v>
      </c>
      <c r="W8" s="162">
        <f>+[2]data1cf!V8</f>
        <v>0</v>
      </c>
      <c r="X8" s="162">
        <f>+[2]data1cf!W8</f>
        <v>0</v>
      </c>
      <c r="Y8" s="162">
        <f>+[2]data1cf!X8</f>
        <v>0</v>
      </c>
      <c r="Z8" s="162">
        <f>+[2]data1cf!Y8</f>
        <v>0</v>
      </c>
      <c r="AA8" s="162">
        <f>+[2]data1cf!Z8</f>
        <v>0</v>
      </c>
      <c r="AB8" s="162"/>
      <c r="AC8" s="163">
        <f t="shared" si="0"/>
        <v>19496.623762099673</v>
      </c>
      <c r="AD8" s="163">
        <f t="shared" si="2"/>
        <v>44797.627024091518</v>
      </c>
      <c r="AE8" s="164">
        <f t="shared" si="3"/>
        <v>44460.565094527898</v>
      </c>
      <c r="AF8" s="165">
        <f t="shared" si="1"/>
        <v>0.14554769396781925</v>
      </c>
      <c r="AG8" s="166">
        <f t="shared" si="4"/>
        <v>0.97383441481297461</v>
      </c>
    </row>
    <row r="9" spans="1:33">
      <c r="A9" s="158"/>
      <c r="B9" s="162">
        <f>+[2]data1cf!A9</f>
        <v>-64613.499166198773</v>
      </c>
      <c r="C9" s="162">
        <f>+[2]data1cf!B9</f>
        <v>11838.253156190367</v>
      </c>
      <c r="D9" s="162">
        <f>+[2]data1cf!C9</f>
        <v>12839.764244667247</v>
      </c>
      <c r="E9" s="162">
        <f>+[2]data1cf!D9</f>
        <v>12614.35621803313</v>
      </c>
      <c r="F9" s="162">
        <f>+[2]data1cf!E9</f>
        <v>12374.462455040215</v>
      </c>
      <c r="G9" s="162">
        <f>+[2]data1cf!F9</f>
        <v>12038.754253698851</v>
      </c>
      <c r="H9" s="162">
        <f>+[2]data1cf!G9</f>
        <v>11769.472266053472</v>
      </c>
      <c r="I9" s="162">
        <f>+[2]data1cf!H9</f>
        <v>11646.181657992398</v>
      </c>
      <c r="J9" s="162">
        <f>+[2]data1cf!I9</f>
        <v>11658.717714246606</v>
      </c>
      <c r="K9" s="162">
        <f>+[2]data1cf!J9</f>
        <v>11558.074432363515</v>
      </c>
      <c r="L9" s="162">
        <f>+[2]data1cf!K9</f>
        <v>11487.50908920166</v>
      </c>
      <c r="M9" s="162">
        <f>+[2]data1cf!L9</f>
        <v>11376.268587208999</v>
      </c>
      <c r="N9" s="162">
        <f>+[2]data1cf!M9</f>
        <v>11408.538389720892</v>
      </c>
      <c r="O9" s="162">
        <f>+[2]data1cf!N9</f>
        <v>11406.037650178692</v>
      </c>
      <c r="P9" s="162">
        <f>+[2]data1cf!O9</f>
        <v>11453.298819275551</v>
      </c>
      <c r="Q9" s="162">
        <f>+[2]data1cf!P9</f>
        <v>11313.094944150125</v>
      </c>
      <c r="R9" s="162">
        <f>+[2]data1cf!Q9</f>
        <v>741.09099003663346</v>
      </c>
      <c r="S9" s="162">
        <f>+[2]data1cf!R9</f>
        <v>0</v>
      </c>
      <c r="T9" s="162">
        <f>+[2]data1cf!S9</f>
        <v>0</v>
      </c>
      <c r="U9" s="162">
        <f>+[2]data1cf!T9</f>
        <v>0</v>
      </c>
      <c r="V9" s="162">
        <f>+[2]data1cf!U9</f>
        <v>0</v>
      </c>
      <c r="W9" s="162">
        <f>+[2]data1cf!V9</f>
        <v>0</v>
      </c>
      <c r="X9" s="162">
        <f>+[2]data1cf!W9</f>
        <v>0</v>
      </c>
      <c r="Y9" s="162">
        <f>+[2]data1cf!X9</f>
        <v>0</v>
      </c>
      <c r="Z9" s="162">
        <f>+[2]data1cf!Y9</f>
        <v>0</v>
      </c>
      <c r="AA9" s="162">
        <f>+[2]data1cf!Z9</f>
        <v>0</v>
      </c>
      <c r="AB9" s="162"/>
      <c r="AC9" s="163">
        <f t="shared" si="0"/>
        <v>26326.122641052691</v>
      </c>
      <c r="AD9" s="163">
        <f t="shared" si="2"/>
        <v>51224.265685388222</v>
      </c>
      <c r="AE9" s="164">
        <f t="shared" si="3"/>
        <v>50892.499528571621</v>
      </c>
      <c r="AF9" s="165">
        <f t="shared" si="1"/>
        <v>0.16809089779853822</v>
      </c>
      <c r="AG9" s="166">
        <f t="shared" si="4"/>
        <v>0.98448545355374506</v>
      </c>
    </row>
    <row r="10" spans="1:33">
      <c r="A10" s="158"/>
      <c r="B10" s="162">
        <f>+[2]data1cf!A10</f>
        <v>-70486.966521808397</v>
      </c>
      <c r="C10" s="162">
        <f>+[2]data1cf!B10</f>
        <v>11954.125460961875</v>
      </c>
      <c r="D10" s="162">
        <f>+[2]data1cf!C10</f>
        <v>13002.13204371018</v>
      </c>
      <c r="E10" s="162">
        <f>+[2]data1cf!D10</f>
        <v>12716.580888906039</v>
      </c>
      <c r="F10" s="162">
        <f>+[2]data1cf!E10</f>
        <v>12423.404908024899</v>
      </c>
      <c r="G10" s="162">
        <f>+[2]data1cf!F10</f>
        <v>12140.690734599655</v>
      </c>
      <c r="H10" s="162">
        <f>+[2]data1cf!G10</f>
        <v>12020.27896647707</v>
      </c>
      <c r="I10" s="162">
        <f>+[2]data1cf!H10</f>
        <v>11826.834863125663</v>
      </c>
      <c r="J10" s="162">
        <f>+[2]data1cf!I10</f>
        <v>11768.494477000188</v>
      </c>
      <c r="K10" s="162">
        <f>+[2]data1cf!J10</f>
        <v>11704.883145244241</v>
      </c>
      <c r="L10" s="162">
        <f>+[2]data1cf!K10</f>
        <v>11678.841387067085</v>
      </c>
      <c r="M10" s="162">
        <f>+[2]data1cf!L10</f>
        <v>11634.603288779206</v>
      </c>
      <c r="N10" s="162">
        <f>+[2]data1cf!M10</f>
        <v>11708.151648577103</v>
      </c>
      <c r="O10" s="162">
        <f>+[2]data1cf!N10</f>
        <v>11502.567063828765</v>
      </c>
      <c r="P10" s="162">
        <f>+[2]data1cf!O10</f>
        <v>11363.75674756827</v>
      </c>
      <c r="Q10" s="162">
        <f>+[2]data1cf!P10</f>
        <v>11401.844328321382</v>
      </c>
      <c r="R10" s="162">
        <f>+[2]data1cf!Q10</f>
        <v>808.4573112185335</v>
      </c>
      <c r="S10" s="162">
        <f>+[2]data1cf!R10</f>
        <v>0</v>
      </c>
      <c r="T10" s="162">
        <f>+[2]data1cf!S10</f>
        <v>0</v>
      </c>
      <c r="U10" s="162">
        <f>+[2]data1cf!T10</f>
        <v>0</v>
      </c>
      <c r="V10" s="162">
        <f>+[2]data1cf!U10</f>
        <v>0</v>
      </c>
      <c r="W10" s="162">
        <f>+[2]data1cf!V10</f>
        <v>0</v>
      </c>
      <c r="X10" s="162">
        <f>+[2]data1cf!W10</f>
        <v>0</v>
      </c>
      <c r="Y10" s="162">
        <f>+[2]data1cf!X10</f>
        <v>0</v>
      </c>
      <c r="Z10" s="162">
        <f>+[2]data1cf!Y10</f>
        <v>0</v>
      </c>
      <c r="AA10" s="162">
        <f>+[2]data1cf!Z10</f>
        <v>0</v>
      </c>
      <c r="AB10" s="162"/>
      <c r="AC10" s="163">
        <f t="shared" si="0"/>
        <v>21513.024426163563</v>
      </c>
      <c r="AD10" s="163">
        <f t="shared" si="2"/>
        <v>46722.818959594697</v>
      </c>
      <c r="AE10" s="164">
        <f t="shared" si="3"/>
        <v>46386.908566988313</v>
      </c>
      <c r="AF10" s="165">
        <f t="shared" si="1"/>
        <v>0.15165601372718815</v>
      </c>
      <c r="AG10" s="166">
        <f t="shared" si="4"/>
        <v>0.97762660311066052</v>
      </c>
    </row>
    <row r="11" spans="1:33">
      <c r="A11" s="158"/>
      <c r="B11" s="162">
        <f>+[2]data1cf!A11</f>
        <v>-69529.656069720935</v>
      </c>
      <c r="C11" s="162">
        <f>+[2]data1cf!B11</f>
        <v>12026.968805173452</v>
      </c>
      <c r="D11" s="162">
        <f>+[2]data1cf!C11</f>
        <v>12943.664530093662</v>
      </c>
      <c r="E11" s="162">
        <f>+[2]data1cf!D11</f>
        <v>12781.937088112296</v>
      </c>
      <c r="F11" s="162">
        <f>+[2]data1cf!E11</f>
        <v>12365.680431686727</v>
      </c>
      <c r="G11" s="162">
        <f>+[2]data1cf!F11</f>
        <v>12064.597432493691</v>
      </c>
      <c r="H11" s="162">
        <f>+[2]data1cf!G11</f>
        <v>11775.950888739455</v>
      </c>
      <c r="I11" s="162">
        <f>+[2]data1cf!H11</f>
        <v>11870.200625792888</v>
      </c>
      <c r="J11" s="162">
        <f>+[2]data1cf!I11</f>
        <v>11757.419530172461</v>
      </c>
      <c r="K11" s="162">
        <f>+[2]data1cf!J11</f>
        <v>11637.935113691132</v>
      </c>
      <c r="L11" s="162">
        <f>+[2]data1cf!K11</f>
        <v>11531.111180752672</v>
      </c>
      <c r="M11" s="162">
        <f>+[2]data1cf!L11</f>
        <v>11427.950998260148</v>
      </c>
      <c r="N11" s="162">
        <f>+[2]data1cf!M11</f>
        <v>11573.775751396381</v>
      </c>
      <c r="O11" s="162">
        <f>+[2]data1cf!N11</f>
        <v>11443.774232951426</v>
      </c>
      <c r="P11" s="162">
        <f>+[2]data1cf!O11</f>
        <v>11462.316524049507</v>
      </c>
      <c r="Q11" s="162">
        <f>+[2]data1cf!P11</f>
        <v>11350.496001711268</v>
      </c>
      <c r="R11" s="162">
        <f>+[2]data1cf!Q11</f>
        <v>797.47734325727117</v>
      </c>
      <c r="S11" s="162">
        <f>+[2]data1cf!R11</f>
        <v>0</v>
      </c>
      <c r="T11" s="162">
        <f>+[2]data1cf!S11</f>
        <v>0</v>
      </c>
      <c r="U11" s="162">
        <f>+[2]data1cf!T11</f>
        <v>0</v>
      </c>
      <c r="V11" s="162">
        <f>+[2]data1cf!U11</f>
        <v>0</v>
      </c>
      <c r="W11" s="162">
        <f>+[2]data1cf!V11</f>
        <v>0</v>
      </c>
      <c r="X11" s="162">
        <f>+[2]data1cf!W11</f>
        <v>0</v>
      </c>
      <c r="Y11" s="162">
        <f>+[2]data1cf!X11</f>
        <v>0</v>
      </c>
      <c r="Z11" s="162">
        <f>+[2]data1cf!Y11</f>
        <v>0</v>
      </c>
      <c r="AA11" s="162">
        <f>+[2]data1cf!Z11</f>
        <v>0</v>
      </c>
      <c r="AB11" s="162"/>
      <c r="AC11" s="163">
        <f t="shared" si="0"/>
        <v>22123.717421161644</v>
      </c>
      <c r="AD11" s="163">
        <f t="shared" si="2"/>
        <v>47192.269676449592</v>
      </c>
      <c r="AE11" s="164">
        <f t="shared" si="3"/>
        <v>46858.278777317231</v>
      </c>
      <c r="AF11" s="165">
        <f t="shared" si="1"/>
        <v>0.15387918353080751</v>
      </c>
      <c r="AG11" s="166">
        <f t="shared" si="4"/>
        <v>0.97846470895466942</v>
      </c>
    </row>
    <row r="12" spans="1:33">
      <c r="A12" s="158"/>
      <c r="B12" s="162">
        <f>+[2]data1cf!A12</f>
        <v>-69074.963036484536</v>
      </c>
      <c r="C12" s="162">
        <f>+[2]data1cf!B12</f>
        <v>12116.021598003499</v>
      </c>
      <c r="D12" s="162">
        <f>+[2]data1cf!C12</f>
        <v>13036.574472990811</v>
      </c>
      <c r="E12" s="162">
        <f>+[2]data1cf!D12</f>
        <v>12669.207566917248</v>
      </c>
      <c r="F12" s="162">
        <f>+[2]data1cf!E12</f>
        <v>12414.021825511392</v>
      </c>
      <c r="G12" s="162">
        <f>+[2]data1cf!F12</f>
        <v>12197.192106566768</v>
      </c>
      <c r="H12" s="162">
        <f>+[2]data1cf!G12</f>
        <v>11969.787396107084</v>
      </c>
      <c r="I12" s="162">
        <f>+[2]data1cf!H12</f>
        <v>11887.052480319038</v>
      </c>
      <c r="J12" s="162">
        <f>+[2]data1cf!I12</f>
        <v>11817.152254040224</v>
      </c>
      <c r="K12" s="162">
        <f>+[2]data1cf!J12</f>
        <v>11683.96258173499</v>
      </c>
      <c r="L12" s="162">
        <f>+[2]data1cf!K12</f>
        <v>11598.9340132947</v>
      </c>
      <c r="M12" s="162">
        <f>+[2]data1cf!L12</f>
        <v>11466.690235823298</v>
      </c>
      <c r="N12" s="162">
        <f>+[2]data1cf!M12</f>
        <v>11390.703693316649</v>
      </c>
      <c r="O12" s="162">
        <f>+[2]data1cf!N12</f>
        <v>11558.333374245831</v>
      </c>
      <c r="P12" s="162">
        <f>+[2]data1cf!O12</f>
        <v>11388.908249308864</v>
      </c>
      <c r="Q12" s="162">
        <f>+[2]data1cf!P12</f>
        <v>11319.15110160624</v>
      </c>
      <c r="R12" s="162">
        <f>+[2]data1cf!Q12</f>
        <v>792.26219604326297</v>
      </c>
      <c r="S12" s="162">
        <f>+[2]data1cf!R12</f>
        <v>0</v>
      </c>
      <c r="T12" s="162">
        <f>+[2]data1cf!S12</f>
        <v>0</v>
      </c>
      <c r="U12" s="162">
        <f>+[2]data1cf!T12</f>
        <v>0</v>
      </c>
      <c r="V12" s="162">
        <f>+[2]data1cf!U12</f>
        <v>0</v>
      </c>
      <c r="W12" s="162">
        <f>+[2]data1cf!V12</f>
        <v>0</v>
      </c>
      <c r="X12" s="162">
        <f>+[2]data1cf!W12</f>
        <v>0</v>
      </c>
      <c r="Y12" s="162">
        <f>+[2]data1cf!X12</f>
        <v>0</v>
      </c>
      <c r="Z12" s="162">
        <f>+[2]data1cf!Y12</f>
        <v>0</v>
      </c>
      <c r="AA12" s="162">
        <f>+[2]data1cf!Z12</f>
        <v>0</v>
      </c>
      <c r="AB12" s="162"/>
      <c r="AC12" s="163">
        <f t="shared" si="0"/>
        <v>22918.766933671021</v>
      </c>
      <c r="AD12" s="163">
        <f t="shared" si="2"/>
        <v>48052.887308544472</v>
      </c>
      <c r="AE12" s="164">
        <f t="shared" si="3"/>
        <v>47718.180911289892</v>
      </c>
      <c r="AF12" s="165">
        <f t="shared" si="1"/>
        <v>0.15614987015724183</v>
      </c>
      <c r="AG12" s="166">
        <f t="shared" si="4"/>
        <v>0.97992047674334304</v>
      </c>
    </row>
    <row r="13" spans="1:33">
      <c r="A13" s="158"/>
      <c r="B13" s="162">
        <f>+[2]data1cf!A13</f>
        <v>-72025.441397300659</v>
      </c>
      <c r="C13" s="162">
        <f>+[2]data1cf!B13</f>
        <v>11986.772840026202</v>
      </c>
      <c r="D13" s="162">
        <f>+[2]data1cf!C13</f>
        <v>13274.187241055559</v>
      </c>
      <c r="E13" s="162">
        <f>+[2]data1cf!D13</f>
        <v>12815.087740322375</v>
      </c>
      <c r="F13" s="162">
        <f>+[2]data1cf!E13</f>
        <v>12570.133050794891</v>
      </c>
      <c r="G13" s="162">
        <f>+[2]data1cf!F13</f>
        <v>12223.342300705363</v>
      </c>
      <c r="H13" s="162">
        <f>+[2]data1cf!G13</f>
        <v>12103.960323578005</v>
      </c>
      <c r="I13" s="162">
        <f>+[2]data1cf!H13</f>
        <v>11867.145842674199</v>
      </c>
      <c r="J13" s="162">
        <f>+[2]data1cf!I13</f>
        <v>11748.602856969675</v>
      </c>
      <c r="K13" s="162">
        <f>+[2]data1cf!J13</f>
        <v>11697.83028230827</v>
      </c>
      <c r="L13" s="162">
        <f>+[2]data1cf!K13</f>
        <v>11535.328759974436</v>
      </c>
      <c r="M13" s="162">
        <f>+[2]data1cf!L13</f>
        <v>11712.933807739979</v>
      </c>
      <c r="N13" s="162">
        <f>+[2]data1cf!M13</f>
        <v>11635.824384858148</v>
      </c>
      <c r="O13" s="162">
        <f>+[2]data1cf!N13</f>
        <v>11575.545482699241</v>
      </c>
      <c r="P13" s="162">
        <f>+[2]data1cf!O13</f>
        <v>11460.959810114293</v>
      </c>
      <c r="Q13" s="162">
        <f>+[2]data1cf!P13</f>
        <v>11454.564970086627</v>
      </c>
      <c r="R13" s="162">
        <f>+[2]data1cf!Q13</f>
        <v>826.10300265047943</v>
      </c>
      <c r="S13" s="162">
        <f>+[2]data1cf!R13</f>
        <v>0</v>
      </c>
      <c r="T13" s="162">
        <f>+[2]data1cf!S13</f>
        <v>0</v>
      </c>
      <c r="U13" s="162">
        <f>+[2]data1cf!T13</f>
        <v>0</v>
      </c>
      <c r="V13" s="162">
        <f>+[2]data1cf!U13</f>
        <v>0</v>
      </c>
      <c r="W13" s="162">
        <f>+[2]data1cf!V13</f>
        <v>0</v>
      </c>
      <c r="X13" s="162">
        <f>+[2]data1cf!W13</f>
        <v>0</v>
      </c>
      <c r="Y13" s="162">
        <f>+[2]data1cf!X13</f>
        <v>0</v>
      </c>
      <c r="Z13" s="162">
        <f>+[2]data1cf!Y13</f>
        <v>0</v>
      </c>
      <c r="AA13" s="162">
        <f>+[2]data1cf!Z13</f>
        <v>0</v>
      </c>
      <c r="AB13" s="162"/>
      <c r="AC13" s="163">
        <f t="shared" si="0"/>
        <v>20522.374307832535</v>
      </c>
      <c r="AD13" s="163">
        <f t="shared" si="2"/>
        <v>45822.447022352237</v>
      </c>
      <c r="AE13" s="164">
        <f t="shared" si="3"/>
        <v>45485.423568065366</v>
      </c>
      <c r="AF13" s="165">
        <f t="shared" si="1"/>
        <v>0.14849291443824769</v>
      </c>
      <c r="AG13" s="166">
        <f t="shared" si="4"/>
        <v>0.97592682280420628</v>
      </c>
    </row>
    <row r="14" spans="1:33">
      <c r="A14" s="158"/>
      <c r="B14" s="162">
        <f>+[2]data1cf!A14</f>
        <v>-70855.259736308479</v>
      </c>
      <c r="C14" s="162">
        <f>+[2]data1cf!B14</f>
        <v>12002.839722018012</v>
      </c>
      <c r="D14" s="162">
        <f>+[2]data1cf!C14</f>
        <v>12958.273661363026</v>
      </c>
      <c r="E14" s="162">
        <f>+[2]data1cf!D14</f>
        <v>12701.256304096418</v>
      </c>
      <c r="F14" s="162">
        <f>+[2]data1cf!E14</f>
        <v>12432.152453794584</v>
      </c>
      <c r="G14" s="162">
        <f>+[2]data1cf!F14</f>
        <v>12090.688092111055</v>
      </c>
      <c r="H14" s="162">
        <f>+[2]data1cf!G14</f>
        <v>12060.677648948993</v>
      </c>
      <c r="I14" s="162">
        <f>+[2]data1cf!H14</f>
        <v>11722.124994639051</v>
      </c>
      <c r="J14" s="162">
        <f>+[2]data1cf!I14</f>
        <v>11695.15953929954</v>
      </c>
      <c r="K14" s="162">
        <f>+[2]data1cf!J14</f>
        <v>11651.01333667343</v>
      </c>
      <c r="L14" s="162">
        <f>+[2]data1cf!K14</f>
        <v>11742.897983519699</v>
      </c>
      <c r="M14" s="162">
        <f>+[2]data1cf!L14</f>
        <v>11598.86931514872</v>
      </c>
      <c r="N14" s="162">
        <f>+[2]data1cf!M14</f>
        <v>11465.271156571234</v>
      </c>
      <c r="O14" s="162">
        <f>+[2]data1cf!N14</f>
        <v>11466.507976403263</v>
      </c>
      <c r="P14" s="162">
        <f>+[2]data1cf!O14</f>
        <v>11432.089763682698</v>
      </c>
      <c r="Q14" s="162">
        <f>+[2]data1cf!P14</f>
        <v>11421.550118682595</v>
      </c>
      <c r="R14" s="162">
        <f>+[2]data1cf!Q14</f>
        <v>812.68148707156354</v>
      </c>
      <c r="S14" s="162">
        <f>+[2]data1cf!R14</f>
        <v>0</v>
      </c>
      <c r="T14" s="162">
        <f>+[2]data1cf!S14</f>
        <v>0</v>
      </c>
      <c r="U14" s="162">
        <f>+[2]data1cf!T14</f>
        <v>0</v>
      </c>
      <c r="V14" s="162">
        <f>+[2]data1cf!U14</f>
        <v>0</v>
      </c>
      <c r="W14" s="162">
        <f>+[2]data1cf!V14</f>
        <v>0</v>
      </c>
      <c r="X14" s="162">
        <f>+[2]data1cf!W14</f>
        <v>0</v>
      </c>
      <c r="Y14" s="162">
        <f>+[2]data1cf!X14</f>
        <v>0</v>
      </c>
      <c r="Z14" s="162">
        <f>+[2]data1cf!Y14</f>
        <v>0</v>
      </c>
      <c r="AA14" s="162">
        <f>+[2]data1cf!Z14</f>
        <v>0</v>
      </c>
      <c r="AB14" s="162"/>
      <c r="AC14" s="163">
        <f t="shared" si="0"/>
        <v>20976.26591419163</v>
      </c>
      <c r="AD14" s="163">
        <f t="shared" si="2"/>
        <v>46116.448860367076</v>
      </c>
      <c r="AE14" s="164">
        <f t="shared" si="3"/>
        <v>45781.457347850403</v>
      </c>
      <c r="AF14" s="165">
        <f t="shared" si="1"/>
        <v>0.15022318959236144</v>
      </c>
      <c r="AG14" s="166">
        <f t="shared" si="4"/>
        <v>0.97649560084784115</v>
      </c>
    </row>
    <row r="15" spans="1:33">
      <c r="A15" s="158"/>
      <c r="B15" s="162">
        <f>+[2]data1cf!A15</f>
        <v>-70361.69550418001</v>
      </c>
      <c r="C15" s="162">
        <f>+[2]data1cf!B15</f>
        <v>11890.44277510716</v>
      </c>
      <c r="D15" s="162">
        <f>+[2]data1cf!C15</f>
        <v>13048.053025505413</v>
      </c>
      <c r="E15" s="162">
        <f>+[2]data1cf!D15</f>
        <v>12748.581094463114</v>
      </c>
      <c r="F15" s="162">
        <f>+[2]data1cf!E15</f>
        <v>12460.831577970896</v>
      </c>
      <c r="G15" s="162">
        <f>+[2]data1cf!F15</f>
        <v>12165.66322068083</v>
      </c>
      <c r="H15" s="162">
        <f>+[2]data1cf!G15</f>
        <v>11985.058278345248</v>
      </c>
      <c r="I15" s="162">
        <f>+[2]data1cf!H15</f>
        <v>11953.617920759061</v>
      </c>
      <c r="J15" s="162">
        <f>+[2]data1cf!I15</f>
        <v>11600.169585001218</v>
      </c>
      <c r="K15" s="162">
        <f>+[2]data1cf!J15</f>
        <v>11646.355665216344</v>
      </c>
      <c r="L15" s="162">
        <f>+[2]data1cf!K15</f>
        <v>11766.296263873875</v>
      </c>
      <c r="M15" s="162">
        <f>+[2]data1cf!L15</f>
        <v>11605.535477158257</v>
      </c>
      <c r="N15" s="162">
        <f>+[2]data1cf!M15</f>
        <v>11580.581357476747</v>
      </c>
      <c r="O15" s="162">
        <f>+[2]data1cf!N15</f>
        <v>11385.495762441988</v>
      </c>
      <c r="P15" s="162">
        <f>+[2]data1cf!O15</f>
        <v>11461.333584001759</v>
      </c>
      <c r="Q15" s="162">
        <f>+[2]data1cf!P15</f>
        <v>11468.066228506304</v>
      </c>
      <c r="R15" s="162">
        <f>+[2]data1cf!Q15</f>
        <v>807.02050275474301</v>
      </c>
      <c r="S15" s="162">
        <f>+[2]data1cf!R15</f>
        <v>0</v>
      </c>
      <c r="T15" s="162">
        <f>+[2]data1cf!S15</f>
        <v>0</v>
      </c>
      <c r="U15" s="162">
        <f>+[2]data1cf!T15</f>
        <v>0</v>
      </c>
      <c r="V15" s="162">
        <f>+[2]data1cf!U15</f>
        <v>0</v>
      </c>
      <c r="W15" s="162">
        <f>+[2]data1cf!V15</f>
        <v>0</v>
      </c>
      <c r="X15" s="162">
        <f>+[2]data1cf!W15</f>
        <v>0</v>
      </c>
      <c r="Y15" s="162">
        <f>+[2]data1cf!X15</f>
        <v>0</v>
      </c>
      <c r="Z15" s="162">
        <f>+[2]data1cf!Y15</f>
        <v>0</v>
      </c>
      <c r="AA15" s="162">
        <f>+[2]data1cf!Z15</f>
        <v>0</v>
      </c>
      <c r="AB15" s="162"/>
      <c r="AC15" s="163">
        <f t="shared" si="0"/>
        <v>21615.502886958653</v>
      </c>
      <c r="AD15" s="163">
        <f t="shared" si="2"/>
        <v>46808.314283450614</v>
      </c>
      <c r="AE15" s="164">
        <f t="shared" si="3"/>
        <v>46472.644361224709</v>
      </c>
      <c r="AF15" s="165">
        <f t="shared" si="1"/>
        <v>0.15200093388557437</v>
      </c>
      <c r="AG15" s="166">
        <f t="shared" si="4"/>
        <v>0.9777816297913493</v>
      </c>
    </row>
    <row r="16" spans="1:33">
      <c r="A16" s="158"/>
      <c r="B16" s="162">
        <f>+[2]data1cf!A16</f>
        <v>-63256.924783306626</v>
      </c>
      <c r="C16" s="162">
        <f>+[2]data1cf!B16</f>
        <v>11973.691840541996</v>
      </c>
      <c r="D16" s="162">
        <f>+[2]data1cf!C16</f>
        <v>12755.454901047789</v>
      </c>
      <c r="E16" s="162">
        <f>+[2]data1cf!D16</f>
        <v>12550.593621728189</v>
      </c>
      <c r="F16" s="162">
        <f>+[2]data1cf!E16</f>
        <v>12181.420805951499</v>
      </c>
      <c r="G16" s="162">
        <f>+[2]data1cf!F16</f>
        <v>11955.792653325672</v>
      </c>
      <c r="H16" s="162">
        <f>+[2]data1cf!G16</f>
        <v>11765.620122438275</v>
      </c>
      <c r="I16" s="162">
        <f>+[2]data1cf!H16</f>
        <v>11716.042447799507</v>
      </c>
      <c r="J16" s="162">
        <f>+[2]data1cf!I16</f>
        <v>11665.765254448204</v>
      </c>
      <c r="K16" s="162">
        <f>+[2]data1cf!J16</f>
        <v>11739.568444149847</v>
      </c>
      <c r="L16" s="162">
        <f>+[2]data1cf!K16</f>
        <v>11557.995740958097</v>
      </c>
      <c r="M16" s="162">
        <f>+[2]data1cf!L16</f>
        <v>11493.087889173183</v>
      </c>
      <c r="N16" s="162">
        <f>+[2]data1cf!M16</f>
        <v>11380.153806277483</v>
      </c>
      <c r="O16" s="162">
        <f>+[2]data1cf!N16</f>
        <v>11533.610641354087</v>
      </c>
      <c r="P16" s="162">
        <f>+[2]data1cf!O16</f>
        <v>11528.403221945777</v>
      </c>
      <c r="Q16" s="162">
        <f>+[2]data1cf!P16</f>
        <v>11301.803299512312</v>
      </c>
      <c r="R16" s="162">
        <f>+[2]data1cf!Q16</f>
        <v>725.53162449461354</v>
      </c>
      <c r="S16" s="162">
        <f>+[2]data1cf!R16</f>
        <v>0</v>
      </c>
      <c r="T16" s="162">
        <f>+[2]data1cf!S16</f>
        <v>0</v>
      </c>
      <c r="U16" s="162">
        <f>+[2]data1cf!T16</f>
        <v>0</v>
      </c>
      <c r="V16" s="162">
        <f>+[2]data1cf!U16</f>
        <v>0</v>
      </c>
      <c r="W16" s="162">
        <f>+[2]data1cf!V16</f>
        <v>0</v>
      </c>
      <c r="X16" s="162">
        <f>+[2]data1cf!W16</f>
        <v>0</v>
      </c>
      <c r="Y16" s="162">
        <f>+[2]data1cf!X16</f>
        <v>0</v>
      </c>
      <c r="Z16" s="162">
        <f>+[2]data1cf!Y16</f>
        <v>0</v>
      </c>
      <c r="AA16" s="162">
        <f>+[2]data1cf!Z16</f>
        <v>0</v>
      </c>
      <c r="AB16" s="162"/>
      <c r="AC16" s="163">
        <f t="shared" si="0"/>
        <v>27728.458501511919</v>
      </c>
      <c r="AD16" s="163">
        <f t="shared" si="2"/>
        <v>52681.158189584523</v>
      </c>
      <c r="AE16" s="164">
        <f t="shared" si="3"/>
        <v>52348.499112846133</v>
      </c>
      <c r="AF16" s="165">
        <f t="shared" si="1"/>
        <v>0.17283896803855897</v>
      </c>
      <c r="AG16" s="166">
        <f t="shared" si="4"/>
        <v>0.98621898910610983</v>
      </c>
    </row>
    <row r="17" spans="1:33">
      <c r="A17" s="158"/>
      <c r="B17" s="162">
        <f>+[2]data1cf!A17</f>
        <v>-72622.96489665423</v>
      </c>
      <c r="C17" s="162">
        <f>+[2]data1cf!B17</f>
        <v>12064.344204367975</v>
      </c>
      <c r="D17" s="162">
        <f>+[2]data1cf!C17</f>
        <v>13104.560814984365</v>
      </c>
      <c r="E17" s="162">
        <f>+[2]data1cf!D17</f>
        <v>12912.970261512946</v>
      </c>
      <c r="F17" s="162">
        <f>+[2]data1cf!E17</f>
        <v>12532.810553658644</v>
      </c>
      <c r="G17" s="162">
        <f>+[2]data1cf!F17</f>
        <v>12395.89756619235</v>
      </c>
      <c r="H17" s="162">
        <f>+[2]data1cf!G17</f>
        <v>11910.193186948471</v>
      </c>
      <c r="I17" s="162">
        <f>+[2]data1cf!H17</f>
        <v>11758.420540857427</v>
      </c>
      <c r="J17" s="162">
        <f>+[2]data1cf!I17</f>
        <v>11963.622342723695</v>
      </c>
      <c r="K17" s="162">
        <f>+[2]data1cf!J17</f>
        <v>11769.47348201217</v>
      </c>
      <c r="L17" s="162">
        <f>+[2]data1cf!K17</f>
        <v>11704.564487927568</v>
      </c>
      <c r="M17" s="162">
        <f>+[2]data1cf!L17</f>
        <v>11580.621237973504</v>
      </c>
      <c r="N17" s="162">
        <f>+[2]data1cf!M17</f>
        <v>11557.710309337646</v>
      </c>
      <c r="O17" s="162">
        <f>+[2]data1cf!N17</f>
        <v>11752.317001668323</v>
      </c>
      <c r="P17" s="162">
        <f>+[2]data1cf!O17</f>
        <v>11625.054695877079</v>
      </c>
      <c r="Q17" s="162">
        <f>+[2]data1cf!P17</f>
        <v>11441.778955334517</v>
      </c>
      <c r="R17" s="162">
        <f>+[2]data1cf!Q17</f>
        <v>832.95635817866525</v>
      </c>
      <c r="S17" s="162">
        <f>+[2]data1cf!R17</f>
        <v>0</v>
      </c>
      <c r="T17" s="162">
        <f>+[2]data1cf!S17</f>
        <v>0</v>
      </c>
      <c r="U17" s="162">
        <f>+[2]data1cf!T17</f>
        <v>0</v>
      </c>
      <c r="V17" s="162">
        <f>+[2]data1cf!U17</f>
        <v>0</v>
      </c>
      <c r="W17" s="162">
        <f>+[2]data1cf!V17</f>
        <v>0</v>
      </c>
      <c r="X17" s="162">
        <f>+[2]data1cf!W17</f>
        <v>0</v>
      </c>
      <c r="Y17" s="162">
        <f>+[2]data1cf!X17</f>
        <v>0</v>
      </c>
      <c r="Z17" s="162">
        <f>+[2]data1cf!Y17</f>
        <v>0</v>
      </c>
      <c r="AA17" s="162">
        <f>+[2]data1cf!Z17</f>
        <v>0</v>
      </c>
      <c r="AB17" s="162"/>
      <c r="AC17" s="163">
        <f t="shared" si="0"/>
        <v>20062.662253113387</v>
      </c>
      <c r="AD17" s="163">
        <f t="shared" si="2"/>
        <v>45430.818422617907</v>
      </c>
      <c r="AE17" s="164">
        <f t="shared" si="3"/>
        <v>45092.786390326291</v>
      </c>
      <c r="AF17" s="165">
        <f t="shared" si="1"/>
        <v>0.14701276421546941</v>
      </c>
      <c r="AG17" s="166">
        <f t="shared" si="4"/>
        <v>0.97514774011402783</v>
      </c>
    </row>
    <row r="18" spans="1:33">
      <c r="A18" s="158"/>
      <c r="B18" s="162">
        <f>+[2]data1cf!A18</f>
        <v>-65104.0128526669</v>
      </c>
      <c r="C18" s="162">
        <f>+[2]data1cf!B18</f>
        <v>11979.414628220073</v>
      </c>
      <c r="D18" s="162">
        <f>+[2]data1cf!C18</f>
        <v>12833.107072147728</v>
      </c>
      <c r="E18" s="162">
        <f>+[2]data1cf!D18</f>
        <v>12552.194125823744</v>
      </c>
      <c r="F18" s="162">
        <f>+[2]data1cf!E18</f>
        <v>12278.24096792112</v>
      </c>
      <c r="G18" s="162">
        <f>+[2]data1cf!F18</f>
        <v>11956.925125649706</v>
      </c>
      <c r="H18" s="162">
        <f>+[2]data1cf!G18</f>
        <v>11840.041989280169</v>
      </c>
      <c r="I18" s="162">
        <f>+[2]data1cf!H18</f>
        <v>11641.77428146085</v>
      </c>
      <c r="J18" s="162">
        <f>+[2]data1cf!I18</f>
        <v>11684.536178971717</v>
      </c>
      <c r="K18" s="162">
        <f>+[2]data1cf!J18</f>
        <v>11719.634362240653</v>
      </c>
      <c r="L18" s="162">
        <f>+[2]data1cf!K18</f>
        <v>11487.404693680277</v>
      </c>
      <c r="M18" s="162">
        <f>+[2]data1cf!L18</f>
        <v>11702.1356742362</v>
      </c>
      <c r="N18" s="162">
        <f>+[2]data1cf!M18</f>
        <v>11482.875680810301</v>
      </c>
      <c r="O18" s="162">
        <f>+[2]data1cf!N18</f>
        <v>11493.000089861578</v>
      </c>
      <c r="P18" s="162">
        <f>+[2]data1cf!O18</f>
        <v>11325.861344787903</v>
      </c>
      <c r="Q18" s="162">
        <f>+[2]data1cf!P18</f>
        <v>11315.379250927721</v>
      </c>
      <c r="R18" s="162">
        <f>+[2]data1cf!Q18</f>
        <v>746.7169858149482</v>
      </c>
      <c r="S18" s="162">
        <f>+[2]data1cf!R18</f>
        <v>0</v>
      </c>
      <c r="T18" s="162">
        <f>+[2]data1cf!S18</f>
        <v>0</v>
      </c>
      <c r="U18" s="162">
        <f>+[2]data1cf!T18</f>
        <v>0</v>
      </c>
      <c r="V18" s="162">
        <f>+[2]data1cf!U18</f>
        <v>0</v>
      </c>
      <c r="W18" s="162">
        <f>+[2]data1cf!V18</f>
        <v>0</v>
      </c>
      <c r="X18" s="162">
        <f>+[2]data1cf!W18</f>
        <v>0</v>
      </c>
      <c r="Y18" s="162">
        <f>+[2]data1cf!X18</f>
        <v>0</v>
      </c>
      <c r="Z18" s="162">
        <f>+[2]data1cf!Y18</f>
        <v>0</v>
      </c>
      <c r="AA18" s="162">
        <f>+[2]data1cf!Z18</f>
        <v>0</v>
      </c>
      <c r="AB18" s="162"/>
      <c r="AC18" s="163">
        <f t="shared" si="0"/>
        <v>26044.488309297405</v>
      </c>
      <c r="AD18" s="163">
        <f t="shared" si="2"/>
        <v>51021.990973044973</v>
      </c>
      <c r="AE18" s="164">
        <f t="shared" si="3"/>
        <v>50689.072426598308</v>
      </c>
      <c r="AF18" s="165">
        <f t="shared" si="1"/>
        <v>0.16685364842414857</v>
      </c>
      <c r="AG18" s="166">
        <f t="shared" si="4"/>
        <v>0.98422811850968595</v>
      </c>
    </row>
    <row r="19" spans="1:33">
      <c r="A19" s="158"/>
      <c r="B19" s="162">
        <f>+[2]data1cf!A19</f>
        <v>-65235.222710769267</v>
      </c>
      <c r="C19" s="162">
        <f>+[2]data1cf!B19</f>
        <v>11903.310408724516</v>
      </c>
      <c r="D19" s="162">
        <f>+[2]data1cf!C19</f>
        <v>12956.339467556747</v>
      </c>
      <c r="E19" s="162">
        <f>+[2]data1cf!D19</f>
        <v>12638.413736391476</v>
      </c>
      <c r="F19" s="162">
        <f>+[2]data1cf!E19</f>
        <v>12174.525200222666</v>
      </c>
      <c r="G19" s="162">
        <f>+[2]data1cf!F19</f>
        <v>12003.75696883013</v>
      </c>
      <c r="H19" s="162">
        <f>+[2]data1cf!G19</f>
        <v>11814.046458393615</v>
      </c>
      <c r="I19" s="162">
        <f>+[2]data1cf!H19</f>
        <v>11587.495698978033</v>
      </c>
      <c r="J19" s="162">
        <f>+[2]data1cf!I19</f>
        <v>11690.729985888367</v>
      </c>
      <c r="K19" s="162">
        <f>+[2]data1cf!J19</f>
        <v>11473.247635948781</v>
      </c>
      <c r="L19" s="162">
        <f>+[2]data1cf!K19</f>
        <v>11478.073753624703</v>
      </c>
      <c r="M19" s="162">
        <f>+[2]data1cf!L19</f>
        <v>11563.973147166156</v>
      </c>
      <c r="N19" s="162">
        <f>+[2]data1cf!M19</f>
        <v>11643.711253254027</v>
      </c>
      <c r="O19" s="162">
        <f>+[2]data1cf!N19</f>
        <v>11306.664381500623</v>
      </c>
      <c r="P19" s="162">
        <f>+[2]data1cf!O19</f>
        <v>11373.958512759502</v>
      </c>
      <c r="Q19" s="162">
        <f>+[2]data1cf!P19</f>
        <v>11312.292343022833</v>
      </c>
      <c r="R19" s="162">
        <f>+[2]data1cf!Q19</f>
        <v>748.2219104034391</v>
      </c>
      <c r="S19" s="162">
        <f>+[2]data1cf!R19</f>
        <v>0</v>
      </c>
      <c r="T19" s="162">
        <f>+[2]data1cf!S19</f>
        <v>0</v>
      </c>
      <c r="U19" s="162">
        <f>+[2]data1cf!T19</f>
        <v>0</v>
      </c>
      <c r="V19" s="162">
        <f>+[2]data1cf!U19</f>
        <v>0</v>
      </c>
      <c r="W19" s="162">
        <f>+[2]data1cf!V19</f>
        <v>0</v>
      </c>
      <c r="X19" s="162">
        <f>+[2]data1cf!W19</f>
        <v>0</v>
      </c>
      <c r="Y19" s="162">
        <f>+[2]data1cf!X19</f>
        <v>0</v>
      </c>
      <c r="Z19" s="162">
        <f>+[2]data1cf!Y19</f>
        <v>0</v>
      </c>
      <c r="AA19" s="162">
        <f>+[2]data1cf!Z19</f>
        <v>0</v>
      </c>
      <c r="AB19" s="162"/>
      <c r="AC19" s="163">
        <f t="shared" si="0"/>
        <v>25782.402086831516</v>
      </c>
      <c r="AD19" s="163">
        <f t="shared" si="2"/>
        <v>50693.817784023435</v>
      </c>
      <c r="AE19" s="164">
        <f t="shared" si="3"/>
        <v>50361.819368498451</v>
      </c>
      <c r="AF19" s="165">
        <f t="shared" si="1"/>
        <v>0.16618525385856631</v>
      </c>
      <c r="AG19" s="166">
        <f t="shared" ref="AG19:AG34" si="5">1-EXP(-(1/0.25)*(AD19/ABS($AD$1010)))</f>
        <v>0.9838015033895734</v>
      </c>
    </row>
    <row r="20" spans="1:33">
      <c r="A20" s="158"/>
      <c r="B20" s="162">
        <f>+[2]data1cf!A20</f>
        <v>-69929.270144230351</v>
      </c>
      <c r="C20" s="162">
        <f>+[2]data1cf!B20</f>
        <v>11989.285369521429</v>
      </c>
      <c r="D20" s="162">
        <f>+[2]data1cf!C20</f>
        <v>13021.375646081728</v>
      </c>
      <c r="E20" s="162">
        <f>+[2]data1cf!D20</f>
        <v>12745.496523180187</v>
      </c>
      <c r="F20" s="162">
        <f>+[2]data1cf!E20</f>
        <v>12403.298606418852</v>
      </c>
      <c r="G20" s="162">
        <f>+[2]data1cf!F20</f>
        <v>12221.78154797561</v>
      </c>
      <c r="H20" s="162">
        <f>+[2]data1cf!G20</f>
        <v>12012.098234351393</v>
      </c>
      <c r="I20" s="162">
        <f>+[2]data1cf!H20</f>
        <v>11877.66978539543</v>
      </c>
      <c r="J20" s="162">
        <f>+[2]data1cf!I20</f>
        <v>11727.93370019925</v>
      </c>
      <c r="K20" s="162">
        <f>+[2]data1cf!J20</f>
        <v>11695.150171116828</v>
      </c>
      <c r="L20" s="162">
        <f>+[2]data1cf!K20</f>
        <v>11578.274401922374</v>
      </c>
      <c r="M20" s="162">
        <f>+[2]data1cf!L20</f>
        <v>11710.469353803803</v>
      </c>
      <c r="N20" s="162">
        <f>+[2]data1cf!M20</f>
        <v>11520.814470842304</v>
      </c>
      <c r="O20" s="162">
        <f>+[2]data1cf!N20</f>
        <v>11423.588353864481</v>
      </c>
      <c r="P20" s="162">
        <f>+[2]data1cf!O20</f>
        <v>11547.245970505741</v>
      </c>
      <c r="Q20" s="162">
        <f>+[2]data1cf!P20</f>
        <v>11453.12104744289</v>
      </c>
      <c r="R20" s="162">
        <f>+[2]data1cf!Q20</f>
        <v>802.06075684626444</v>
      </c>
      <c r="S20" s="162">
        <f>+[2]data1cf!R20</f>
        <v>0</v>
      </c>
      <c r="T20" s="162">
        <f>+[2]data1cf!S20</f>
        <v>0</v>
      </c>
      <c r="U20" s="162">
        <f>+[2]data1cf!T20</f>
        <v>0</v>
      </c>
      <c r="V20" s="162">
        <f>+[2]data1cf!U20</f>
        <v>0</v>
      </c>
      <c r="W20" s="162">
        <f>+[2]data1cf!V20</f>
        <v>0</v>
      </c>
      <c r="X20" s="162">
        <f>+[2]data1cf!W20</f>
        <v>0</v>
      </c>
      <c r="Y20" s="162">
        <f>+[2]data1cf!X20</f>
        <v>0</v>
      </c>
      <c r="Z20" s="162">
        <f>+[2]data1cf!Y20</f>
        <v>0</v>
      </c>
      <c r="AA20" s="162">
        <f>+[2]data1cf!Z20</f>
        <v>0</v>
      </c>
      <c r="AB20" s="162"/>
      <c r="AC20" s="163">
        <f t="shared" si="0"/>
        <v>22139.794347549501</v>
      </c>
      <c r="AD20" s="163">
        <f t="shared" si="2"/>
        <v>47350.07380037746</v>
      </c>
      <c r="AE20" s="164">
        <f t="shared" si="3"/>
        <v>47014.166371319967</v>
      </c>
      <c r="AF20" s="165">
        <f t="shared" si="1"/>
        <v>0.15354519486427307</v>
      </c>
      <c r="AG20" s="166">
        <f t="shared" si="5"/>
        <v>0.97873932529302254</v>
      </c>
    </row>
    <row r="21" spans="1:33">
      <c r="A21" s="158"/>
      <c r="B21" s="162">
        <f>+[2]data1cf!A21</f>
        <v>-68815.422739254034</v>
      </c>
      <c r="C21" s="162">
        <f>+[2]data1cf!B21</f>
        <v>12039.262194470153</v>
      </c>
      <c r="D21" s="162">
        <f>+[2]data1cf!C21</f>
        <v>13065.840876158614</v>
      </c>
      <c r="E21" s="162">
        <f>+[2]data1cf!D21</f>
        <v>12688.140498015922</v>
      </c>
      <c r="F21" s="162">
        <f>+[2]data1cf!E21</f>
        <v>12281.60109172892</v>
      </c>
      <c r="G21" s="162">
        <f>+[2]data1cf!F21</f>
        <v>12105.12991984819</v>
      </c>
      <c r="H21" s="162">
        <f>+[2]data1cf!G21</f>
        <v>11872.975310042433</v>
      </c>
      <c r="I21" s="162">
        <f>+[2]data1cf!H21</f>
        <v>11704.627037666914</v>
      </c>
      <c r="J21" s="162">
        <f>+[2]data1cf!I21</f>
        <v>11763.253057651451</v>
      </c>
      <c r="K21" s="162">
        <f>+[2]data1cf!J21</f>
        <v>11728.448400553178</v>
      </c>
      <c r="L21" s="162">
        <f>+[2]data1cf!K21</f>
        <v>11609.62137741179</v>
      </c>
      <c r="M21" s="162">
        <f>+[2]data1cf!L21</f>
        <v>11549.905702004558</v>
      </c>
      <c r="N21" s="162">
        <f>+[2]data1cf!M21</f>
        <v>11412.221307253596</v>
      </c>
      <c r="O21" s="162">
        <f>+[2]data1cf!N21</f>
        <v>11465.872152424405</v>
      </c>
      <c r="P21" s="162">
        <f>+[2]data1cf!O21</f>
        <v>11448.453005980551</v>
      </c>
      <c r="Q21" s="162">
        <f>+[2]data1cf!P21</f>
        <v>11387.459615778029</v>
      </c>
      <c r="R21" s="162">
        <f>+[2]data1cf!Q21</f>
        <v>789.28537265014802</v>
      </c>
      <c r="S21" s="162">
        <f>+[2]data1cf!R21</f>
        <v>0</v>
      </c>
      <c r="T21" s="162">
        <f>+[2]data1cf!S21</f>
        <v>0</v>
      </c>
      <c r="U21" s="162">
        <f>+[2]data1cf!T21</f>
        <v>0</v>
      </c>
      <c r="V21" s="162">
        <f>+[2]data1cf!U21</f>
        <v>0</v>
      </c>
      <c r="W21" s="162">
        <f>+[2]data1cf!V21</f>
        <v>0</v>
      </c>
      <c r="X21" s="162">
        <f>+[2]data1cf!W21</f>
        <v>0</v>
      </c>
      <c r="Y21" s="162">
        <f>+[2]data1cf!X21</f>
        <v>0</v>
      </c>
      <c r="Z21" s="162">
        <f>+[2]data1cf!Y21</f>
        <v>0</v>
      </c>
      <c r="AA21" s="162">
        <f>+[2]data1cf!Z21</f>
        <v>0</v>
      </c>
      <c r="AB21" s="162"/>
      <c r="AC21" s="163">
        <f t="shared" si="0"/>
        <v>22889.601145012221</v>
      </c>
      <c r="AD21" s="163">
        <f t="shared" si="2"/>
        <v>47969.024120859096</v>
      </c>
      <c r="AE21" s="164">
        <f t="shared" si="3"/>
        <v>47634.854926377644</v>
      </c>
      <c r="AF21" s="165">
        <f t="shared" si="1"/>
        <v>0.15621753334999086</v>
      </c>
      <c r="AG21" s="166">
        <f t="shared" si="5"/>
        <v>0.97978305742363547</v>
      </c>
    </row>
    <row r="22" spans="1:33">
      <c r="A22" s="158"/>
      <c r="B22" s="162">
        <f>+[2]data1cf!A22</f>
        <v>-67013.96160034182</v>
      </c>
      <c r="C22" s="162">
        <f>+[2]data1cf!B22</f>
        <v>11992.779699332343</v>
      </c>
      <c r="D22" s="162">
        <f>+[2]data1cf!C22</f>
        <v>12784.927279166404</v>
      </c>
      <c r="E22" s="162">
        <f>+[2]data1cf!D22</f>
        <v>12648.653694593177</v>
      </c>
      <c r="F22" s="162">
        <f>+[2]data1cf!E22</f>
        <v>12336.979562958162</v>
      </c>
      <c r="G22" s="162">
        <f>+[2]data1cf!F22</f>
        <v>12053.131730450736</v>
      </c>
      <c r="H22" s="162">
        <f>+[2]data1cf!G22</f>
        <v>11887.319342377261</v>
      </c>
      <c r="I22" s="162">
        <f>+[2]data1cf!H22</f>
        <v>11694.453546877146</v>
      </c>
      <c r="J22" s="162">
        <f>+[2]data1cf!I22</f>
        <v>11660.927785591854</v>
      </c>
      <c r="K22" s="162">
        <f>+[2]data1cf!J22</f>
        <v>11579.770245253754</v>
      </c>
      <c r="L22" s="162">
        <f>+[2]data1cf!K22</f>
        <v>11595.355715918744</v>
      </c>
      <c r="M22" s="162">
        <f>+[2]data1cf!L22</f>
        <v>11481.827104006292</v>
      </c>
      <c r="N22" s="162">
        <f>+[2]data1cf!M22</f>
        <v>11453.461819911357</v>
      </c>
      <c r="O22" s="162">
        <f>+[2]data1cf!N22</f>
        <v>11419.155698440089</v>
      </c>
      <c r="P22" s="162">
        <f>+[2]data1cf!O22</f>
        <v>11306.591959826892</v>
      </c>
      <c r="Q22" s="162">
        <f>+[2]data1cf!P22</f>
        <v>11201.279909658035</v>
      </c>
      <c r="R22" s="162">
        <f>+[2]data1cf!Q22</f>
        <v>768.62333397128043</v>
      </c>
      <c r="S22" s="162">
        <f>+[2]data1cf!R22</f>
        <v>0</v>
      </c>
      <c r="T22" s="162">
        <f>+[2]data1cf!S22</f>
        <v>0</v>
      </c>
      <c r="U22" s="162">
        <f>+[2]data1cf!T22</f>
        <v>0</v>
      </c>
      <c r="V22" s="162">
        <f>+[2]data1cf!U22</f>
        <v>0</v>
      </c>
      <c r="W22" s="162">
        <f>+[2]data1cf!V22</f>
        <v>0</v>
      </c>
      <c r="X22" s="162">
        <f>+[2]data1cf!W22</f>
        <v>0</v>
      </c>
      <c r="Y22" s="162">
        <f>+[2]data1cf!X22</f>
        <v>0</v>
      </c>
      <c r="Z22" s="162">
        <f>+[2]data1cf!Y22</f>
        <v>0</v>
      </c>
      <c r="AA22" s="162">
        <f>+[2]data1cf!Z22</f>
        <v>0</v>
      </c>
      <c r="AB22" s="162"/>
      <c r="AC22" s="163">
        <f t="shared" si="0"/>
        <v>24168.663554976367</v>
      </c>
      <c r="AD22" s="163">
        <f t="shared" si="2"/>
        <v>49110.931909362531</v>
      </c>
      <c r="AE22" s="164">
        <f t="shared" si="3"/>
        <v>48778.681632366148</v>
      </c>
      <c r="AF22" s="165">
        <f t="shared" si="1"/>
        <v>0.16070336699485777</v>
      </c>
      <c r="AG22" s="166">
        <f t="shared" si="5"/>
        <v>0.98157604552218658</v>
      </c>
    </row>
    <row r="23" spans="1:33">
      <c r="A23" s="158"/>
      <c r="B23" s="162">
        <f>+[2]data1cf!A23</f>
        <v>-64797.170934871385</v>
      </c>
      <c r="C23" s="162">
        <f>+[2]data1cf!B23</f>
        <v>12031.581554197362</v>
      </c>
      <c r="D23" s="162">
        <f>+[2]data1cf!C23</f>
        <v>12792.654271833686</v>
      </c>
      <c r="E23" s="162">
        <f>+[2]data1cf!D23</f>
        <v>12545.877945303484</v>
      </c>
      <c r="F23" s="162">
        <f>+[2]data1cf!E23</f>
        <v>12209.00569615476</v>
      </c>
      <c r="G23" s="162">
        <f>+[2]data1cf!F23</f>
        <v>11998.154036349679</v>
      </c>
      <c r="H23" s="162">
        <f>+[2]data1cf!G23</f>
        <v>11789.556432612873</v>
      </c>
      <c r="I23" s="162">
        <f>+[2]data1cf!H23</f>
        <v>11586.224002439874</v>
      </c>
      <c r="J23" s="162">
        <f>+[2]data1cf!I23</f>
        <v>11678.439946047121</v>
      </c>
      <c r="K23" s="162">
        <f>+[2]data1cf!J23</f>
        <v>11615.602413541565</v>
      </c>
      <c r="L23" s="162">
        <f>+[2]data1cf!K23</f>
        <v>11474.934367607944</v>
      </c>
      <c r="M23" s="162">
        <f>+[2]data1cf!L23</f>
        <v>11549.296707740632</v>
      </c>
      <c r="N23" s="162">
        <f>+[2]data1cf!M23</f>
        <v>11404.829287645922</v>
      </c>
      <c r="O23" s="162">
        <f>+[2]data1cf!N23</f>
        <v>11328.138497420186</v>
      </c>
      <c r="P23" s="162">
        <f>+[2]data1cf!O23</f>
        <v>11262.19592883085</v>
      </c>
      <c r="Q23" s="162">
        <f>+[2]data1cf!P23</f>
        <v>11398.102070530163</v>
      </c>
      <c r="R23" s="162">
        <f>+[2]data1cf!Q23</f>
        <v>743.19763175460071</v>
      </c>
      <c r="S23" s="162">
        <f>+[2]data1cf!R23</f>
        <v>0</v>
      </c>
      <c r="T23" s="162">
        <f>+[2]data1cf!S23</f>
        <v>0</v>
      </c>
      <c r="U23" s="162">
        <f>+[2]data1cf!T23</f>
        <v>0</v>
      </c>
      <c r="V23" s="162">
        <f>+[2]data1cf!U23</f>
        <v>0</v>
      </c>
      <c r="W23" s="162">
        <f>+[2]data1cf!V23</f>
        <v>0</v>
      </c>
      <c r="X23" s="162">
        <f>+[2]data1cf!W23</f>
        <v>0</v>
      </c>
      <c r="Y23" s="162">
        <f>+[2]data1cf!X23</f>
        <v>0</v>
      </c>
      <c r="Z23" s="162">
        <f>+[2]data1cf!Y23</f>
        <v>0</v>
      </c>
      <c r="AA23" s="162">
        <f>+[2]data1cf!Z23</f>
        <v>0</v>
      </c>
      <c r="AB23" s="162"/>
      <c r="AC23" s="163">
        <f t="shared" si="0"/>
        <v>26106.363796665413</v>
      </c>
      <c r="AD23" s="163">
        <f t="shared" si="2"/>
        <v>50979.61730984781</v>
      </c>
      <c r="AE23" s="164">
        <f t="shared" si="3"/>
        <v>50648.157654880211</v>
      </c>
      <c r="AF23" s="165">
        <f t="shared" si="1"/>
        <v>0.16743221879005435</v>
      </c>
      <c r="AG23" s="166">
        <f t="shared" si="5"/>
        <v>0.9841736721050568</v>
      </c>
    </row>
    <row r="24" spans="1:33">
      <c r="A24" s="158"/>
      <c r="B24" s="162">
        <f>+[2]data1cf!A24</f>
        <v>-68043.992758888751</v>
      </c>
      <c r="C24" s="162">
        <f>+[2]data1cf!B24</f>
        <v>12008.015660876652</v>
      </c>
      <c r="D24" s="162">
        <f>+[2]data1cf!C24</f>
        <v>12944.788732796922</v>
      </c>
      <c r="E24" s="162">
        <f>+[2]data1cf!D24</f>
        <v>12626.697912035044</v>
      </c>
      <c r="F24" s="162">
        <f>+[2]data1cf!E24</f>
        <v>12451.886909193054</v>
      </c>
      <c r="G24" s="162">
        <f>+[2]data1cf!F24</f>
        <v>12162.751323871753</v>
      </c>
      <c r="H24" s="162">
        <f>+[2]data1cf!G24</f>
        <v>11845.130883978984</v>
      </c>
      <c r="I24" s="162">
        <f>+[2]data1cf!H24</f>
        <v>11837.692906779801</v>
      </c>
      <c r="J24" s="162">
        <f>+[2]data1cf!I24</f>
        <v>11663.350063489619</v>
      </c>
      <c r="K24" s="162">
        <f>+[2]data1cf!J24</f>
        <v>11754.852711914124</v>
      </c>
      <c r="L24" s="162">
        <f>+[2]data1cf!K24</f>
        <v>11617.88468357135</v>
      </c>
      <c r="M24" s="162">
        <f>+[2]data1cf!L24</f>
        <v>11417.97926054135</v>
      </c>
      <c r="N24" s="162">
        <f>+[2]data1cf!M24</f>
        <v>11486.369873903646</v>
      </c>
      <c r="O24" s="162">
        <f>+[2]data1cf!N24</f>
        <v>11428.02536708066</v>
      </c>
      <c r="P24" s="162">
        <f>+[2]data1cf!O24</f>
        <v>11486.010532771135</v>
      </c>
      <c r="Q24" s="162">
        <f>+[2]data1cf!P24</f>
        <v>11371.167824995366</v>
      </c>
      <c r="R24" s="162">
        <f>+[2]data1cf!Q24</f>
        <v>780.43737934735032</v>
      </c>
      <c r="S24" s="162">
        <f>+[2]data1cf!R24</f>
        <v>0</v>
      </c>
      <c r="T24" s="162">
        <f>+[2]data1cf!S24</f>
        <v>0</v>
      </c>
      <c r="U24" s="162">
        <f>+[2]data1cf!T24</f>
        <v>0</v>
      </c>
      <c r="V24" s="162">
        <f>+[2]data1cf!U24</f>
        <v>0</v>
      </c>
      <c r="W24" s="162">
        <f>+[2]data1cf!V24</f>
        <v>0</v>
      </c>
      <c r="X24" s="162">
        <f>+[2]data1cf!W24</f>
        <v>0</v>
      </c>
      <c r="Y24" s="162">
        <f>+[2]data1cf!X24</f>
        <v>0</v>
      </c>
      <c r="Z24" s="162">
        <f>+[2]data1cf!Y24</f>
        <v>0</v>
      </c>
      <c r="AA24" s="162">
        <f>+[2]data1cf!Z24</f>
        <v>0</v>
      </c>
      <c r="AB24" s="162"/>
      <c r="AC24" s="163">
        <f t="shared" si="0"/>
        <v>23629.347157726348</v>
      </c>
      <c r="AD24" s="163">
        <f t="shared" si="2"/>
        <v>48713.985707725878</v>
      </c>
      <c r="AE24" s="164">
        <f t="shared" si="3"/>
        <v>48379.781283741038</v>
      </c>
      <c r="AF24" s="165">
        <f t="shared" si="1"/>
        <v>0.1585328280925751</v>
      </c>
      <c r="AG24" s="166">
        <f t="shared" si="5"/>
        <v>0.98097156173517674</v>
      </c>
    </row>
    <row r="25" spans="1:33">
      <c r="A25" s="158"/>
      <c r="B25" s="162">
        <f>+[2]data1cf!A25</f>
        <v>-73873.551249026117</v>
      </c>
      <c r="C25" s="162">
        <f>+[2]data1cf!B25</f>
        <v>11996.636949114876</v>
      </c>
      <c r="D25" s="162">
        <f>+[2]data1cf!C25</f>
        <v>13178.981771507832</v>
      </c>
      <c r="E25" s="162">
        <f>+[2]data1cf!D25</f>
        <v>12923.242527975652</v>
      </c>
      <c r="F25" s="162">
        <f>+[2]data1cf!E25</f>
        <v>12527.21755623645</v>
      </c>
      <c r="G25" s="162">
        <f>+[2]data1cf!F25</f>
        <v>12229.603336897453</v>
      </c>
      <c r="H25" s="162">
        <f>+[2]data1cf!G25</f>
        <v>12001.31548437434</v>
      </c>
      <c r="I25" s="162">
        <f>+[2]data1cf!H25</f>
        <v>11845.293272996849</v>
      </c>
      <c r="J25" s="162">
        <f>+[2]data1cf!I25</f>
        <v>11861.830425258271</v>
      </c>
      <c r="K25" s="162">
        <f>+[2]data1cf!J25</f>
        <v>11790.723884565839</v>
      </c>
      <c r="L25" s="162">
        <f>+[2]data1cf!K25</f>
        <v>11723.356736684236</v>
      </c>
      <c r="M25" s="162">
        <f>+[2]data1cf!L25</f>
        <v>11695.072595675443</v>
      </c>
      <c r="N25" s="162">
        <f>+[2]data1cf!M25</f>
        <v>11655.701694105457</v>
      </c>
      <c r="O25" s="162">
        <f>+[2]data1cf!N25</f>
        <v>11654.970156640959</v>
      </c>
      <c r="P25" s="162">
        <f>+[2]data1cf!O25</f>
        <v>11701.846843145871</v>
      </c>
      <c r="Q25" s="162">
        <f>+[2]data1cf!P25</f>
        <v>11558.236077369405</v>
      </c>
      <c r="R25" s="162">
        <f>+[2]data1cf!Q25</f>
        <v>847.30008340582981</v>
      </c>
      <c r="S25" s="162">
        <f>+[2]data1cf!R25</f>
        <v>0</v>
      </c>
      <c r="T25" s="162">
        <f>+[2]data1cf!S25</f>
        <v>0</v>
      </c>
      <c r="U25" s="162">
        <f>+[2]data1cf!T25</f>
        <v>0</v>
      </c>
      <c r="V25" s="162">
        <f>+[2]data1cf!U25</f>
        <v>0</v>
      </c>
      <c r="W25" s="162">
        <f>+[2]data1cf!V25</f>
        <v>0</v>
      </c>
      <c r="X25" s="162">
        <f>+[2]data1cf!W25</f>
        <v>0</v>
      </c>
      <c r="Y25" s="162">
        <f>+[2]data1cf!X25</f>
        <v>0</v>
      </c>
      <c r="Z25" s="162">
        <f>+[2]data1cf!Y25</f>
        <v>0</v>
      </c>
      <c r="AA25" s="162">
        <f>+[2]data1cf!Z25</f>
        <v>0</v>
      </c>
      <c r="AB25" s="162"/>
      <c r="AC25" s="163">
        <f t="shared" si="0"/>
        <v>18871.706022951024</v>
      </c>
      <c r="AD25" s="163">
        <f t="shared" si="2"/>
        <v>44287.572375606738</v>
      </c>
      <c r="AE25" s="164">
        <f t="shared" si="3"/>
        <v>43948.776812110991</v>
      </c>
      <c r="AF25" s="165">
        <f t="shared" si="1"/>
        <v>0.14354315400123596</v>
      </c>
      <c r="AG25" s="166">
        <f t="shared" si="5"/>
        <v>0.97272619193278242</v>
      </c>
    </row>
    <row r="26" spans="1:33">
      <c r="A26" s="158"/>
      <c r="B26" s="162">
        <f>+[2]data1cf!A26</f>
        <v>-62011.842876277791</v>
      </c>
      <c r="C26" s="162">
        <f>+[2]data1cf!B26</f>
        <v>11779.36580573426</v>
      </c>
      <c r="D26" s="162">
        <f>+[2]data1cf!C26</f>
        <v>12754.138785022438</v>
      </c>
      <c r="E26" s="162">
        <f>+[2]data1cf!D26</f>
        <v>12356.798831469017</v>
      </c>
      <c r="F26" s="162">
        <f>+[2]data1cf!E26</f>
        <v>12125.983618730099</v>
      </c>
      <c r="G26" s="162">
        <f>+[2]data1cf!F26</f>
        <v>12058.60913315494</v>
      </c>
      <c r="H26" s="162">
        <f>+[2]data1cf!G26</f>
        <v>11682.426424473611</v>
      </c>
      <c r="I26" s="162">
        <f>+[2]data1cf!H26</f>
        <v>11696.857926760282</v>
      </c>
      <c r="J26" s="162">
        <f>+[2]data1cf!I26</f>
        <v>11527.060675218745</v>
      </c>
      <c r="K26" s="162">
        <f>+[2]data1cf!J26</f>
        <v>11390.964232642815</v>
      </c>
      <c r="L26" s="162">
        <f>+[2]data1cf!K26</f>
        <v>11486.189914876817</v>
      </c>
      <c r="M26" s="162">
        <f>+[2]data1cf!L26</f>
        <v>11335.005571952925</v>
      </c>
      <c r="N26" s="162">
        <f>+[2]data1cf!M26</f>
        <v>11320.389072183098</v>
      </c>
      <c r="O26" s="162">
        <f>+[2]data1cf!N26</f>
        <v>11326.633904759088</v>
      </c>
      <c r="P26" s="162">
        <f>+[2]data1cf!O26</f>
        <v>11405.972261924911</v>
      </c>
      <c r="Q26" s="162">
        <f>+[2]data1cf!P26</f>
        <v>11202.044275404354</v>
      </c>
      <c r="R26" s="162">
        <f>+[2]data1cf!Q26</f>
        <v>711.25103305375569</v>
      </c>
      <c r="S26" s="162">
        <f>+[2]data1cf!R26</f>
        <v>0</v>
      </c>
      <c r="T26" s="162">
        <f>+[2]data1cf!S26</f>
        <v>0</v>
      </c>
      <c r="U26" s="162">
        <f>+[2]data1cf!T26</f>
        <v>0</v>
      </c>
      <c r="V26" s="162">
        <f>+[2]data1cf!U26</f>
        <v>0</v>
      </c>
      <c r="W26" s="162">
        <f>+[2]data1cf!V26</f>
        <v>0</v>
      </c>
      <c r="X26" s="162">
        <f>+[2]data1cf!W26</f>
        <v>0</v>
      </c>
      <c r="Y26" s="162">
        <f>+[2]data1cf!X26</f>
        <v>0</v>
      </c>
      <c r="Z26" s="162">
        <f>+[2]data1cf!Y26</f>
        <v>0</v>
      </c>
      <c r="AA26" s="162">
        <f>+[2]data1cf!Z26</f>
        <v>0</v>
      </c>
      <c r="AB26" s="162"/>
      <c r="AC26" s="163">
        <f t="shared" si="0"/>
        <v>28185.857893847129</v>
      </c>
      <c r="AD26" s="163">
        <f t="shared" si="2"/>
        <v>52902.018357210865</v>
      </c>
      <c r="AE26" s="164">
        <f t="shared" si="3"/>
        <v>52572.644099861041</v>
      </c>
      <c r="AF26" s="165">
        <f t="shared" si="1"/>
        <v>0.17544533610343938</v>
      </c>
      <c r="AG26" s="166">
        <f t="shared" si="5"/>
        <v>0.98646431592495532</v>
      </c>
    </row>
    <row r="27" spans="1:33">
      <c r="A27" s="158"/>
      <c r="B27" s="162">
        <f>+[2]data1cf!A27</f>
        <v>-73850.827581058649</v>
      </c>
      <c r="C27" s="162">
        <f>+[2]data1cf!B27</f>
        <v>12076.998557620642</v>
      </c>
      <c r="D27" s="162">
        <f>+[2]data1cf!C27</f>
        <v>13153.626834406445</v>
      </c>
      <c r="E27" s="162">
        <f>+[2]data1cf!D27</f>
        <v>12850.396212656426</v>
      </c>
      <c r="F27" s="162">
        <f>+[2]data1cf!E27</f>
        <v>12555.353288756301</v>
      </c>
      <c r="G27" s="162">
        <f>+[2]data1cf!F27</f>
        <v>12192.419796229124</v>
      </c>
      <c r="H27" s="162">
        <f>+[2]data1cf!G27</f>
        <v>11852.735140992645</v>
      </c>
      <c r="I27" s="162">
        <f>+[2]data1cf!H27</f>
        <v>12040.229033760512</v>
      </c>
      <c r="J27" s="162">
        <f>+[2]data1cf!I27</f>
        <v>11871.659715040281</v>
      </c>
      <c r="K27" s="162">
        <f>+[2]data1cf!J27</f>
        <v>11767.566332208839</v>
      </c>
      <c r="L27" s="162">
        <f>+[2]data1cf!K27</f>
        <v>11797.247044329826</v>
      </c>
      <c r="M27" s="162">
        <f>+[2]data1cf!L27</f>
        <v>11761.032524922399</v>
      </c>
      <c r="N27" s="162">
        <f>+[2]data1cf!M27</f>
        <v>11563.845150252237</v>
      </c>
      <c r="O27" s="162">
        <f>+[2]data1cf!N27</f>
        <v>11518.657906996803</v>
      </c>
      <c r="P27" s="162">
        <f>+[2]data1cf!O27</f>
        <v>11515.610494036053</v>
      </c>
      <c r="Q27" s="162">
        <f>+[2]data1cf!P27</f>
        <v>11405.606431830751</v>
      </c>
      <c r="R27" s="162">
        <f>+[2]data1cf!Q27</f>
        <v>847.03945202371017</v>
      </c>
      <c r="S27" s="162">
        <f>+[2]data1cf!R27</f>
        <v>0</v>
      </c>
      <c r="T27" s="162">
        <f>+[2]data1cf!S27</f>
        <v>0</v>
      </c>
      <c r="U27" s="162">
        <f>+[2]data1cf!T27</f>
        <v>0</v>
      </c>
      <c r="V27" s="162">
        <f>+[2]data1cf!U27</f>
        <v>0</v>
      </c>
      <c r="W27" s="162">
        <f>+[2]data1cf!V27</f>
        <v>0</v>
      </c>
      <c r="X27" s="162">
        <f>+[2]data1cf!W27</f>
        <v>0</v>
      </c>
      <c r="Y27" s="162">
        <f>+[2]data1cf!X27</f>
        <v>0</v>
      </c>
      <c r="Z27" s="162">
        <f>+[2]data1cf!Y27</f>
        <v>0</v>
      </c>
      <c r="AA27" s="162">
        <f>+[2]data1cf!Z27</f>
        <v>0</v>
      </c>
      <c r="AB27" s="162"/>
      <c r="AC27" s="163">
        <f t="shared" si="0"/>
        <v>18796.191565704368</v>
      </c>
      <c r="AD27" s="163">
        <f t="shared" si="2"/>
        <v>44149.07199081713</v>
      </c>
      <c r="AE27" s="164">
        <f t="shared" si="3"/>
        <v>43811.331048847751</v>
      </c>
      <c r="AF27" s="165">
        <f t="shared" si="1"/>
        <v>0.14346478581428529</v>
      </c>
      <c r="AG27" s="166">
        <f t="shared" si="5"/>
        <v>0.9724172433919388</v>
      </c>
    </row>
    <row r="28" spans="1:33">
      <c r="A28" s="158"/>
      <c r="B28" s="162">
        <f>+[2]data1cf!A28</f>
        <v>-61188.28114899261</v>
      </c>
      <c r="C28" s="162">
        <f>+[2]data1cf!B28</f>
        <v>11918.653479924566</v>
      </c>
      <c r="D28" s="162">
        <f>+[2]data1cf!C28</f>
        <v>12809.211090383191</v>
      </c>
      <c r="E28" s="162">
        <f>+[2]data1cf!D28</f>
        <v>12328.19873848454</v>
      </c>
      <c r="F28" s="162">
        <f>+[2]data1cf!E28</f>
        <v>12064.095942831531</v>
      </c>
      <c r="G28" s="162">
        <f>+[2]data1cf!F28</f>
        <v>11904.897324622601</v>
      </c>
      <c r="H28" s="162">
        <f>+[2]data1cf!G28</f>
        <v>11752.922185868407</v>
      </c>
      <c r="I28" s="162">
        <f>+[2]data1cf!H28</f>
        <v>11514.760361022474</v>
      </c>
      <c r="J28" s="162">
        <f>+[2]data1cf!I28</f>
        <v>11378.650866377793</v>
      </c>
      <c r="K28" s="162">
        <f>+[2]data1cf!J28</f>
        <v>11299.526461120502</v>
      </c>
      <c r="L28" s="162">
        <f>+[2]data1cf!K28</f>
        <v>11304.947996429055</v>
      </c>
      <c r="M28" s="162">
        <f>+[2]data1cf!L28</f>
        <v>11329.073848817672</v>
      </c>
      <c r="N28" s="162">
        <f>+[2]data1cf!M28</f>
        <v>11426.94356470479</v>
      </c>
      <c r="O28" s="162">
        <f>+[2]data1cf!N28</f>
        <v>11333.206578284993</v>
      </c>
      <c r="P28" s="162">
        <f>+[2]data1cf!O28</f>
        <v>11247.587993813066</v>
      </c>
      <c r="Q28" s="162">
        <f>+[2]data1cf!P28</f>
        <v>11275.385093565088</v>
      </c>
      <c r="R28" s="162">
        <f>+[2]data1cf!Q28</f>
        <v>701.80510946648553</v>
      </c>
      <c r="S28" s="162">
        <f>+[2]data1cf!R28</f>
        <v>0</v>
      </c>
      <c r="T28" s="162">
        <f>+[2]data1cf!S28</f>
        <v>0</v>
      </c>
      <c r="U28" s="162">
        <f>+[2]data1cf!T28</f>
        <v>0</v>
      </c>
      <c r="V28" s="162">
        <f>+[2]data1cf!U28</f>
        <v>0</v>
      </c>
      <c r="W28" s="162">
        <f>+[2]data1cf!V28</f>
        <v>0</v>
      </c>
      <c r="X28" s="162">
        <f>+[2]data1cf!W28</f>
        <v>0</v>
      </c>
      <c r="Y28" s="162">
        <f>+[2]data1cf!X28</f>
        <v>0</v>
      </c>
      <c r="Z28" s="162">
        <f>+[2]data1cf!Y28</f>
        <v>0</v>
      </c>
      <c r="AA28" s="162">
        <f>+[2]data1cf!Z28</f>
        <v>0</v>
      </c>
      <c r="AB28" s="162"/>
      <c r="AC28" s="163">
        <f t="shared" si="0"/>
        <v>28798.557181192988</v>
      </c>
      <c r="AD28" s="163">
        <f t="shared" si="2"/>
        <v>53401.173600279348</v>
      </c>
      <c r="AE28" s="164">
        <f t="shared" si="3"/>
        <v>53073.246201619135</v>
      </c>
      <c r="AF28" s="165">
        <f t="shared" si="1"/>
        <v>0.17820057272911075</v>
      </c>
      <c r="AG28" s="166">
        <f t="shared" si="5"/>
        <v>0.98700279847978734</v>
      </c>
    </row>
    <row r="29" spans="1:33">
      <c r="A29" s="158"/>
      <c r="B29" s="162">
        <f>+[2]data1cf!A29</f>
        <v>-65153.684102657098</v>
      </c>
      <c r="C29" s="162">
        <f>+[2]data1cf!B29</f>
        <v>12004.670954760193</v>
      </c>
      <c r="D29" s="162">
        <f>+[2]data1cf!C29</f>
        <v>12793.658728374803</v>
      </c>
      <c r="E29" s="162">
        <f>+[2]data1cf!D29</f>
        <v>12530.431492984691</v>
      </c>
      <c r="F29" s="162">
        <f>+[2]data1cf!E29</f>
        <v>12239.736472396209</v>
      </c>
      <c r="G29" s="162">
        <f>+[2]data1cf!F29</f>
        <v>12105.365766259783</v>
      </c>
      <c r="H29" s="162">
        <f>+[2]data1cf!G29</f>
        <v>11801.444483053883</v>
      </c>
      <c r="I29" s="162">
        <f>+[2]data1cf!H29</f>
        <v>11715.929186923075</v>
      </c>
      <c r="J29" s="162">
        <f>+[2]data1cf!I29</f>
        <v>11526.430739480204</v>
      </c>
      <c r="K29" s="162">
        <f>+[2]data1cf!J29</f>
        <v>11685.946376770491</v>
      </c>
      <c r="L29" s="162">
        <f>+[2]data1cf!K29</f>
        <v>11475.913933462445</v>
      </c>
      <c r="M29" s="162">
        <f>+[2]data1cf!L29</f>
        <v>11536.186340500966</v>
      </c>
      <c r="N29" s="162">
        <f>+[2]data1cf!M29</f>
        <v>11419.489428724997</v>
      </c>
      <c r="O29" s="162">
        <f>+[2]data1cf!N29</f>
        <v>11460.485399088648</v>
      </c>
      <c r="P29" s="162">
        <f>+[2]data1cf!O29</f>
        <v>11304.896154489808</v>
      </c>
      <c r="Q29" s="162">
        <f>+[2]data1cf!P29</f>
        <v>11239.182241049741</v>
      </c>
      <c r="R29" s="162">
        <f>+[2]data1cf!Q29</f>
        <v>747.28669518383583</v>
      </c>
      <c r="S29" s="162">
        <f>+[2]data1cf!R29</f>
        <v>0</v>
      </c>
      <c r="T29" s="162">
        <f>+[2]data1cf!S29</f>
        <v>0</v>
      </c>
      <c r="U29" s="162">
        <f>+[2]data1cf!T29</f>
        <v>0</v>
      </c>
      <c r="V29" s="162">
        <f>+[2]data1cf!U29</f>
        <v>0</v>
      </c>
      <c r="W29" s="162">
        <f>+[2]data1cf!V29</f>
        <v>0</v>
      </c>
      <c r="X29" s="162">
        <f>+[2]data1cf!W29</f>
        <v>0</v>
      </c>
      <c r="Y29" s="162">
        <f>+[2]data1cf!X29</f>
        <v>0</v>
      </c>
      <c r="Z29" s="162">
        <f>+[2]data1cf!Y29</f>
        <v>0</v>
      </c>
      <c r="AA29" s="162">
        <f>+[2]data1cf!Z29</f>
        <v>0</v>
      </c>
      <c r="AB29" s="162"/>
      <c r="AC29" s="163">
        <f t="shared" si="0"/>
        <v>25847.19986167059</v>
      </c>
      <c r="AD29" s="163">
        <f t="shared" si="2"/>
        <v>50749.359268957291</v>
      </c>
      <c r="AE29" s="164">
        <f t="shared" si="3"/>
        <v>50417.545033396062</v>
      </c>
      <c r="AF29" s="165">
        <f t="shared" si="1"/>
        <v>0.16642926335334782</v>
      </c>
      <c r="AG29" s="166">
        <f t="shared" si="5"/>
        <v>0.98387450842916047</v>
      </c>
    </row>
    <row r="30" spans="1:33">
      <c r="A30" s="158"/>
      <c r="B30" s="162">
        <f>+[2]data1cf!A30</f>
        <v>-73787.462668440989</v>
      </c>
      <c r="C30" s="162">
        <f>+[2]data1cf!B30</f>
        <v>12022.752149783206</v>
      </c>
      <c r="D30" s="162">
        <f>+[2]data1cf!C30</f>
        <v>13095.232110529103</v>
      </c>
      <c r="E30" s="162">
        <f>+[2]data1cf!D30</f>
        <v>12789.661351806737</v>
      </c>
      <c r="F30" s="162">
        <f>+[2]data1cf!E30</f>
        <v>12498.681821599959</v>
      </c>
      <c r="G30" s="162">
        <f>+[2]data1cf!F30</f>
        <v>12302.629044469904</v>
      </c>
      <c r="H30" s="162">
        <f>+[2]data1cf!G30</f>
        <v>12012.171132236403</v>
      </c>
      <c r="I30" s="162">
        <f>+[2]data1cf!H30</f>
        <v>11809.792306331805</v>
      </c>
      <c r="J30" s="162">
        <f>+[2]data1cf!I30</f>
        <v>11885.330951115971</v>
      </c>
      <c r="K30" s="162">
        <f>+[2]data1cf!J30</f>
        <v>11880.7996956116</v>
      </c>
      <c r="L30" s="162">
        <f>+[2]data1cf!K30</f>
        <v>11794.518604458899</v>
      </c>
      <c r="M30" s="162">
        <f>+[2]data1cf!L30</f>
        <v>11585.042925510466</v>
      </c>
      <c r="N30" s="162">
        <f>+[2]data1cf!M30</f>
        <v>11725.9805033515</v>
      </c>
      <c r="O30" s="162">
        <f>+[2]data1cf!N30</f>
        <v>11581.642522158894</v>
      </c>
      <c r="P30" s="162">
        <f>+[2]data1cf!O30</f>
        <v>11622.18336393818</v>
      </c>
      <c r="Q30" s="162">
        <f>+[2]data1cf!P30</f>
        <v>11522.058581031077</v>
      </c>
      <c r="R30" s="162">
        <f>+[2]data1cf!Q30</f>
        <v>846.3126818219506</v>
      </c>
      <c r="S30" s="162">
        <f>+[2]data1cf!R30</f>
        <v>0</v>
      </c>
      <c r="T30" s="162">
        <f>+[2]data1cf!S30</f>
        <v>0</v>
      </c>
      <c r="U30" s="162">
        <f>+[2]data1cf!T30</f>
        <v>0</v>
      </c>
      <c r="V30" s="162">
        <f>+[2]data1cf!U30</f>
        <v>0</v>
      </c>
      <c r="W30" s="162">
        <f>+[2]data1cf!V30</f>
        <v>0</v>
      </c>
      <c r="X30" s="162">
        <f>+[2]data1cf!W30</f>
        <v>0</v>
      </c>
      <c r="Y30" s="162">
        <f>+[2]data1cf!X30</f>
        <v>0</v>
      </c>
      <c r="Z30" s="162">
        <f>+[2]data1cf!Y30</f>
        <v>0</v>
      </c>
      <c r="AA30" s="162">
        <f>+[2]data1cf!Z30</f>
        <v>0</v>
      </c>
      <c r="AB30" s="162"/>
      <c r="AC30" s="163">
        <f t="shared" si="0"/>
        <v>18835.11435138034</v>
      </c>
      <c r="AD30" s="163">
        <f t="shared" si="2"/>
        <v>44230.157271555814</v>
      </c>
      <c r="AE30" s="164">
        <f t="shared" si="3"/>
        <v>43891.672529761396</v>
      </c>
      <c r="AF30" s="165">
        <f t="shared" si="1"/>
        <v>0.1434866964817047</v>
      </c>
      <c r="AG30" s="166">
        <f t="shared" si="5"/>
        <v>0.97259853998629386</v>
      </c>
    </row>
    <row r="31" spans="1:33">
      <c r="A31" s="158"/>
      <c r="B31" s="162">
        <f>+[2]data1cf!A31</f>
        <v>-70695.846157761218</v>
      </c>
      <c r="C31" s="162">
        <f>+[2]data1cf!B31</f>
        <v>12090.400068155745</v>
      </c>
      <c r="D31" s="162">
        <f>+[2]data1cf!C31</f>
        <v>13111.444740108487</v>
      </c>
      <c r="E31" s="162">
        <f>+[2]data1cf!D31</f>
        <v>12784.135483696993</v>
      </c>
      <c r="F31" s="162">
        <f>+[2]data1cf!E31</f>
        <v>12483.953934755576</v>
      </c>
      <c r="G31" s="162">
        <f>+[2]data1cf!F31</f>
        <v>12219.942676952625</v>
      </c>
      <c r="H31" s="162">
        <f>+[2]data1cf!G31</f>
        <v>11793.22724042548</v>
      </c>
      <c r="I31" s="162">
        <f>+[2]data1cf!H31</f>
        <v>11777.769580305314</v>
      </c>
      <c r="J31" s="162">
        <f>+[2]data1cf!I31</f>
        <v>11715.002274436632</v>
      </c>
      <c r="K31" s="162">
        <f>+[2]data1cf!J31</f>
        <v>11838.913792198762</v>
      </c>
      <c r="L31" s="162">
        <f>+[2]data1cf!K31</f>
        <v>11672.699096640306</v>
      </c>
      <c r="M31" s="162">
        <f>+[2]data1cf!L31</f>
        <v>11750.638989200121</v>
      </c>
      <c r="N31" s="162">
        <f>+[2]data1cf!M31</f>
        <v>11552.560476680017</v>
      </c>
      <c r="O31" s="162">
        <f>+[2]data1cf!N31</f>
        <v>11590.985290016539</v>
      </c>
      <c r="P31" s="162">
        <f>+[2]data1cf!O31</f>
        <v>11450.987185420778</v>
      </c>
      <c r="Q31" s="162">
        <f>+[2]data1cf!P31</f>
        <v>11432.290587205105</v>
      </c>
      <c r="R31" s="162">
        <f>+[2]data1cf!Q31</f>
        <v>810.85307709105803</v>
      </c>
      <c r="S31" s="162">
        <f>+[2]data1cf!R31</f>
        <v>0</v>
      </c>
      <c r="T31" s="162">
        <f>+[2]data1cf!S31</f>
        <v>0</v>
      </c>
      <c r="U31" s="162">
        <f>+[2]data1cf!T31</f>
        <v>0</v>
      </c>
      <c r="V31" s="162">
        <f>+[2]data1cf!U31</f>
        <v>0</v>
      </c>
      <c r="W31" s="162">
        <f>+[2]data1cf!V31</f>
        <v>0</v>
      </c>
      <c r="X31" s="162">
        <f>+[2]data1cf!W31</f>
        <v>0</v>
      </c>
      <c r="Y31" s="162">
        <f>+[2]data1cf!X31</f>
        <v>0</v>
      </c>
      <c r="Z31" s="162">
        <f>+[2]data1cf!Y31</f>
        <v>0</v>
      </c>
      <c r="AA31" s="162">
        <f>+[2]data1cf!Z31</f>
        <v>0</v>
      </c>
      <c r="AB31" s="162"/>
      <c r="AC31" s="163">
        <f t="shared" si="0"/>
        <v>21583.313403264441</v>
      </c>
      <c r="AD31" s="163">
        <f t="shared" si="2"/>
        <v>46825.542916070546</v>
      </c>
      <c r="AE31" s="164">
        <f t="shared" si="3"/>
        <v>46489.144617569669</v>
      </c>
      <c r="AF31" s="165">
        <f t="shared" si="1"/>
        <v>0.15177258849143985</v>
      </c>
      <c r="AG31" s="166">
        <f t="shared" si="5"/>
        <v>0.97781273978572358</v>
      </c>
    </row>
    <row r="32" spans="1:33">
      <c r="A32" s="158"/>
      <c r="B32" s="162">
        <f>+[2]data1cf!A32</f>
        <v>-71973.921844770171</v>
      </c>
      <c r="C32" s="162">
        <f>+[2]data1cf!B32</f>
        <v>11983.488638855164</v>
      </c>
      <c r="D32" s="162">
        <f>+[2]data1cf!C32</f>
        <v>13024.928328864924</v>
      </c>
      <c r="E32" s="162">
        <f>+[2]data1cf!D32</f>
        <v>12745.367355966573</v>
      </c>
      <c r="F32" s="162">
        <f>+[2]data1cf!E32</f>
        <v>12518.389292250002</v>
      </c>
      <c r="G32" s="162">
        <f>+[2]data1cf!F32</f>
        <v>12044.076679296366</v>
      </c>
      <c r="H32" s="162">
        <f>+[2]data1cf!G32</f>
        <v>12003.495470090145</v>
      </c>
      <c r="I32" s="162">
        <f>+[2]data1cf!H32</f>
        <v>11649.630746491657</v>
      </c>
      <c r="J32" s="162">
        <f>+[2]data1cf!I32</f>
        <v>11674.847177920838</v>
      </c>
      <c r="K32" s="162">
        <f>+[2]data1cf!J32</f>
        <v>11680.151756755387</v>
      </c>
      <c r="L32" s="162">
        <f>+[2]data1cf!K32</f>
        <v>11594.253297511978</v>
      </c>
      <c r="M32" s="162">
        <f>+[2]data1cf!L32</f>
        <v>11571.661946804703</v>
      </c>
      <c r="N32" s="162">
        <f>+[2]data1cf!M32</f>
        <v>11617.946248131686</v>
      </c>
      <c r="O32" s="162">
        <f>+[2]data1cf!N32</f>
        <v>11565.016066192149</v>
      </c>
      <c r="P32" s="162">
        <f>+[2]data1cf!O32</f>
        <v>11470.234979243298</v>
      </c>
      <c r="Q32" s="162">
        <f>+[2]data1cf!P32</f>
        <v>11267.58319533434</v>
      </c>
      <c r="R32" s="162">
        <f>+[2]data1cf!Q32</f>
        <v>825.51209399077584</v>
      </c>
      <c r="S32" s="162">
        <f>+[2]data1cf!R32</f>
        <v>0</v>
      </c>
      <c r="T32" s="162">
        <f>+[2]data1cf!S32</f>
        <v>0</v>
      </c>
      <c r="U32" s="162">
        <f>+[2]data1cf!T32</f>
        <v>0</v>
      </c>
      <c r="V32" s="162">
        <f>+[2]data1cf!U32</f>
        <v>0</v>
      </c>
      <c r="W32" s="162">
        <f>+[2]data1cf!V32</f>
        <v>0</v>
      </c>
      <c r="X32" s="162">
        <f>+[2]data1cf!W32</f>
        <v>0</v>
      </c>
      <c r="Y32" s="162">
        <f>+[2]data1cf!X32</f>
        <v>0</v>
      </c>
      <c r="Z32" s="162">
        <f>+[2]data1cf!Y32</f>
        <v>0</v>
      </c>
      <c r="AA32" s="162">
        <f>+[2]data1cf!Z32</f>
        <v>0</v>
      </c>
      <c r="AB32" s="162"/>
      <c r="AC32" s="163">
        <f t="shared" si="0"/>
        <v>19877.937285027412</v>
      </c>
      <c r="AD32" s="163">
        <f t="shared" si="2"/>
        <v>45005.694533903457</v>
      </c>
      <c r="AE32" s="164">
        <f t="shared" si="3"/>
        <v>44670.856570966105</v>
      </c>
      <c r="AF32" s="165">
        <f t="shared" si="1"/>
        <v>0.14702174067497253</v>
      </c>
      <c r="AG32" s="166">
        <f t="shared" si="5"/>
        <v>0.97427345728959514</v>
      </c>
    </row>
    <row r="33" spans="1:33">
      <c r="A33" s="158"/>
      <c r="B33" s="162">
        <f>+[2]data1cf!A33</f>
        <v>-70656.927146090617</v>
      </c>
      <c r="C33" s="162">
        <f>+[2]data1cf!B33</f>
        <v>11997.545564817572</v>
      </c>
      <c r="D33" s="162">
        <f>+[2]data1cf!C33</f>
        <v>13027.283096633533</v>
      </c>
      <c r="E33" s="162">
        <f>+[2]data1cf!D33</f>
        <v>12812.517925095181</v>
      </c>
      <c r="F33" s="162">
        <f>+[2]data1cf!E33</f>
        <v>12312.802119239859</v>
      </c>
      <c r="G33" s="162">
        <f>+[2]data1cf!F33</f>
        <v>12182.088968172622</v>
      </c>
      <c r="H33" s="162">
        <f>+[2]data1cf!G33</f>
        <v>11854.223042572146</v>
      </c>
      <c r="I33" s="162">
        <f>+[2]data1cf!H33</f>
        <v>11849.552252060406</v>
      </c>
      <c r="J33" s="162">
        <f>+[2]data1cf!I33</f>
        <v>11820.659242822137</v>
      </c>
      <c r="K33" s="162">
        <f>+[2]data1cf!J33</f>
        <v>11735.382657517628</v>
      </c>
      <c r="L33" s="162">
        <f>+[2]data1cf!K33</f>
        <v>11774.351341068876</v>
      </c>
      <c r="M33" s="162">
        <f>+[2]data1cf!L33</f>
        <v>11577.791855659245</v>
      </c>
      <c r="N33" s="162">
        <f>+[2]data1cf!M33</f>
        <v>11468.132325410381</v>
      </c>
      <c r="O33" s="162">
        <f>+[2]data1cf!N33</f>
        <v>11557.230712340188</v>
      </c>
      <c r="P33" s="162">
        <f>+[2]data1cf!O33</f>
        <v>11494.092463525743</v>
      </c>
      <c r="Q33" s="162">
        <f>+[2]data1cf!P33</f>
        <v>11497.137430819093</v>
      </c>
      <c r="R33" s="162">
        <f>+[2]data1cf!Q33</f>
        <v>810.40669159480092</v>
      </c>
      <c r="S33" s="162">
        <f>+[2]data1cf!R33</f>
        <v>0</v>
      </c>
      <c r="T33" s="162">
        <f>+[2]data1cf!S33</f>
        <v>0</v>
      </c>
      <c r="U33" s="162">
        <f>+[2]data1cf!T33</f>
        <v>0</v>
      </c>
      <c r="V33" s="162">
        <f>+[2]data1cf!U33</f>
        <v>0</v>
      </c>
      <c r="W33" s="162">
        <f>+[2]data1cf!V33</f>
        <v>0</v>
      </c>
      <c r="X33" s="162">
        <f>+[2]data1cf!W33</f>
        <v>0</v>
      </c>
      <c r="Y33" s="162">
        <f>+[2]data1cf!X33</f>
        <v>0</v>
      </c>
      <c r="Z33" s="162">
        <f>+[2]data1cf!Y33</f>
        <v>0</v>
      </c>
      <c r="AA33" s="162">
        <f>+[2]data1cf!Z33</f>
        <v>0</v>
      </c>
      <c r="AB33" s="162"/>
      <c r="AC33" s="163">
        <f t="shared" si="0"/>
        <v>21394.568935295785</v>
      </c>
      <c r="AD33" s="163">
        <f t="shared" si="2"/>
        <v>46612.939861820574</v>
      </c>
      <c r="AE33" s="164">
        <f t="shared" si="3"/>
        <v>46276.852706616526</v>
      </c>
      <c r="AF33" s="165">
        <f t="shared" si="1"/>
        <v>0.15128282904624943</v>
      </c>
      <c r="AG33" s="166">
        <f t="shared" si="5"/>
        <v>0.97742577241543716</v>
      </c>
    </row>
    <row r="34" spans="1:33">
      <c r="A34" s="158"/>
      <c r="B34" s="162">
        <f>+[2]data1cf!A34</f>
        <v>-62048.344860034224</v>
      </c>
      <c r="C34" s="162">
        <f>+[2]data1cf!B34</f>
        <v>11951.794147041308</v>
      </c>
      <c r="D34" s="162">
        <f>+[2]data1cf!C34</f>
        <v>12713.438230858988</v>
      </c>
      <c r="E34" s="162">
        <f>+[2]data1cf!D34</f>
        <v>12426.764130524718</v>
      </c>
      <c r="F34" s="162">
        <f>+[2]data1cf!E34</f>
        <v>12162.733755711517</v>
      </c>
      <c r="G34" s="162">
        <f>+[2]data1cf!F34</f>
        <v>11891.730049018686</v>
      </c>
      <c r="H34" s="162">
        <f>+[2]data1cf!G34</f>
        <v>11725.949372207351</v>
      </c>
      <c r="I34" s="162">
        <f>+[2]data1cf!H34</f>
        <v>11587.612240638613</v>
      </c>
      <c r="J34" s="162">
        <f>+[2]data1cf!I34</f>
        <v>11552.71197614889</v>
      </c>
      <c r="K34" s="162">
        <f>+[2]data1cf!J34</f>
        <v>11401.703090633437</v>
      </c>
      <c r="L34" s="162">
        <f>+[2]data1cf!K34</f>
        <v>11487.842409076966</v>
      </c>
      <c r="M34" s="162">
        <f>+[2]data1cf!L34</f>
        <v>11291.943176771807</v>
      </c>
      <c r="N34" s="162">
        <f>+[2]data1cf!M34</f>
        <v>11344.80129757728</v>
      </c>
      <c r="O34" s="162">
        <f>+[2]data1cf!N34</f>
        <v>11167.134292587249</v>
      </c>
      <c r="P34" s="162">
        <f>+[2]data1cf!O34</f>
        <v>11138.81725305548</v>
      </c>
      <c r="Q34" s="162">
        <f>+[2]data1cf!P34</f>
        <v>11167.994525494214</v>
      </c>
      <c r="R34" s="162">
        <f>+[2]data1cf!Q34</f>
        <v>711.6696962066485</v>
      </c>
      <c r="S34" s="162">
        <f>+[2]data1cf!R34</f>
        <v>0</v>
      </c>
      <c r="T34" s="162">
        <f>+[2]data1cf!S34</f>
        <v>0</v>
      </c>
      <c r="U34" s="162">
        <f>+[2]data1cf!T34</f>
        <v>0</v>
      </c>
      <c r="V34" s="162">
        <f>+[2]data1cf!U34</f>
        <v>0</v>
      </c>
      <c r="W34" s="162">
        <f>+[2]data1cf!V34</f>
        <v>0</v>
      </c>
      <c r="X34" s="162">
        <f>+[2]data1cf!W34</f>
        <v>0</v>
      </c>
      <c r="Y34" s="162">
        <f>+[2]data1cf!X34</f>
        <v>0</v>
      </c>
      <c r="Z34" s="162">
        <f>+[2]data1cf!Y34</f>
        <v>0</v>
      </c>
      <c r="AA34" s="162">
        <f>+[2]data1cf!Z34</f>
        <v>0</v>
      </c>
      <c r="AB34" s="162"/>
      <c r="AC34" s="163">
        <f t="shared" si="0"/>
        <v>28100.405632775106</v>
      </c>
      <c r="AD34" s="163">
        <f t="shared" si="2"/>
        <v>52729.660917522684</v>
      </c>
      <c r="AE34" s="164">
        <f t="shared" si="3"/>
        <v>52401.62726482276</v>
      </c>
      <c r="AF34" s="165">
        <f t="shared" si="1"/>
        <v>0.17546710371971133</v>
      </c>
      <c r="AG34" s="166">
        <f t="shared" si="5"/>
        <v>0.98627324314873421</v>
      </c>
    </row>
    <row r="35" spans="1:33">
      <c r="A35" s="158"/>
      <c r="B35" s="162">
        <f>+[2]data1cf!A35</f>
        <v>-65485.65785932618</v>
      </c>
      <c r="C35" s="162">
        <f>+[2]data1cf!B35</f>
        <v>12001.234485704354</v>
      </c>
      <c r="D35" s="162">
        <f>+[2]data1cf!C35</f>
        <v>12913.786077489238</v>
      </c>
      <c r="E35" s="162">
        <f>+[2]data1cf!D35</f>
        <v>12498.661157117216</v>
      </c>
      <c r="F35" s="162">
        <f>+[2]data1cf!E35</f>
        <v>12356.092785112873</v>
      </c>
      <c r="G35" s="162">
        <f>+[2]data1cf!F35</f>
        <v>11955.503211654279</v>
      </c>
      <c r="H35" s="162">
        <f>+[2]data1cf!G35</f>
        <v>11728.632787399325</v>
      </c>
      <c r="I35" s="162">
        <f>+[2]data1cf!H35</f>
        <v>11536.301718507229</v>
      </c>
      <c r="J35" s="162">
        <f>+[2]data1cf!I35</f>
        <v>11516.990844849808</v>
      </c>
      <c r="K35" s="162">
        <f>+[2]data1cf!J35</f>
        <v>11620.68396380623</v>
      </c>
      <c r="L35" s="162">
        <f>+[2]data1cf!K35</f>
        <v>11592.092087239484</v>
      </c>
      <c r="M35" s="162">
        <f>+[2]data1cf!L35</f>
        <v>11589.818730965098</v>
      </c>
      <c r="N35" s="162">
        <f>+[2]data1cf!M35</f>
        <v>11329.610709230426</v>
      </c>
      <c r="O35" s="162">
        <f>+[2]data1cf!N35</f>
        <v>11473.131777085859</v>
      </c>
      <c r="P35" s="162">
        <f>+[2]data1cf!O35</f>
        <v>11378.945677498326</v>
      </c>
      <c r="Q35" s="162">
        <f>+[2]data1cf!P35</f>
        <v>11184.008771498338</v>
      </c>
      <c r="R35" s="162">
        <f>+[2]data1cf!Q35</f>
        <v>751.09430138332743</v>
      </c>
      <c r="S35" s="162">
        <f>+[2]data1cf!R35</f>
        <v>0</v>
      </c>
      <c r="T35" s="162">
        <f>+[2]data1cf!S35</f>
        <v>0</v>
      </c>
      <c r="U35" s="162">
        <f>+[2]data1cf!T35</f>
        <v>0</v>
      </c>
      <c r="V35" s="162">
        <f>+[2]data1cf!U35</f>
        <v>0</v>
      </c>
      <c r="W35" s="162">
        <f>+[2]data1cf!V35</f>
        <v>0</v>
      </c>
      <c r="X35" s="162">
        <f>+[2]data1cf!W35</f>
        <v>0</v>
      </c>
      <c r="Y35" s="162">
        <f>+[2]data1cf!X35</f>
        <v>0</v>
      </c>
      <c r="Z35" s="162">
        <f>+[2]data1cf!Y35</f>
        <v>0</v>
      </c>
      <c r="AA35" s="162">
        <f>+[2]data1cf!Z35</f>
        <v>0</v>
      </c>
      <c r="AB35" s="162"/>
      <c r="AC35" s="163">
        <f t="shared" si="0"/>
        <v>25454.339619485312</v>
      </c>
      <c r="AD35" s="163">
        <f t="shared" si="2"/>
        <v>50319.218313639416</v>
      </c>
      <c r="AE35" s="164">
        <f t="shared" si="3"/>
        <v>49987.835950215784</v>
      </c>
      <c r="AF35" s="165">
        <f t="shared" si="1"/>
        <v>0.16521802544593814</v>
      </c>
      <c r="AG35" s="166">
        <f t="shared" ref="AG35:AG50" si="6">1-EXP(-(1/0.25)*(AD35/ABS($AD$1010)))</f>
        <v>0.98330041387884781</v>
      </c>
    </row>
    <row r="36" spans="1:33">
      <c r="A36" s="158"/>
      <c r="B36" s="162">
        <f>+[2]data1cf!A36</f>
        <v>-72049.069685297582</v>
      </c>
      <c r="C36" s="162">
        <f>+[2]data1cf!B36</f>
        <v>12199.839195197103</v>
      </c>
      <c r="D36" s="162">
        <f>+[2]data1cf!C36</f>
        <v>13101.319645989945</v>
      </c>
      <c r="E36" s="162">
        <f>+[2]data1cf!D36</f>
        <v>12715.082838577968</v>
      </c>
      <c r="F36" s="162">
        <f>+[2]data1cf!E36</f>
        <v>12438.560951368541</v>
      </c>
      <c r="G36" s="162">
        <f>+[2]data1cf!F36</f>
        <v>12153.843984629348</v>
      </c>
      <c r="H36" s="162">
        <f>+[2]data1cf!G36</f>
        <v>11922.612241858187</v>
      </c>
      <c r="I36" s="162">
        <f>+[2]data1cf!H36</f>
        <v>11889.985897411045</v>
      </c>
      <c r="J36" s="162">
        <f>+[2]data1cf!I36</f>
        <v>11691.115313014634</v>
      </c>
      <c r="K36" s="162">
        <f>+[2]data1cf!J36</f>
        <v>11761.168879927525</v>
      </c>
      <c r="L36" s="162">
        <f>+[2]data1cf!K36</f>
        <v>11805.816986597449</v>
      </c>
      <c r="M36" s="162">
        <f>+[2]data1cf!L36</f>
        <v>11784.128924276567</v>
      </c>
      <c r="N36" s="162">
        <f>+[2]data1cf!M36</f>
        <v>11593.967765047644</v>
      </c>
      <c r="O36" s="162">
        <f>+[2]data1cf!N36</f>
        <v>11501.55526345066</v>
      </c>
      <c r="P36" s="162">
        <f>+[2]data1cf!O36</f>
        <v>11428.277703868382</v>
      </c>
      <c r="Q36" s="162">
        <f>+[2]data1cf!P36</f>
        <v>11479.21057168175</v>
      </c>
      <c r="R36" s="162">
        <f>+[2]data1cf!Q36</f>
        <v>826.37400966248913</v>
      </c>
      <c r="S36" s="162">
        <f>+[2]data1cf!R36</f>
        <v>0</v>
      </c>
      <c r="T36" s="162">
        <f>+[2]data1cf!S36</f>
        <v>0</v>
      </c>
      <c r="U36" s="162">
        <f>+[2]data1cf!T36</f>
        <v>0</v>
      </c>
      <c r="V36" s="162">
        <f>+[2]data1cf!U36</f>
        <v>0</v>
      </c>
      <c r="W36" s="162">
        <f>+[2]data1cf!V36</f>
        <v>0</v>
      </c>
      <c r="X36" s="162">
        <f>+[2]data1cf!W36</f>
        <v>0</v>
      </c>
      <c r="Y36" s="162">
        <f>+[2]data1cf!X36</f>
        <v>0</v>
      </c>
      <c r="Z36" s="162">
        <f>+[2]data1cf!Y36</f>
        <v>0</v>
      </c>
      <c r="AA36" s="162">
        <f>+[2]data1cf!Z36</f>
        <v>0</v>
      </c>
      <c r="AB36" s="162"/>
      <c r="AC36" s="163">
        <f t="shared" si="0"/>
        <v>20342.71063675364</v>
      </c>
      <c r="AD36" s="163">
        <f t="shared" si="2"/>
        <v>45615.606365752232</v>
      </c>
      <c r="AE36" s="164">
        <f t="shared" si="3"/>
        <v>45278.802383806622</v>
      </c>
      <c r="AF36" s="165">
        <f t="shared" si="1"/>
        <v>0.14804132580757146</v>
      </c>
      <c r="AG36" s="166">
        <f t="shared" si="6"/>
        <v>0.9755184390699857</v>
      </c>
    </row>
    <row r="37" spans="1:33">
      <c r="A37" s="158"/>
      <c r="B37" s="162">
        <f>+[2]data1cf!A37</f>
        <v>-61354.539286538275</v>
      </c>
      <c r="C37" s="162">
        <f>+[2]data1cf!B37</f>
        <v>11854.347897053674</v>
      </c>
      <c r="D37" s="162">
        <f>+[2]data1cf!C37</f>
        <v>12600.026653639943</v>
      </c>
      <c r="E37" s="162">
        <f>+[2]data1cf!D37</f>
        <v>12361.486177679944</v>
      </c>
      <c r="F37" s="162">
        <f>+[2]data1cf!E37</f>
        <v>12195.341043788796</v>
      </c>
      <c r="G37" s="162">
        <f>+[2]data1cf!F37</f>
        <v>11892.623543706588</v>
      </c>
      <c r="H37" s="162">
        <f>+[2]data1cf!G37</f>
        <v>11579.046150404847</v>
      </c>
      <c r="I37" s="162">
        <f>+[2]data1cf!H37</f>
        <v>11618.983594513424</v>
      </c>
      <c r="J37" s="162">
        <f>+[2]data1cf!I37</f>
        <v>11632.471140486861</v>
      </c>
      <c r="K37" s="162">
        <f>+[2]data1cf!J37</f>
        <v>11539.737297254444</v>
      </c>
      <c r="L37" s="162">
        <f>+[2]data1cf!K37</f>
        <v>11426.679344743996</v>
      </c>
      <c r="M37" s="162">
        <f>+[2]data1cf!L37</f>
        <v>11404.390535981847</v>
      </c>
      <c r="N37" s="162">
        <f>+[2]data1cf!M37</f>
        <v>11361.712576718275</v>
      </c>
      <c r="O37" s="162">
        <f>+[2]data1cf!N37</f>
        <v>11229.948200339295</v>
      </c>
      <c r="P37" s="162">
        <f>+[2]data1cf!O37</f>
        <v>11255.552711480876</v>
      </c>
      <c r="Q37" s="162">
        <f>+[2]data1cf!P37</f>
        <v>11115.44031715022</v>
      </c>
      <c r="R37" s="162">
        <f>+[2]data1cf!Q37</f>
        <v>703.71202380087936</v>
      </c>
      <c r="S37" s="162">
        <f>+[2]data1cf!R37</f>
        <v>0</v>
      </c>
      <c r="T37" s="162">
        <f>+[2]data1cf!S37</f>
        <v>0</v>
      </c>
      <c r="U37" s="162">
        <f>+[2]data1cf!T37</f>
        <v>0</v>
      </c>
      <c r="V37" s="162">
        <f>+[2]data1cf!U37</f>
        <v>0</v>
      </c>
      <c r="W37" s="162">
        <f>+[2]data1cf!V37</f>
        <v>0</v>
      </c>
      <c r="X37" s="162">
        <f>+[2]data1cf!W37</f>
        <v>0</v>
      </c>
      <c r="Y37" s="162">
        <f>+[2]data1cf!X37</f>
        <v>0</v>
      </c>
      <c r="Z37" s="162">
        <f>+[2]data1cf!Y37</f>
        <v>0</v>
      </c>
      <c r="AA37" s="162">
        <f>+[2]data1cf!Z37</f>
        <v>0</v>
      </c>
      <c r="AB37" s="162"/>
      <c r="AC37" s="163">
        <f t="shared" si="0"/>
        <v>28670.410414033031</v>
      </c>
      <c r="AD37" s="163">
        <f t="shared" si="2"/>
        <v>53334.922488147022</v>
      </c>
      <c r="AE37" s="164">
        <f t="shared" si="3"/>
        <v>53006.296610763718</v>
      </c>
      <c r="AF37" s="165">
        <f t="shared" si="1"/>
        <v>0.17746765017509461</v>
      </c>
      <c r="AG37" s="166">
        <f t="shared" si="6"/>
        <v>0.98693257946893642</v>
      </c>
    </row>
    <row r="38" spans="1:33">
      <c r="A38" s="158"/>
      <c r="B38" s="162">
        <f>+[2]data1cf!A38</f>
        <v>-69902.089386248073</v>
      </c>
      <c r="C38" s="162">
        <f>+[2]data1cf!B38</f>
        <v>11927.376111143752</v>
      </c>
      <c r="D38" s="162">
        <f>+[2]data1cf!C38</f>
        <v>12897.849617556309</v>
      </c>
      <c r="E38" s="162">
        <f>+[2]data1cf!D38</f>
        <v>12702.782185149035</v>
      </c>
      <c r="F38" s="162">
        <f>+[2]data1cf!E38</f>
        <v>12362.097434865402</v>
      </c>
      <c r="G38" s="162">
        <f>+[2]data1cf!F38</f>
        <v>12183.207760778128</v>
      </c>
      <c r="H38" s="162">
        <f>+[2]data1cf!G38</f>
        <v>11829.343918583432</v>
      </c>
      <c r="I38" s="162">
        <f>+[2]data1cf!H38</f>
        <v>11712.470513474029</v>
      </c>
      <c r="J38" s="162">
        <f>+[2]data1cf!I38</f>
        <v>11713.999903878666</v>
      </c>
      <c r="K38" s="162">
        <f>+[2]data1cf!J38</f>
        <v>11685.920567403675</v>
      </c>
      <c r="L38" s="162">
        <f>+[2]data1cf!K38</f>
        <v>11668.514107226594</v>
      </c>
      <c r="M38" s="162">
        <f>+[2]data1cf!L38</f>
        <v>11697.830615455721</v>
      </c>
      <c r="N38" s="162">
        <f>+[2]data1cf!M38</f>
        <v>11548.624067726683</v>
      </c>
      <c r="O38" s="162">
        <f>+[2]data1cf!N38</f>
        <v>11561.214727080831</v>
      </c>
      <c r="P38" s="162">
        <f>+[2]data1cf!O38</f>
        <v>11591.777924195194</v>
      </c>
      <c r="Q38" s="162">
        <f>+[2]data1cf!P38</f>
        <v>11327.443320543982</v>
      </c>
      <c r="R38" s="162">
        <f>+[2]data1cf!Q38</f>
        <v>801.74900442451087</v>
      </c>
      <c r="S38" s="162">
        <f>+[2]data1cf!R38</f>
        <v>0</v>
      </c>
      <c r="T38" s="162">
        <f>+[2]data1cf!S38</f>
        <v>0</v>
      </c>
      <c r="U38" s="162">
        <f>+[2]data1cf!T38</f>
        <v>0</v>
      </c>
      <c r="V38" s="162">
        <f>+[2]data1cf!U38</f>
        <v>0</v>
      </c>
      <c r="W38" s="162">
        <f>+[2]data1cf!V38</f>
        <v>0</v>
      </c>
      <c r="X38" s="162">
        <f>+[2]data1cf!W38</f>
        <v>0</v>
      </c>
      <c r="Y38" s="162">
        <f>+[2]data1cf!X38</f>
        <v>0</v>
      </c>
      <c r="Z38" s="162">
        <f>+[2]data1cf!Y38</f>
        <v>0</v>
      </c>
      <c r="AA38" s="162">
        <f>+[2]data1cf!Z38</f>
        <v>0</v>
      </c>
      <c r="AB38" s="162"/>
      <c r="AC38" s="163">
        <f t="shared" si="0"/>
        <v>21786.844337224047</v>
      </c>
      <c r="AD38" s="163">
        <f t="shared" si="2"/>
        <v>46936.039830751914</v>
      </c>
      <c r="AE38" s="164">
        <f t="shared" si="3"/>
        <v>46600.763744859127</v>
      </c>
      <c r="AF38" s="165">
        <f t="shared" si="1"/>
        <v>0.15263950228691103</v>
      </c>
      <c r="AG38" s="166">
        <f t="shared" si="6"/>
        <v>0.97801123271546009</v>
      </c>
    </row>
    <row r="39" spans="1:33">
      <c r="A39" s="158"/>
      <c r="B39" s="162">
        <f>+[2]data1cf!A39</f>
        <v>-71489.83181796495</v>
      </c>
      <c r="C39" s="162">
        <f>+[2]data1cf!B39</f>
        <v>11911.866095224439</v>
      </c>
      <c r="D39" s="162">
        <f>+[2]data1cf!C39</f>
        <v>13094.130596745021</v>
      </c>
      <c r="E39" s="162">
        <f>+[2]data1cf!D39</f>
        <v>12678.087853399022</v>
      </c>
      <c r="F39" s="162">
        <f>+[2]data1cf!E39</f>
        <v>12386.292260324935</v>
      </c>
      <c r="G39" s="162">
        <f>+[2]data1cf!F39</f>
        <v>12153.076142608197</v>
      </c>
      <c r="H39" s="162">
        <f>+[2]data1cf!G39</f>
        <v>11962.190099965021</v>
      </c>
      <c r="I39" s="162">
        <f>+[2]data1cf!H39</f>
        <v>11826.419962339025</v>
      </c>
      <c r="J39" s="162">
        <f>+[2]data1cf!I39</f>
        <v>11740.650806560016</v>
      </c>
      <c r="K39" s="162">
        <f>+[2]data1cf!J39</f>
        <v>11662.245409045305</v>
      </c>
      <c r="L39" s="162">
        <f>+[2]data1cf!K39</f>
        <v>11625.186311362955</v>
      </c>
      <c r="M39" s="162">
        <f>+[2]data1cf!L39</f>
        <v>11684.483846288802</v>
      </c>
      <c r="N39" s="162">
        <f>+[2]data1cf!M39</f>
        <v>11573.448595856235</v>
      </c>
      <c r="O39" s="162">
        <f>+[2]data1cf!N39</f>
        <v>11540.087750346051</v>
      </c>
      <c r="P39" s="162">
        <f>+[2]data1cf!O39</f>
        <v>11413.539939511205</v>
      </c>
      <c r="Q39" s="162">
        <f>+[2]data1cf!P39</f>
        <v>11376.744836997645</v>
      </c>
      <c r="R39" s="162">
        <f>+[2]data1cf!Q39</f>
        <v>819.95977501933078</v>
      </c>
      <c r="S39" s="162">
        <f>+[2]data1cf!R39</f>
        <v>0</v>
      </c>
      <c r="T39" s="162">
        <f>+[2]data1cf!S39</f>
        <v>0</v>
      </c>
      <c r="U39" s="162">
        <f>+[2]data1cf!T39</f>
        <v>0</v>
      </c>
      <c r="V39" s="162">
        <f>+[2]data1cf!U39</f>
        <v>0</v>
      </c>
      <c r="W39" s="162">
        <f>+[2]data1cf!V39</f>
        <v>0</v>
      </c>
      <c r="X39" s="162">
        <f>+[2]data1cf!W39</f>
        <v>0</v>
      </c>
      <c r="Y39" s="162">
        <f>+[2]data1cf!X39</f>
        <v>0</v>
      </c>
      <c r="Z39" s="162">
        <f>+[2]data1cf!Y39</f>
        <v>0</v>
      </c>
      <c r="AA39" s="162">
        <f>+[2]data1cf!Z39</f>
        <v>0</v>
      </c>
      <c r="AB39" s="162"/>
      <c r="AC39" s="163">
        <f t="shared" si="0"/>
        <v>20411.512332540424</v>
      </c>
      <c r="AD39" s="163">
        <f t="shared" si="2"/>
        <v>45586.90879137304</v>
      </c>
      <c r="AE39" s="164">
        <f t="shared" si="3"/>
        <v>45251.439874556519</v>
      </c>
      <c r="AF39" s="165">
        <f t="shared" si="1"/>
        <v>0.1484756648540497</v>
      </c>
      <c r="AG39" s="166">
        <f t="shared" si="6"/>
        <v>0.97546123428637765</v>
      </c>
    </row>
    <row r="40" spans="1:33">
      <c r="A40" s="158"/>
      <c r="B40" s="162">
        <f>+[2]data1cf!A40</f>
        <v>-69061.834044215182</v>
      </c>
      <c r="C40" s="162">
        <f>+[2]data1cf!B40</f>
        <v>12085.671704931554</v>
      </c>
      <c r="D40" s="162">
        <f>+[2]data1cf!C40</f>
        <v>13119.247581657286</v>
      </c>
      <c r="E40" s="162">
        <f>+[2]data1cf!D40</f>
        <v>12615.330932857916</v>
      </c>
      <c r="F40" s="162">
        <f>+[2]data1cf!E40</f>
        <v>12313.660580493102</v>
      </c>
      <c r="G40" s="162">
        <f>+[2]data1cf!F40</f>
        <v>12135.122080853416</v>
      </c>
      <c r="H40" s="162">
        <f>+[2]data1cf!G40</f>
        <v>12040.176828980615</v>
      </c>
      <c r="I40" s="162">
        <f>+[2]data1cf!H40</f>
        <v>11786.624615826986</v>
      </c>
      <c r="J40" s="162">
        <f>+[2]data1cf!I40</f>
        <v>11613.94755467635</v>
      </c>
      <c r="K40" s="162">
        <f>+[2]data1cf!J40</f>
        <v>11666.917580324258</v>
      </c>
      <c r="L40" s="162">
        <f>+[2]data1cf!K40</f>
        <v>11626.346134581676</v>
      </c>
      <c r="M40" s="162">
        <f>+[2]data1cf!L40</f>
        <v>11528.177358655113</v>
      </c>
      <c r="N40" s="162">
        <f>+[2]data1cf!M40</f>
        <v>11607.540807065036</v>
      </c>
      <c r="O40" s="162">
        <f>+[2]data1cf!N40</f>
        <v>11423.865264451164</v>
      </c>
      <c r="P40" s="162">
        <f>+[2]data1cf!O40</f>
        <v>11399.076887681189</v>
      </c>
      <c r="Q40" s="162">
        <f>+[2]data1cf!P40</f>
        <v>11348.116083001154</v>
      </c>
      <c r="R40" s="162">
        <f>+[2]data1cf!Q40</f>
        <v>792.11161175353027</v>
      </c>
      <c r="S40" s="162">
        <f>+[2]data1cf!R40</f>
        <v>0</v>
      </c>
      <c r="T40" s="162">
        <f>+[2]data1cf!S40</f>
        <v>0</v>
      </c>
      <c r="U40" s="162">
        <f>+[2]data1cf!T40</f>
        <v>0</v>
      </c>
      <c r="V40" s="162">
        <f>+[2]data1cf!U40</f>
        <v>0</v>
      </c>
      <c r="W40" s="162">
        <f>+[2]data1cf!V40</f>
        <v>0</v>
      </c>
      <c r="X40" s="162">
        <f>+[2]data1cf!W40</f>
        <v>0</v>
      </c>
      <c r="Y40" s="162">
        <f>+[2]data1cf!X40</f>
        <v>0</v>
      </c>
      <c r="Z40" s="162">
        <f>+[2]data1cf!Y40</f>
        <v>0</v>
      </c>
      <c r="AA40" s="162">
        <f>+[2]data1cf!Z40</f>
        <v>0</v>
      </c>
      <c r="AB40" s="162"/>
      <c r="AC40" s="163">
        <f t="shared" si="0"/>
        <v>22783.095478565214</v>
      </c>
      <c r="AD40" s="163">
        <f t="shared" si="2"/>
        <v>47883.105467617446</v>
      </c>
      <c r="AE40" s="164">
        <f t="shared" si="3"/>
        <v>47548.706707741003</v>
      </c>
      <c r="AF40" s="165">
        <f t="shared" si="1"/>
        <v>0.15581838488578797</v>
      </c>
      <c r="AG40" s="166">
        <f t="shared" si="6"/>
        <v>0.97964129461433669</v>
      </c>
    </row>
    <row r="41" spans="1:33">
      <c r="A41" s="158"/>
      <c r="B41" s="162">
        <f>+[2]data1cf!A41</f>
        <v>-65083.285859387033</v>
      </c>
      <c r="C41" s="162">
        <f>+[2]data1cf!B41</f>
        <v>11880.824472767528</v>
      </c>
      <c r="D41" s="162">
        <f>+[2]data1cf!C41</f>
        <v>12829.216271284367</v>
      </c>
      <c r="E41" s="162">
        <f>+[2]data1cf!D41</f>
        <v>12516.225491635534</v>
      </c>
      <c r="F41" s="162">
        <f>+[2]data1cf!E41</f>
        <v>12285.119045728508</v>
      </c>
      <c r="G41" s="162">
        <f>+[2]data1cf!F41</f>
        <v>11900.916585037776</v>
      </c>
      <c r="H41" s="162">
        <f>+[2]data1cf!G41</f>
        <v>11836.785345676555</v>
      </c>
      <c r="I41" s="162">
        <f>+[2]data1cf!H41</f>
        <v>11593.982219557396</v>
      </c>
      <c r="J41" s="162">
        <f>+[2]data1cf!I41</f>
        <v>11665.48792490031</v>
      </c>
      <c r="K41" s="162">
        <f>+[2]data1cf!J41</f>
        <v>11688.400014191986</v>
      </c>
      <c r="L41" s="162">
        <f>+[2]data1cf!K41</f>
        <v>11500.983900030558</v>
      </c>
      <c r="M41" s="162">
        <f>+[2]data1cf!L41</f>
        <v>11600.041228479946</v>
      </c>
      <c r="N41" s="162">
        <f>+[2]data1cf!M41</f>
        <v>11505.369606202816</v>
      </c>
      <c r="O41" s="162">
        <f>+[2]data1cf!N41</f>
        <v>11460.147600680873</v>
      </c>
      <c r="P41" s="162">
        <f>+[2]data1cf!O41</f>
        <v>11353.667788181541</v>
      </c>
      <c r="Q41" s="162">
        <f>+[2]data1cf!P41</f>
        <v>11347.410069307633</v>
      </c>
      <c r="R41" s="162">
        <f>+[2]data1cf!Q41</f>
        <v>746.47925549282547</v>
      </c>
      <c r="S41" s="162">
        <f>+[2]data1cf!R41</f>
        <v>0</v>
      </c>
      <c r="T41" s="162">
        <f>+[2]data1cf!S41</f>
        <v>0</v>
      </c>
      <c r="U41" s="162">
        <f>+[2]data1cf!T41</f>
        <v>0</v>
      </c>
      <c r="V41" s="162">
        <f>+[2]data1cf!U41</f>
        <v>0</v>
      </c>
      <c r="W41" s="162">
        <f>+[2]data1cf!V41</f>
        <v>0</v>
      </c>
      <c r="X41" s="162">
        <f>+[2]data1cf!W41</f>
        <v>0</v>
      </c>
      <c r="Y41" s="162">
        <f>+[2]data1cf!X41</f>
        <v>0</v>
      </c>
      <c r="Z41" s="162">
        <f>+[2]data1cf!Y41</f>
        <v>0</v>
      </c>
      <c r="AA41" s="162">
        <f>+[2]data1cf!Z41</f>
        <v>0</v>
      </c>
      <c r="AB41" s="162"/>
      <c r="AC41" s="163">
        <f t="shared" si="0"/>
        <v>25848.866446648102</v>
      </c>
      <c r="AD41" s="163">
        <f t="shared" si="2"/>
        <v>50786.610526759439</v>
      </c>
      <c r="AE41" s="164">
        <f t="shared" si="3"/>
        <v>50454.167653192519</v>
      </c>
      <c r="AF41" s="165">
        <f t="shared" si="1"/>
        <v>0.16633340716362002</v>
      </c>
      <c r="AG41" s="166">
        <f t="shared" si="6"/>
        <v>0.98392328793030681</v>
      </c>
    </row>
    <row r="42" spans="1:33">
      <c r="A42" s="158"/>
      <c r="B42" s="162">
        <f>+[2]data1cf!A42</f>
        <v>-69057.13867494704</v>
      </c>
      <c r="C42" s="162">
        <f>+[2]data1cf!B42</f>
        <v>12057.272914912824</v>
      </c>
      <c r="D42" s="162">
        <f>+[2]data1cf!C42</f>
        <v>12958.535588187522</v>
      </c>
      <c r="E42" s="162">
        <f>+[2]data1cf!D42</f>
        <v>12733.199857843472</v>
      </c>
      <c r="F42" s="162">
        <f>+[2]data1cf!E42</f>
        <v>12204.574097204073</v>
      </c>
      <c r="G42" s="162">
        <f>+[2]data1cf!F42</f>
        <v>12056.36822182482</v>
      </c>
      <c r="H42" s="162">
        <f>+[2]data1cf!G42</f>
        <v>11868.017838710728</v>
      </c>
      <c r="I42" s="162">
        <f>+[2]data1cf!H42</f>
        <v>11674.034327529207</v>
      </c>
      <c r="J42" s="162">
        <f>+[2]data1cf!I42</f>
        <v>11632.51811186926</v>
      </c>
      <c r="K42" s="162">
        <f>+[2]data1cf!J42</f>
        <v>11563.952419562309</v>
      </c>
      <c r="L42" s="162">
        <f>+[2]data1cf!K42</f>
        <v>11639.431897994575</v>
      </c>
      <c r="M42" s="162">
        <f>+[2]data1cf!L42</f>
        <v>11805.350755499152</v>
      </c>
      <c r="N42" s="162">
        <f>+[2]data1cf!M42</f>
        <v>11593.732724076446</v>
      </c>
      <c r="O42" s="162">
        <f>+[2]data1cf!N42</f>
        <v>11444.52676871475</v>
      </c>
      <c r="P42" s="162">
        <f>+[2]data1cf!O42</f>
        <v>11493.404864898448</v>
      </c>
      <c r="Q42" s="162">
        <f>+[2]data1cf!P42</f>
        <v>11465.422446106066</v>
      </c>
      <c r="R42" s="162">
        <f>+[2]data1cf!Q42</f>
        <v>792.05775774617257</v>
      </c>
      <c r="S42" s="162">
        <f>+[2]data1cf!R42</f>
        <v>0</v>
      </c>
      <c r="T42" s="162">
        <f>+[2]data1cf!S42</f>
        <v>0</v>
      </c>
      <c r="U42" s="162">
        <f>+[2]data1cf!T42</f>
        <v>0</v>
      </c>
      <c r="V42" s="162">
        <f>+[2]data1cf!U42</f>
        <v>0</v>
      </c>
      <c r="W42" s="162">
        <f>+[2]data1cf!V42</f>
        <v>0</v>
      </c>
      <c r="X42" s="162">
        <f>+[2]data1cf!W42</f>
        <v>0</v>
      </c>
      <c r="Y42" s="162">
        <f>+[2]data1cf!X42</f>
        <v>0</v>
      </c>
      <c r="Z42" s="162">
        <f>+[2]data1cf!Y42</f>
        <v>0</v>
      </c>
      <c r="AA42" s="162">
        <f>+[2]data1cf!Z42</f>
        <v>0</v>
      </c>
      <c r="AB42" s="162"/>
      <c r="AC42" s="163">
        <f t="shared" si="0"/>
        <v>22561.037644663611</v>
      </c>
      <c r="AD42" s="163">
        <f t="shared" si="2"/>
        <v>47655.647185164911</v>
      </c>
      <c r="AE42" s="164">
        <f t="shared" si="3"/>
        <v>47321.039520742881</v>
      </c>
      <c r="AF42" s="165">
        <f t="shared" si="1"/>
        <v>0.15515856146812443</v>
      </c>
      <c r="AG42" s="166">
        <f t="shared" si="6"/>
        <v>0.97926117856071249</v>
      </c>
    </row>
    <row r="43" spans="1:33">
      <c r="A43" s="158"/>
      <c r="B43" s="162">
        <f>+[2]data1cf!A43</f>
        <v>-70446.049956654228</v>
      </c>
      <c r="C43" s="162">
        <f>+[2]data1cf!B43</f>
        <v>12005.866121977384</v>
      </c>
      <c r="D43" s="162">
        <f>+[2]data1cf!C43</f>
        <v>13067.796669676109</v>
      </c>
      <c r="E43" s="162">
        <f>+[2]data1cf!D43</f>
        <v>12822.889783179124</v>
      </c>
      <c r="F43" s="162">
        <f>+[2]data1cf!E43</f>
        <v>12284.081053310321</v>
      </c>
      <c r="G43" s="162">
        <f>+[2]data1cf!F43</f>
        <v>12188.597262677613</v>
      </c>
      <c r="H43" s="162">
        <f>+[2]data1cf!G43</f>
        <v>11946.119453617564</v>
      </c>
      <c r="I43" s="162">
        <f>+[2]data1cf!H43</f>
        <v>11820.293343494017</v>
      </c>
      <c r="J43" s="162">
        <f>+[2]data1cf!I43</f>
        <v>11782.646191920412</v>
      </c>
      <c r="K43" s="162">
        <f>+[2]data1cf!J43</f>
        <v>11714.849066275934</v>
      </c>
      <c r="L43" s="162">
        <f>+[2]data1cf!K43</f>
        <v>11570.364431580267</v>
      </c>
      <c r="M43" s="162">
        <f>+[2]data1cf!L43</f>
        <v>11580.561530107843</v>
      </c>
      <c r="N43" s="162">
        <f>+[2]data1cf!M43</f>
        <v>11527.355865422629</v>
      </c>
      <c r="O43" s="162">
        <f>+[2]data1cf!N43</f>
        <v>11601.08745560323</v>
      </c>
      <c r="P43" s="162">
        <f>+[2]data1cf!O43</f>
        <v>11503.382524734801</v>
      </c>
      <c r="Q43" s="162">
        <f>+[2]data1cf!P43</f>
        <v>11312.932530281361</v>
      </c>
      <c r="R43" s="162">
        <f>+[2]data1cf!Q43</f>
        <v>807.98801458284129</v>
      </c>
      <c r="S43" s="162">
        <f>+[2]data1cf!R43</f>
        <v>0</v>
      </c>
      <c r="T43" s="162">
        <f>+[2]data1cf!S43</f>
        <v>0</v>
      </c>
      <c r="U43" s="162">
        <f>+[2]data1cf!T43</f>
        <v>0</v>
      </c>
      <c r="V43" s="162">
        <f>+[2]data1cf!U43</f>
        <v>0</v>
      </c>
      <c r="W43" s="162">
        <f>+[2]data1cf!V43</f>
        <v>0</v>
      </c>
      <c r="X43" s="162">
        <f>+[2]data1cf!W43</f>
        <v>0</v>
      </c>
      <c r="Y43" s="162">
        <f>+[2]data1cf!X43</f>
        <v>0</v>
      </c>
      <c r="Z43" s="162">
        <f>+[2]data1cf!Y43</f>
        <v>0</v>
      </c>
      <c r="AA43" s="162">
        <f>+[2]data1cf!Z43</f>
        <v>0</v>
      </c>
      <c r="AB43" s="162"/>
      <c r="AC43" s="163">
        <f t="shared" si="0"/>
        <v>21560.916353783974</v>
      </c>
      <c r="AD43" s="163">
        <f t="shared" si="2"/>
        <v>46735.981547733129</v>
      </c>
      <c r="AE43" s="164">
        <f t="shared" si="3"/>
        <v>46400.557903398803</v>
      </c>
      <c r="AF43" s="165">
        <f t="shared" si="1"/>
        <v>0.15188391804695134</v>
      </c>
      <c r="AG43" s="166">
        <f t="shared" si="6"/>
        <v>0.97765054078392977</v>
      </c>
    </row>
    <row r="44" spans="1:33">
      <c r="A44" s="158"/>
      <c r="B44" s="162">
        <f>+[2]data1cf!A44</f>
        <v>-70782.511580028804</v>
      </c>
      <c r="C44" s="162">
        <f>+[2]data1cf!B44</f>
        <v>12257.186798844294</v>
      </c>
      <c r="D44" s="162">
        <f>+[2]data1cf!C44</f>
        <v>13016.566714099496</v>
      </c>
      <c r="E44" s="162">
        <f>+[2]data1cf!D44</f>
        <v>12666.240531575984</v>
      </c>
      <c r="F44" s="162">
        <f>+[2]data1cf!E44</f>
        <v>12391.511591715207</v>
      </c>
      <c r="G44" s="162">
        <f>+[2]data1cf!F44</f>
        <v>12194.97432989335</v>
      </c>
      <c r="H44" s="162">
        <f>+[2]data1cf!G44</f>
        <v>11872.532577054746</v>
      </c>
      <c r="I44" s="162">
        <f>+[2]data1cf!H44</f>
        <v>11745.07411272217</v>
      </c>
      <c r="J44" s="162">
        <f>+[2]data1cf!I44</f>
        <v>11711.97514039952</v>
      </c>
      <c r="K44" s="162">
        <f>+[2]data1cf!J44</f>
        <v>11547.446044314769</v>
      </c>
      <c r="L44" s="162">
        <f>+[2]data1cf!K44</f>
        <v>11711.410726962535</v>
      </c>
      <c r="M44" s="162">
        <f>+[2]data1cf!L44</f>
        <v>11662.816579627686</v>
      </c>
      <c r="N44" s="162">
        <f>+[2]data1cf!M44</f>
        <v>11554.522243380849</v>
      </c>
      <c r="O44" s="162">
        <f>+[2]data1cf!N44</f>
        <v>11610.232313282137</v>
      </c>
      <c r="P44" s="162">
        <f>+[2]data1cf!O44</f>
        <v>11503.651049626096</v>
      </c>
      <c r="Q44" s="162">
        <f>+[2]data1cf!P44</f>
        <v>11383.999215932101</v>
      </c>
      <c r="R44" s="162">
        <f>+[2]data1cf!Q44</f>
        <v>811.84709481829827</v>
      </c>
      <c r="S44" s="162">
        <f>+[2]data1cf!R44</f>
        <v>0</v>
      </c>
      <c r="T44" s="162">
        <f>+[2]data1cf!S44</f>
        <v>0</v>
      </c>
      <c r="U44" s="162">
        <f>+[2]data1cf!T44</f>
        <v>0</v>
      </c>
      <c r="V44" s="162">
        <f>+[2]data1cf!U44</f>
        <v>0</v>
      </c>
      <c r="W44" s="162">
        <f>+[2]data1cf!V44</f>
        <v>0</v>
      </c>
      <c r="X44" s="162">
        <f>+[2]data1cf!W44</f>
        <v>0</v>
      </c>
      <c r="Y44" s="162">
        <f>+[2]data1cf!X44</f>
        <v>0</v>
      </c>
      <c r="Z44" s="162">
        <f>+[2]data1cf!Y44</f>
        <v>0</v>
      </c>
      <c r="AA44" s="162">
        <f>+[2]data1cf!Z44</f>
        <v>0</v>
      </c>
      <c r="AB44" s="162"/>
      <c r="AC44" s="163">
        <f t="shared" si="0"/>
        <v>21298.594182935303</v>
      </c>
      <c r="AD44" s="163">
        <f t="shared" si="2"/>
        <v>46467.094811167444</v>
      </c>
      <c r="AE44" s="164">
        <f t="shared" si="3"/>
        <v>46131.644406981148</v>
      </c>
      <c r="AF44" s="165">
        <f t="shared" si="1"/>
        <v>0.15111209750175478</v>
      </c>
      <c r="AG44" s="166">
        <f t="shared" si="6"/>
        <v>0.97715641809784803</v>
      </c>
    </row>
    <row r="45" spans="1:33">
      <c r="A45" s="158"/>
      <c r="B45" s="162">
        <f>+[2]data1cf!A45</f>
        <v>-61891.276668697261</v>
      </c>
      <c r="C45" s="162">
        <f>+[2]data1cf!B45</f>
        <v>11852.150233492503</v>
      </c>
      <c r="D45" s="162">
        <f>+[2]data1cf!C45</f>
        <v>12748.830177806054</v>
      </c>
      <c r="E45" s="162">
        <f>+[2]data1cf!D45</f>
        <v>12473.700284049983</v>
      </c>
      <c r="F45" s="162">
        <f>+[2]data1cf!E45</f>
        <v>12289.00719076643</v>
      </c>
      <c r="G45" s="162">
        <f>+[2]data1cf!F45</f>
        <v>11977.306641439711</v>
      </c>
      <c r="H45" s="162">
        <f>+[2]data1cf!G45</f>
        <v>11686.326194325557</v>
      </c>
      <c r="I45" s="162">
        <f>+[2]data1cf!H45</f>
        <v>11596.684396176614</v>
      </c>
      <c r="J45" s="162">
        <f>+[2]data1cf!I45</f>
        <v>11530.093514455126</v>
      </c>
      <c r="K45" s="162">
        <f>+[2]data1cf!J45</f>
        <v>11576.408287154021</v>
      </c>
      <c r="L45" s="162">
        <f>+[2]data1cf!K45</f>
        <v>11554.682417586424</v>
      </c>
      <c r="M45" s="162">
        <f>+[2]data1cf!L45</f>
        <v>11406.313684398221</v>
      </c>
      <c r="N45" s="162">
        <f>+[2]data1cf!M45</f>
        <v>11353.431877643641</v>
      </c>
      <c r="O45" s="162">
        <f>+[2]data1cf!N45</f>
        <v>11247.264272238786</v>
      </c>
      <c r="P45" s="162">
        <f>+[2]data1cf!O45</f>
        <v>11361.502366446843</v>
      </c>
      <c r="Q45" s="162">
        <f>+[2]data1cf!P45</f>
        <v>11293.360026372353</v>
      </c>
      <c r="R45" s="162">
        <f>+[2]data1cf!Q45</f>
        <v>709.86818687929008</v>
      </c>
      <c r="S45" s="162">
        <f>+[2]data1cf!R45</f>
        <v>0</v>
      </c>
      <c r="T45" s="162">
        <f>+[2]data1cf!S45</f>
        <v>0</v>
      </c>
      <c r="U45" s="162">
        <f>+[2]data1cf!T45</f>
        <v>0</v>
      </c>
      <c r="V45" s="162">
        <f>+[2]data1cf!U45</f>
        <v>0</v>
      </c>
      <c r="W45" s="162">
        <f>+[2]data1cf!V45</f>
        <v>0</v>
      </c>
      <c r="X45" s="162">
        <f>+[2]data1cf!W45</f>
        <v>0</v>
      </c>
      <c r="Y45" s="162">
        <f>+[2]data1cf!X45</f>
        <v>0</v>
      </c>
      <c r="Z45" s="162">
        <f>+[2]data1cf!Y45</f>
        <v>0</v>
      </c>
      <c r="AA45" s="162">
        <f>+[2]data1cf!Z45</f>
        <v>0</v>
      </c>
      <c r="AB45" s="162"/>
      <c r="AC45" s="163">
        <f t="shared" si="0"/>
        <v>28596.449026896629</v>
      </c>
      <c r="AD45" s="163">
        <f t="shared" si="2"/>
        <v>53373.560948506602</v>
      </c>
      <c r="AE45" s="164">
        <f t="shared" si="3"/>
        <v>53043.379784037192</v>
      </c>
      <c r="AF45" s="165">
        <f t="shared" si="1"/>
        <v>0.17668773531913759</v>
      </c>
      <c r="AG45" s="166">
        <f t="shared" si="6"/>
        <v>0.98697357803289831</v>
      </c>
    </row>
    <row r="46" spans="1:33">
      <c r="A46" s="158"/>
      <c r="B46" s="162">
        <f>+[2]data1cf!A46</f>
        <v>-62677.077637415881</v>
      </c>
      <c r="C46" s="162">
        <f>+[2]data1cf!B46</f>
        <v>11869.425490832869</v>
      </c>
      <c r="D46" s="162">
        <f>+[2]data1cf!C46</f>
        <v>12724.46029395171</v>
      </c>
      <c r="E46" s="162">
        <f>+[2]data1cf!D46</f>
        <v>12494.36211776287</v>
      </c>
      <c r="F46" s="162">
        <f>+[2]data1cf!E46</f>
        <v>12106.657374681226</v>
      </c>
      <c r="G46" s="162">
        <f>+[2]data1cf!F46</f>
        <v>11982.729282283901</v>
      </c>
      <c r="H46" s="162">
        <f>+[2]data1cf!G46</f>
        <v>11818.886066766543</v>
      </c>
      <c r="I46" s="162">
        <f>+[2]data1cf!H46</f>
        <v>11632.107142969307</v>
      </c>
      <c r="J46" s="162">
        <f>+[2]data1cf!I46</f>
        <v>11533.880731991663</v>
      </c>
      <c r="K46" s="162">
        <f>+[2]data1cf!J46</f>
        <v>11552.410065163094</v>
      </c>
      <c r="L46" s="162">
        <f>+[2]data1cf!K46</f>
        <v>11569.301536473704</v>
      </c>
      <c r="M46" s="162">
        <f>+[2]data1cf!L46</f>
        <v>11430.518156663147</v>
      </c>
      <c r="N46" s="162">
        <f>+[2]data1cf!M46</f>
        <v>11320.65845624304</v>
      </c>
      <c r="O46" s="162">
        <f>+[2]data1cf!N46</f>
        <v>11279.907173574067</v>
      </c>
      <c r="P46" s="162">
        <f>+[2]data1cf!O46</f>
        <v>11121.693795346444</v>
      </c>
      <c r="Q46" s="162">
        <f>+[2]data1cf!P46</f>
        <v>11147.941979180578</v>
      </c>
      <c r="R46" s="162">
        <f>+[2]data1cf!Q46</f>
        <v>718.88100967010519</v>
      </c>
      <c r="S46" s="162">
        <f>+[2]data1cf!R46</f>
        <v>0</v>
      </c>
      <c r="T46" s="162">
        <f>+[2]data1cf!S46</f>
        <v>0</v>
      </c>
      <c r="U46" s="162">
        <f>+[2]data1cf!T46</f>
        <v>0</v>
      </c>
      <c r="V46" s="162">
        <f>+[2]data1cf!U46</f>
        <v>0</v>
      </c>
      <c r="W46" s="162">
        <f>+[2]data1cf!V46</f>
        <v>0</v>
      </c>
      <c r="X46" s="162">
        <f>+[2]data1cf!W46</f>
        <v>0</v>
      </c>
      <c r="Y46" s="162">
        <f>+[2]data1cf!X46</f>
        <v>0</v>
      </c>
      <c r="Z46" s="162">
        <f>+[2]data1cf!Y46</f>
        <v>0</v>
      </c>
      <c r="AA46" s="162">
        <f>+[2]data1cf!Z46</f>
        <v>0</v>
      </c>
      <c r="AB46" s="162"/>
      <c r="AC46" s="163">
        <f t="shared" si="0"/>
        <v>27702.360608632214</v>
      </c>
      <c r="AD46" s="163">
        <f t="shared" si="2"/>
        <v>52431.81795782689</v>
      </c>
      <c r="AE46" s="164">
        <f t="shared" si="3"/>
        <v>52102.42994334652</v>
      </c>
      <c r="AF46" s="165">
        <f t="shared" si="1"/>
        <v>0.17359967827796938</v>
      </c>
      <c r="AG46" s="166">
        <f t="shared" si="6"/>
        <v>0.98593667965235732</v>
      </c>
    </row>
    <row r="47" spans="1:33">
      <c r="A47" s="158"/>
      <c r="B47" s="162">
        <f>+[2]data1cf!A47</f>
        <v>-72289.034042502302</v>
      </c>
      <c r="C47" s="162">
        <f>+[2]data1cf!B47</f>
        <v>12012.126770468214</v>
      </c>
      <c r="D47" s="162">
        <f>+[2]data1cf!C47</f>
        <v>13092.243500561042</v>
      </c>
      <c r="E47" s="162">
        <f>+[2]data1cf!D47</f>
        <v>12687.128317321956</v>
      </c>
      <c r="F47" s="162">
        <f>+[2]data1cf!E47</f>
        <v>12337.016207058874</v>
      </c>
      <c r="G47" s="162">
        <f>+[2]data1cf!F47</f>
        <v>12384.625699558928</v>
      </c>
      <c r="H47" s="162">
        <f>+[2]data1cf!G47</f>
        <v>11983.465490994193</v>
      </c>
      <c r="I47" s="162">
        <f>+[2]data1cf!H47</f>
        <v>11794.594747633297</v>
      </c>
      <c r="J47" s="162">
        <f>+[2]data1cf!I47</f>
        <v>11736.942062970929</v>
      </c>
      <c r="K47" s="162">
        <f>+[2]data1cf!J47</f>
        <v>11742.815682980217</v>
      </c>
      <c r="L47" s="162">
        <f>+[2]data1cf!K47</f>
        <v>11739.453551159591</v>
      </c>
      <c r="M47" s="162">
        <f>+[2]data1cf!L47</f>
        <v>11608.897812020867</v>
      </c>
      <c r="N47" s="162">
        <f>+[2]data1cf!M47</f>
        <v>11538.070627214933</v>
      </c>
      <c r="O47" s="162">
        <f>+[2]data1cf!N47</f>
        <v>11411.891683352276</v>
      </c>
      <c r="P47" s="162">
        <f>+[2]data1cf!O47</f>
        <v>11373.935863860752</v>
      </c>
      <c r="Q47" s="162">
        <f>+[2]data1cf!P47</f>
        <v>11434.644312000304</v>
      </c>
      <c r="R47" s="162">
        <f>+[2]data1cf!Q47</f>
        <v>829.12630485388422</v>
      </c>
      <c r="S47" s="162">
        <f>+[2]data1cf!R47</f>
        <v>0</v>
      </c>
      <c r="T47" s="162">
        <f>+[2]data1cf!S47</f>
        <v>0</v>
      </c>
      <c r="U47" s="162">
        <f>+[2]data1cf!T47</f>
        <v>0</v>
      </c>
      <c r="V47" s="162">
        <f>+[2]data1cf!U47</f>
        <v>0</v>
      </c>
      <c r="W47" s="162">
        <f>+[2]data1cf!V47</f>
        <v>0</v>
      </c>
      <c r="X47" s="162">
        <f>+[2]data1cf!W47</f>
        <v>0</v>
      </c>
      <c r="Y47" s="162">
        <f>+[2]data1cf!X47</f>
        <v>0</v>
      </c>
      <c r="Z47" s="162">
        <f>+[2]data1cf!Y47</f>
        <v>0</v>
      </c>
      <c r="AA47" s="162">
        <f>+[2]data1cf!Z47</f>
        <v>0</v>
      </c>
      <c r="AB47" s="162"/>
      <c r="AC47" s="163">
        <f t="shared" si="0"/>
        <v>19821.480673950366</v>
      </c>
      <c r="AD47" s="163">
        <f t="shared" si="2"/>
        <v>45023.651122611423</v>
      </c>
      <c r="AE47" s="164">
        <f t="shared" si="3"/>
        <v>44687.922312634277</v>
      </c>
      <c r="AF47" s="165">
        <f t="shared" si="1"/>
        <v>0.14669353365898136</v>
      </c>
      <c r="AG47" s="166">
        <f t="shared" si="6"/>
        <v>0.97431100032067852</v>
      </c>
    </row>
    <row r="48" spans="1:33">
      <c r="A48" s="158"/>
      <c r="B48" s="162">
        <f>+[2]data1cf!A48</f>
        <v>-60889.037590003129</v>
      </c>
      <c r="C48" s="162">
        <f>+[2]data1cf!B48</f>
        <v>11959.811443308474</v>
      </c>
      <c r="D48" s="162">
        <f>+[2]data1cf!C48</f>
        <v>12654.484124937258</v>
      </c>
      <c r="E48" s="162">
        <f>+[2]data1cf!D48</f>
        <v>12431.865816971211</v>
      </c>
      <c r="F48" s="162">
        <f>+[2]data1cf!E48</f>
        <v>12139.707130536823</v>
      </c>
      <c r="G48" s="162">
        <f>+[2]data1cf!F48</f>
        <v>11885.680071213508</v>
      </c>
      <c r="H48" s="162">
        <f>+[2]data1cf!G48</f>
        <v>11637.742953841778</v>
      </c>
      <c r="I48" s="162">
        <f>+[2]data1cf!H48</f>
        <v>11729.267491969757</v>
      </c>
      <c r="J48" s="162">
        <f>+[2]data1cf!I48</f>
        <v>11497.235624917461</v>
      </c>
      <c r="K48" s="162">
        <f>+[2]data1cf!J48</f>
        <v>11397.253041287435</v>
      </c>
      <c r="L48" s="162">
        <f>+[2]data1cf!K48</f>
        <v>11266.43989247032</v>
      </c>
      <c r="M48" s="162">
        <f>+[2]data1cf!L48</f>
        <v>11386.817144462384</v>
      </c>
      <c r="N48" s="162">
        <f>+[2]data1cf!M48</f>
        <v>11245.572335351606</v>
      </c>
      <c r="O48" s="162">
        <f>+[2]data1cf!N48</f>
        <v>11260.392124431275</v>
      </c>
      <c r="P48" s="162">
        <f>+[2]data1cf!O48</f>
        <v>11168.13332228433</v>
      </c>
      <c r="Q48" s="162">
        <f>+[2]data1cf!P48</f>
        <v>11073.196570762993</v>
      </c>
      <c r="R48" s="162">
        <f>+[2]data1cf!Q48</f>
        <v>698.3729055422998</v>
      </c>
      <c r="S48" s="162">
        <f>+[2]data1cf!R48</f>
        <v>0</v>
      </c>
      <c r="T48" s="162">
        <f>+[2]data1cf!S48</f>
        <v>0</v>
      </c>
      <c r="U48" s="162">
        <f>+[2]data1cf!T48</f>
        <v>0</v>
      </c>
      <c r="V48" s="162">
        <f>+[2]data1cf!U48</f>
        <v>0</v>
      </c>
      <c r="W48" s="162">
        <f>+[2]data1cf!V48</f>
        <v>0</v>
      </c>
      <c r="X48" s="162">
        <f>+[2]data1cf!W48</f>
        <v>0</v>
      </c>
      <c r="Y48" s="162">
        <f>+[2]data1cf!X48</f>
        <v>0</v>
      </c>
      <c r="Z48" s="162">
        <f>+[2]data1cf!Y48</f>
        <v>0</v>
      </c>
      <c r="AA48" s="162">
        <f>+[2]data1cf!Z48</f>
        <v>0</v>
      </c>
      <c r="AB48" s="162"/>
      <c r="AC48" s="163">
        <f t="shared" si="0"/>
        <v>29123.264966085666</v>
      </c>
      <c r="AD48" s="163">
        <f t="shared" si="2"/>
        <v>53710.534597166225</v>
      </c>
      <c r="AE48" s="164">
        <f t="shared" si="3"/>
        <v>53383.085397582799</v>
      </c>
      <c r="AF48" s="165">
        <f t="shared" si="1"/>
        <v>0.17948442101478576</v>
      </c>
      <c r="AG48" s="166">
        <f t="shared" si="6"/>
        <v>0.98732572568925492</v>
      </c>
    </row>
    <row r="49" spans="1:33">
      <c r="A49" s="158"/>
      <c r="B49" s="162">
        <f>+[2]data1cf!A49</f>
        <v>-71770.54959812692</v>
      </c>
      <c r="C49" s="162">
        <f>+[2]data1cf!B49</f>
        <v>12067.26419540903</v>
      </c>
      <c r="D49" s="162">
        <f>+[2]data1cf!C49</f>
        <v>13318.838640193997</v>
      </c>
      <c r="E49" s="162">
        <f>+[2]data1cf!D49</f>
        <v>12915.707555071662</v>
      </c>
      <c r="F49" s="162">
        <f>+[2]data1cf!E49</f>
        <v>12453.256706199103</v>
      </c>
      <c r="G49" s="162">
        <f>+[2]data1cf!F49</f>
        <v>12191.570193238707</v>
      </c>
      <c r="H49" s="162">
        <f>+[2]data1cf!G49</f>
        <v>11996.372070903042</v>
      </c>
      <c r="I49" s="162">
        <f>+[2]data1cf!H49</f>
        <v>11753.89085474236</v>
      </c>
      <c r="J49" s="162">
        <f>+[2]data1cf!I49</f>
        <v>11883.633049483897</v>
      </c>
      <c r="K49" s="162">
        <f>+[2]data1cf!J49</f>
        <v>11692.712223172181</v>
      </c>
      <c r="L49" s="162">
        <f>+[2]data1cf!K49</f>
        <v>11670.344093359334</v>
      </c>
      <c r="M49" s="162">
        <f>+[2]data1cf!L49</f>
        <v>11655.395893699679</v>
      </c>
      <c r="N49" s="162">
        <f>+[2]data1cf!M49</f>
        <v>11511.341541480917</v>
      </c>
      <c r="O49" s="162">
        <f>+[2]data1cf!N49</f>
        <v>11609.758264707832</v>
      </c>
      <c r="P49" s="162">
        <f>+[2]data1cf!O49</f>
        <v>11515.446839982997</v>
      </c>
      <c r="Q49" s="162">
        <f>+[2]data1cf!P49</f>
        <v>11414.624548734882</v>
      </c>
      <c r="R49" s="162">
        <f>+[2]data1cf!Q49</f>
        <v>823.17949567067637</v>
      </c>
      <c r="S49" s="162">
        <f>+[2]data1cf!R49</f>
        <v>0</v>
      </c>
      <c r="T49" s="162">
        <f>+[2]data1cf!S49</f>
        <v>0</v>
      </c>
      <c r="U49" s="162">
        <f>+[2]data1cf!T49</f>
        <v>0</v>
      </c>
      <c r="V49" s="162">
        <f>+[2]data1cf!U49</f>
        <v>0</v>
      </c>
      <c r="W49" s="162">
        <f>+[2]data1cf!V49</f>
        <v>0</v>
      </c>
      <c r="X49" s="162">
        <f>+[2]data1cf!W49</f>
        <v>0</v>
      </c>
      <c r="Y49" s="162">
        <f>+[2]data1cf!X49</f>
        <v>0</v>
      </c>
      <c r="Z49" s="162">
        <f>+[2]data1cf!Y49</f>
        <v>0</v>
      </c>
      <c r="AA49" s="162">
        <f>+[2]data1cf!Z49</f>
        <v>0</v>
      </c>
      <c r="AB49" s="162"/>
      <c r="AC49" s="163">
        <f t="shared" si="0"/>
        <v>20811.661768214093</v>
      </c>
      <c r="AD49" s="163">
        <f t="shared" si="2"/>
        <v>46097.063466608211</v>
      </c>
      <c r="AE49" s="164">
        <f t="shared" si="3"/>
        <v>45760.232406689887</v>
      </c>
      <c r="AF49" s="165">
        <f t="shared" si="1"/>
        <v>0.14937400221824643</v>
      </c>
      <c r="AG49" s="166">
        <f t="shared" si="6"/>
        <v>0.97645851507581372</v>
      </c>
    </row>
    <row r="50" spans="1:33">
      <c r="A50" s="158"/>
      <c r="B50" s="162">
        <f>+[2]data1cf!A50</f>
        <v>-69665.944408199721</v>
      </c>
      <c r="C50" s="162">
        <f>+[2]data1cf!B50</f>
        <v>12091.548743225942</v>
      </c>
      <c r="D50" s="162">
        <f>+[2]data1cf!C50</f>
        <v>13065.621795638777</v>
      </c>
      <c r="E50" s="162">
        <f>+[2]data1cf!D50</f>
        <v>12615.374016401769</v>
      </c>
      <c r="F50" s="162">
        <f>+[2]data1cf!E50</f>
        <v>12513.915992652597</v>
      </c>
      <c r="G50" s="162">
        <f>+[2]data1cf!F50</f>
        <v>12215.009462525792</v>
      </c>
      <c r="H50" s="162">
        <f>+[2]data1cf!G50</f>
        <v>11842.3151000743</v>
      </c>
      <c r="I50" s="162">
        <f>+[2]data1cf!H50</f>
        <v>11874.126588751222</v>
      </c>
      <c r="J50" s="162">
        <f>+[2]data1cf!I50</f>
        <v>11619.305445632725</v>
      </c>
      <c r="K50" s="162">
        <f>+[2]data1cf!J50</f>
        <v>11858.188546879144</v>
      </c>
      <c r="L50" s="162">
        <f>+[2]data1cf!K50</f>
        <v>11587.577929375686</v>
      </c>
      <c r="M50" s="162">
        <f>+[2]data1cf!L50</f>
        <v>11662.398829796268</v>
      </c>
      <c r="N50" s="162">
        <f>+[2]data1cf!M50</f>
        <v>11624.370613779847</v>
      </c>
      <c r="O50" s="162">
        <f>+[2]data1cf!N50</f>
        <v>11602.373540887318</v>
      </c>
      <c r="P50" s="162">
        <f>+[2]data1cf!O50</f>
        <v>11369.449098065619</v>
      </c>
      <c r="Q50" s="162">
        <f>+[2]data1cf!P50</f>
        <v>11380.541021217432</v>
      </c>
      <c r="R50" s="162">
        <f>+[2]data1cf!Q50</f>
        <v>799.04051598428748</v>
      </c>
      <c r="S50" s="162">
        <f>+[2]data1cf!R50</f>
        <v>0</v>
      </c>
      <c r="T50" s="162">
        <f>+[2]data1cf!S50</f>
        <v>0</v>
      </c>
      <c r="U50" s="162">
        <f>+[2]data1cf!T50</f>
        <v>0</v>
      </c>
      <c r="V50" s="162">
        <f>+[2]data1cf!U50</f>
        <v>0</v>
      </c>
      <c r="W50" s="162">
        <f>+[2]data1cf!V50</f>
        <v>0</v>
      </c>
      <c r="X50" s="162">
        <f>+[2]data1cf!W50</f>
        <v>0</v>
      </c>
      <c r="Y50" s="162">
        <f>+[2]data1cf!X50</f>
        <v>0</v>
      </c>
      <c r="Z50" s="162">
        <f>+[2]data1cf!Y50</f>
        <v>0</v>
      </c>
      <c r="AA50" s="162">
        <f>+[2]data1cf!Z50</f>
        <v>0</v>
      </c>
      <c r="AB50" s="162"/>
      <c r="AC50" s="163">
        <f t="shared" si="0"/>
        <v>22433.771958253961</v>
      </c>
      <c r="AD50" s="163">
        <f t="shared" si="2"/>
        <v>47631.463366573276</v>
      </c>
      <c r="AE50" s="164">
        <f t="shared" si="3"/>
        <v>47295.698565316176</v>
      </c>
      <c r="AF50" s="165">
        <f t="shared" si="1"/>
        <v>0.15447027087211612</v>
      </c>
      <c r="AG50" s="166">
        <f t="shared" si="6"/>
        <v>0.97922034876014352</v>
      </c>
    </row>
    <row r="51" spans="1:33">
      <c r="A51" s="158"/>
      <c r="B51" s="162">
        <f>+[2]data1cf!A51</f>
        <v>-62790.577258193203</v>
      </c>
      <c r="C51" s="162">
        <f>+[2]data1cf!B51</f>
        <v>11788.921529350053</v>
      </c>
      <c r="D51" s="162">
        <f>+[2]data1cf!C51</f>
        <v>12787.759228236369</v>
      </c>
      <c r="E51" s="162">
        <f>+[2]data1cf!D51</f>
        <v>12478.213130186437</v>
      </c>
      <c r="F51" s="162">
        <f>+[2]data1cf!E51</f>
        <v>12381.935862641709</v>
      </c>
      <c r="G51" s="162">
        <f>+[2]data1cf!F51</f>
        <v>11991.778434842265</v>
      </c>
      <c r="H51" s="162">
        <f>+[2]data1cf!G51</f>
        <v>11790.566160190971</v>
      </c>
      <c r="I51" s="162">
        <f>+[2]data1cf!H51</f>
        <v>11653.383372209493</v>
      </c>
      <c r="J51" s="162">
        <f>+[2]data1cf!I51</f>
        <v>11628.048778191005</v>
      </c>
      <c r="K51" s="162">
        <f>+[2]data1cf!J51</f>
        <v>11431.261290765015</v>
      </c>
      <c r="L51" s="162">
        <f>+[2]data1cf!K51</f>
        <v>11451.926338479781</v>
      </c>
      <c r="M51" s="162">
        <f>+[2]data1cf!L51</f>
        <v>11442.052054106493</v>
      </c>
      <c r="N51" s="162">
        <f>+[2]data1cf!M51</f>
        <v>11379.646273223194</v>
      </c>
      <c r="O51" s="162">
        <f>+[2]data1cf!N51</f>
        <v>11308.249892358217</v>
      </c>
      <c r="P51" s="162">
        <f>+[2]data1cf!O51</f>
        <v>11343.292061392918</v>
      </c>
      <c r="Q51" s="162">
        <f>+[2]data1cf!P51</f>
        <v>11259.180433282832</v>
      </c>
      <c r="R51" s="162">
        <f>+[2]data1cf!Q51</f>
        <v>720.18280492057272</v>
      </c>
      <c r="S51" s="162">
        <f>+[2]data1cf!R51</f>
        <v>0</v>
      </c>
      <c r="T51" s="162">
        <f>+[2]data1cf!S51</f>
        <v>0</v>
      </c>
      <c r="U51" s="162">
        <f>+[2]data1cf!T51</f>
        <v>0</v>
      </c>
      <c r="V51" s="162">
        <f>+[2]data1cf!U51</f>
        <v>0</v>
      </c>
      <c r="W51" s="162">
        <f>+[2]data1cf!V51</f>
        <v>0</v>
      </c>
      <c r="X51" s="162">
        <f>+[2]data1cf!W51</f>
        <v>0</v>
      </c>
      <c r="Y51" s="162">
        <f>+[2]data1cf!X51</f>
        <v>0</v>
      </c>
      <c r="Z51" s="162">
        <f>+[2]data1cf!Y51</f>
        <v>0</v>
      </c>
      <c r="AA51" s="162">
        <f>+[2]data1cf!Z51</f>
        <v>0</v>
      </c>
      <c r="AB51" s="162"/>
      <c r="AC51" s="163">
        <f t="shared" si="0"/>
        <v>27807.905699308354</v>
      </c>
      <c r="AD51" s="163">
        <f t="shared" si="2"/>
        <v>52615.545072731024</v>
      </c>
      <c r="AE51" s="164">
        <f t="shared" si="3"/>
        <v>52285.048487271997</v>
      </c>
      <c r="AF51" s="165">
        <f t="shared" si="1"/>
        <v>0.17367460131645202</v>
      </c>
      <c r="AG51" s="166">
        <f t="shared" ref="AG51:AG66" si="7">1-EXP(-(1/0.25)*(AD51/ABS($AD$1010)))</f>
        <v>0.98614525436676481</v>
      </c>
    </row>
    <row r="52" spans="1:33">
      <c r="A52" s="158"/>
      <c r="B52" s="162">
        <f>+[2]data1cf!A52</f>
        <v>-66104.721319845281</v>
      </c>
      <c r="C52" s="162">
        <f>+[2]data1cf!B52</f>
        <v>11851.876534054725</v>
      </c>
      <c r="D52" s="162">
        <f>+[2]data1cf!C52</f>
        <v>12762.139061362974</v>
      </c>
      <c r="E52" s="162">
        <f>+[2]data1cf!D52</f>
        <v>12719.582000551076</v>
      </c>
      <c r="F52" s="162">
        <f>+[2]data1cf!E52</f>
        <v>12468.890181513963</v>
      </c>
      <c r="G52" s="162">
        <f>+[2]data1cf!F52</f>
        <v>12194.170593187539</v>
      </c>
      <c r="H52" s="162">
        <f>+[2]data1cf!G52</f>
        <v>11873.193271301388</v>
      </c>
      <c r="I52" s="162">
        <f>+[2]data1cf!H52</f>
        <v>11734.781033060921</v>
      </c>
      <c r="J52" s="162">
        <f>+[2]data1cf!I52</f>
        <v>11626.264890115912</v>
      </c>
      <c r="K52" s="162">
        <f>+[2]data1cf!J52</f>
        <v>11600.33553592522</v>
      </c>
      <c r="L52" s="162">
        <f>+[2]data1cf!K52</f>
        <v>11553.096774523725</v>
      </c>
      <c r="M52" s="162">
        <f>+[2]data1cf!L52</f>
        <v>11646.448704888484</v>
      </c>
      <c r="N52" s="162">
        <f>+[2]data1cf!M52</f>
        <v>11308.609236986173</v>
      </c>
      <c r="O52" s="162">
        <f>+[2]data1cf!N52</f>
        <v>11388.844904137703</v>
      </c>
      <c r="P52" s="162">
        <f>+[2]data1cf!O52</f>
        <v>11220.264626435954</v>
      </c>
      <c r="Q52" s="162">
        <f>+[2]data1cf!P52</f>
        <v>11223.443937100981</v>
      </c>
      <c r="R52" s="162">
        <f>+[2]data1cf!Q52</f>
        <v>758.19471165009736</v>
      </c>
      <c r="S52" s="162">
        <f>+[2]data1cf!R52</f>
        <v>0</v>
      </c>
      <c r="T52" s="162">
        <f>+[2]data1cf!S52</f>
        <v>0</v>
      </c>
      <c r="U52" s="162">
        <f>+[2]data1cf!T52</f>
        <v>0</v>
      </c>
      <c r="V52" s="162">
        <f>+[2]data1cf!U52</f>
        <v>0</v>
      </c>
      <c r="W52" s="162">
        <f>+[2]data1cf!V52</f>
        <v>0</v>
      </c>
      <c r="X52" s="162">
        <f>+[2]data1cf!W52</f>
        <v>0</v>
      </c>
      <c r="Y52" s="162">
        <f>+[2]data1cf!X52</f>
        <v>0</v>
      </c>
      <c r="Z52" s="162">
        <f>+[2]data1cf!Y52</f>
        <v>0</v>
      </c>
      <c r="AA52" s="162">
        <f>+[2]data1cf!Z52</f>
        <v>0</v>
      </c>
      <c r="AB52" s="162"/>
      <c r="AC52" s="163">
        <f t="shared" si="0"/>
        <v>25133.957248969782</v>
      </c>
      <c r="AD52" s="163">
        <f t="shared" si="2"/>
        <v>50094.770578225391</v>
      </c>
      <c r="AE52" s="164">
        <f t="shared" si="3"/>
        <v>49762.393580048374</v>
      </c>
      <c r="AF52" s="165">
        <f t="shared" si="1"/>
        <v>0.16380787491798401</v>
      </c>
      <c r="AG52" s="166">
        <f t="shared" si="7"/>
        <v>0.98299278159852799</v>
      </c>
    </row>
    <row r="53" spans="1:33">
      <c r="A53" s="158"/>
      <c r="B53" s="162">
        <f>+[2]data1cf!A53</f>
        <v>-72096.134570779337</v>
      </c>
      <c r="C53" s="162">
        <f>+[2]data1cf!B53</f>
        <v>11966.721143553073</v>
      </c>
      <c r="D53" s="162">
        <f>+[2]data1cf!C53</f>
        <v>13182.665308743519</v>
      </c>
      <c r="E53" s="162">
        <f>+[2]data1cf!D53</f>
        <v>12746.836916383589</v>
      </c>
      <c r="F53" s="162">
        <f>+[2]data1cf!E53</f>
        <v>12540.36898829108</v>
      </c>
      <c r="G53" s="162">
        <f>+[2]data1cf!F53</f>
        <v>12224.933555791205</v>
      </c>
      <c r="H53" s="162">
        <f>+[2]data1cf!G53</f>
        <v>12015.781607976573</v>
      </c>
      <c r="I53" s="162">
        <f>+[2]data1cf!H53</f>
        <v>11815.49399304791</v>
      </c>
      <c r="J53" s="162">
        <f>+[2]data1cf!I53</f>
        <v>11755.857724101714</v>
      </c>
      <c r="K53" s="162">
        <f>+[2]data1cf!J53</f>
        <v>11901.63167966644</v>
      </c>
      <c r="L53" s="162">
        <f>+[2]data1cf!K53</f>
        <v>11730.145889130312</v>
      </c>
      <c r="M53" s="162">
        <f>+[2]data1cf!L53</f>
        <v>11654.017027703412</v>
      </c>
      <c r="N53" s="162">
        <f>+[2]data1cf!M53</f>
        <v>11476.670744773606</v>
      </c>
      <c r="O53" s="162">
        <f>+[2]data1cf!N53</f>
        <v>11516.993675645146</v>
      </c>
      <c r="P53" s="162">
        <f>+[2]data1cf!O53</f>
        <v>11628.545806640263</v>
      </c>
      <c r="Q53" s="162">
        <f>+[2]data1cf!P53</f>
        <v>11587.183449843877</v>
      </c>
      <c r="R53" s="162">
        <f>+[2]data1cf!Q53</f>
        <v>826.91382507301068</v>
      </c>
      <c r="S53" s="162">
        <f>+[2]data1cf!R53</f>
        <v>0</v>
      </c>
      <c r="T53" s="162">
        <f>+[2]data1cf!S53</f>
        <v>0</v>
      </c>
      <c r="U53" s="162">
        <f>+[2]data1cf!T53</f>
        <v>0</v>
      </c>
      <c r="V53" s="162">
        <f>+[2]data1cf!U53</f>
        <v>0</v>
      </c>
      <c r="W53" s="162">
        <f>+[2]data1cf!V53</f>
        <v>0</v>
      </c>
      <c r="X53" s="162">
        <f>+[2]data1cf!W53</f>
        <v>0</v>
      </c>
      <c r="Y53" s="162">
        <f>+[2]data1cf!X53</f>
        <v>0</v>
      </c>
      <c r="Z53" s="162">
        <f>+[2]data1cf!Y53</f>
        <v>0</v>
      </c>
      <c r="AA53" s="162">
        <f>+[2]data1cf!Z53</f>
        <v>0</v>
      </c>
      <c r="AB53" s="162"/>
      <c r="AC53" s="163">
        <f t="shared" si="0"/>
        <v>20363.537080818573</v>
      </c>
      <c r="AD53" s="163">
        <f t="shared" si="2"/>
        <v>45691.692654718732</v>
      </c>
      <c r="AE53" s="164">
        <f t="shared" si="3"/>
        <v>45354.128371758976</v>
      </c>
      <c r="AF53" s="165">
        <f t="shared" si="1"/>
        <v>0.14797292351722721</v>
      </c>
      <c r="AG53" s="166">
        <f t="shared" si="7"/>
        <v>0.97566946226374562</v>
      </c>
    </row>
    <row r="54" spans="1:33">
      <c r="A54" s="158"/>
      <c r="B54" s="162">
        <f>+[2]data1cf!A54</f>
        <v>-66027.607210971226</v>
      </c>
      <c r="C54" s="162">
        <f>+[2]data1cf!B54</f>
        <v>11870.979952291456</v>
      </c>
      <c r="D54" s="162">
        <f>+[2]data1cf!C54</f>
        <v>12966.037229976111</v>
      </c>
      <c r="E54" s="162">
        <f>+[2]data1cf!D54</f>
        <v>12468.18104643665</v>
      </c>
      <c r="F54" s="162">
        <f>+[2]data1cf!E54</f>
        <v>12172.226999415007</v>
      </c>
      <c r="G54" s="162">
        <f>+[2]data1cf!F54</f>
        <v>11967.528177199312</v>
      </c>
      <c r="H54" s="162">
        <f>+[2]data1cf!G54</f>
        <v>11819.176862704662</v>
      </c>
      <c r="I54" s="162">
        <f>+[2]data1cf!H54</f>
        <v>11762.838367445769</v>
      </c>
      <c r="J54" s="162">
        <f>+[2]data1cf!I54</f>
        <v>11782.442716981255</v>
      </c>
      <c r="K54" s="162">
        <f>+[2]data1cf!J54</f>
        <v>11627.107533464809</v>
      </c>
      <c r="L54" s="162">
        <f>+[2]data1cf!K54</f>
        <v>11502.752481680456</v>
      </c>
      <c r="M54" s="162">
        <f>+[2]data1cf!L54</f>
        <v>11415.13104051829</v>
      </c>
      <c r="N54" s="162">
        <f>+[2]data1cf!M54</f>
        <v>11484.531673169167</v>
      </c>
      <c r="O54" s="162">
        <f>+[2]data1cf!N54</f>
        <v>11353.424553501793</v>
      </c>
      <c r="P54" s="162">
        <f>+[2]data1cf!O54</f>
        <v>11236.589332606818</v>
      </c>
      <c r="Q54" s="162">
        <f>+[2]data1cf!P54</f>
        <v>11281.058466609345</v>
      </c>
      <c r="R54" s="162">
        <f>+[2]data1cf!Q54</f>
        <v>757.31024366695544</v>
      </c>
      <c r="S54" s="162">
        <f>+[2]data1cf!R54</f>
        <v>0</v>
      </c>
      <c r="T54" s="162">
        <f>+[2]data1cf!S54</f>
        <v>0</v>
      </c>
      <c r="U54" s="162">
        <f>+[2]data1cf!T54</f>
        <v>0</v>
      </c>
      <c r="V54" s="162">
        <f>+[2]data1cf!U54</f>
        <v>0</v>
      </c>
      <c r="W54" s="162">
        <f>+[2]data1cf!V54</f>
        <v>0</v>
      </c>
      <c r="X54" s="162">
        <f>+[2]data1cf!W54</f>
        <v>0</v>
      </c>
      <c r="Y54" s="162">
        <f>+[2]data1cf!X54</f>
        <v>0</v>
      </c>
      <c r="Z54" s="162">
        <f>+[2]data1cf!Y54</f>
        <v>0</v>
      </c>
      <c r="AA54" s="162">
        <f>+[2]data1cf!Z54</f>
        <v>0</v>
      </c>
      <c r="AB54" s="162"/>
      <c r="AC54" s="163">
        <f t="shared" si="0"/>
        <v>24896.125997514919</v>
      </c>
      <c r="AD54" s="163">
        <f t="shared" si="2"/>
        <v>49795.654399950858</v>
      </c>
      <c r="AE54" s="164">
        <f t="shared" si="3"/>
        <v>49463.953157520773</v>
      </c>
      <c r="AF54" s="165">
        <f t="shared" si="1"/>
        <v>0.16325694918632511</v>
      </c>
      <c r="AG54" s="166">
        <f t="shared" si="7"/>
        <v>0.98257398080167258</v>
      </c>
    </row>
    <row r="55" spans="1:33">
      <c r="A55" s="158"/>
      <c r="B55" s="162">
        <f>+[2]data1cf!A55</f>
        <v>-63579.720369633156</v>
      </c>
      <c r="C55" s="162">
        <f>+[2]data1cf!B55</f>
        <v>11871.706065783508</v>
      </c>
      <c r="D55" s="162">
        <f>+[2]data1cf!C55</f>
        <v>12833.940694221765</v>
      </c>
      <c r="E55" s="162">
        <f>+[2]data1cf!D55</f>
        <v>12425.799395867132</v>
      </c>
      <c r="F55" s="162">
        <f>+[2]data1cf!E55</f>
        <v>12149.013942857058</v>
      </c>
      <c r="G55" s="162">
        <f>+[2]data1cf!F55</f>
        <v>12166.867684123166</v>
      </c>
      <c r="H55" s="162">
        <f>+[2]data1cf!G55</f>
        <v>11727.622356924532</v>
      </c>
      <c r="I55" s="162">
        <f>+[2]data1cf!H55</f>
        <v>11654.309098640319</v>
      </c>
      <c r="J55" s="162">
        <f>+[2]data1cf!I55</f>
        <v>11640.234934870612</v>
      </c>
      <c r="K55" s="162">
        <f>+[2]data1cf!J55</f>
        <v>11640.787153261797</v>
      </c>
      <c r="L55" s="162">
        <f>+[2]data1cf!K55</f>
        <v>11555.569636319708</v>
      </c>
      <c r="M55" s="162">
        <f>+[2]data1cf!L55</f>
        <v>11559.748018502487</v>
      </c>
      <c r="N55" s="162">
        <f>+[2]data1cf!M55</f>
        <v>11287.446650373367</v>
      </c>
      <c r="O55" s="162">
        <f>+[2]data1cf!N55</f>
        <v>11297.883396825022</v>
      </c>
      <c r="P55" s="162">
        <f>+[2]data1cf!O55</f>
        <v>11331.771717655281</v>
      </c>
      <c r="Q55" s="162">
        <f>+[2]data1cf!P55</f>
        <v>11291.569824690787</v>
      </c>
      <c r="R55" s="162">
        <f>+[2]data1cf!Q55</f>
        <v>729.23396075154437</v>
      </c>
      <c r="S55" s="162">
        <f>+[2]data1cf!R55</f>
        <v>0</v>
      </c>
      <c r="T55" s="162">
        <f>+[2]data1cf!S55</f>
        <v>0</v>
      </c>
      <c r="U55" s="162">
        <f>+[2]data1cf!T55</f>
        <v>0</v>
      </c>
      <c r="V55" s="162">
        <f>+[2]data1cf!U55</f>
        <v>0</v>
      </c>
      <c r="W55" s="162">
        <f>+[2]data1cf!V55</f>
        <v>0</v>
      </c>
      <c r="X55" s="162">
        <f>+[2]data1cf!W55</f>
        <v>0</v>
      </c>
      <c r="Y55" s="162">
        <f>+[2]data1cf!X55</f>
        <v>0</v>
      </c>
      <c r="Z55" s="162">
        <f>+[2]data1cf!Y55</f>
        <v>0</v>
      </c>
      <c r="AA55" s="162">
        <f>+[2]data1cf!Z55</f>
        <v>0</v>
      </c>
      <c r="AB55" s="162"/>
      <c r="AC55" s="163">
        <f t="shared" si="0"/>
        <v>27157.382974519445</v>
      </c>
      <c r="AD55" s="163">
        <f t="shared" si="2"/>
        <v>52014.731865109956</v>
      </c>
      <c r="AE55" s="164">
        <f t="shared" si="3"/>
        <v>51683.521153297268</v>
      </c>
      <c r="AF55" s="165">
        <f t="shared" si="1"/>
        <v>0.17115889191627501</v>
      </c>
      <c r="AG55" s="166">
        <f t="shared" si="7"/>
        <v>0.98545145666216627</v>
      </c>
    </row>
    <row r="56" spans="1:33">
      <c r="A56" s="158"/>
      <c r="B56" s="162">
        <f>+[2]data1cf!A56</f>
        <v>-65067.072663571256</v>
      </c>
      <c r="C56" s="162">
        <f>+[2]data1cf!B56</f>
        <v>11847.366230530813</v>
      </c>
      <c r="D56" s="162">
        <f>+[2]data1cf!C56</f>
        <v>12748.585106689274</v>
      </c>
      <c r="E56" s="162">
        <f>+[2]data1cf!D56</f>
        <v>12588.705155475382</v>
      </c>
      <c r="F56" s="162">
        <f>+[2]data1cf!E56</f>
        <v>12247.815761338392</v>
      </c>
      <c r="G56" s="162">
        <f>+[2]data1cf!F56</f>
        <v>12025.266907982585</v>
      </c>
      <c r="H56" s="162">
        <f>+[2]data1cf!G56</f>
        <v>11793.603635794334</v>
      </c>
      <c r="I56" s="162">
        <f>+[2]data1cf!H56</f>
        <v>11673.755147550328</v>
      </c>
      <c r="J56" s="162">
        <f>+[2]data1cf!I56</f>
        <v>11501.905553800669</v>
      </c>
      <c r="K56" s="162">
        <f>+[2]data1cf!J56</f>
        <v>11606.175476680117</v>
      </c>
      <c r="L56" s="162">
        <f>+[2]data1cf!K56</f>
        <v>11467.990387489732</v>
      </c>
      <c r="M56" s="162">
        <f>+[2]data1cf!L56</f>
        <v>11387.646050769143</v>
      </c>
      <c r="N56" s="162">
        <f>+[2]data1cf!M56</f>
        <v>11434.152577038416</v>
      </c>
      <c r="O56" s="162">
        <f>+[2]data1cf!N56</f>
        <v>11356.489420210151</v>
      </c>
      <c r="P56" s="162">
        <f>+[2]data1cf!O56</f>
        <v>11501.183079318977</v>
      </c>
      <c r="Q56" s="162">
        <f>+[2]data1cf!P56</f>
        <v>11473.197081629221</v>
      </c>
      <c r="R56" s="162">
        <f>+[2]data1cf!Q56</f>
        <v>746.29329662209682</v>
      </c>
      <c r="S56" s="162">
        <f>+[2]data1cf!R56</f>
        <v>0</v>
      </c>
      <c r="T56" s="162">
        <f>+[2]data1cf!S56</f>
        <v>0</v>
      </c>
      <c r="U56" s="162">
        <f>+[2]data1cf!T56</f>
        <v>0</v>
      </c>
      <c r="V56" s="162">
        <f>+[2]data1cf!U56</f>
        <v>0</v>
      </c>
      <c r="W56" s="162">
        <f>+[2]data1cf!V56</f>
        <v>0</v>
      </c>
      <c r="X56" s="162">
        <f>+[2]data1cf!W56</f>
        <v>0</v>
      </c>
      <c r="Y56" s="162">
        <f>+[2]data1cf!X56</f>
        <v>0</v>
      </c>
      <c r="Z56" s="162">
        <f>+[2]data1cf!Y56</f>
        <v>0</v>
      </c>
      <c r="AA56" s="162">
        <f>+[2]data1cf!Z56</f>
        <v>0</v>
      </c>
      <c r="AB56" s="162"/>
      <c r="AC56" s="163">
        <f t="shared" si="0"/>
        <v>25708.70379109088</v>
      </c>
      <c r="AD56" s="163">
        <f t="shared" si="2"/>
        <v>50594.82757440993</v>
      </c>
      <c r="AE56" s="164">
        <f t="shared" si="3"/>
        <v>50263.044561416216</v>
      </c>
      <c r="AF56" s="165">
        <f t="shared" si="1"/>
        <v>0.16603131890296943</v>
      </c>
      <c r="AG56" s="166">
        <f t="shared" si="7"/>
        <v>0.98367056787440887</v>
      </c>
    </row>
    <row r="57" spans="1:33">
      <c r="A57" s="158"/>
      <c r="B57" s="162">
        <f>+[2]data1cf!A57</f>
        <v>-67456.903681287964</v>
      </c>
      <c r="C57" s="162">
        <f>+[2]data1cf!B57</f>
        <v>11946.971929322928</v>
      </c>
      <c r="D57" s="162">
        <f>+[2]data1cf!C57</f>
        <v>12878.384910163113</v>
      </c>
      <c r="E57" s="162">
        <f>+[2]data1cf!D57</f>
        <v>12541.664323907666</v>
      </c>
      <c r="F57" s="162">
        <f>+[2]data1cf!E57</f>
        <v>12373.883016215754</v>
      </c>
      <c r="G57" s="162">
        <f>+[2]data1cf!F57</f>
        <v>12231.956012282162</v>
      </c>
      <c r="H57" s="162">
        <f>+[2]data1cf!G57</f>
        <v>11888.196079302877</v>
      </c>
      <c r="I57" s="162">
        <f>+[2]data1cf!H57</f>
        <v>11808.106065376409</v>
      </c>
      <c r="J57" s="162">
        <f>+[2]data1cf!I57</f>
        <v>11719.523310826567</v>
      </c>
      <c r="K57" s="162">
        <f>+[2]data1cf!J57</f>
        <v>11696.065839451468</v>
      </c>
      <c r="L57" s="162">
        <f>+[2]data1cf!K57</f>
        <v>11617.113455197032</v>
      </c>
      <c r="M57" s="162">
        <f>+[2]data1cf!L57</f>
        <v>11566.590938278372</v>
      </c>
      <c r="N57" s="162">
        <f>+[2]data1cf!M57</f>
        <v>11622.691039496403</v>
      </c>
      <c r="O57" s="162">
        <f>+[2]data1cf!N57</f>
        <v>11492.254646147667</v>
      </c>
      <c r="P57" s="162">
        <f>+[2]data1cf!O57</f>
        <v>11377.475807321218</v>
      </c>
      <c r="Q57" s="162">
        <f>+[2]data1cf!P57</f>
        <v>11273.014677891475</v>
      </c>
      <c r="R57" s="162">
        <f>+[2]data1cf!Q57</f>
        <v>773.70370246290031</v>
      </c>
      <c r="S57" s="162">
        <f>+[2]data1cf!R57</f>
        <v>0</v>
      </c>
      <c r="T57" s="162">
        <f>+[2]data1cf!S57</f>
        <v>0</v>
      </c>
      <c r="U57" s="162">
        <f>+[2]data1cf!T57</f>
        <v>0</v>
      </c>
      <c r="V57" s="162">
        <f>+[2]data1cf!U57</f>
        <v>0</v>
      </c>
      <c r="W57" s="162">
        <f>+[2]data1cf!V57</f>
        <v>0</v>
      </c>
      <c r="X57" s="162">
        <f>+[2]data1cf!W57</f>
        <v>0</v>
      </c>
      <c r="Y57" s="162">
        <f>+[2]data1cf!X57</f>
        <v>0</v>
      </c>
      <c r="Z57" s="162">
        <f>+[2]data1cf!Y57</f>
        <v>0</v>
      </c>
      <c r="AA57" s="162">
        <f>+[2]data1cf!Z57</f>
        <v>0</v>
      </c>
      <c r="AB57" s="162"/>
      <c r="AC57" s="163">
        <f t="shared" si="0"/>
        <v>24102.552139841802</v>
      </c>
      <c r="AD57" s="163">
        <f t="shared" si="2"/>
        <v>49198.032014690529</v>
      </c>
      <c r="AE57" s="164">
        <f t="shared" si="3"/>
        <v>48863.658482846033</v>
      </c>
      <c r="AF57" s="165">
        <f t="shared" si="1"/>
        <v>0.16002336144447335</v>
      </c>
      <c r="AG57" s="166">
        <f t="shared" si="7"/>
        <v>0.98170609403324938</v>
      </c>
    </row>
    <row r="58" spans="1:33">
      <c r="A58" s="158"/>
      <c r="B58" s="162">
        <f>+[2]data1cf!A58</f>
        <v>-69337.461869436069</v>
      </c>
      <c r="C58" s="162">
        <f>+[2]data1cf!B58</f>
        <v>12189.425202127037</v>
      </c>
      <c r="D58" s="162">
        <f>+[2]data1cf!C58</f>
        <v>13086.570262229139</v>
      </c>
      <c r="E58" s="162">
        <f>+[2]data1cf!D58</f>
        <v>12648.946604463072</v>
      </c>
      <c r="F58" s="162">
        <f>+[2]data1cf!E58</f>
        <v>12457.441220707824</v>
      </c>
      <c r="G58" s="162">
        <f>+[2]data1cf!F58</f>
        <v>12098.036676675472</v>
      </c>
      <c r="H58" s="162">
        <f>+[2]data1cf!G58</f>
        <v>11714.579587273965</v>
      </c>
      <c r="I58" s="162">
        <f>+[2]data1cf!H58</f>
        <v>11692.613020986646</v>
      </c>
      <c r="J58" s="162">
        <f>+[2]data1cf!I58</f>
        <v>11635.842340970681</v>
      </c>
      <c r="K58" s="162">
        <f>+[2]data1cf!J58</f>
        <v>11671.922614660209</v>
      </c>
      <c r="L58" s="162">
        <f>+[2]data1cf!K58</f>
        <v>11593.859312200173</v>
      </c>
      <c r="M58" s="162">
        <f>+[2]data1cf!L58</f>
        <v>11485.965927875228</v>
      </c>
      <c r="N58" s="162">
        <f>+[2]data1cf!M58</f>
        <v>11600.35702502327</v>
      </c>
      <c r="O58" s="162">
        <f>+[2]data1cf!N58</f>
        <v>11468.330190302038</v>
      </c>
      <c r="P58" s="162">
        <f>+[2]data1cf!O58</f>
        <v>11371.727345277905</v>
      </c>
      <c r="Q58" s="162">
        <f>+[2]data1cf!P58</f>
        <v>11405.38221197291</v>
      </c>
      <c r="R58" s="162">
        <f>+[2]data1cf!Q58</f>
        <v>795.27295265768385</v>
      </c>
      <c r="S58" s="162">
        <f>+[2]data1cf!R58</f>
        <v>0</v>
      </c>
      <c r="T58" s="162">
        <f>+[2]data1cf!S58</f>
        <v>0</v>
      </c>
      <c r="U58" s="162">
        <f>+[2]data1cf!T58</f>
        <v>0</v>
      </c>
      <c r="V58" s="162">
        <f>+[2]data1cf!U58</f>
        <v>0</v>
      </c>
      <c r="W58" s="162">
        <f>+[2]data1cf!V58</f>
        <v>0</v>
      </c>
      <c r="X58" s="162">
        <f>+[2]data1cf!W58</f>
        <v>0</v>
      </c>
      <c r="Y58" s="162">
        <f>+[2]data1cf!X58</f>
        <v>0</v>
      </c>
      <c r="Z58" s="162">
        <f>+[2]data1cf!Y58</f>
        <v>0</v>
      </c>
      <c r="AA58" s="162">
        <f>+[2]data1cf!Z58</f>
        <v>0</v>
      </c>
      <c r="AB58" s="162"/>
      <c r="AC58" s="163">
        <f t="shared" si="0"/>
        <v>22446.085841422147</v>
      </c>
      <c r="AD58" s="163">
        <f t="shared" si="2"/>
        <v>47499.595469092717</v>
      </c>
      <c r="AE58" s="164">
        <f t="shared" si="3"/>
        <v>47165.74508257705</v>
      </c>
      <c r="AF58" s="165">
        <f t="shared" si="1"/>
        <v>0.15489948391914371</v>
      </c>
      <c r="AG58" s="166">
        <f t="shared" si="7"/>
        <v>0.97899629647442099</v>
      </c>
    </row>
    <row r="59" spans="1:33">
      <c r="A59" s="158"/>
      <c r="B59" s="162">
        <f>+[2]data1cf!A59</f>
        <v>-64386.04507239817</v>
      </c>
      <c r="C59" s="162">
        <f>+[2]data1cf!B59</f>
        <v>11970.566385327511</v>
      </c>
      <c r="D59" s="162">
        <f>+[2]data1cf!C59</f>
        <v>13040.088739090548</v>
      </c>
      <c r="E59" s="162">
        <f>+[2]data1cf!D59</f>
        <v>12329.821861371123</v>
      </c>
      <c r="F59" s="162">
        <f>+[2]data1cf!E59</f>
        <v>12206.528576615034</v>
      </c>
      <c r="G59" s="162">
        <f>+[2]data1cf!F59</f>
        <v>11995.232118219858</v>
      </c>
      <c r="H59" s="162">
        <f>+[2]data1cf!G59</f>
        <v>11699.123390196492</v>
      </c>
      <c r="I59" s="162">
        <f>+[2]data1cf!H59</f>
        <v>11672.219994708692</v>
      </c>
      <c r="J59" s="162">
        <f>+[2]data1cf!I59</f>
        <v>11570.061400915796</v>
      </c>
      <c r="K59" s="162">
        <f>+[2]data1cf!J59</f>
        <v>11556.032967062798</v>
      </c>
      <c r="L59" s="162">
        <f>+[2]data1cf!K59</f>
        <v>11422.086951930685</v>
      </c>
      <c r="M59" s="162">
        <f>+[2]data1cf!L59</f>
        <v>11498.029422057622</v>
      </c>
      <c r="N59" s="162">
        <f>+[2]data1cf!M59</f>
        <v>11346.487864329391</v>
      </c>
      <c r="O59" s="162">
        <f>+[2]data1cf!N59</f>
        <v>11262.099670844204</v>
      </c>
      <c r="P59" s="162">
        <f>+[2]data1cf!O59</f>
        <v>11361.606430555092</v>
      </c>
      <c r="Q59" s="162">
        <f>+[2]data1cf!P59</f>
        <v>11267.047010325146</v>
      </c>
      <c r="R59" s="162">
        <f>+[2]data1cf!Q59</f>
        <v>738.48218256237806</v>
      </c>
      <c r="S59" s="162">
        <f>+[2]data1cf!R59</f>
        <v>0</v>
      </c>
      <c r="T59" s="162">
        <f>+[2]data1cf!S59</f>
        <v>0</v>
      </c>
      <c r="U59" s="162">
        <f>+[2]data1cf!T59</f>
        <v>0</v>
      </c>
      <c r="V59" s="162">
        <f>+[2]data1cf!U59</f>
        <v>0</v>
      </c>
      <c r="W59" s="162">
        <f>+[2]data1cf!V59</f>
        <v>0</v>
      </c>
      <c r="X59" s="162">
        <f>+[2]data1cf!W59</f>
        <v>0</v>
      </c>
      <c r="Y59" s="162">
        <f>+[2]data1cf!X59</f>
        <v>0</v>
      </c>
      <c r="Z59" s="162">
        <f>+[2]data1cf!Y59</f>
        <v>0</v>
      </c>
      <c r="AA59" s="162">
        <f>+[2]data1cf!Z59</f>
        <v>0</v>
      </c>
      <c r="AB59" s="162"/>
      <c r="AC59" s="163">
        <f t="shared" si="0"/>
        <v>26335.755081465806</v>
      </c>
      <c r="AD59" s="163">
        <f t="shared" si="2"/>
        <v>51130.581898506127</v>
      </c>
      <c r="AE59" s="164">
        <f t="shared" si="3"/>
        <v>50800.212909034264</v>
      </c>
      <c r="AF59" s="165">
        <f t="shared" si="1"/>
        <v>0.16850175261497499</v>
      </c>
      <c r="AG59" s="166">
        <f t="shared" si="7"/>
        <v>0.9843667946874658</v>
      </c>
    </row>
    <row r="60" spans="1:33">
      <c r="A60" s="158"/>
      <c r="B60" s="162">
        <f>+[2]data1cf!A60</f>
        <v>-66101.149710938873</v>
      </c>
      <c r="C60" s="162">
        <f>+[2]data1cf!B60</f>
        <v>11891.086801065705</v>
      </c>
      <c r="D60" s="162">
        <f>+[2]data1cf!C60</f>
        <v>12819.459750614466</v>
      </c>
      <c r="E60" s="162">
        <f>+[2]data1cf!D60</f>
        <v>12568.959780924552</v>
      </c>
      <c r="F60" s="162">
        <f>+[2]data1cf!E60</f>
        <v>12391.746252376808</v>
      </c>
      <c r="G60" s="162">
        <f>+[2]data1cf!F60</f>
        <v>12003.793634060215</v>
      </c>
      <c r="H60" s="162">
        <f>+[2]data1cf!G60</f>
        <v>11878.305852129353</v>
      </c>
      <c r="I60" s="162">
        <f>+[2]data1cf!H60</f>
        <v>11755.583296470486</v>
      </c>
      <c r="J60" s="162">
        <f>+[2]data1cf!I60</f>
        <v>11552.432881034645</v>
      </c>
      <c r="K60" s="162">
        <f>+[2]data1cf!J60</f>
        <v>11522.510987273818</v>
      </c>
      <c r="L60" s="162">
        <f>+[2]data1cf!K60</f>
        <v>11589.166357164253</v>
      </c>
      <c r="M60" s="162">
        <f>+[2]data1cf!L60</f>
        <v>11644.012226630926</v>
      </c>
      <c r="N60" s="162">
        <f>+[2]data1cf!M60</f>
        <v>11421.120476499626</v>
      </c>
      <c r="O60" s="162">
        <f>+[2]data1cf!N60</f>
        <v>11569.230327637015</v>
      </c>
      <c r="P60" s="162">
        <f>+[2]data1cf!O60</f>
        <v>11491.099915141611</v>
      </c>
      <c r="Q60" s="162">
        <f>+[2]data1cf!P60</f>
        <v>11206.123331042396</v>
      </c>
      <c r="R60" s="162">
        <f>+[2]data1cf!Q60</f>
        <v>758.15374672458438</v>
      </c>
      <c r="S60" s="162">
        <f>+[2]data1cf!R60</f>
        <v>0</v>
      </c>
      <c r="T60" s="162">
        <f>+[2]data1cf!S60</f>
        <v>0</v>
      </c>
      <c r="U60" s="162">
        <f>+[2]data1cf!T60</f>
        <v>0</v>
      </c>
      <c r="V60" s="162">
        <f>+[2]data1cf!U60</f>
        <v>0</v>
      </c>
      <c r="W60" s="162">
        <f>+[2]data1cf!V60</f>
        <v>0</v>
      </c>
      <c r="X60" s="162">
        <f>+[2]data1cf!W60</f>
        <v>0</v>
      </c>
      <c r="Y60" s="162">
        <f>+[2]data1cf!X60</f>
        <v>0</v>
      </c>
      <c r="Z60" s="162">
        <f>+[2]data1cf!Y60</f>
        <v>0</v>
      </c>
      <c r="AA60" s="162">
        <f>+[2]data1cf!Z60</f>
        <v>0</v>
      </c>
      <c r="AB60" s="162"/>
      <c r="AC60" s="163">
        <f t="shared" si="0"/>
        <v>25050.853122059743</v>
      </c>
      <c r="AD60" s="163">
        <f t="shared" si="2"/>
        <v>50034.140217466105</v>
      </c>
      <c r="AE60" s="164">
        <f t="shared" si="3"/>
        <v>49701.153298884827</v>
      </c>
      <c r="AF60" s="165">
        <f t="shared" si="1"/>
        <v>0.16348071694374086</v>
      </c>
      <c r="AG60" s="166">
        <f t="shared" si="7"/>
        <v>0.98290871261934032</v>
      </c>
    </row>
    <row r="61" spans="1:33">
      <c r="A61" s="158"/>
      <c r="B61" s="162">
        <f>+[2]data1cf!A61</f>
        <v>-73719.588182857071</v>
      </c>
      <c r="C61" s="162">
        <f>+[2]data1cf!B61</f>
        <v>12008.079694635568</v>
      </c>
      <c r="D61" s="162">
        <f>+[2]data1cf!C61</f>
        <v>13079.446732939439</v>
      </c>
      <c r="E61" s="162">
        <f>+[2]data1cf!D61</f>
        <v>12797.066940082052</v>
      </c>
      <c r="F61" s="162">
        <f>+[2]data1cf!E61</f>
        <v>12483.104619225216</v>
      </c>
      <c r="G61" s="162">
        <f>+[2]data1cf!F61</f>
        <v>12323.762167482575</v>
      </c>
      <c r="H61" s="162">
        <f>+[2]data1cf!G61</f>
        <v>12004.22574107266</v>
      </c>
      <c r="I61" s="162">
        <f>+[2]data1cf!H61</f>
        <v>11776.238771794959</v>
      </c>
      <c r="J61" s="162">
        <f>+[2]data1cf!I61</f>
        <v>11731.827603307291</v>
      </c>
      <c r="K61" s="162">
        <f>+[2]data1cf!J61</f>
        <v>11725.522702777585</v>
      </c>
      <c r="L61" s="162">
        <f>+[2]data1cf!K61</f>
        <v>11643.129384370117</v>
      </c>
      <c r="M61" s="162">
        <f>+[2]data1cf!L61</f>
        <v>11680.723861961031</v>
      </c>
      <c r="N61" s="162">
        <f>+[2]data1cf!M61</f>
        <v>11504.111372272791</v>
      </c>
      <c r="O61" s="162">
        <f>+[2]data1cf!N61</f>
        <v>11464.473825812849</v>
      </c>
      <c r="P61" s="162">
        <f>+[2]data1cf!O61</f>
        <v>11453.679374386038</v>
      </c>
      <c r="Q61" s="162">
        <f>+[2]data1cf!P61</f>
        <v>11500.17747856094</v>
      </c>
      <c r="R61" s="162">
        <f>+[2]data1cf!Q61</f>
        <v>845.5341886220973</v>
      </c>
      <c r="S61" s="162">
        <f>+[2]data1cf!R61</f>
        <v>0</v>
      </c>
      <c r="T61" s="162">
        <f>+[2]data1cf!S61</f>
        <v>0</v>
      </c>
      <c r="U61" s="162">
        <f>+[2]data1cf!T61</f>
        <v>0</v>
      </c>
      <c r="V61" s="162">
        <f>+[2]data1cf!U61</f>
        <v>0</v>
      </c>
      <c r="W61" s="162">
        <f>+[2]data1cf!V61</f>
        <v>0</v>
      </c>
      <c r="X61" s="162">
        <f>+[2]data1cf!W61</f>
        <v>0</v>
      </c>
      <c r="Y61" s="162">
        <f>+[2]data1cf!X61</f>
        <v>0</v>
      </c>
      <c r="Z61" s="162">
        <f>+[2]data1cf!Y61</f>
        <v>0</v>
      </c>
      <c r="AA61" s="162">
        <f>+[2]data1cf!Z61</f>
        <v>0</v>
      </c>
      <c r="AB61" s="162"/>
      <c r="AC61" s="163">
        <f t="shared" si="0"/>
        <v>18546.477038294688</v>
      </c>
      <c r="AD61" s="163">
        <f t="shared" si="2"/>
        <v>43787.154680593099</v>
      </c>
      <c r="AE61" s="164">
        <f t="shared" si="3"/>
        <v>43450.872943892922</v>
      </c>
      <c r="AF61" s="165">
        <f t="shared" si="1"/>
        <v>0.14299075007438664</v>
      </c>
      <c r="AG61" s="166">
        <f t="shared" si="7"/>
        <v>0.97159330378721487</v>
      </c>
    </row>
    <row r="62" spans="1:33">
      <c r="A62" s="158"/>
      <c r="B62" s="162">
        <f>+[2]data1cf!A62</f>
        <v>-69585.093388895082</v>
      </c>
      <c r="C62" s="162">
        <f>+[2]data1cf!B62</f>
        <v>12061.87287675776</v>
      </c>
      <c r="D62" s="162">
        <f>+[2]data1cf!C62</f>
        <v>12985.204787392293</v>
      </c>
      <c r="E62" s="162">
        <f>+[2]data1cf!D62</f>
        <v>12735.787087746448</v>
      </c>
      <c r="F62" s="162">
        <f>+[2]data1cf!E62</f>
        <v>12370.958233290317</v>
      </c>
      <c r="G62" s="162">
        <f>+[2]data1cf!F62</f>
        <v>12139.394218554393</v>
      </c>
      <c r="H62" s="162">
        <f>+[2]data1cf!G62</f>
        <v>11865.965456110334</v>
      </c>
      <c r="I62" s="162">
        <f>+[2]data1cf!H62</f>
        <v>11804.821818430695</v>
      </c>
      <c r="J62" s="162">
        <f>+[2]data1cf!I62</f>
        <v>11649.404024023286</v>
      </c>
      <c r="K62" s="162">
        <f>+[2]data1cf!J62</f>
        <v>11897.603132663749</v>
      </c>
      <c r="L62" s="162">
        <f>+[2]data1cf!K62</f>
        <v>11755.271782011556</v>
      </c>
      <c r="M62" s="162">
        <f>+[2]data1cf!L62</f>
        <v>11552.739730592755</v>
      </c>
      <c r="N62" s="162">
        <f>+[2]data1cf!M62</f>
        <v>11543.17389628594</v>
      </c>
      <c r="O62" s="162">
        <f>+[2]data1cf!N62</f>
        <v>11615.801278466899</v>
      </c>
      <c r="P62" s="162">
        <f>+[2]data1cf!O62</f>
        <v>11456.755493733413</v>
      </c>
      <c r="Q62" s="162">
        <f>+[2]data1cf!P62</f>
        <v>11259.971579378229</v>
      </c>
      <c r="R62" s="162">
        <f>+[2]data1cf!Q62</f>
        <v>798.11318713327091</v>
      </c>
      <c r="S62" s="162">
        <f>+[2]data1cf!R62</f>
        <v>0</v>
      </c>
      <c r="T62" s="162">
        <f>+[2]data1cf!S62</f>
        <v>0</v>
      </c>
      <c r="U62" s="162">
        <f>+[2]data1cf!T62</f>
        <v>0</v>
      </c>
      <c r="V62" s="162">
        <f>+[2]data1cf!U62</f>
        <v>0</v>
      </c>
      <c r="W62" s="162">
        <f>+[2]data1cf!V62</f>
        <v>0</v>
      </c>
      <c r="X62" s="162">
        <f>+[2]data1cf!W62</f>
        <v>0</v>
      </c>
      <c r="Y62" s="162">
        <f>+[2]data1cf!X62</f>
        <v>0</v>
      </c>
      <c r="Z62" s="162">
        <f>+[2]data1cf!Y62</f>
        <v>0</v>
      </c>
      <c r="AA62" s="162">
        <f>+[2]data1cf!Z62</f>
        <v>0</v>
      </c>
      <c r="AB62" s="162"/>
      <c r="AC62" s="163">
        <f t="shared" si="0"/>
        <v>22373.793582857903</v>
      </c>
      <c r="AD62" s="163">
        <f t="shared" si="2"/>
        <v>47545.778419694681</v>
      </c>
      <c r="AE62" s="164">
        <f t="shared" si="3"/>
        <v>47210.340643294301</v>
      </c>
      <c r="AF62" s="165">
        <f t="shared" si="1"/>
        <v>0.15435740351676941</v>
      </c>
      <c r="AG62" s="166">
        <f t="shared" si="7"/>
        <v>0.97907503791574557</v>
      </c>
    </row>
    <row r="63" spans="1:33">
      <c r="A63" s="158"/>
      <c r="B63" s="162">
        <f>+[2]data1cf!A63</f>
        <v>-61696.439313737879</v>
      </c>
      <c r="C63" s="162">
        <f>+[2]data1cf!B63</f>
        <v>11765.786456440816</v>
      </c>
      <c r="D63" s="162">
        <f>+[2]data1cf!C63</f>
        <v>12906.047043516259</v>
      </c>
      <c r="E63" s="162">
        <f>+[2]data1cf!D63</f>
        <v>12519.32324545854</v>
      </c>
      <c r="F63" s="162">
        <f>+[2]data1cf!E63</f>
        <v>12072.365231841879</v>
      </c>
      <c r="G63" s="162">
        <f>+[2]data1cf!F63</f>
        <v>11826.266423467423</v>
      </c>
      <c r="H63" s="162">
        <f>+[2]data1cf!G63</f>
        <v>11730.396422033602</v>
      </c>
      <c r="I63" s="162">
        <f>+[2]data1cf!H63</f>
        <v>11553.862429260416</v>
      </c>
      <c r="J63" s="162">
        <f>+[2]data1cf!I63</f>
        <v>11543.382698474696</v>
      </c>
      <c r="K63" s="162">
        <f>+[2]data1cf!J63</f>
        <v>11544.975747985649</v>
      </c>
      <c r="L63" s="162">
        <f>+[2]data1cf!K63</f>
        <v>11470.632595258749</v>
      </c>
      <c r="M63" s="162">
        <f>+[2]data1cf!L63</f>
        <v>11407.81728144583</v>
      </c>
      <c r="N63" s="162">
        <f>+[2]data1cf!M63</f>
        <v>11539.545397797627</v>
      </c>
      <c r="O63" s="162">
        <f>+[2]data1cf!N63</f>
        <v>11371.661944612099</v>
      </c>
      <c r="P63" s="162">
        <f>+[2]data1cf!O63</f>
        <v>11230.514868876362</v>
      </c>
      <c r="Q63" s="162">
        <f>+[2]data1cf!P63</f>
        <v>11158.577248076133</v>
      </c>
      <c r="R63" s="162">
        <f>+[2]data1cf!Q63</f>
        <v>707.63348035284798</v>
      </c>
      <c r="S63" s="162">
        <f>+[2]data1cf!R63</f>
        <v>0</v>
      </c>
      <c r="T63" s="162">
        <f>+[2]data1cf!S63</f>
        <v>0</v>
      </c>
      <c r="U63" s="162">
        <f>+[2]data1cf!T63</f>
        <v>0</v>
      </c>
      <c r="V63" s="162">
        <f>+[2]data1cf!U63</f>
        <v>0</v>
      </c>
      <c r="W63" s="162">
        <f>+[2]data1cf!V63</f>
        <v>0</v>
      </c>
      <c r="X63" s="162">
        <f>+[2]data1cf!W63</f>
        <v>0</v>
      </c>
      <c r="Y63" s="162">
        <f>+[2]data1cf!X63</f>
        <v>0</v>
      </c>
      <c r="Z63" s="162">
        <f>+[2]data1cf!Y63</f>
        <v>0</v>
      </c>
      <c r="AA63" s="162">
        <f>+[2]data1cf!Z63</f>
        <v>0</v>
      </c>
      <c r="AB63" s="162"/>
      <c r="AC63" s="163">
        <f t="shared" si="0"/>
        <v>28627.254817941917</v>
      </c>
      <c r="AD63" s="163">
        <f t="shared" si="2"/>
        <v>53360.990740636749</v>
      </c>
      <c r="AE63" s="164">
        <f t="shared" si="3"/>
        <v>53031.360369039634</v>
      </c>
      <c r="AF63" s="165">
        <f t="shared" si="1"/>
        <v>0.17699280381202701</v>
      </c>
      <c r="AG63" s="166">
        <f t="shared" si="7"/>
        <v>0.98696025415138533</v>
      </c>
    </row>
    <row r="64" spans="1:33">
      <c r="A64" s="158"/>
      <c r="B64" s="162">
        <f>+[2]data1cf!A64</f>
        <v>-71387.247276402661</v>
      </c>
      <c r="C64" s="162">
        <f>+[2]data1cf!B64</f>
        <v>12028.209667282608</v>
      </c>
      <c r="D64" s="162">
        <f>+[2]data1cf!C64</f>
        <v>13057.317054825769</v>
      </c>
      <c r="E64" s="162">
        <f>+[2]data1cf!D64</f>
        <v>12858.886172416929</v>
      </c>
      <c r="F64" s="162">
        <f>+[2]data1cf!E64</f>
        <v>12526.671204176084</v>
      </c>
      <c r="G64" s="162">
        <f>+[2]data1cf!F64</f>
        <v>12126.985379180504</v>
      </c>
      <c r="H64" s="162">
        <f>+[2]data1cf!G64</f>
        <v>11869.522612671593</v>
      </c>
      <c r="I64" s="162">
        <f>+[2]data1cf!H64</f>
        <v>11909.998487438375</v>
      </c>
      <c r="J64" s="162">
        <f>+[2]data1cf!I64</f>
        <v>11816.159344697522</v>
      </c>
      <c r="K64" s="162">
        <f>+[2]data1cf!J64</f>
        <v>11760.404487034137</v>
      </c>
      <c r="L64" s="162">
        <f>+[2]data1cf!K64</f>
        <v>11674.327794853234</v>
      </c>
      <c r="M64" s="162">
        <f>+[2]data1cf!L64</f>
        <v>11595.336482189965</v>
      </c>
      <c r="N64" s="162">
        <f>+[2]data1cf!M64</f>
        <v>11541.286830122597</v>
      </c>
      <c r="O64" s="162">
        <f>+[2]data1cf!N64</f>
        <v>11556.347391683037</v>
      </c>
      <c r="P64" s="162">
        <f>+[2]data1cf!O64</f>
        <v>11411.173251199642</v>
      </c>
      <c r="Q64" s="162">
        <f>+[2]data1cf!P64</f>
        <v>11577.050265042952</v>
      </c>
      <c r="R64" s="162">
        <f>+[2]data1cf!Q64</f>
        <v>818.78317136142789</v>
      </c>
      <c r="S64" s="162">
        <f>+[2]data1cf!R64</f>
        <v>0</v>
      </c>
      <c r="T64" s="162">
        <f>+[2]data1cf!S64</f>
        <v>0</v>
      </c>
      <c r="U64" s="162">
        <f>+[2]data1cf!T64</f>
        <v>0</v>
      </c>
      <c r="V64" s="162">
        <f>+[2]data1cf!U64</f>
        <v>0</v>
      </c>
      <c r="W64" s="162">
        <f>+[2]data1cf!V64</f>
        <v>0</v>
      </c>
      <c r="X64" s="162">
        <f>+[2]data1cf!W64</f>
        <v>0</v>
      </c>
      <c r="Y64" s="162">
        <f>+[2]data1cf!X64</f>
        <v>0</v>
      </c>
      <c r="Z64" s="162">
        <f>+[2]data1cf!Y64</f>
        <v>0</v>
      </c>
      <c r="AA64" s="162">
        <f>+[2]data1cf!Z64</f>
        <v>0</v>
      </c>
      <c r="AB64" s="162"/>
      <c r="AC64" s="163">
        <f t="shared" si="0"/>
        <v>20901.507335890525</v>
      </c>
      <c r="AD64" s="163">
        <f t="shared" si="2"/>
        <v>46161.665697546196</v>
      </c>
      <c r="AE64" s="164">
        <f t="shared" si="3"/>
        <v>45825.088032353116</v>
      </c>
      <c r="AF64" s="165">
        <f t="shared" si="1"/>
        <v>0.14971147179603575</v>
      </c>
      <c r="AG64" s="166">
        <f t="shared" si="7"/>
        <v>0.97658187728261747</v>
      </c>
    </row>
    <row r="65" spans="1:33">
      <c r="A65" s="158"/>
      <c r="B65" s="162">
        <f>+[2]data1cf!A65</f>
        <v>-65081.552823493977</v>
      </c>
      <c r="C65" s="162">
        <f>+[2]data1cf!B65</f>
        <v>12002.946133331512</v>
      </c>
      <c r="D65" s="162">
        <f>+[2]data1cf!C65</f>
        <v>12876.349022998296</v>
      </c>
      <c r="E65" s="162">
        <f>+[2]data1cf!D65</f>
        <v>12567.529189654997</v>
      </c>
      <c r="F65" s="162">
        <f>+[2]data1cf!E65</f>
        <v>12268.097515362599</v>
      </c>
      <c r="G65" s="162">
        <f>+[2]data1cf!F65</f>
        <v>11984.01755703958</v>
      </c>
      <c r="H65" s="162">
        <f>+[2]data1cf!G65</f>
        <v>11860.527209641918</v>
      </c>
      <c r="I65" s="162">
        <f>+[2]data1cf!H65</f>
        <v>11749.839787915877</v>
      </c>
      <c r="J65" s="162">
        <f>+[2]data1cf!I65</f>
        <v>11610.086665376164</v>
      </c>
      <c r="K65" s="162">
        <f>+[2]data1cf!J65</f>
        <v>11575.74061694249</v>
      </c>
      <c r="L65" s="162">
        <f>+[2]data1cf!K65</f>
        <v>11591.160278288113</v>
      </c>
      <c r="M65" s="162">
        <f>+[2]data1cf!L65</f>
        <v>11539.225587003728</v>
      </c>
      <c r="N65" s="162">
        <f>+[2]data1cf!M65</f>
        <v>11433.912369964728</v>
      </c>
      <c r="O65" s="162">
        <f>+[2]data1cf!N65</f>
        <v>11285.222079381463</v>
      </c>
      <c r="P65" s="162">
        <f>+[2]data1cf!O65</f>
        <v>11338.672685686448</v>
      </c>
      <c r="Q65" s="162">
        <f>+[2]data1cf!P65</f>
        <v>11354.368706798079</v>
      </c>
      <c r="R65" s="162">
        <f>+[2]data1cf!Q65</f>
        <v>746.45937826434636</v>
      </c>
      <c r="S65" s="162">
        <f>+[2]data1cf!R65</f>
        <v>0</v>
      </c>
      <c r="T65" s="162">
        <f>+[2]data1cf!S65</f>
        <v>0</v>
      </c>
      <c r="U65" s="162">
        <f>+[2]data1cf!T65</f>
        <v>0</v>
      </c>
      <c r="V65" s="162">
        <f>+[2]data1cf!U65</f>
        <v>0</v>
      </c>
      <c r="W65" s="162">
        <f>+[2]data1cf!V65</f>
        <v>0</v>
      </c>
      <c r="X65" s="162">
        <f>+[2]data1cf!W65</f>
        <v>0</v>
      </c>
      <c r="Y65" s="162">
        <f>+[2]data1cf!X65</f>
        <v>0</v>
      </c>
      <c r="Z65" s="162">
        <f>+[2]data1cf!Y65</f>
        <v>0</v>
      </c>
      <c r="AA65" s="162">
        <f>+[2]data1cf!Z65</f>
        <v>0</v>
      </c>
      <c r="AB65" s="162"/>
      <c r="AC65" s="163">
        <f t="shared" si="0"/>
        <v>26036.582309920756</v>
      </c>
      <c r="AD65" s="163">
        <f t="shared" si="2"/>
        <v>50964.022273690665</v>
      </c>
      <c r="AE65" s="164">
        <f t="shared" si="3"/>
        <v>50631.898911127748</v>
      </c>
      <c r="AF65" s="165">
        <f t="shared" si="1"/>
        <v>0.16699170470237731</v>
      </c>
      <c r="AG65" s="166">
        <f t="shared" si="7"/>
        <v>0.98415358658251573</v>
      </c>
    </row>
    <row r="66" spans="1:33">
      <c r="A66" s="158"/>
      <c r="B66" s="162">
        <f>+[2]data1cf!A66</f>
        <v>-66495.074636021192</v>
      </c>
      <c r="C66" s="162">
        <f>+[2]data1cf!B66</f>
        <v>12079.701605397557</v>
      </c>
      <c r="D66" s="162">
        <f>+[2]data1cf!C66</f>
        <v>12885.68037673686</v>
      </c>
      <c r="E66" s="162">
        <f>+[2]data1cf!D66</f>
        <v>12553.677242714837</v>
      </c>
      <c r="F66" s="162">
        <f>+[2]data1cf!E66</f>
        <v>12334.706376883541</v>
      </c>
      <c r="G66" s="162">
        <f>+[2]data1cf!F66</f>
        <v>12184.882225219313</v>
      </c>
      <c r="H66" s="162">
        <f>+[2]data1cf!G66</f>
        <v>11847.025567307326</v>
      </c>
      <c r="I66" s="162">
        <f>+[2]data1cf!H66</f>
        <v>11674.41836855072</v>
      </c>
      <c r="J66" s="162">
        <f>+[2]data1cf!I66</f>
        <v>11630.793202814129</v>
      </c>
      <c r="K66" s="162">
        <f>+[2]data1cf!J66</f>
        <v>11711.942158605847</v>
      </c>
      <c r="L66" s="162">
        <f>+[2]data1cf!K66</f>
        <v>11499.269014699468</v>
      </c>
      <c r="M66" s="162">
        <f>+[2]data1cf!L66</f>
        <v>11476.01583070004</v>
      </c>
      <c r="N66" s="162">
        <f>+[2]data1cf!M66</f>
        <v>11392.687465645364</v>
      </c>
      <c r="O66" s="162">
        <f>+[2]data1cf!N66</f>
        <v>11289.400785059388</v>
      </c>
      <c r="P66" s="162">
        <f>+[2]data1cf!O66</f>
        <v>11319.135093268575</v>
      </c>
      <c r="Q66" s="162">
        <f>+[2]data1cf!P66</f>
        <v>11429.316747406996</v>
      </c>
      <c r="R66" s="162">
        <f>+[2]data1cf!Q66</f>
        <v>762.67190804530867</v>
      </c>
      <c r="S66" s="162">
        <f>+[2]data1cf!R66</f>
        <v>0</v>
      </c>
      <c r="T66" s="162">
        <f>+[2]data1cf!S66</f>
        <v>0</v>
      </c>
      <c r="U66" s="162">
        <f>+[2]data1cf!T66</f>
        <v>0</v>
      </c>
      <c r="V66" s="162">
        <f>+[2]data1cf!U66</f>
        <v>0</v>
      </c>
      <c r="W66" s="162">
        <f>+[2]data1cf!V66</f>
        <v>0</v>
      </c>
      <c r="X66" s="162">
        <f>+[2]data1cf!W66</f>
        <v>0</v>
      </c>
      <c r="Y66" s="162">
        <f>+[2]data1cf!X66</f>
        <v>0</v>
      </c>
      <c r="Z66" s="162">
        <f>+[2]data1cf!Y66</f>
        <v>0</v>
      </c>
      <c r="AA66" s="162">
        <f>+[2]data1cf!Z66</f>
        <v>0</v>
      </c>
      <c r="AB66" s="162"/>
      <c r="AC66" s="163">
        <f t="shared" ref="AC66:AC129" si="8">XNPV(0.1,B66:AA66,$B$1:$AA$1)</f>
        <v>24828.257117628713</v>
      </c>
      <c r="AD66" s="163">
        <f t="shared" si="2"/>
        <v>49784.836797055475</v>
      </c>
      <c r="AE66" s="164">
        <f t="shared" si="3"/>
        <v>49452.377791925428</v>
      </c>
      <c r="AF66" s="165">
        <f t="shared" ref="AF66:AF129" si="9">XIRR(B66:AA66,$B$1:$AA$1)</f>
        <v>0.16281743645668037</v>
      </c>
      <c r="AG66" s="166">
        <f t="shared" si="7"/>
        <v>0.98255864305971607</v>
      </c>
    </row>
    <row r="67" spans="1:33">
      <c r="A67" s="158"/>
      <c r="B67" s="162">
        <f>+[2]data1cf!A67</f>
        <v>-67640.887987474387</v>
      </c>
      <c r="C67" s="162">
        <f>+[2]data1cf!B67</f>
        <v>12061.751817121049</v>
      </c>
      <c r="D67" s="162">
        <f>+[2]data1cf!C67</f>
        <v>12933.092064020479</v>
      </c>
      <c r="E67" s="162">
        <f>+[2]data1cf!D67</f>
        <v>12643.176519218634</v>
      </c>
      <c r="F67" s="162">
        <f>+[2]data1cf!E67</f>
        <v>12339.26994048206</v>
      </c>
      <c r="G67" s="162">
        <f>+[2]data1cf!F67</f>
        <v>12055.994287988076</v>
      </c>
      <c r="H67" s="162">
        <f>+[2]data1cf!G67</f>
        <v>11926.866901172116</v>
      </c>
      <c r="I67" s="162">
        <f>+[2]data1cf!H67</f>
        <v>11829.509295074118</v>
      </c>
      <c r="J67" s="162">
        <f>+[2]data1cf!I67</f>
        <v>11745.13501373918</v>
      </c>
      <c r="K67" s="162">
        <f>+[2]data1cf!J67</f>
        <v>11603.151070604212</v>
      </c>
      <c r="L67" s="162">
        <f>+[2]data1cf!K67</f>
        <v>11577.33790707868</v>
      </c>
      <c r="M67" s="162">
        <f>+[2]data1cf!L67</f>
        <v>11564.952459278895</v>
      </c>
      <c r="N67" s="162">
        <f>+[2]data1cf!M67</f>
        <v>11487.833842375987</v>
      </c>
      <c r="O67" s="162">
        <f>+[2]data1cf!N67</f>
        <v>11380.223831522464</v>
      </c>
      <c r="P67" s="162">
        <f>+[2]data1cf!O67</f>
        <v>11497.064127221613</v>
      </c>
      <c r="Q67" s="162">
        <f>+[2]data1cf!P67</f>
        <v>11277.55660602952</v>
      </c>
      <c r="R67" s="162">
        <f>+[2]data1cf!Q67</f>
        <v>775.81392886113611</v>
      </c>
      <c r="S67" s="162">
        <f>+[2]data1cf!R67</f>
        <v>0</v>
      </c>
      <c r="T67" s="162">
        <f>+[2]data1cf!S67</f>
        <v>0</v>
      </c>
      <c r="U67" s="162">
        <f>+[2]data1cf!T67</f>
        <v>0</v>
      </c>
      <c r="V67" s="162">
        <f>+[2]data1cf!U67</f>
        <v>0</v>
      </c>
      <c r="W67" s="162">
        <f>+[2]data1cf!V67</f>
        <v>0</v>
      </c>
      <c r="X67" s="162">
        <f>+[2]data1cf!W67</f>
        <v>0</v>
      </c>
      <c r="Y67" s="162">
        <f>+[2]data1cf!X67</f>
        <v>0</v>
      </c>
      <c r="Z67" s="162">
        <f>+[2]data1cf!Y67</f>
        <v>0</v>
      </c>
      <c r="AA67" s="162">
        <f>+[2]data1cf!Z67</f>
        <v>0</v>
      </c>
      <c r="AB67" s="162"/>
      <c r="AC67" s="163">
        <f t="shared" si="8"/>
        <v>23958.593405736177</v>
      </c>
      <c r="AD67" s="163">
        <f t="shared" ref="AD67:AD130" si="10">SUMPRODUCT(B67:AA67,$B$1010:$AA$1010)</f>
        <v>49015.500675857198</v>
      </c>
      <c r="AE67" s="164">
        <f t="shared" ref="AE67:AE130" si="11">SUMPRODUCT(B67:AA67,$B$1012:$AA$1012)</f>
        <v>48681.692903998694</v>
      </c>
      <c r="AF67" s="165">
        <f t="shared" si="9"/>
        <v>0.15967562794685369</v>
      </c>
      <c r="AG67" s="166">
        <f t="shared" ref="AG67:AG82" si="12">1-EXP(-(1/0.25)*(AD67/ABS($AD$1010)))</f>
        <v>0.98143249626077966</v>
      </c>
    </row>
    <row r="68" spans="1:33">
      <c r="A68" s="158"/>
      <c r="B68" s="162">
        <f>+[2]data1cf!A68</f>
        <v>-63647.199591615798</v>
      </c>
      <c r="C68" s="162">
        <f>+[2]data1cf!B68</f>
        <v>11980.713377187814</v>
      </c>
      <c r="D68" s="162">
        <f>+[2]data1cf!C68</f>
        <v>12736.796807822542</v>
      </c>
      <c r="E68" s="162">
        <f>+[2]data1cf!D68</f>
        <v>12609.788975457275</v>
      </c>
      <c r="F68" s="162">
        <f>+[2]data1cf!E68</f>
        <v>12181.228145225903</v>
      </c>
      <c r="G68" s="162">
        <f>+[2]data1cf!F68</f>
        <v>12088.009241570668</v>
      </c>
      <c r="H68" s="162">
        <f>+[2]data1cf!G68</f>
        <v>11862.669960067913</v>
      </c>
      <c r="I68" s="162">
        <f>+[2]data1cf!H68</f>
        <v>11652.60027464343</v>
      </c>
      <c r="J68" s="162">
        <f>+[2]data1cf!I68</f>
        <v>11579.627824579435</v>
      </c>
      <c r="K68" s="162">
        <f>+[2]data1cf!J68</f>
        <v>11605.18661049603</v>
      </c>
      <c r="L68" s="162">
        <f>+[2]data1cf!K68</f>
        <v>11538.270222510673</v>
      </c>
      <c r="M68" s="162">
        <f>+[2]data1cf!L68</f>
        <v>11442.947751300151</v>
      </c>
      <c r="N68" s="162">
        <f>+[2]data1cf!M68</f>
        <v>11306.828719889272</v>
      </c>
      <c r="O68" s="162">
        <f>+[2]data1cf!N68</f>
        <v>11369.389731646799</v>
      </c>
      <c r="P68" s="162">
        <f>+[2]data1cf!O68</f>
        <v>11134.042783918674</v>
      </c>
      <c r="Q68" s="162">
        <f>+[2]data1cf!P68</f>
        <v>11212.033307739734</v>
      </c>
      <c r="R68" s="162">
        <f>+[2]data1cf!Q68</f>
        <v>730.00792043599643</v>
      </c>
      <c r="S68" s="162">
        <f>+[2]data1cf!R68</f>
        <v>0</v>
      </c>
      <c r="T68" s="162">
        <f>+[2]data1cf!S68</f>
        <v>0</v>
      </c>
      <c r="U68" s="162">
        <f>+[2]data1cf!T68</f>
        <v>0</v>
      </c>
      <c r="V68" s="162">
        <f>+[2]data1cf!U68</f>
        <v>0</v>
      </c>
      <c r="W68" s="162">
        <f>+[2]data1cf!V68</f>
        <v>0</v>
      </c>
      <c r="X68" s="162">
        <f>+[2]data1cf!W68</f>
        <v>0</v>
      </c>
      <c r="Y68" s="162">
        <f>+[2]data1cf!X68</f>
        <v>0</v>
      </c>
      <c r="Z68" s="162">
        <f>+[2]data1cf!Y68</f>
        <v>0</v>
      </c>
      <c r="AA68" s="162">
        <f>+[2]data1cf!Z68</f>
        <v>0</v>
      </c>
      <c r="AB68" s="162"/>
      <c r="AC68" s="163">
        <f t="shared" si="8"/>
        <v>27160.377649409656</v>
      </c>
      <c r="AD68" s="163">
        <f t="shared" si="10"/>
        <v>51980.509862062798</v>
      </c>
      <c r="AE68" s="164">
        <f t="shared" si="11"/>
        <v>51649.960975813548</v>
      </c>
      <c r="AF68" s="165">
        <f t="shared" si="9"/>
        <v>0.17128538489341735</v>
      </c>
      <c r="AG68" s="166">
        <f t="shared" si="12"/>
        <v>0.98541090855421809</v>
      </c>
    </row>
    <row r="69" spans="1:33">
      <c r="A69" s="158"/>
      <c r="B69" s="162">
        <f>+[2]data1cf!A69</f>
        <v>-64128.105684084869</v>
      </c>
      <c r="C69" s="162">
        <f>+[2]data1cf!B69</f>
        <v>11872.442231527231</v>
      </c>
      <c r="D69" s="162">
        <f>+[2]data1cf!C69</f>
        <v>12802.970027316409</v>
      </c>
      <c r="E69" s="162">
        <f>+[2]data1cf!D69</f>
        <v>12560.956494203516</v>
      </c>
      <c r="F69" s="162">
        <f>+[2]data1cf!E69</f>
        <v>12263.728151461759</v>
      </c>
      <c r="G69" s="162">
        <f>+[2]data1cf!F69</f>
        <v>12045.600702523967</v>
      </c>
      <c r="H69" s="162">
        <f>+[2]data1cf!G69</f>
        <v>11833.926827779836</v>
      </c>
      <c r="I69" s="162">
        <f>+[2]data1cf!H69</f>
        <v>11613.700793713535</v>
      </c>
      <c r="J69" s="162">
        <f>+[2]data1cf!I69</f>
        <v>11601.528121411438</v>
      </c>
      <c r="K69" s="162">
        <f>+[2]data1cf!J69</f>
        <v>11520.825111363774</v>
      </c>
      <c r="L69" s="162">
        <f>+[2]data1cf!K69</f>
        <v>11393.130487297458</v>
      </c>
      <c r="M69" s="162">
        <f>+[2]data1cf!L69</f>
        <v>11457.395738846762</v>
      </c>
      <c r="N69" s="162">
        <f>+[2]data1cf!M69</f>
        <v>11386.926960736673</v>
      </c>
      <c r="O69" s="162">
        <f>+[2]data1cf!N69</f>
        <v>11406.221689656359</v>
      </c>
      <c r="P69" s="162">
        <f>+[2]data1cf!O69</f>
        <v>11300.454018166183</v>
      </c>
      <c r="Q69" s="162">
        <f>+[2]data1cf!P69</f>
        <v>11185.808106870154</v>
      </c>
      <c r="R69" s="162">
        <f>+[2]data1cf!Q69</f>
        <v>735.52372095417968</v>
      </c>
      <c r="S69" s="162">
        <f>+[2]data1cf!R69</f>
        <v>0</v>
      </c>
      <c r="T69" s="162">
        <f>+[2]data1cf!S69</f>
        <v>0</v>
      </c>
      <c r="U69" s="162">
        <f>+[2]data1cf!T69</f>
        <v>0</v>
      </c>
      <c r="V69" s="162">
        <f>+[2]data1cf!U69</f>
        <v>0</v>
      </c>
      <c r="W69" s="162">
        <f>+[2]data1cf!V69</f>
        <v>0</v>
      </c>
      <c r="X69" s="162">
        <f>+[2]data1cf!W69</f>
        <v>0</v>
      </c>
      <c r="Y69" s="162">
        <f>+[2]data1cf!X69</f>
        <v>0</v>
      </c>
      <c r="Z69" s="162">
        <f>+[2]data1cf!Y69</f>
        <v>0</v>
      </c>
      <c r="AA69" s="162">
        <f>+[2]data1cf!Z69</f>
        <v>0</v>
      </c>
      <c r="AB69" s="162"/>
      <c r="AC69" s="163">
        <f t="shared" si="8"/>
        <v>26591.34363963336</v>
      </c>
      <c r="AD69" s="163">
        <f t="shared" si="10"/>
        <v>51408.739434372204</v>
      </c>
      <c r="AE69" s="164">
        <f t="shared" si="11"/>
        <v>51078.130580190598</v>
      </c>
      <c r="AF69" s="165">
        <f t="shared" si="9"/>
        <v>0.1693012058734894</v>
      </c>
      <c r="AG69" s="166">
        <f t="shared" si="12"/>
        <v>0.98471647964887221</v>
      </c>
    </row>
    <row r="70" spans="1:33">
      <c r="A70" s="158"/>
      <c r="B70" s="162">
        <f>+[2]data1cf!A70</f>
        <v>-65519.723362391684</v>
      </c>
      <c r="C70" s="162">
        <f>+[2]data1cf!B70</f>
        <v>11821.476918176882</v>
      </c>
      <c r="D70" s="162">
        <f>+[2]data1cf!C70</f>
        <v>12925.309444816754</v>
      </c>
      <c r="E70" s="162">
        <f>+[2]data1cf!D70</f>
        <v>12577.625600685617</v>
      </c>
      <c r="F70" s="162">
        <f>+[2]data1cf!E70</f>
        <v>12418.779896549551</v>
      </c>
      <c r="G70" s="162">
        <f>+[2]data1cf!F70</f>
        <v>12160.814263700584</v>
      </c>
      <c r="H70" s="162">
        <f>+[2]data1cf!G70</f>
        <v>11951.670843884502</v>
      </c>
      <c r="I70" s="162">
        <f>+[2]data1cf!H70</f>
        <v>11813.867044952545</v>
      </c>
      <c r="J70" s="162">
        <f>+[2]data1cf!I70</f>
        <v>11626.366946399814</v>
      </c>
      <c r="K70" s="162">
        <f>+[2]data1cf!J70</f>
        <v>11585.989086706251</v>
      </c>
      <c r="L70" s="162">
        <f>+[2]data1cf!K70</f>
        <v>11704.001798735075</v>
      </c>
      <c r="M70" s="162">
        <f>+[2]data1cf!L70</f>
        <v>11409.32673917459</v>
      </c>
      <c r="N70" s="162">
        <f>+[2]data1cf!M70</f>
        <v>11436.203915740778</v>
      </c>
      <c r="O70" s="162">
        <f>+[2]data1cf!N70</f>
        <v>11355.561195186867</v>
      </c>
      <c r="P70" s="162">
        <f>+[2]data1cf!O70</f>
        <v>11388.20910607004</v>
      </c>
      <c r="Q70" s="162">
        <f>+[2]data1cf!P70</f>
        <v>11196.440756984988</v>
      </c>
      <c r="R70" s="162">
        <f>+[2]data1cf!Q70</f>
        <v>751.48501907728757</v>
      </c>
      <c r="S70" s="162">
        <f>+[2]data1cf!R70</f>
        <v>0</v>
      </c>
      <c r="T70" s="162">
        <f>+[2]data1cf!S70</f>
        <v>0</v>
      </c>
      <c r="U70" s="162">
        <f>+[2]data1cf!T70</f>
        <v>0</v>
      </c>
      <c r="V70" s="162">
        <f>+[2]data1cf!U70</f>
        <v>0</v>
      </c>
      <c r="W70" s="162">
        <f>+[2]data1cf!V70</f>
        <v>0</v>
      </c>
      <c r="X70" s="162">
        <f>+[2]data1cf!W70</f>
        <v>0</v>
      </c>
      <c r="Y70" s="162">
        <f>+[2]data1cf!X70</f>
        <v>0</v>
      </c>
      <c r="Z70" s="162">
        <f>+[2]data1cf!Y70</f>
        <v>0</v>
      </c>
      <c r="AA70" s="162">
        <f>+[2]data1cf!Z70</f>
        <v>0</v>
      </c>
      <c r="AB70" s="162"/>
      <c r="AC70" s="163">
        <f t="shared" si="8"/>
        <v>25785.733359787646</v>
      </c>
      <c r="AD70" s="163">
        <f t="shared" si="10"/>
        <v>50777.699382099272</v>
      </c>
      <c r="AE70" s="164">
        <f t="shared" si="11"/>
        <v>50444.869243393143</v>
      </c>
      <c r="AF70" s="165">
        <f t="shared" si="9"/>
        <v>0.16589595675468446</v>
      </c>
      <c r="AG70" s="166">
        <f t="shared" si="12"/>
        <v>0.98391163247459246</v>
      </c>
    </row>
    <row r="71" spans="1:33">
      <c r="A71" s="158"/>
      <c r="B71" s="162">
        <f>+[2]data1cf!A71</f>
        <v>-65298.644424992912</v>
      </c>
      <c r="C71" s="162">
        <f>+[2]data1cf!B71</f>
        <v>12019.390035049893</v>
      </c>
      <c r="D71" s="162">
        <f>+[2]data1cf!C71</f>
        <v>13004.994546556994</v>
      </c>
      <c r="E71" s="162">
        <f>+[2]data1cf!D71</f>
        <v>12440.859982705308</v>
      </c>
      <c r="F71" s="162">
        <f>+[2]data1cf!E71</f>
        <v>12182.557264785471</v>
      </c>
      <c r="G71" s="162">
        <f>+[2]data1cf!F71</f>
        <v>11999.72500058412</v>
      </c>
      <c r="H71" s="162">
        <f>+[2]data1cf!G71</f>
        <v>11740.961918403576</v>
      </c>
      <c r="I71" s="162">
        <f>+[2]data1cf!H71</f>
        <v>11673.490672765713</v>
      </c>
      <c r="J71" s="162">
        <f>+[2]data1cf!I71</f>
        <v>11719.0489515915</v>
      </c>
      <c r="K71" s="162">
        <f>+[2]data1cf!J71</f>
        <v>11675.316456521494</v>
      </c>
      <c r="L71" s="162">
        <f>+[2]data1cf!K71</f>
        <v>11632.696452617707</v>
      </c>
      <c r="M71" s="162">
        <f>+[2]data1cf!L71</f>
        <v>11475.730219593148</v>
      </c>
      <c r="N71" s="162">
        <f>+[2]data1cf!M71</f>
        <v>11306.359359217629</v>
      </c>
      <c r="O71" s="162">
        <f>+[2]data1cf!N71</f>
        <v>11288.90812926169</v>
      </c>
      <c r="P71" s="162">
        <f>+[2]data1cf!O71</f>
        <v>11436.372599613547</v>
      </c>
      <c r="Q71" s="162">
        <f>+[2]data1cf!P71</f>
        <v>11273.326922214612</v>
      </c>
      <c r="R71" s="162">
        <f>+[2]data1cf!Q71</f>
        <v>748.94933209689862</v>
      </c>
      <c r="S71" s="162">
        <f>+[2]data1cf!R71</f>
        <v>0</v>
      </c>
      <c r="T71" s="162">
        <f>+[2]data1cf!S71</f>
        <v>0</v>
      </c>
      <c r="U71" s="162">
        <f>+[2]data1cf!T71</f>
        <v>0</v>
      </c>
      <c r="V71" s="162">
        <f>+[2]data1cf!U71</f>
        <v>0</v>
      </c>
      <c r="W71" s="162">
        <f>+[2]data1cf!V71</f>
        <v>0</v>
      </c>
      <c r="X71" s="162">
        <f>+[2]data1cf!W71</f>
        <v>0</v>
      </c>
      <c r="Y71" s="162">
        <f>+[2]data1cf!X71</f>
        <v>0</v>
      </c>
      <c r="Z71" s="162">
        <f>+[2]data1cf!Y71</f>
        <v>0</v>
      </c>
      <c r="AA71" s="162">
        <f>+[2]data1cf!Z71</f>
        <v>0</v>
      </c>
      <c r="AB71" s="162"/>
      <c r="AC71" s="163">
        <f t="shared" si="8"/>
        <v>25744.407576041391</v>
      </c>
      <c r="AD71" s="163">
        <f t="shared" si="10"/>
        <v>50645.03422059759</v>
      </c>
      <c r="AE71" s="164">
        <f t="shared" si="11"/>
        <v>50313.258453981631</v>
      </c>
      <c r="AF71" s="165">
        <f t="shared" si="9"/>
        <v>0.16609581112861635</v>
      </c>
      <c r="AG71" s="166">
        <f t="shared" si="12"/>
        <v>0.98373710853144114</v>
      </c>
    </row>
    <row r="72" spans="1:33">
      <c r="A72" s="158"/>
      <c r="B72" s="162">
        <f>+[2]data1cf!A72</f>
        <v>-72464.245334679377</v>
      </c>
      <c r="C72" s="162">
        <f>+[2]data1cf!B72</f>
        <v>12159.56339248843</v>
      </c>
      <c r="D72" s="162">
        <f>+[2]data1cf!C72</f>
        <v>13034.559265873224</v>
      </c>
      <c r="E72" s="162">
        <f>+[2]data1cf!D72</f>
        <v>12687.085739651371</v>
      </c>
      <c r="F72" s="162">
        <f>+[2]data1cf!E72</f>
        <v>12389.479383566551</v>
      </c>
      <c r="G72" s="162">
        <f>+[2]data1cf!F72</f>
        <v>12183.570847149647</v>
      </c>
      <c r="H72" s="162">
        <f>+[2]data1cf!G72</f>
        <v>12005.481020933319</v>
      </c>
      <c r="I72" s="162">
        <f>+[2]data1cf!H72</f>
        <v>11968.593906161095</v>
      </c>
      <c r="J72" s="162">
        <f>+[2]data1cf!I72</f>
        <v>11655.545525766507</v>
      </c>
      <c r="K72" s="162">
        <f>+[2]data1cf!J72</f>
        <v>11904.106982050631</v>
      </c>
      <c r="L72" s="162">
        <f>+[2]data1cf!K72</f>
        <v>11821.181271393907</v>
      </c>
      <c r="M72" s="162">
        <f>+[2]data1cf!L72</f>
        <v>11750.84551160816</v>
      </c>
      <c r="N72" s="162">
        <f>+[2]data1cf!M72</f>
        <v>11575.133740974747</v>
      </c>
      <c r="O72" s="162">
        <f>+[2]data1cf!N72</f>
        <v>11454.8401287952</v>
      </c>
      <c r="P72" s="162">
        <f>+[2]data1cf!O72</f>
        <v>11491.653491232657</v>
      </c>
      <c r="Q72" s="162">
        <f>+[2]data1cf!P72</f>
        <v>11546.584800242741</v>
      </c>
      <c r="R72" s="162">
        <f>+[2]data1cf!Q72</f>
        <v>831.13590829063844</v>
      </c>
      <c r="S72" s="162">
        <f>+[2]data1cf!R72</f>
        <v>0</v>
      </c>
      <c r="T72" s="162">
        <f>+[2]data1cf!S72</f>
        <v>0</v>
      </c>
      <c r="U72" s="162">
        <f>+[2]data1cf!T72</f>
        <v>0</v>
      </c>
      <c r="V72" s="162">
        <f>+[2]data1cf!U72</f>
        <v>0</v>
      </c>
      <c r="W72" s="162">
        <f>+[2]data1cf!V72</f>
        <v>0</v>
      </c>
      <c r="X72" s="162">
        <f>+[2]data1cf!W72</f>
        <v>0</v>
      </c>
      <c r="Y72" s="162">
        <f>+[2]data1cf!X72</f>
        <v>0</v>
      </c>
      <c r="Z72" s="162">
        <f>+[2]data1cf!Y72</f>
        <v>0</v>
      </c>
      <c r="AA72" s="162">
        <f>+[2]data1cf!Z72</f>
        <v>0</v>
      </c>
      <c r="AB72" s="162"/>
      <c r="AC72" s="163">
        <f t="shared" si="8"/>
        <v>19939.307504818302</v>
      </c>
      <c r="AD72" s="163">
        <f t="shared" si="10"/>
        <v>45252.100776236293</v>
      </c>
      <c r="AE72" s="164">
        <f t="shared" si="11"/>
        <v>44914.725772283848</v>
      </c>
      <c r="AF72" s="165">
        <f t="shared" si="9"/>
        <v>0.14678863883018498</v>
      </c>
      <c r="AG72" s="166">
        <f t="shared" si="12"/>
        <v>0.97478387997349147</v>
      </c>
    </row>
    <row r="73" spans="1:33">
      <c r="A73" s="158"/>
      <c r="B73" s="162">
        <f>+[2]data1cf!A73</f>
        <v>-70719.886745447249</v>
      </c>
      <c r="C73" s="162">
        <f>+[2]data1cf!B73</f>
        <v>12053.730036537589</v>
      </c>
      <c r="D73" s="162">
        <f>+[2]data1cf!C73</f>
        <v>13247.571287955518</v>
      </c>
      <c r="E73" s="162">
        <f>+[2]data1cf!D73</f>
        <v>12723.351067088104</v>
      </c>
      <c r="F73" s="162">
        <f>+[2]data1cf!E73</f>
        <v>12395.547620909541</v>
      </c>
      <c r="G73" s="162">
        <f>+[2]data1cf!F73</f>
        <v>12223.782040184602</v>
      </c>
      <c r="H73" s="162">
        <f>+[2]data1cf!G73</f>
        <v>11895.018967224154</v>
      </c>
      <c r="I73" s="162">
        <f>+[2]data1cf!H73</f>
        <v>11782.181135556471</v>
      </c>
      <c r="J73" s="162">
        <f>+[2]data1cf!I73</f>
        <v>11827.887764956267</v>
      </c>
      <c r="K73" s="162">
        <f>+[2]data1cf!J73</f>
        <v>11739.128115911673</v>
      </c>
      <c r="L73" s="162">
        <f>+[2]data1cf!K73</f>
        <v>11598.506905123046</v>
      </c>
      <c r="M73" s="162">
        <f>+[2]data1cf!L73</f>
        <v>11681.311687097739</v>
      </c>
      <c r="N73" s="162">
        <f>+[2]data1cf!M73</f>
        <v>11515.568840871627</v>
      </c>
      <c r="O73" s="162">
        <f>+[2]data1cf!N73</f>
        <v>11468.213843416757</v>
      </c>
      <c r="P73" s="162">
        <f>+[2]data1cf!O73</f>
        <v>11457.908808922064</v>
      </c>
      <c r="Q73" s="162">
        <f>+[2]data1cf!P73</f>
        <v>11385.419113811962</v>
      </c>
      <c r="R73" s="162">
        <f>+[2]data1cf!Q73</f>
        <v>811.12881301558173</v>
      </c>
      <c r="S73" s="162">
        <f>+[2]data1cf!R73</f>
        <v>0</v>
      </c>
      <c r="T73" s="162">
        <f>+[2]data1cf!S73</f>
        <v>0</v>
      </c>
      <c r="U73" s="162">
        <f>+[2]data1cf!T73</f>
        <v>0</v>
      </c>
      <c r="V73" s="162">
        <f>+[2]data1cf!U73</f>
        <v>0</v>
      </c>
      <c r="W73" s="162">
        <f>+[2]data1cf!V73</f>
        <v>0</v>
      </c>
      <c r="X73" s="162">
        <f>+[2]data1cf!W73</f>
        <v>0</v>
      </c>
      <c r="Y73" s="162">
        <f>+[2]data1cf!X73</f>
        <v>0</v>
      </c>
      <c r="Z73" s="162">
        <f>+[2]data1cf!Y73</f>
        <v>0</v>
      </c>
      <c r="AA73" s="162">
        <f>+[2]data1cf!Z73</f>
        <v>0</v>
      </c>
      <c r="AB73" s="162"/>
      <c r="AC73" s="163">
        <f t="shared" si="8"/>
        <v>21495.295464965777</v>
      </c>
      <c r="AD73" s="163">
        <f t="shared" si="10"/>
        <v>46695.268092002218</v>
      </c>
      <c r="AE73" s="164">
        <f t="shared" si="11"/>
        <v>46359.571988169766</v>
      </c>
      <c r="AF73" s="165">
        <f t="shared" si="9"/>
        <v>0.15161857008934021</v>
      </c>
      <c r="AG73" s="166">
        <f t="shared" si="12"/>
        <v>0.97757641567569897</v>
      </c>
    </row>
    <row r="74" spans="1:33">
      <c r="A74" s="158"/>
      <c r="B74" s="162">
        <f>+[2]data1cf!A74</f>
        <v>-68832.154217554329</v>
      </c>
      <c r="C74" s="162">
        <f>+[2]data1cf!B74</f>
        <v>11973.333859381019</v>
      </c>
      <c r="D74" s="162">
        <f>+[2]data1cf!C74</f>
        <v>13048.841052848344</v>
      </c>
      <c r="E74" s="162">
        <f>+[2]data1cf!D74</f>
        <v>12618.793236807036</v>
      </c>
      <c r="F74" s="162">
        <f>+[2]data1cf!E74</f>
        <v>12365.034032543561</v>
      </c>
      <c r="G74" s="162">
        <f>+[2]data1cf!F74</f>
        <v>12279.152817419143</v>
      </c>
      <c r="H74" s="162">
        <f>+[2]data1cf!G74</f>
        <v>11992.062324638027</v>
      </c>
      <c r="I74" s="162">
        <f>+[2]data1cf!H74</f>
        <v>11740.70507393005</v>
      </c>
      <c r="J74" s="162">
        <f>+[2]data1cf!I74</f>
        <v>11556.843038517727</v>
      </c>
      <c r="K74" s="162">
        <f>+[2]data1cf!J74</f>
        <v>11652.481161963635</v>
      </c>
      <c r="L74" s="162">
        <f>+[2]data1cf!K74</f>
        <v>11615.090722971412</v>
      </c>
      <c r="M74" s="162">
        <f>+[2]data1cf!L74</f>
        <v>11684.598580146652</v>
      </c>
      <c r="N74" s="162">
        <f>+[2]data1cf!M74</f>
        <v>11583.153415232056</v>
      </c>
      <c r="O74" s="162">
        <f>+[2]data1cf!N74</f>
        <v>11556.209155583132</v>
      </c>
      <c r="P74" s="162">
        <f>+[2]data1cf!O74</f>
        <v>11616.793456489715</v>
      </c>
      <c r="Q74" s="162">
        <f>+[2]data1cf!P74</f>
        <v>11357.161160068788</v>
      </c>
      <c r="R74" s="162">
        <f>+[2]data1cf!Q74</f>
        <v>789.47727601366103</v>
      </c>
      <c r="S74" s="162">
        <f>+[2]data1cf!R74</f>
        <v>0</v>
      </c>
      <c r="T74" s="162">
        <f>+[2]data1cf!S74</f>
        <v>0</v>
      </c>
      <c r="U74" s="162">
        <f>+[2]data1cf!T74</f>
        <v>0</v>
      </c>
      <c r="V74" s="162">
        <f>+[2]data1cf!U74</f>
        <v>0</v>
      </c>
      <c r="W74" s="162">
        <f>+[2]data1cf!V74</f>
        <v>0</v>
      </c>
      <c r="X74" s="162">
        <f>+[2]data1cf!W74</f>
        <v>0</v>
      </c>
      <c r="Y74" s="162">
        <f>+[2]data1cf!X74</f>
        <v>0</v>
      </c>
      <c r="Z74" s="162">
        <f>+[2]data1cf!Y74</f>
        <v>0</v>
      </c>
      <c r="AA74" s="162">
        <f>+[2]data1cf!Z74</f>
        <v>0</v>
      </c>
      <c r="AB74" s="162"/>
      <c r="AC74" s="163">
        <f t="shared" si="8"/>
        <v>23035.973244411562</v>
      </c>
      <c r="AD74" s="163">
        <f t="shared" si="10"/>
        <v>48199.381671743889</v>
      </c>
      <c r="AE74" s="164">
        <f t="shared" si="11"/>
        <v>47863.949929638686</v>
      </c>
      <c r="AF74" s="165">
        <f t="shared" si="9"/>
        <v>0.15642953515052802</v>
      </c>
      <c r="AG74" s="166">
        <f t="shared" si="12"/>
        <v>0.98015828717991105</v>
      </c>
    </row>
    <row r="75" spans="1:33">
      <c r="A75" s="158"/>
      <c r="B75" s="162">
        <f>+[2]data1cf!A75</f>
        <v>-65742.096634452275</v>
      </c>
      <c r="C75" s="162">
        <f>+[2]data1cf!B75</f>
        <v>11849.07695962075</v>
      </c>
      <c r="D75" s="162">
        <f>+[2]data1cf!C75</f>
        <v>12883.987308056458</v>
      </c>
      <c r="E75" s="162">
        <f>+[2]data1cf!D75</f>
        <v>12478.076315939317</v>
      </c>
      <c r="F75" s="162">
        <f>+[2]data1cf!E75</f>
        <v>12401.758291432747</v>
      </c>
      <c r="G75" s="162">
        <f>+[2]data1cf!F75</f>
        <v>12040.462861040465</v>
      </c>
      <c r="H75" s="162">
        <f>+[2]data1cf!G75</f>
        <v>11770.685292522627</v>
      </c>
      <c r="I75" s="162">
        <f>+[2]data1cf!H75</f>
        <v>11694.210509980148</v>
      </c>
      <c r="J75" s="162">
        <f>+[2]data1cf!I75</f>
        <v>11580.528440568429</v>
      </c>
      <c r="K75" s="162">
        <f>+[2]data1cf!J75</f>
        <v>11603.484508564738</v>
      </c>
      <c r="L75" s="162">
        <f>+[2]data1cf!K75</f>
        <v>11534.299189421465</v>
      </c>
      <c r="M75" s="162">
        <f>+[2]data1cf!L75</f>
        <v>11417.067937396643</v>
      </c>
      <c r="N75" s="162">
        <f>+[2]data1cf!M75</f>
        <v>11468.719119795885</v>
      </c>
      <c r="O75" s="162">
        <f>+[2]data1cf!N75</f>
        <v>11445.461445112363</v>
      </c>
      <c r="P75" s="162">
        <f>+[2]data1cf!O75</f>
        <v>11244.69282353322</v>
      </c>
      <c r="Q75" s="162">
        <f>+[2]data1cf!P75</f>
        <v>11263.387225218719</v>
      </c>
      <c r="R75" s="162">
        <f>+[2]data1cf!Q75</f>
        <v>754.03555155851382</v>
      </c>
      <c r="S75" s="162">
        <f>+[2]data1cf!R75</f>
        <v>0</v>
      </c>
      <c r="T75" s="162">
        <f>+[2]data1cf!S75</f>
        <v>0</v>
      </c>
      <c r="U75" s="162">
        <f>+[2]data1cf!T75</f>
        <v>0</v>
      </c>
      <c r="V75" s="162">
        <f>+[2]data1cf!U75</f>
        <v>0</v>
      </c>
      <c r="W75" s="162">
        <f>+[2]data1cf!V75</f>
        <v>0</v>
      </c>
      <c r="X75" s="162">
        <f>+[2]data1cf!W75</f>
        <v>0</v>
      </c>
      <c r="Y75" s="162">
        <f>+[2]data1cf!X75</f>
        <v>0</v>
      </c>
      <c r="Z75" s="162">
        <f>+[2]data1cf!Y75</f>
        <v>0</v>
      </c>
      <c r="AA75" s="162">
        <f>+[2]data1cf!Z75</f>
        <v>0</v>
      </c>
      <c r="AB75" s="162"/>
      <c r="AC75" s="163">
        <f t="shared" si="8"/>
        <v>25168.286751772226</v>
      </c>
      <c r="AD75" s="163">
        <f t="shared" si="10"/>
        <v>50055.305112348418</v>
      </c>
      <c r="AE75" s="164">
        <f t="shared" si="11"/>
        <v>49723.729461778843</v>
      </c>
      <c r="AF75" s="165">
        <f t="shared" si="9"/>
        <v>0.164187890291214</v>
      </c>
      <c r="AG75" s="166">
        <f t="shared" si="12"/>
        <v>0.98293810659423431</v>
      </c>
    </row>
    <row r="76" spans="1:33">
      <c r="A76" s="158"/>
      <c r="B76" s="162">
        <f>+[2]data1cf!A76</f>
        <v>-63855.913179067851</v>
      </c>
      <c r="C76" s="162">
        <f>+[2]data1cf!B76</f>
        <v>11980.908023402764</v>
      </c>
      <c r="D76" s="162">
        <f>+[2]data1cf!C76</f>
        <v>12900.533286031676</v>
      </c>
      <c r="E76" s="162">
        <f>+[2]data1cf!D76</f>
        <v>12601.639750492446</v>
      </c>
      <c r="F76" s="162">
        <f>+[2]data1cf!E76</f>
        <v>12147.455699551589</v>
      </c>
      <c r="G76" s="162">
        <f>+[2]data1cf!F76</f>
        <v>12039.69936842587</v>
      </c>
      <c r="H76" s="162">
        <f>+[2]data1cf!G76</f>
        <v>11654.921481959154</v>
      </c>
      <c r="I76" s="162">
        <f>+[2]data1cf!H76</f>
        <v>11573.475194936573</v>
      </c>
      <c r="J76" s="162">
        <f>+[2]data1cf!I76</f>
        <v>11603.166863069593</v>
      </c>
      <c r="K76" s="162">
        <f>+[2]data1cf!J76</f>
        <v>11585.656086107294</v>
      </c>
      <c r="L76" s="162">
        <f>+[2]data1cf!K76</f>
        <v>11325.858807028349</v>
      </c>
      <c r="M76" s="162">
        <f>+[2]data1cf!L76</f>
        <v>11299.302115326511</v>
      </c>
      <c r="N76" s="162">
        <f>+[2]data1cf!M76</f>
        <v>11434.121151129617</v>
      </c>
      <c r="O76" s="162">
        <f>+[2]data1cf!N76</f>
        <v>11384.964025028057</v>
      </c>
      <c r="P76" s="162">
        <f>+[2]data1cf!O76</f>
        <v>11322.232705645332</v>
      </c>
      <c r="Q76" s="162">
        <f>+[2]data1cf!P76</f>
        <v>11315.822146166349</v>
      </c>
      <c r="R76" s="162">
        <f>+[2]data1cf!Q76</f>
        <v>732.40178179863653</v>
      </c>
      <c r="S76" s="162">
        <f>+[2]data1cf!R76</f>
        <v>0</v>
      </c>
      <c r="T76" s="162">
        <f>+[2]data1cf!S76</f>
        <v>0</v>
      </c>
      <c r="U76" s="162">
        <f>+[2]data1cf!T76</f>
        <v>0</v>
      </c>
      <c r="V76" s="162">
        <f>+[2]data1cf!U76</f>
        <v>0</v>
      </c>
      <c r="W76" s="162">
        <f>+[2]data1cf!V76</f>
        <v>0</v>
      </c>
      <c r="X76" s="162">
        <f>+[2]data1cf!W76</f>
        <v>0</v>
      </c>
      <c r="Y76" s="162">
        <f>+[2]data1cf!X76</f>
        <v>0</v>
      </c>
      <c r="Z76" s="162">
        <f>+[2]data1cf!Y76</f>
        <v>0</v>
      </c>
      <c r="AA76" s="162">
        <f>+[2]data1cf!Z76</f>
        <v>0</v>
      </c>
      <c r="AB76" s="162"/>
      <c r="AC76" s="163">
        <f t="shared" si="8"/>
        <v>26860.604690811262</v>
      </c>
      <c r="AD76" s="163">
        <f t="shared" si="10"/>
        <v>51643.570240288587</v>
      </c>
      <c r="AE76" s="164">
        <f t="shared" si="11"/>
        <v>51313.340975557789</v>
      </c>
      <c r="AF76" s="165">
        <f t="shared" si="9"/>
        <v>0.17037830948829649</v>
      </c>
      <c r="AG76" s="166">
        <f t="shared" si="12"/>
        <v>0.98500560026442119</v>
      </c>
    </row>
    <row r="77" spans="1:33">
      <c r="A77" s="158"/>
      <c r="B77" s="162">
        <f>+[2]data1cf!A77</f>
        <v>-71489.176970584856</v>
      </c>
      <c r="C77" s="162">
        <f>+[2]data1cf!B77</f>
        <v>11975.547034339528</v>
      </c>
      <c r="D77" s="162">
        <f>+[2]data1cf!C77</f>
        <v>13223.122216632975</v>
      </c>
      <c r="E77" s="162">
        <f>+[2]data1cf!D77</f>
        <v>12889.873900016501</v>
      </c>
      <c r="F77" s="162">
        <f>+[2]data1cf!E77</f>
        <v>12444.553947201995</v>
      </c>
      <c r="G77" s="162">
        <f>+[2]data1cf!F77</f>
        <v>12340.162409790766</v>
      </c>
      <c r="H77" s="162">
        <f>+[2]data1cf!G77</f>
        <v>11949.207979582974</v>
      </c>
      <c r="I77" s="162">
        <f>+[2]data1cf!H77</f>
        <v>11653.650902449279</v>
      </c>
      <c r="J77" s="162">
        <f>+[2]data1cf!I77</f>
        <v>11692.920722886491</v>
      </c>
      <c r="K77" s="162">
        <f>+[2]data1cf!J77</f>
        <v>11750.070549067899</v>
      </c>
      <c r="L77" s="162">
        <f>+[2]data1cf!K77</f>
        <v>11660.84218499071</v>
      </c>
      <c r="M77" s="162">
        <f>+[2]data1cf!L77</f>
        <v>11802.774678672162</v>
      </c>
      <c r="N77" s="162">
        <f>+[2]data1cf!M77</f>
        <v>11690.054537828557</v>
      </c>
      <c r="O77" s="162">
        <f>+[2]data1cf!N77</f>
        <v>11633.422262962918</v>
      </c>
      <c r="P77" s="162">
        <f>+[2]data1cf!O77</f>
        <v>11397.198389201414</v>
      </c>
      <c r="Q77" s="162">
        <f>+[2]data1cf!P77</f>
        <v>11409.885146913613</v>
      </c>
      <c r="R77" s="162">
        <f>+[2]data1cf!Q77</f>
        <v>819.95226418182006</v>
      </c>
      <c r="S77" s="162">
        <f>+[2]data1cf!R77</f>
        <v>0</v>
      </c>
      <c r="T77" s="162">
        <f>+[2]data1cf!S77</f>
        <v>0</v>
      </c>
      <c r="U77" s="162">
        <f>+[2]data1cf!T77</f>
        <v>0</v>
      </c>
      <c r="V77" s="162">
        <f>+[2]data1cf!U77</f>
        <v>0</v>
      </c>
      <c r="W77" s="162">
        <f>+[2]data1cf!V77</f>
        <v>0</v>
      </c>
      <c r="X77" s="162">
        <f>+[2]data1cf!W77</f>
        <v>0</v>
      </c>
      <c r="Y77" s="162">
        <f>+[2]data1cf!X77</f>
        <v>0</v>
      </c>
      <c r="Z77" s="162">
        <f>+[2]data1cf!Y77</f>
        <v>0</v>
      </c>
      <c r="AA77" s="162">
        <f>+[2]data1cf!Z77</f>
        <v>0</v>
      </c>
      <c r="AB77" s="162"/>
      <c r="AC77" s="163">
        <f t="shared" si="8"/>
        <v>20933.595622617988</v>
      </c>
      <c r="AD77" s="163">
        <f t="shared" si="10"/>
        <v>46211.30219901193</v>
      </c>
      <c r="AE77" s="164">
        <f t="shared" si="11"/>
        <v>45874.451236789042</v>
      </c>
      <c r="AF77" s="165">
        <f t="shared" si="9"/>
        <v>0.14974431395530702</v>
      </c>
      <c r="AG77" s="166">
        <f t="shared" si="12"/>
        <v>0.97667622211007465</v>
      </c>
    </row>
    <row r="78" spans="1:33">
      <c r="A78" s="158"/>
      <c r="B78" s="162">
        <f>+[2]data1cf!A78</f>
        <v>-64395.429540097444</v>
      </c>
      <c r="C78" s="162">
        <f>+[2]data1cf!B78</f>
        <v>11959.324889726166</v>
      </c>
      <c r="D78" s="162">
        <f>+[2]data1cf!C78</f>
        <v>12917.206669127572</v>
      </c>
      <c r="E78" s="162">
        <f>+[2]data1cf!D78</f>
        <v>12455.36066794663</v>
      </c>
      <c r="F78" s="162">
        <f>+[2]data1cf!E78</f>
        <v>12248.400470675642</v>
      </c>
      <c r="G78" s="162">
        <f>+[2]data1cf!F78</f>
        <v>12001.099553794811</v>
      </c>
      <c r="H78" s="162">
        <f>+[2]data1cf!G78</f>
        <v>11849.770744206042</v>
      </c>
      <c r="I78" s="162">
        <f>+[2]data1cf!H78</f>
        <v>11655.981264503682</v>
      </c>
      <c r="J78" s="162">
        <f>+[2]data1cf!I78</f>
        <v>11644.259485439383</v>
      </c>
      <c r="K78" s="162">
        <f>+[2]data1cf!J78</f>
        <v>11498.185633605475</v>
      </c>
      <c r="L78" s="162">
        <f>+[2]data1cf!K78</f>
        <v>11578.347350627548</v>
      </c>
      <c r="M78" s="162">
        <f>+[2]data1cf!L78</f>
        <v>11522.062968625105</v>
      </c>
      <c r="N78" s="162">
        <f>+[2]data1cf!M78</f>
        <v>11535.953321876046</v>
      </c>
      <c r="O78" s="162">
        <f>+[2]data1cf!N78</f>
        <v>11264.704450018729</v>
      </c>
      <c r="P78" s="162">
        <f>+[2]data1cf!O78</f>
        <v>11285.730004493347</v>
      </c>
      <c r="Q78" s="162">
        <f>+[2]data1cf!P78</f>
        <v>11126.846806570755</v>
      </c>
      <c r="R78" s="162">
        <f>+[2]data1cf!Q78</f>
        <v>738.58981865310159</v>
      </c>
      <c r="S78" s="162">
        <f>+[2]data1cf!R78</f>
        <v>0</v>
      </c>
      <c r="T78" s="162">
        <f>+[2]data1cf!S78</f>
        <v>0</v>
      </c>
      <c r="U78" s="162">
        <f>+[2]data1cf!T78</f>
        <v>0</v>
      </c>
      <c r="V78" s="162">
        <f>+[2]data1cf!U78</f>
        <v>0</v>
      </c>
      <c r="W78" s="162">
        <f>+[2]data1cf!V78</f>
        <v>0</v>
      </c>
      <c r="X78" s="162">
        <f>+[2]data1cf!W78</f>
        <v>0</v>
      </c>
      <c r="Y78" s="162">
        <f>+[2]data1cf!X78</f>
        <v>0</v>
      </c>
      <c r="Z78" s="162">
        <f>+[2]data1cf!Y78</f>
        <v>0</v>
      </c>
      <c r="AA78" s="162">
        <f>+[2]data1cf!Z78</f>
        <v>0</v>
      </c>
      <c r="AB78" s="162"/>
      <c r="AC78" s="163">
        <f t="shared" si="8"/>
        <v>26504.116771660279</v>
      </c>
      <c r="AD78" s="163">
        <f t="shared" si="10"/>
        <v>51361.813212360546</v>
      </c>
      <c r="AE78" s="164">
        <f t="shared" si="11"/>
        <v>51030.695307014998</v>
      </c>
      <c r="AF78" s="165">
        <f t="shared" si="9"/>
        <v>0.16884997487068176</v>
      </c>
      <c r="AG78" s="166">
        <f t="shared" si="12"/>
        <v>0.98465803979393807</v>
      </c>
    </row>
    <row r="79" spans="1:33">
      <c r="A79" s="158"/>
      <c r="B79" s="162">
        <f>+[2]data1cf!A79</f>
        <v>-64512.748583970941</v>
      </c>
      <c r="C79" s="162">
        <f>+[2]data1cf!B79</f>
        <v>11942.535197926107</v>
      </c>
      <c r="D79" s="162">
        <f>+[2]data1cf!C79</f>
        <v>12922.95338707056</v>
      </c>
      <c r="E79" s="162">
        <f>+[2]data1cf!D79</f>
        <v>12537.00321280428</v>
      </c>
      <c r="F79" s="162">
        <f>+[2]data1cf!E79</f>
        <v>12236.944023302585</v>
      </c>
      <c r="G79" s="162">
        <f>+[2]data1cf!F79</f>
        <v>11975.983433666239</v>
      </c>
      <c r="H79" s="162">
        <f>+[2]data1cf!G79</f>
        <v>11764.723349536991</v>
      </c>
      <c r="I79" s="162">
        <f>+[2]data1cf!H79</f>
        <v>11831.611437018721</v>
      </c>
      <c r="J79" s="162">
        <f>+[2]data1cf!I79</f>
        <v>11805.898735980809</v>
      </c>
      <c r="K79" s="162">
        <f>+[2]data1cf!J79</f>
        <v>11596.881975696215</v>
      </c>
      <c r="L79" s="162">
        <f>+[2]data1cf!K79</f>
        <v>11532.609984285184</v>
      </c>
      <c r="M79" s="162">
        <f>+[2]data1cf!L79</f>
        <v>11523.099749260138</v>
      </c>
      <c r="N79" s="162">
        <f>+[2]data1cf!M79</f>
        <v>11408.923280105222</v>
      </c>
      <c r="O79" s="162">
        <f>+[2]data1cf!N79</f>
        <v>11382.540905540453</v>
      </c>
      <c r="P79" s="162">
        <f>+[2]data1cf!O79</f>
        <v>11285.105789763864</v>
      </c>
      <c r="Q79" s="162">
        <f>+[2]data1cf!P79</f>
        <v>11336.914653280295</v>
      </c>
      <c r="R79" s="162">
        <f>+[2]data1cf!Q79</f>
        <v>739.93542115871298</v>
      </c>
      <c r="S79" s="162">
        <f>+[2]data1cf!R79</f>
        <v>0</v>
      </c>
      <c r="T79" s="162">
        <f>+[2]data1cf!S79</f>
        <v>0</v>
      </c>
      <c r="U79" s="162">
        <f>+[2]data1cf!T79</f>
        <v>0</v>
      </c>
      <c r="V79" s="162">
        <f>+[2]data1cf!U79</f>
        <v>0</v>
      </c>
      <c r="W79" s="162">
        <f>+[2]data1cf!V79</f>
        <v>0</v>
      </c>
      <c r="X79" s="162">
        <f>+[2]data1cf!W79</f>
        <v>0</v>
      </c>
      <c r="Y79" s="162">
        <f>+[2]data1cf!X79</f>
        <v>0</v>
      </c>
      <c r="Z79" s="162">
        <f>+[2]data1cf!Y79</f>
        <v>0</v>
      </c>
      <c r="AA79" s="162">
        <f>+[2]data1cf!Z79</f>
        <v>0</v>
      </c>
      <c r="AB79" s="162"/>
      <c r="AC79" s="163">
        <f t="shared" si="8"/>
        <v>26600.260264053893</v>
      </c>
      <c r="AD79" s="163">
        <f t="shared" si="10"/>
        <v>51546.750710425826</v>
      </c>
      <c r="AE79" s="164">
        <f t="shared" si="11"/>
        <v>51214.418639837088</v>
      </c>
      <c r="AF79" s="165">
        <f t="shared" si="9"/>
        <v>0.16888083815574645</v>
      </c>
      <c r="AG79" s="166">
        <f t="shared" si="12"/>
        <v>0.98488706592697706</v>
      </c>
    </row>
    <row r="80" spans="1:33">
      <c r="A80" s="158"/>
      <c r="B80" s="162">
        <f>+[2]data1cf!A80</f>
        <v>-73645.525900174645</v>
      </c>
      <c r="C80" s="162">
        <f>+[2]data1cf!B80</f>
        <v>12070.18394338042</v>
      </c>
      <c r="D80" s="162">
        <f>+[2]data1cf!C80</f>
        <v>13079.766084257313</v>
      </c>
      <c r="E80" s="162">
        <f>+[2]data1cf!D80</f>
        <v>12830.723242644894</v>
      </c>
      <c r="F80" s="162">
        <f>+[2]data1cf!E80</f>
        <v>12562.787642149135</v>
      </c>
      <c r="G80" s="162">
        <f>+[2]data1cf!F80</f>
        <v>12315.183591961886</v>
      </c>
      <c r="H80" s="162">
        <f>+[2]data1cf!G80</f>
        <v>11884.238426397733</v>
      </c>
      <c r="I80" s="162">
        <f>+[2]data1cf!H80</f>
        <v>11850.388548097961</v>
      </c>
      <c r="J80" s="162">
        <f>+[2]data1cf!I80</f>
        <v>11789.885798563741</v>
      </c>
      <c r="K80" s="162">
        <f>+[2]data1cf!J80</f>
        <v>11587.680705937793</v>
      </c>
      <c r="L80" s="162">
        <f>+[2]data1cf!K80</f>
        <v>11773.426691739105</v>
      </c>
      <c r="M80" s="162">
        <f>+[2]data1cf!L80</f>
        <v>11846.603045992541</v>
      </c>
      <c r="N80" s="162">
        <f>+[2]data1cf!M80</f>
        <v>11517.402178065622</v>
      </c>
      <c r="O80" s="162">
        <f>+[2]data1cf!N80</f>
        <v>11584.024351250146</v>
      </c>
      <c r="P80" s="162">
        <f>+[2]data1cf!O80</f>
        <v>11623.924529118263</v>
      </c>
      <c r="Q80" s="162">
        <f>+[2]data1cf!P80</f>
        <v>11401.639187514756</v>
      </c>
      <c r="R80" s="162">
        <f>+[2]data1cf!Q80</f>
        <v>844.68472386464305</v>
      </c>
      <c r="S80" s="162">
        <f>+[2]data1cf!R80</f>
        <v>0</v>
      </c>
      <c r="T80" s="162">
        <f>+[2]data1cf!S80</f>
        <v>0</v>
      </c>
      <c r="U80" s="162">
        <f>+[2]data1cf!T80</f>
        <v>0</v>
      </c>
      <c r="V80" s="162">
        <f>+[2]data1cf!U80</f>
        <v>0</v>
      </c>
      <c r="W80" s="162">
        <f>+[2]data1cf!V80</f>
        <v>0</v>
      </c>
      <c r="X80" s="162">
        <f>+[2]data1cf!W80</f>
        <v>0</v>
      </c>
      <c r="Y80" s="162">
        <f>+[2]data1cf!X80</f>
        <v>0</v>
      </c>
      <c r="Z80" s="162">
        <f>+[2]data1cf!Y80</f>
        <v>0</v>
      </c>
      <c r="AA80" s="162">
        <f>+[2]data1cf!Z80</f>
        <v>0</v>
      </c>
      <c r="AB80" s="162"/>
      <c r="AC80" s="163">
        <f t="shared" si="8"/>
        <v>18858.764161462605</v>
      </c>
      <c r="AD80" s="163">
        <f t="shared" si="10"/>
        <v>44176.917042063113</v>
      </c>
      <c r="AE80" s="164">
        <f t="shared" si="11"/>
        <v>43839.522842456907</v>
      </c>
      <c r="AF80" s="165">
        <f t="shared" si="9"/>
        <v>0.14370597004890445</v>
      </c>
      <c r="AG80" s="166">
        <f t="shared" si="12"/>
        <v>0.97247963629329925</v>
      </c>
    </row>
    <row r="81" spans="1:33">
      <c r="A81" s="158"/>
      <c r="B81" s="162">
        <f>+[2]data1cf!A81</f>
        <v>-62899.727667439605</v>
      </c>
      <c r="C81" s="162">
        <f>+[2]data1cf!B81</f>
        <v>11820.628416728017</v>
      </c>
      <c r="D81" s="162">
        <f>+[2]data1cf!C81</f>
        <v>12899.823275587314</v>
      </c>
      <c r="E81" s="162">
        <f>+[2]data1cf!D81</f>
        <v>12433.428065214101</v>
      </c>
      <c r="F81" s="162">
        <f>+[2]data1cf!E81</f>
        <v>12141.664332192464</v>
      </c>
      <c r="G81" s="162">
        <f>+[2]data1cf!F81</f>
        <v>11812.048138683465</v>
      </c>
      <c r="H81" s="162">
        <f>+[2]data1cf!G81</f>
        <v>11763.540998777402</v>
      </c>
      <c r="I81" s="162">
        <f>+[2]data1cf!H81</f>
        <v>11763.316591669005</v>
      </c>
      <c r="J81" s="162">
        <f>+[2]data1cf!I81</f>
        <v>11683.151027325977</v>
      </c>
      <c r="K81" s="162">
        <f>+[2]data1cf!J81</f>
        <v>11559.468651614172</v>
      </c>
      <c r="L81" s="162">
        <f>+[2]data1cf!K81</f>
        <v>11545.244688490722</v>
      </c>
      <c r="M81" s="162">
        <f>+[2]data1cf!L81</f>
        <v>11373.992462617614</v>
      </c>
      <c r="N81" s="162">
        <f>+[2]data1cf!M81</f>
        <v>11273.008961287987</v>
      </c>
      <c r="O81" s="162">
        <f>+[2]data1cf!N81</f>
        <v>11359.034593711054</v>
      </c>
      <c r="P81" s="162">
        <f>+[2]data1cf!O81</f>
        <v>11088.032272043547</v>
      </c>
      <c r="Q81" s="162">
        <f>+[2]data1cf!P81</f>
        <v>11082.906731256331</v>
      </c>
      <c r="R81" s="162">
        <f>+[2]data1cf!Q81</f>
        <v>721.43471645446516</v>
      </c>
      <c r="S81" s="162">
        <f>+[2]data1cf!R81</f>
        <v>0</v>
      </c>
      <c r="T81" s="162">
        <f>+[2]data1cf!S81</f>
        <v>0</v>
      </c>
      <c r="U81" s="162">
        <f>+[2]data1cf!T81</f>
        <v>0</v>
      </c>
      <c r="V81" s="162">
        <f>+[2]data1cf!U81</f>
        <v>0</v>
      </c>
      <c r="W81" s="162">
        <f>+[2]data1cf!V81</f>
        <v>0</v>
      </c>
      <c r="X81" s="162">
        <f>+[2]data1cf!W81</f>
        <v>0</v>
      </c>
      <c r="Y81" s="162">
        <f>+[2]data1cf!X81</f>
        <v>0</v>
      </c>
      <c r="Z81" s="162">
        <f>+[2]data1cf!Y81</f>
        <v>0</v>
      </c>
      <c r="AA81" s="162">
        <f>+[2]data1cf!Z81</f>
        <v>0</v>
      </c>
      <c r="AB81" s="162"/>
      <c r="AC81" s="163">
        <f t="shared" si="8"/>
        <v>27515.901322609458</v>
      </c>
      <c r="AD81" s="163">
        <f t="shared" si="10"/>
        <v>52250.436912814068</v>
      </c>
      <c r="AE81" s="164">
        <f t="shared" si="11"/>
        <v>51921.064606775835</v>
      </c>
      <c r="AF81" s="165">
        <f t="shared" si="9"/>
        <v>0.17291651368141175</v>
      </c>
      <c r="AG81" s="166">
        <f t="shared" si="12"/>
        <v>0.98572768841351688</v>
      </c>
    </row>
    <row r="82" spans="1:33">
      <c r="A82" s="158"/>
      <c r="B82" s="162">
        <f>+[2]data1cf!A82</f>
        <v>-64861.054688636708</v>
      </c>
      <c r="C82" s="162">
        <f>+[2]data1cf!B82</f>
        <v>11956.444910447548</v>
      </c>
      <c r="D82" s="162">
        <f>+[2]data1cf!C82</f>
        <v>12837.280025835815</v>
      </c>
      <c r="E82" s="162">
        <f>+[2]data1cf!D82</f>
        <v>12484.908232628786</v>
      </c>
      <c r="F82" s="162">
        <f>+[2]data1cf!E82</f>
        <v>12449.218083115258</v>
      </c>
      <c r="G82" s="162">
        <f>+[2]data1cf!F82</f>
        <v>12039.097965496281</v>
      </c>
      <c r="H82" s="162">
        <f>+[2]data1cf!G82</f>
        <v>11821.728104224247</v>
      </c>
      <c r="I82" s="162">
        <f>+[2]data1cf!H82</f>
        <v>11781.257542132986</v>
      </c>
      <c r="J82" s="162">
        <f>+[2]data1cf!I82</f>
        <v>11566.948877246052</v>
      </c>
      <c r="K82" s="162">
        <f>+[2]data1cf!J82</f>
        <v>11589.162532127142</v>
      </c>
      <c r="L82" s="162">
        <f>+[2]data1cf!K82</f>
        <v>11564.287085888116</v>
      </c>
      <c r="M82" s="162">
        <f>+[2]data1cf!L82</f>
        <v>11631.126177045207</v>
      </c>
      <c r="N82" s="162">
        <f>+[2]data1cf!M82</f>
        <v>11526.670036973735</v>
      </c>
      <c r="O82" s="162">
        <f>+[2]data1cf!N82</f>
        <v>11328.542287985907</v>
      </c>
      <c r="P82" s="162">
        <f>+[2]data1cf!O82</f>
        <v>11413.308917043065</v>
      </c>
      <c r="Q82" s="162">
        <f>+[2]data1cf!P82</f>
        <v>11282.748002665521</v>
      </c>
      <c r="R82" s="162">
        <f>+[2]data1cf!Q82</f>
        <v>743.93035285678752</v>
      </c>
      <c r="S82" s="162">
        <f>+[2]data1cf!R82</f>
        <v>0</v>
      </c>
      <c r="T82" s="162">
        <f>+[2]data1cf!S82</f>
        <v>0</v>
      </c>
      <c r="U82" s="162">
        <f>+[2]data1cf!T82</f>
        <v>0</v>
      </c>
      <c r="V82" s="162">
        <f>+[2]data1cf!U82</f>
        <v>0</v>
      </c>
      <c r="W82" s="162">
        <f>+[2]data1cf!V82</f>
        <v>0</v>
      </c>
      <c r="X82" s="162">
        <f>+[2]data1cf!W82</f>
        <v>0</v>
      </c>
      <c r="Y82" s="162">
        <f>+[2]data1cf!X82</f>
        <v>0</v>
      </c>
      <c r="Z82" s="162">
        <f>+[2]data1cf!Y82</f>
        <v>0</v>
      </c>
      <c r="AA82" s="162">
        <f>+[2]data1cf!Z82</f>
        <v>0</v>
      </c>
      <c r="AB82" s="162"/>
      <c r="AC82" s="163">
        <f t="shared" si="8"/>
        <v>26323.995175792104</v>
      </c>
      <c r="AD82" s="163">
        <f t="shared" si="10"/>
        <v>51295.028808537303</v>
      </c>
      <c r="AE82" s="164">
        <f t="shared" si="11"/>
        <v>50962.285306841404</v>
      </c>
      <c r="AF82" s="165">
        <f t="shared" si="9"/>
        <v>0.16782004237174988</v>
      </c>
      <c r="AG82" s="166">
        <f t="shared" si="12"/>
        <v>0.98457448391468261</v>
      </c>
    </row>
    <row r="83" spans="1:33">
      <c r="A83" s="158"/>
      <c r="B83" s="162">
        <f>+[2]data1cf!A83</f>
        <v>-61289.625502279785</v>
      </c>
      <c r="C83" s="162">
        <f>+[2]data1cf!B83</f>
        <v>11725.251736455019</v>
      </c>
      <c r="D83" s="162">
        <f>+[2]data1cf!C83</f>
        <v>12872.925612053752</v>
      </c>
      <c r="E83" s="162">
        <f>+[2]data1cf!D83</f>
        <v>12338.679432891517</v>
      </c>
      <c r="F83" s="162">
        <f>+[2]data1cf!E83</f>
        <v>12178.091712168607</v>
      </c>
      <c r="G83" s="162">
        <f>+[2]data1cf!F83</f>
        <v>11822.789990687907</v>
      </c>
      <c r="H83" s="162">
        <f>+[2]data1cf!G83</f>
        <v>11681.83562887134</v>
      </c>
      <c r="I83" s="162">
        <f>+[2]data1cf!H83</f>
        <v>11498.908620035374</v>
      </c>
      <c r="J83" s="162">
        <f>+[2]data1cf!I83</f>
        <v>11473.018433891884</v>
      </c>
      <c r="K83" s="162">
        <f>+[2]data1cf!J83</f>
        <v>11358.326250300786</v>
      </c>
      <c r="L83" s="162">
        <f>+[2]data1cf!K83</f>
        <v>11395.99655011882</v>
      </c>
      <c r="M83" s="162">
        <f>+[2]data1cf!L83</f>
        <v>11306.92937481483</v>
      </c>
      <c r="N83" s="162">
        <f>+[2]data1cf!M83</f>
        <v>11460.764547817522</v>
      </c>
      <c r="O83" s="162">
        <f>+[2]data1cf!N83</f>
        <v>11415.477749602618</v>
      </c>
      <c r="P83" s="162">
        <f>+[2]data1cf!O83</f>
        <v>11403.901444488389</v>
      </c>
      <c r="Q83" s="162">
        <f>+[2]data1cf!P83</f>
        <v>11140.737284639799</v>
      </c>
      <c r="R83" s="162">
        <f>+[2]data1cf!Q83</f>
        <v>702.96748866094811</v>
      </c>
      <c r="S83" s="162">
        <f>+[2]data1cf!R83</f>
        <v>0</v>
      </c>
      <c r="T83" s="162">
        <f>+[2]data1cf!S83</f>
        <v>0</v>
      </c>
      <c r="U83" s="162">
        <f>+[2]data1cf!T83</f>
        <v>0</v>
      </c>
      <c r="V83" s="162">
        <f>+[2]data1cf!U83</f>
        <v>0</v>
      </c>
      <c r="W83" s="162">
        <f>+[2]data1cf!V83</f>
        <v>0</v>
      </c>
      <c r="X83" s="162">
        <f>+[2]data1cf!W83</f>
        <v>0</v>
      </c>
      <c r="Y83" s="162">
        <f>+[2]data1cf!X83</f>
        <v>0</v>
      </c>
      <c r="Z83" s="162">
        <f>+[2]data1cf!Y83</f>
        <v>0</v>
      </c>
      <c r="AA83" s="162">
        <f>+[2]data1cf!Z83</f>
        <v>0</v>
      </c>
      <c r="AB83" s="162"/>
      <c r="AC83" s="163">
        <f t="shared" si="8"/>
        <v>28700.540437500913</v>
      </c>
      <c r="AD83" s="163">
        <f t="shared" si="10"/>
        <v>53350.769247569027</v>
      </c>
      <c r="AE83" s="164">
        <f t="shared" si="11"/>
        <v>53022.155981367265</v>
      </c>
      <c r="AF83" s="165">
        <f t="shared" si="9"/>
        <v>0.1776359617710114</v>
      </c>
      <c r="AG83" s="166">
        <f t="shared" ref="AG83:AG98" si="13">1-EXP(-(1/0.25)*(AD83/ABS($AD$1010)))</f>
        <v>0.98694940976107537</v>
      </c>
    </row>
    <row r="84" spans="1:33">
      <c r="A84" s="158"/>
      <c r="B84" s="162">
        <f>+[2]data1cf!A84</f>
        <v>-65518.294753980954</v>
      </c>
      <c r="C84" s="162">
        <f>+[2]data1cf!B84</f>
        <v>11842.457240164691</v>
      </c>
      <c r="D84" s="162">
        <f>+[2]data1cf!C84</f>
        <v>12811.812054158981</v>
      </c>
      <c r="E84" s="162">
        <f>+[2]data1cf!D84</f>
        <v>12598.664841762862</v>
      </c>
      <c r="F84" s="162">
        <f>+[2]data1cf!E84</f>
        <v>12332.345378177441</v>
      </c>
      <c r="G84" s="162">
        <f>+[2]data1cf!F84</f>
        <v>12069.699712487802</v>
      </c>
      <c r="H84" s="162">
        <f>+[2]data1cf!G84</f>
        <v>11777.287113061602</v>
      </c>
      <c r="I84" s="162">
        <f>+[2]data1cf!H84</f>
        <v>11776.312455146204</v>
      </c>
      <c r="J84" s="162">
        <f>+[2]data1cf!I84</f>
        <v>11625.714343684378</v>
      </c>
      <c r="K84" s="162">
        <f>+[2]data1cf!J84</f>
        <v>11561.723847808466</v>
      </c>
      <c r="L84" s="162">
        <f>+[2]data1cf!K84</f>
        <v>11489.93406961766</v>
      </c>
      <c r="M84" s="162">
        <f>+[2]data1cf!L84</f>
        <v>11519.569681421599</v>
      </c>
      <c r="N84" s="162">
        <f>+[2]data1cf!M84</f>
        <v>11378.40299731967</v>
      </c>
      <c r="O84" s="162">
        <f>+[2]data1cf!N84</f>
        <v>11357.21488204971</v>
      </c>
      <c r="P84" s="162">
        <f>+[2]data1cf!O84</f>
        <v>11363.412209066886</v>
      </c>
      <c r="Q84" s="162">
        <f>+[2]data1cf!P84</f>
        <v>11241.585341002981</v>
      </c>
      <c r="R84" s="162">
        <f>+[2]data1cf!Q84</f>
        <v>751.46863351025991</v>
      </c>
      <c r="S84" s="162">
        <f>+[2]data1cf!R84</f>
        <v>0</v>
      </c>
      <c r="T84" s="162">
        <f>+[2]data1cf!S84</f>
        <v>0</v>
      </c>
      <c r="U84" s="162">
        <f>+[2]data1cf!T84</f>
        <v>0</v>
      </c>
      <c r="V84" s="162">
        <f>+[2]data1cf!U84</f>
        <v>0</v>
      </c>
      <c r="W84" s="162">
        <f>+[2]data1cf!V84</f>
        <v>0</v>
      </c>
      <c r="X84" s="162">
        <f>+[2]data1cf!W84</f>
        <v>0</v>
      </c>
      <c r="Y84" s="162">
        <f>+[2]data1cf!X84</f>
        <v>0</v>
      </c>
      <c r="Z84" s="162">
        <f>+[2]data1cf!Y84</f>
        <v>0</v>
      </c>
      <c r="AA84" s="162">
        <f>+[2]data1cf!Z84</f>
        <v>0</v>
      </c>
      <c r="AB84" s="162"/>
      <c r="AC84" s="163">
        <f t="shared" si="8"/>
        <v>25426.934236400841</v>
      </c>
      <c r="AD84" s="163">
        <f t="shared" si="10"/>
        <v>50328.028473834347</v>
      </c>
      <c r="AE84" s="164">
        <f t="shared" si="11"/>
        <v>49996.304161364191</v>
      </c>
      <c r="AF84" s="165">
        <f t="shared" si="9"/>
        <v>0.16501216292381285</v>
      </c>
      <c r="AG84" s="166">
        <f t="shared" si="13"/>
        <v>0.98331237508793623</v>
      </c>
    </row>
    <row r="85" spans="1:33">
      <c r="A85" s="158"/>
      <c r="B85" s="162">
        <f>+[2]data1cf!A85</f>
        <v>-73841.799232876758</v>
      </c>
      <c r="C85" s="162">
        <f>+[2]data1cf!B85</f>
        <v>12203.594490017356</v>
      </c>
      <c r="D85" s="162">
        <f>+[2]data1cf!C85</f>
        <v>13126.448676687736</v>
      </c>
      <c r="E85" s="162">
        <f>+[2]data1cf!D85</f>
        <v>12897.963841859797</v>
      </c>
      <c r="F85" s="162">
        <f>+[2]data1cf!E85</f>
        <v>12504.919345561942</v>
      </c>
      <c r="G85" s="162">
        <f>+[2]data1cf!F85</f>
        <v>12202.725568839123</v>
      </c>
      <c r="H85" s="162">
        <f>+[2]data1cf!G85</f>
        <v>11951.552258635025</v>
      </c>
      <c r="I85" s="162">
        <f>+[2]data1cf!H85</f>
        <v>11947.223122165542</v>
      </c>
      <c r="J85" s="162">
        <f>+[2]data1cf!I85</f>
        <v>11792.626195484925</v>
      </c>
      <c r="K85" s="162">
        <f>+[2]data1cf!J85</f>
        <v>11741.943188385576</v>
      </c>
      <c r="L85" s="162">
        <f>+[2]data1cf!K85</f>
        <v>11767.543921466182</v>
      </c>
      <c r="M85" s="162">
        <f>+[2]data1cf!L85</f>
        <v>11807.451305100571</v>
      </c>
      <c r="N85" s="162">
        <f>+[2]data1cf!M85</f>
        <v>11638.148045801778</v>
      </c>
      <c r="O85" s="162">
        <f>+[2]data1cf!N85</f>
        <v>11671.974916332005</v>
      </c>
      <c r="P85" s="162">
        <f>+[2]data1cf!O85</f>
        <v>11440.480764814209</v>
      </c>
      <c r="Q85" s="162">
        <f>+[2]data1cf!P85</f>
        <v>11510.260616281194</v>
      </c>
      <c r="R85" s="162">
        <f>+[2]data1cf!Q85</f>
        <v>846.93590048140322</v>
      </c>
      <c r="S85" s="162">
        <f>+[2]data1cf!R85</f>
        <v>0</v>
      </c>
      <c r="T85" s="162">
        <f>+[2]data1cf!S85</f>
        <v>0</v>
      </c>
      <c r="U85" s="162">
        <f>+[2]data1cf!T85</f>
        <v>0</v>
      </c>
      <c r="V85" s="162">
        <f>+[2]data1cf!U85</f>
        <v>0</v>
      </c>
      <c r="W85" s="162">
        <f>+[2]data1cf!V85</f>
        <v>0</v>
      </c>
      <c r="X85" s="162">
        <f>+[2]data1cf!W85</f>
        <v>0</v>
      </c>
      <c r="Y85" s="162">
        <f>+[2]data1cf!X85</f>
        <v>0</v>
      </c>
      <c r="Z85" s="162">
        <f>+[2]data1cf!Y85</f>
        <v>0</v>
      </c>
      <c r="AA85" s="162">
        <f>+[2]data1cf!Z85</f>
        <v>0</v>
      </c>
      <c r="AB85" s="162"/>
      <c r="AC85" s="163">
        <f t="shared" si="8"/>
        <v>18943.964804237319</v>
      </c>
      <c r="AD85" s="163">
        <f t="shared" si="10"/>
        <v>44323.375884644265</v>
      </c>
      <c r="AE85" s="164">
        <f t="shared" si="11"/>
        <v>43985.173346974057</v>
      </c>
      <c r="AF85" s="165">
        <f t="shared" si="9"/>
        <v>0.14381858706474304</v>
      </c>
      <c r="AG85" s="166">
        <f t="shared" si="13"/>
        <v>0.97280549324587218</v>
      </c>
    </row>
    <row r="86" spans="1:33">
      <c r="A86" s="158"/>
      <c r="B86" s="162">
        <f>+[2]data1cf!A86</f>
        <v>-63350.622218032659</v>
      </c>
      <c r="C86" s="162">
        <f>+[2]data1cf!B86</f>
        <v>11905.492239461524</v>
      </c>
      <c r="D86" s="162">
        <f>+[2]data1cf!C86</f>
        <v>12882.2947057577</v>
      </c>
      <c r="E86" s="162">
        <f>+[2]data1cf!D86</f>
        <v>12395.973178765358</v>
      </c>
      <c r="F86" s="162">
        <f>+[2]data1cf!E86</f>
        <v>12189.138773663621</v>
      </c>
      <c r="G86" s="162">
        <f>+[2]data1cf!F86</f>
        <v>11901.785792638391</v>
      </c>
      <c r="H86" s="162">
        <f>+[2]data1cf!G86</f>
        <v>11686.424399196319</v>
      </c>
      <c r="I86" s="162">
        <f>+[2]data1cf!H86</f>
        <v>11624.776530688858</v>
      </c>
      <c r="J86" s="162">
        <f>+[2]data1cf!I86</f>
        <v>11561.578428999846</v>
      </c>
      <c r="K86" s="162">
        <f>+[2]data1cf!J86</f>
        <v>11502.421891435351</v>
      </c>
      <c r="L86" s="162">
        <f>+[2]data1cf!K86</f>
        <v>11401.224359841754</v>
      </c>
      <c r="M86" s="162">
        <f>+[2]data1cf!L86</f>
        <v>11446.442739104885</v>
      </c>
      <c r="N86" s="162">
        <f>+[2]data1cf!M86</f>
        <v>11392.131964665821</v>
      </c>
      <c r="O86" s="162">
        <f>+[2]data1cf!N86</f>
        <v>11480.127321930273</v>
      </c>
      <c r="P86" s="162">
        <f>+[2]data1cf!O86</f>
        <v>11468.660731300508</v>
      </c>
      <c r="Q86" s="162">
        <f>+[2]data1cf!P86</f>
        <v>11284.22887139908</v>
      </c>
      <c r="R86" s="162">
        <f>+[2]data1cf!Q86</f>
        <v>726.60629659194728</v>
      </c>
      <c r="S86" s="162">
        <f>+[2]data1cf!R86</f>
        <v>0</v>
      </c>
      <c r="T86" s="162">
        <f>+[2]data1cf!S86</f>
        <v>0</v>
      </c>
      <c r="U86" s="162">
        <f>+[2]data1cf!T86</f>
        <v>0</v>
      </c>
      <c r="V86" s="162">
        <f>+[2]data1cf!U86</f>
        <v>0</v>
      </c>
      <c r="W86" s="162">
        <f>+[2]data1cf!V86</f>
        <v>0</v>
      </c>
      <c r="X86" s="162">
        <f>+[2]data1cf!W86</f>
        <v>0</v>
      </c>
      <c r="Y86" s="162">
        <f>+[2]data1cf!X86</f>
        <v>0</v>
      </c>
      <c r="Z86" s="162">
        <f>+[2]data1cf!Y86</f>
        <v>0</v>
      </c>
      <c r="AA86" s="162">
        <f>+[2]data1cf!Z86</f>
        <v>0</v>
      </c>
      <c r="AB86" s="162"/>
      <c r="AC86" s="163">
        <f t="shared" si="8"/>
        <v>27184.495479614961</v>
      </c>
      <c r="AD86" s="163">
        <f t="shared" si="10"/>
        <v>51982.07937299255</v>
      </c>
      <c r="AE86" s="164">
        <f t="shared" si="11"/>
        <v>51651.473838814403</v>
      </c>
      <c r="AF86" s="165">
        <f t="shared" si="9"/>
        <v>0.17149977087974552</v>
      </c>
      <c r="AG86" s="166">
        <f t="shared" si="13"/>
        <v>0.98541277066717603</v>
      </c>
    </row>
    <row r="87" spans="1:33">
      <c r="A87" s="158"/>
      <c r="B87" s="162">
        <f>+[2]data1cf!A87</f>
        <v>-65388.944258694042</v>
      </c>
      <c r="C87" s="162">
        <f>+[2]data1cf!B87</f>
        <v>12023.744174195461</v>
      </c>
      <c r="D87" s="162">
        <f>+[2]data1cf!C87</f>
        <v>13018.584898903217</v>
      </c>
      <c r="E87" s="162">
        <f>+[2]data1cf!D87</f>
        <v>12654.344307819903</v>
      </c>
      <c r="F87" s="162">
        <f>+[2]data1cf!E87</f>
        <v>12399.278759336223</v>
      </c>
      <c r="G87" s="162">
        <f>+[2]data1cf!F87</f>
        <v>12062.901312582189</v>
      </c>
      <c r="H87" s="162">
        <f>+[2]data1cf!G87</f>
        <v>11721.672305827968</v>
      </c>
      <c r="I87" s="162">
        <f>+[2]data1cf!H87</f>
        <v>11661.505216862679</v>
      </c>
      <c r="J87" s="162">
        <f>+[2]data1cf!I87</f>
        <v>11676.49780873027</v>
      </c>
      <c r="K87" s="162">
        <f>+[2]data1cf!J87</f>
        <v>11641.226107050315</v>
      </c>
      <c r="L87" s="162">
        <f>+[2]data1cf!K87</f>
        <v>11429.602125000343</v>
      </c>
      <c r="M87" s="162">
        <f>+[2]data1cf!L87</f>
        <v>11379.958062053458</v>
      </c>
      <c r="N87" s="162">
        <f>+[2]data1cf!M87</f>
        <v>11520.444713073412</v>
      </c>
      <c r="O87" s="162">
        <f>+[2]data1cf!N87</f>
        <v>11485.801108609656</v>
      </c>
      <c r="P87" s="162">
        <f>+[2]data1cf!O87</f>
        <v>11397.808051460115</v>
      </c>
      <c r="Q87" s="162">
        <f>+[2]data1cf!P87</f>
        <v>11189.350367886154</v>
      </c>
      <c r="R87" s="162">
        <f>+[2]data1cf!Q87</f>
        <v>749.98503506951715</v>
      </c>
      <c r="S87" s="162">
        <f>+[2]data1cf!R87</f>
        <v>0</v>
      </c>
      <c r="T87" s="162">
        <f>+[2]data1cf!S87</f>
        <v>0</v>
      </c>
      <c r="U87" s="162">
        <f>+[2]data1cf!T87</f>
        <v>0</v>
      </c>
      <c r="V87" s="162">
        <f>+[2]data1cf!U87</f>
        <v>0</v>
      </c>
      <c r="W87" s="162">
        <f>+[2]data1cf!V87</f>
        <v>0</v>
      </c>
      <c r="X87" s="162">
        <f>+[2]data1cf!W87</f>
        <v>0</v>
      </c>
      <c r="Y87" s="162">
        <f>+[2]data1cf!X87</f>
        <v>0</v>
      </c>
      <c r="Z87" s="162">
        <f>+[2]data1cf!Y87</f>
        <v>0</v>
      </c>
      <c r="AA87" s="162">
        <f>+[2]data1cf!Z87</f>
        <v>0</v>
      </c>
      <c r="AB87" s="162"/>
      <c r="AC87" s="163">
        <f t="shared" si="8"/>
        <v>25948.894598537383</v>
      </c>
      <c r="AD87" s="163">
        <f t="shared" si="10"/>
        <v>50886.647534573996</v>
      </c>
      <c r="AE87" s="164">
        <f t="shared" si="11"/>
        <v>50554.455724549902</v>
      </c>
      <c r="AF87" s="165">
        <f t="shared" si="9"/>
        <v>0.16663363575935367</v>
      </c>
      <c r="AG87" s="166">
        <f t="shared" si="13"/>
        <v>0.98405355468705169</v>
      </c>
    </row>
    <row r="88" spans="1:33">
      <c r="A88" s="158"/>
      <c r="B88" s="162">
        <f>+[2]data1cf!A88</f>
        <v>-71911.616195166309</v>
      </c>
      <c r="C88" s="162">
        <f>+[2]data1cf!B88</f>
        <v>11951.562988630201</v>
      </c>
      <c r="D88" s="162">
        <f>+[2]data1cf!C88</f>
        <v>13014.488984193391</v>
      </c>
      <c r="E88" s="162">
        <f>+[2]data1cf!D88</f>
        <v>12691.163724977607</v>
      </c>
      <c r="F88" s="162">
        <f>+[2]data1cf!E88</f>
        <v>12418.531129915484</v>
      </c>
      <c r="G88" s="162">
        <f>+[2]data1cf!F88</f>
        <v>12140.743921900135</v>
      </c>
      <c r="H88" s="162">
        <f>+[2]data1cf!G88</f>
        <v>11940.540968569914</v>
      </c>
      <c r="I88" s="162">
        <f>+[2]data1cf!H88</f>
        <v>11816.884659544237</v>
      </c>
      <c r="J88" s="162">
        <f>+[2]data1cf!I88</f>
        <v>11738.622551588804</v>
      </c>
      <c r="K88" s="162">
        <f>+[2]data1cf!J88</f>
        <v>11683.80285811357</v>
      </c>
      <c r="L88" s="162">
        <f>+[2]data1cf!K88</f>
        <v>11752.472146149856</v>
      </c>
      <c r="M88" s="162">
        <f>+[2]data1cf!L88</f>
        <v>11473.506150235193</v>
      </c>
      <c r="N88" s="162">
        <f>+[2]data1cf!M88</f>
        <v>11551.494397974049</v>
      </c>
      <c r="O88" s="162">
        <f>+[2]data1cf!N88</f>
        <v>11671.195163760225</v>
      </c>
      <c r="P88" s="162">
        <f>+[2]data1cf!O88</f>
        <v>11440.467533818959</v>
      </c>
      <c r="Q88" s="162">
        <f>+[2]data1cf!P88</f>
        <v>11386.332118419603</v>
      </c>
      <c r="R88" s="162">
        <f>+[2]data1cf!Q88</f>
        <v>824.79747311207939</v>
      </c>
      <c r="S88" s="162">
        <f>+[2]data1cf!R88</f>
        <v>0</v>
      </c>
      <c r="T88" s="162">
        <f>+[2]data1cf!S88</f>
        <v>0</v>
      </c>
      <c r="U88" s="162">
        <f>+[2]data1cf!T88</f>
        <v>0</v>
      </c>
      <c r="V88" s="162">
        <f>+[2]data1cf!U88</f>
        <v>0</v>
      </c>
      <c r="W88" s="162">
        <f>+[2]data1cf!V88</f>
        <v>0</v>
      </c>
      <c r="X88" s="162">
        <f>+[2]data1cf!W88</f>
        <v>0</v>
      </c>
      <c r="Y88" s="162">
        <f>+[2]data1cf!X88</f>
        <v>0</v>
      </c>
      <c r="Z88" s="162">
        <f>+[2]data1cf!Y88</f>
        <v>0</v>
      </c>
      <c r="AA88" s="162">
        <f>+[2]data1cf!Z88</f>
        <v>0</v>
      </c>
      <c r="AB88" s="162"/>
      <c r="AC88" s="163">
        <f t="shared" si="8"/>
        <v>19991.813974795386</v>
      </c>
      <c r="AD88" s="163">
        <f t="shared" si="10"/>
        <v>45174.364376302699</v>
      </c>
      <c r="AE88" s="164">
        <f t="shared" si="11"/>
        <v>44838.755904801634</v>
      </c>
      <c r="AF88" s="165">
        <f t="shared" si="9"/>
        <v>0.14723740220069889</v>
      </c>
      <c r="AG88" s="166">
        <f t="shared" si="13"/>
        <v>0.97462395459060436</v>
      </c>
    </row>
    <row r="89" spans="1:33">
      <c r="A89" s="158"/>
      <c r="B89" s="162">
        <f>+[2]data1cf!A89</f>
        <v>-68389.810552732</v>
      </c>
      <c r="C89" s="162">
        <f>+[2]data1cf!B89</f>
        <v>11905.30164117168</v>
      </c>
      <c r="D89" s="162">
        <f>+[2]data1cf!C89</f>
        <v>13068.214802676514</v>
      </c>
      <c r="E89" s="162">
        <f>+[2]data1cf!D89</f>
        <v>12674.705815901352</v>
      </c>
      <c r="F89" s="162">
        <f>+[2]data1cf!E89</f>
        <v>12370.007343254083</v>
      </c>
      <c r="G89" s="162">
        <f>+[2]data1cf!F89</f>
        <v>12094.296761887284</v>
      </c>
      <c r="H89" s="162">
        <f>+[2]data1cf!G89</f>
        <v>11987.729107477366</v>
      </c>
      <c r="I89" s="162">
        <f>+[2]data1cf!H89</f>
        <v>11844.873048885998</v>
      </c>
      <c r="J89" s="162">
        <f>+[2]data1cf!I89</f>
        <v>11684.483857190477</v>
      </c>
      <c r="K89" s="162">
        <f>+[2]data1cf!J89</f>
        <v>11661.693942711427</v>
      </c>
      <c r="L89" s="162">
        <f>+[2]data1cf!K89</f>
        <v>11570.380887232637</v>
      </c>
      <c r="M89" s="162">
        <f>+[2]data1cf!L89</f>
        <v>11679.558234269927</v>
      </c>
      <c r="N89" s="162">
        <f>+[2]data1cf!M89</f>
        <v>11500.065739683125</v>
      </c>
      <c r="O89" s="162">
        <f>+[2]data1cf!N89</f>
        <v>11448.628970412155</v>
      </c>
      <c r="P89" s="162">
        <f>+[2]data1cf!O89</f>
        <v>11419.858471398595</v>
      </c>
      <c r="Q89" s="162">
        <f>+[2]data1cf!P89</f>
        <v>11499.009919881351</v>
      </c>
      <c r="R89" s="162">
        <f>+[2]data1cf!Q89</f>
        <v>784.40377111561486</v>
      </c>
      <c r="S89" s="162">
        <f>+[2]data1cf!R89</f>
        <v>0</v>
      </c>
      <c r="T89" s="162">
        <f>+[2]data1cf!S89</f>
        <v>0</v>
      </c>
      <c r="U89" s="162">
        <f>+[2]data1cf!T89</f>
        <v>0</v>
      </c>
      <c r="V89" s="162">
        <f>+[2]data1cf!U89</f>
        <v>0</v>
      </c>
      <c r="W89" s="162">
        <f>+[2]data1cf!V89</f>
        <v>0</v>
      </c>
      <c r="X89" s="162">
        <f>+[2]data1cf!W89</f>
        <v>0</v>
      </c>
      <c r="Y89" s="162">
        <f>+[2]data1cf!X89</f>
        <v>0</v>
      </c>
      <c r="Z89" s="162">
        <f>+[2]data1cf!Y89</f>
        <v>0</v>
      </c>
      <c r="AA89" s="162">
        <f>+[2]data1cf!Z89</f>
        <v>0</v>
      </c>
      <c r="AB89" s="162"/>
      <c r="AC89" s="163">
        <f t="shared" si="8"/>
        <v>23381.953261811006</v>
      </c>
      <c r="AD89" s="163">
        <f t="shared" si="10"/>
        <v>48518.996889075141</v>
      </c>
      <c r="AE89" s="164">
        <f t="shared" si="11"/>
        <v>48184.030071734429</v>
      </c>
      <c r="AF89" s="165">
        <f t="shared" si="9"/>
        <v>0.15760121941566471</v>
      </c>
      <c r="AG89" s="166">
        <f t="shared" si="13"/>
        <v>0.98066740173934708</v>
      </c>
    </row>
    <row r="90" spans="1:33">
      <c r="A90" s="158"/>
      <c r="B90" s="162">
        <f>+[2]data1cf!A90</f>
        <v>-61990.556887151004</v>
      </c>
      <c r="C90" s="162">
        <f>+[2]data1cf!B90</f>
        <v>11956.01225787486</v>
      </c>
      <c r="D90" s="162">
        <f>+[2]data1cf!C90</f>
        <v>12747.487820270075</v>
      </c>
      <c r="E90" s="162">
        <f>+[2]data1cf!D90</f>
        <v>12408.113980075499</v>
      </c>
      <c r="F90" s="162">
        <f>+[2]data1cf!E90</f>
        <v>12192.605493847232</v>
      </c>
      <c r="G90" s="162">
        <f>+[2]data1cf!F90</f>
        <v>12115.525478873276</v>
      </c>
      <c r="H90" s="162">
        <f>+[2]data1cf!G90</f>
        <v>11749.723366867733</v>
      </c>
      <c r="I90" s="162">
        <f>+[2]data1cf!H90</f>
        <v>11648.137685718895</v>
      </c>
      <c r="J90" s="162">
        <f>+[2]data1cf!I90</f>
        <v>11652.110378702275</v>
      </c>
      <c r="K90" s="162">
        <f>+[2]data1cf!J90</f>
        <v>11595.792277632569</v>
      </c>
      <c r="L90" s="162">
        <f>+[2]data1cf!K90</f>
        <v>11492.477170203068</v>
      </c>
      <c r="M90" s="162">
        <f>+[2]data1cf!L90</f>
        <v>11465.727191238355</v>
      </c>
      <c r="N90" s="162">
        <f>+[2]data1cf!M90</f>
        <v>11361.015103848595</v>
      </c>
      <c r="O90" s="162">
        <f>+[2]data1cf!N90</f>
        <v>11386.360264697549</v>
      </c>
      <c r="P90" s="162">
        <f>+[2]data1cf!O90</f>
        <v>11472.96421825984</v>
      </c>
      <c r="Q90" s="162">
        <f>+[2]data1cf!P90</f>
        <v>11230.386523565461</v>
      </c>
      <c r="R90" s="162">
        <f>+[2]data1cf!Q90</f>
        <v>711.00689127286716</v>
      </c>
      <c r="S90" s="162">
        <f>+[2]data1cf!R90</f>
        <v>0</v>
      </c>
      <c r="T90" s="162">
        <f>+[2]data1cf!S90</f>
        <v>0</v>
      </c>
      <c r="U90" s="162">
        <f>+[2]data1cf!T90</f>
        <v>0</v>
      </c>
      <c r="V90" s="162">
        <f>+[2]data1cf!U90</f>
        <v>0</v>
      </c>
      <c r="W90" s="162">
        <f>+[2]data1cf!V90</f>
        <v>0</v>
      </c>
      <c r="X90" s="162">
        <f>+[2]data1cf!W90</f>
        <v>0</v>
      </c>
      <c r="Y90" s="162">
        <f>+[2]data1cf!X90</f>
        <v>0</v>
      </c>
      <c r="Z90" s="162">
        <f>+[2]data1cf!Y90</f>
        <v>0</v>
      </c>
      <c r="AA90" s="162">
        <f>+[2]data1cf!Z90</f>
        <v>0</v>
      </c>
      <c r="AB90" s="162"/>
      <c r="AC90" s="163">
        <f t="shared" si="8"/>
        <v>28742.482881199194</v>
      </c>
      <c r="AD90" s="163">
        <f t="shared" si="10"/>
        <v>53599.433789677285</v>
      </c>
      <c r="AE90" s="164">
        <f t="shared" si="11"/>
        <v>53268.172575246477</v>
      </c>
      <c r="AF90" s="165">
        <f t="shared" si="9"/>
        <v>0.17690311074256901</v>
      </c>
      <c r="AG90" s="166">
        <f t="shared" si="13"/>
        <v>0.987210686713616</v>
      </c>
    </row>
    <row r="91" spans="1:33">
      <c r="A91" s="158"/>
      <c r="B91" s="162">
        <f>+[2]data1cf!A91</f>
        <v>-61353.878689321631</v>
      </c>
      <c r="C91" s="162">
        <f>+[2]data1cf!B91</f>
        <v>11965.761672013254</v>
      </c>
      <c r="D91" s="162">
        <f>+[2]data1cf!C91</f>
        <v>12779.995562172156</v>
      </c>
      <c r="E91" s="162">
        <f>+[2]data1cf!D91</f>
        <v>12432.161213433132</v>
      </c>
      <c r="F91" s="162">
        <f>+[2]data1cf!E91</f>
        <v>12133.424567679103</v>
      </c>
      <c r="G91" s="162">
        <f>+[2]data1cf!F91</f>
        <v>11960.66435306116</v>
      </c>
      <c r="H91" s="162">
        <f>+[2]data1cf!G91</f>
        <v>11713.603611830724</v>
      </c>
      <c r="I91" s="162">
        <f>+[2]data1cf!H91</f>
        <v>11525.630508382666</v>
      </c>
      <c r="J91" s="162">
        <f>+[2]data1cf!I91</f>
        <v>11532.334575191253</v>
      </c>
      <c r="K91" s="162">
        <f>+[2]data1cf!J91</f>
        <v>11554.101403026016</v>
      </c>
      <c r="L91" s="162">
        <f>+[2]data1cf!K91</f>
        <v>11440.858207639383</v>
      </c>
      <c r="M91" s="162">
        <f>+[2]data1cf!L91</f>
        <v>11413.597743432943</v>
      </c>
      <c r="N91" s="162">
        <f>+[2]data1cf!M91</f>
        <v>11385.498580198939</v>
      </c>
      <c r="O91" s="162">
        <f>+[2]data1cf!N91</f>
        <v>11427.080374607183</v>
      </c>
      <c r="P91" s="162">
        <f>+[2]data1cf!O91</f>
        <v>11368.25995511401</v>
      </c>
      <c r="Q91" s="162">
        <f>+[2]data1cf!P91</f>
        <v>11204.418347119963</v>
      </c>
      <c r="R91" s="162">
        <f>+[2]data1cf!Q91</f>
        <v>703.70444701504334</v>
      </c>
      <c r="S91" s="162">
        <f>+[2]data1cf!R91</f>
        <v>0</v>
      </c>
      <c r="T91" s="162">
        <f>+[2]data1cf!S91</f>
        <v>0</v>
      </c>
      <c r="U91" s="162">
        <f>+[2]data1cf!T91</f>
        <v>0</v>
      </c>
      <c r="V91" s="162">
        <f>+[2]data1cf!U91</f>
        <v>0</v>
      </c>
      <c r="W91" s="162">
        <f>+[2]data1cf!V91</f>
        <v>0</v>
      </c>
      <c r="X91" s="162">
        <f>+[2]data1cf!W91</f>
        <v>0</v>
      </c>
      <c r="Y91" s="162">
        <f>+[2]data1cf!X91</f>
        <v>0</v>
      </c>
      <c r="Z91" s="162">
        <f>+[2]data1cf!Y91</f>
        <v>0</v>
      </c>
      <c r="AA91" s="162">
        <f>+[2]data1cf!Z91</f>
        <v>0</v>
      </c>
      <c r="AB91" s="162"/>
      <c r="AC91" s="163">
        <f t="shared" si="8"/>
        <v>29085.771206173478</v>
      </c>
      <c r="AD91" s="163">
        <f t="shared" si="10"/>
        <v>53834.787671765407</v>
      </c>
      <c r="AE91" s="164">
        <f t="shared" si="11"/>
        <v>53504.913187183811</v>
      </c>
      <c r="AF91" s="165">
        <f t="shared" si="9"/>
        <v>0.17864175438880922</v>
      </c>
      <c r="AG91" s="166">
        <f t="shared" si="13"/>
        <v>0.98745315780971399</v>
      </c>
    </row>
    <row r="92" spans="1:33">
      <c r="A92" s="158"/>
      <c r="B92" s="162">
        <f>+[2]data1cf!A92</f>
        <v>-71637.71332719257</v>
      </c>
      <c r="C92" s="162">
        <f>+[2]data1cf!B92</f>
        <v>12045.574756160479</v>
      </c>
      <c r="D92" s="162">
        <f>+[2]data1cf!C92</f>
        <v>13099.354103079617</v>
      </c>
      <c r="E92" s="162">
        <f>+[2]data1cf!D92</f>
        <v>12752.477538078881</v>
      </c>
      <c r="F92" s="162">
        <f>+[2]data1cf!E92</f>
        <v>12634.618456352775</v>
      </c>
      <c r="G92" s="162">
        <f>+[2]data1cf!F92</f>
        <v>12164.694821478352</v>
      </c>
      <c r="H92" s="162">
        <f>+[2]data1cf!G92</f>
        <v>11999.351910429315</v>
      </c>
      <c r="I92" s="162">
        <f>+[2]data1cf!H92</f>
        <v>11855.900341594117</v>
      </c>
      <c r="J92" s="162">
        <f>+[2]data1cf!I92</f>
        <v>11738.431017011731</v>
      </c>
      <c r="K92" s="162">
        <f>+[2]data1cf!J92</f>
        <v>11631.398707134458</v>
      </c>
      <c r="L92" s="162">
        <f>+[2]data1cf!K92</f>
        <v>11666.934804799141</v>
      </c>
      <c r="M92" s="162">
        <f>+[2]data1cf!L92</f>
        <v>11500.454826876659</v>
      </c>
      <c r="N92" s="162">
        <f>+[2]data1cf!M92</f>
        <v>11578.949351623582</v>
      </c>
      <c r="O92" s="162">
        <f>+[2]data1cf!N92</f>
        <v>11434.583050221163</v>
      </c>
      <c r="P92" s="162">
        <f>+[2]data1cf!O92</f>
        <v>11504.999626804709</v>
      </c>
      <c r="Q92" s="162">
        <f>+[2]data1cf!P92</f>
        <v>11479.93972105166</v>
      </c>
      <c r="R92" s="162">
        <f>+[2]data1cf!Q92</f>
        <v>821.65591677756788</v>
      </c>
      <c r="S92" s="162">
        <f>+[2]data1cf!R92</f>
        <v>0</v>
      </c>
      <c r="T92" s="162">
        <f>+[2]data1cf!S92</f>
        <v>0</v>
      </c>
      <c r="U92" s="162">
        <f>+[2]data1cf!T92</f>
        <v>0</v>
      </c>
      <c r="V92" s="162">
        <f>+[2]data1cf!U92</f>
        <v>0</v>
      </c>
      <c r="W92" s="162">
        <f>+[2]data1cf!V92</f>
        <v>0</v>
      </c>
      <c r="X92" s="162">
        <f>+[2]data1cf!W92</f>
        <v>0</v>
      </c>
      <c r="Y92" s="162">
        <f>+[2]data1cf!X92</f>
        <v>0</v>
      </c>
      <c r="Z92" s="162">
        <f>+[2]data1cf!Y92</f>
        <v>0</v>
      </c>
      <c r="AA92" s="162">
        <f>+[2]data1cf!Z92</f>
        <v>0</v>
      </c>
      <c r="AB92" s="162"/>
      <c r="AC92" s="163">
        <f t="shared" si="8"/>
        <v>20616.082694157849</v>
      </c>
      <c r="AD92" s="163">
        <f t="shared" si="10"/>
        <v>45833.017127768398</v>
      </c>
      <c r="AE92" s="164">
        <f t="shared" si="11"/>
        <v>45497.099214783339</v>
      </c>
      <c r="AF92" s="165">
        <f t="shared" si="9"/>
        <v>0.14896770119667055</v>
      </c>
      <c r="AG92" s="166">
        <f t="shared" si="13"/>
        <v>0.97594750836138167</v>
      </c>
    </row>
    <row r="93" spans="1:33">
      <c r="A93" s="158"/>
      <c r="B93" s="162">
        <f>+[2]data1cf!A93</f>
        <v>-64476.235169589629</v>
      </c>
      <c r="C93" s="162">
        <f>+[2]data1cf!B93</f>
        <v>11849.006145278407</v>
      </c>
      <c r="D93" s="162">
        <f>+[2]data1cf!C93</f>
        <v>12833.029646081475</v>
      </c>
      <c r="E93" s="162">
        <f>+[2]data1cf!D93</f>
        <v>12503.794006902503</v>
      </c>
      <c r="F93" s="162">
        <f>+[2]data1cf!E93</f>
        <v>12268.961883855263</v>
      </c>
      <c r="G93" s="162">
        <f>+[2]data1cf!F93</f>
        <v>12006.29983274918</v>
      </c>
      <c r="H93" s="162">
        <f>+[2]data1cf!G93</f>
        <v>11786.645713965721</v>
      </c>
      <c r="I93" s="162">
        <f>+[2]data1cf!H93</f>
        <v>11586.427219515241</v>
      </c>
      <c r="J93" s="162">
        <f>+[2]data1cf!I93</f>
        <v>11689.079456405641</v>
      </c>
      <c r="K93" s="162">
        <f>+[2]data1cf!J93</f>
        <v>11690.538592401777</v>
      </c>
      <c r="L93" s="162">
        <f>+[2]data1cf!K93</f>
        <v>11471.911746192134</v>
      </c>
      <c r="M93" s="162">
        <f>+[2]data1cf!L93</f>
        <v>11425.258260091676</v>
      </c>
      <c r="N93" s="162">
        <f>+[2]data1cf!M93</f>
        <v>11381.739964060962</v>
      </c>
      <c r="O93" s="162">
        <f>+[2]data1cf!N93</f>
        <v>11398.709991147509</v>
      </c>
      <c r="P93" s="162">
        <f>+[2]data1cf!O93</f>
        <v>11248.23031363386</v>
      </c>
      <c r="Q93" s="162">
        <f>+[2]data1cf!P93</f>
        <v>11250.825707987187</v>
      </c>
      <c r="R93" s="162">
        <f>+[2]data1cf!Q93</f>
        <v>739.51662690112516</v>
      </c>
      <c r="S93" s="162">
        <f>+[2]data1cf!R93</f>
        <v>0</v>
      </c>
      <c r="T93" s="162">
        <f>+[2]data1cf!S93</f>
        <v>0</v>
      </c>
      <c r="U93" s="162">
        <f>+[2]data1cf!T93</f>
        <v>0</v>
      </c>
      <c r="V93" s="162">
        <f>+[2]data1cf!U93</f>
        <v>0</v>
      </c>
      <c r="W93" s="162">
        <f>+[2]data1cf!V93</f>
        <v>0</v>
      </c>
      <c r="X93" s="162">
        <f>+[2]data1cf!W93</f>
        <v>0</v>
      </c>
      <c r="Y93" s="162">
        <f>+[2]data1cf!X93</f>
        <v>0</v>
      </c>
      <c r="Z93" s="162">
        <f>+[2]data1cf!Y93</f>
        <v>0</v>
      </c>
      <c r="AA93" s="162">
        <f>+[2]data1cf!Z93</f>
        <v>0</v>
      </c>
      <c r="AB93" s="162"/>
      <c r="AC93" s="163">
        <f t="shared" si="8"/>
        <v>26273.030295409542</v>
      </c>
      <c r="AD93" s="163">
        <f t="shared" si="10"/>
        <v>51121.942557642367</v>
      </c>
      <c r="AE93" s="164">
        <f t="shared" si="11"/>
        <v>50790.883618176267</v>
      </c>
      <c r="AF93" s="165">
        <f t="shared" si="9"/>
        <v>0.16808995604515076</v>
      </c>
      <c r="AG93" s="166">
        <f t="shared" si="13"/>
        <v>0.98435580659333477</v>
      </c>
    </row>
    <row r="94" spans="1:33">
      <c r="A94" s="158"/>
      <c r="B94" s="162">
        <f>+[2]data1cf!A94</f>
        <v>-70679.897510921524</v>
      </c>
      <c r="C94" s="162">
        <f>+[2]data1cf!B94</f>
        <v>12033.114917848454</v>
      </c>
      <c r="D94" s="162">
        <f>+[2]data1cf!C94</f>
        <v>13076.925006595049</v>
      </c>
      <c r="E94" s="162">
        <f>+[2]data1cf!D94</f>
        <v>12839.92167839763</v>
      </c>
      <c r="F94" s="162">
        <f>+[2]data1cf!E94</f>
        <v>12399.961935502521</v>
      </c>
      <c r="G94" s="162">
        <f>+[2]data1cf!F94</f>
        <v>12329.339452743237</v>
      </c>
      <c r="H94" s="162">
        <f>+[2]data1cf!G94</f>
        <v>11983.053587081264</v>
      </c>
      <c r="I94" s="162">
        <f>+[2]data1cf!H94</f>
        <v>11751.590128553637</v>
      </c>
      <c r="J94" s="162">
        <f>+[2]data1cf!I94</f>
        <v>11845.304378200193</v>
      </c>
      <c r="K94" s="162">
        <f>+[2]data1cf!J94</f>
        <v>11671.006348986204</v>
      </c>
      <c r="L94" s="162">
        <f>+[2]data1cf!K94</f>
        <v>11650.23755594754</v>
      </c>
      <c r="M94" s="162">
        <f>+[2]data1cf!L94</f>
        <v>11660.779850145691</v>
      </c>
      <c r="N94" s="162">
        <f>+[2]data1cf!M94</f>
        <v>11547.395344615954</v>
      </c>
      <c r="O94" s="162">
        <f>+[2]data1cf!N94</f>
        <v>11586.320588911716</v>
      </c>
      <c r="P94" s="162">
        <f>+[2]data1cf!O94</f>
        <v>11514.116834955781</v>
      </c>
      <c r="Q94" s="162">
        <f>+[2]data1cf!P94</f>
        <v>11490.217421591418</v>
      </c>
      <c r="R94" s="162">
        <f>+[2]data1cf!Q94</f>
        <v>810.67015249126541</v>
      </c>
      <c r="S94" s="162">
        <f>+[2]data1cf!R94</f>
        <v>0</v>
      </c>
      <c r="T94" s="162">
        <f>+[2]data1cf!S94</f>
        <v>0</v>
      </c>
      <c r="U94" s="162">
        <f>+[2]data1cf!T94</f>
        <v>0</v>
      </c>
      <c r="V94" s="162">
        <f>+[2]data1cf!U94</f>
        <v>0</v>
      </c>
      <c r="W94" s="162">
        <f>+[2]data1cf!V94</f>
        <v>0</v>
      </c>
      <c r="X94" s="162">
        <f>+[2]data1cf!W94</f>
        <v>0</v>
      </c>
      <c r="Y94" s="162">
        <f>+[2]data1cf!X94</f>
        <v>0</v>
      </c>
      <c r="Z94" s="162">
        <f>+[2]data1cf!Y94</f>
        <v>0</v>
      </c>
      <c r="AA94" s="162">
        <f>+[2]data1cf!Z94</f>
        <v>0</v>
      </c>
      <c r="AB94" s="162"/>
      <c r="AC94" s="163">
        <f t="shared" si="8"/>
        <v>21641.675365661413</v>
      </c>
      <c r="AD94" s="163">
        <f t="shared" si="10"/>
        <v>46908.697772128711</v>
      </c>
      <c r="AE94" s="164">
        <f t="shared" si="11"/>
        <v>46572.015172390806</v>
      </c>
      <c r="AF94" s="165">
        <f t="shared" si="9"/>
        <v>0.15188941359519958</v>
      </c>
      <c r="AG94" s="166">
        <f t="shared" si="13"/>
        <v>0.97796228232080629</v>
      </c>
    </row>
    <row r="95" spans="1:33">
      <c r="A95" s="158"/>
      <c r="B95" s="162">
        <f>+[2]data1cf!A95</f>
        <v>-64499.602015781958</v>
      </c>
      <c r="C95" s="162">
        <f>+[2]data1cf!B95</f>
        <v>12021.139354787552</v>
      </c>
      <c r="D95" s="162">
        <f>+[2]data1cf!C95</f>
        <v>12775.247584542813</v>
      </c>
      <c r="E95" s="162">
        <f>+[2]data1cf!D95</f>
        <v>12671.886864697914</v>
      </c>
      <c r="F95" s="162">
        <f>+[2]data1cf!E95</f>
        <v>12267.520514723154</v>
      </c>
      <c r="G95" s="162">
        <f>+[2]data1cf!F95</f>
        <v>11897.248074100728</v>
      </c>
      <c r="H95" s="162">
        <f>+[2]data1cf!G95</f>
        <v>11812.860708338187</v>
      </c>
      <c r="I95" s="162">
        <f>+[2]data1cf!H95</f>
        <v>11621.907180962036</v>
      </c>
      <c r="J95" s="162">
        <f>+[2]data1cf!I95</f>
        <v>11528.634041330773</v>
      </c>
      <c r="K95" s="162">
        <f>+[2]data1cf!J95</f>
        <v>11657.41815817168</v>
      </c>
      <c r="L95" s="162">
        <f>+[2]data1cf!K95</f>
        <v>11464.799215507333</v>
      </c>
      <c r="M95" s="162">
        <f>+[2]data1cf!L95</f>
        <v>11406.353738884143</v>
      </c>
      <c r="N95" s="162">
        <f>+[2]data1cf!M95</f>
        <v>11355.437399432445</v>
      </c>
      <c r="O95" s="162">
        <f>+[2]data1cf!N95</f>
        <v>11403.54876801434</v>
      </c>
      <c r="P95" s="162">
        <f>+[2]data1cf!O95</f>
        <v>11152.026715676813</v>
      </c>
      <c r="Q95" s="162">
        <f>+[2]data1cf!P95</f>
        <v>11233.62034087794</v>
      </c>
      <c r="R95" s="162">
        <f>+[2]data1cf!Q95</f>
        <v>739.78463528021268</v>
      </c>
      <c r="S95" s="162">
        <f>+[2]data1cf!R95</f>
        <v>0</v>
      </c>
      <c r="T95" s="162">
        <f>+[2]data1cf!S95</f>
        <v>0</v>
      </c>
      <c r="U95" s="162">
        <f>+[2]data1cf!T95</f>
        <v>0</v>
      </c>
      <c r="V95" s="162">
        <f>+[2]data1cf!U95</f>
        <v>0</v>
      </c>
      <c r="W95" s="162">
        <f>+[2]data1cf!V95</f>
        <v>0</v>
      </c>
      <c r="X95" s="162">
        <f>+[2]data1cf!W95</f>
        <v>0</v>
      </c>
      <c r="Y95" s="162">
        <f>+[2]data1cf!X95</f>
        <v>0</v>
      </c>
      <c r="Z95" s="162">
        <f>+[2]data1cf!Y95</f>
        <v>0</v>
      </c>
      <c r="AA95" s="162">
        <f>+[2]data1cf!Z95</f>
        <v>0</v>
      </c>
      <c r="AB95" s="162"/>
      <c r="AC95" s="163">
        <f t="shared" si="8"/>
        <v>26314.426162984862</v>
      </c>
      <c r="AD95" s="163">
        <f t="shared" si="10"/>
        <v>51117.534374941475</v>
      </c>
      <c r="AE95" s="164">
        <f t="shared" si="11"/>
        <v>50787.150071170458</v>
      </c>
      <c r="AF95" s="165">
        <f t="shared" si="9"/>
        <v>0.16837815642356874</v>
      </c>
      <c r="AG95" s="166">
        <f t="shared" si="13"/>
        <v>0.98435019699503279</v>
      </c>
    </row>
    <row r="96" spans="1:33">
      <c r="A96" s="158"/>
      <c r="B96" s="162">
        <f>+[2]data1cf!A96</f>
        <v>-74049.133261288109</v>
      </c>
      <c r="C96" s="162">
        <f>+[2]data1cf!B96</f>
        <v>12117.691158978134</v>
      </c>
      <c r="D96" s="162">
        <f>+[2]data1cf!C96</f>
        <v>13173.093716089134</v>
      </c>
      <c r="E96" s="162">
        <f>+[2]data1cf!D96</f>
        <v>12772.539123652969</v>
      </c>
      <c r="F96" s="162">
        <f>+[2]data1cf!E96</f>
        <v>12608.290746997423</v>
      </c>
      <c r="G96" s="162">
        <f>+[2]data1cf!F96</f>
        <v>12356.309382287285</v>
      </c>
      <c r="H96" s="162">
        <f>+[2]data1cf!G96</f>
        <v>12090.882653642526</v>
      </c>
      <c r="I96" s="162">
        <f>+[2]data1cf!H96</f>
        <v>11796.37656515772</v>
      </c>
      <c r="J96" s="162">
        <f>+[2]data1cf!I96</f>
        <v>11832.481469528197</v>
      </c>
      <c r="K96" s="162">
        <f>+[2]data1cf!J96</f>
        <v>11822.090484502483</v>
      </c>
      <c r="L96" s="162">
        <f>+[2]data1cf!K96</f>
        <v>11769.694344244068</v>
      </c>
      <c r="M96" s="162">
        <f>+[2]data1cf!L96</f>
        <v>11632.625804285621</v>
      </c>
      <c r="N96" s="162">
        <f>+[2]data1cf!M96</f>
        <v>11603.091428314943</v>
      </c>
      <c r="O96" s="162">
        <f>+[2]data1cf!N96</f>
        <v>11553.71387166442</v>
      </c>
      <c r="P96" s="162">
        <f>+[2]data1cf!O96</f>
        <v>11559.166089460716</v>
      </c>
      <c r="Q96" s="162">
        <f>+[2]data1cf!P96</f>
        <v>11310.160300018757</v>
      </c>
      <c r="R96" s="162">
        <f>+[2]data1cf!Q96</f>
        <v>849.31393885367004</v>
      </c>
      <c r="S96" s="162">
        <f>+[2]data1cf!R96</f>
        <v>0</v>
      </c>
      <c r="T96" s="162">
        <f>+[2]data1cf!S96</f>
        <v>0</v>
      </c>
      <c r="U96" s="162">
        <f>+[2]data1cf!T96</f>
        <v>0</v>
      </c>
      <c r="V96" s="162">
        <f>+[2]data1cf!U96</f>
        <v>0</v>
      </c>
      <c r="W96" s="162">
        <f>+[2]data1cf!V96</f>
        <v>0</v>
      </c>
      <c r="X96" s="162">
        <f>+[2]data1cf!W96</f>
        <v>0</v>
      </c>
      <c r="Y96" s="162">
        <f>+[2]data1cf!X96</f>
        <v>0</v>
      </c>
      <c r="Z96" s="162">
        <f>+[2]data1cf!Y96</f>
        <v>0</v>
      </c>
      <c r="AA96" s="162">
        <f>+[2]data1cf!Z96</f>
        <v>0</v>
      </c>
      <c r="AB96" s="162"/>
      <c r="AC96" s="163">
        <f t="shared" si="8"/>
        <v>18700.68301985049</v>
      </c>
      <c r="AD96" s="163">
        <f t="shared" si="10"/>
        <v>44053.774102159099</v>
      </c>
      <c r="AE96" s="164">
        <f t="shared" si="11"/>
        <v>43716.087180897062</v>
      </c>
      <c r="AF96" s="165">
        <f t="shared" si="9"/>
        <v>0.14318739771842959</v>
      </c>
      <c r="AG96" s="166">
        <f t="shared" si="13"/>
        <v>0.97220263526646766</v>
      </c>
    </row>
    <row r="97" spans="1:33">
      <c r="A97" s="158"/>
      <c r="B97" s="162">
        <f>+[2]data1cf!A97</f>
        <v>-73667.019617840197</v>
      </c>
      <c r="C97" s="162">
        <f>+[2]data1cf!B97</f>
        <v>12098.921039079458</v>
      </c>
      <c r="D97" s="162">
        <f>+[2]data1cf!C97</f>
        <v>13206.983214672144</v>
      </c>
      <c r="E97" s="162">
        <f>+[2]data1cf!D97</f>
        <v>12872.983422766731</v>
      </c>
      <c r="F97" s="162">
        <f>+[2]data1cf!E97</f>
        <v>12532.521633498696</v>
      </c>
      <c r="G97" s="162">
        <f>+[2]data1cf!F97</f>
        <v>12240.717500223454</v>
      </c>
      <c r="H97" s="162">
        <f>+[2]data1cf!G97</f>
        <v>11971.223517118462</v>
      </c>
      <c r="I97" s="162">
        <f>+[2]data1cf!H97</f>
        <v>11835.34275372807</v>
      </c>
      <c r="J97" s="162">
        <f>+[2]data1cf!I97</f>
        <v>11850.670004307447</v>
      </c>
      <c r="K97" s="162">
        <f>+[2]data1cf!J97</f>
        <v>11826.990090789477</v>
      </c>
      <c r="L97" s="162">
        <f>+[2]data1cf!K97</f>
        <v>11784.482903883392</v>
      </c>
      <c r="M97" s="162">
        <f>+[2]data1cf!L97</f>
        <v>11733.069059183668</v>
      </c>
      <c r="N97" s="162">
        <f>+[2]data1cf!M97</f>
        <v>11596.91144490142</v>
      </c>
      <c r="O97" s="162">
        <f>+[2]data1cf!N97</f>
        <v>11595.857089977682</v>
      </c>
      <c r="P97" s="162">
        <f>+[2]data1cf!O97</f>
        <v>11555.391052868512</v>
      </c>
      <c r="Q97" s="162">
        <f>+[2]data1cf!P97</f>
        <v>11471.897235891562</v>
      </c>
      <c r="R97" s="162">
        <f>+[2]data1cf!Q97</f>
        <v>844.93124820877983</v>
      </c>
      <c r="S97" s="162">
        <f>+[2]data1cf!R97</f>
        <v>0</v>
      </c>
      <c r="T97" s="162">
        <f>+[2]data1cf!S97</f>
        <v>0</v>
      </c>
      <c r="U97" s="162">
        <f>+[2]data1cf!T97</f>
        <v>0</v>
      </c>
      <c r="V97" s="162">
        <f>+[2]data1cf!U97</f>
        <v>0</v>
      </c>
      <c r="W97" s="162">
        <f>+[2]data1cf!V97</f>
        <v>0</v>
      </c>
      <c r="X97" s="162">
        <f>+[2]data1cf!W97</f>
        <v>0</v>
      </c>
      <c r="Y97" s="162">
        <f>+[2]data1cf!X97</f>
        <v>0</v>
      </c>
      <c r="Z97" s="162">
        <f>+[2]data1cf!Y97</f>
        <v>0</v>
      </c>
      <c r="AA97" s="162">
        <f>+[2]data1cf!Z97</f>
        <v>0</v>
      </c>
      <c r="AB97" s="162"/>
      <c r="AC97" s="163">
        <f t="shared" si="8"/>
        <v>19096.557012150402</v>
      </c>
      <c r="AD97" s="163">
        <f t="shared" si="10"/>
        <v>44475.73930861734</v>
      </c>
      <c r="AE97" s="164">
        <f t="shared" si="11"/>
        <v>44137.561470237692</v>
      </c>
      <c r="AF97" s="165">
        <f t="shared" si="9"/>
        <v>0.14424460530281069</v>
      </c>
      <c r="AG97" s="166">
        <f t="shared" si="13"/>
        <v>0.97314039318586854</v>
      </c>
    </row>
    <row r="98" spans="1:33">
      <c r="A98" s="158"/>
      <c r="B98" s="162">
        <f>+[2]data1cf!A98</f>
        <v>-63388.603353522994</v>
      </c>
      <c r="C98" s="162">
        <f>+[2]data1cf!B98</f>
        <v>11843.677262002338</v>
      </c>
      <c r="D98" s="162">
        <f>+[2]data1cf!C98</f>
        <v>12770.595758714409</v>
      </c>
      <c r="E98" s="162">
        <f>+[2]data1cf!D98</f>
        <v>12490.570677776039</v>
      </c>
      <c r="F98" s="162">
        <f>+[2]data1cf!E98</f>
        <v>12178.60792458156</v>
      </c>
      <c r="G98" s="162">
        <f>+[2]data1cf!F98</f>
        <v>11945.931216153112</v>
      </c>
      <c r="H98" s="162">
        <f>+[2]data1cf!G98</f>
        <v>11904.540996491158</v>
      </c>
      <c r="I98" s="162">
        <f>+[2]data1cf!H98</f>
        <v>11471.180956195047</v>
      </c>
      <c r="J98" s="162">
        <f>+[2]data1cf!I98</f>
        <v>11501.379523983951</v>
      </c>
      <c r="K98" s="162">
        <f>+[2]data1cf!J98</f>
        <v>11613.746778479337</v>
      </c>
      <c r="L98" s="162">
        <f>+[2]data1cf!K98</f>
        <v>11665.776370975706</v>
      </c>
      <c r="M98" s="162">
        <f>+[2]data1cf!L98</f>
        <v>11369.197704629683</v>
      </c>
      <c r="N98" s="162">
        <f>+[2]data1cf!M98</f>
        <v>11459.658758433739</v>
      </c>
      <c r="O98" s="162">
        <f>+[2]data1cf!N98</f>
        <v>11492.68839586707</v>
      </c>
      <c r="P98" s="162">
        <f>+[2]data1cf!O98</f>
        <v>11227.089233680063</v>
      </c>
      <c r="Q98" s="162">
        <f>+[2]data1cf!P98</f>
        <v>11238.182247585413</v>
      </c>
      <c r="R98" s="162">
        <f>+[2]data1cf!Q98</f>
        <v>727.04192502356727</v>
      </c>
      <c r="S98" s="162">
        <f>+[2]data1cf!R98</f>
        <v>0</v>
      </c>
      <c r="T98" s="162">
        <f>+[2]data1cf!S98</f>
        <v>0</v>
      </c>
      <c r="U98" s="162">
        <f>+[2]data1cf!T98</f>
        <v>0</v>
      </c>
      <c r="V98" s="162">
        <f>+[2]data1cf!U98</f>
        <v>0</v>
      </c>
      <c r="W98" s="162">
        <f>+[2]data1cf!V98</f>
        <v>0</v>
      </c>
      <c r="X98" s="162">
        <f>+[2]data1cf!W98</f>
        <v>0</v>
      </c>
      <c r="Y98" s="162">
        <f>+[2]data1cf!X98</f>
        <v>0</v>
      </c>
      <c r="Z98" s="162">
        <f>+[2]data1cf!Y98</f>
        <v>0</v>
      </c>
      <c r="AA98" s="162">
        <f>+[2]data1cf!Z98</f>
        <v>0</v>
      </c>
      <c r="AB98" s="162"/>
      <c r="AC98" s="163">
        <f t="shared" si="8"/>
        <v>27178.229894336368</v>
      </c>
      <c r="AD98" s="163">
        <f t="shared" si="10"/>
        <v>51995.664922506439</v>
      </c>
      <c r="AE98" s="164">
        <f t="shared" si="11"/>
        <v>51664.877574761929</v>
      </c>
      <c r="AF98" s="165">
        <f t="shared" si="9"/>
        <v>0.17138053774833678</v>
      </c>
      <c r="AG98" s="166">
        <f t="shared" si="13"/>
        <v>0.98542887902498877</v>
      </c>
    </row>
    <row r="99" spans="1:33">
      <c r="A99" s="158"/>
      <c r="B99" s="162">
        <f>+[2]data1cf!A99</f>
        <v>-65652.131433706789</v>
      </c>
      <c r="C99" s="162">
        <f>+[2]data1cf!B99</f>
        <v>11943.346328329133</v>
      </c>
      <c r="D99" s="162">
        <f>+[2]data1cf!C99</f>
        <v>12962.762488329448</v>
      </c>
      <c r="E99" s="162">
        <f>+[2]data1cf!D99</f>
        <v>12633.396497737212</v>
      </c>
      <c r="F99" s="162">
        <f>+[2]data1cf!E99</f>
        <v>12481.669205845305</v>
      </c>
      <c r="G99" s="162">
        <f>+[2]data1cf!F99</f>
        <v>12135.464348462901</v>
      </c>
      <c r="H99" s="162">
        <f>+[2]data1cf!G99</f>
        <v>11917.552174652263</v>
      </c>
      <c r="I99" s="162">
        <f>+[2]data1cf!H99</f>
        <v>11723.85711253541</v>
      </c>
      <c r="J99" s="162">
        <f>+[2]data1cf!I99</f>
        <v>11484.226776463947</v>
      </c>
      <c r="K99" s="162">
        <f>+[2]data1cf!J99</f>
        <v>11635.957975898029</v>
      </c>
      <c r="L99" s="162">
        <f>+[2]data1cf!K99</f>
        <v>11561.041548349729</v>
      </c>
      <c r="M99" s="162">
        <f>+[2]data1cf!L99</f>
        <v>11429.899390758907</v>
      </c>
      <c r="N99" s="162">
        <f>+[2]data1cf!M99</f>
        <v>11393.989918875814</v>
      </c>
      <c r="O99" s="162">
        <f>+[2]data1cf!N99</f>
        <v>11470.072089234203</v>
      </c>
      <c r="P99" s="162">
        <f>+[2]data1cf!O99</f>
        <v>11354.844783316405</v>
      </c>
      <c r="Q99" s="162">
        <f>+[2]data1cf!P99</f>
        <v>11334.865211140746</v>
      </c>
      <c r="R99" s="162">
        <f>+[2]data1cf!Q99</f>
        <v>753.00368669204329</v>
      </c>
      <c r="S99" s="162">
        <f>+[2]data1cf!R99</f>
        <v>0</v>
      </c>
      <c r="T99" s="162">
        <f>+[2]data1cf!S99</f>
        <v>0</v>
      </c>
      <c r="U99" s="162">
        <f>+[2]data1cf!T99</f>
        <v>0</v>
      </c>
      <c r="V99" s="162">
        <f>+[2]data1cf!U99</f>
        <v>0</v>
      </c>
      <c r="W99" s="162">
        <f>+[2]data1cf!V99</f>
        <v>0</v>
      </c>
      <c r="X99" s="162">
        <f>+[2]data1cf!W99</f>
        <v>0</v>
      </c>
      <c r="Y99" s="162">
        <f>+[2]data1cf!X99</f>
        <v>0</v>
      </c>
      <c r="Z99" s="162">
        <f>+[2]data1cf!Y99</f>
        <v>0</v>
      </c>
      <c r="AA99" s="162">
        <f>+[2]data1cf!Z99</f>
        <v>0</v>
      </c>
      <c r="AB99" s="162"/>
      <c r="AC99" s="163">
        <f t="shared" si="8"/>
        <v>25750.140381827689</v>
      </c>
      <c r="AD99" s="163">
        <f t="shared" si="10"/>
        <v>50727.107555958406</v>
      </c>
      <c r="AE99" s="164">
        <f t="shared" si="11"/>
        <v>50394.389131045937</v>
      </c>
      <c r="AF99" s="165">
        <f t="shared" si="9"/>
        <v>0.16581388115882875</v>
      </c>
      <c r="AG99" s="166">
        <f t="shared" ref="AG99:AG114" si="14">1-EXP(-(1/0.25)*(AD99/ABS($AD$1010)))</f>
        <v>0.983845299839325</v>
      </c>
    </row>
    <row r="100" spans="1:33">
      <c r="A100" s="158"/>
      <c r="B100" s="162">
        <f>+[2]data1cf!A100</f>
        <v>-68287.607377240245</v>
      </c>
      <c r="C100" s="162">
        <f>+[2]data1cf!B100</f>
        <v>12094.735333862609</v>
      </c>
      <c r="D100" s="162">
        <f>+[2]data1cf!C100</f>
        <v>13022.560754278202</v>
      </c>
      <c r="E100" s="162">
        <f>+[2]data1cf!D100</f>
        <v>12546.572627453359</v>
      </c>
      <c r="F100" s="162">
        <f>+[2]data1cf!E100</f>
        <v>12298.166992494025</v>
      </c>
      <c r="G100" s="162">
        <f>+[2]data1cf!F100</f>
        <v>12174.91891223198</v>
      </c>
      <c r="H100" s="162">
        <f>+[2]data1cf!G100</f>
        <v>11878.631820060731</v>
      </c>
      <c r="I100" s="162">
        <f>+[2]data1cf!H100</f>
        <v>11716.949745491711</v>
      </c>
      <c r="J100" s="162">
        <f>+[2]data1cf!I100</f>
        <v>11731.453493531051</v>
      </c>
      <c r="K100" s="162">
        <f>+[2]data1cf!J100</f>
        <v>11809.147403406772</v>
      </c>
      <c r="L100" s="162">
        <f>+[2]data1cf!K100</f>
        <v>11546.451782551887</v>
      </c>
      <c r="M100" s="162">
        <f>+[2]data1cf!L100</f>
        <v>11563.196250136394</v>
      </c>
      <c r="N100" s="162">
        <f>+[2]data1cf!M100</f>
        <v>11437.573121827681</v>
      </c>
      <c r="O100" s="162">
        <f>+[2]data1cf!N100</f>
        <v>11511.871853668126</v>
      </c>
      <c r="P100" s="162">
        <f>+[2]data1cf!O100</f>
        <v>11579.107095950711</v>
      </c>
      <c r="Q100" s="162">
        <f>+[2]data1cf!P100</f>
        <v>11601.103737740177</v>
      </c>
      <c r="R100" s="162">
        <f>+[2]data1cf!Q100</f>
        <v>783.2315415739946</v>
      </c>
      <c r="S100" s="162">
        <f>+[2]data1cf!R100</f>
        <v>0</v>
      </c>
      <c r="T100" s="162">
        <f>+[2]data1cf!S100</f>
        <v>0</v>
      </c>
      <c r="U100" s="162">
        <f>+[2]data1cf!T100</f>
        <v>0</v>
      </c>
      <c r="V100" s="162">
        <f>+[2]data1cf!U100</f>
        <v>0</v>
      </c>
      <c r="W100" s="162">
        <f>+[2]data1cf!V100</f>
        <v>0</v>
      </c>
      <c r="X100" s="162">
        <f>+[2]data1cf!W100</f>
        <v>0</v>
      </c>
      <c r="Y100" s="162">
        <f>+[2]data1cf!X100</f>
        <v>0</v>
      </c>
      <c r="Z100" s="162">
        <f>+[2]data1cf!Y100</f>
        <v>0</v>
      </c>
      <c r="AA100" s="162">
        <f>+[2]data1cf!Z100</f>
        <v>0</v>
      </c>
      <c r="AB100" s="162"/>
      <c r="AC100" s="163">
        <f t="shared" si="8"/>
        <v>23495.127066438556</v>
      </c>
      <c r="AD100" s="163">
        <f t="shared" si="10"/>
        <v>48635.715072287487</v>
      </c>
      <c r="AE100" s="164">
        <f t="shared" si="11"/>
        <v>48300.534651692891</v>
      </c>
      <c r="AF100" s="165">
        <f t="shared" si="9"/>
        <v>0.15795630812644956</v>
      </c>
      <c r="AG100" s="166">
        <f t="shared" si="14"/>
        <v>0.98085004777861007</v>
      </c>
    </row>
    <row r="101" spans="1:33">
      <c r="A101" s="158"/>
      <c r="B101" s="162">
        <f>+[2]data1cf!A101</f>
        <v>-70143.356646375425</v>
      </c>
      <c r="C101" s="162">
        <f>+[2]data1cf!B101</f>
        <v>11771.989492665973</v>
      </c>
      <c r="D101" s="162">
        <f>+[2]data1cf!C101</f>
        <v>13055.397568602693</v>
      </c>
      <c r="E101" s="162">
        <f>+[2]data1cf!D101</f>
        <v>12786.561172079435</v>
      </c>
      <c r="F101" s="162">
        <f>+[2]data1cf!E101</f>
        <v>12455.446797196739</v>
      </c>
      <c r="G101" s="162">
        <f>+[2]data1cf!F101</f>
        <v>12120.45264811935</v>
      </c>
      <c r="H101" s="162">
        <f>+[2]data1cf!G101</f>
        <v>12108.5041932683</v>
      </c>
      <c r="I101" s="162">
        <f>+[2]data1cf!H101</f>
        <v>11867.30972647122</v>
      </c>
      <c r="J101" s="162">
        <f>+[2]data1cf!I101</f>
        <v>11788.011486211673</v>
      </c>
      <c r="K101" s="162">
        <f>+[2]data1cf!J101</f>
        <v>11680.015221422284</v>
      </c>
      <c r="L101" s="162">
        <f>+[2]data1cf!K101</f>
        <v>11638.33621617053</v>
      </c>
      <c r="M101" s="162">
        <f>+[2]data1cf!L101</f>
        <v>11663.802088934779</v>
      </c>
      <c r="N101" s="162">
        <f>+[2]data1cf!M101</f>
        <v>11547.881458320329</v>
      </c>
      <c r="O101" s="162">
        <f>+[2]data1cf!N101</f>
        <v>11580.81762238187</v>
      </c>
      <c r="P101" s="162">
        <f>+[2]data1cf!O101</f>
        <v>11552.322226359986</v>
      </c>
      <c r="Q101" s="162">
        <f>+[2]data1cf!P101</f>
        <v>11372.031494300802</v>
      </c>
      <c r="R101" s="162">
        <f>+[2]data1cf!Q101</f>
        <v>804.51624339126749</v>
      </c>
      <c r="S101" s="162">
        <f>+[2]data1cf!R101</f>
        <v>0</v>
      </c>
      <c r="T101" s="162">
        <f>+[2]data1cf!S101</f>
        <v>0</v>
      </c>
      <c r="U101" s="162">
        <f>+[2]data1cf!T101</f>
        <v>0</v>
      </c>
      <c r="V101" s="162">
        <f>+[2]data1cf!U101</f>
        <v>0</v>
      </c>
      <c r="W101" s="162">
        <f>+[2]data1cf!V101</f>
        <v>0</v>
      </c>
      <c r="X101" s="162">
        <f>+[2]data1cf!W101</f>
        <v>0</v>
      </c>
      <c r="Y101" s="162">
        <f>+[2]data1cf!X101</f>
        <v>0</v>
      </c>
      <c r="Z101" s="162">
        <f>+[2]data1cf!Y101</f>
        <v>0</v>
      </c>
      <c r="AA101" s="162">
        <f>+[2]data1cf!Z101</f>
        <v>0</v>
      </c>
      <c r="AB101" s="162"/>
      <c r="AC101" s="163">
        <f t="shared" si="8"/>
        <v>21873.899130351452</v>
      </c>
      <c r="AD101" s="163">
        <f t="shared" si="10"/>
        <v>47116.546764915307</v>
      </c>
      <c r="AE101" s="164">
        <f t="shared" si="11"/>
        <v>46780.192529799482</v>
      </c>
      <c r="AF101" s="165">
        <f t="shared" si="9"/>
        <v>0.15265818238258366</v>
      </c>
      <c r="AG101" s="166">
        <f t="shared" si="14"/>
        <v>0.97833167663428666</v>
      </c>
    </row>
    <row r="102" spans="1:33">
      <c r="A102" s="158"/>
      <c r="B102" s="162">
        <f>+[2]data1cf!A102</f>
        <v>-69483.092518515448</v>
      </c>
      <c r="C102" s="162">
        <f>+[2]data1cf!B102</f>
        <v>12069.392995733109</v>
      </c>
      <c r="D102" s="162">
        <f>+[2]data1cf!C102</f>
        <v>12941.556820033238</v>
      </c>
      <c r="E102" s="162">
        <f>+[2]data1cf!D102</f>
        <v>12579.346790608546</v>
      </c>
      <c r="F102" s="162">
        <f>+[2]data1cf!E102</f>
        <v>12266.821200175276</v>
      </c>
      <c r="G102" s="162">
        <f>+[2]data1cf!F102</f>
        <v>11990.31850546139</v>
      </c>
      <c r="H102" s="162">
        <f>+[2]data1cf!G102</f>
        <v>11853.121007515014</v>
      </c>
      <c r="I102" s="162">
        <f>+[2]data1cf!H102</f>
        <v>11753.287140875564</v>
      </c>
      <c r="J102" s="162">
        <f>+[2]data1cf!I102</f>
        <v>11661.795580288557</v>
      </c>
      <c r="K102" s="162">
        <f>+[2]data1cf!J102</f>
        <v>11611.098403418679</v>
      </c>
      <c r="L102" s="162">
        <f>+[2]data1cf!K102</f>
        <v>11594.733688866745</v>
      </c>
      <c r="M102" s="162">
        <f>+[2]data1cf!L102</f>
        <v>11550.202996979006</v>
      </c>
      <c r="N102" s="162">
        <f>+[2]data1cf!M102</f>
        <v>11548.804496912482</v>
      </c>
      <c r="O102" s="162">
        <f>+[2]data1cf!N102</f>
        <v>11389.486238595116</v>
      </c>
      <c r="P102" s="162">
        <f>+[2]data1cf!O102</f>
        <v>11268.712318337879</v>
      </c>
      <c r="Q102" s="162">
        <f>+[2]data1cf!P102</f>
        <v>11276.950458330353</v>
      </c>
      <c r="R102" s="162">
        <f>+[2]data1cf!Q102</f>
        <v>796.94327795036463</v>
      </c>
      <c r="S102" s="162">
        <f>+[2]data1cf!R102</f>
        <v>0</v>
      </c>
      <c r="T102" s="162">
        <f>+[2]data1cf!S102</f>
        <v>0</v>
      </c>
      <c r="U102" s="162">
        <f>+[2]data1cf!T102</f>
        <v>0</v>
      </c>
      <c r="V102" s="162">
        <f>+[2]data1cf!U102</f>
        <v>0</v>
      </c>
      <c r="W102" s="162">
        <f>+[2]data1cf!V102</f>
        <v>0</v>
      </c>
      <c r="X102" s="162">
        <f>+[2]data1cf!W102</f>
        <v>0</v>
      </c>
      <c r="Y102" s="162">
        <f>+[2]data1cf!X102</f>
        <v>0</v>
      </c>
      <c r="Z102" s="162">
        <f>+[2]data1cf!Y102</f>
        <v>0</v>
      </c>
      <c r="AA102" s="162">
        <f>+[2]data1cf!Z102</f>
        <v>0</v>
      </c>
      <c r="AB102" s="162"/>
      <c r="AC102" s="163">
        <f t="shared" si="8"/>
        <v>21843.965222298335</v>
      </c>
      <c r="AD102" s="163">
        <f t="shared" si="10"/>
        <v>46818.494348215449</v>
      </c>
      <c r="AE102" s="164">
        <f t="shared" si="11"/>
        <v>46485.748409019739</v>
      </c>
      <c r="AF102" s="165">
        <f t="shared" si="9"/>
        <v>0.15327287316322327</v>
      </c>
      <c r="AG102" s="166">
        <f t="shared" si="14"/>
        <v>0.97780001735204047</v>
      </c>
    </row>
    <row r="103" spans="1:33">
      <c r="A103" s="158"/>
      <c r="B103" s="162">
        <f>+[2]data1cf!A103</f>
        <v>-64704.168602658516</v>
      </c>
      <c r="C103" s="162">
        <f>+[2]data1cf!B103</f>
        <v>11925.173146695954</v>
      </c>
      <c r="D103" s="162">
        <f>+[2]data1cf!C103</f>
        <v>12764.817464810129</v>
      </c>
      <c r="E103" s="162">
        <f>+[2]data1cf!D103</f>
        <v>12453.195446206984</v>
      </c>
      <c r="F103" s="162">
        <f>+[2]data1cf!E103</f>
        <v>12191.437907153424</v>
      </c>
      <c r="G103" s="162">
        <f>+[2]data1cf!F103</f>
        <v>11979.958965118965</v>
      </c>
      <c r="H103" s="162">
        <f>+[2]data1cf!G103</f>
        <v>11834.481347439509</v>
      </c>
      <c r="I103" s="162">
        <f>+[2]data1cf!H103</f>
        <v>11636.858656584129</v>
      </c>
      <c r="J103" s="162">
        <f>+[2]data1cf!I103</f>
        <v>11557.407825861199</v>
      </c>
      <c r="K103" s="162">
        <f>+[2]data1cf!J103</f>
        <v>11620.829860241727</v>
      </c>
      <c r="L103" s="162">
        <f>+[2]data1cf!K103</f>
        <v>11609.12384878539</v>
      </c>
      <c r="M103" s="162">
        <f>+[2]data1cf!L103</f>
        <v>11430.321647077653</v>
      </c>
      <c r="N103" s="162">
        <f>+[2]data1cf!M103</f>
        <v>11434.145944186508</v>
      </c>
      <c r="O103" s="162">
        <f>+[2]data1cf!N103</f>
        <v>11358.161707311809</v>
      </c>
      <c r="P103" s="162">
        <f>+[2]data1cf!O103</f>
        <v>11285.366622933556</v>
      </c>
      <c r="Q103" s="162">
        <f>+[2]data1cf!P103</f>
        <v>11240.840095698752</v>
      </c>
      <c r="R103" s="162">
        <f>+[2]data1cf!Q103</f>
        <v>742.13093220505209</v>
      </c>
      <c r="S103" s="162">
        <f>+[2]data1cf!R103</f>
        <v>0</v>
      </c>
      <c r="T103" s="162">
        <f>+[2]data1cf!S103</f>
        <v>0</v>
      </c>
      <c r="U103" s="162">
        <f>+[2]data1cf!T103</f>
        <v>0</v>
      </c>
      <c r="V103" s="162">
        <f>+[2]data1cf!U103</f>
        <v>0</v>
      </c>
      <c r="W103" s="162">
        <f>+[2]data1cf!V103</f>
        <v>0</v>
      </c>
      <c r="X103" s="162">
        <f>+[2]data1cf!W103</f>
        <v>0</v>
      </c>
      <c r="Y103" s="162">
        <f>+[2]data1cf!X103</f>
        <v>0</v>
      </c>
      <c r="Z103" s="162">
        <f>+[2]data1cf!Y103</f>
        <v>0</v>
      </c>
      <c r="AA103" s="162">
        <f>+[2]data1cf!Z103</f>
        <v>0</v>
      </c>
      <c r="AB103" s="162"/>
      <c r="AC103" s="163">
        <f t="shared" si="8"/>
        <v>25980.131006137632</v>
      </c>
      <c r="AD103" s="163">
        <f t="shared" si="10"/>
        <v>50819.366517891525</v>
      </c>
      <c r="AE103" s="164">
        <f t="shared" si="11"/>
        <v>50488.357699800588</v>
      </c>
      <c r="AF103" s="165">
        <f t="shared" si="9"/>
        <v>0.1671194136142731</v>
      </c>
      <c r="AG103" s="166">
        <f t="shared" si="14"/>
        <v>0.98396605906566847</v>
      </c>
    </row>
    <row r="104" spans="1:33">
      <c r="A104" s="158"/>
      <c r="B104" s="162">
        <f>+[2]data1cf!A104</f>
        <v>-61881.196690472403</v>
      </c>
      <c r="C104" s="162">
        <f>+[2]data1cf!B104</f>
        <v>11656.751061548639</v>
      </c>
      <c r="D104" s="162">
        <f>+[2]data1cf!C104</f>
        <v>12638.69825320239</v>
      </c>
      <c r="E104" s="162">
        <f>+[2]data1cf!D104</f>
        <v>12344.316282871649</v>
      </c>
      <c r="F104" s="162">
        <f>+[2]data1cf!E104</f>
        <v>12114.071402821141</v>
      </c>
      <c r="G104" s="162">
        <f>+[2]data1cf!F104</f>
        <v>12013.449215609446</v>
      </c>
      <c r="H104" s="162">
        <f>+[2]data1cf!G104</f>
        <v>11750.020838499768</v>
      </c>
      <c r="I104" s="162">
        <f>+[2]data1cf!H104</f>
        <v>11623.043708654692</v>
      </c>
      <c r="J104" s="162">
        <f>+[2]data1cf!I104</f>
        <v>11571.356040261904</v>
      </c>
      <c r="K104" s="162">
        <f>+[2]data1cf!J104</f>
        <v>11462.03102817585</v>
      </c>
      <c r="L104" s="162">
        <f>+[2]data1cf!K104</f>
        <v>11393.941713051663</v>
      </c>
      <c r="M104" s="162">
        <f>+[2]data1cf!L104</f>
        <v>11286.707873982525</v>
      </c>
      <c r="N104" s="162">
        <f>+[2]data1cf!M104</f>
        <v>11285.422670903225</v>
      </c>
      <c r="O104" s="162">
        <f>+[2]data1cf!N104</f>
        <v>11364.719504397228</v>
      </c>
      <c r="P104" s="162">
        <f>+[2]data1cf!O104</f>
        <v>11272.723931472709</v>
      </c>
      <c r="Q104" s="162">
        <f>+[2]data1cf!P104</f>
        <v>11088.799012935877</v>
      </c>
      <c r="R104" s="162">
        <f>+[2]data1cf!Q104</f>
        <v>709.75257356104225</v>
      </c>
      <c r="S104" s="162">
        <f>+[2]data1cf!R104</f>
        <v>0</v>
      </c>
      <c r="T104" s="162">
        <f>+[2]data1cf!S104</f>
        <v>0</v>
      </c>
      <c r="U104" s="162">
        <f>+[2]data1cf!T104</f>
        <v>0</v>
      </c>
      <c r="V104" s="162">
        <f>+[2]data1cf!U104</f>
        <v>0</v>
      </c>
      <c r="W104" s="162">
        <f>+[2]data1cf!V104</f>
        <v>0</v>
      </c>
      <c r="X104" s="162">
        <f>+[2]data1cf!W104</f>
        <v>0</v>
      </c>
      <c r="Y104" s="162">
        <f>+[2]data1cf!X104</f>
        <v>0</v>
      </c>
      <c r="Z104" s="162">
        <f>+[2]data1cf!Y104</f>
        <v>0</v>
      </c>
      <c r="AA104" s="162">
        <f>+[2]data1cf!Z104</f>
        <v>0</v>
      </c>
      <c r="AB104" s="162"/>
      <c r="AC104" s="163">
        <f t="shared" si="8"/>
        <v>28000.144710770612</v>
      </c>
      <c r="AD104" s="163">
        <f t="shared" si="10"/>
        <v>52651.118347597847</v>
      </c>
      <c r="AE104" s="164">
        <f t="shared" si="11"/>
        <v>52322.690092046607</v>
      </c>
      <c r="AF104" s="165">
        <f t="shared" si="9"/>
        <v>0.17503491044044497</v>
      </c>
      <c r="AG104" s="166">
        <f t="shared" si="14"/>
        <v>0.9861852797477304</v>
      </c>
    </row>
    <row r="105" spans="1:33">
      <c r="A105" s="158"/>
      <c r="B105" s="162">
        <f>+[2]data1cf!A105</f>
        <v>-60804.21956009428</v>
      </c>
      <c r="C105" s="162">
        <f>+[2]data1cf!B105</f>
        <v>11801.491941193539</v>
      </c>
      <c r="D105" s="162">
        <f>+[2]data1cf!C105</f>
        <v>12785.839645548271</v>
      </c>
      <c r="E105" s="162">
        <f>+[2]data1cf!D105</f>
        <v>12553.643644680371</v>
      </c>
      <c r="F105" s="162">
        <f>+[2]data1cf!E105</f>
        <v>12202.467353787255</v>
      </c>
      <c r="G105" s="162">
        <f>+[2]data1cf!F105</f>
        <v>11934.610183967703</v>
      </c>
      <c r="H105" s="162">
        <f>+[2]data1cf!G105</f>
        <v>11649.494785919007</v>
      </c>
      <c r="I105" s="162">
        <f>+[2]data1cf!H105</f>
        <v>11602.043342186535</v>
      </c>
      <c r="J105" s="162">
        <f>+[2]data1cf!I105</f>
        <v>11554.108657267194</v>
      </c>
      <c r="K105" s="162">
        <f>+[2]data1cf!J105</f>
        <v>11557.462814455152</v>
      </c>
      <c r="L105" s="162">
        <f>+[2]data1cf!K105</f>
        <v>11464.688884721007</v>
      </c>
      <c r="M105" s="162">
        <f>+[2]data1cf!L105</f>
        <v>11387.473572450359</v>
      </c>
      <c r="N105" s="162">
        <f>+[2]data1cf!M105</f>
        <v>11298.896804257269</v>
      </c>
      <c r="O105" s="162">
        <f>+[2]data1cf!N105</f>
        <v>11252.35258358088</v>
      </c>
      <c r="P105" s="162">
        <f>+[2]data1cf!O105</f>
        <v>11417.785232618437</v>
      </c>
      <c r="Q105" s="162">
        <f>+[2]data1cf!P105</f>
        <v>11251.423525535691</v>
      </c>
      <c r="R105" s="162">
        <f>+[2]data1cf!Q105</f>
        <v>697.40007666645727</v>
      </c>
      <c r="S105" s="162">
        <f>+[2]data1cf!R105</f>
        <v>0</v>
      </c>
      <c r="T105" s="162">
        <f>+[2]data1cf!S105</f>
        <v>0</v>
      </c>
      <c r="U105" s="162">
        <f>+[2]data1cf!T105</f>
        <v>0</v>
      </c>
      <c r="V105" s="162">
        <f>+[2]data1cf!U105</f>
        <v>0</v>
      </c>
      <c r="W105" s="162">
        <f>+[2]data1cf!V105</f>
        <v>0</v>
      </c>
      <c r="X105" s="162">
        <f>+[2]data1cf!W105</f>
        <v>0</v>
      </c>
      <c r="Y105" s="162">
        <f>+[2]data1cf!X105</f>
        <v>0</v>
      </c>
      <c r="Z105" s="162">
        <f>+[2]data1cf!Y105</f>
        <v>0</v>
      </c>
      <c r="AA105" s="162">
        <f>+[2]data1cf!Z105</f>
        <v>0</v>
      </c>
      <c r="AB105" s="162"/>
      <c r="AC105" s="163">
        <f t="shared" si="8"/>
        <v>29572.526258682101</v>
      </c>
      <c r="AD105" s="163">
        <f t="shared" si="10"/>
        <v>54312.106253085105</v>
      </c>
      <c r="AE105" s="164">
        <f t="shared" si="11"/>
        <v>53982.4400169656</v>
      </c>
      <c r="AF105" s="165">
        <f t="shared" si="9"/>
        <v>0.18052174448966982</v>
      </c>
      <c r="AG105" s="166">
        <f t="shared" si="14"/>
        <v>0.98793088686521346</v>
      </c>
    </row>
    <row r="106" spans="1:33">
      <c r="A106" s="158"/>
      <c r="B106" s="162">
        <f>+[2]data1cf!A106</f>
        <v>-65167.980048110701</v>
      </c>
      <c r="C106" s="162">
        <f>+[2]data1cf!B106</f>
        <v>11965.934392652149</v>
      </c>
      <c r="D106" s="162">
        <f>+[2]data1cf!C106</f>
        <v>12944.647320881873</v>
      </c>
      <c r="E106" s="162">
        <f>+[2]data1cf!D106</f>
        <v>12503.135688226877</v>
      </c>
      <c r="F106" s="162">
        <f>+[2]data1cf!E106</f>
        <v>12261.594787063688</v>
      </c>
      <c r="G106" s="162">
        <f>+[2]data1cf!F106</f>
        <v>12176.348872849412</v>
      </c>
      <c r="H106" s="162">
        <f>+[2]data1cf!G106</f>
        <v>12062.432977699797</v>
      </c>
      <c r="I106" s="162">
        <f>+[2]data1cf!H106</f>
        <v>11627.34312309768</v>
      </c>
      <c r="J106" s="162">
        <f>+[2]data1cf!I106</f>
        <v>11587.452024044309</v>
      </c>
      <c r="K106" s="162">
        <f>+[2]data1cf!J106</f>
        <v>11585.589077365834</v>
      </c>
      <c r="L106" s="162">
        <f>+[2]data1cf!K106</f>
        <v>11613.598686366262</v>
      </c>
      <c r="M106" s="162">
        <f>+[2]data1cf!L106</f>
        <v>11436.540077812209</v>
      </c>
      <c r="N106" s="162">
        <f>+[2]data1cf!M106</f>
        <v>11414.669583005234</v>
      </c>
      <c r="O106" s="162">
        <f>+[2]data1cf!N106</f>
        <v>11386.644558499509</v>
      </c>
      <c r="P106" s="162">
        <f>+[2]data1cf!O106</f>
        <v>11405.207317725082</v>
      </c>
      <c r="Q106" s="162">
        <f>+[2]data1cf!P106</f>
        <v>11346.226244426653</v>
      </c>
      <c r="R106" s="162">
        <f>+[2]data1cf!Q106</f>
        <v>747.45066395981041</v>
      </c>
      <c r="S106" s="162">
        <f>+[2]data1cf!R106</f>
        <v>0</v>
      </c>
      <c r="T106" s="162">
        <f>+[2]data1cf!S106</f>
        <v>0</v>
      </c>
      <c r="U106" s="162">
        <f>+[2]data1cf!T106</f>
        <v>0</v>
      </c>
      <c r="V106" s="162">
        <f>+[2]data1cf!U106</f>
        <v>0</v>
      </c>
      <c r="W106" s="162">
        <f>+[2]data1cf!V106</f>
        <v>0</v>
      </c>
      <c r="X106" s="162">
        <f>+[2]data1cf!W106</f>
        <v>0</v>
      </c>
      <c r="Y106" s="162">
        <f>+[2]data1cf!X106</f>
        <v>0</v>
      </c>
      <c r="Z106" s="162">
        <f>+[2]data1cf!Y106</f>
        <v>0</v>
      </c>
      <c r="AA106" s="162">
        <f>+[2]data1cf!Z106</f>
        <v>0</v>
      </c>
      <c r="AB106" s="162"/>
      <c r="AC106" s="163">
        <f t="shared" si="8"/>
        <v>26095.908014221739</v>
      </c>
      <c r="AD106" s="163">
        <f t="shared" si="10"/>
        <v>51062.974167460969</v>
      </c>
      <c r="AE106" s="164">
        <f t="shared" si="11"/>
        <v>50730.332575217872</v>
      </c>
      <c r="AF106" s="165">
        <f t="shared" si="9"/>
        <v>0.16704145073890689</v>
      </c>
      <c r="AG106" s="166">
        <f t="shared" si="14"/>
        <v>0.9842806000883384</v>
      </c>
    </row>
    <row r="107" spans="1:33">
      <c r="A107" s="158"/>
      <c r="B107" s="162">
        <f>+[2]data1cf!A107</f>
        <v>-69728.972208401639</v>
      </c>
      <c r="C107" s="162">
        <f>+[2]data1cf!B107</f>
        <v>12157.073832408896</v>
      </c>
      <c r="D107" s="162">
        <f>+[2]data1cf!C107</f>
        <v>13178.615836321023</v>
      </c>
      <c r="E107" s="162">
        <f>+[2]data1cf!D107</f>
        <v>12751.46936352699</v>
      </c>
      <c r="F107" s="162">
        <f>+[2]data1cf!E107</f>
        <v>12384.886840698311</v>
      </c>
      <c r="G107" s="162">
        <f>+[2]data1cf!F107</f>
        <v>12179.925712858631</v>
      </c>
      <c r="H107" s="162">
        <f>+[2]data1cf!G107</f>
        <v>11738.535278510284</v>
      </c>
      <c r="I107" s="162">
        <f>+[2]data1cf!H107</f>
        <v>11799.158786771481</v>
      </c>
      <c r="J107" s="162">
        <f>+[2]data1cf!I107</f>
        <v>11618.80696254233</v>
      </c>
      <c r="K107" s="162">
        <f>+[2]data1cf!J107</f>
        <v>11750.446037167607</v>
      </c>
      <c r="L107" s="162">
        <f>+[2]data1cf!K107</f>
        <v>11623.751486088095</v>
      </c>
      <c r="M107" s="162">
        <f>+[2]data1cf!L107</f>
        <v>11622.291555250802</v>
      </c>
      <c r="N107" s="162">
        <f>+[2]data1cf!M107</f>
        <v>11489.891744575052</v>
      </c>
      <c r="O107" s="162">
        <f>+[2]data1cf!N107</f>
        <v>11463.150059843003</v>
      </c>
      <c r="P107" s="162">
        <f>+[2]data1cf!O107</f>
        <v>11442.975713107735</v>
      </c>
      <c r="Q107" s="162">
        <f>+[2]data1cf!P107</f>
        <v>11613.987963613323</v>
      </c>
      <c r="R107" s="162">
        <f>+[2]data1cf!Q107</f>
        <v>799.76341964148344</v>
      </c>
      <c r="S107" s="162">
        <f>+[2]data1cf!R107</f>
        <v>0</v>
      </c>
      <c r="T107" s="162">
        <f>+[2]data1cf!S107</f>
        <v>0</v>
      </c>
      <c r="U107" s="162">
        <f>+[2]data1cf!T107</f>
        <v>0</v>
      </c>
      <c r="V107" s="162">
        <f>+[2]data1cf!U107</f>
        <v>0</v>
      </c>
      <c r="W107" s="162">
        <f>+[2]data1cf!V107</f>
        <v>0</v>
      </c>
      <c r="X107" s="162">
        <f>+[2]data1cf!W107</f>
        <v>0</v>
      </c>
      <c r="Y107" s="162">
        <f>+[2]data1cf!X107</f>
        <v>0</v>
      </c>
      <c r="Z107" s="162">
        <f>+[2]data1cf!Y107</f>
        <v>0</v>
      </c>
      <c r="AA107" s="162">
        <f>+[2]data1cf!Z107</f>
        <v>0</v>
      </c>
      <c r="AB107" s="162"/>
      <c r="AC107" s="163">
        <f t="shared" si="8"/>
        <v>22365.211466161414</v>
      </c>
      <c r="AD107" s="163">
        <f t="shared" si="10"/>
        <v>47520.95191244458</v>
      </c>
      <c r="AE107" s="164">
        <f t="shared" si="11"/>
        <v>47185.676560951142</v>
      </c>
      <c r="AF107" s="165">
        <f t="shared" si="9"/>
        <v>0.15437220931053161</v>
      </c>
      <c r="AG107" s="166">
        <f t="shared" si="14"/>
        <v>0.97903274574587607</v>
      </c>
    </row>
    <row r="108" spans="1:33">
      <c r="A108" s="158"/>
      <c r="B108" s="162">
        <f>+[2]data1cf!A108</f>
        <v>-71375.05995169052</v>
      </c>
      <c r="C108" s="162">
        <f>+[2]data1cf!B108</f>
        <v>12104.241083997873</v>
      </c>
      <c r="D108" s="162">
        <f>+[2]data1cf!C108</f>
        <v>13019.985298915726</v>
      </c>
      <c r="E108" s="162">
        <f>+[2]data1cf!D108</f>
        <v>12757.956117049998</v>
      </c>
      <c r="F108" s="162">
        <f>+[2]data1cf!E108</f>
        <v>12501.683355293371</v>
      </c>
      <c r="G108" s="162">
        <f>+[2]data1cf!F108</f>
        <v>12148.532265850587</v>
      </c>
      <c r="H108" s="162">
        <f>+[2]data1cf!G108</f>
        <v>11872.398597345673</v>
      </c>
      <c r="I108" s="162">
        <f>+[2]data1cf!H108</f>
        <v>11838.572393606468</v>
      </c>
      <c r="J108" s="162">
        <f>+[2]data1cf!I108</f>
        <v>11797.450054609617</v>
      </c>
      <c r="K108" s="162">
        <f>+[2]data1cf!J108</f>
        <v>11735.493193202699</v>
      </c>
      <c r="L108" s="162">
        <f>+[2]data1cf!K108</f>
        <v>11771.170334111237</v>
      </c>
      <c r="M108" s="162">
        <f>+[2]data1cf!L108</f>
        <v>11635.863034721282</v>
      </c>
      <c r="N108" s="162">
        <f>+[2]data1cf!M108</f>
        <v>11715.875307260827</v>
      </c>
      <c r="O108" s="162">
        <f>+[2]data1cf!N108</f>
        <v>11471.829237529373</v>
      </c>
      <c r="P108" s="162">
        <f>+[2]data1cf!O108</f>
        <v>11373.547867726887</v>
      </c>
      <c r="Q108" s="162">
        <f>+[2]data1cf!P108</f>
        <v>11423.151482172889</v>
      </c>
      <c r="R108" s="162">
        <f>+[2]data1cf!Q108</f>
        <v>818.64338762190948</v>
      </c>
      <c r="S108" s="162">
        <f>+[2]data1cf!R108</f>
        <v>0</v>
      </c>
      <c r="T108" s="162">
        <f>+[2]data1cf!S108</f>
        <v>0</v>
      </c>
      <c r="U108" s="162">
        <f>+[2]data1cf!T108</f>
        <v>0</v>
      </c>
      <c r="V108" s="162">
        <f>+[2]data1cf!U108</f>
        <v>0</v>
      </c>
      <c r="W108" s="162">
        <f>+[2]data1cf!V108</f>
        <v>0</v>
      </c>
      <c r="X108" s="162">
        <f>+[2]data1cf!W108</f>
        <v>0</v>
      </c>
      <c r="Y108" s="162">
        <f>+[2]data1cf!X108</f>
        <v>0</v>
      </c>
      <c r="Z108" s="162">
        <f>+[2]data1cf!Y108</f>
        <v>0</v>
      </c>
      <c r="AA108" s="162">
        <f>+[2]data1cf!Z108</f>
        <v>0</v>
      </c>
      <c r="AB108" s="162"/>
      <c r="AC108" s="163">
        <f t="shared" si="8"/>
        <v>20854.070206205673</v>
      </c>
      <c r="AD108" s="163">
        <f t="shared" si="10"/>
        <v>46093.928900515566</v>
      </c>
      <c r="AE108" s="164">
        <f t="shared" si="11"/>
        <v>45757.627067591064</v>
      </c>
      <c r="AF108" s="165">
        <f t="shared" si="9"/>
        <v>0.1496189057826996</v>
      </c>
      <c r="AG108" s="166">
        <f t="shared" si="14"/>
        <v>0.97645251291272317</v>
      </c>
    </row>
    <row r="109" spans="1:33">
      <c r="A109" s="158"/>
      <c r="B109" s="162">
        <f>+[2]data1cf!A109</f>
        <v>-72113.180218643131</v>
      </c>
      <c r="C109" s="162">
        <f>+[2]data1cf!B109</f>
        <v>11998.716693410048</v>
      </c>
      <c r="D109" s="162">
        <f>+[2]data1cf!C109</f>
        <v>13140.17022343067</v>
      </c>
      <c r="E109" s="162">
        <f>+[2]data1cf!D109</f>
        <v>12754.820053835929</v>
      </c>
      <c r="F109" s="162">
        <f>+[2]data1cf!E109</f>
        <v>12548.586410857606</v>
      </c>
      <c r="G109" s="162">
        <f>+[2]data1cf!F109</f>
        <v>12183.051701525386</v>
      </c>
      <c r="H109" s="162">
        <f>+[2]data1cf!G109</f>
        <v>11959.804728177474</v>
      </c>
      <c r="I109" s="162">
        <f>+[2]data1cf!H109</f>
        <v>11833.260507992029</v>
      </c>
      <c r="J109" s="162">
        <f>+[2]data1cf!I109</f>
        <v>11955.282273044082</v>
      </c>
      <c r="K109" s="162">
        <f>+[2]data1cf!J109</f>
        <v>11686.911125932409</v>
      </c>
      <c r="L109" s="162">
        <f>+[2]data1cf!K109</f>
        <v>11675.10079740043</v>
      </c>
      <c r="M109" s="162">
        <f>+[2]data1cf!L109</f>
        <v>11601.460200716527</v>
      </c>
      <c r="N109" s="162">
        <f>+[2]data1cf!M109</f>
        <v>11520.257195100883</v>
      </c>
      <c r="O109" s="162">
        <f>+[2]data1cf!N109</f>
        <v>11563.735601005894</v>
      </c>
      <c r="P109" s="162">
        <f>+[2]data1cf!O109</f>
        <v>11434.343676960845</v>
      </c>
      <c r="Q109" s="162">
        <f>+[2]data1cf!P109</f>
        <v>11494.193654275594</v>
      </c>
      <c r="R109" s="162">
        <f>+[2]data1cf!Q109</f>
        <v>827.10933183574923</v>
      </c>
      <c r="S109" s="162">
        <f>+[2]data1cf!R109</f>
        <v>0</v>
      </c>
      <c r="T109" s="162">
        <f>+[2]data1cf!S109</f>
        <v>0</v>
      </c>
      <c r="U109" s="162">
        <f>+[2]data1cf!T109</f>
        <v>0</v>
      </c>
      <c r="V109" s="162">
        <f>+[2]data1cf!U109</f>
        <v>0</v>
      </c>
      <c r="W109" s="162">
        <f>+[2]data1cf!V109</f>
        <v>0</v>
      </c>
      <c r="X109" s="162">
        <f>+[2]data1cf!W109</f>
        <v>0</v>
      </c>
      <c r="Y109" s="162">
        <f>+[2]data1cf!X109</f>
        <v>0</v>
      </c>
      <c r="Z109" s="162">
        <f>+[2]data1cf!Y109</f>
        <v>0</v>
      </c>
      <c r="AA109" s="162">
        <f>+[2]data1cf!Z109</f>
        <v>0</v>
      </c>
      <c r="AB109" s="162"/>
      <c r="AC109" s="163">
        <f t="shared" si="8"/>
        <v>20220.089772781917</v>
      </c>
      <c r="AD109" s="163">
        <f t="shared" si="10"/>
        <v>45490.758500287338</v>
      </c>
      <c r="AE109" s="164">
        <f t="shared" si="11"/>
        <v>45154.112260877569</v>
      </c>
      <c r="AF109" s="165">
        <f t="shared" si="9"/>
        <v>0.14769719243049628</v>
      </c>
      <c r="AG109" s="166">
        <f t="shared" si="14"/>
        <v>0.97526859555668799</v>
      </c>
    </row>
    <row r="110" spans="1:33">
      <c r="A110" s="158"/>
      <c r="B110" s="162">
        <f>+[2]data1cf!A110</f>
        <v>-72992.662646832265</v>
      </c>
      <c r="C110" s="162">
        <f>+[2]data1cf!B110</f>
        <v>12148.028111815347</v>
      </c>
      <c r="D110" s="162">
        <f>+[2]data1cf!C110</f>
        <v>13192.25899792062</v>
      </c>
      <c r="E110" s="162">
        <f>+[2]data1cf!D110</f>
        <v>12835.298867878089</v>
      </c>
      <c r="F110" s="162">
        <f>+[2]data1cf!E110</f>
        <v>12650.050936002324</v>
      </c>
      <c r="G110" s="162">
        <f>+[2]data1cf!F110</f>
        <v>12176.908035972865</v>
      </c>
      <c r="H110" s="162">
        <f>+[2]data1cf!G110</f>
        <v>11960.369482320888</v>
      </c>
      <c r="I110" s="162">
        <f>+[2]data1cf!H110</f>
        <v>11894.643783119649</v>
      </c>
      <c r="J110" s="162">
        <f>+[2]data1cf!I110</f>
        <v>11800.911876359412</v>
      </c>
      <c r="K110" s="162">
        <f>+[2]data1cf!J110</f>
        <v>11735.213344197899</v>
      </c>
      <c r="L110" s="162">
        <f>+[2]data1cf!K110</f>
        <v>11746.887949827229</v>
      </c>
      <c r="M110" s="162">
        <f>+[2]data1cf!L110</f>
        <v>11755.312111527217</v>
      </c>
      <c r="N110" s="162">
        <f>+[2]data1cf!M110</f>
        <v>11511.170193532458</v>
      </c>
      <c r="O110" s="162">
        <f>+[2]data1cf!N110</f>
        <v>11578.588348314055</v>
      </c>
      <c r="P110" s="162">
        <f>+[2]data1cf!O110</f>
        <v>11590.10209716875</v>
      </c>
      <c r="Q110" s="162">
        <f>+[2]data1cf!P110</f>
        <v>11479.090708682827</v>
      </c>
      <c r="R110" s="162">
        <f>+[2]data1cf!Q110</f>
        <v>837.19664349410721</v>
      </c>
      <c r="S110" s="162">
        <f>+[2]data1cf!R110</f>
        <v>0</v>
      </c>
      <c r="T110" s="162">
        <f>+[2]data1cf!S110</f>
        <v>0</v>
      </c>
      <c r="U110" s="162">
        <f>+[2]data1cf!T110</f>
        <v>0</v>
      </c>
      <c r="V110" s="162">
        <f>+[2]data1cf!U110</f>
        <v>0</v>
      </c>
      <c r="W110" s="162">
        <f>+[2]data1cf!V110</f>
        <v>0</v>
      </c>
      <c r="X110" s="162">
        <f>+[2]data1cf!W110</f>
        <v>0</v>
      </c>
      <c r="Y110" s="162">
        <f>+[2]data1cf!X110</f>
        <v>0</v>
      </c>
      <c r="Z110" s="162">
        <f>+[2]data1cf!Y110</f>
        <v>0</v>
      </c>
      <c r="AA110" s="162">
        <f>+[2]data1cf!Z110</f>
        <v>0</v>
      </c>
      <c r="AB110" s="162"/>
      <c r="AC110" s="163">
        <f t="shared" si="8"/>
        <v>19748.097223024342</v>
      </c>
      <c r="AD110" s="163">
        <f t="shared" si="10"/>
        <v>45099.989380833671</v>
      </c>
      <c r="AE110" s="164">
        <f t="shared" si="11"/>
        <v>44762.206116999107</v>
      </c>
      <c r="AF110" s="165">
        <f t="shared" si="9"/>
        <v>0.14614564776420597</v>
      </c>
      <c r="AG110" s="166">
        <f t="shared" si="14"/>
        <v>0.97446999520018363</v>
      </c>
    </row>
    <row r="111" spans="1:33">
      <c r="A111" s="158"/>
      <c r="B111" s="162">
        <f>+[2]data1cf!A111</f>
        <v>-68153.953016295069</v>
      </c>
      <c r="C111" s="162">
        <f>+[2]data1cf!B111</f>
        <v>11900.873173148811</v>
      </c>
      <c r="D111" s="162">
        <f>+[2]data1cf!C111</f>
        <v>13076.731818080438</v>
      </c>
      <c r="E111" s="162">
        <f>+[2]data1cf!D111</f>
        <v>12686.350637066102</v>
      </c>
      <c r="F111" s="162">
        <f>+[2]data1cf!E111</f>
        <v>12473.135865746857</v>
      </c>
      <c r="G111" s="162">
        <f>+[2]data1cf!F111</f>
        <v>12280.573298214247</v>
      </c>
      <c r="H111" s="162">
        <f>+[2]data1cf!G111</f>
        <v>11782.879491301639</v>
      </c>
      <c r="I111" s="162">
        <f>+[2]data1cf!H111</f>
        <v>11617.064355273906</v>
      </c>
      <c r="J111" s="162">
        <f>+[2]data1cf!I111</f>
        <v>11736.216873314837</v>
      </c>
      <c r="K111" s="162">
        <f>+[2]data1cf!J111</f>
        <v>11613.073995684659</v>
      </c>
      <c r="L111" s="162">
        <f>+[2]data1cf!K111</f>
        <v>11733.813717511643</v>
      </c>
      <c r="M111" s="162">
        <f>+[2]data1cf!L111</f>
        <v>11539.464362801329</v>
      </c>
      <c r="N111" s="162">
        <f>+[2]data1cf!M111</f>
        <v>11526.973735872714</v>
      </c>
      <c r="O111" s="162">
        <f>+[2]data1cf!N111</f>
        <v>11408.941483578008</v>
      </c>
      <c r="P111" s="162">
        <f>+[2]data1cf!O111</f>
        <v>11449.66420597147</v>
      </c>
      <c r="Q111" s="162">
        <f>+[2]data1cf!P111</f>
        <v>11225.52273615798</v>
      </c>
      <c r="R111" s="162">
        <f>+[2]data1cf!Q111</f>
        <v>781.69857951569782</v>
      </c>
      <c r="S111" s="162">
        <f>+[2]data1cf!R111</f>
        <v>0</v>
      </c>
      <c r="T111" s="162">
        <f>+[2]data1cf!S111</f>
        <v>0</v>
      </c>
      <c r="U111" s="162">
        <f>+[2]data1cf!T111</f>
        <v>0</v>
      </c>
      <c r="V111" s="162">
        <f>+[2]data1cf!U111</f>
        <v>0</v>
      </c>
      <c r="W111" s="162">
        <f>+[2]data1cf!V111</f>
        <v>0</v>
      </c>
      <c r="X111" s="162">
        <f>+[2]data1cf!W111</f>
        <v>0</v>
      </c>
      <c r="Y111" s="162">
        <f>+[2]data1cf!X111</f>
        <v>0</v>
      </c>
      <c r="Z111" s="162">
        <f>+[2]data1cf!Y111</f>
        <v>0</v>
      </c>
      <c r="AA111" s="162">
        <f>+[2]data1cf!Z111</f>
        <v>0</v>
      </c>
      <c r="AB111" s="162"/>
      <c r="AC111" s="163">
        <f t="shared" si="8"/>
        <v>23539.548497668522</v>
      </c>
      <c r="AD111" s="163">
        <f t="shared" si="10"/>
        <v>48612.276653370136</v>
      </c>
      <c r="AE111" s="164">
        <f t="shared" si="11"/>
        <v>48278.283889978949</v>
      </c>
      <c r="AF111" s="165">
        <f t="shared" si="9"/>
        <v>0.15826891064643861</v>
      </c>
      <c r="AG111" s="166">
        <f t="shared" si="14"/>
        <v>0.98081350924208288</v>
      </c>
    </row>
    <row r="112" spans="1:33">
      <c r="A112" s="158"/>
      <c r="B112" s="162">
        <f>+[2]data1cf!A112</f>
        <v>-65307.716744359452</v>
      </c>
      <c r="C112" s="162">
        <f>+[2]data1cf!B112</f>
        <v>12005.829867966324</v>
      </c>
      <c r="D112" s="162">
        <f>+[2]data1cf!C112</f>
        <v>12981.803667510281</v>
      </c>
      <c r="E112" s="162">
        <f>+[2]data1cf!D112</f>
        <v>12659.319198429406</v>
      </c>
      <c r="F112" s="162">
        <f>+[2]data1cf!E112</f>
        <v>12202.418002140352</v>
      </c>
      <c r="G112" s="162">
        <f>+[2]data1cf!F112</f>
        <v>12039.329652966258</v>
      </c>
      <c r="H112" s="162">
        <f>+[2]data1cf!G112</f>
        <v>11924.718415534731</v>
      </c>
      <c r="I112" s="162">
        <f>+[2]data1cf!H112</f>
        <v>11618.826200614039</v>
      </c>
      <c r="J112" s="162">
        <f>+[2]data1cf!I112</f>
        <v>11596.795414598415</v>
      </c>
      <c r="K112" s="162">
        <f>+[2]data1cf!J112</f>
        <v>11656.1964777311</v>
      </c>
      <c r="L112" s="162">
        <f>+[2]data1cf!K112</f>
        <v>11544.955342204135</v>
      </c>
      <c r="M112" s="162">
        <f>+[2]data1cf!L112</f>
        <v>11482.269225963497</v>
      </c>
      <c r="N112" s="162">
        <f>+[2]data1cf!M112</f>
        <v>11293.737020353234</v>
      </c>
      <c r="O112" s="162">
        <f>+[2]data1cf!N112</f>
        <v>11332.450969331248</v>
      </c>
      <c r="P112" s="162">
        <f>+[2]data1cf!O112</f>
        <v>11356.292398345362</v>
      </c>
      <c r="Q112" s="162">
        <f>+[2]data1cf!P112</f>
        <v>11277.844568127995</v>
      </c>
      <c r="R112" s="162">
        <f>+[2]data1cf!Q112</f>
        <v>749.05338797110505</v>
      </c>
      <c r="S112" s="162">
        <f>+[2]data1cf!R112</f>
        <v>0</v>
      </c>
      <c r="T112" s="162">
        <f>+[2]data1cf!S112</f>
        <v>0</v>
      </c>
      <c r="U112" s="162">
        <f>+[2]data1cf!T112</f>
        <v>0</v>
      </c>
      <c r="V112" s="162">
        <f>+[2]data1cf!U112</f>
        <v>0</v>
      </c>
      <c r="W112" s="162">
        <f>+[2]data1cf!V112</f>
        <v>0</v>
      </c>
      <c r="X112" s="162">
        <f>+[2]data1cf!W112</f>
        <v>0</v>
      </c>
      <c r="Y112" s="162">
        <f>+[2]data1cf!X112</f>
        <v>0</v>
      </c>
      <c r="Z112" s="162">
        <f>+[2]data1cf!Y112</f>
        <v>0</v>
      </c>
      <c r="AA112" s="162">
        <f>+[2]data1cf!Z112</f>
        <v>0</v>
      </c>
      <c r="AB112" s="162"/>
      <c r="AC112" s="163">
        <f t="shared" si="8"/>
        <v>25873.720164012368</v>
      </c>
      <c r="AD112" s="163">
        <f t="shared" si="10"/>
        <v>50775.252983436469</v>
      </c>
      <c r="AE112" s="164">
        <f t="shared" si="11"/>
        <v>50443.557811999832</v>
      </c>
      <c r="AF112" s="165">
        <f t="shared" si="9"/>
        <v>0.16650539040565496</v>
      </c>
      <c r="AG112" s="166">
        <f t="shared" si="14"/>
        <v>0.98390843119531768</v>
      </c>
    </row>
    <row r="113" spans="1:33">
      <c r="A113" s="158"/>
      <c r="B113" s="162">
        <f>+[2]data1cf!A113</f>
        <v>-71539.503469690462</v>
      </c>
      <c r="C113" s="162">
        <f>+[2]data1cf!B113</f>
        <v>12036.988160020903</v>
      </c>
      <c r="D113" s="162">
        <f>+[2]data1cf!C113</f>
        <v>12978.998032697713</v>
      </c>
      <c r="E113" s="162">
        <f>+[2]data1cf!D113</f>
        <v>12766.115843817668</v>
      </c>
      <c r="F113" s="162">
        <f>+[2]data1cf!E113</f>
        <v>12706.327120711238</v>
      </c>
      <c r="G113" s="162">
        <f>+[2]data1cf!F113</f>
        <v>12206.644649672744</v>
      </c>
      <c r="H113" s="162">
        <f>+[2]data1cf!G113</f>
        <v>11849.587888686992</v>
      </c>
      <c r="I113" s="162">
        <f>+[2]data1cf!H113</f>
        <v>11878.880634339028</v>
      </c>
      <c r="J113" s="162">
        <f>+[2]data1cf!I113</f>
        <v>11813.716960178192</v>
      </c>
      <c r="K113" s="162">
        <f>+[2]data1cf!J113</f>
        <v>11792.013710171999</v>
      </c>
      <c r="L113" s="162">
        <f>+[2]data1cf!K113</f>
        <v>11703.136255602771</v>
      </c>
      <c r="M113" s="162">
        <f>+[2]data1cf!L113</f>
        <v>11473.45995943814</v>
      </c>
      <c r="N113" s="162">
        <f>+[2]data1cf!M113</f>
        <v>11518.300781039554</v>
      </c>
      <c r="O113" s="162">
        <f>+[2]data1cf!N113</f>
        <v>11538.424734054459</v>
      </c>
      <c r="P113" s="162">
        <f>+[2]data1cf!O113</f>
        <v>11547.276803462821</v>
      </c>
      <c r="Q113" s="162">
        <f>+[2]data1cf!P113</f>
        <v>11380.365547619533</v>
      </c>
      <c r="R113" s="162">
        <f>+[2]data1cf!Q113</f>
        <v>820.52948899596163</v>
      </c>
      <c r="S113" s="162">
        <f>+[2]data1cf!R113</f>
        <v>0</v>
      </c>
      <c r="T113" s="162">
        <f>+[2]data1cf!S113</f>
        <v>0</v>
      </c>
      <c r="U113" s="162">
        <f>+[2]data1cf!T113</f>
        <v>0</v>
      </c>
      <c r="V113" s="162">
        <f>+[2]data1cf!U113</f>
        <v>0</v>
      </c>
      <c r="W113" s="162">
        <f>+[2]data1cf!V113</f>
        <v>0</v>
      </c>
      <c r="X113" s="162">
        <f>+[2]data1cf!W113</f>
        <v>0</v>
      </c>
      <c r="Y113" s="162">
        <f>+[2]data1cf!X113</f>
        <v>0</v>
      </c>
      <c r="Z113" s="162">
        <f>+[2]data1cf!Y113</f>
        <v>0</v>
      </c>
      <c r="AA113" s="162">
        <f>+[2]data1cf!Z113</f>
        <v>0</v>
      </c>
      <c r="AB113" s="162"/>
      <c r="AC113" s="163">
        <f t="shared" si="8"/>
        <v>20725.073719836462</v>
      </c>
      <c r="AD113" s="163">
        <f t="shared" si="10"/>
        <v>45969.817766928565</v>
      </c>
      <c r="AE113" s="164">
        <f t="shared" si="11"/>
        <v>45633.528827872673</v>
      </c>
      <c r="AF113" s="165">
        <f t="shared" si="9"/>
        <v>0.14922401309013364</v>
      </c>
      <c r="AG113" s="166">
        <f t="shared" si="14"/>
        <v>0.97621362722600058</v>
      </c>
    </row>
    <row r="114" spans="1:33">
      <c r="A114" s="158"/>
      <c r="B114" s="162">
        <f>+[2]data1cf!A114</f>
        <v>-73744.585553391182</v>
      </c>
      <c r="C114" s="162">
        <f>+[2]data1cf!B114</f>
        <v>12021.337909714955</v>
      </c>
      <c r="D114" s="162">
        <f>+[2]data1cf!C114</f>
        <v>13158.171065490955</v>
      </c>
      <c r="E114" s="162">
        <f>+[2]data1cf!D114</f>
        <v>12885.911352672689</v>
      </c>
      <c r="F114" s="162">
        <f>+[2]data1cf!E114</f>
        <v>12454.673489774377</v>
      </c>
      <c r="G114" s="162">
        <f>+[2]data1cf!F114</f>
        <v>12221.408024850836</v>
      </c>
      <c r="H114" s="162">
        <f>+[2]data1cf!G114</f>
        <v>12017.362771618713</v>
      </c>
      <c r="I114" s="162">
        <f>+[2]data1cf!H114</f>
        <v>11877.317271118725</v>
      </c>
      <c r="J114" s="162">
        <f>+[2]data1cf!I114</f>
        <v>11821.516061623042</v>
      </c>
      <c r="K114" s="162">
        <f>+[2]data1cf!J114</f>
        <v>11674.496497281309</v>
      </c>
      <c r="L114" s="162">
        <f>+[2]data1cf!K114</f>
        <v>11747.81041355259</v>
      </c>
      <c r="M114" s="162">
        <f>+[2]data1cf!L114</f>
        <v>11673.843076666504</v>
      </c>
      <c r="N114" s="162">
        <f>+[2]data1cf!M114</f>
        <v>11661.926303169123</v>
      </c>
      <c r="O114" s="162">
        <f>+[2]data1cf!N114</f>
        <v>11481.478871999829</v>
      </c>
      <c r="P114" s="162">
        <f>+[2]data1cf!O114</f>
        <v>11413.23540815854</v>
      </c>
      <c r="Q114" s="162">
        <f>+[2]data1cf!P114</f>
        <v>11482.921504628703</v>
      </c>
      <c r="R114" s="162">
        <f>+[2]data1cf!Q114</f>
        <v>845.82089846317535</v>
      </c>
      <c r="S114" s="162">
        <f>+[2]data1cf!R114</f>
        <v>0</v>
      </c>
      <c r="T114" s="162">
        <f>+[2]data1cf!S114</f>
        <v>0</v>
      </c>
      <c r="U114" s="162">
        <f>+[2]data1cf!T114</f>
        <v>0</v>
      </c>
      <c r="V114" s="162">
        <f>+[2]data1cf!U114</f>
        <v>0</v>
      </c>
      <c r="W114" s="162">
        <f>+[2]data1cf!V114</f>
        <v>0</v>
      </c>
      <c r="X114" s="162">
        <f>+[2]data1cf!W114</f>
        <v>0</v>
      </c>
      <c r="Y114" s="162">
        <f>+[2]data1cf!X114</f>
        <v>0</v>
      </c>
      <c r="Z114" s="162">
        <f>+[2]data1cf!Y114</f>
        <v>0</v>
      </c>
      <c r="AA114" s="162">
        <f>+[2]data1cf!Z114</f>
        <v>0</v>
      </c>
      <c r="AB114" s="162"/>
      <c r="AC114" s="163">
        <f t="shared" si="8"/>
        <v>18740.183740656976</v>
      </c>
      <c r="AD114" s="163">
        <f t="shared" si="10"/>
        <v>44041.970019207794</v>
      </c>
      <c r="AE114" s="164">
        <f t="shared" si="11"/>
        <v>43704.89717268043</v>
      </c>
      <c r="AF114" s="165">
        <f t="shared" si="9"/>
        <v>0.14341017603874209</v>
      </c>
      <c r="AG114" s="166">
        <f t="shared" si="14"/>
        <v>0.97217593684981529</v>
      </c>
    </row>
    <row r="115" spans="1:33">
      <c r="A115" s="158"/>
      <c r="B115" s="162">
        <f>+[2]data1cf!A115</f>
        <v>-64704.954742158276</v>
      </c>
      <c r="C115" s="162">
        <f>+[2]data1cf!B115</f>
        <v>11813.378658123864</v>
      </c>
      <c r="D115" s="162">
        <f>+[2]data1cf!C115</f>
        <v>12872.333871184757</v>
      </c>
      <c r="E115" s="162">
        <f>+[2]data1cf!D115</f>
        <v>12806.506226548378</v>
      </c>
      <c r="F115" s="162">
        <f>+[2]data1cf!E115</f>
        <v>12347.771538472662</v>
      </c>
      <c r="G115" s="162">
        <f>+[2]data1cf!F115</f>
        <v>12089.693584464001</v>
      </c>
      <c r="H115" s="162">
        <f>+[2]data1cf!G115</f>
        <v>11800.349004539516</v>
      </c>
      <c r="I115" s="162">
        <f>+[2]data1cf!H115</f>
        <v>11707.827818877437</v>
      </c>
      <c r="J115" s="162">
        <f>+[2]data1cf!I115</f>
        <v>11666.334812112767</v>
      </c>
      <c r="K115" s="162">
        <f>+[2]data1cf!J115</f>
        <v>11521.879016667845</v>
      </c>
      <c r="L115" s="162">
        <f>+[2]data1cf!K115</f>
        <v>11549.988913496696</v>
      </c>
      <c r="M115" s="162">
        <f>+[2]data1cf!L115</f>
        <v>11695.488000948124</v>
      </c>
      <c r="N115" s="162">
        <f>+[2]data1cf!M115</f>
        <v>11370.750938222727</v>
      </c>
      <c r="O115" s="162">
        <f>+[2]data1cf!N115</f>
        <v>11356.916102178664</v>
      </c>
      <c r="P115" s="162">
        <f>+[2]data1cf!O115</f>
        <v>11310.153762194797</v>
      </c>
      <c r="Q115" s="162">
        <f>+[2]data1cf!P115</f>
        <v>11430.927831714296</v>
      </c>
      <c r="R115" s="162">
        <f>+[2]data1cf!Q115</f>
        <v>742.13994891065852</v>
      </c>
      <c r="S115" s="162">
        <f>+[2]data1cf!R115</f>
        <v>0</v>
      </c>
      <c r="T115" s="162">
        <f>+[2]data1cf!S115</f>
        <v>0</v>
      </c>
      <c r="U115" s="162">
        <f>+[2]data1cf!T115</f>
        <v>0</v>
      </c>
      <c r="V115" s="162">
        <f>+[2]data1cf!U115</f>
        <v>0</v>
      </c>
      <c r="W115" s="162">
        <f>+[2]data1cf!V115</f>
        <v>0</v>
      </c>
      <c r="X115" s="162">
        <f>+[2]data1cf!W115</f>
        <v>0</v>
      </c>
      <c r="Y115" s="162">
        <f>+[2]data1cf!X115</f>
        <v>0</v>
      </c>
      <c r="Z115" s="162">
        <f>+[2]data1cf!Y115</f>
        <v>0</v>
      </c>
      <c r="AA115" s="162">
        <f>+[2]data1cf!Z115</f>
        <v>0</v>
      </c>
      <c r="AB115" s="162"/>
      <c r="AC115" s="163">
        <f t="shared" si="8"/>
        <v>26534.303704992883</v>
      </c>
      <c r="AD115" s="163">
        <f t="shared" si="10"/>
        <v>51513.678071307848</v>
      </c>
      <c r="AE115" s="164">
        <f t="shared" si="11"/>
        <v>51180.875308688119</v>
      </c>
      <c r="AF115" s="165">
        <f t="shared" si="9"/>
        <v>0.16850691437721255</v>
      </c>
      <c r="AG115" s="166">
        <f t="shared" ref="AG115:AG130" si="15">1-EXP(-(1/0.25)*(AD115/ABS($AD$1010)))</f>
        <v>0.98484636137407233</v>
      </c>
    </row>
    <row r="116" spans="1:33">
      <c r="A116" s="158"/>
      <c r="B116" s="162">
        <f>+[2]data1cf!A116</f>
        <v>-66936.218053845791</v>
      </c>
      <c r="C116" s="162">
        <f>+[2]data1cf!B116</f>
        <v>11965.308144359613</v>
      </c>
      <c r="D116" s="162">
        <f>+[2]data1cf!C116</f>
        <v>13039.763138893537</v>
      </c>
      <c r="E116" s="162">
        <f>+[2]data1cf!D116</f>
        <v>12608.853122599463</v>
      </c>
      <c r="F116" s="162">
        <f>+[2]data1cf!E116</f>
        <v>12291.328284625917</v>
      </c>
      <c r="G116" s="162">
        <f>+[2]data1cf!F116</f>
        <v>12101.881411051154</v>
      </c>
      <c r="H116" s="162">
        <f>+[2]data1cf!G116</f>
        <v>12013.474881775357</v>
      </c>
      <c r="I116" s="162">
        <f>+[2]data1cf!H116</f>
        <v>11686.474691583584</v>
      </c>
      <c r="J116" s="162">
        <f>+[2]data1cf!I116</f>
        <v>11658.728385673832</v>
      </c>
      <c r="K116" s="162">
        <f>+[2]data1cf!J116</f>
        <v>11580.139624368372</v>
      </c>
      <c r="L116" s="162">
        <f>+[2]data1cf!K116</f>
        <v>11674.216308441515</v>
      </c>
      <c r="M116" s="162">
        <f>+[2]data1cf!L116</f>
        <v>11633.129120948983</v>
      </c>
      <c r="N116" s="162">
        <f>+[2]data1cf!M116</f>
        <v>11502.85141488157</v>
      </c>
      <c r="O116" s="162">
        <f>+[2]data1cf!N116</f>
        <v>11374.375410893233</v>
      </c>
      <c r="P116" s="162">
        <f>+[2]data1cf!O116</f>
        <v>11335.377711566747</v>
      </c>
      <c r="Q116" s="162">
        <f>+[2]data1cf!P116</f>
        <v>11450.397733438665</v>
      </c>
      <c r="R116" s="162">
        <f>+[2]data1cf!Q116</f>
        <v>767.73164659038957</v>
      </c>
      <c r="S116" s="162">
        <f>+[2]data1cf!R116</f>
        <v>0</v>
      </c>
      <c r="T116" s="162">
        <f>+[2]data1cf!S116</f>
        <v>0</v>
      </c>
      <c r="U116" s="162">
        <f>+[2]data1cf!T116</f>
        <v>0</v>
      </c>
      <c r="V116" s="162">
        <f>+[2]data1cf!U116</f>
        <v>0</v>
      </c>
      <c r="W116" s="162">
        <f>+[2]data1cf!V116</f>
        <v>0</v>
      </c>
      <c r="X116" s="162">
        <f>+[2]data1cf!W116</f>
        <v>0</v>
      </c>
      <c r="Y116" s="162">
        <f>+[2]data1cf!X116</f>
        <v>0</v>
      </c>
      <c r="Z116" s="162">
        <f>+[2]data1cf!Y116</f>
        <v>0</v>
      </c>
      <c r="AA116" s="162">
        <f>+[2]data1cf!Z116</f>
        <v>0</v>
      </c>
      <c r="AB116" s="162"/>
      <c r="AC116" s="163">
        <f t="shared" si="8"/>
        <v>24620.479700397816</v>
      </c>
      <c r="AD116" s="163">
        <f t="shared" si="10"/>
        <v>49676.473741793103</v>
      </c>
      <c r="AE116" s="164">
        <f t="shared" si="11"/>
        <v>49342.60676781337</v>
      </c>
      <c r="AF116" s="165">
        <f t="shared" si="9"/>
        <v>0.16181907057762146</v>
      </c>
      <c r="AG116" s="166">
        <f t="shared" si="15"/>
        <v>0.98240425355344785</v>
      </c>
    </row>
    <row r="117" spans="1:33">
      <c r="A117" s="158"/>
      <c r="B117" s="162">
        <f>+[2]data1cf!A117</f>
        <v>-71564.427856218259</v>
      </c>
      <c r="C117" s="162">
        <f>+[2]data1cf!B117</f>
        <v>11945.349994529282</v>
      </c>
      <c r="D117" s="162">
        <f>+[2]data1cf!C117</f>
        <v>13113.930443476271</v>
      </c>
      <c r="E117" s="162">
        <f>+[2]data1cf!D117</f>
        <v>12700.524790975373</v>
      </c>
      <c r="F117" s="162">
        <f>+[2]data1cf!E117</f>
        <v>12412.943514678991</v>
      </c>
      <c r="G117" s="162">
        <f>+[2]data1cf!F117</f>
        <v>12262.159214488383</v>
      </c>
      <c r="H117" s="162">
        <f>+[2]data1cf!G117</f>
        <v>11786.853419739509</v>
      </c>
      <c r="I117" s="162">
        <f>+[2]data1cf!H117</f>
        <v>11712.037045405657</v>
      </c>
      <c r="J117" s="162">
        <f>+[2]data1cf!I117</f>
        <v>11815.556702419837</v>
      </c>
      <c r="K117" s="162">
        <f>+[2]data1cf!J117</f>
        <v>11638.564434592516</v>
      </c>
      <c r="L117" s="162">
        <f>+[2]data1cf!K117</f>
        <v>11603.668045013521</v>
      </c>
      <c r="M117" s="162">
        <f>+[2]data1cf!L117</f>
        <v>11680.676285643607</v>
      </c>
      <c r="N117" s="162">
        <f>+[2]data1cf!M117</f>
        <v>11575.520308624906</v>
      </c>
      <c r="O117" s="162">
        <f>+[2]data1cf!N117</f>
        <v>11509.812155307562</v>
      </c>
      <c r="P117" s="162">
        <f>+[2]data1cf!O117</f>
        <v>11506.674237093792</v>
      </c>
      <c r="Q117" s="162">
        <f>+[2]data1cf!P117</f>
        <v>11532.834720206058</v>
      </c>
      <c r="R117" s="162">
        <f>+[2]data1cf!Q117</f>
        <v>820.81536173968072</v>
      </c>
      <c r="S117" s="162">
        <f>+[2]data1cf!R117</f>
        <v>0</v>
      </c>
      <c r="T117" s="162">
        <f>+[2]data1cf!S117</f>
        <v>0</v>
      </c>
      <c r="U117" s="162">
        <f>+[2]data1cf!T117</f>
        <v>0</v>
      </c>
      <c r="V117" s="162">
        <f>+[2]data1cf!U117</f>
        <v>0</v>
      </c>
      <c r="W117" s="162">
        <f>+[2]data1cf!V117</f>
        <v>0</v>
      </c>
      <c r="X117" s="162">
        <f>+[2]data1cf!W117</f>
        <v>0</v>
      </c>
      <c r="Y117" s="162">
        <f>+[2]data1cf!X117</f>
        <v>0</v>
      </c>
      <c r="Z117" s="162">
        <f>+[2]data1cf!Y117</f>
        <v>0</v>
      </c>
      <c r="AA117" s="162">
        <f>+[2]data1cf!Z117</f>
        <v>0</v>
      </c>
      <c r="AB117" s="162"/>
      <c r="AC117" s="163">
        <f t="shared" si="8"/>
        <v>20398.068631504404</v>
      </c>
      <c r="AD117" s="163">
        <f t="shared" si="10"/>
        <v>45588.522895857546</v>
      </c>
      <c r="AE117" s="164">
        <f t="shared" si="11"/>
        <v>45252.745599043359</v>
      </c>
      <c r="AF117" s="165">
        <f t="shared" si="9"/>
        <v>0.14840152859687808</v>
      </c>
      <c r="AG117" s="166">
        <f t="shared" si="15"/>
        <v>0.97546445533293447</v>
      </c>
    </row>
    <row r="118" spans="1:33">
      <c r="A118" s="158"/>
      <c r="B118" s="162">
        <f>+[2]data1cf!A118</f>
        <v>-63429.76227177761</v>
      </c>
      <c r="C118" s="162">
        <f>+[2]data1cf!B118</f>
        <v>12189.228225606155</v>
      </c>
      <c r="D118" s="162">
        <f>+[2]data1cf!C118</f>
        <v>12819.008304083669</v>
      </c>
      <c r="E118" s="162">
        <f>+[2]data1cf!D118</f>
        <v>12549.346443887051</v>
      </c>
      <c r="F118" s="162">
        <f>+[2]data1cf!E118</f>
        <v>12241.711223059196</v>
      </c>
      <c r="G118" s="162">
        <f>+[2]data1cf!F118</f>
        <v>11933.458394119425</v>
      </c>
      <c r="H118" s="162">
        <f>+[2]data1cf!G118</f>
        <v>11813.254416500029</v>
      </c>
      <c r="I118" s="162">
        <f>+[2]data1cf!H118</f>
        <v>11716.981217029352</v>
      </c>
      <c r="J118" s="162">
        <f>+[2]data1cf!I118</f>
        <v>11634.379590404846</v>
      </c>
      <c r="K118" s="162">
        <f>+[2]data1cf!J118</f>
        <v>11663.6895207624</v>
      </c>
      <c r="L118" s="162">
        <f>+[2]data1cf!K118</f>
        <v>11739.259255903986</v>
      </c>
      <c r="M118" s="162">
        <f>+[2]data1cf!L118</f>
        <v>11509.510654158927</v>
      </c>
      <c r="N118" s="162">
        <f>+[2]data1cf!M118</f>
        <v>11323.082511821576</v>
      </c>
      <c r="O118" s="162">
        <f>+[2]data1cf!N118</f>
        <v>11353.79596352117</v>
      </c>
      <c r="P118" s="162">
        <f>+[2]data1cf!O118</f>
        <v>11303.212486883753</v>
      </c>
      <c r="Q118" s="162">
        <f>+[2]data1cf!P118</f>
        <v>11177.199421369198</v>
      </c>
      <c r="R118" s="162">
        <f>+[2]data1cf!Q118</f>
        <v>727.51400135238043</v>
      </c>
      <c r="S118" s="162">
        <f>+[2]data1cf!R118</f>
        <v>0</v>
      </c>
      <c r="T118" s="162">
        <f>+[2]data1cf!S118</f>
        <v>0</v>
      </c>
      <c r="U118" s="162">
        <f>+[2]data1cf!T118</f>
        <v>0</v>
      </c>
      <c r="V118" s="162">
        <f>+[2]data1cf!U118</f>
        <v>0</v>
      </c>
      <c r="W118" s="162">
        <f>+[2]data1cf!V118</f>
        <v>0</v>
      </c>
      <c r="X118" s="162">
        <f>+[2]data1cf!W118</f>
        <v>0</v>
      </c>
      <c r="Y118" s="162">
        <f>+[2]data1cf!X118</f>
        <v>0</v>
      </c>
      <c r="Z118" s="162">
        <f>+[2]data1cf!Y118</f>
        <v>0</v>
      </c>
      <c r="AA118" s="162">
        <f>+[2]data1cf!Z118</f>
        <v>0</v>
      </c>
      <c r="AB118" s="162"/>
      <c r="AC118" s="163">
        <f t="shared" si="8"/>
        <v>27727.760183438859</v>
      </c>
      <c r="AD118" s="163">
        <f t="shared" si="10"/>
        <v>52630.506630316719</v>
      </c>
      <c r="AE118" s="164">
        <f t="shared" si="11"/>
        <v>52298.788945644941</v>
      </c>
      <c r="AF118" s="165">
        <f t="shared" si="9"/>
        <v>0.17299342751502997</v>
      </c>
      <c r="AG118" s="166">
        <f t="shared" si="15"/>
        <v>0.98616210252050951</v>
      </c>
    </row>
    <row r="119" spans="1:33">
      <c r="A119" s="158"/>
      <c r="B119" s="162">
        <f>+[2]data1cf!A119</f>
        <v>-64530.994836627971</v>
      </c>
      <c r="C119" s="162">
        <f>+[2]data1cf!B119</f>
        <v>11979.819435965763</v>
      </c>
      <c r="D119" s="162">
        <f>+[2]data1cf!C119</f>
        <v>12805.763559974204</v>
      </c>
      <c r="E119" s="162">
        <f>+[2]data1cf!D119</f>
        <v>12600.932749255238</v>
      </c>
      <c r="F119" s="162">
        <f>+[2]data1cf!E119</f>
        <v>12146.25719714355</v>
      </c>
      <c r="G119" s="162">
        <f>+[2]data1cf!F119</f>
        <v>12024.394473022374</v>
      </c>
      <c r="H119" s="162">
        <f>+[2]data1cf!G119</f>
        <v>11790.50546572953</v>
      </c>
      <c r="I119" s="162">
        <f>+[2]data1cf!H119</f>
        <v>11667.61372295794</v>
      </c>
      <c r="J119" s="162">
        <f>+[2]data1cf!I119</f>
        <v>11682.747108151556</v>
      </c>
      <c r="K119" s="162">
        <f>+[2]data1cf!J119</f>
        <v>11633.81728171103</v>
      </c>
      <c r="L119" s="162">
        <f>+[2]data1cf!K119</f>
        <v>11595.456884881612</v>
      </c>
      <c r="M119" s="162">
        <f>+[2]data1cf!L119</f>
        <v>11530.543516573041</v>
      </c>
      <c r="N119" s="162">
        <f>+[2]data1cf!M119</f>
        <v>11291.388333097764</v>
      </c>
      <c r="O119" s="162">
        <f>+[2]data1cf!N119</f>
        <v>11285.453100546543</v>
      </c>
      <c r="P119" s="162">
        <f>+[2]data1cf!O119</f>
        <v>11374.753332422297</v>
      </c>
      <c r="Q119" s="162">
        <f>+[2]data1cf!P119</f>
        <v>11405.648072466611</v>
      </c>
      <c r="R119" s="162">
        <f>+[2]data1cf!Q119</f>
        <v>740.14469837818808</v>
      </c>
      <c r="S119" s="162">
        <f>+[2]data1cf!R119</f>
        <v>0</v>
      </c>
      <c r="T119" s="162">
        <f>+[2]data1cf!S119</f>
        <v>0</v>
      </c>
      <c r="U119" s="162">
        <f>+[2]data1cf!T119</f>
        <v>0</v>
      </c>
      <c r="V119" s="162">
        <f>+[2]data1cf!U119</f>
        <v>0</v>
      </c>
      <c r="W119" s="162">
        <f>+[2]data1cf!V119</f>
        <v>0</v>
      </c>
      <c r="X119" s="162">
        <f>+[2]data1cf!W119</f>
        <v>0</v>
      </c>
      <c r="Y119" s="162">
        <f>+[2]data1cf!X119</f>
        <v>0</v>
      </c>
      <c r="Z119" s="162">
        <f>+[2]data1cf!Y119</f>
        <v>0</v>
      </c>
      <c r="AA119" s="162">
        <f>+[2]data1cf!Z119</f>
        <v>0</v>
      </c>
      <c r="AB119" s="162"/>
      <c r="AC119" s="163">
        <f t="shared" si="8"/>
        <v>26425.258143209532</v>
      </c>
      <c r="AD119" s="163">
        <f t="shared" si="10"/>
        <v>51326.741511441382</v>
      </c>
      <c r="AE119" s="164">
        <f t="shared" si="11"/>
        <v>50994.912897096052</v>
      </c>
      <c r="AF119" s="165">
        <f t="shared" si="9"/>
        <v>0.16843294501304626</v>
      </c>
      <c r="AG119" s="166">
        <f t="shared" si="15"/>
        <v>0.98461421717281483</v>
      </c>
    </row>
    <row r="120" spans="1:33">
      <c r="A120" s="158"/>
      <c r="B120" s="162">
        <f>+[2]data1cf!A120</f>
        <v>-63141.919107084126</v>
      </c>
      <c r="C120" s="162">
        <f>+[2]data1cf!B120</f>
        <v>11987.244918744931</v>
      </c>
      <c r="D120" s="162">
        <f>+[2]data1cf!C120</f>
        <v>12743.313175506457</v>
      </c>
      <c r="E120" s="162">
        <f>+[2]data1cf!D120</f>
        <v>12439.380965102762</v>
      </c>
      <c r="F120" s="162">
        <f>+[2]data1cf!E120</f>
        <v>12252.259166931013</v>
      </c>
      <c r="G120" s="162">
        <f>+[2]data1cf!F120</f>
        <v>11964.381381788487</v>
      </c>
      <c r="H120" s="162">
        <f>+[2]data1cf!G120</f>
        <v>11895.504036049282</v>
      </c>
      <c r="I120" s="162">
        <f>+[2]data1cf!H120</f>
        <v>11666.127362215731</v>
      </c>
      <c r="J120" s="162">
        <f>+[2]data1cf!I120</f>
        <v>11486.249821167996</v>
      </c>
      <c r="K120" s="162">
        <f>+[2]data1cf!J120</f>
        <v>11579.936894269131</v>
      </c>
      <c r="L120" s="162">
        <f>+[2]data1cf!K120</f>
        <v>11460.292886419127</v>
      </c>
      <c r="M120" s="162">
        <f>+[2]data1cf!L120</f>
        <v>11487.317388590165</v>
      </c>
      <c r="N120" s="162">
        <f>+[2]data1cf!M120</f>
        <v>11392.52152050881</v>
      </c>
      <c r="O120" s="162">
        <f>+[2]data1cf!N120</f>
        <v>11278.493926768391</v>
      </c>
      <c r="P120" s="162">
        <f>+[2]data1cf!O120</f>
        <v>11328.078525163006</v>
      </c>
      <c r="Q120" s="162">
        <f>+[2]data1cf!P120</f>
        <v>11072.315358716889</v>
      </c>
      <c r="R120" s="162">
        <f>+[2]data1cf!Q120</f>
        <v>724.21255539061201</v>
      </c>
      <c r="S120" s="162">
        <f>+[2]data1cf!R120</f>
        <v>0</v>
      </c>
      <c r="T120" s="162">
        <f>+[2]data1cf!S120</f>
        <v>0</v>
      </c>
      <c r="U120" s="162">
        <f>+[2]data1cf!T120</f>
        <v>0</v>
      </c>
      <c r="V120" s="162">
        <f>+[2]data1cf!U120</f>
        <v>0</v>
      </c>
      <c r="W120" s="162">
        <f>+[2]data1cf!V120</f>
        <v>0</v>
      </c>
      <c r="X120" s="162">
        <f>+[2]data1cf!W120</f>
        <v>0</v>
      </c>
      <c r="Y120" s="162">
        <f>+[2]data1cf!X120</f>
        <v>0</v>
      </c>
      <c r="Z120" s="162">
        <f>+[2]data1cf!Y120</f>
        <v>0</v>
      </c>
      <c r="AA120" s="162">
        <f>+[2]data1cf!Z120</f>
        <v>0</v>
      </c>
      <c r="AB120" s="162"/>
      <c r="AC120" s="163">
        <f t="shared" si="8"/>
        <v>27494.806609285879</v>
      </c>
      <c r="AD120" s="163">
        <f t="shared" si="10"/>
        <v>52277.371140649841</v>
      </c>
      <c r="AE120" s="164">
        <f t="shared" si="11"/>
        <v>51947.254875744671</v>
      </c>
      <c r="AF120" s="165">
        <f t="shared" si="9"/>
        <v>0.17263056635856627</v>
      </c>
      <c r="AG120" s="166">
        <f t="shared" si="15"/>
        <v>0.98575891786958014</v>
      </c>
    </row>
    <row r="121" spans="1:33">
      <c r="A121" s="158"/>
      <c r="B121" s="162">
        <f>+[2]data1cf!A121</f>
        <v>-61639.320311741583</v>
      </c>
      <c r="C121" s="162">
        <f>+[2]data1cf!B121</f>
        <v>11843.51032541373</v>
      </c>
      <c r="D121" s="162">
        <f>+[2]data1cf!C121</f>
        <v>12638.93733958661</v>
      </c>
      <c r="E121" s="162">
        <f>+[2]data1cf!D121</f>
        <v>12460.249710173422</v>
      </c>
      <c r="F121" s="162">
        <f>+[2]data1cf!E121</f>
        <v>12124.911211766525</v>
      </c>
      <c r="G121" s="162">
        <f>+[2]data1cf!F121</f>
        <v>11874.083414380881</v>
      </c>
      <c r="H121" s="162">
        <f>+[2]data1cf!G121</f>
        <v>11712.27343465533</v>
      </c>
      <c r="I121" s="162">
        <f>+[2]data1cf!H121</f>
        <v>11481.242889844962</v>
      </c>
      <c r="J121" s="162">
        <f>+[2]data1cf!I121</f>
        <v>11449.667532269003</v>
      </c>
      <c r="K121" s="162">
        <f>+[2]data1cf!J121</f>
        <v>11340.134923353751</v>
      </c>
      <c r="L121" s="162">
        <f>+[2]data1cf!K121</f>
        <v>11436.936556803248</v>
      </c>
      <c r="M121" s="162">
        <f>+[2]data1cf!L121</f>
        <v>11461.188783907186</v>
      </c>
      <c r="N121" s="162">
        <f>+[2]data1cf!M121</f>
        <v>11384.165971731396</v>
      </c>
      <c r="O121" s="162">
        <f>+[2]data1cf!N121</f>
        <v>11201.514720443784</v>
      </c>
      <c r="P121" s="162">
        <f>+[2]data1cf!O121</f>
        <v>11269.424810179149</v>
      </c>
      <c r="Q121" s="162">
        <f>+[2]data1cf!P121</f>
        <v>11206.983079220739</v>
      </c>
      <c r="R121" s="162">
        <f>+[2]data1cf!Q121</f>
        <v>706.97834824755125</v>
      </c>
      <c r="S121" s="162">
        <f>+[2]data1cf!R121</f>
        <v>0</v>
      </c>
      <c r="T121" s="162">
        <f>+[2]data1cf!S121</f>
        <v>0</v>
      </c>
      <c r="U121" s="162">
        <f>+[2]data1cf!T121</f>
        <v>0</v>
      </c>
      <c r="V121" s="162">
        <f>+[2]data1cf!U121</f>
        <v>0</v>
      </c>
      <c r="W121" s="162">
        <f>+[2]data1cf!V121</f>
        <v>0</v>
      </c>
      <c r="X121" s="162">
        <f>+[2]data1cf!W121</f>
        <v>0</v>
      </c>
      <c r="Y121" s="162">
        <f>+[2]data1cf!X121</f>
        <v>0</v>
      </c>
      <c r="Z121" s="162">
        <f>+[2]data1cf!Y121</f>
        <v>0</v>
      </c>
      <c r="AA121" s="162">
        <f>+[2]data1cf!Z121</f>
        <v>0</v>
      </c>
      <c r="AB121" s="162"/>
      <c r="AC121" s="163">
        <f t="shared" si="8"/>
        <v>28306.198622110878</v>
      </c>
      <c r="AD121" s="163">
        <f t="shared" si="10"/>
        <v>52927.738383708565</v>
      </c>
      <c r="AE121" s="164">
        <f t="shared" si="11"/>
        <v>52599.590201553001</v>
      </c>
      <c r="AF121" s="165">
        <f t="shared" si="9"/>
        <v>0.17627785801887511</v>
      </c>
      <c r="AG121" s="166">
        <f t="shared" si="15"/>
        <v>0.98649259978166914</v>
      </c>
    </row>
    <row r="122" spans="1:33">
      <c r="A122" s="158"/>
      <c r="B122" s="162">
        <f>+[2]data1cf!A122</f>
        <v>-67929.829879398385</v>
      </c>
      <c r="C122" s="162">
        <f>+[2]data1cf!B122</f>
        <v>11959.321733094712</v>
      </c>
      <c r="D122" s="162">
        <f>+[2]data1cf!C122</f>
        <v>12890.372684354345</v>
      </c>
      <c r="E122" s="162">
        <f>+[2]data1cf!D122</f>
        <v>12620.387239096657</v>
      </c>
      <c r="F122" s="162">
        <f>+[2]data1cf!E122</f>
        <v>12288.635187301294</v>
      </c>
      <c r="G122" s="162">
        <f>+[2]data1cf!F122</f>
        <v>11997.438867881367</v>
      </c>
      <c r="H122" s="162">
        <f>+[2]data1cf!G122</f>
        <v>11872.40007115996</v>
      </c>
      <c r="I122" s="162">
        <f>+[2]data1cf!H122</f>
        <v>11927.446927071393</v>
      </c>
      <c r="J122" s="162">
        <f>+[2]data1cf!I122</f>
        <v>11677.378241007231</v>
      </c>
      <c r="K122" s="162">
        <f>+[2]data1cf!J122</f>
        <v>11484.287091427628</v>
      </c>
      <c r="L122" s="162">
        <f>+[2]data1cf!K122</f>
        <v>11748.566795014551</v>
      </c>
      <c r="M122" s="162">
        <f>+[2]data1cf!L122</f>
        <v>11600.377806652999</v>
      </c>
      <c r="N122" s="162">
        <f>+[2]data1cf!M122</f>
        <v>11480.973805261347</v>
      </c>
      <c r="O122" s="162">
        <f>+[2]data1cf!N122</f>
        <v>11379.820159994257</v>
      </c>
      <c r="P122" s="162">
        <f>+[2]data1cf!O122</f>
        <v>11375.202471913426</v>
      </c>
      <c r="Q122" s="162">
        <f>+[2]data1cf!P122</f>
        <v>11253.216991087691</v>
      </c>
      <c r="R122" s="162">
        <f>+[2]data1cf!Q122</f>
        <v>779.1279767847476</v>
      </c>
      <c r="S122" s="162">
        <f>+[2]data1cf!R122</f>
        <v>0</v>
      </c>
      <c r="T122" s="162">
        <f>+[2]data1cf!S122</f>
        <v>0</v>
      </c>
      <c r="U122" s="162">
        <f>+[2]data1cf!T122</f>
        <v>0</v>
      </c>
      <c r="V122" s="162">
        <f>+[2]data1cf!U122</f>
        <v>0</v>
      </c>
      <c r="W122" s="162">
        <f>+[2]data1cf!V122</f>
        <v>0</v>
      </c>
      <c r="X122" s="162">
        <f>+[2]data1cf!W122</f>
        <v>0</v>
      </c>
      <c r="Y122" s="162">
        <f>+[2]data1cf!X122</f>
        <v>0</v>
      </c>
      <c r="Z122" s="162">
        <f>+[2]data1cf!Y122</f>
        <v>0</v>
      </c>
      <c r="AA122" s="162">
        <f>+[2]data1cf!Z122</f>
        <v>0</v>
      </c>
      <c r="AB122" s="162"/>
      <c r="AC122" s="163">
        <f t="shared" si="8"/>
        <v>23429.635323868493</v>
      </c>
      <c r="AD122" s="163">
        <f t="shared" si="10"/>
        <v>48450.309783531113</v>
      </c>
      <c r="AE122" s="164">
        <f t="shared" si="11"/>
        <v>48116.967746866896</v>
      </c>
      <c r="AF122" s="165">
        <f t="shared" si="9"/>
        <v>0.15810075402259829</v>
      </c>
      <c r="AG122" s="166">
        <f t="shared" si="15"/>
        <v>0.98055910380248879</v>
      </c>
    </row>
    <row r="123" spans="1:33">
      <c r="A123" s="158"/>
      <c r="B123" s="162">
        <f>+[2]data1cf!A123</f>
        <v>-67724.856378596683</v>
      </c>
      <c r="C123" s="162">
        <f>+[2]data1cf!B123</f>
        <v>11851.390963350717</v>
      </c>
      <c r="D123" s="162">
        <f>+[2]data1cf!C123</f>
        <v>12936.661117926873</v>
      </c>
      <c r="E123" s="162">
        <f>+[2]data1cf!D123</f>
        <v>12622.257854535383</v>
      </c>
      <c r="F123" s="162">
        <f>+[2]data1cf!E123</f>
        <v>12223.06904989428</v>
      </c>
      <c r="G123" s="162">
        <f>+[2]data1cf!F123</f>
        <v>11955.107002555242</v>
      </c>
      <c r="H123" s="162">
        <f>+[2]data1cf!G123</f>
        <v>11809.016722680342</v>
      </c>
      <c r="I123" s="162">
        <f>+[2]data1cf!H123</f>
        <v>11676.202481462467</v>
      </c>
      <c r="J123" s="162">
        <f>+[2]data1cf!I123</f>
        <v>11724.436180952776</v>
      </c>
      <c r="K123" s="162">
        <f>+[2]data1cf!J123</f>
        <v>11642.333759155747</v>
      </c>
      <c r="L123" s="162">
        <f>+[2]data1cf!K123</f>
        <v>11538.03296969196</v>
      </c>
      <c r="M123" s="162">
        <f>+[2]data1cf!L123</f>
        <v>11548.740788408159</v>
      </c>
      <c r="N123" s="162">
        <f>+[2]data1cf!M123</f>
        <v>11568.31037079115</v>
      </c>
      <c r="O123" s="162">
        <f>+[2]data1cf!N123</f>
        <v>11354.85158169255</v>
      </c>
      <c r="P123" s="162">
        <f>+[2]data1cf!O123</f>
        <v>11281.20281051627</v>
      </c>
      <c r="Q123" s="162">
        <f>+[2]data1cf!P123</f>
        <v>11285.759041380259</v>
      </c>
      <c r="R123" s="162">
        <f>+[2]data1cf!Q123</f>
        <v>776.77701271995249</v>
      </c>
      <c r="S123" s="162">
        <f>+[2]data1cf!R123</f>
        <v>0</v>
      </c>
      <c r="T123" s="162">
        <f>+[2]data1cf!S123</f>
        <v>0</v>
      </c>
      <c r="U123" s="162">
        <f>+[2]data1cf!T123</f>
        <v>0</v>
      </c>
      <c r="V123" s="162">
        <f>+[2]data1cf!U123</f>
        <v>0</v>
      </c>
      <c r="W123" s="162">
        <f>+[2]data1cf!V123</f>
        <v>0</v>
      </c>
      <c r="X123" s="162">
        <f>+[2]data1cf!W123</f>
        <v>0</v>
      </c>
      <c r="Y123" s="162">
        <f>+[2]data1cf!X123</f>
        <v>0</v>
      </c>
      <c r="Z123" s="162">
        <f>+[2]data1cf!Y123</f>
        <v>0</v>
      </c>
      <c r="AA123" s="162">
        <f>+[2]data1cf!Z123</f>
        <v>0</v>
      </c>
      <c r="AB123" s="162"/>
      <c r="AC123" s="163">
        <f t="shared" si="8"/>
        <v>23333.337129959298</v>
      </c>
      <c r="AD123" s="163">
        <f t="shared" si="10"/>
        <v>48277.240099322778</v>
      </c>
      <c r="AE123" s="164">
        <f t="shared" si="11"/>
        <v>47944.859619284951</v>
      </c>
      <c r="AF123" s="165">
        <f t="shared" si="9"/>
        <v>0.158021742105484</v>
      </c>
      <c r="AG123" s="166">
        <f t="shared" si="15"/>
        <v>0.98028352966246801</v>
      </c>
    </row>
    <row r="124" spans="1:33">
      <c r="A124" s="158"/>
      <c r="B124" s="162">
        <f>+[2]data1cf!A124</f>
        <v>-64734.353480764825</v>
      </c>
      <c r="C124" s="162">
        <f>+[2]data1cf!B124</f>
        <v>11928.083679445928</v>
      </c>
      <c r="D124" s="162">
        <f>+[2]data1cf!C124</f>
        <v>12867.939253975002</v>
      </c>
      <c r="E124" s="162">
        <f>+[2]data1cf!D124</f>
        <v>12488.135132687417</v>
      </c>
      <c r="F124" s="162">
        <f>+[2]data1cf!E124</f>
        <v>12393.675949299297</v>
      </c>
      <c r="G124" s="162">
        <f>+[2]data1cf!F124</f>
        <v>12064.987759552117</v>
      </c>
      <c r="H124" s="162">
        <f>+[2]data1cf!G124</f>
        <v>11861.266037506812</v>
      </c>
      <c r="I124" s="162">
        <f>+[2]data1cf!H124</f>
        <v>11697.464436055507</v>
      </c>
      <c r="J124" s="162">
        <f>+[2]data1cf!I124</f>
        <v>11629.32956162648</v>
      </c>
      <c r="K124" s="162">
        <f>+[2]data1cf!J124</f>
        <v>11645.747944966344</v>
      </c>
      <c r="L124" s="162">
        <f>+[2]data1cf!K124</f>
        <v>11465.514138122757</v>
      </c>
      <c r="M124" s="162">
        <f>+[2]data1cf!L124</f>
        <v>11464.762009707028</v>
      </c>
      <c r="N124" s="162">
        <f>+[2]data1cf!M124</f>
        <v>11425.045425806984</v>
      </c>
      <c r="O124" s="162">
        <f>+[2]data1cf!N124</f>
        <v>11469.719072568601</v>
      </c>
      <c r="P124" s="162">
        <f>+[2]data1cf!O124</f>
        <v>11309.648560896327</v>
      </c>
      <c r="Q124" s="162">
        <f>+[2]data1cf!P124</f>
        <v>11333.887585467568</v>
      </c>
      <c r="R124" s="162">
        <f>+[2]data1cf!Q124</f>
        <v>742.47714068298023</v>
      </c>
      <c r="S124" s="162">
        <f>+[2]data1cf!R124</f>
        <v>0</v>
      </c>
      <c r="T124" s="162">
        <f>+[2]data1cf!S124</f>
        <v>0</v>
      </c>
      <c r="U124" s="162">
        <f>+[2]data1cf!T124</f>
        <v>0</v>
      </c>
      <c r="V124" s="162">
        <f>+[2]data1cf!U124</f>
        <v>0</v>
      </c>
      <c r="W124" s="162">
        <f>+[2]data1cf!V124</f>
        <v>0</v>
      </c>
      <c r="X124" s="162">
        <f>+[2]data1cf!W124</f>
        <v>0</v>
      </c>
      <c r="Y124" s="162">
        <f>+[2]data1cf!X124</f>
        <v>0</v>
      </c>
      <c r="Z124" s="162">
        <f>+[2]data1cf!Y124</f>
        <v>0</v>
      </c>
      <c r="AA124" s="162">
        <f>+[2]data1cf!Z124</f>
        <v>0</v>
      </c>
      <c r="AB124" s="162"/>
      <c r="AC124" s="163">
        <f t="shared" si="8"/>
        <v>26360.05118822063</v>
      </c>
      <c r="AD124" s="163">
        <f t="shared" si="10"/>
        <v>51295.225464331554</v>
      </c>
      <c r="AE124" s="164">
        <f t="shared" si="11"/>
        <v>50962.999822449463</v>
      </c>
      <c r="AF124" s="165">
        <f t="shared" si="9"/>
        <v>0.16807240843772886</v>
      </c>
      <c r="AG124" s="166">
        <f t="shared" si="15"/>
        <v>0.98457473062319001</v>
      </c>
    </row>
    <row r="125" spans="1:33">
      <c r="A125" s="158"/>
      <c r="B125" s="162">
        <f>+[2]data1cf!A125</f>
        <v>-66863.251215463155</v>
      </c>
      <c r="C125" s="162">
        <f>+[2]data1cf!B125</f>
        <v>11968.314607756467</v>
      </c>
      <c r="D125" s="162">
        <f>+[2]data1cf!C125</f>
        <v>12898.498199853606</v>
      </c>
      <c r="E125" s="162">
        <f>+[2]data1cf!D125</f>
        <v>12538.000368388395</v>
      </c>
      <c r="F125" s="162">
        <f>+[2]data1cf!E125</f>
        <v>12387.56171645032</v>
      </c>
      <c r="G125" s="162">
        <f>+[2]data1cf!F125</f>
        <v>12135.854026170662</v>
      </c>
      <c r="H125" s="162">
        <f>+[2]data1cf!G125</f>
        <v>11942.068239485336</v>
      </c>
      <c r="I125" s="162">
        <f>+[2]data1cf!H125</f>
        <v>11819.978696012175</v>
      </c>
      <c r="J125" s="162">
        <f>+[2]data1cf!I125</f>
        <v>11727.648141693833</v>
      </c>
      <c r="K125" s="162">
        <f>+[2]data1cf!J125</f>
        <v>11667.242171622353</v>
      </c>
      <c r="L125" s="162">
        <f>+[2]data1cf!K125</f>
        <v>11512.527510312859</v>
      </c>
      <c r="M125" s="162">
        <f>+[2]data1cf!L125</f>
        <v>11515.024747066655</v>
      </c>
      <c r="N125" s="162">
        <f>+[2]data1cf!M125</f>
        <v>11447.013540291526</v>
      </c>
      <c r="O125" s="162">
        <f>+[2]data1cf!N125</f>
        <v>11577.49590830114</v>
      </c>
      <c r="P125" s="162">
        <f>+[2]data1cf!O125</f>
        <v>11461.15864041291</v>
      </c>
      <c r="Q125" s="162">
        <f>+[2]data1cf!P125</f>
        <v>11320.442769192461</v>
      </c>
      <c r="R125" s="162">
        <f>+[2]data1cf!Q125</f>
        <v>766.89474614087612</v>
      </c>
      <c r="S125" s="162">
        <f>+[2]data1cf!R125</f>
        <v>0</v>
      </c>
      <c r="T125" s="162">
        <f>+[2]data1cf!S125</f>
        <v>0</v>
      </c>
      <c r="U125" s="162">
        <f>+[2]data1cf!T125</f>
        <v>0</v>
      </c>
      <c r="V125" s="162">
        <f>+[2]data1cf!U125</f>
        <v>0</v>
      </c>
      <c r="W125" s="162">
        <f>+[2]data1cf!V125</f>
        <v>0</v>
      </c>
      <c r="X125" s="162">
        <f>+[2]data1cf!W125</f>
        <v>0</v>
      </c>
      <c r="Y125" s="162">
        <f>+[2]data1cf!X125</f>
        <v>0</v>
      </c>
      <c r="Z125" s="162">
        <f>+[2]data1cf!Y125</f>
        <v>0</v>
      </c>
      <c r="AA125" s="162">
        <f>+[2]data1cf!Z125</f>
        <v>0</v>
      </c>
      <c r="AB125" s="162"/>
      <c r="AC125" s="163">
        <f t="shared" si="8"/>
        <v>24649.475198640146</v>
      </c>
      <c r="AD125" s="163">
        <f t="shared" si="10"/>
        <v>49719.845863683506</v>
      </c>
      <c r="AE125" s="164">
        <f t="shared" si="11"/>
        <v>49385.797864872242</v>
      </c>
      <c r="AF125" s="165">
        <f t="shared" si="9"/>
        <v>0.16187848448753356</v>
      </c>
      <c r="AG125" s="166">
        <f t="shared" si="15"/>
        <v>0.98246621103821996</v>
      </c>
    </row>
    <row r="126" spans="1:33">
      <c r="A126" s="158"/>
      <c r="B126" s="162">
        <f>+[2]data1cf!A126</f>
        <v>-69536.261389067513</v>
      </c>
      <c r="C126" s="162">
        <f>+[2]data1cf!B126</f>
        <v>11966.978261780372</v>
      </c>
      <c r="D126" s="162">
        <f>+[2]data1cf!C126</f>
        <v>13167.78579976617</v>
      </c>
      <c r="E126" s="162">
        <f>+[2]data1cf!D126</f>
        <v>12693.773038764852</v>
      </c>
      <c r="F126" s="162">
        <f>+[2]data1cf!E126</f>
        <v>12346.411151542794</v>
      </c>
      <c r="G126" s="162">
        <f>+[2]data1cf!F126</f>
        <v>12207.049013838572</v>
      </c>
      <c r="H126" s="162">
        <f>+[2]data1cf!G126</f>
        <v>12007.122735629076</v>
      </c>
      <c r="I126" s="162">
        <f>+[2]data1cf!H126</f>
        <v>11891.200479196743</v>
      </c>
      <c r="J126" s="162">
        <f>+[2]data1cf!I126</f>
        <v>11726.532913365429</v>
      </c>
      <c r="K126" s="162">
        <f>+[2]data1cf!J126</f>
        <v>11702.958343520313</v>
      </c>
      <c r="L126" s="162">
        <f>+[2]data1cf!K126</f>
        <v>11628.611779849056</v>
      </c>
      <c r="M126" s="162">
        <f>+[2]data1cf!L126</f>
        <v>11667.464117098036</v>
      </c>
      <c r="N126" s="162">
        <f>+[2]data1cf!M126</f>
        <v>11617.93927077976</v>
      </c>
      <c r="O126" s="162">
        <f>+[2]data1cf!N126</f>
        <v>11512.13893758574</v>
      </c>
      <c r="P126" s="162">
        <f>+[2]data1cf!O126</f>
        <v>11530.492712835958</v>
      </c>
      <c r="Q126" s="162">
        <f>+[2]data1cf!P126</f>
        <v>11400.415350419582</v>
      </c>
      <c r="R126" s="162">
        <f>+[2]data1cf!Q126</f>
        <v>797.55310362804869</v>
      </c>
      <c r="S126" s="162">
        <f>+[2]data1cf!R126</f>
        <v>0</v>
      </c>
      <c r="T126" s="162">
        <f>+[2]data1cf!S126</f>
        <v>0</v>
      </c>
      <c r="U126" s="162">
        <f>+[2]data1cf!T126</f>
        <v>0</v>
      </c>
      <c r="V126" s="162">
        <f>+[2]data1cf!U126</f>
        <v>0</v>
      </c>
      <c r="W126" s="162">
        <f>+[2]data1cf!V126</f>
        <v>0</v>
      </c>
      <c r="X126" s="162">
        <f>+[2]data1cf!W126</f>
        <v>0</v>
      </c>
      <c r="Y126" s="162">
        <f>+[2]data1cf!X126</f>
        <v>0</v>
      </c>
      <c r="Z126" s="162">
        <f>+[2]data1cf!Y126</f>
        <v>0</v>
      </c>
      <c r="AA126" s="162">
        <f>+[2]data1cf!Z126</f>
        <v>0</v>
      </c>
      <c r="AB126" s="162"/>
      <c r="AC126" s="163">
        <f t="shared" si="8"/>
        <v>22596.333296545636</v>
      </c>
      <c r="AD126" s="163">
        <f t="shared" si="10"/>
        <v>47824.668499302505</v>
      </c>
      <c r="AE126" s="164">
        <f t="shared" si="11"/>
        <v>47488.495237578638</v>
      </c>
      <c r="AF126" s="165">
        <f t="shared" si="9"/>
        <v>0.15489314198493959</v>
      </c>
      <c r="AG126" s="166">
        <f t="shared" si="15"/>
        <v>0.97954430808903081</v>
      </c>
    </row>
    <row r="127" spans="1:33">
      <c r="A127" s="158"/>
      <c r="B127" s="162">
        <f>+[2]data1cf!A127</f>
        <v>-72434.704049087464</v>
      </c>
      <c r="C127" s="162">
        <f>+[2]data1cf!B127</f>
        <v>12066.034970022936</v>
      </c>
      <c r="D127" s="162">
        <f>+[2]data1cf!C127</f>
        <v>13060.604869696526</v>
      </c>
      <c r="E127" s="162">
        <f>+[2]data1cf!D127</f>
        <v>12786.408371611462</v>
      </c>
      <c r="F127" s="162">
        <f>+[2]data1cf!E127</f>
        <v>12553.325579792556</v>
      </c>
      <c r="G127" s="162">
        <f>+[2]data1cf!F127</f>
        <v>12169.958791598521</v>
      </c>
      <c r="H127" s="162">
        <f>+[2]data1cf!G127</f>
        <v>11999.622293757871</v>
      </c>
      <c r="I127" s="162">
        <f>+[2]data1cf!H127</f>
        <v>11817.10312006278</v>
      </c>
      <c r="J127" s="162">
        <f>+[2]data1cf!I127</f>
        <v>11752.302863590936</v>
      </c>
      <c r="K127" s="162">
        <f>+[2]data1cf!J127</f>
        <v>11862.19739306012</v>
      </c>
      <c r="L127" s="162">
        <f>+[2]data1cf!K127</f>
        <v>11875.441414535206</v>
      </c>
      <c r="M127" s="162">
        <f>+[2]data1cf!L127</f>
        <v>11670.879399603684</v>
      </c>
      <c r="N127" s="162">
        <f>+[2]data1cf!M127</f>
        <v>11651.249948500581</v>
      </c>
      <c r="O127" s="162">
        <f>+[2]data1cf!N127</f>
        <v>11503.545819708939</v>
      </c>
      <c r="P127" s="162">
        <f>+[2]data1cf!O127</f>
        <v>11489.567124032703</v>
      </c>
      <c r="Q127" s="162">
        <f>+[2]data1cf!P127</f>
        <v>11585.847784663983</v>
      </c>
      <c r="R127" s="162">
        <f>+[2]data1cf!Q127</f>
        <v>830.79708156141339</v>
      </c>
      <c r="S127" s="162">
        <f>+[2]data1cf!R127</f>
        <v>0</v>
      </c>
      <c r="T127" s="162">
        <f>+[2]data1cf!S127</f>
        <v>0</v>
      </c>
      <c r="U127" s="162">
        <f>+[2]data1cf!T127</f>
        <v>0</v>
      </c>
      <c r="V127" s="162">
        <f>+[2]data1cf!U127</f>
        <v>0</v>
      </c>
      <c r="W127" s="162">
        <f>+[2]data1cf!V127</f>
        <v>0</v>
      </c>
      <c r="X127" s="162">
        <f>+[2]data1cf!W127</f>
        <v>0</v>
      </c>
      <c r="Y127" s="162">
        <f>+[2]data1cf!X127</f>
        <v>0</v>
      </c>
      <c r="Z127" s="162">
        <f>+[2]data1cf!Y127</f>
        <v>0</v>
      </c>
      <c r="AA127" s="162">
        <f>+[2]data1cf!Z127</f>
        <v>0</v>
      </c>
      <c r="AB127" s="162"/>
      <c r="AC127" s="163">
        <f t="shared" si="8"/>
        <v>20069.718031285469</v>
      </c>
      <c r="AD127" s="163">
        <f t="shared" si="10"/>
        <v>45413.957777663112</v>
      </c>
      <c r="AE127" s="164">
        <f t="shared" si="11"/>
        <v>45076.157689071952</v>
      </c>
      <c r="AF127" s="165">
        <f t="shared" si="9"/>
        <v>0.14708912968635562</v>
      </c>
      <c r="AG127" s="166">
        <f t="shared" si="15"/>
        <v>0.97511363817960195</v>
      </c>
    </row>
    <row r="128" spans="1:33">
      <c r="A128" s="158"/>
      <c r="B128" s="162">
        <f>+[2]data1cf!A128</f>
        <v>-64394.538629285307</v>
      </c>
      <c r="C128" s="162">
        <f>+[2]data1cf!B128</f>
        <v>11816.511637654728</v>
      </c>
      <c r="D128" s="162">
        <f>+[2]data1cf!C128</f>
        <v>12817.372322834139</v>
      </c>
      <c r="E128" s="162">
        <f>+[2]data1cf!D128</f>
        <v>12640.782340036327</v>
      </c>
      <c r="F128" s="162">
        <f>+[2]data1cf!E128</f>
        <v>12112.735106340804</v>
      </c>
      <c r="G128" s="162">
        <f>+[2]data1cf!F128</f>
        <v>11888.259166364336</v>
      </c>
      <c r="H128" s="162">
        <f>+[2]data1cf!G128</f>
        <v>11855.390827144602</v>
      </c>
      <c r="I128" s="162">
        <f>+[2]data1cf!H128</f>
        <v>11757.320954854997</v>
      </c>
      <c r="J128" s="162">
        <f>+[2]data1cf!I128</f>
        <v>11674.208775684379</v>
      </c>
      <c r="K128" s="162">
        <f>+[2]data1cf!J128</f>
        <v>11582.764510310793</v>
      </c>
      <c r="L128" s="162">
        <f>+[2]data1cf!K128</f>
        <v>11512.548685201029</v>
      </c>
      <c r="M128" s="162">
        <f>+[2]data1cf!L128</f>
        <v>11437.008256117973</v>
      </c>
      <c r="N128" s="162">
        <f>+[2]data1cf!M128</f>
        <v>11471.823213407961</v>
      </c>
      <c r="O128" s="162">
        <f>+[2]data1cf!N128</f>
        <v>11593.178380865826</v>
      </c>
      <c r="P128" s="162">
        <f>+[2]data1cf!O128</f>
        <v>11591.237287959451</v>
      </c>
      <c r="Q128" s="162">
        <f>+[2]data1cf!P128</f>
        <v>11239.632748072567</v>
      </c>
      <c r="R128" s="162">
        <f>+[2]data1cf!Q128</f>
        <v>738.57960026245075</v>
      </c>
      <c r="S128" s="162">
        <f>+[2]data1cf!R128</f>
        <v>0</v>
      </c>
      <c r="T128" s="162">
        <f>+[2]data1cf!S128</f>
        <v>0</v>
      </c>
      <c r="U128" s="162">
        <f>+[2]data1cf!T128</f>
        <v>0</v>
      </c>
      <c r="V128" s="162">
        <f>+[2]data1cf!U128</f>
        <v>0</v>
      </c>
      <c r="W128" s="162">
        <f>+[2]data1cf!V128</f>
        <v>0</v>
      </c>
      <c r="X128" s="162">
        <f>+[2]data1cf!W128</f>
        <v>0</v>
      </c>
      <c r="Y128" s="162">
        <f>+[2]data1cf!X128</f>
        <v>0</v>
      </c>
      <c r="Z128" s="162">
        <f>+[2]data1cf!Y128</f>
        <v>0</v>
      </c>
      <c r="AA128" s="162">
        <f>+[2]data1cf!Z128</f>
        <v>0</v>
      </c>
      <c r="AB128" s="162"/>
      <c r="AC128" s="163">
        <f t="shared" si="8"/>
        <v>26501.097229844796</v>
      </c>
      <c r="AD128" s="163">
        <f t="shared" si="10"/>
        <v>51448.902618405831</v>
      </c>
      <c r="AE128" s="164">
        <f t="shared" si="11"/>
        <v>51116.290228327758</v>
      </c>
      <c r="AF128" s="165">
        <f t="shared" si="9"/>
        <v>0.16854609847068788</v>
      </c>
      <c r="AG128" s="166">
        <f t="shared" si="15"/>
        <v>0.98476632028620825</v>
      </c>
    </row>
    <row r="129" spans="1:33">
      <c r="A129" s="158"/>
      <c r="B129" s="162">
        <f>+[2]data1cf!A129</f>
        <v>-74018.931893202913</v>
      </c>
      <c r="C129" s="162">
        <f>+[2]data1cf!B129</f>
        <v>12176.466931151153</v>
      </c>
      <c r="D129" s="162">
        <f>+[2]data1cf!C129</f>
        <v>13317.848476505189</v>
      </c>
      <c r="E129" s="162">
        <f>+[2]data1cf!D129</f>
        <v>12995.072796331508</v>
      </c>
      <c r="F129" s="162">
        <f>+[2]data1cf!E129</f>
        <v>12564.655336814303</v>
      </c>
      <c r="G129" s="162">
        <f>+[2]data1cf!F129</f>
        <v>12312.44375308802</v>
      </c>
      <c r="H129" s="162">
        <f>+[2]data1cf!G129</f>
        <v>11966.662484264933</v>
      </c>
      <c r="I129" s="162">
        <f>+[2]data1cf!H129</f>
        <v>11713.694142484121</v>
      </c>
      <c r="J129" s="162">
        <f>+[2]data1cf!I129</f>
        <v>11766.71466331935</v>
      </c>
      <c r="K129" s="162">
        <f>+[2]data1cf!J129</f>
        <v>11828.194781364076</v>
      </c>
      <c r="L129" s="162">
        <f>+[2]data1cf!K129</f>
        <v>11899.914216072881</v>
      </c>
      <c r="M129" s="162">
        <f>+[2]data1cf!L129</f>
        <v>11737.240035712941</v>
      </c>
      <c r="N129" s="162">
        <f>+[2]data1cf!M129</f>
        <v>11558.872322580635</v>
      </c>
      <c r="O129" s="162">
        <f>+[2]data1cf!N129</f>
        <v>11613.928965894851</v>
      </c>
      <c r="P129" s="162">
        <f>+[2]data1cf!O129</f>
        <v>11676.522550786751</v>
      </c>
      <c r="Q129" s="162">
        <f>+[2]data1cf!P129</f>
        <v>11396.437080367756</v>
      </c>
      <c r="R129" s="162">
        <f>+[2]data1cf!Q129</f>
        <v>848.96754124227994</v>
      </c>
      <c r="S129" s="162">
        <f>+[2]data1cf!R129</f>
        <v>0</v>
      </c>
      <c r="T129" s="162">
        <f>+[2]data1cf!S129</f>
        <v>0</v>
      </c>
      <c r="U129" s="162">
        <f>+[2]data1cf!T129</f>
        <v>0</v>
      </c>
      <c r="V129" s="162">
        <f>+[2]data1cf!U129</f>
        <v>0</v>
      </c>
      <c r="W129" s="162">
        <f>+[2]data1cf!V129</f>
        <v>0</v>
      </c>
      <c r="X129" s="162">
        <f>+[2]data1cf!W129</f>
        <v>0</v>
      </c>
      <c r="Y129" s="162">
        <f>+[2]data1cf!X129</f>
        <v>0</v>
      </c>
      <c r="Z129" s="162">
        <f>+[2]data1cf!Y129</f>
        <v>0</v>
      </c>
      <c r="AA129" s="162">
        <f>+[2]data1cf!Z129</f>
        <v>0</v>
      </c>
      <c r="AB129" s="162"/>
      <c r="AC129" s="163">
        <f t="shared" si="8"/>
        <v>19015.056918202448</v>
      </c>
      <c r="AD129" s="163">
        <f t="shared" si="10"/>
        <v>44418.963648706354</v>
      </c>
      <c r="AE129" s="164">
        <f t="shared" si="11"/>
        <v>44080.463019821116</v>
      </c>
      <c r="AF129" s="165">
        <f t="shared" si="9"/>
        <v>0.14395075440406802</v>
      </c>
      <c r="AG129" s="166">
        <f t="shared" si="15"/>
        <v>0.97301608319183452</v>
      </c>
    </row>
    <row r="130" spans="1:33">
      <c r="A130" s="158"/>
      <c r="B130" s="162">
        <f>+[2]data1cf!A130</f>
        <v>-65623.705553637687</v>
      </c>
      <c r="C130" s="162">
        <f>+[2]data1cf!B130</f>
        <v>11969.520627848959</v>
      </c>
      <c r="D130" s="162">
        <f>+[2]data1cf!C130</f>
        <v>12801.574111810136</v>
      </c>
      <c r="E130" s="162">
        <f>+[2]data1cf!D130</f>
        <v>12542.709991897471</v>
      </c>
      <c r="F130" s="162">
        <f>+[2]data1cf!E130</f>
        <v>12361.462154145016</v>
      </c>
      <c r="G130" s="162">
        <f>+[2]data1cf!F130</f>
        <v>12011.796490137229</v>
      </c>
      <c r="H130" s="162">
        <f>+[2]data1cf!G130</f>
        <v>11714.345802411535</v>
      </c>
      <c r="I130" s="162">
        <f>+[2]data1cf!H130</f>
        <v>11632.38762256277</v>
      </c>
      <c r="J130" s="162">
        <f>+[2]data1cf!I130</f>
        <v>11721.01111823686</v>
      </c>
      <c r="K130" s="162">
        <f>+[2]data1cf!J130</f>
        <v>11728.332189896126</v>
      </c>
      <c r="L130" s="162">
        <f>+[2]data1cf!K130</f>
        <v>11426.996130747995</v>
      </c>
      <c r="M130" s="162">
        <f>+[2]data1cf!L130</f>
        <v>11585.8247912103</v>
      </c>
      <c r="N130" s="162">
        <f>+[2]data1cf!M130</f>
        <v>11427.238074759616</v>
      </c>
      <c r="O130" s="162">
        <f>+[2]data1cf!N130</f>
        <v>11273.875155918326</v>
      </c>
      <c r="P130" s="162">
        <f>+[2]data1cf!O130</f>
        <v>11382.015419018191</v>
      </c>
      <c r="Q130" s="162">
        <f>+[2]data1cf!P130</f>
        <v>11207.400161524507</v>
      </c>
      <c r="R130" s="162">
        <f>+[2]data1cf!Q130</f>
        <v>752.67765321800277</v>
      </c>
      <c r="S130" s="162">
        <f>+[2]data1cf!R130</f>
        <v>0</v>
      </c>
      <c r="T130" s="162">
        <f>+[2]data1cf!S130</f>
        <v>0</v>
      </c>
      <c r="U130" s="162">
        <f>+[2]data1cf!T130</f>
        <v>0</v>
      </c>
      <c r="V130" s="162">
        <f>+[2]data1cf!U130</f>
        <v>0</v>
      </c>
      <c r="W130" s="162">
        <f>+[2]data1cf!V130</f>
        <v>0</v>
      </c>
      <c r="X130" s="162">
        <f>+[2]data1cf!W130</f>
        <v>0</v>
      </c>
      <c r="Y130" s="162">
        <f>+[2]data1cf!X130</f>
        <v>0</v>
      </c>
      <c r="Z130" s="162">
        <f>+[2]data1cf!Y130</f>
        <v>0</v>
      </c>
      <c r="AA130" s="162">
        <f>+[2]data1cf!Z130</f>
        <v>0</v>
      </c>
      <c r="AB130" s="162"/>
      <c r="AC130" s="163">
        <f t="shared" ref="AC130:AC193" si="16">XNPV(0.1,B130:AA130,$B$1:$AA$1)</f>
        <v>25363.578385298995</v>
      </c>
      <c r="AD130" s="163">
        <f t="shared" si="10"/>
        <v>50262.690054704442</v>
      </c>
      <c r="AE130" s="164">
        <f t="shared" si="11"/>
        <v>49930.969139328154</v>
      </c>
      <c r="AF130" s="165">
        <f t="shared" ref="AF130:AF193" si="17">XIRR(B130:AA130,$B$1:$AA$1)</f>
        <v>0.16480706334114073</v>
      </c>
      <c r="AG130" s="166">
        <f t="shared" si="15"/>
        <v>0.98322346343154909</v>
      </c>
    </row>
    <row r="131" spans="1:33">
      <c r="A131" s="158"/>
      <c r="B131" s="162">
        <f>+[2]data1cf!A131</f>
        <v>-67625.787805600921</v>
      </c>
      <c r="C131" s="162">
        <f>+[2]data1cf!B131</f>
        <v>11819.830040628509</v>
      </c>
      <c r="D131" s="162">
        <f>+[2]data1cf!C131</f>
        <v>12961.274613949397</v>
      </c>
      <c r="E131" s="162">
        <f>+[2]data1cf!D131</f>
        <v>12581.528562258743</v>
      </c>
      <c r="F131" s="162">
        <f>+[2]data1cf!E131</f>
        <v>12385.825700446516</v>
      </c>
      <c r="G131" s="162">
        <f>+[2]data1cf!F131</f>
        <v>12040.805188580396</v>
      </c>
      <c r="H131" s="162">
        <f>+[2]data1cf!G131</f>
        <v>11828.44562033104</v>
      </c>
      <c r="I131" s="162">
        <f>+[2]data1cf!H131</f>
        <v>11795.754613760648</v>
      </c>
      <c r="J131" s="162">
        <f>+[2]data1cf!I131</f>
        <v>11784.466412278649</v>
      </c>
      <c r="K131" s="162">
        <f>+[2]data1cf!J131</f>
        <v>11761.85857358043</v>
      </c>
      <c r="L131" s="162">
        <f>+[2]data1cf!K131</f>
        <v>11632.379269796238</v>
      </c>
      <c r="M131" s="162">
        <f>+[2]data1cf!L131</f>
        <v>11474.892474906173</v>
      </c>
      <c r="N131" s="162">
        <f>+[2]data1cf!M131</f>
        <v>11311.262380558044</v>
      </c>
      <c r="O131" s="162">
        <f>+[2]data1cf!N131</f>
        <v>11512.032376222596</v>
      </c>
      <c r="P131" s="162">
        <f>+[2]data1cf!O131</f>
        <v>11262.995295868401</v>
      </c>
      <c r="Q131" s="162">
        <f>+[2]data1cf!P131</f>
        <v>11468.932944526161</v>
      </c>
      <c r="R131" s="162">
        <f>+[2]data1cf!Q131</f>
        <v>775.64073581512025</v>
      </c>
      <c r="S131" s="162">
        <f>+[2]data1cf!R131</f>
        <v>0</v>
      </c>
      <c r="T131" s="162">
        <f>+[2]data1cf!S131</f>
        <v>0</v>
      </c>
      <c r="U131" s="162">
        <f>+[2]data1cf!T131</f>
        <v>0</v>
      </c>
      <c r="V131" s="162">
        <f>+[2]data1cf!U131</f>
        <v>0</v>
      </c>
      <c r="W131" s="162">
        <f>+[2]data1cf!V131</f>
        <v>0</v>
      </c>
      <c r="X131" s="162">
        <f>+[2]data1cf!W131</f>
        <v>0</v>
      </c>
      <c r="Y131" s="162">
        <f>+[2]data1cf!X131</f>
        <v>0</v>
      </c>
      <c r="Z131" s="162">
        <f>+[2]data1cf!Y131</f>
        <v>0</v>
      </c>
      <c r="AA131" s="162">
        <f>+[2]data1cf!Z131</f>
        <v>0</v>
      </c>
      <c r="AB131" s="162"/>
      <c r="AC131" s="163">
        <f t="shared" si="16"/>
        <v>23721.629586441661</v>
      </c>
      <c r="AD131" s="163">
        <f t="shared" ref="AD131:AD194" si="18">SUMPRODUCT(B131:AA131,$B$1010:$AA$1010)</f>
        <v>48760.538886156544</v>
      </c>
      <c r="AE131" s="164">
        <f t="shared" ref="AE131:AE194" si="19">SUMPRODUCT(B131:AA131,$B$1012:$AA$1012)</f>
        <v>48426.937727881697</v>
      </c>
      <c r="AF131" s="165">
        <f t="shared" si="17"/>
        <v>0.15898070931434641</v>
      </c>
      <c r="AG131" s="166">
        <f t="shared" ref="AG131:AG146" si="20">1-EXP(-(1/0.25)*(AD131/ABS($AD$1010)))</f>
        <v>0.98104346883179017</v>
      </c>
    </row>
    <row r="132" spans="1:33">
      <c r="A132" s="158"/>
      <c r="B132" s="162">
        <f>+[2]data1cf!A132</f>
        <v>-65329.179114116909</v>
      </c>
      <c r="C132" s="162">
        <f>+[2]data1cf!B132</f>
        <v>11999.367585131931</v>
      </c>
      <c r="D132" s="162">
        <f>+[2]data1cf!C132</f>
        <v>12936.832416028836</v>
      </c>
      <c r="E132" s="162">
        <f>+[2]data1cf!D132</f>
        <v>12516.0439470086</v>
      </c>
      <c r="F132" s="162">
        <f>+[2]data1cf!E132</f>
        <v>12197.143355489186</v>
      </c>
      <c r="G132" s="162">
        <f>+[2]data1cf!F132</f>
        <v>11821.356996306255</v>
      </c>
      <c r="H132" s="162">
        <f>+[2]data1cf!G132</f>
        <v>11974.675932461385</v>
      </c>
      <c r="I132" s="162">
        <f>+[2]data1cf!H132</f>
        <v>11461.911723369954</v>
      </c>
      <c r="J132" s="162">
        <f>+[2]data1cf!I132</f>
        <v>11734.417276426124</v>
      </c>
      <c r="K132" s="162">
        <f>+[2]data1cf!J132</f>
        <v>11479.981953127222</v>
      </c>
      <c r="L132" s="162">
        <f>+[2]data1cf!K132</f>
        <v>11408.48270327454</v>
      </c>
      <c r="M132" s="162">
        <f>+[2]data1cf!L132</f>
        <v>11418.421239427735</v>
      </c>
      <c r="N132" s="162">
        <f>+[2]data1cf!M132</f>
        <v>11533.14865529642</v>
      </c>
      <c r="O132" s="162">
        <f>+[2]data1cf!N132</f>
        <v>11291.434420552727</v>
      </c>
      <c r="P132" s="162">
        <f>+[2]data1cf!O132</f>
        <v>11264.272604924299</v>
      </c>
      <c r="Q132" s="162">
        <f>+[2]data1cf!P132</f>
        <v>11279.922366975265</v>
      </c>
      <c r="R132" s="162">
        <f>+[2]data1cf!Q132</f>
        <v>749.29955276727526</v>
      </c>
      <c r="S132" s="162">
        <f>+[2]data1cf!R132</f>
        <v>0</v>
      </c>
      <c r="T132" s="162">
        <f>+[2]data1cf!S132</f>
        <v>0</v>
      </c>
      <c r="U132" s="162">
        <f>+[2]data1cf!T132</f>
        <v>0</v>
      </c>
      <c r="V132" s="162">
        <f>+[2]data1cf!U132</f>
        <v>0</v>
      </c>
      <c r="W132" s="162">
        <f>+[2]data1cf!V132</f>
        <v>0</v>
      </c>
      <c r="X132" s="162">
        <f>+[2]data1cf!W132</f>
        <v>0</v>
      </c>
      <c r="Y132" s="162">
        <f>+[2]data1cf!X132</f>
        <v>0</v>
      </c>
      <c r="Z132" s="162">
        <f>+[2]data1cf!Y132</f>
        <v>0</v>
      </c>
      <c r="AA132" s="162">
        <f>+[2]data1cf!Z132</f>
        <v>0</v>
      </c>
      <c r="AB132" s="162"/>
      <c r="AC132" s="163">
        <f t="shared" si="16"/>
        <v>25465.640221359165</v>
      </c>
      <c r="AD132" s="163">
        <f t="shared" si="18"/>
        <v>50279.506753433612</v>
      </c>
      <c r="AE132" s="164">
        <f t="shared" si="19"/>
        <v>49948.902627178912</v>
      </c>
      <c r="AF132" s="165">
        <f t="shared" si="17"/>
        <v>0.16544666886329654</v>
      </c>
      <c r="AG132" s="166">
        <f t="shared" si="20"/>
        <v>0.98324639254421686</v>
      </c>
    </row>
    <row r="133" spans="1:33">
      <c r="A133" s="158"/>
      <c r="B133" s="162">
        <f>+[2]data1cf!A133</f>
        <v>-66592.482303442652</v>
      </c>
      <c r="C133" s="162">
        <f>+[2]data1cf!B133</f>
        <v>11994.965909542349</v>
      </c>
      <c r="D133" s="162">
        <f>+[2]data1cf!C133</f>
        <v>12829.794446585709</v>
      </c>
      <c r="E133" s="162">
        <f>+[2]data1cf!D133</f>
        <v>12590.848904381271</v>
      </c>
      <c r="F133" s="162">
        <f>+[2]data1cf!E133</f>
        <v>12293.501311789587</v>
      </c>
      <c r="G133" s="162">
        <f>+[2]data1cf!F133</f>
        <v>12090.742118307693</v>
      </c>
      <c r="H133" s="162">
        <f>+[2]data1cf!G133</f>
        <v>11823.992057086281</v>
      </c>
      <c r="I133" s="162">
        <f>+[2]data1cf!H133</f>
        <v>11675.307423370356</v>
      </c>
      <c r="J133" s="162">
        <f>+[2]data1cf!I133</f>
        <v>11786.153466213987</v>
      </c>
      <c r="K133" s="162">
        <f>+[2]data1cf!J133</f>
        <v>11552.654030370068</v>
      </c>
      <c r="L133" s="162">
        <f>+[2]data1cf!K133</f>
        <v>11505.777250665564</v>
      </c>
      <c r="M133" s="162">
        <f>+[2]data1cf!L133</f>
        <v>11456.587730897252</v>
      </c>
      <c r="N133" s="162">
        <f>+[2]data1cf!M133</f>
        <v>11484.196356071769</v>
      </c>
      <c r="O133" s="162">
        <f>+[2]data1cf!N133</f>
        <v>11575.406807702549</v>
      </c>
      <c r="P133" s="162">
        <f>+[2]data1cf!O133</f>
        <v>11496.770242108003</v>
      </c>
      <c r="Q133" s="162">
        <f>+[2]data1cf!P133</f>
        <v>11314.52054511739</v>
      </c>
      <c r="R133" s="162">
        <f>+[2]data1cf!Q133</f>
        <v>763.78913502756575</v>
      </c>
      <c r="S133" s="162">
        <f>+[2]data1cf!R133</f>
        <v>0</v>
      </c>
      <c r="T133" s="162">
        <f>+[2]data1cf!S133</f>
        <v>0</v>
      </c>
      <c r="U133" s="162">
        <f>+[2]data1cf!T133</f>
        <v>0</v>
      </c>
      <c r="V133" s="162">
        <f>+[2]data1cf!U133</f>
        <v>0</v>
      </c>
      <c r="W133" s="162">
        <f>+[2]data1cf!V133</f>
        <v>0</v>
      </c>
      <c r="X133" s="162">
        <f>+[2]data1cf!W133</f>
        <v>0</v>
      </c>
      <c r="Y133" s="162">
        <f>+[2]data1cf!X133</f>
        <v>0</v>
      </c>
      <c r="Z133" s="162">
        <f>+[2]data1cf!Y133</f>
        <v>0</v>
      </c>
      <c r="AA133" s="162">
        <f>+[2]data1cf!Z133</f>
        <v>0</v>
      </c>
      <c r="AB133" s="162"/>
      <c r="AC133" s="163">
        <f t="shared" si="16"/>
        <v>24668.506525931116</v>
      </c>
      <c r="AD133" s="163">
        <f t="shared" si="18"/>
        <v>49668.868261459618</v>
      </c>
      <c r="AE133" s="164">
        <f t="shared" si="19"/>
        <v>49335.660437510138</v>
      </c>
      <c r="AF133" s="165">
        <f t="shared" si="17"/>
        <v>0.16217262148857117</v>
      </c>
      <c r="AG133" s="166">
        <f t="shared" si="20"/>
        <v>0.98239336651358833</v>
      </c>
    </row>
    <row r="134" spans="1:33">
      <c r="A134" s="158"/>
      <c r="B134" s="162">
        <f>+[2]data1cf!A134</f>
        <v>-62594.018053158194</v>
      </c>
      <c r="C134" s="162">
        <f>+[2]data1cf!B134</f>
        <v>11836.115081402915</v>
      </c>
      <c r="D134" s="162">
        <f>+[2]data1cf!C134</f>
        <v>12742.865972957794</v>
      </c>
      <c r="E134" s="162">
        <f>+[2]data1cf!D134</f>
        <v>12444.345466324568</v>
      </c>
      <c r="F134" s="162">
        <f>+[2]data1cf!E134</f>
        <v>12288.202974429625</v>
      </c>
      <c r="G134" s="162">
        <f>+[2]data1cf!F134</f>
        <v>11855.847481787865</v>
      </c>
      <c r="H134" s="162">
        <f>+[2]data1cf!G134</f>
        <v>11786.042668762533</v>
      </c>
      <c r="I134" s="162">
        <f>+[2]data1cf!H134</f>
        <v>11700.996737544327</v>
      </c>
      <c r="J134" s="162">
        <f>+[2]data1cf!I134</f>
        <v>11697.263164738539</v>
      </c>
      <c r="K134" s="162">
        <f>+[2]data1cf!J134</f>
        <v>11435.316295031205</v>
      </c>
      <c r="L134" s="162">
        <f>+[2]data1cf!K134</f>
        <v>11438.8348892454</v>
      </c>
      <c r="M134" s="162">
        <f>+[2]data1cf!L134</f>
        <v>11382.758010752546</v>
      </c>
      <c r="N134" s="162">
        <f>+[2]data1cf!M134</f>
        <v>11174.761088805575</v>
      </c>
      <c r="O134" s="162">
        <f>+[2]data1cf!N134</f>
        <v>11252.538376660468</v>
      </c>
      <c r="P134" s="162">
        <f>+[2]data1cf!O134</f>
        <v>11367.645110275167</v>
      </c>
      <c r="Q134" s="162">
        <f>+[2]data1cf!P134</f>
        <v>11195.736833228108</v>
      </c>
      <c r="R134" s="162">
        <f>+[2]data1cf!Q134</f>
        <v>717.92834946250321</v>
      </c>
      <c r="S134" s="162">
        <f>+[2]data1cf!R134</f>
        <v>0</v>
      </c>
      <c r="T134" s="162">
        <f>+[2]data1cf!S134</f>
        <v>0</v>
      </c>
      <c r="U134" s="162">
        <f>+[2]data1cf!T134</f>
        <v>0</v>
      </c>
      <c r="V134" s="162">
        <f>+[2]data1cf!U134</f>
        <v>0</v>
      </c>
      <c r="W134" s="162">
        <f>+[2]data1cf!V134</f>
        <v>0</v>
      </c>
      <c r="X134" s="162">
        <f>+[2]data1cf!W134</f>
        <v>0</v>
      </c>
      <c r="Y134" s="162">
        <f>+[2]data1cf!X134</f>
        <v>0</v>
      </c>
      <c r="Z134" s="162">
        <f>+[2]data1cf!Y134</f>
        <v>0</v>
      </c>
      <c r="AA134" s="162">
        <f>+[2]data1cf!Z134</f>
        <v>0</v>
      </c>
      <c r="AB134" s="162"/>
      <c r="AC134" s="163">
        <f t="shared" si="16"/>
        <v>27775.890325689168</v>
      </c>
      <c r="AD134" s="163">
        <f t="shared" si="18"/>
        <v>52508.928613578668</v>
      </c>
      <c r="AE134" s="164">
        <f t="shared" si="19"/>
        <v>52179.497378428387</v>
      </c>
      <c r="AF134" s="165">
        <f t="shared" si="17"/>
        <v>0.17386981844902039</v>
      </c>
      <c r="AG134" s="166">
        <f t="shared" si="20"/>
        <v>0.98602459857093327</v>
      </c>
    </row>
    <row r="135" spans="1:33">
      <c r="A135" s="158"/>
      <c r="B135" s="162">
        <f>+[2]data1cf!A135</f>
        <v>-63066.763451549581</v>
      </c>
      <c r="C135" s="162">
        <f>+[2]data1cf!B135</f>
        <v>11974.893944779194</v>
      </c>
      <c r="D135" s="162">
        <f>+[2]data1cf!C135</f>
        <v>12775.678699577529</v>
      </c>
      <c r="E135" s="162">
        <f>+[2]data1cf!D135</f>
        <v>12474.692906894788</v>
      </c>
      <c r="F135" s="162">
        <f>+[2]data1cf!E135</f>
        <v>12135.546488733225</v>
      </c>
      <c r="G135" s="162">
        <f>+[2]data1cf!F135</f>
        <v>11875.92368245519</v>
      </c>
      <c r="H135" s="162">
        <f>+[2]data1cf!G135</f>
        <v>11687.31325890954</v>
      </c>
      <c r="I135" s="162">
        <f>+[2]data1cf!H135</f>
        <v>11621.096906050794</v>
      </c>
      <c r="J135" s="162">
        <f>+[2]data1cf!I135</f>
        <v>11738.569818256474</v>
      </c>
      <c r="K135" s="162">
        <f>+[2]data1cf!J135</f>
        <v>11653.241540213397</v>
      </c>
      <c r="L135" s="162">
        <f>+[2]data1cf!K135</f>
        <v>11441.696921872455</v>
      </c>
      <c r="M135" s="162">
        <f>+[2]data1cf!L135</f>
        <v>11450.910064891974</v>
      </c>
      <c r="N135" s="162">
        <f>+[2]data1cf!M135</f>
        <v>11344.911957522108</v>
      </c>
      <c r="O135" s="162">
        <f>+[2]data1cf!N135</f>
        <v>11441.756135802205</v>
      </c>
      <c r="P135" s="162">
        <f>+[2]data1cf!O135</f>
        <v>11271.984481949416</v>
      </c>
      <c r="Q135" s="162">
        <f>+[2]data1cf!P135</f>
        <v>11124.696368301968</v>
      </c>
      <c r="R135" s="162">
        <f>+[2]data1cf!Q135</f>
        <v>723.35055008389304</v>
      </c>
      <c r="S135" s="162">
        <f>+[2]data1cf!R135</f>
        <v>0</v>
      </c>
      <c r="T135" s="162">
        <f>+[2]data1cf!S135</f>
        <v>0</v>
      </c>
      <c r="U135" s="162">
        <f>+[2]data1cf!T135</f>
        <v>0</v>
      </c>
      <c r="V135" s="162">
        <f>+[2]data1cf!U135</f>
        <v>0</v>
      </c>
      <c r="W135" s="162">
        <f>+[2]data1cf!V135</f>
        <v>0</v>
      </c>
      <c r="X135" s="162">
        <f>+[2]data1cf!W135</f>
        <v>0</v>
      </c>
      <c r="Y135" s="162">
        <f>+[2]data1cf!X135</f>
        <v>0</v>
      </c>
      <c r="Z135" s="162">
        <f>+[2]data1cf!Y135</f>
        <v>0</v>
      </c>
      <c r="AA135" s="162">
        <f>+[2]data1cf!Z135</f>
        <v>0</v>
      </c>
      <c r="AB135" s="162"/>
      <c r="AC135" s="163">
        <f t="shared" si="16"/>
        <v>27495.324632133594</v>
      </c>
      <c r="AD135" s="163">
        <f t="shared" si="18"/>
        <v>52282.901310763467</v>
      </c>
      <c r="AE135" s="164">
        <f t="shared" si="19"/>
        <v>51952.637625356627</v>
      </c>
      <c r="AF135" s="165">
        <f t="shared" si="17"/>
        <v>0.17264435887336732</v>
      </c>
      <c r="AG135" s="166">
        <f t="shared" si="20"/>
        <v>0.98576532148100282</v>
      </c>
    </row>
    <row r="136" spans="1:33">
      <c r="A136" s="158"/>
      <c r="B136" s="162">
        <f>+[2]data1cf!A136</f>
        <v>-72873.699714640956</v>
      </c>
      <c r="C136" s="162">
        <f>+[2]data1cf!B136</f>
        <v>12083.354544442587</v>
      </c>
      <c r="D136" s="162">
        <f>+[2]data1cf!C136</f>
        <v>13173.178468113765</v>
      </c>
      <c r="E136" s="162">
        <f>+[2]data1cf!D136</f>
        <v>12837.956022497779</v>
      </c>
      <c r="F136" s="162">
        <f>+[2]data1cf!E136</f>
        <v>12560.344246847009</v>
      </c>
      <c r="G136" s="162">
        <f>+[2]data1cf!F136</f>
        <v>12135.941125685142</v>
      </c>
      <c r="H136" s="162">
        <f>+[2]data1cf!G136</f>
        <v>11910.118698600381</v>
      </c>
      <c r="I136" s="162">
        <f>+[2]data1cf!H136</f>
        <v>11853.760464363439</v>
      </c>
      <c r="J136" s="162">
        <f>+[2]data1cf!I136</f>
        <v>11790.822359461237</v>
      </c>
      <c r="K136" s="162">
        <f>+[2]data1cf!J136</f>
        <v>11671.862807438523</v>
      </c>
      <c r="L136" s="162">
        <f>+[2]data1cf!K136</f>
        <v>11824.501797663033</v>
      </c>
      <c r="M136" s="162">
        <f>+[2]data1cf!L136</f>
        <v>11683.981263197587</v>
      </c>
      <c r="N136" s="162">
        <f>+[2]data1cf!M136</f>
        <v>11658.377269457931</v>
      </c>
      <c r="O136" s="162">
        <f>+[2]data1cf!N136</f>
        <v>11569.81549394286</v>
      </c>
      <c r="P136" s="162">
        <f>+[2]data1cf!O136</f>
        <v>11662.698072658121</v>
      </c>
      <c r="Q136" s="162">
        <f>+[2]data1cf!P136</f>
        <v>11485.091871277</v>
      </c>
      <c r="R136" s="162">
        <f>+[2]data1cf!Q136</f>
        <v>835.83218624704591</v>
      </c>
      <c r="S136" s="162">
        <f>+[2]data1cf!R136</f>
        <v>0</v>
      </c>
      <c r="T136" s="162">
        <f>+[2]data1cf!S136</f>
        <v>0</v>
      </c>
      <c r="U136" s="162">
        <f>+[2]data1cf!T136</f>
        <v>0</v>
      </c>
      <c r="V136" s="162">
        <f>+[2]data1cf!U136</f>
        <v>0</v>
      </c>
      <c r="W136" s="162">
        <f>+[2]data1cf!V136</f>
        <v>0</v>
      </c>
      <c r="X136" s="162">
        <f>+[2]data1cf!W136</f>
        <v>0</v>
      </c>
      <c r="Y136" s="162">
        <f>+[2]data1cf!X136</f>
        <v>0</v>
      </c>
      <c r="Z136" s="162">
        <f>+[2]data1cf!Y136</f>
        <v>0</v>
      </c>
      <c r="AA136" s="162">
        <f>+[2]data1cf!Z136</f>
        <v>0</v>
      </c>
      <c r="AB136" s="162"/>
      <c r="AC136" s="163">
        <f t="shared" si="16"/>
        <v>19696.417930642467</v>
      </c>
      <c r="AD136" s="163">
        <f t="shared" si="18"/>
        <v>45035.427086459167</v>
      </c>
      <c r="AE136" s="164">
        <f t="shared" si="19"/>
        <v>44697.67746754043</v>
      </c>
      <c r="AF136" s="165">
        <f t="shared" si="17"/>
        <v>0.14603069424629214</v>
      </c>
      <c r="AG136" s="166">
        <f t="shared" si="20"/>
        <v>0.97433559135844261</v>
      </c>
    </row>
    <row r="137" spans="1:33">
      <c r="A137" s="158"/>
      <c r="B137" s="162">
        <f>+[2]data1cf!A137</f>
        <v>-67432.370616333734</v>
      </c>
      <c r="C137" s="162">
        <f>+[2]data1cf!B137</f>
        <v>12049.318856781887</v>
      </c>
      <c r="D137" s="162">
        <f>+[2]data1cf!C137</f>
        <v>13026.410375810732</v>
      </c>
      <c r="E137" s="162">
        <f>+[2]data1cf!D137</f>
        <v>12649.904019039184</v>
      </c>
      <c r="F137" s="162">
        <f>+[2]data1cf!E137</f>
        <v>12399.610873710317</v>
      </c>
      <c r="G137" s="162">
        <f>+[2]data1cf!F137</f>
        <v>12023.176224993915</v>
      </c>
      <c r="H137" s="162">
        <f>+[2]data1cf!G137</f>
        <v>11868.770652802399</v>
      </c>
      <c r="I137" s="162">
        <f>+[2]data1cf!H137</f>
        <v>11765.39609568983</v>
      </c>
      <c r="J137" s="162">
        <f>+[2]data1cf!I137</f>
        <v>11715.966706674924</v>
      </c>
      <c r="K137" s="162">
        <f>+[2]data1cf!J137</f>
        <v>11646.878693240555</v>
      </c>
      <c r="L137" s="162">
        <f>+[2]data1cf!K137</f>
        <v>11556.330584403411</v>
      </c>
      <c r="M137" s="162">
        <f>+[2]data1cf!L137</f>
        <v>11487.748070191639</v>
      </c>
      <c r="N137" s="162">
        <f>+[2]data1cf!M137</f>
        <v>11641.270470809344</v>
      </c>
      <c r="O137" s="162">
        <f>+[2]data1cf!N137</f>
        <v>11324.361066342426</v>
      </c>
      <c r="P137" s="162">
        <f>+[2]data1cf!O137</f>
        <v>11481.808611464288</v>
      </c>
      <c r="Q137" s="162">
        <f>+[2]data1cf!P137</f>
        <v>11221.981587803606</v>
      </c>
      <c r="R137" s="162">
        <f>+[2]data1cf!Q137</f>
        <v>773.42231802110132</v>
      </c>
      <c r="S137" s="162">
        <f>+[2]data1cf!R137</f>
        <v>0</v>
      </c>
      <c r="T137" s="162">
        <f>+[2]data1cf!S137</f>
        <v>0</v>
      </c>
      <c r="U137" s="162">
        <f>+[2]data1cf!T137</f>
        <v>0</v>
      </c>
      <c r="V137" s="162">
        <f>+[2]data1cf!U137</f>
        <v>0</v>
      </c>
      <c r="W137" s="162">
        <f>+[2]data1cf!V137</f>
        <v>0</v>
      </c>
      <c r="X137" s="162">
        <f>+[2]data1cf!W137</f>
        <v>0</v>
      </c>
      <c r="Y137" s="162">
        <f>+[2]data1cf!X137</f>
        <v>0</v>
      </c>
      <c r="Z137" s="162">
        <f>+[2]data1cf!Y137</f>
        <v>0</v>
      </c>
      <c r="AA137" s="162">
        <f>+[2]data1cf!Z137</f>
        <v>0</v>
      </c>
      <c r="AB137" s="162"/>
      <c r="AC137" s="163">
        <f t="shared" si="16"/>
        <v>24177.797586284378</v>
      </c>
      <c r="AD137" s="163">
        <f t="shared" si="18"/>
        <v>49215.065283316391</v>
      </c>
      <c r="AE137" s="164">
        <f t="shared" si="19"/>
        <v>48881.53702475426</v>
      </c>
      <c r="AF137" s="165">
        <f t="shared" si="17"/>
        <v>0.16043341755867008</v>
      </c>
      <c r="AG137" s="166">
        <f t="shared" si="20"/>
        <v>0.9817314187624917</v>
      </c>
    </row>
    <row r="138" spans="1:33">
      <c r="A138" s="158"/>
      <c r="B138" s="162">
        <f>+[2]data1cf!A138</f>
        <v>-71021.526096873684</v>
      </c>
      <c r="C138" s="162">
        <f>+[2]data1cf!B138</f>
        <v>11901.460871855361</v>
      </c>
      <c r="D138" s="162">
        <f>+[2]data1cf!C138</f>
        <v>13042.514306123405</v>
      </c>
      <c r="E138" s="162">
        <f>+[2]data1cf!D138</f>
        <v>12759.445307543665</v>
      </c>
      <c r="F138" s="162">
        <f>+[2]data1cf!E138</f>
        <v>12472.537020066953</v>
      </c>
      <c r="G138" s="162">
        <f>+[2]data1cf!F138</f>
        <v>12154.990823471098</v>
      </c>
      <c r="H138" s="162">
        <f>+[2]data1cf!G138</f>
        <v>11985.914513687643</v>
      </c>
      <c r="I138" s="162">
        <f>+[2]data1cf!H138</f>
        <v>11819.374591236785</v>
      </c>
      <c r="J138" s="162">
        <f>+[2]data1cf!I138</f>
        <v>11712.264419188476</v>
      </c>
      <c r="K138" s="162">
        <f>+[2]data1cf!J138</f>
        <v>11996.723403795149</v>
      </c>
      <c r="L138" s="162">
        <f>+[2]data1cf!K138</f>
        <v>11580.161191759362</v>
      </c>
      <c r="M138" s="162">
        <f>+[2]data1cf!L138</f>
        <v>11741.473220724329</v>
      </c>
      <c r="N138" s="162">
        <f>+[2]data1cf!M138</f>
        <v>11575.01170398776</v>
      </c>
      <c r="O138" s="162">
        <f>+[2]data1cf!N138</f>
        <v>11527.374881281583</v>
      </c>
      <c r="P138" s="162">
        <f>+[2]data1cf!O138</f>
        <v>11440.385870460343</v>
      </c>
      <c r="Q138" s="162">
        <f>+[2]data1cf!P138</f>
        <v>11277.813804730697</v>
      </c>
      <c r="R138" s="162">
        <f>+[2]data1cf!Q138</f>
        <v>814.58849572070221</v>
      </c>
      <c r="S138" s="162">
        <f>+[2]data1cf!R138</f>
        <v>0</v>
      </c>
      <c r="T138" s="162">
        <f>+[2]data1cf!S138</f>
        <v>0</v>
      </c>
      <c r="U138" s="162">
        <f>+[2]data1cf!T138</f>
        <v>0</v>
      </c>
      <c r="V138" s="162">
        <f>+[2]data1cf!U138</f>
        <v>0</v>
      </c>
      <c r="W138" s="162">
        <f>+[2]data1cf!V138</f>
        <v>0</v>
      </c>
      <c r="X138" s="162">
        <f>+[2]data1cf!W138</f>
        <v>0</v>
      </c>
      <c r="Y138" s="162">
        <f>+[2]data1cf!X138</f>
        <v>0</v>
      </c>
      <c r="Z138" s="162">
        <f>+[2]data1cf!Y138</f>
        <v>0</v>
      </c>
      <c r="AA138" s="162">
        <f>+[2]data1cf!Z138</f>
        <v>0</v>
      </c>
      <c r="AB138" s="162"/>
      <c r="AC138" s="163">
        <f t="shared" si="16"/>
        <v>21068.880464160826</v>
      </c>
      <c r="AD138" s="163">
        <f t="shared" si="18"/>
        <v>46301.249807369059</v>
      </c>
      <c r="AE138" s="164">
        <f t="shared" si="19"/>
        <v>45965.075896170252</v>
      </c>
      <c r="AF138" s="165">
        <f t="shared" si="17"/>
        <v>0.1502670705318451</v>
      </c>
      <c r="AG138" s="166">
        <f t="shared" si="20"/>
        <v>0.97684621945652073</v>
      </c>
    </row>
    <row r="139" spans="1:33">
      <c r="A139" s="158"/>
      <c r="B139" s="162">
        <f>+[2]data1cf!A139</f>
        <v>-63929.772541480961</v>
      </c>
      <c r="C139" s="162">
        <f>+[2]data1cf!B139</f>
        <v>12038.222095786214</v>
      </c>
      <c r="D139" s="162">
        <f>+[2]data1cf!C139</f>
        <v>12714.891947125219</v>
      </c>
      <c r="E139" s="162">
        <f>+[2]data1cf!D139</f>
        <v>12500.681430057382</v>
      </c>
      <c r="F139" s="162">
        <f>+[2]data1cf!E139</f>
        <v>12255.194707367649</v>
      </c>
      <c r="G139" s="162">
        <f>+[2]data1cf!F139</f>
        <v>12153.27466034369</v>
      </c>
      <c r="H139" s="162">
        <f>+[2]data1cf!G139</f>
        <v>11777.49239046501</v>
      </c>
      <c r="I139" s="162">
        <f>+[2]data1cf!H139</f>
        <v>11780.971241685584</v>
      </c>
      <c r="J139" s="162">
        <f>+[2]data1cf!I139</f>
        <v>11592.170493492533</v>
      </c>
      <c r="K139" s="162">
        <f>+[2]data1cf!J139</f>
        <v>11540.536048326721</v>
      </c>
      <c r="L139" s="162">
        <f>+[2]data1cf!K139</f>
        <v>11567.040499388535</v>
      </c>
      <c r="M139" s="162">
        <f>+[2]data1cf!L139</f>
        <v>11556.59782515133</v>
      </c>
      <c r="N139" s="162">
        <f>+[2]data1cf!M139</f>
        <v>11338.316137281417</v>
      </c>
      <c r="O139" s="162">
        <f>+[2]data1cf!N139</f>
        <v>11384.513609164005</v>
      </c>
      <c r="P139" s="162">
        <f>+[2]data1cf!O139</f>
        <v>11151.989389480523</v>
      </c>
      <c r="Q139" s="162">
        <f>+[2]data1cf!P139</f>
        <v>11228.696269321685</v>
      </c>
      <c r="R139" s="162">
        <f>+[2]data1cf!Q139</f>
        <v>733.24891914176987</v>
      </c>
      <c r="S139" s="162">
        <f>+[2]data1cf!R139</f>
        <v>0</v>
      </c>
      <c r="T139" s="162">
        <f>+[2]data1cf!S139</f>
        <v>0</v>
      </c>
      <c r="U139" s="162">
        <f>+[2]data1cf!T139</f>
        <v>0</v>
      </c>
      <c r="V139" s="162">
        <f>+[2]data1cf!U139</f>
        <v>0</v>
      </c>
      <c r="W139" s="162">
        <f>+[2]data1cf!V139</f>
        <v>0</v>
      </c>
      <c r="X139" s="162">
        <f>+[2]data1cf!W139</f>
        <v>0</v>
      </c>
      <c r="Y139" s="162">
        <f>+[2]data1cf!X139</f>
        <v>0</v>
      </c>
      <c r="Z139" s="162">
        <f>+[2]data1cf!Y139</f>
        <v>0</v>
      </c>
      <c r="AA139" s="162">
        <f>+[2]data1cf!Z139</f>
        <v>0</v>
      </c>
      <c r="AB139" s="162"/>
      <c r="AC139" s="163">
        <f t="shared" si="16"/>
        <v>26991.983182465203</v>
      </c>
      <c r="AD139" s="163">
        <f t="shared" si="18"/>
        <v>51857.583510386139</v>
      </c>
      <c r="AE139" s="164">
        <f t="shared" si="19"/>
        <v>51526.401243400025</v>
      </c>
      <c r="AF139" s="165">
        <f t="shared" si="17"/>
        <v>0.1705271661281586</v>
      </c>
      <c r="AG139" s="166">
        <f t="shared" si="20"/>
        <v>0.98526432437498068</v>
      </c>
    </row>
    <row r="140" spans="1:33">
      <c r="A140" s="158"/>
      <c r="B140" s="162">
        <f>+[2]data1cf!A140</f>
        <v>-71906.37917999475</v>
      </c>
      <c r="C140" s="162">
        <f>+[2]data1cf!B140</f>
        <v>11972.33186779447</v>
      </c>
      <c r="D140" s="162">
        <f>+[2]data1cf!C140</f>
        <v>13128.001453859981</v>
      </c>
      <c r="E140" s="162">
        <f>+[2]data1cf!D140</f>
        <v>12779.074642344374</v>
      </c>
      <c r="F140" s="162">
        <f>+[2]data1cf!E140</f>
        <v>12390.154989505314</v>
      </c>
      <c r="G140" s="162">
        <f>+[2]data1cf!F140</f>
        <v>12155.108019326537</v>
      </c>
      <c r="H140" s="162">
        <f>+[2]data1cf!G140</f>
        <v>11963.338049377049</v>
      </c>
      <c r="I140" s="162">
        <f>+[2]data1cf!H140</f>
        <v>11903.400655872021</v>
      </c>
      <c r="J140" s="162">
        <f>+[2]data1cf!I140</f>
        <v>11914.328537678242</v>
      </c>
      <c r="K140" s="162">
        <f>+[2]data1cf!J140</f>
        <v>11593.608762047923</v>
      </c>
      <c r="L140" s="162">
        <f>+[2]data1cf!K140</f>
        <v>11724.171860351409</v>
      </c>
      <c r="M140" s="162">
        <f>+[2]data1cf!L140</f>
        <v>11785.194901584071</v>
      </c>
      <c r="N140" s="162">
        <f>+[2]data1cf!M140</f>
        <v>11474.174626338923</v>
      </c>
      <c r="O140" s="162">
        <f>+[2]data1cf!N140</f>
        <v>11480.511231164148</v>
      </c>
      <c r="P140" s="162">
        <f>+[2]data1cf!O140</f>
        <v>11486.494238176791</v>
      </c>
      <c r="Q140" s="162">
        <f>+[2]data1cf!P140</f>
        <v>11571.927940630514</v>
      </c>
      <c r="R140" s="162">
        <f>+[2]data1cf!Q140</f>
        <v>824.73740664286777</v>
      </c>
      <c r="S140" s="162">
        <f>+[2]data1cf!R140</f>
        <v>0</v>
      </c>
      <c r="T140" s="162">
        <f>+[2]data1cf!S140</f>
        <v>0</v>
      </c>
      <c r="U140" s="162">
        <f>+[2]data1cf!T140</f>
        <v>0</v>
      </c>
      <c r="V140" s="162">
        <f>+[2]data1cf!U140</f>
        <v>0</v>
      </c>
      <c r="W140" s="162">
        <f>+[2]data1cf!V140</f>
        <v>0</v>
      </c>
      <c r="X140" s="162">
        <f>+[2]data1cf!W140</f>
        <v>0</v>
      </c>
      <c r="Y140" s="162">
        <f>+[2]data1cf!X140</f>
        <v>0</v>
      </c>
      <c r="Z140" s="162">
        <f>+[2]data1cf!Y140</f>
        <v>0</v>
      </c>
      <c r="AA140" s="162">
        <f>+[2]data1cf!Z140</f>
        <v>0</v>
      </c>
      <c r="AB140" s="162"/>
      <c r="AC140" s="163">
        <f t="shared" si="16"/>
        <v>20341.147358375805</v>
      </c>
      <c r="AD140" s="163">
        <f t="shared" si="18"/>
        <v>45615.501578787975</v>
      </c>
      <c r="AE140" s="164">
        <f t="shared" si="19"/>
        <v>45278.710389861786</v>
      </c>
      <c r="AF140" s="165">
        <f t="shared" si="17"/>
        <v>0.1480459272861481</v>
      </c>
      <c r="AG140" s="166">
        <f t="shared" si="20"/>
        <v>0.97551823043393038</v>
      </c>
    </row>
    <row r="141" spans="1:33">
      <c r="A141" s="158"/>
      <c r="B141" s="162">
        <f>+[2]data1cf!A141</f>
        <v>-71253.682113249641</v>
      </c>
      <c r="C141" s="162">
        <f>+[2]data1cf!B141</f>
        <v>12051.633333225818</v>
      </c>
      <c r="D141" s="162">
        <f>+[2]data1cf!C141</f>
        <v>13200.621897899897</v>
      </c>
      <c r="E141" s="162">
        <f>+[2]data1cf!D141</f>
        <v>12624.335998993387</v>
      </c>
      <c r="F141" s="162">
        <f>+[2]data1cf!E141</f>
        <v>12488.638755386288</v>
      </c>
      <c r="G141" s="162">
        <f>+[2]data1cf!F141</f>
        <v>12144.701586206171</v>
      </c>
      <c r="H141" s="162">
        <f>+[2]data1cf!G141</f>
        <v>11995.255768536616</v>
      </c>
      <c r="I141" s="162">
        <f>+[2]data1cf!H141</f>
        <v>11825.801935706109</v>
      </c>
      <c r="J141" s="162">
        <f>+[2]data1cf!I141</f>
        <v>11660.172239963114</v>
      </c>
      <c r="K141" s="162">
        <f>+[2]data1cf!J141</f>
        <v>11710.870983952889</v>
      </c>
      <c r="L141" s="162">
        <f>+[2]data1cf!K141</f>
        <v>11733.737252662366</v>
      </c>
      <c r="M141" s="162">
        <f>+[2]data1cf!L141</f>
        <v>11599.498459448889</v>
      </c>
      <c r="N141" s="162">
        <f>+[2]data1cf!M141</f>
        <v>11669.243147453582</v>
      </c>
      <c r="O141" s="162">
        <f>+[2]data1cf!N141</f>
        <v>11509.360910585494</v>
      </c>
      <c r="P141" s="162">
        <f>+[2]data1cf!O141</f>
        <v>11508.15208769152</v>
      </c>
      <c r="Q141" s="162">
        <f>+[2]data1cf!P141</f>
        <v>11434.349051808347</v>
      </c>
      <c r="R141" s="162">
        <f>+[2]data1cf!Q141</f>
        <v>817.25123236612797</v>
      </c>
      <c r="S141" s="162">
        <f>+[2]data1cf!R141</f>
        <v>0</v>
      </c>
      <c r="T141" s="162">
        <f>+[2]data1cf!S141</f>
        <v>0</v>
      </c>
      <c r="U141" s="162">
        <f>+[2]data1cf!T141</f>
        <v>0</v>
      </c>
      <c r="V141" s="162">
        <f>+[2]data1cf!U141</f>
        <v>0</v>
      </c>
      <c r="W141" s="162">
        <f>+[2]data1cf!V141</f>
        <v>0</v>
      </c>
      <c r="X141" s="162">
        <f>+[2]data1cf!W141</f>
        <v>0</v>
      </c>
      <c r="Y141" s="162">
        <f>+[2]data1cf!X141</f>
        <v>0</v>
      </c>
      <c r="Z141" s="162">
        <f>+[2]data1cf!Y141</f>
        <v>0</v>
      </c>
      <c r="AA141" s="162">
        <f>+[2]data1cf!Z141</f>
        <v>0</v>
      </c>
      <c r="AB141" s="162"/>
      <c r="AC141" s="163">
        <f t="shared" si="16"/>
        <v>20960.183219348131</v>
      </c>
      <c r="AD141" s="163">
        <f t="shared" si="18"/>
        <v>46190.940857234309</v>
      </c>
      <c r="AE141" s="164">
        <f t="shared" si="19"/>
        <v>45854.695535861916</v>
      </c>
      <c r="AF141" s="165">
        <f t="shared" si="17"/>
        <v>0.14994933009147646</v>
      </c>
      <c r="AG141" s="166">
        <f t="shared" si="20"/>
        <v>0.97663756707473237</v>
      </c>
    </row>
    <row r="142" spans="1:33">
      <c r="A142" s="158"/>
      <c r="B142" s="162">
        <f>+[2]data1cf!A142</f>
        <v>-71032.764616949848</v>
      </c>
      <c r="C142" s="162">
        <f>+[2]data1cf!B142</f>
        <v>12010.924556533417</v>
      </c>
      <c r="D142" s="162">
        <f>+[2]data1cf!C142</f>
        <v>13031.591122037647</v>
      </c>
      <c r="E142" s="162">
        <f>+[2]data1cf!D142</f>
        <v>12614.314456423395</v>
      </c>
      <c r="F142" s="162">
        <f>+[2]data1cf!E142</f>
        <v>12410.013276860989</v>
      </c>
      <c r="G142" s="162">
        <f>+[2]data1cf!F142</f>
        <v>12222.02707891944</v>
      </c>
      <c r="H142" s="162">
        <f>+[2]data1cf!G142</f>
        <v>11934.429597038901</v>
      </c>
      <c r="I142" s="162">
        <f>+[2]data1cf!H142</f>
        <v>11661.39055421653</v>
      </c>
      <c r="J142" s="162">
        <f>+[2]data1cf!I142</f>
        <v>11864.390915365984</v>
      </c>
      <c r="K142" s="162">
        <f>+[2]data1cf!J142</f>
        <v>11820.412732770275</v>
      </c>
      <c r="L142" s="162">
        <f>+[2]data1cf!K142</f>
        <v>11666.306012539684</v>
      </c>
      <c r="M142" s="162">
        <f>+[2]data1cf!L142</f>
        <v>11568.617845227029</v>
      </c>
      <c r="N142" s="162">
        <f>+[2]data1cf!M142</f>
        <v>11400.929196039786</v>
      </c>
      <c r="O142" s="162">
        <f>+[2]data1cf!N142</f>
        <v>11523.364253071584</v>
      </c>
      <c r="P142" s="162">
        <f>+[2]data1cf!O142</f>
        <v>11516.591883580249</v>
      </c>
      <c r="Q142" s="162">
        <f>+[2]data1cf!P142</f>
        <v>11446.508015504711</v>
      </c>
      <c r="R142" s="162">
        <f>+[2]data1cf!Q142</f>
        <v>814.71739705056791</v>
      </c>
      <c r="S142" s="162">
        <f>+[2]data1cf!R142</f>
        <v>0</v>
      </c>
      <c r="T142" s="162">
        <f>+[2]data1cf!S142</f>
        <v>0</v>
      </c>
      <c r="U142" s="162">
        <f>+[2]data1cf!T142</f>
        <v>0</v>
      </c>
      <c r="V142" s="162">
        <f>+[2]data1cf!U142</f>
        <v>0</v>
      </c>
      <c r="W142" s="162">
        <f>+[2]data1cf!V142</f>
        <v>0</v>
      </c>
      <c r="X142" s="162">
        <f>+[2]data1cf!W142</f>
        <v>0</v>
      </c>
      <c r="Y142" s="162">
        <f>+[2]data1cf!X142</f>
        <v>0</v>
      </c>
      <c r="Z142" s="162">
        <f>+[2]data1cf!Y142</f>
        <v>0</v>
      </c>
      <c r="AA142" s="162">
        <f>+[2]data1cf!Z142</f>
        <v>0</v>
      </c>
      <c r="AB142" s="162"/>
      <c r="AC142" s="163">
        <f t="shared" si="16"/>
        <v>20900.64098190422</v>
      </c>
      <c r="AD142" s="163">
        <f t="shared" si="18"/>
        <v>46080.39365837966</v>
      </c>
      <c r="AE142" s="164">
        <f t="shared" si="19"/>
        <v>45744.847324904236</v>
      </c>
      <c r="AF142" s="165">
        <f t="shared" si="17"/>
        <v>0.1499070465564728</v>
      </c>
      <c r="AG142" s="166">
        <f t="shared" si="20"/>
        <v>0.97642657764098717</v>
      </c>
    </row>
    <row r="143" spans="1:33">
      <c r="A143" s="158"/>
      <c r="B143" s="162">
        <f>+[2]data1cf!A143</f>
        <v>-68924.821565293169</v>
      </c>
      <c r="C143" s="162">
        <f>+[2]data1cf!B143</f>
        <v>11874.266674304083</v>
      </c>
      <c r="D143" s="162">
        <f>+[2]data1cf!C143</f>
        <v>12974.346606563828</v>
      </c>
      <c r="E143" s="162">
        <f>+[2]data1cf!D143</f>
        <v>12698.474518757439</v>
      </c>
      <c r="F143" s="162">
        <f>+[2]data1cf!E143</f>
        <v>12490.489073999895</v>
      </c>
      <c r="G143" s="162">
        <f>+[2]data1cf!F143</f>
        <v>12219.907787869874</v>
      </c>
      <c r="H143" s="162">
        <f>+[2]data1cf!G143</f>
        <v>11899.995409591973</v>
      </c>
      <c r="I143" s="162">
        <f>+[2]data1cf!H143</f>
        <v>11673.465742579123</v>
      </c>
      <c r="J143" s="162">
        <f>+[2]data1cf!I143</f>
        <v>11696.784735945803</v>
      </c>
      <c r="K143" s="162">
        <f>+[2]data1cf!J143</f>
        <v>11575.203895687639</v>
      </c>
      <c r="L143" s="162">
        <f>+[2]data1cf!K143</f>
        <v>11592.650242368964</v>
      </c>
      <c r="M143" s="162">
        <f>+[2]data1cf!L143</f>
        <v>11546.0941658222</v>
      </c>
      <c r="N143" s="162">
        <f>+[2]data1cf!M143</f>
        <v>11322.095555632244</v>
      </c>
      <c r="O143" s="162">
        <f>+[2]data1cf!N143</f>
        <v>11545.382936207548</v>
      </c>
      <c r="P143" s="162">
        <f>+[2]data1cf!O143</f>
        <v>11390.577034584436</v>
      </c>
      <c r="Q143" s="162">
        <f>+[2]data1cf!P143</f>
        <v>11405.15025417968</v>
      </c>
      <c r="R143" s="162">
        <f>+[2]data1cf!Q143</f>
        <v>790.54013342528651</v>
      </c>
      <c r="S143" s="162">
        <f>+[2]data1cf!R143</f>
        <v>0</v>
      </c>
      <c r="T143" s="162">
        <f>+[2]data1cf!S143</f>
        <v>0</v>
      </c>
      <c r="U143" s="162">
        <f>+[2]data1cf!T143</f>
        <v>0</v>
      </c>
      <c r="V143" s="162">
        <f>+[2]data1cf!U143</f>
        <v>0</v>
      </c>
      <c r="W143" s="162">
        <f>+[2]data1cf!V143</f>
        <v>0</v>
      </c>
      <c r="X143" s="162">
        <f>+[2]data1cf!W143</f>
        <v>0</v>
      </c>
      <c r="Y143" s="162">
        <f>+[2]data1cf!X143</f>
        <v>0</v>
      </c>
      <c r="Z143" s="162">
        <f>+[2]data1cf!Y143</f>
        <v>0</v>
      </c>
      <c r="AA143" s="162">
        <f>+[2]data1cf!Z143</f>
        <v>0</v>
      </c>
      <c r="AB143" s="162"/>
      <c r="AC143" s="163">
        <f t="shared" si="16"/>
        <v>22655.296883653973</v>
      </c>
      <c r="AD143" s="163">
        <f t="shared" si="18"/>
        <v>47713.678663114566</v>
      </c>
      <c r="AE143" s="164">
        <f t="shared" si="19"/>
        <v>47379.839784870652</v>
      </c>
      <c r="AF143" s="165">
        <f t="shared" si="17"/>
        <v>0.15553880333900452</v>
      </c>
      <c r="AG143" s="166">
        <f t="shared" si="20"/>
        <v>0.97935882679813258</v>
      </c>
    </row>
    <row r="144" spans="1:33">
      <c r="A144" s="158"/>
      <c r="B144" s="162">
        <f>+[2]data1cf!A144</f>
        <v>-68591.784365052255</v>
      </c>
      <c r="C144" s="162">
        <f>+[2]data1cf!B144</f>
        <v>12058.985762153374</v>
      </c>
      <c r="D144" s="162">
        <f>+[2]data1cf!C144</f>
        <v>13064.192337584171</v>
      </c>
      <c r="E144" s="162">
        <f>+[2]data1cf!D144</f>
        <v>12661.622067480685</v>
      </c>
      <c r="F144" s="162">
        <f>+[2]data1cf!E144</f>
        <v>12351.621035641045</v>
      </c>
      <c r="G144" s="162">
        <f>+[2]data1cf!F144</f>
        <v>12037.923124778274</v>
      </c>
      <c r="H144" s="162">
        <f>+[2]data1cf!G144</f>
        <v>11952.636872732062</v>
      </c>
      <c r="I144" s="162">
        <f>+[2]data1cf!H144</f>
        <v>11638.909282596846</v>
      </c>
      <c r="J144" s="162">
        <f>+[2]data1cf!I144</f>
        <v>11749.8807179781</v>
      </c>
      <c r="K144" s="162">
        <f>+[2]data1cf!J144</f>
        <v>11652.810857310003</v>
      </c>
      <c r="L144" s="162">
        <f>+[2]data1cf!K144</f>
        <v>11671.392383609433</v>
      </c>
      <c r="M144" s="162">
        <f>+[2]data1cf!L144</f>
        <v>11561.670840086343</v>
      </c>
      <c r="N144" s="162">
        <f>+[2]data1cf!M144</f>
        <v>11481.563747069478</v>
      </c>
      <c r="O144" s="162">
        <f>+[2]data1cf!N144</f>
        <v>11394.180191226023</v>
      </c>
      <c r="P144" s="162">
        <f>+[2]data1cf!O144</f>
        <v>11390.930822383074</v>
      </c>
      <c r="Q144" s="162">
        <f>+[2]data1cf!P144</f>
        <v>11414.538973541839</v>
      </c>
      <c r="R144" s="162">
        <f>+[2]data1cf!Q144</f>
        <v>786.72032995340328</v>
      </c>
      <c r="S144" s="162">
        <f>+[2]data1cf!R144</f>
        <v>0</v>
      </c>
      <c r="T144" s="162">
        <f>+[2]data1cf!S144</f>
        <v>0</v>
      </c>
      <c r="U144" s="162">
        <f>+[2]data1cf!T144</f>
        <v>0</v>
      </c>
      <c r="V144" s="162">
        <f>+[2]data1cf!U144</f>
        <v>0</v>
      </c>
      <c r="W144" s="162">
        <f>+[2]data1cf!V144</f>
        <v>0</v>
      </c>
      <c r="X144" s="162">
        <f>+[2]data1cf!W144</f>
        <v>0</v>
      </c>
      <c r="Y144" s="162">
        <f>+[2]data1cf!X144</f>
        <v>0</v>
      </c>
      <c r="Z144" s="162">
        <f>+[2]data1cf!Y144</f>
        <v>0</v>
      </c>
      <c r="AA144" s="162">
        <f>+[2]data1cf!Z144</f>
        <v>0</v>
      </c>
      <c r="AB144" s="162"/>
      <c r="AC144" s="163">
        <f t="shared" si="16"/>
        <v>23108.954442632297</v>
      </c>
      <c r="AD144" s="163">
        <f t="shared" si="18"/>
        <v>48178.773306183088</v>
      </c>
      <c r="AE144" s="164">
        <f t="shared" si="19"/>
        <v>47844.742134333675</v>
      </c>
      <c r="AF144" s="165">
        <f t="shared" si="17"/>
        <v>0.15693001151084904</v>
      </c>
      <c r="AG144" s="166">
        <f t="shared" si="20"/>
        <v>0.98012500376671918</v>
      </c>
    </row>
    <row r="145" spans="1:33">
      <c r="A145" s="158"/>
      <c r="B145" s="162">
        <f>+[2]data1cf!A145</f>
        <v>-61446.361998350527</v>
      </c>
      <c r="C145" s="162">
        <f>+[2]data1cf!B145</f>
        <v>11750.296314600437</v>
      </c>
      <c r="D145" s="162">
        <f>+[2]data1cf!C145</f>
        <v>12797.31314549936</v>
      </c>
      <c r="E145" s="162">
        <f>+[2]data1cf!D145</f>
        <v>12385.096829379403</v>
      </c>
      <c r="F145" s="162">
        <f>+[2]data1cf!E145</f>
        <v>12077.936987875069</v>
      </c>
      <c r="G145" s="162">
        <f>+[2]data1cf!F145</f>
        <v>11809.36000509676</v>
      </c>
      <c r="H145" s="162">
        <f>+[2]data1cf!G145</f>
        <v>11590.156813429856</v>
      </c>
      <c r="I145" s="162">
        <f>+[2]data1cf!H145</f>
        <v>11616.548976710681</v>
      </c>
      <c r="J145" s="162">
        <f>+[2]data1cf!I145</f>
        <v>11539.53642208034</v>
      </c>
      <c r="K145" s="162">
        <f>+[2]data1cf!J145</f>
        <v>11549.355052592637</v>
      </c>
      <c r="L145" s="162">
        <f>+[2]data1cf!K145</f>
        <v>11414.591134037539</v>
      </c>
      <c r="M145" s="162">
        <f>+[2]data1cf!L145</f>
        <v>11291.702275879899</v>
      </c>
      <c r="N145" s="162">
        <f>+[2]data1cf!M145</f>
        <v>11367.036488485424</v>
      </c>
      <c r="O145" s="162">
        <f>+[2]data1cf!N145</f>
        <v>11340.447943551364</v>
      </c>
      <c r="P145" s="162">
        <f>+[2]data1cf!O145</f>
        <v>11402.401103725882</v>
      </c>
      <c r="Q145" s="162">
        <f>+[2]data1cf!P145</f>
        <v>11183.473108175684</v>
      </c>
      <c r="R145" s="162">
        <f>+[2]data1cf!Q145</f>
        <v>704.76519357628104</v>
      </c>
      <c r="S145" s="162">
        <f>+[2]data1cf!R145</f>
        <v>0</v>
      </c>
      <c r="T145" s="162">
        <f>+[2]data1cf!S145</f>
        <v>0</v>
      </c>
      <c r="U145" s="162">
        <f>+[2]data1cf!T145</f>
        <v>0</v>
      </c>
      <c r="V145" s="162">
        <f>+[2]data1cf!U145</f>
        <v>0</v>
      </c>
      <c r="W145" s="162">
        <f>+[2]data1cf!V145</f>
        <v>0</v>
      </c>
      <c r="X145" s="162">
        <f>+[2]data1cf!W145</f>
        <v>0</v>
      </c>
      <c r="Y145" s="162">
        <f>+[2]data1cf!X145</f>
        <v>0</v>
      </c>
      <c r="Z145" s="162">
        <f>+[2]data1cf!Y145</f>
        <v>0</v>
      </c>
      <c r="AA145" s="162">
        <f>+[2]data1cf!Z145</f>
        <v>0</v>
      </c>
      <c r="AB145" s="162"/>
      <c r="AC145" s="163">
        <f t="shared" si="16"/>
        <v>28543.327187259787</v>
      </c>
      <c r="AD145" s="163">
        <f t="shared" si="18"/>
        <v>53209.950667654666</v>
      </c>
      <c r="AE145" s="164">
        <f t="shared" si="19"/>
        <v>52881.141222882186</v>
      </c>
      <c r="AF145" s="165">
        <f t="shared" si="17"/>
        <v>0.17699258923530581</v>
      </c>
      <c r="AG145" s="166">
        <f t="shared" si="20"/>
        <v>0.98679908846207465</v>
      </c>
    </row>
    <row r="146" spans="1:33">
      <c r="A146" s="158"/>
      <c r="B146" s="162">
        <f>+[2]data1cf!A146</f>
        <v>-73215.184046232695</v>
      </c>
      <c r="C146" s="162">
        <f>+[2]data1cf!B146</f>
        <v>12114.333888045523</v>
      </c>
      <c r="D146" s="162">
        <f>+[2]data1cf!C146</f>
        <v>13120.07056193877</v>
      </c>
      <c r="E146" s="162">
        <f>+[2]data1cf!D146</f>
        <v>12770.874376759737</v>
      </c>
      <c r="F146" s="162">
        <f>+[2]data1cf!E146</f>
        <v>12646.507586491631</v>
      </c>
      <c r="G146" s="162">
        <f>+[2]data1cf!F146</f>
        <v>12305.529686205471</v>
      </c>
      <c r="H146" s="162">
        <f>+[2]data1cf!G146</f>
        <v>11980.38567330009</v>
      </c>
      <c r="I146" s="162">
        <f>+[2]data1cf!H146</f>
        <v>11848.641937763081</v>
      </c>
      <c r="J146" s="162">
        <f>+[2]data1cf!I146</f>
        <v>11707.070133341756</v>
      </c>
      <c r="K146" s="162">
        <f>+[2]data1cf!J146</f>
        <v>11868.9883932802</v>
      </c>
      <c r="L146" s="162">
        <f>+[2]data1cf!K146</f>
        <v>11645.802655400161</v>
      </c>
      <c r="M146" s="162">
        <f>+[2]data1cf!L146</f>
        <v>11685.616016960919</v>
      </c>
      <c r="N146" s="162">
        <f>+[2]data1cf!M146</f>
        <v>11527.206857820409</v>
      </c>
      <c r="O146" s="162">
        <f>+[2]data1cf!N146</f>
        <v>11619.650409115417</v>
      </c>
      <c r="P146" s="162">
        <f>+[2]data1cf!O146</f>
        <v>11619.362317644522</v>
      </c>
      <c r="Q146" s="162">
        <f>+[2]data1cf!P146</f>
        <v>11598.004333629618</v>
      </c>
      <c r="R146" s="162">
        <f>+[2]data1cf!Q146</f>
        <v>839.7488749366704</v>
      </c>
      <c r="S146" s="162">
        <f>+[2]data1cf!R146</f>
        <v>0</v>
      </c>
      <c r="T146" s="162">
        <f>+[2]data1cf!S146</f>
        <v>0</v>
      </c>
      <c r="U146" s="162">
        <f>+[2]data1cf!T146</f>
        <v>0</v>
      </c>
      <c r="V146" s="162">
        <f>+[2]data1cf!U146</f>
        <v>0</v>
      </c>
      <c r="W146" s="162">
        <f>+[2]data1cf!V146</f>
        <v>0</v>
      </c>
      <c r="X146" s="162">
        <f>+[2]data1cf!W146</f>
        <v>0</v>
      </c>
      <c r="Y146" s="162">
        <f>+[2]data1cf!X146</f>
        <v>0</v>
      </c>
      <c r="Z146" s="162">
        <f>+[2]data1cf!Y146</f>
        <v>0</v>
      </c>
      <c r="AA146" s="162">
        <f>+[2]data1cf!Z146</f>
        <v>0</v>
      </c>
      <c r="AB146" s="162"/>
      <c r="AC146" s="163">
        <f t="shared" si="16"/>
        <v>19455.310126093162</v>
      </c>
      <c r="AD146" s="163">
        <f t="shared" si="18"/>
        <v>44815.012261898453</v>
      </c>
      <c r="AE146" s="164">
        <f t="shared" si="19"/>
        <v>44477.021758841045</v>
      </c>
      <c r="AF146" s="165">
        <f t="shared" si="17"/>
        <v>0.14529532790184022</v>
      </c>
      <c r="AG146" s="166">
        <f t="shared" si="20"/>
        <v>0.97387138445506705</v>
      </c>
    </row>
    <row r="147" spans="1:33">
      <c r="A147" s="158"/>
      <c r="B147" s="162">
        <f>+[2]data1cf!A147</f>
        <v>-69499.143494870121</v>
      </c>
      <c r="C147" s="162">
        <f>+[2]data1cf!B147</f>
        <v>11991.83537758682</v>
      </c>
      <c r="D147" s="162">
        <f>+[2]data1cf!C147</f>
        <v>12960.392613170696</v>
      </c>
      <c r="E147" s="162">
        <f>+[2]data1cf!D147</f>
        <v>12658.850296830104</v>
      </c>
      <c r="F147" s="162">
        <f>+[2]data1cf!E147</f>
        <v>12398.766075791274</v>
      </c>
      <c r="G147" s="162">
        <f>+[2]data1cf!F147</f>
        <v>12083.270862601668</v>
      </c>
      <c r="H147" s="162">
        <f>+[2]data1cf!G147</f>
        <v>11928.25097159667</v>
      </c>
      <c r="I147" s="162">
        <f>+[2]data1cf!H147</f>
        <v>11709.632336852867</v>
      </c>
      <c r="J147" s="162">
        <f>+[2]data1cf!I147</f>
        <v>11790.308714563835</v>
      </c>
      <c r="K147" s="162">
        <f>+[2]data1cf!J147</f>
        <v>11768.267072250137</v>
      </c>
      <c r="L147" s="162">
        <f>+[2]data1cf!K147</f>
        <v>11499.841029119641</v>
      </c>
      <c r="M147" s="162">
        <f>+[2]data1cf!L147</f>
        <v>11508.918903592932</v>
      </c>
      <c r="N147" s="162">
        <f>+[2]data1cf!M147</f>
        <v>11601.77732146418</v>
      </c>
      <c r="O147" s="162">
        <f>+[2]data1cf!N147</f>
        <v>11546.854606425997</v>
      </c>
      <c r="P147" s="162">
        <f>+[2]data1cf!O147</f>
        <v>11511.425490679623</v>
      </c>
      <c r="Q147" s="162">
        <f>+[2]data1cf!P147</f>
        <v>11386.617940694938</v>
      </c>
      <c r="R147" s="162">
        <f>+[2]data1cf!Q147</f>
        <v>797.12737622876227</v>
      </c>
      <c r="S147" s="162">
        <f>+[2]data1cf!R147</f>
        <v>0</v>
      </c>
      <c r="T147" s="162">
        <f>+[2]data1cf!S147</f>
        <v>0</v>
      </c>
      <c r="U147" s="162">
        <f>+[2]data1cf!T147</f>
        <v>0</v>
      </c>
      <c r="V147" s="162">
        <f>+[2]data1cf!U147</f>
        <v>0</v>
      </c>
      <c r="W147" s="162">
        <f>+[2]data1cf!V147</f>
        <v>0</v>
      </c>
      <c r="X147" s="162">
        <f>+[2]data1cf!W147</f>
        <v>0</v>
      </c>
      <c r="Y147" s="162">
        <f>+[2]data1cf!X147</f>
        <v>0</v>
      </c>
      <c r="Z147" s="162">
        <f>+[2]data1cf!Y147</f>
        <v>0</v>
      </c>
      <c r="AA147" s="162">
        <f>+[2]data1cf!Z147</f>
        <v>0</v>
      </c>
      <c r="AB147" s="162"/>
      <c r="AC147" s="163">
        <f t="shared" si="16"/>
        <v>22228.534125431288</v>
      </c>
      <c r="AD147" s="163">
        <f t="shared" si="18"/>
        <v>47356.803906585512</v>
      </c>
      <c r="AE147" s="164">
        <f t="shared" si="19"/>
        <v>47021.899661530544</v>
      </c>
      <c r="AF147" s="165">
        <f t="shared" si="17"/>
        <v>0.15404275059700015</v>
      </c>
      <c r="AG147" s="166">
        <f t="shared" ref="AG147:AG162" si="21">1-EXP(-(1/0.25)*(AD147/ABS($AD$1010)))</f>
        <v>0.97875095908408993</v>
      </c>
    </row>
    <row r="148" spans="1:33">
      <c r="A148" s="158"/>
      <c r="B148" s="162">
        <f>+[2]data1cf!A148</f>
        <v>-63490.986274178598</v>
      </c>
      <c r="C148" s="162">
        <f>+[2]data1cf!B148</f>
        <v>11921.446045072542</v>
      </c>
      <c r="D148" s="162">
        <f>+[2]data1cf!C148</f>
        <v>12800.553658520381</v>
      </c>
      <c r="E148" s="162">
        <f>+[2]data1cf!D148</f>
        <v>12465.74573481351</v>
      </c>
      <c r="F148" s="162">
        <f>+[2]data1cf!E148</f>
        <v>12403.992680247844</v>
      </c>
      <c r="G148" s="162">
        <f>+[2]data1cf!F148</f>
        <v>12077.212246176612</v>
      </c>
      <c r="H148" s="162">
        <f>+[2]data1cf!G148</f>
        <v>11742.595923990235</v>
      </c>
      <c r="I148" s="162">
        <f>+[2]data1cf!H148</f>
        <v>11653.285714195608</v>
      </c>
      <c r="J148" s="162">
        <f>+[2]data1cf!I148</f>
        <v>11582.888253975307</v>
      </c>
      <c r="K148" s="162">
        <f>+[2]data1cf!J148</f>
        <v>11513.664256566133</v>
      </c>
      <c r="L148" s="162">
        <f>+[2]data1cf!K148</f>
        <v>11459.92182779589</v>
      </c>
      <c r="M148" s="162">
        <f>+[2]data1cf!L148</f>
        <v>11540.694579303643</v>
      </c>
      <c r="N148" s="162">
        <f>+[2]data1cf!M148</f>
        <v>11410.734188420671</v>
      </c>
      <c r="O148" s="162">
        <f>+[2]data1cf!N148</f>
        <v>11327.2463879311</v>
      </c>
      <c r="P148" s="162">
        <f>+[2]data1cf!O148</f>
        <v>11278.222925182346</v>
      </c>
      <c r="Q148" s="162">
        <f>+[2]data1cf!P148</f>
        <v>11121.383433894929</v>
      </c>
      <c r="R148" s="162">
        <f>+[2]data1cf!Q148</f>
        <v>728.21621617031872</v>
      </c>
      <c r="S148" s="162">
        <f>+[2]data1cf!R148</f>
        <v>0</v>
      </c>
      <c r="T148" s="162">
        <f>+[2]data1cf!S148</f>
        <v>0</v>
      </c>
      <c r="U148" s="162">
        <f>+[2]data1cf!T148</f>
        <v>0</v>
      </c>
      <c r="V148" s="162">
        <f>+[2]data1cf!U148</f>
        <v>0</v>
      </c>
      <c r="W148" s="162">
        <f>+[2]data1cf!V148</f>
        <v>0</v>
      </c>
      <c r="X148" s="162">
        <f>+[2]data1cf!W148</f>
        <v>0</v>
      </c>
      <c r="Y148" s="162">
        <f>+[2]data1cf!X148</f>
        <v>0</v>
      </c>
      <c r="Z148" s="162">
        <f>+[2]data1cf!Y148</f>
        <v>0</v>
      </c>
      <c r="AA148" s="162">
        <f>+[2]data1cf!Z148</f>
        <v>0</v>
      </c>
      <c r="AB148" s="162"/>
      <c r="AC148" s="163">
        <f t="shared" si="16"/>
        <v>27288.73260013415</v>
      </c>
      <c r="AD148" s="163">
        <f t="shared" si="18"/>
        <v>52110.583237913583</v>
      </c>
      <c r="AE148" s="164">
        <f t="shared" si="19"/>
        <v>51779.970032197794</v>
      </c>
      <c r="AF148" s="165">
        <f t="shared" si="17"/>
        <v>0.17173621058464053</v>
      </c>
      <c r="AG148" s="166">
        <f t="shared" si="21"/>
        <v>0.98556442775869224</v>
      </c>
    </row>
    <row r="149" spans="1:33">
      <c r="A149" s="158"/>
      <c r="B149" s="162">
        <f>+[2]data1cf!A149</f>
        <v>-63529.362786258273</v>
      </c>
      <c r="C149" s="162">
        <f>+[2]data1cf!B149</f>
        <v>11801.736077873358</v>
      </c>
      <c r="D149" s="162">
        <f>+[2]data1cf!C149</f>
        <v>12831.295086661206</v>
      </c>
      <c r="E149" s="162">
        <f>+[2]data1cf!D149</f>
        <v>12502.555121315332</v>
      </c>
      <c r="F149" s="162">
        <f>+[2]data1cf!E149</f>
        <v>12305.478431479105</v>
      </c>
      <c r="G149" s="162">
        <f>+[2]data1cf!F149</f>
        <v>12000.621623897725</v>
      </c>
      <c r="H149" s="162">
        <f>+[2]data1cf!G149</f>
        <v>11727.043433619161</v>
      </c>
      <c r="I149" s="162">
        <f>+[2]data1cf!H149</f>
        <v>11590.870810486449</v>
      </c>
      <c r="J149" s="162">
        <f>+[2]data1cf!I149</f>
        <v>11559.417056617149</v>
      </c>
      <c r="K149" s="162">
        <f>+[2]data1cf!J149</f>
        <v>11561.439051416366</v>
      </c>
      <c r="L149" s="162">
        <f>+[2]data1cf!K149</f>
        <v>11534.619094505881</v>
      </c>
      <c r="M149" s="162">
        <f>+[2]data1cf!L149</f>
        <v>11390.37048533179</v>
      </c>
      <c r="N149" s="162">
        <f>+[2]data1cf!M149</f>
        <v>11274.714348004436</v>
      </c>
      <c r="O149" s="162">
        <f>+[2]data1cf!N149</f>
        <v>11232.074965179985</v>
      </c>
      <c r="P149" s="162">
        <f>+[2]data1cf!O149</f>
        <v>11282.940802036796</v>
      </c>
      <c r="Q149" s="162">
        <f>+[2]data1cf!P149</f>
        <v>11305.394725023394</v>
      </c>
      <c r="R149" s="162">
        <f>+[2]data1cf!Q149</f>
        <v>728.65637941326781</v>
      </c>
      <c r="S149" s="162">
        <f>+[2]data1cf!R149</f>
        <v>0</v>
      </c>
      <c r="T149" s="162">
        <f>+[2]data1cf!S149</f>
        <v>0</v>
      </c>
      <c r="U149" s="162">
        <f>+[2]data1cf!T149</f>
        <v>0</v>
      </c>
      <c r="V149" s="162">
        <f>+[2]data1cf!U149</f>
        <v>0</v>
      </c>
      <c r="W149" s="162">
        <f>+[2]data1cf!V149</f>
        <v>0</v>
      </c>
      <c r="X149" s="162">
        <f>+[2]data1cf!W149</f>
        <v>0</v>
      </c>
      <c r="Y149" s="162">
        <f>+[2]data1cf!X149</f>
        <v>0</v>
      </c>
      <c r="Z149" s="162">
        <f>+[2]data1cf!Y149</f>
        <v>0</v>
      </c>
      <c r="AA149" s="162">
        <f>+[2]data1cf!Z149</f>
        <v>0</v>
      </c>
      <c r="AB149" s="162"/>
      <c r="AC149" s="163">
        <f t="shared" si="16"/>
        <v>26998.903000794377</v>
      </c>
      <c r="AD149" s="163">
        <f t="shared" si="18"/>
        <v>51768.13773470874</v>
      </c>
      <c r="AE149" s="164">
        <f t="shared" si="19"/>
        <v>51438.15867875085</v>
      </c>
      <c r="AF149" s="165">
        <f t="shared" si="17"/>
        <v>0.17091947197914129</v>
      </c>
      <c r="AG149" s="166">
        <f t="shared" si="21"/>
        <v>0.98515673939986526</v>
      </c>
    </row>
    <row r="150" spans="1:33">
      <c r="A150" s="158"/>
      <c r="B150" s="162">
        <f>+[2]data1cf!A150</f>
        <v>-72315.432872928417</v>
      </c>
      <c r="C150" s="162">
        <f>+[2]data1cf!B150</f>
        <v>12046.338716038685</v>
      </c>
      <c r="D150" s="162">
        <f>+[2]data1cf!C150</f>
        <v>13008.299968073408</v>
      </c>
      <c r="E150" s="162">
        <f>+[2]data1cf!D150</f>
        <v>12809.364316143618</v>
      </c>
      <c r="F150" s="162">
        <f>+[2]data1cf!E150</f>
        <v>12540.996296089037</v>
      </c>
      <c r="G150" s="162">
        <f>+[2]data1cf!F150</f>
        <v>12327.681247205626</v>
      </c>
      <c r="H150" s="162">
        <f>+[2]data1cf!G150</f>
        <v>12083.004297618067</v>
      </c>
      <c r="I150" s="162">
        <f>+[2]data1cf!H150</f>
        <v>11772.098297281396</v>
      </c>
      <c r="J150" s="162">
        <f>+[2]data1cf!I150</f>
        <v>11890.882168141305</v>
      </c>
      <c r="K150" s="162">
        <f>+[2]data1cf!J150</f>
        <v>11640.938194406928</v>
      </c>
      <c r="L150" s="162">
        <f>+[2]data1cf!K150</f>
        <v>11744.515540942677</v>
      </c>
      <c r="M150" s="162">
        <f>+[2]data1cf!L150</f>
        <v>11656.061598525295</v>
      </c>
      <c r="N150" s="162">
        <f>+[2]data1cf!M150</f>
        <v>11672.675352293043</v>
      </c>
      <c r="O150" s="162">
        <f>+[2]data1cf!N150</f>
        <v>11532.992282994848</v>
      </c>
      <c r="P150" s="162">
        <f>+[2]data1cf!O150</f>
        <v>11408.586850159525</v>
      </c>
      <c r="Q150" s="162">
        <f>+[2]data1cf!P150</f>
        <v>11169.546650601729</v>
      </c>
      <c r="R150" s="162">
        <f>+[2]data1cf!Q150</f>
        <v>829.4290888793397</v>
      </c>
      <c r="S150" s="162">
        <f>+[2]data1cf!R150</f>
        <v>0</v>
      </c>
      <c r="T150" s="162">
        <f>+[2]data1cf!S150</f>
        <v>0</v>
      </c>
      <c r="U150" s="162">
        <f>+[2]data1cf!T150</f>
        <v>0</v>
      </c>
      <c r="V150" s="162">
        <f>+[2]data1cf!U150</f>
        <v>0</v>
      </c>
      <c r="W150" s="162">
        <f>+[2]data1cf!V150</f>
        <v>0</v>
      </c>
      <c r="X150" s="162">
        <f>+[2]data1cf!W150</f>
        <v>0</v>
      </c>
      <c r="Y150" s="162">
        <f>+[2]data1cf!X150</f>
        <v>0</v>
      </c>
      <c r="Z150" s="162">
        <f>+[2]data1cf!Y150</f>
        <v>0</v>
      </c>
      <c r="AA150" s="162">
        <f>+[2]data1cf!Z150</f>
        <v>0</v>
      </c>
      <c r="AB150" s="162"/>
      <c r="AC150" s="163">
        <f t="shared" si="16"/>
        <v>20067.948813838175</v>
      </c>
      <c r="AD150" s="163">
        <f t="shared" si="18"/>
        <v>45333.151403625852</v>
      </c>
      <c r="AE150" s="164">
        <f t="shared" si="19"/>
        <v>44996.715567041821</v>
      </c>
      <c r="AF150" s="165">
        <f t="shared" si="17"/>
        <v>0.1472584426403046</v>
      </c>
      <c r="AG150" s="166">
        <f t="shared" si="21"/>
        <v>0.97494955048356191</v>
      </c>
    </row>
    <row r="151" spans="1:33">
      <c r="A151" s="158"/>
      <c r="B151" s="162">
        <f>+[2]data1cf!A151</f>
        <v>-68410.127543746567</v>
      </c>
      <c r="C151" s="162">
        <f>+[2]data1cf!B151</f>
        <v>11901.497809078825</v>
      </c>
      <c r="D151" s="162">
        <f>+[2]data1cf!C151</f>
        <v>12980.498460593368</v>
      </c>
      <c r="E151" s="162">
        <f>+[2]data1cf!D151</f>
        <v>12813.656331991187</v>
      </c>
      <c r="F151" s="162">
        <f>+[2]data1cf!E151</f>
        <v>12375.0507993832</v>
      </c>
      <c r="G151" s="162">
        <f>+[2]data1cf!F151</f>
        <v>12108.409721580785</v>
      </c>
      <c r="H151" s="162">
        <f>+[2]data1cf!G151</f>
        <v>11967.166427272055</v>
      </c>
      <c r="I151" s="162">
        <f>+[2]data1cf!H151</f>
        <v>11800.399535198618</v>
      </c>
      <c r="J151" s="162">
        <f>+[2]data1cf!I151</f>
        <v>11774.95218149432</v>
      </c>
      <c r="K151" s="162">
        <f>+[2]data1cf!J151</f>
        <v>11665.655360860374</v>
      </c>
      <c r="L151" s="162">
        <f>+[2]data1cf!K151</f>
        <v>11656.182866262892</v>
      </c>
      <c r="M151" s="162">
        <f>+[2]data1cf!L151</f>
        <v>11638.979039432454</v>
      </c>
      <c r="N151" s="162">
        <f>+[2]data1cf!M151</f>
        <v>11610.014438159124</v>
      </c>
      <c r="O151" s="162">
        <f>+[2]data1cf!N151</f>
        <v>11364.951978505895</v>
      </c>
      <c r="P151" s="162">
        <f>+[2]data1cf!O151</f>
        <v>11333.892439050913</v>
      </c>
      <c r="Q151" s="162">
        <f>+[2]data1cf!P151</f>
        <v>11312.023737199837</v>
      </c>
      <c r="R151" s="162">
        <f>+[2]data1cf!Q151</f>
        <v>784.63679887575552</v>
      </c>
      <c r="S151" s="162">
        <f>+[2]data1cf!R151</f>
        <v>0</v>
      </c>
      <c r="T151" s="162">
        <f>+[2]data1cf!S151</f>
        <v>0</v>
      </c>
      <c r="U151" s="162">
        <f>+[2]data1cf!T151</f>
        <v>0</v>
      </c>
      <c r="V151" s="162">
        <f>+[2]data1cf!U151</f>
        <v>0</v>
      </c>
      <c r="W151" s="162">
        <f>+[2]data1cf!V151</f>
        <v>0</v>
      </c>
      <c r="X151" s="162">
        <f>+[2]data1cf!W151</f>
        <v>0</v>
      </c>
      <c r="Y151" s="162">
        <f>+[2]data1cf!X151</f>
        <v>0</v>
      </c>
      <c r="Z151" s="162">
        <f>+[2]data1cf!Y151</f>
        <v>0</v>
      </c>
      <c r="AA151" s="162">
        <f>+[2]data1cf!Z151</f>
        <v>0</v>
      </c>
      <c r="AB151" s="162"/>
      <c r="AC151" s="163">
        <f t="shared" si="16"/>
        <v>23374.07710815137</v>
      </c>
      <c r="AD151" s="163">
        <f t="shared" si="18"/>
        <v>48498.934972575138</v>
      </c>
      <c r="AE151" s="164">
        <f t="shared" si="19"/>
        <v>48164.279340411376</v>
      </c>
      <c r="AF151" s="165">
        <f t="shared" si="17"/>
        <v>0.15760470032691962</v>
      </c>
      <c r="AG151" s="166">
        <f t="shared" si="21"/>
        <v>0.98063583293459089</v>
      </c>
    </row>
    <row r="152" spans="1:33">
      <c r="A152" s="158"/>
      <c r="B152" s="162">
        <f>+[2]data1cf!A152</f>
        <v>-66121.450469336211</v>
      </c>
      <c r="C152" s="162">
        <f>+[2]data1cf!B152</f>
        <v>11910.574722458376</v>
      </c>
      <c r="D152" s="162">
        <f>+[2]data1cf!C152</f>
        <v>12894.749524850617</v>
      </c>
      <c r="E152" s="162">
        <f>+[2]data1cf!D152</f>
        <v>12656.826277993521</v>
      </c>
      <c r="F152" s="162">
        <f>+[2]data1cf!E152</f>
        <v>12326.533085530031</v>
      </c>
      <c r="G152" s="162">
        <f>+[2]data1cf!F152</f>
        <v>12072.20949243159</v>
      </c>
      <c r="H152" s="162">
        <f>+[2]data1cf!G152</f>
        <v>11961.321541196787</v>
      </c>
      <c r="I152" s="162">
        <f>+[2]data1cf!H152</f>
        <v>11793.176338371162</v>
      </c>
      <c r="J152" s="162">
        <f>+[2]data1cf!I152</f>
        <v>11723.538663026367</v>
      </c>
      <c r="K152" s="162">
        <f>+[2]data1cf!J152</f>
        <v>11570.026242399777</v>
      </c>
      <c r="L152" s="162">
        <f>+[2]data1cf!K152</f>
        <v>11669.866443366023</v>
      </c>
      <c r="M152" s="162">
        <f>+[2]data1cf!L152</f>
        <v>11445.120035973043</v>
      </c>
      <c r="N152" s="162">
        <f>+[2]data1cf!M152</f>
        <v>11357.728100769193</v>
      </c>
      <c r="O152" s="162">
        <f>+[2]data1cf!N152</f>
        <v>11356.972605176161</v>
      </c>
      <c r="P152" s="162">
        <f>+[2]data1cf!O152</f>
        <v>11264.768079999138</v>
      </c>
      <c r="Q152" s="162">
        <f>+[2]data1cf!P152</f>
        <v>11328.354625870423</v>
      </c>
      <c r="R152" s="162">
        <f>+[2]data1cf!Q152</f>
        <v>758.38658830309851</v>
      </c>
      <c r="S152" s="162">
        <f>+[2]data1cf!R152</f>
        <v>0</v>
      </c>
      <c r="T152" s="162">
        <f>+[2]data1cf!S152</f>
        <v>0</v>
      </c>
      <c r="U152" s="162">
        <f>+[2]data1cf!T152</f>
        <v>0</v>
      </c>
      <c r="V152" s="162">
        <f>+[2]data1cf!U152</f>
        <v>0</v>
      </c>
      <c r="W152" s="162">
        <f>+[2]data1cf!V152</f>
        <v>0</v>
      </c>
      <c r="X152" s="162">
        <f>+[2]data1cf!W152</f>
        <v>0</v>
      </c>
      <c r="Y152" s="162">
        <f>+[2]data1cf!X152</f>
        <v>0</v>
      </c>
      <c r="Z152" s="162">
        <f>+[2]data1cf!Y152</f>
        <v>0</v>
      </c>
      <c r="AA152" s="162">
        <f>+[2]data1cf!Z152</f>
        <v>0</v>
      </c>
      <c r="AB152" s="162"/>
      <c r="AC152" s="163">
        <f t="shared" si="16"/>
        <v>25190.009353182144</v>
      </c>
      <c r="AD152" s="163">
        <f t="shared" si="18"/>
        <v>50170.40887470117</v>
      </c>
      <c r="AE152" s="164">
        <f t="shared" si="19"/>
        <v>49837.738275079209</v>
      </c>
      <c r="AF152" s="165">
        <f t="shared" si="17"/>
        <v>0.16394494175910951</v>
      </c>
      <c r="AG152" s="166">
        <f t="shared" si="21"/>
        <v>0.98309708082190683</v>
      </c>
    </row>
    <row r="153" spans="1:33">
      <c r="A153" s="158"/>
      <c r="B153" s="162">
        <f>+[2]data1cf!A153</f>
        <v>-67959.080383954148</v>
      </c>
      <c r="C153" s="162">
        <f>+[2]data1cf!B153</f>
        <v>11936.494364652084</v>
      </c>
      <c r="D153" s="162">
        <f>+[2]data1cf!C153</f>
        <v>12870.455914117199</v>
      </c>
      <c r="E153" s="162">
        <f>+[2]data1cf!D153</f>
        <v>12864.781326256172</v>
      </c>
      <c r="F153" s="162">
        <f>+[2]data1cf!E153</f>
        <v>12398.710935464638</v>
      </c>
      <c r="G153" s="162">
        <f>+[2]data1cf!F153</f>
        <v>12090.894662173081</v>
      </c>
      <c r="H153" s="162">
        <f>+[2]data1cf!G153</f>
        <v>11888.271149620174</v>
      </c>
      <c r="I153" s="162">
        <f>+[2]data1cf!H153</f>
        <v>11828.080351727527</v>
      </c>
      <c r="J153" s="162">
        <f>+[2]data1cf!I153</f>
        <v>11729.123944436258</v>
      </c>
      <c r="K153" s="162">
        <f>+[2]data1cf!J153</f>
        <v>11745.611573877311</v>
      </c>
      <c r="L153" s="162">
        <f>+[2]data1cf!K153</f>
        <v>11625.351465484535</v>
      </c>
      <c r="M153" s="162">
        <f>+[2]data1cf!L153</f>
        <v>11605.916633697905</v>
      </c>
      <c r="N153" s="162">
        <f>+[2]data1cf!M153</f>
        <v>11467.955475119623</v>
      </c>
      <c r="O153" s="162">
        <f>+[2]data1cf!N153</f>
        <v>11465.938784434478</v>
      </c>
      <c r="P153" s="162">
        <f>+[2]data1cf!O153</f>
        <v>11466.783109047974</v>
      </c>
      <c r="Q153" s="162">
        <f>+[2]data1cf!P153</f>
        <v>11285.275021370771</v>
      </c>
      <c r="R153" s="162">
        <f>+[2]data1cf!Q153</f>
        <v>779.46346837180033</v>
      </c>
      <c r="S153" s="162">
        <f>+[2]data1cf!R153</f>
        <v>0</v>
      </c>
      <c r="T153" s="162">
        <f>+[2]data1cf!S153</f>
        <v>0</v>
      </c>
      <c r="U153" s="162">
        <f>+[2]data1cf!T153</f>
        <v>0</v>
      </c>
      <c r="V153" s="162">
        <f>+[2]data1cf!U153</f>
        <v>0</v>
      </c>
      <c r="W153" s="162">
        <f>+[2]data1cf!V153</f>
        <v>0</v>
      </c>
      <c r="X153" s="162">
        <f>+[2]data1cf!W153</f>
        <v>0</v>
      </c>
      <c r="Y153" s="162">
        <f>+[2]data1cf!X153</f>
        <v>0</v>
      </c>
      <c r="Z153" s="162">
        <f>+[2]data1cf!Y153</f>
        <v>0</v>
      </c>
      <c r="AA153" s="162">
        <f>+[2]data1cf!Z153</f>
        <v>0</v>
      </c>
      <c r="AB153" s="162"/>
      <c r="AC153" s="163">
        <f t="shared" si="16"/>
        <v>23779.892838132684</v>
      </c>
      <c r="AD153" s="163">
        <f t="shared" si="18"/>
        <v>48898.544962574575</v>
      </c>
      <c r="AE153" s="164">
        <f t="shared" si="19"/>
        <v>48563.913723517064</v>
      </c>
      <c r="AF153" s="165">
        <f t="shared" si="17"/>
        <v>0.15890997052192693</v>
      </c>
      <c r="AG153" s="166">
        <f t="shared" si="21"/>
        <v>0.98125504331685143</v>
      </c>
    </row>
    <row r="154" spans="1:33">
      <c r="A154" s="158"/>
      <c r="B154" s="162">
        <f>+[2]data1cf!A154</f>
        <v>-66852.51505283291</v>
      </c>
      <c r="C154" s="162">
        <f>+[2]data1cf!B154</f>
        <v>11929.637324355725</v>
      </c>
      <c r="D154" s="162">
        <f>+[2]data1cf!C154</f>
        <v>12995.138498853168</v>
      </c>
      <c r="E154" s="162">
        <f>+[2]data1cf!D154</f>
        <v>12658.238881846535</v>
      </c>
      <c r="F154" s="162">
        <f>+[2]data1cf!E154</f>
        <v>12434.552603096778</v>
      </c>
      <c r="G154" s="162">
        <f>+[2]data1cf!F154</f>
        <v>12115.39616929246</v>
      </c>
      <c r="H154" s="162">
        <f>+[2]data1cf!G154</f>
        <v>11834.190606944883</v>
      </c>
      <c r="I154" s="162">
        <f>+[2]data1cf!H154</f>
        <v>11565.826462932728</v>
      </c>
      <c r="J154" s="162">
        <f>+[2]data1cf!I154</f>
        <v>11765.98541200104</v>
      </c>
      <c r="K154" s="162">
        <f>+[2]data1cf!J154</f>
        <v>11674.091849108514</v>
      </c>
      <c r="L154" s="162">
        <f>+[2]data1cf!K154</f>
        <v>11526.050383747064</v>
      </c>
      <c r="M154" s="162">
        <f>+[2]data1cf!L154</f>
        <v>11636.262676987411</v>
      </c>
      <c r="N154" s="162">
        <f>+[2]data1cf!M154</f>
        <v>11399.123016597609</v>
      </c>
      <c r="O154" s="162">
        <f>+[2]data1cf!N154</f>
        <v>11459.111970470505</v>
      </c>
      <c r="P154" s="162">
        <f>+[2]data1cf!O154</f>
        <v>11399.031770227384</v>
      </c>
      <c r="Q154" s="162">
        <f>+[2]data1cf!P154</f>
        <v>11275.8198791051</v>
      </c>
      <c r="R154" s="162">
        <f>+[2]data1cf!Q154</f>
        <v>766.77160664997234</v>
      </c>
      <c r="S154" s="162">
        <f>+[2]data1cf!R154</f>
        <v>0</v>
      </c>
      <c r="T154" s="162">
        <f>+[2]data1cf!S154</f>
        <v>0</v>
      </c>
      <c r="U154" s="162">
        <f>+[2]data1cf!T154</f>
        <v>0</v>
      </c>
      <c r="V154" s="162">
        <f>+[2]data1cf!U154</f>
        <v>0</v>
      </c>
      <c r="W154" s="162">
        <f>+[2]data1cf!V154</f>
        <v>0</v>
      </c>
      <c r="X154" s="162">
        <f>+[2]data1cf!W154</f>
        <v>0</v>
      </c>
      <c r="Y154" s="162">
        <f>+[2]data1cf!X154</f>
        <v>0</v>
      </c>
      <c r="Z154" s="162">
        <f>+[2]data1cf!Y154</f>
        <v>0</v>
      </c>
      <c r="AA154" s="162">
        <f>+[2]data1cf!Z154</f>
        <v>0</v>
      </c>
      <c r="AB154" s="162"/>
      <c r="AC154" s="163">
        <f t="shared" si="16"/>
        <v>24615.278956545371</v>
      </c>
      <c r="AD154" s="163">
        <f t="shared" si="18"/>
        <v>49633.159614402677</v>
      </c>
      <c r="AE154" s="164">
        <f t="shared" si="19"/>
        <v>49299.859224827167</v>
      </c>
      <c r="AF154" s="165">
        <f t="shared" si="17"/>
        <v>0.16191663146018984</v>
      </c>
      <c r="AG154" s="166">
        <f t="shared" si="21"/>
        <v>0.98234216042034994</v>
      </c>
    </row>
    <row r="155" spans="1:33">
      <c r="A155" s="158"/>
      <c r="B155" s="162">
        <f>+[2]data1cf!A155</f>
        <v>-64064.964651020695</v>
      </c>
      <c r="C155" s="162">
        <f>+[2]data1cf!B155</f>
        <v>11937.279675693284</v>
      </c>
      <c r="D155" s="162">
        <f>+[2]data1cf!C155</f>
        <v>12919.53400712752</v>
      </c>
      <c r="E155" s="162">
        <f>+[2]data1cf!D155</f>
        <v>12509.150294629879</v>
      </c>
      <c r="F155" s="162">
        <f>+[2]data1cf!E155</f>
        <v>12238.159305822639</v>
      </c>
      <c r="G155" s="162">
        <f>+[2]data1cf!F155</f>
        <v>11974.312380647028</v>
      </c>
      <c r="H155" s="162">
        <f>+[2]data1cf!G155</f>
        <v>11812.35867549754</v>
      </c>
      <c r="I155" s="162">
        <f>+[2]data1cf!H155</f>
        <v>11756.424925446805</v>
      </c>
      <c r="J155" s="162">
        <f>+[2]data1cf!I155</f>
        <v>11707.358850648026</v>
      </c>
      <c r="K155" s="162">
        <f>+[2]data1cf!J155</f>
        <v>11616.691613463743</v>
      </c>
      <c r="L155" s="162">
        <f>+[2]data1cf!K155</f>
        <v>11600.484423441314</v>
      </c>
      <c r="M155" s="162">
        <f>+[2]data1cf!L155</f>
        <v>11398.383657283164</v>
      </c>
      <c r="N155" s="162">
        <f>+[2]data1cf!M155</f>
        <v>11328.931976463864</v>
      </c>
      <c r="O155" s="162">
        <f>+[2]data1cf!N155</f>
        <v>11416.604047474053</v>
      </c>
      <c r="P155" s="162">
        <f>+[2]data1cf!O155</f>
        <v>11445.009225535643</v>
      </c>
      <c r="Q155" s="162">
        <f>+[2]data1cf!P155</f>
        <v>11472.490135103179</v>
      </c>
      <c r="R155" s="162">
        <f>+[2]data1cf!Q155</f>
        <v>734.79951856134687</v>
      </c>
      <c r="S155" s="162">
        <f>+[2]data1cf!R155</f>
        <v>0</v>
      </c>
      <c r="T155" s="162">
        <f>+[2]data1cf!S155</f>
        <v>0</v>
      </c>
      <c r="U155" s="162">
        <f>+[2]data1cf!T155</f>
        <v>0</v>
      </c>
      <c r="V155" s="162">
        <f>+[2]data1cf!U155</f>
        <v>0</v>
      </c>
      <c r="W155" s="162">
        <f>+[2]data1cf!V155</f>
        <v>0</v>
      </c>
      <c r="X155" s="162">
        <f>+[2]data1cf!W155</f>
        <v>0</v>
      </c>
      <c r="Y155" s="162">
        <f>+[2]data1cf!X155</f>
        <v>0</v>
      </c>
      <c r="Z155" s="162">
        <f>+[2]data1cf!Y155</f>
        <v>0</v>
      </c>
      <c r="AA155" s="162">
        <f>+[2]data1cf!Z155</f>
        <v>0</v>
      </c>
      <c r="AB155" s="162"/>
      <c r="AC155" s="163">
        <f t="shared" si="16"/>
        <v>27010.306939810391</v>
      </c>
      <c r="AD155" s="163">
        <f t="shared" si="18"/>
        <v>51959.667180670978</v>
      </c>
      <c r="AE155" s="164">
        <f t="shared" si="19"/>
        <v>51627.151316465162</v>
      </c>
      <c r="AF155" s="165">
        <f t="shared" si="17"/>
        <v>0.17030323147773743</v>
      </c>
      <c r="AG155" s="166">
        <f t="shared" si="21"/>
        <v>0.98538615764695159</v>
      </c>
    </row>
    <row r="156" spans="1:33">
      <c r="A156" s="158"/>
      <c r="B156" s="162">
        <f>+[2]data1cf!A156</f>
        <v>-65259.833411071377</v>
      </c>
      <c r="C156" s="162">
        <f>+[2]data1cf!B156</f>
        <v>11881.667577152866</v>
      </c>
      <c r="D156" s="162">
        <f>+[2]data1cf!C156</f>
        <v>12865.018443962963</v>
      </c>
      <c r="E156" s="162">
        <f>+[2]data1cf!D156</f>
        <v>12540.973906834561</v>
      </c>
      <c r="F156" s="162">
        <f>+[2]data1cf!E156</f>
        <v>12235.207110645415</v>
      </c>
      <c r="G156" s="162">
        <f>+[2]data1cf!F156</f>
        <v>11948.663491076259</v>
      </c>
      <c r="H156" s="162">
        <f>+[2]data1cf!G156</f>
        <v>11801.189974572302</v>
      </c>
      <c r="I156" s="162">
        <f>+[2]data1cf!H156</f>
        <v>11680.548096585942</v>
      </c>
      <c r="J156" s="162">
        <f>+[2]data1cf!I156</f>
        <v>11600.034501797869</v>
      </c>
      <c r="K156" s="162">
        <f>+[2]data1cf!J156</f>
        <v>11590.391821838706</v>
      </c>
      <c r="L156" s="162">
        <f>+[2]data1cf!K156</f>
        <v>11502.640161135912</v>
      </c>
      <c r="M156" s="162">
        <f>+[2]data1cf!L156</f>
        <v>11457.839946342996</v>
      </c>
      <c r="N156" s="162">
        <f>+[2]data1cf!M156</f>
        <v>11456.798627142351</v>
      </c>
      <c r="O156" s="162">
        <f>+[2]data1cf!N156</f>
        <v>11434.422766721935</v>
      </c>
      <c r="P156" s="162">
        <f>+[2]data1cf!O156</f>
        <v>11278.601346989224</v>
      </c>
      <c r="Q156" s="162">
        <f>+[2]data1cf!P156</f>
        <v>11358.445510534089</v>
      </c>
      <c r="R156" s="162">
        <f>+[2]data1cf!Q156</f>
        <v>748.50418529162425</v>
      </c>
      <c r="S156" s="162">
        <f>+[2]data1cf!R156</f>
        <v>0</v>
      </c>
      <c r="T156" s="162">
        <f>+[2]data1cf!S156</f>
        <v>0</v>
      </c>
      <c r="U156" s="162">
        <f>+[2]data1cf!T156</f>
        <v>0</v>
      </c>
      <c r="V156" s="162">
        <f>+[2]data1cf!U156</f>
        <v>0</v>
      </c>
      <c r="W156" s="162">
        <f>+[2]data1cf!V156</f>
        <v>0</v>
      </c>
      <c r="X156" s="162">
        <f>+[2]data1cf!W156</f>
        <v>0</v>
      </c>
      <c r="Y156" s="162">
        <f>+[2]data1cf!X156</f>
        <v>0</v>
      </c>
      <c r="Z156" s="162">
        <f>+[2]data1cf!Y156</f>
        <v>0</v>
      </c>
      <c r="AA156" s="162">
        <f>+[2]data1cf!Z156</f>
        <v>0</v>
      </c>
      <c r="AB156" s="162"/>
      <c r="AC156" s="163">
        <f t="shared" si="16"/>
        <v>25580.326765282593</v>
      </c>
      <c r="AD156" s="163">
        <f t="shared" si="18"/>
        <v>50460.08171365918</v>
      </c>
      <c r="AE156" s="164">
        <f t="shared" si="19"/>
        <v>50128.504561654139</v>
      </c>
      <c r="AF156" s="165">
        <f t="shared" si="17"/>
        <v>0.16561459898948672</v>
      </c>
      <c r="AG156" s="166">
        <f t="shared" si="21"/>
        <v>0.98349063543205828</v>
      </c>
    </row>
    <row r="157" spans="1:33">
      <c r="A157" s="158"/>
      <c r="B157" s="162">
        <f>+[2]data1cf!A157</f>
        <v>-67031.989365486428</v>
      </c>
      <c r="C157" s="162">
        <f>+[2]data1cf!B157</f>
        <v>11906.858517430755</v>
      </c>
      <c r="D157" s="162">
        <f>+[2]data1cf!C157</f>
        <v>12958.90193812938</v>
      </c>
      <c r="E157" s="162">
        <f>+[2]data1cf!D157</f>
        <v>12612.045222284803</v>
      </c>
      <c r="F157" s="162">
        <f>+[2]data1cf!E157</f>
        <v>12363.284149512692</v>
      </c>
      <c r="G157" s="162">
        <f>+[2]data1cf!F157</f>
        <v>12124.167880876998</v>
      </c>
      <c r="H157" s="162">
        <f>+[2]data1cf!G157</f>
        <v>11946.995432417207</v>
      </c>
      <c r="I157" s="162">
        <f>+[2]data1cf!H157</f>
        <v>11805.694365966776</v>
      </c>
      <c r="J157" s="162">
        <f>+[2]data1cf!I157</f>
        <v>11693.284133117084</v>
      </c>
      <c r="K157" s="162">
        <f>+[2]data1cf!J157</f>
        <v>11600.636203941549</v>
      </c>
      <c r="L157" s="162">
        <f>+[2]data1cf!K157</f>
        <v>11651.938164843898</v>
      </c>
      <c r="M157" s="162">
        <f>+[2]data1cf!L157</f>
        <v>11558.683451782195</v>
      </c>
      <c r="N157" s="162">
        <f>+[2]data1cf!M157</f>
        <v>11410.424542294055</v>
      </c>
      <c r="O157" s="162">
        <f>+[2]data1cf!N157</f>
        <v>11284.657168247941</v>
      </c>
      <c r="P157" s="162">
        <f>+[2]data1cf!O157</f>
        <v>11490.002029018986</v>
      </c>
      <c r="Q157" s="162">
        <f>+[2]data1cf!P157</f>
        <v>11279.695089323443</v>
      </c>
      <c r="R157" s="162">
        <f>+[2]data1cf!Q157</f>
        <v>768.83010522638301</v>
      </c>
      <c r="S157" s="162">
        <f>+[2]data1cf!R157</f>
        <v>0</v>
      </c>
      <c r="T157" s="162">
        <f>+[2]data1cf!S157</f>
        <v>0</v>
      </c>
      <c r="U157" s="162">
        <f>+[2]data1cf!T157</f>
        <v>0</v>
      </c>
      <c r="V157" s="162">
        <f>+[2]data1cf!U157</f>
        <v>0</v>
      </c>
      <c r="W157" s="162">
        <f>+[2]data1cf!V157</f>
        <v>0</v>
      </c>
      <c r="X157" s="162">
        <f>+[2]data1cf!W157</f>
        <v>0</v>
      </c>
      <c r="Y157" s="162">
        <f>+[2]data1cf!X157</f>
        <v>0</v>
      </c>
      <c r="Z157" s="162">
        <f>+[2]data1cf!Y157</f>
        <v>0</v>
      </c>
      <c r="AA157" s="162">
        <f>+[2]data1cf!Z157</f>
        <v>0</v>
      </c>
      <c r="AB157" s="162"/>
      <c r="AC157" s="163">
        <f t="shared" si="16"/>
        <v>24428.610847482094</v>
      </c>
      <c r="AD157" s="163">
        <f t="shared" si="18"/>
        <v>49461.725085780294</v>
      </c>
      <c r="AE157" s="164">
        <f t="shared" si="19"/>
        <v>49128.27713908445</v>
      </c>
      <c r="AF157" s="165">
        <f t="shared" si="17"/>
        <v>0.16126504540443423</v>
      </c>
      <c r="AG157" s="166">
        <f t="shared" si="21"/>
        <v>0.9820942423984057</v>
      </c>
    </row>
    <row r="158" spans="1:33">
      <c r="A158" s="158"/>
      <c r="B158" s="162">
        <f>+[2]data1cf!A158</f>
        <v>-68786.855806152744</v>
      </c>
      <c r="C158" s="162">
        <f>+[2]data1cf!B158</f>
        <v>12122.158842485172</v>
      </c>
      <c r="D158" s="162">
        <f>+[2]data1cf!C158</f>
        <v>12986.662476784744</v>
      </c>
      <c r="E158" s="162">
        <f>+[2]data1cf!D158</f>
        <v>12823.849993393043</v>
      </c>
      <c r="F158" s="162">
        <f>+[2]data1cf!E158</f>
        <v>12532.185031390363</v>
      </c>
      <c r="G158" s="162">
        <f>+[2]data1cf!F158</f>
        <v>12252.005298334047</v>
      </c>
      <c r="H158" s="162">
        <f>+[2]data1cf!G158</f>
        <v>11964.774390881339</v>
      </c>
      <c r="I158" s="162">
        <f>+[2]data1cf!H158</f>
        <v>11726.502363078394</v>
      </c>
      <c r="J158" s="162">
        <f>+[2]data1cf!I158</f>
        <v>11634.802843109288</v>
      </c>
      <c r="K158" s="162">
        <f>+[2]data1cf!J158</f>
        <v>11692.649333191213</v>
      </c>
      <c r="L158" s="162">
        <f>+[2]data1cf!K158</f>
        <v>11593.042142509425</v>
      </c>
      <c r="M158" s="162">
        <f>+[2]data1cf!L158</f>
        <v>11515.963240365214</v>
      </c>
      <c r="N158" s="162">
        <f>+[2]data1cf!M158</f>
        <v>11568.252104345072</v>
      </c>
      <c r="O158" s="162">
        <f>+[2]data1cf!N158</f>
        <v>11407.488052347519</v>
      </c>
      <c r="P158" s="162">
        <f>+[2]data1cf!O158</f>
        <v>11335.929706240771</v>
      </c>
      <c r="Q158" s="162">
        <f>+[2]data1cf!P158</f>
        <v>11422.446495912576</v>
      </c>
      <c r="R158" s="162">
        <f>+[2]data1cf!Q158</f>
        <v>788.95772135424943</v>
      </c>
      <c r="S158" s="162">
        <f>+[2]data1cf!R158</f>
        <v>0</v>
      </c>
      <c r="T158" s="162">
        <f>+[2]data1cf!S158</f>
        <v>0</v>
      </c>
      <c r="U158" s="162">
        <f>+[2]data1cf!T158</f>
        <v>0</v>
      </c>
      <c r="V158" s="162">
        <f>+[2]data1cf!U158</f>
        <v>0</v>
      </c>
      <c r="W158" s="162">
        <f>+[2]data1cf!V158</f>
        <v>0</v>
      </c>
      <c r="X158" s="162">
        <f>+[2]data1cf!W158</f>
        <v>0</v>
      </c>
      <c r="Y158" s="162">
        <f>+[2]data1cf!X158</f>
        <v>0</v>
      </c>
      <c r="Z158" s="162">
        <f>+[2]data1cf!Y158</f>
        <v>0</v>
      </c>
      <c r="AA158" s="162">
        <f>+[2]data1cf!Z158</f>
        <v>0</v>
      </c>
      <c r="AB158" s="162"/>
      <c r="AC158" s="163">
        <f t="shared" si="16"/>
        <v>23273.469521628002</v>
      </c>
      <c r="AD158" s="163">
        <f t="shared" si="18"/>
        <v>48400.197628620481</v>
      </c>
      <c r="AE158" s="164">
        <f t="shared" si="19"/>
        <v>48065.547344713814</v>
      </c>
      <c r="AF158" s="165">
        <f t="shared" si="17"/>
        <v>0.15726104378700259</v>
      </c>
      <c r="AG158" s="166">
        <f t="shared" si="21"/>
        <v>0.9804797101467464</v>
      </c>
    </row>
    <row r="159" spans="1:33">
      <c r="A159" s="158"/>
      <c r="B159" s="162">
        <f>+[2]data1cf!A159</f>
        <v>-64826.462096295531</v>
      </c>
      <c r="C159" s="162">
        <f>+[2]data1cf!B159</f>
        <v>11901.612668580688</v>
      </c>
      <c r="D159" s="162">
        <f>+[2]data1cf!C159</f>
        <v>13022.494778551014</v>
      </c>
      <c r="E159" s="162">
        <f>+[2]data1cf!D159</f>
        <v>12718.495004032258</v>
      </c>
      <c r="F159" s="162">
        <f>+[2]data1cf!E159</f>
        <v>12492.000578224659</v>
      </c>
      <c r="G159" s="162">
        <f>+[2]data1cf!F159</f>
        <v>12100.448304841932</v>
      </c>
      <c r="H159" s="162">
        <f>+[2]data1cf!G159</f>
        <v>11884.877700180701</v>
      </c>
      <c r="I159" s="162">
        <f>+[2]data1cf!H159</f>
        <v>11663.818614226962</v>
      </c>
      <c r="J159" s="162">
        <f>+[2]data1cf!I159</f>
        <v>11617.766078475459</v>
      </c>
      <c r="K159" s="162">
        <f>+[2]data1cf!J159</f>
        <v>11660.682893599747</v>
      </c>
      <c r="L159" s="162">
        <f>+[2]data1cf!K159</f>
        <v>11469.325104224286</v>
      </c>
      <c r="M159" s="162">
        <f>+[2]data1cf!L159</f>
        <v>11457.605563331259</v>
      </c>
      <c r="N159" s="162">
        <f>+[2]data1cf!M159</f>
        <v>11380.40924726405</v>
      </c>
      <c r="O159" s="162">
        <f>+[2]data1cf!N159</f>
        <v>11374.898396613873</v>
      </c>
      <c r="P159" s="162">
        <f>+[2]data1cf!O159</f>
        <v>11341.759811087924</v>
      </c>
      <c r="Q159" s="162">
        <f>+[2]data1cf!P159</f>
        <v>11306.134578855592</v>
      </c>
      <c r="R159" s="162">
        <f>+[2]data1cf!Q159</f>
        <v>743.53358965967118</v>
      </c>
      <c r="S159" s="162">
        <f>+[2]data1cf!R159</f>
        <v>0</v>
      </c>
      <c r="T159" s="162">
        <f>+[2]data1cf!S159</f>
        <v>0</v>
      </c>
      <c r="U159" s="162">
        <f>+[2]data1cf!T159</f>
        <v>0</v>
      </c>
      <c r="V159" s="162">
        <f>+[2]data1cf!U159</f>
        <v>0</v>
      </c>
      <c r="W159" s="162">
        <f>+[2]data1cf!V159</f>
        <v>0</v>
      </c>
      <c r="X159" s="162">
        <f>+[2]data1cf!W159</f>
        <v>0</v>
      </c>
      <c r="Y159" s="162">
        <f>+[2]data1cf!X159</f>
        <v>0</v>
      </c>
      <c r="Z159" s="162">
        <f>+[2]data1cf!Y159</f>
        <v>0</v>
      </c>
      <c r="AA159" s="162">
        <f>+[2]data1cf!Z159</f>
        <v>0</v>
      </c>
      <c r="AB159" s="162"/>
      <c r="AC159" s="163">
        <f t="shared" si="16"/>
        <v>26590.105257664607</v>
      </c>
      <c r="AD159" s="163">
        <f t="shared" si="18"/>
        <v>51552.362916537735</v>
      </c>
      <c r="AE159" s="164">
        <f t="shared" si="19"/>
        <v>51219.938133215139</v>
      </c>
      <c r="AF159" s="165">
        <f t="shared" si="17"/>
        <v>0.16873251795768737</v>
      </c>
      <c r="AG159" s="166">
        <f t="shared" si="21"/>
        <v>0.98489396235869009</v>
      </c>
    </row>
    <row r="160" spans="1:33">
      <c r="A160" s="158"/>
      <c r="B160" s="162">
        <f>+[2]data1cf!A160</f>
        <v>-66482.182290955534</v>
      </c>
      <c r="C160" s="162">
        <f>+[2]data1cf!B160</f>
        <v>11983.141982814679</v>
      </c>
      <c r="D160" s="162">
        <f>+[2]data1cf!C160</f>
        <v>12936.234037924291</v>
      </c>
      <c r="E160" s="162">
        <f>+[2]data1cf!D160</f>
        <v>12650.99972421912</v>
      </c>
      <c r="F160" s="162">
        <f>+[2]data1cf!E160</f>
        <v>12301.08596024699</v>
      </c>
      <c r="G160" s="162">
        <f>+[2]data1cf!F160</f>
        <v>11963.664440800223</v>
      </c>
      <c r="H160" s="162">
        <f>+[2]data1cf!G160</f>
        <v>11879.603077204958</v>
      </c>
      <c r="I160" s="162">
        <f>+[2]data1cf!H160</f>
        <v>11703.040559877578</v>
      </c>
      <c r="J160" s="162">
        <f>+[2]data1cf!I160</f>
        <v>11562.502107854369</v>
      </c>
      <c r="K160" s="162">
        <f>+[2]data1cf!J160</f>
        <v>11556.737576633532</v>
      </c>
      <c r="L160" s="162">
        <f>+[2]data1cf!K160</f>
        <v>11634.365220832668</v>
      </c>
      <c r="M160" s="162">
        <f>+[2]data1cf!L160</f>
        <v>11475.768782106303</v>
      </c>
      <c r="N160" s="162">
        <f>+[2]data1cf!M160</f>
        <v>11408.861851490161</v>
      </c>
      <c r="O160" s="162">
        <f>+[2]data1cf!N160</f>
        <v>11399.621077886954</v>
      </c>
      <c r="P160" s="162">
        <f>+[2]data1cf!O160</f>
        <v>11274.480742057047</v>
      </c>
      <c r="Q160" s="162">
        <f>+[2]data1cf!P160</f>
        <v>11378.32593475457</v>
      </c>
      <c r="R160" s="162">
        <f>+[2]data1cf!Q160</f>
        <v>762.52403800434354</v>
      </c>
      <c r="S160" s="162">
        <f>+[2]data1cf!R160</f>
        <v>0</v>
      </c>
      <c r="T160" s="162">
        <f>+[2]data1cf!S160</f>
        <v>0</v>
      </c>
      <c r="U160" s="162">
        <f>+[2]data1cf!T160</f>
        <v>0</v>
      </c>
      <c r="V160" s="162">
        <f>+[2]data1cf!U160</f>
        <v>0</v>
      </c>
      <c r="W160" s="162">
        <f>+[2]data1cf!V160</f>
        <v>0</v>
      </c>
      <c r="X160" s="162">
        <f>+[2]data1cf!W160</f>
        <v>0</v>
      </c>
      <c r="Y160" s="162">
        <f>+[2]data1cf!X160</f>
        <v>0</v>
      </c>
      <c r="Z160" s="162">
        <f>+[2]data1cf!Y160</f>
        <v>0</v>
      </c>
      <c r="AA160" s="162">
        <f>+[2]data1cf!Z160</f>
        <v>0</v>
      </c>
      <c r="AB160" s="162"/>
      <c r="AC160" s="163">
        <f t="shared" si="16"/>
        <v>24708.424750901431</v>
      </c>
      <c r="AD160" s="163">
        <f t="shared" si="18"/>
        <v>49638.819004189929</v>
      </c>
      <c r="AE160" s="164">
        <f t="shared" si="19"/>
        <v>49306.65391033281</v>
      </c>
      <c r="AF160" s="165">
        <f t="shared" si="17"/>
        <v>0.16250913739204409</v>
      </c>
      <c r="AG160" s="166">
        <f t="shared" si="21"/>
        <v>0.98235028588827988</v>
      </c>
    </row>
    <row r="161" spans="1:33">
      <c r="A161" s="158"/>
      <c r="B161" s="162">
        <f>+[2]data1cf!A161</f>
        <v>-70457.921172174581</v>
      </c>
      <c r="C161" s="162">
        <f>+[2]data1cf!B161</f>
        <v>11906.01467961976</v>
      </c>
      <c r="D161" s="162">
        <f>+[2]data1cf!C161</f>
        <v>13112.347741268959</v>
      </c>
      <c r="E161" s="162">
        <f>+[2]data1cf!D161</f>
        <v>12645.353219209937</v>
      </c>
      <c r="F161" s="162">
        <f>+[2]data1cf!E161</f>
        <v>12619.704692758012</v>
      </c>
      <c r="G161" s="162">
        <f>+[2]data1cf!F161</f>
        <v>12381.261715588025</v>
      </c>
      <c r="H161" s="162">
        <f>+[2]data1cf!G161</f>
        <v>12140.007241932517</v>
      </c>
      <c r="I161" s="162">
        <f>+[2]data1cf!H161</f>
        <v>11794.686599400626</v>
      </c>
      <c r="J161" s="162">
        <f>+[2]data1cf!I161</f>
        <v>11760.29635113071</v>
      </c>
      <c r="K161" s="162">
        <f>+[2]data1cf!J161</f>
        <v>11681.118048867071</v>
      </c>
      <c r="L161" s="162">
        <f>+[2]data1cf!K161</f>
        <v>11679.893116038318</v>
      </c>
      <c r="M161" s="162">
        <f>+[2]data1cf!L161</f>
        <v>11808.098481119643</v>
      </c>
      <c r="N161" s="162">
        <f>+[2]data1cf!M161</f>
        <v>11467.113667689016</v>
      </c>
      <c r="O161" s="162">
        <f>+[2]data1cf!N161</f>
        <v>11473.003865277879</v>
      </c>
      <c r="P161" s="162">
        <f>+[2]data1cf!O161</f>
        <v>11525.116035608924</v>
      </c>
      <c r="Q161" s="162">
        <f>+[2]data1cf!P161</f>
        <v>11411.836955876302</v>
      </c>
      <c r="R161" s="162">
        <f>+[2]data1cf!Q161</f>
        <v>808.12417267637352</v>
      </c>
      <c r="S161" s="162">
        <f>+[2]data1cf!R161</f>
        <v>0</v>
      </c>
      <c r="T161" s="162">
        <f>+[2]data1cf!S161</f>
        <v>0</v>
      </c>
      <c r="U161" s="162">
        <f>+[2]data1cf!T161</f>
        <v>0</v>
      </c>
      <c r="V161" s="162">
        <f>+[2]data1cf!U161</f>
        <v>0</v>
      </c>
      <c r="W161" s="162">
        <f>+[2]data1cf!V161</f>
        <v>0</v>
      </c>
      <c r="X161" s="162">
        <f>+[2]data1cf!W161</f>
        <v>0</v>
      </c>
      <c r="Y161" s="162">
        <f>+[2]data1cf!X161</f>
        <v>0</v>
      </c>
      <c r="Z161" s="162">
        <f>+[2]data1cf!Y161</f>
        <v>0</v>
      </c>
      <c r="AA161" s="162">
        <f>+[2]data1cf!Z161</f>
        <v>0</v>
      </c>
      <c r="AB161" s="162"/>
      <c r="AC161" s="163">
        <f t="shared" si="16"/>
        <v>21877.068299160401</v>
      </c>
      <c r="AD161" s="163">
        <f t="shared" si="18"/>
        <v>47162.888804936432</v>
      </c>
      <c r="AE161" s="164">
        <f t="shared" si="19"/>
        <v>46826.065506659797</v>
      </c>
      <c r="AF161" s="165">
        <f t="shared" si="17"/>
        <v>0.15254219174385072</v>
      </c>
      <c r="AG161" s="166">
        <f t="shared" si="21"/>
        <v>0.97841318899153096</v>
      </c>
    </row>
    <row r="162" spans="1:33">
      <c r="A162" s="158"/>
      <c r="B162" s="162">
        <f>+[2]data1cf!A162</f>
        <v>-63233.93623367601</v>
      </c>
      <c r="C162" s="162">
        <f>+[2]data1cf!B162</f>
        <v>11856.213628073405</v>
      </c>
      <c r="D162" s="162">
        <f>+[2]data1cf!C162</f>
        <v>12960.105972257858</v>
      </c>
      <c r="E162" s="162">
        <f>+[2]data1cf!D162</f>
        <v>12560.105141111942</v>
      </c>
      <c r="F162" s="162">
        <f>+[2]data1cf!E162</f>
        <v>12285.339221691664</v>
      </c>
      <c r="G162" s="162">
        <f>+[2]data1cf!F162</f>
        <v>12099.740805706293</v>
      </c>
      <c r="H162" s="162">
        <f>+[2]data1cf!G162</f>
        <v>11796.748612491447</v>
      </c>
      <c r="I162" s="162">
        <f>+[2]data1cf!H162</f>
        <v>11785.500740920063</v>
      </c>
      <c r="J162" s="162">
        <f>+[2]data1cf!I162</f>
        <v>11625.799546793285</v>
      </c>
      <c r="K162" s="162">
        <f>+[2]data1cf!J162</f>
        <v>11585.444404357648</v>
      </c>
      <c r="L162" s="162">
        <f>+[2]data1cf!K162</f>
        <v>11477.077233193895</v>
      </c>
      <c r="M162" s="162">
        <f>+[2]data1cf!L162</f>
        <v>11307.413927128251</v>
      </c>
      <c r="N162" s="162">
        <f>+[2]data1cf!M162</f>
        <v>11354.35208442735</v>
      </c>
      <c r="O162" s="162">
        <f>+[2]data1cf!N162</f>
        <v>11385.147930636442</v>
      </c>
      <c r="P162" s="162">
        <f>+[2]data1cf!O162</f>
        <v>11233.220541193998</v>
      </c>
      <c r="Q162" s="162">
        <f>+[2]data1cf!P162</f>
        <v>11152.104527241259</v>
      </c>
      <c r="R162" s="162">
        <f>+[2]data1cf!Q162</f>
        <v>725.26795502577022</v>
      </c>
      <c r="S162" s="162">
        <f>+[2]data1cf!R162</f>
        <v>0</v>
      </c>
      <c r="T162" s="162">
        <f>+[2]data1cf!S162</f>
        <v>0</v>
      </c>
      <c r="U162" s="162">
        <f>+[2]data1cf!T162</f>
        <v>0</v>
      </c>
      <c r="V162" s="162">
        <f>+[2]data1cf!U162</f>
        <v>0</v>
      </c>
      <c r="W162" s="162">
        <f>+[2]data1cf!V162</f>
        <v>0</v>
      </c>
      <c r="X162" s="162">
        <f>+[2]data1cf!W162</f>
        <v>0</v>
      </c>
      <c r="Y162" s="162">
        <f>+[2]data1cf!X162</f>
        <v>0</v>
      </c>
      <c r="Z162" s="162">
        <f>+[2]data1cf!Y162</f>
        <v>0</v>
      </c>
      <c r="AA162" s="162">
        <f>+[2]data1cf!Z162</f>
        <v>0</v>
      </c>
      <c r="AB162" s="162"/>
      <c r="AC162" s="163">
        <f t="shared" si="16"/>
        <v>27689.529105382917</v>
      </c>
      <c r="AD162" s="163">
        <f t="shared" si="18"/>
        <v>52531.52111371381</v>
      </c>
      <c r="AE162" s="164">
        <f t="shared" si="19"/>
        <v>52200.763835263533</v>
      </c>
      <c r="AF162" s="165">
        <f t="shared" si="17"/>
        <v>0.17308195233345033</v>
      </c>
      <c r="AG162" s="166">
        <f t="shared" si="21"/>
        <v>0.98605025349933972</v>
      </c>
    </row>
    <row r="163" spans="1:33">
      <c r="A163" s="158"/>
      <c r="B163" s="162">
        <f>+[2]data1cf!A163</f>
        <v>-68159.859335040615</v>
      </c>
      <c r="C163" s="162">
        <f>+[2]data1cf!B163</f>
        <v>11939.061541571693</v>
      </c>
      <c r="D163" s="162">
        <f>+[2]data1cf!C163</f>
        <v>12903.462203407176</v>
      </c>
      <c r="E163" s="162">
        <f>+[2]data1cf!D163</f>
        <v>12562.790615450451</v>
      </c>
      <c r="F163" s="162">
        <f>+[2]data1cf!E163</f>
        <v>12359.516752087464</v>
      </c>
      <c r="G163" s="162">
        <f>+[2]data1cf!F163</f>
        <v>12238.380158100303</v>
      </c>
      <c r="H163" s="162">
        <f>+[2]data1cf!G163</f>
        <v>11915.452791105301</v>
      </c>
      <c r="I163" s="162">
        <f>+[2]data1cf!H163</f>
        <v>11786.705783307167</v>
      </c>
      <c r="J163" s="162">
        <f>+[2]data1cf!I163</f>
        <v>11733.7742202809</v>
      </c>
      <c r="K163" s="162">
        <f>+[2]data1cf!J163</f>
        <v>11648.369871990566</v>
      </c>
      <c r="L163" s="162">
        <f>+[2]data1cf!K163</f>
        <v>11521.818120290896</v>
      </c>
      <c r="M163" s="162">
        <f>+[2]data1cf!L163</f>
        <v>11596.166991586335</v>
      </c>
      <c r="N163" s="162">
        <f>+[2]data1cf!M163</f>
        <v>11550.741515334408</v>
      </c>
      <c r="O163" s="162">
        <f>+[2]data1cf!N163</f>
        <v>11438.691386387834</v>
      </c>
      <c r="P163" s="162">
        <f>+[2]data1cf!O163</f>
        <v>11366.168146714444</v>
      </c>
      <c r="Q163" s="162">
        <f>+[2]data1cf!P163</f>
        <v>11510.623739492083</v>
      </c>
      <c r="R163" s="162">
        <f>+[2]data1cf!Q163</f>
        <v>781.76632262918179</v>
      </c>
      <c r="S163" s="162">
        <f>+[2]data1cf!R163</f>
        <v>0</v>
      </c>
      <c r="T163" s="162">
        <f>+[2]data1cf!S163</f>
        <v>0</v>
      </c>
      <c r="U163" s="162">
        <f>+[2]data1cf!T163</f>
        <v>0</v>
      </c>
      <c r="V163" s="162">
        <f>+[2]data1cf!U163</f>
        <v>0</v>
      </c>
      <c r="W163" s="162">
        <f>+[2]data1cf!V163</f>
        <v>0</v>
      </c>
      <c r="X163" s="162">
        <f>+[2]data1cf!W163</f>
        <v>0</v>
      </c>
      <c r="Y163" s="162">
        <f>+[2]data1cf!X163</f>
        <v>0</v>
      </c>
      <c r="Z163" s="162">
        <f>+[2]data1cf!Y163</f>
        <v>0</v>
      </c>
      <c r="AA163" s="162">
        <f>+[2]data1cf!Z163</f>
        <v>0</v>
      </c>
      <c r="AB163" s="162"/>
      <c r="AC163" s="163">
        <f t="shared" si="16"/>
        <v>23404.836847495666</v>
      </c>
      <c r="AD163" s="163">
        <f t="shared" si="18"/>
        <v>48502.139806038729</v>
      </c>
      <c r="AE163" s="164">
        <f t="shared" si="19"/>
        <v>48167.688293742671</v>
      </c>
      <c r="AF163" s="165">
        <f t="shared" si="17"/>
        <v>0.15779682993888858</v>
      </c>
      <c r="AG163" s="166">
        <f t="shared" ref="AG163:AG178" si="22">1-EXP(-(1/0.25)*(AD163/ABS($AD$1010)))</f>
        <v>0.98064087941788325</v>
      </c>
    </row>
    <row r="164" spans="1:33">
      <c r="A164" s="158"/>
      <c r="B164" s="162">
        <f>+[2]data1cf!A164</f>
        <v>-71717.211521685691</v>
      </c>
      <c r="C164" s="162">
        <f>+[2]data1cf!B164</f>
        <v>12091.641530710456</v>
      </c>
      <c r="D164" s="162">
        <f>+[2]data1cf!C164</f>
        <v>13143.66275660065</v>
      </c>
      <c r="E164" s="162">
        <f>+[2]data1cf!D164</f>
        <v>12790.639923764094</v>
      </c>
      <c r="F164" s="162">
        <f>+[2]data1cf!E164</f>
        <v>12521.711157934034</v>
      </c>
      <c r="G164" s="162">
        <f>+[2]data1cf!F164</f>
        <v>12158.782147190497</v>
      </c>
      <c r="H164" s="162">
        <f>+[2]data1cf!G164</f>
        <v>12055.068307461301</v>
      </c>
      <c r="I164" s="162">
        <f>+[2]data1cf!H164</f>
        <v>11744.503381456008</v>
      </c>
      <c r="J164" s="162">
        <f>+[2]data1cf!I164</f>
        <v>11714.033457231566</v>
      </c>
      <c r="K164" s="162">
        <f>+[2]data1cf!J164</f>
        <v>11676.587368369248</v>
      </c>
      <c r="L164" s="162">
        <f>+[2]data1cf!K164</f>
        <v>11701.893386813987</v>
      </c>
      <c r="M164" s="162">
        <f>+[2]data1cf!L164</f>
        <v>11571.386830270363</v>
      </c>
      <c r="N164" s="162">
        <f>+[2]data1cf!M164</f>
        <v>11527.273051115457</v>
      </c>
      <c r="O164" s="162">
        <f>+[2]data1cf!N164</f>
        <v>11432.908975075799</v>
      </c>
      <c r="P164" s="162">
        <f>+[2]data1cf!O164</f>
        <v>11615.415332479568</v>
      </c>
      <c r="Q164" s="162">
        <f>+[2]data1cf!P164</f>
        <v>11467.404151400866</v>
      </c>
      <c r="R164" s="162">
        <f>+[2]data1cf!Q164</f>
        <v>822.56772926912618</v>
      </c>
      <c r="S164" s="162">
        <f>+[2]data1cf!R164</f>
        <v>0</v>
      </c>
      <c r="T164" s="162">
        <f>+[2]data1cf!S164</f>
        <v>0</v>
      </c>
      <c r="U164" s="162">
        <f>+[2]data1cf!T164</f>
        <v>0</v>
      </c>
      <c r="V164" s="162">
        <f>+[2]data1cf!U164</f>
        <v>0</v>
      </c>
      <c r="W164" s="162">
        <f>+[2]data1cf!V164</f>
        <v>0</v>
      </c>
      <c r="X164" s="162">
        <f>+[2]data1cf!W164</f>
        <v>0</v>
      </c>
      <c r="Y164" s="162">
        <f>+[2]data1cf!X164</f>
        <v>0</v>
      </c>
      <c r="Z164" s="162">
        <f>+[2]data1cf!Y164</f>
        <v>0</v>
      </c>
      <c r="AA164" s="162">
        <f>+[2]data1cf!Z164</f>
        <v>0</v>
      </c>
      <c r="AB164" s="162"/>
      <c r="AC164" s="163">
        <f t="shared" si="16"/>
        <v>20592.665882557332</v>
      </c>
      <c r="AD164" s="163">
        <f t="shared" si="18"/>
        <v>45819.99709572459</v>
      </c>
      <c r="AE164" s="164">
        <f t="shared" si="19"/>
        <v>45483.863240066217</v>
      </c>
      <c r="AF164" s="165">
        <f t="shared" si="17"/>
        <v>0.14887086749076847</v>
      </c>
      <c r="AG164" s="166">
        <f t="shared" si="22"/>
        <v>0.97592202579108545</v>
      </c>
    </row>
    <row r="165" spans="1:33">
      <c r="A165" s="158"/>
      <c r="B165" s="162">
        <f>+[2]data1cf!A165</f>
        <v>-61632.830039343251</v>
      </c>
      <c r="C165" s="162">
        <f>+[2]data1cf!B165</f>
        <v>11795.421016308625</v>
      </c>
      <c r="D165" s="162">
        <f>+[2]data1cf!C165</f>
        <v>12762.994677538147</v>
      </c>
      <c r="E165" s="162">
        <f>+[2]data1cf!D165</f>
        <v>12376.877890106436</v>
      </c>
      <c r="F165" s="162">
        <f>+[2]data1cf!E165</f>
        <v>12276.618148102818</v>
      </c>
      <c r="G165" s="162">
        <f>+[2]data1cf!F165</f>
        <v>11888.939004506148</v>
      </c>
      <c r="H165" s="162">
        <f>+[2]data1cf!G165</f>
        <v>11831.763522877965</v>
      </c>
      <c r="I165" s="162">
        <f>+[2]data1cf!H165</f>
        <v>11450.212625773271</v>
      </c>
      <c r="J165" s="162">
        <f>+[2]data1cf!I165</f>
        <v>11575.575324381007</v>
      </c>
      <c r="K165" s="162">
        <f>+[2]data1cf!J165</f>
        <v>11596.402663310131</v>
      </c>
      <c r="L165" s="162">
        <f>+[2]data1cf!K165</f>
        <v>11415.512154030908</v>
      </c>
      <c r="M165" s="162">
        <f>+[2]data1cf!L165</f>
        <v>11349.939676072678</v>
      </c>
      <c r="N165" s="162">
        <f>+[2]data1cf!M165</f>
        <v>11445.336661200054</v>
      </c>
      <c r="O165" s="162">
        <f>+[2]data1cf!N165</f>
        <v>11349.87091375948</v>
      </c>
      <c r="P165" s="162">
        <f>+[2]data1cf!O165</f>
        <v>11110.202559722335</v>
      </c>
      <c r="Q165" s="162">
        <f>+[2]data1cf!P165</f>
        <v>11261.836910520433</v>
      </c>
      <c r="R165" s="162">
        <f>+[2]data1cf!Q165</f>
        <v>706.90390741925125</v>
      </c>
      <c r="S165" s="162">
        <f>+[2]data1cf!R165</f>
        <v>0</v>
      </c>
      <c r="T165" s="162">
        <f>+[2]data1cf!S165</f>
        <v>0</v>
      </c>
      <c r="U165" s="162">
        <f>+[2]data1cf!T165</f>
        <v>0</v>
      </c>
      <c r="V165" s="162">
        <f>+[2]data1cf!U165</f>
        <v>0</v>
      </c>
      <c r="W165" s="162">
        <f>+[2]data1cf!V165</f>
        <v>0</v>
      </c>
      <c r="X165" s="162">
        <f>+[2]data1cf!W165</f>
        <v>0</v>
      </c>
      <c r="Y165" s="162">
        <f>+[2]data1cf!X165</f>
        <v>0</v>
      </c>
      <c r="Z165" s="162">
        <f>+[2]data1cf!Y165</f>
        <v>0</v>
      </c>
      <c r="AA165" s="162">
        <f>+[2]data1cf!Z165</f>
        <v>0</v>
      </c>
      <c r="AB165" s="162"/>
      <c r="AC165" s="163">
        <f t="shared" si="16"/>
        <v>28626.910031527608</v>
      </c>
      <c r="AD165" s="163">
        <f t="shared" si="18"/>
        <v>53343.277645591086</v>
      </c>
      <c r="AE165" s="164">
        <f t="shared" si="19"/>
        <v>53013.950072258267</v>
      </c>
      <c r="AF165" s="165">
        <f t="shared" si="17"/>
        <v>0.17706066966056822</v>
      </c>
      <c r="AG165" s="166">
        <f t="shared" si="22"/>
        <v>0.98694145589437421</v>
      </c>
    </row>
    <row r="166" spans="1:33">
      <c r="A166" s="158"/>
      <c r="B166" s="162">
        <f>+[2]data1cf!A166</f>
        <v>-74074.248001302709</v>
      </c>
      <c r="C166" s="162">
        <f>+[2]data1cf!B166</f>
        <v>12181.47124158097</v>
      </c>
      <c r="D166" s="162">
        <f>+[2]data1cf!C166</f>
        <v>13319.907551308108</v>
      </c>
      <c r="E166" s="162">
        <f>+[2]data1cf!D166</f>
        <v>12981.876072839899</v>
      </c>
      <c r="F166" s="162">
        <f>+[2]data1cf!E166</f>
        <v>12519.900736719275</v>
      </c>
      <c r="G166" s="162">
        <f>+[2]data1cf!F166</f>
        <v>12286.341743814395</v>
      </c>
      <c r="H166" s="162">
        <f>+[2]data1cf!G166</f>
        <v>12090.880585644387</v>
      </c>
      <c r="I166" s="162">
        <f>+[2]data1cf!H166</f>
        <v>11922.335691930981</v>
      </c>
      <c r="J166" s="162">
        <f>+[2]data1cf!I166</f>
        <v>11782.140017165124</v>
      </c>
      <c r="K166" s="162">
        <f>+[2]data1cf!J166</f>
        <v>11843.81935415187</v>
      </c>
      <c r="L166" s="162">
        <f>+[2]data1cf!K166</f>
        <v>11756.150839439812</v>
      </c>
      <c r="M166" s="162">
        <f>+[2]data1cf!L166</f>
        <v>11749.552656372241</v>
      </c>
      <c r="N166" s="162">
        <f>+[2]data1cf!M166</f>
        <v>11629.299810547485</v>
      </c>
      <c r="O166" s="162">
        <f>+[2]data1cf!N166</f>
        <v>11515.898797523692</v>
      </c>
      <c r="P166" s="162">
        <f>+[2]data1cf!O166</f>
        <v>11513.468805479235</v>
      </c>
      <c r="Q166" s="162">
        <f>+[2]data1cf!P166</f>
        <v>11439.801027590562</v>
      </c>
      <c r="R166" s="162">
        <f>+[2]data1cf!Q166</f>
        <v>849.60199487574152</v>
      </c>
      <c r="S166" s="162">
        <f>+[2]data1cf!R166</f>
        <v>0</v>
      </c>
      <c r="T166" s="162">
        <f>+[2]data1cf!S166</f>
        <v>0</v>
      </c>
      <c r="U166" s="162">
        <f>+[2]data1cf!T166</f>
        <v>0</v>
      </c>
      <c r="V166" s="162">
        <f>+[2]data1cf!U166</f>
        <v>0</v>
      </c>
      <c r="W166" s="162">
        <f>+[2]data1cf!V166</f>
        <v>0</v>
      </c>
      <c r="X166" s="162">
        <f>+[2]data1cf!W166</f>
        <v>0</v>
      </c>
      <c r="Y166" s="162">
        <f>+[2]data1cf!X166</f>
        <v>0</v>
      </c>
      <c r="Z166" s="162">
        <f>+[2]data1cf!Y166</f>
        <v>0</v>
      </c>
      <c r="AA166" s="162">
        <f>+[2]data1cf!Z166</f>
        <v>0</v>
      </c>
      <c r="AB166" s="162"/>
      <c r="AC166" s="163">
        <f t="shared" si="16"/>
        <v>19010.816172682171</v>
      </c>
      <c r="AD166" s="163">
        <f t="shared" si="18"/>
        <v>44421.786820452347</v>
      </c>
      <c r="AE166" s="164">
        <f t="shared" si="19"/>
        <v>44083.340989576966</v>
      </c>
      <c r="AF166" s="165">
        <f t="shared" si="17"/>
        <v>0.143929535150528</v>
      </c>
      <c r="AG166" s="166">
        <f t="shared" si="22"/>
        <v>0.97302227808156583</v>
      </c>
    </row>
    <row r="167" spans="1:33">
      <c r="A167" s="158"/>
      <c r="B167" s="162">
        <f>+[2]data1cf!A167</f>
        <v>-71438.361999009911</v>
      </c>
      <c r="C167" s="162">
        <f>+[2]data1cf!B167</f>
        <v>12045.737504815414</v>
      </c>
      <c r="D167" s="162">
        <f>+[2]data1cf!C167</f>
        <v>13083.941410253905</v>
      </c>
      <c r="E167" s="162">
        <f>+[2]data1cf!D167</f>
        <v>12763.302110254172</v>
      </c>
      <c r="F167" s="162">
        <f>+[2]data1cf!E167</f>
        <v>12661.489005448038</v>
      </c>
      <c r="G167" s="162">
        <f>+[2]data1cf!F167</f>
        <v>12313.362783945115</v>
      </c>
      <c r="H167" s="162">
        <f>+[2]data1cf!G167</f>
        <v>11932.941805372267</v>
      </c>
      <c r="I167" s="162">
        <f>+[2]data1cf!H167</f>
        <v>11789.895231433431</v>
      </c>
      <c r="J167" s="162">
        <f>+[2]data1cf!I167</f>
        <v>11739.861623386223</v>
      </c>
      <c r="K167" s="162">
        <f>+[2]data1cf!J167</f>
        <v>11555.036474033494</v>
      </c>
      <c r="L167" s="162">
        <f>+[2]data1cf!K167</f>
        <v>11719.0590033343</v>
      </c>
      <c r="M167" s="162">
        <f>+[2]data1cf!L167</f>
        <v>11621.175985428996</v>
      </c>
      <c r="N167" s="162">
        <f>+[2]data1cf!M167</f>
        <v>11593.570490386128</v>
      </c>
      <c r="O167" s="162">
        <f>+[2]data1cf!N167</f>
        <v>11532.288360783401</v>
      </c>
      <c r="P167" s="162">
        <f>+[2]data1cf!O167</f>
        <v>11429.504493496617</v>
      </c>
      <c r="Q167" s="162">
        <f>+[2]data1cf!P167</f>
        <v>11434.589788191792</v>
      </c>
      <c r="R167" s="162">
        <f>+[2]data1cf!Q167</f>
        <v>819.36943678384398</v>
      </c>
      <c r="S167" s="162">
        <f>+[2]data1cf!R167</f>
        <v>0</v>
      </c>
      <c r="T167" s="162">
        <f>+[2]data1cf!S167</f>
        <v>0</v>
      </c>
      <c r="U167" s="162">
        <f>+[2]data1cf!T167</f>
        <v>0</v>
      </c>
      <c r="V167" s="162">
        <f>+[2]data1cf!U167</f>
        <v>0</v>
      </c>
      <c r="W167" s="162">
        <f>+[2]data1cf!V167</f>
        <v>0</v>
      </c>
      <c r="X167" s="162">
        <f>+[2]data1cf!W167</f>
        <v>0</v>
      </c>
      <c r="Y167" s="162">
        <f>+[2]data1cf!X167</f>
        <v>0</v>
      </c>
      <c r="Z167" s="162">
        <f>+[2]data1cf!Y167</f>
        <v>0</v>
      </c>
      <c r="AA167" s="162">
        <f>+[2]data1cf!Z167</f>
        <v>0</v>
      </c>
      <c r="AB167" s="162"/>
      <c r="AC167" s="163">
        <f t="shared" si="16"/>
        <v>20882.683910050582</v>
      </c>
      <c r="AD167" s="163">
        <f t="shared" si="18"/>
        <v>46117.276946333564</v>
      </c>
      <c r="AE167" s="164">
        <f t="shared" si="19"/>
        <v>45781.121487979515</v>
      </c>
      <c r="AF167" s="165">
        <f t="shared" si="17"/>
        <v>0.14970466494560239</v>
      </c>
      <c r="AG167" s="166">
        <f t="shared" si="22"/>
        <v>0.97649718373918193</v>
      </c>
    </row>
    <row r="168" spans="1:33">
      <c r="A168" s="158"/>
      <c r="B168" s="162">
        <f>+[2]data1cf!A168</f>
        <v>-66759.471712233251</v>
      </c>
      <c r="C168" s="162">
        <f>+[2]data1cf!B168</f>
        <v>11854.774506300237</v>
      </c>
      <c r="D168" s="162">
        <f>+[2]data1cf!C168</f>
        <v>12814.62403557759</v>
      </c>
      <c r="E168" s="162">
        <f>+[2]data1cf!D168</f>
        <v>12495.055991050809</v>
      </c>
      <c r="F168" s="162">
        <f>+[2]data1cf!E168</f>
        <v>12436.545924058559</v>
      </c>
      <c r="G168" s="162">
        <f>+[2]data1cf!F168</f>
        <v>12133.600732463132</v>
      </c>
      <c r="H168" s="162">
        <f>+[2]data1cf!G168</f>
        <v>11734.074448831821</v>
      </c>
      <c r="I168" s="162">
        <f>+[2]data1cf!H168</f>
        <v>11697.267590374739</v>
      </c>
      <c r="J168" s="162">
        <f>+[2]data1cf!I168</f>
        <v>11695.865320711511</v>
      </c>
      <c r="K168" s="162">
        <f>+[2]data1cf!J168</f>
        <v>11593.127492627316</v>
      </c>
      <c r="L168" s="162">
        <f>+[2]data1cf!K168</f>
        <v>11594.400149291501</v>
      </c>
      <c r="M168" s="162">
        <f>+[2]data1cf!L168</f>
        <v>11530.26721840451</v>
      </c>
      <c r="N168" s="162">
        <f>+[2]data1cf!M168</f>
        <v>11432.753225623044</v>
      </c>
      <c r="O168" s="162">
        <f>+[2]data1cf!N168</f>
        <v>11497.263814850645</v>
      </c>
      <c r="P168" s="162">
        <f>+[2]data1cf!O168</f>
        <v>11495.335447004654</v>
      </c>
      <c r="Q168" s="162">
        <f>+[2]data1cf!P168</f>
        <v>11292.209311377997</v>
      </c>
      <c r="R168" s="162">
        <f>+[2]data1cf!Q168</f>
        <v>765.70443675063041</v>
      </c>
      <c r="S168" s="162">
        <f>+[2]data1cf!R168</f>
        <v>0</v>
      </c>
      <c r="T168" s="162">
        <f>+[2]data1cf!S168</f>
        <v>0</v>
      </c>
      <c r="U168" s="162">
        <f>+[2]data1cf!T168</f>
        <v>0</v>
      </c>
      <c r="V168" s="162">
        <f>+[2]data1cf!U168</f>
        <v>0</v>
      </c>
      <c r="W168" s="162">
        <f>+[2]data1cf!V168</f>
        <v>0</v>
      </c>
      <c r="X168" s="162">
        <f>+[2]data1cf!W168</f>
        <v>0</v>
      </c>
      <c r="Y168" s="162">
        <f>+[2]data1cf!X168</f>
        <v>0</v>
      </c>
      <c r="Z168" s="162">
        <f>+[2]data1cf!Y168</f>
        <v>0</v>
      </c>
      <c r="AA168" s="162">
        <f>+[2]data1cf!Z168</f>
        <v>0</v>
      </c>
      <c r="AB168" s="162"/>
      <c r="AC168" s="163">
        <f t="shared" si="16"/>
        <v>24365.108755639943</v>
      </c>
      <c r="AD168" s="163">
        <f t="shared" si="18"/>
        <v>49355.865536396406</v>
      </c>
      <c r="AE168" s="164">
        <f t="shared" si="19"/>
        <v>49022.780418863913</v>
      </c>
      <c r="AF168" s="165">
        <f t="shared" si="17"/>
        <v>0.16120714545249945</v>
      </c>
      <c r="AG168" s="166">
        <f t="shared" si="22"/>
        <v>0.98193941966443177</v>
      </c>
    </row>
    <row r="169" spans="1:33">
      <c r="A169" s="158"/>
      <c r="B169" s="162">
        <f>+[2]data1cf!A169</f>
        <v>-67213.594946709272</v>
      </c>
      <c r="C169" s="162">
        <f>+[2]data1cf!B169</f>
        <v>11935.990238603168</v>
      </c>
      <c r="D169" s="162">
        <f>+[2]data1cf!C169</f>
        <v>12908.816168506524</v>
      </c>
      <c r="E169" s="162">
        <f>+[2]data1cf!D169</f>
        <v>12615.623478542997</v>
      </c>
      <c r="F169" s="162">
        <f>+[2]data1cf!E169</f>
        <v>12178.288973332734</v>
      </c>
      <c r="G169" s="162">
        <f>+[2]data1cf!F169</f>
        <v>12056.534241770845</v>
      </c>
      <c r="H169" s="162">
        <f>+[2]data1cf!G169</f>
        <v>12009.059783023353</v>
      </c>
      <c r="I169" s="162">
        <f>+[2]data1cf!H169</f>
        <v>11636.584637805361</v>
      </c>
      <c r="J169" s="162">
        <f>+[2]data1cf!I169</f>
        <v>11609.991092921373</v>
      </c>
      <c r="K169" s="162">
        <f>+[2]data1cf!J169</f>
        <v>11600.874051498864</v>
      </c>
      <c r="L169" s="162">
        <f>+[2]data1cf!K169</f>
        <v>11677.566574853801</v>
      </c>
      <c r="M169" s="162">
        <f>+[2]data1cf!L169</f>
        <v>11459.850479233093</v>
      </c>
      <c r="N169" s="162">
        <f>+[2]data1cf!M169</f>
        <v>11504.339585428635</v>
      </c>
      <c r="O169" s="162">
        <f>+[2]data1cf!N169</f>
        <v>11336.092194143548</v>
      </c>
      <c r="P169" s="162">
        <f>+[2]data1cf!O169</f>
        <v>11325.98281016999</v>
      </c>
      <c r="Q169" s="162">
        <f>+[2]data1cf!P169</f>
        <v>11381.943632235409</v>
      </c>
      <c r="R169" s="162">
        <f>+[2]data1cf!Q169</f>
        <v>770.91304860077662</v>
      </c>
      <c r="S169" s="162">
        <f>+[2]data1cf!R169</f>
        <v>0</v>
      </c>
      <c r="T169" s="162">
        <f>+[2]data1cf!S169</f>
        <v>0</v>
      </c>
      <c r="U169" s="162">
        <f>+[2]data1cf!T169</f>
        <v>0</v>
      </c>
      <c r="V169" s="162">
        <f>+[2]data1cf!U169</f>
        <v>0</v>
      </c>
      <c r="W169" s="162">
        <f>+[2]data1cf!V169</f>
        <v>0</v>
      </c>
      <c r="X169" s="162">
        <f>+[2]data1cf!W169</f>
        <v>0</v>
      </c>
      <c r="Y169" s="162">
        <f>+[2]data1cf!X169</f>
        <v>0</v>
      </c>
      <c r="Z169" s="162">
        <f>+[2]data1cf!Y169</f>
        <v>0</v>
      </c>
      <c r="AA169" s="162">
        <f>+[2]data1cf!Z169</f>
        <v>0</v>
      </c>
      <c r="AB169" s="162"/>
      <c r="AC169" s="163">
        <f t="shared" si="16"/>
        <v>23977.839919608683</v>
      </c>
      <c r="AD169" s="163">
        <f t="shared" si="18"/>
        <v>48943.14880458494</v>
      </c>
      <c r="AE169" s="164">
        <f t="shared" si="19"/>
        <v>48610.475669887157</v>
      </c>
      <c r="AF169" s="165">
        <f t="shared" si="17"/>
        <v>0.16001767516136176</v>
      </c>
      <c r="AG169" s="166">
        <f t="shared" si="22"/>
        <v>0.98132291840155472</v>
      </c>
    </row>
    <row r="170" spans="1:33">
      <c r="A170" s="158"/>
      <c r="B170" s="162">
        <f>+[2]data1cf!A170</f>
        <v>-74029.042560238871</v>
      </c>
      <c r="C170" s="162">
        <f>+[2]data1cf!B170</f>
        <v>12169.451019154025</v>
      </c>
      <c r="D170" s="162">
        <f>+[2]data1cf!C170</f>
        <v>13144.905983754357</v>
      </c>
      <c r="E170" s="162">
        <f>+[2]data1cf!D170</f>
        <v>12781.179632835212</v>
      </c>
      <c r="F170" s="162">
        <f>+[2]data1cf!E170</f>
        <v>12550.218879258005</v>
      </c>
      <c r="G170" s="162">
        <f>+[2]data1cf!F170</f>
        <v>12318.704368924944</v>
      </c>
      <c r="H170" s="162">
        <f>+[2]data1cf!G170</f>
        <v>12061.931178937677</v>
      </c>
      <c r="I170" s="162">
        <f>+[2]data1cf!H170</f>
        <v>12010.03377578282</v>
      </c>
      <c r="J170" s="162">
        <f>+[2]data1cf!I170</f>
        <v>11835.695085332056</v>
      </c>
      <c r="K170" s="162">
        <f>+[2]data1cf!J170</f>
        <v>11794.453988700632</v>
      </c>
      <c r="L170" s="162">
        <f>+[2]data1cf!K170</f>
        <v>11726.696338714217</v>
      </c>
      <c r="M170" s="162">
        <f>+[2]data1cf!L170</f>
        <v>11653.277787100258</v>
      </c>
      <c r="N170" s="162">
        <f>+[2]data1cf!M170</f>
        <v>11428.978162884501</v>
      </c>
      <c r="O170" s="162">
        <f>+[2]data1cf!N170</f>
        <v>11448.624127977564</v>
      </c>
      <c r="P170" s="162">
        <f>+[2]data1cf!O170</f>
        <v>11469.490069093996</v>
      </c>
      <c r="Q170" s="162">
        <f>+[2]data1cf!P170</f>
        <v>11481.808107280369</v>
      </c>
      <c r="R170" s="162">
        <f>+[2]data1cf!Q170</f>
        <v>849.08350654891569</v>
      </c>
      <c r="S170" s="162">
        <f>+[2]data1cf!R170</f>
        <v>0</v>
      </c>
      <c r="T170" s="162">
        <f>+[2]data1cf!S170</f>
        <v>0</v>
      </c>
      <c r="U170" s="162">
        <f>+[2]data1cf!T170</f>
        <v>0</v>
      </c>
      <c r="V170" s="162">
        <f>+[2]data1cf!U170</f>
        <v>0</v>
      </c>
      <c r="W170" s="162">
        <f>+[2]data1cf!V170</f>
        <v>0</v>
      </c>
      <c r="X170" s="162">
        <f>+[2]data1cf!W170</f>
        <v>0</v>
      </c>
      <c r="Y170" s="162">
        <f>+[2]data1cf!X170</f>
        <v>0</v>
      </c>
      <c r="Z170" s="162">
        <f>+[2]data1cf!Y170</f>
        <v>0</v>
      </c>
      <c r="AA170" s="162">
        <f>+[2]data1cf!Z170</f>
        <v>0</v>
      </c>
      <c r="AB170" s="162"/>
      <c r="AC170" s="163">
        <f t="shared" si="16"/>
        <v>18693.289328066148</v>
      </c>
      <c r="AD170" s="163">
        <f t="shared" si="18"/>
        <v>44027.063901948699</v>
      </c>
      <c r="AE170" s="164">
        <f t="shared" si="19"/>
        <v>43689.711718346814</v>
      </c>
      <c r="AF170" s="165">
        <f t="shared" si="17"/>
        <v>0.14321317076683046</v>
      </c>
      <c r="AG170" s="166">
        <f t="shared" si="22"/>
        <v>0.97214218562762023</v>
      </c>
    </row>
    <row r="171" spans="1:33">
      <c r="A171" s="158"/>
      <c r="B171" s="162">
        <f>+[2]data1cf!A171</f>
        <v>-62606.403389436375</v>
      </c>
      <c r="C171" s="162">
        <f>+[2]data1cf!B171</f>
        <v>11941.532016005989</v>
      </c>
      <c r="D171" s="162">
        <f>+[2]data1cf!C171</f>
        <v>12728.102897517056</v>
      </c>
      <c r="E171" s="162">
        <f>+[2]data1cf!D171</f>
        <v>12377.971959294806</v>
      </c>
      <c r="F171" s="162">
        <f>+[2]data1cf!E171</f>
        <v>12162.519086049357</v>
      </c>
      <c r="G171" s="162">
        <f>+[2]data1cf!F171</f>
        <v>12035.375570023116</v>
      </c>
      <c r="H171" s="162">
        <f>+[2]data1cf!G171</f>
        <v>11839.361312210429</v>
      </c>
      <c r="I171" s="162">
        <f>+[2]data1cf!H171</f>
        <v>11593.635985232961</v>
      </c>
      <c r="J171" s="162">
        <f>+[2]data1cf!I171</f>
        <v>11583.988139518839</v>
      </c>
      <c r="K171" s="162">
        <f>+[2]data1cf!J171</f>
        <v>11421.773911967281</v>
      </c>
      <c r="L171" s="162">
        <f>+[2]data1cf!K171</f>
        <v>11424.359825861075</v>
      </c>
      <c r="M171" s="162">
        <f>+[2]data1cf!L171</f>
        <v>11556.041711146558</v>
      </c>
      <c r="N171" s="162">
        <f>+[2]data1cf!M171</f>
        <v>11353.84415171713</v>
      </c>
      <c r="O171" s="162">
        <f>+[2]data1cf!N171</f>
        <v>11328.272374688317</v>
      </c>
      <c r="P171" s="162">
        <f>+[2]data1cf!O171</f>
        <v>11290.218929643743</v>
      </c>
      <c r="Q171" s="162">
        <f>+[2]data1cf!P171</f>
        <v>11256.597233612323</v>
      </c>
      <c r="R171" s="162">
        <f>+[2]data1cf!Q171</f>
        <v>718.07040431547932</v>
      </c>
      <c r="S171" s="162">
        <f>+[2]data1cf!R171</f>
        <v>0</v>
      </c>
      <c r="T171" s="162">
        <f>+[2]data1cf!S171</f>
        <v>0</v>
      </c>
      <c r="U171" s="162">
        <f>+[2]data1cf!T171</f>
        <v>0</v>
      </c>
      <c r="V171" s="162">
        <f>+[2]data1cf!U171</f>
        <v>0</v>
      </c>
      <c r="W171" s="162">
        <f>+[2]data1cf!V171</f>
        <v>0</v>
      </c>
      <c r="X171" s="162">
        <f>+[2]data1cf!W171</f>
        <v>0</v>
      </c>
      <c r="Y171" s="162">
        <f>+[2]data1cf!X171</f>
        <v>0</v>
      </c>
      <c r="Z171" s="162">
        <f>+[2]data1cf!Y171</f>
        <v>0</v>
      </c>
      <c r="AA171" s="162">
        <f>+[2]data1cf!Z171</f>
        <v>0</v>
      </c>
      <c r="AB171" s="162"/>
      <c r="AC171" s="163">
        <f t="shared" si="16"/>
        <v>27867.635089886138</v>
      </c>
      <c r="AD171" s="163">
        <f t="shared" si="18"/>
        <v>52637.822257021595</v>
      </c>
      <c r="AE171" s="164">
        <f t="shared" si="19"/>
        <v>52307.750175819107</v>
      </c>
      <c r="AF171" s="165">
        <f t="shared" si="17"/>
        <v>0.17405307888984686</v>
      </c>
      <c r="AG171" s="166">
        <f t="shared" si="22"/>
        <v>0.98617033316048608</v>
      </c>
    </row>
    <row r="172" spans="1:33">
      <c r="A172" s="158"/>
      <c r="B172" s="162">
        <f>+[2]data1cf!A172</f>
        <v>-70431.508720410755</v>
      </c>
      <c r="C172" s="162">
        <f>+[2]data1cf!B172</f>
        <v>11973.18626502446</v>
      </c>
      <c r="D172" s="162">
        <f>+[2]data1cf!C172</f>
        <v>13123.841556161777</v>
      </c>
      <c r="E172" s="162">
        <f>+[2]data1cf!D172</f>
        <v>12677.857305019112</v>
      </c>
      <c r="F172" s="162">
        <f>+[2]data1cf!E172</f>
        <v>12373.070895662371</v>
      </c>
      <c r="G172" s="162">
        <f>+[2]data1cf!F172</f>
        <v>12139.257150221076</v>
      </c>
      <c r="H172" s="162">
        <f>+[2]data1cf!G172</f>
        <v>11927.263080136892</v>
      </c>
      <c r="I172" s="162">
        <f>+[2]data1cf!H172</f>
        <v>11758.112025944878</v>
      </c>
      <c r="J172" s="162">
        <f>+[2]data1cf!I172</f>
        <v>11836.090147133222</v>
      </c>
      <c r="K172" s="162">
        <f>+[2]data1cf!J172</f>
        <v>11691.346115628679</v>
      </c>
      <c r="L172" s="162">
        <f>+[2]data1cf!K172</f>
        <v>11633.51261567489</v>
      </c>
      <c r="M172" s="162">
        <f>+[2]data1cf!L172</f>
        <v>11641.798002133168</v>
      </c>
      <c r="N172" s="162">
        <f>+[2]data1cf!M172</f>
        <v>11461.794971109652</v>
      </c>
      <c r="O172" s="162">
        <f>+[2]data1cf!N172</f>
        <v>11447.899277214154</v>
      </c>
      <c r="P172" s="162">
        <f>+[2]data1cf!O172</f>
        <v>11410.125081742734</v>
      </c>
      <c r="Q172" s="162">
        <f>+[2]data1cf!P172</f>
        <v>11375.20563370568</v>
      </c>
      <c r="R172" s="162">
        <f>+[2]data1cf!Q172</f>
        <v>807.82123241962302</v>
      </c>
      <c r="S172" s="162">
        <f>+[2]data1cf!R172</f>
        <v>0</v>
      </c>
      <c r="T172" s="162">
        <f>+[2]data1cf!S172</f>
        <v>0</v>
      </c>
      <c r="U172" s="162">
        <f>+[2]data1cf!T172</f>
        <v>0</v>
      </c>
      <c r="V172" s="162">
        <f>+[2]data1cf!U172</f>
        <v>0</v>
      </c>
      <c r="W172" s="162">
        <f>+[2]data1cf!V172</f>
        <v>0</v>
      </c>
      <c r="X172" s="162">
        <f>+[2]data1cf!W172</f>
        <v>0</v>
      </c>
      <c r="Y172" s="162">
        <f>+[2]data1cf!X172</f>
        <v>0</v>
      </c>
      <c r="Z172" s="162">
        <f>+[2]data1cf!Y172</f>
        <v>0</v>
      </c>
      <c r="AA172" s="162">
        <f>+[2]data1cf!Z172</f>
        <v>0</v>
      </c>
      <c r="AB172" s="162"/>
      <c r="AC172" s="163">
        <f t="shared" si="16"/>
        <v>21456.566790109577</v>
      </c>
      <c r="AD172" s="163">
        <f t="shared" si="18"/>
        <v>46597.423405101566</v>
      </c>
      <c r="AE172" s="164">
        <f t="shared" si="19"/>
        <v>46262.499800185571</v>
      </c>
      <c r="AF172" s="165">
        <f t="shared" si="17"/>
        <v>0.15166035294532779</v>
      </c>
      <c r="AG172" s="166">
        <f t="shared" si="22"/>
        <v>0.97739726744106759</v>
      </c>
    </row>
    <row r="173" spans="1:33">
      <c r="A173" s="158"/>
      <c r="B173" s="162">
        <f>+[2]data1cf!A173</f>
        <v>-69677.940544568904</v>
      </c>
      <c r="C173" s="162">
        <f>+[2]data1cf!B173</f>
        <v>12022.465558012476</v>
      </c>
      <c r="D173" s="162">
        <f>+[2]data1cf!C173</f>
        <v>12967.815724164602</v>
      </c>
      <c r="E173" s="162">
        <f>+[2]data1cf!D173</f>
        <v>12673.334343967505</v>
      </c>
      <c r="F173" s="162">
        <f>+[2]data1cf!E173</f>
        <v>12426.79661437637</v>
      </c>
      <c r="G173" s="162">
        <f>+[2]data1cf!F173</f>
        <v>12185.355614058763</v>
      </c>
      <c r="H173" s="162">
        <f>+[2]data1cf!G173</f>
        <v>11865.325852771459</v>
      </c>
      <c r="I173" s="162">
        <f>+[2]data1cf!H173</f>
        <v>11704.351294315471</v>
      </c>
      <c r="J173" s="162">
        <f>+[2]data1cf!I173</f>
        <v>11737.961381169842</v>
      </c>
      <c r="K173" s="162">
        <f>+[2]data1cf!J173</f>
        <v>11669.790012427839</v>
      </c>
      <c r="L173" s="162">
        <f>+[2]data1cf!K173</f>
        <v>11575.606414599917</v>
      </c>
      <c r="M173" s="162">
        <f>+[2]data1cf!L173</f>
        <v>11497.366038665288</v>
      </c>
      <c r="N173" s="162">
        <f>+[2]data1cf!M173</f>
        <v>11555.004761722248</v>
      </c>
      <c r="O173" s="162">
        <f>+[2]data1cf!N173</f>
        <v>11325.017399129178</v>
      </c>
      <c r="P173" s="162">
        <f>+[2]data1cf!O173</f>
        <v>11475.519167494596</v>
      </c>
      <c r="Q173" s="162">
        <f>+[2]data1cf!P173</f>
        <v>11474.147827497665</v>
      </c>
      <c r="R173" s="162">
        <f>+[2]data1cf!Q173</f>
        <v>799.17810686998746</v>
      </c>
      <c r="S173" s="162">
        <f>+[2]data1cf!R173</f>
        <v>0</v>
      </c>
      <c r="T173" s="162">
        <f>+[2]data1cf!S173</f>
        <v>0</v>
      </c>
      <c r="U173" s="162">
        <f>+[2]data1cf!T173</f>
        <v>0</v>
      </c>
      <c r="V173" s="162">
        <f>+[2]data1cf!U173</f>
        <v>0</v>
      </c>
      <c r="W173" s="162">
        <f>+[2]data1cf!V173</f>
        <v>0</v>
      </c>
      <c r="X173" s="162">
        <f>+[2]data1cf!W173</f>
        <v>0</v>
      </c>
      <c r="Y173" s="162">
        <f>+[2]data1cf!X173</f>
        <v>0</v>
      </c>
      <c r="Z173" s="162">
        <f>+[2]data1cf!Y173</f>
        <v>0</v>
      </c>
      <c r="AA173" s="162">
        <f>+[2]data1cf!Z173</f>
        <v>0</v>
      </c>
      <c r="AB173" s="162"/>
      <c r="AC173" s="163">
        <f t="shared" si="16"/>
        <v>22030.720958646485</v>
      </c>
      <c r="AD173" s="163">
        <f t="shared" si="18"/>
        <v>47119.42854408361</v>
      </c>
      <c r="AE173" s="164">
        <f t="shared" si="19"/>
        <v>46785.129741740369</v>
      </c>
      <c r="AF173" s="165">
        <f t="shared" si="17"/>
        <v>0.15353577733039858</v>
      </c>
      <c r="AG173" s="166">
        <f t="shared" si="22"/>
        <v>0.9783367544421393</v>
      </c>
    </row>
    <row r="174" spans="1:33">
      <c r="A174" s="158"/>
      <c r="B174" s="162">
        <f>+[2]data1cf!A174</f>
        <v>-68764.848796308434</v>
      </c>
      <c r="C174" s="162">
        <f>+[2]data1cf!B174</f>
        <v>11998.868481475391</v>
      </c>
      <c r="D174" s="162">
        <f>+[2]data1cf!C174</f>
        <v>12961.462021523423</v>
      </c>
      <c r="E174" s="162">
        <f>+[2]data1cf!D174</f>
        <v>12721.210186222461</v>
      </c>
      <c r="F174" s="162">
        <f>+[2]data1cf!E174</f>
        <v>12422.546554730376</v>
      </c>
      <c r="G174" s="162">
        <f>+[2]data1cf!F174</f>
        <v>11943.382130565984</v>
      </c>
      <c r="H174" s="162">
        <f>+[2]data1cf!G174</f>
        <v>11814.252920801759</v>
      </c>
      <c r="I174" s="162">
        <f>+[2]data1cf!H174</f>
        <v>11826.297860253773</v>
      </c>
      <c r="J174" s="162">
        <f>+[2]data1cf!I174</f>
        <v>11755.069224619641</v>
      </c>
      <c r="K174" s="162">
        <f>+[2]data1cf!J174</f>
        <v>11602.437127355148</v>
      </c>
      <c r="L174" s="162">
        <f>+[2]data1cf!K174</f>
        <v>11558.848192267913</v>
      </c>
      <c r="M174" s="162">
        <f>+[2]data1cf!L174</f>
        <v>11712.897703371396</v>
      </c>
      <c r="N174" s="162">
        <f>+[2]data1cf!M174</f>
        <v>11438.705578088648</v>
      </c>
      <c r="O174" s="162">
        <f>+[2]data1cf!N174</f>
        <v>11675.635863783471</v>
      </c>
      <c r="P174" s="162">
        <f>+[2]data1cf!O174</f>
        <v>11516.800491356797</v>
      </c>
      <c r="Q174" s="162">
        <f>+[2]data1cf!P174</f>
        <v>11517.966353998621</v>
      </c>
      <c r="R174" s="162">
        <f>+[2]data1cf!Q174</f>
        <v>788.70530975413908</v>
      </c>
      <c r="S174" s="162">
        <f>+[2]data1cf!R174</f>
        <v>0</v>
      </c>
      <c r="T174" s="162">
        <f>+[2]data1cf!S174</f>
        <v>0</v>
      </c>
      <c r="U174" s="162">
        <f>+[2]data1cf!T174</f>
        <v>0</v>
      </c>
      <c r="V174" s="162">
        <f>+[2]data1cf!U174</f>
        <v>0</v>
      </c>
      <c r="W174" s="162">
        <f>+[2]data1cf!V174</f>
        <v>0</v>
      </c>
      <c r="X174" s="162">
        <f>+[2]data1cf!W174</f>
        <v>0</v>
      </c>
      <c r="Y174" s="162">
        <f>+[2]data1cf!X174</f>
        <v>0</v>
      </c>
      <c r="Z174" s="162">
        <f>+[2]data1cf!Y174</f>
        <v>0</v>
      </c>
      <c r="AA174" s="162">
        <f>+[2]data1cf!Z174</f>
        <v>0</v>
      </c>
      <c r="AB174" s="162"/>
      <c r="AC174" s="163">
        <f t="shared" si="16"/>
        <v>22965.664117567809</v>
      </c>
      <c r="AD174" s="163">
        <f t="shared" si="18"/>
        <v>48108.654928912001</v>
      </c>
      <c r="AE174" s="164">
        <f t="shared" si="19"/>
        <v>47773.43376878518</v>
      </c>
      <c r="AF174" s="165">
        <f t="shared" si="17"/>
        <v>0.15629084706306459</v>
      </c>
      <c r="AG174" s="166">
        <f t="shared" si="22"/>
        <v>0.98001134080891428</v>
      </c>
    </row>
    <row r="175" spans="1:33">
      <c r="A175" s="158"/>
      <c r="B175" s="162">
        <f>+[2]data1cf!A175</f>
        <v>-67152.947057845508</v>
      </c>
      <c r="C175" s="162">
        <f>+[2]data1cf!B175</f>
        <v>12001.94011043357</v>
      </c>
      <c r="D175" s="162">
        <f>+[2]data1cf!C175</f>
        <v>12958.054367795306</v>
      </c>
      <c r="E175" s="162">
        <f>+[2]data1cf!D175</f>
        <v>12493.398251182804</v>
      </c>
      <c r="F175" s="162">
        <f>+[2]data1cf!E175</f>
        <v>12318.97958199061</v>
      </c>
      <c r="G175" s="162">
        <f>+[2]data1cf!F175</f>
        <v>12073.850673162169</v>
      </c>
      <c r="H175" s="162">
        <f>+[2]data1cf!G175</f>
        <v>11940.371641984399</v>
      </c>
      <c r="I175" s="162">
        <f>+[2]data1cf!H175</f>
        <v>11743.005126982192</v>
      </c>
      <c r="J175" s="162">
        <f>+[2]data1cf!I175</f>
        <v>11886.458101914235</v>
      </c>
      <c r="K175" s="162">
        <f>+[2]data1cf!J175</f>
        <v>11696.289793153148</v>
      </c>
      <c r="L175" s="162">
        <f>+[2]data1cf!K175</f>
        <v>11487.082239647236</v>
      </c>
      <c r="M175" s="162">
        <f>+[2]data1cf!L175</f>
        <v>11498.559663354114</v>
      </c>
      <c r="N175" s="162">
        <f>+[2]data1cf!M175</f>
        <v>11576.712359808502</v>
      </c>
      <c r="O175" s="162">
        <f>+[2]data1cf!N175</f>
        <v>11528.181234360349</v>
      </c>
      <c r="P175" s="162">
        <f>+[2]data1cf!O175</f>
        <v>11444.57974479003</v>
      </c>
      <c r="Q175" s="162">
        <f>+[2]data1cf!P175</f>
        <v>11281.346243470813</v>
      </c>
      <c r="R175" s="162">
        <f>+[2]data1cf!Q175</f>
        <v>770.2174415746648</v>
      </c>
      <c r="S175" s="162">
        <f>+[2]data1cf!R175</f>
        <v>0</v>
      </c>
      <c r="T175" s="162">
        <f>+[2]data1cf!S175</f>
        <v>0</v>
      </c>
      <c r="U175" s="162">
        <f>+[2]data1cf!T175</f>
        <v>0</v>
      </c>
      <c r="V175" s="162">
        <f>+[2]data1cf!U175</f>
        <v>0</v>
      </c>
      <c r="W175" s="162">
        <f>+[2]data1cf!V175</f>
        <v>0</v>
      </c>
      <c r="X175" s="162">
        <f>+[2]data1cf!W175</f>
        <v>0</v>
      </c>
      <c r="Y175" s="162">
        <f>+[2]data1cf!X175</f>
        <v>0</v>
      </c>
      <c r="Z175" s="162">
        <f>+[2]data1cf!Y175</f>
        <v>0</v>
      </c>
      <c r="AA175" s="162">
        <f>+[2]data1cf!Z175</f>
        <v>0</v>
      </c>
      <c r="AB175" s="162"/>
      <c r="AC175" s="163">
        <f t="shared" si="16"/>
        <v>24365.120699878218</v>
      </c>
      <c r="AD175" s="163">
        <f t="shared" si="18"/>
        <v>49438.523867651558</v>
      </c>
      <c r="AE175" s="164">
        <f t="shared" si="19"/>
        <v>49104.434942793298</v>
      </c>
      <c r="AF175" s="165">
        <f t="shared" si="17"/>
        <v>0.16095175147056587</v>
      </c>
      <c r="AG175" s="166">
        <f t="shared" si="22"/>
        <v>0.98206042389072257</v>
      </c>
    </row>
    <row r="176" spans="1:33">
      <c r="A176" s="158"/>
      <c r="B176" s="162">
        <f>+[2]data1cf!A176</f>
        <v>-63175.377707367472</v>
      </c>
      <c r="C176" s="162">
        <f>+[2]data1cf!B176</f>
        <v>11785.675479924943</v>
      </c>
      <c r="D176" s="162">
        <f>+[2]data1cf!C176</f>
        <v>12918.998331123643</v>
      </c>
      <c r="E176" s="162">
        <f>+[2]data1cf!D176</f>
        <v>12392.1564294172</v>
      </c>
      <c r="F176" s="162">
        <f>+[2]data1cf!E176</f>
        <v>12254.593104789168</v>
      </c>
      <c r="G176" s="162">
        <f>+[2]data1cf!F176</f>
        <v>12082.19967505079</v>
      </c>
      <c r="H176" s="162">
        <f>+[2]data1cf!G176</f>
        <v>11842.881153324881</v>
      </c>
      <c r="I176" s="162">
        <f>+[2]data1cf!H176</f>
        <v>11538.466048517941</v>
      </c>
      <c r="J176" s="162">
        <f>+[2]data1cf!I176</f>
        <v>11533.904406674243</v>
      </c>
      <c r="K176" s="162">
        <f>+[2]data1cf!J176</f>
        <v>11549.823438834504</v>
      </c>
      <c r="L176" s="162">
        <f>+[2]data1cf!K176</f>
        <v>11495.67719066652</v>
      </c>
      <c r="M176" s="162">
        <f>+[2]data1cf!L176</f>
        <v>11335.931440046304</v>
      </c>
      <c r="N176" s="162">
        <f>+[2]data1cf!M176</f>
        <v>11303.097784844023</v>
      </c>
      <c r="O176" s="162">
        <f>+[2]data1cf!N176</f>
        <v>11295.367742703558</v>
      </c>
      <c r="P176" s="162">
        <f>+[2]data1cf!O176</f>
        <v>11213.591979051569</v>
      </c>
      <c r="Q176" s="162">
        <f>+[2]data1cf!P176</f>
        <v>11225.559172947971</v>
      </c>
      <c r="R176" s="162">
        <f>+[2]data1cf!Q176</f>
        <v>724.59631215242189</v>
      </c>
      <c r="S176" s="162">
        <f>+[2]data1cf!R176</f>
        <v>0</v>
      </c>
      <c r="T176" s="162">
        <f>+[2]data1cf!S176</f>
        <v>0</v>
      </c>
      <c r="U176" s="162">
        <f>+[2]data1cf!T176</f>
        <v>0</v>
      </c>
      <c r="V176" s="162">
        <f>+[2]data1cf!U176</f>
        <v>0</v>
      </c>
      <c r="W176" s="162">
        <f>+[2]data1cf!V176</f>
        <v>0</v>
      </c>
      <c r="X176" s="162">
        <f>+[2]data1cf!W176</f>
        <v>0</v>
      </c>
      <c r="Y176" s="162">
        <f>+[2]data1cf!X176</f>
        <v>0</v>
      </c>
      <c r="Z176" s="162">
        <f>+[2]data1cf!Y176</f>
        <v>0</v>
      </c>
      <c r="AA176" s="162">
        <f>+[2]data1cf!Z176</f>
        <v>0</v>
      </c>
      <c r="AB176" s="162"/>
      <c r="AC176" s="163">
        <f t="shared" si="16"/>
        <v>27320.449350745388</v>
      </c>
      <c r="AD176" s="163">
        <f t="shared" si="18"/>
        <v>52067.862892844074</v>
      </c>
      <c r="AE176" s="164">
        <f t="shared" si="19"/>
        <v>51738.233152273962</v>
      </c>
      <c r="AF176" s="165">
        <f t="shared" si="17"/>
        <v>0.17213969826698308</v>
      </c>
      <c r="AG176" s="166">
        <f t="shared" si="22"/>
        <v>0.98551418603006791</v>
      </c>
    </row>
    <row r="177" spans="1:33">
      <c r="A177" s="158"/>
      <c r="B177" s="162">
        <f>+[2]data1cf!A177</f>
        <v>-62129.95126725638</v>
      </c>
      <c r="C177" s="162">
        <f>+[2]data1cf!B177</f>
        <v>11915.494684071835</v>
      </c>
      <c r="D177" s="162">
        <f>+[2]data1cf!C177</f>
        <v>12702.19287330425</v>
      </c>
      <c r="E177" s="162">
        <f>+[2]data1cf!D177</f>
        <v>12423.457462441711</v>
      </c>
      <c r="F177" s="162">
        <f>+[2]data1cf!E177</f>
        <v>12154.566267792954</v>
      </c>
      <c r="G177" s="162">
        <f>+[2]data1cf!F177</f>
        <v>12110.365812886117</v>
      </c>
      <c r="H177" s="162">
        <f>+[2]data1cf!G177</f>
        <v>11751.295850811353</v>
      </c>
      <c r="I177" s="162">
        <f>+[2]data1cf!H177</f>
        <v>11614.162962689781</v>
      </c>
      <c r="J177" s="162">
        <f>+[2]data1cf!I177</f>
        <v>11757.600465488929</v>
      </c>
      <c r="K177" s="162">
        <f>+[2]data1cf!J177</f>
        <v>11569.751138338732</v>
      </c>
      <c r="L177" s="162">
        <f>+[2]data1cf!K177</f>
        <v>11498.896029560326</v>
      </c>
      <c r="M177" s="162">
        <f>+[2]data1cf!L177</f>
        <v>11340.475334502386</v>
      </c>
      <c r="N177" s="162">
        <f>+[2]data1cf!M177</f>
        <v>11279.499633843676</v>
      </c>
      <c r="O177" s="162">
        <f>+[2]data1cf!N177</f>
        <v>11229.801794429217</v>
      </c>
      <c r="P177" s="162">
        <f>+[2]data1cf!O177</f>
        <v>11307.805871152475</v>
      </c>
      <c r="Q177" s="162">
        <f>+[2]data1cf!P177</f>
        <v>11361.846597032654</v>
      </c>
      <c r="R177" s="162">
        <f>+[2]data1cf!Q177</f>
        <v>712.60568905492369</v>
      </c>
      <c r="S177" s="162">
        <f>+[2]data1cf!R177</f>
        <v>0</v>
      </c>
      <c r="T177" s="162">
        <f>+[2]data1cf!S177</f>
        <v>0</v>
      </c>
      <c r="U177" s="162">
        <f>+[2]data1cf!T177</f>
        <v>0</v>
      </c>
      <c r="V177" s="162">
        <f>+[2]data1cf!U177</f>
        <v>0</v>
      </c>
      <c r="W177" s="162">
        <f>+[2]data1cf!V177</f>
        <v>0</v>
      </c>
      <c r="X177" s="162">
        <f>+[2]data1cf!W177</f>
        <v>0</v>
      </c>
      <c r="Y177" s="162">
        <f>+[2]data1cf!X177</f>
        <v>0</v>
      </c>
      <c r="Z177" s="162">
        <f>+[2]data1cf!Y177</f>
        <v>0</v>
      </c>
      <c r="AA177" s="162">
        <f>+[2]data1cf!Z177</f>
        <v>0</v>
      </c>
      <c r="AB177" s="162"/>
      <c r="AC177" s="163">
        <f t="shared" si="16"/>
        <v>28408.467018378396</v>
      </c>
      <c r="AD177" s="163">
        <f t="shared" si="18"/>
        <v>53203.507149429846</v>
      </c>
      <c r="AE177" s="164">
        <f t="shared" si="19"/>
        <v>52873.181378523092</v>
      </c>
      <c r="AF177" s="165">
        <f t="shared" si="17"/>
        <v>0.17593496441841125</v>
      </c>
      <c r="AG177" s="166">
        <f t="shared" si="22"/>
        <v>0.9867921688471033</v>
      </c>
    </row>
    <row r="178" spans="1:33">
      <c r="A178" s="158"/>
      <c r="B178" s="162">
        <f>+[2]data1cf!A178</f>
        <v>-64649.206360592136</v>
      </c>
      <c r="C178" s="162">
        <f>+[2]data1cf!B178</f>
        <v>11990.41963766013</v>
      </c>
      <c r="D178" s="162">
        <f>+[2]data1cf!C178</f>
        <v>12794.564497090416</v>
      </c>
      <c r="E178" s="162">
        <f>+[2]data1cf!D178</f>
        <v>12520.111054198896</v>
      </c>
      <c r="F178" s="162">
        <f>+[2]data1cf!E178</f>
        <v>12204.769793789974</v>
      </c>
      <c r="G178" s="162">
        <f>+[2]data1cf!F178</f>
        <v>12088.52037018452</v>
      </c>
      <c r="H178" s="162">
        <f>+[2]data1cf!G178</f>
        <v>11935.168904091073</v>
      </c>
      <c r="I178" s="162">
        <f>+[2]data1cf!H178</f>
        <v>11659.647942444066</v>
      </c>
      <c r="J178" s="162">
        <f>+[2]data1cf!I178</f>
        <v>11633.873686636396</v>
      </c>
      <c r="K178" s="162">
        <f>+[2]data1cf!J178</f>
        <v>11665.160471125429</v>
      </c>
      <c r="L178" s="162">
        <f>+[2]data1cf!K178</f>
        <v>11488.100291769242</v>
      </c>
      <c r="M178" s="162">
        <f>+[2]data1cf!L178</f>
        <v>11669.692461495291</v>
      </c>
      <c r="N178" s="162">
        <f>+[2]data1cf!M178</f>
        <v>11534.56971116899</v>
      </c>
      <c r="O178" s="162">
        <f>+[2]data1cf!N178</f>
        <v>11380.873012094438</v>
      </c>
      <c r="P178" s="162">
        <f>+[2]data1cf!O178</f>
        <v>11263.898083285654</v>
      </c>
      <c r="Q178" s="162">
        <f>+[2]data1cf!P178</f>
        <v>11245.297399318169</v>
      </c>
      <c r="R178" s="162">
        <f>+[2]data1cf!Q178</f>
        <v>741.50053727344743</v>
      </c>
      <c r="S178" s="162">
        <f>+[2]data1cf!R178</f>
        <v>0</v>
      </c>
      <c r="T178" s="162">
        <f>+[2]data1cf!S178</f>
        <v>0</v>
      </c>
      <c r="U178" s="162">
        <f>+[2]data1cf!T178</f>
        <v>0</v>
      </c>
      <c r="V178" s="162">
        <f>+[2]data1cf!U178</f>
        <v>0</v>
      </c>
      <c r="W178" s="162">
        <f>+[2]data1cf!V178</f>
        <v>0</v>
      </c>
      <c r="X178" s="162">
        <f>+[2]data1cf!W178</f>
        <v>0</v>
      </c>
      <c r="Y178" s="162">
        <f>+[2]data1cf!X178</f>
        <v>0</v>
      </c>
      <c r="Z178" s="162">
        <f>+[2]data1cf!Y178</f>
        <v>0</v>
      </c>
      <c r="AA178" s="162">
        <f>+[2]data1cf!Z178</f>
        <v>0</v>
      </c>
      <c r="AB178" s="162"/>
      <c r="AC178" s="163">
        <f t="shared" si="16"/>
        <v>26439.716889245999</v>
      </c>
      <c r="AD178" s="163">
        <f t="shared" si="18"/>
        <v>51385.382911576438</v>
      </c>
      <c r="AE178" s="164">
        <f t="shared" si="19"/>
        <v>51053.000017063372</v>
      </c>
      <c r="AF178" s="165">
        <f t="shared" si="17"/>
        <v>0.1683130562305451</v>
      </c>
      <c r="AG178" s="166">
        <f t="shared" si="22"/>
        <v>0.98468742033992995</v>
      </c>
    </row>
    <row r="179" spans="1:33">
      <c r="A179" s="158"/>
      <c r="B179" s="162">
        <f>+[2]data1cf!A179</f>
        <v>-65542.250048239832</v>
      </c>
      <c r="C179" s="162">
        <f>+[2]data1cf!B179</f>
        <v>11893.617286053639</v>
      </c>
      <c r="D179" s="162">
        <f>+[2]data1cf!C179</f>
        <v>12829.070116423707</v>
      </c>
      <c r="E179" s="162">
        <f>+[2]data1cf!D179</f>
        <v>12436.480348241916</v>
      </c>
      <c r="F179" s="162">
        <f>+[2]data1cf!E179</f>
        <v>12387.253919774394</v>
      </c>
      <c r="G179" s="162">
        <f>+[2]data1cf!F179</f>
        <v>12131.489253635811</v>
      </c>
      <c r="H179" s="162">
        <f>+[2]data1cf!G179</f>
        <v>11815.379965959892</v>
      </c>
      <c r="I179" s="162">
        <f>+[2]data1cf!H179</f>
        <v>11702.361539045516</v>
      </c>
      <c r="J179" s="162">
        <f>+[2]data1cf!I179</f>
        <v>11719.33404744192</v>
      </c>
      <c r="K179" s="162">
        <f>+[2]data1cf!J179</f>
        <v>11751.57293121866</v>
      </c>
      <c r="L179" s="162">
        <f>+[2]data1cf!K179</f>
        <v>11611.026647899067</v>
      </c>
      <c r="M179" s="162">
        <f>+[2]data1cf!L179</f>
        <v>11573.524549406811</v>
      </c>
      <c r="N179" s="162">
        <f>+[2]data1cf!M179</f>
        <v>11516.269618426046</v>
      </c>
      <c r="O179" s="162">
        <f>+[2]data1cf!N179</f>
        <v>11520.433104191536</v>
      </c>
      <c r="P179" s="162">
        <f>+[2]data1cf!O179</f>
        <v>11291.396437449108</v>
      </c>
      <c r="Q179" s="162">
        <f>+[2]data1cf!P179</f>
        <v>10991.006582266707</v>
      </c>
      <c r="R179" s="162">
        <f>+[2]data1cf!Q179</f>
        <v>751.74339115329144</v>
      </c>
      <c r="S179" s="162">
        <f>+[2]data1cf!R179</f>
        <v>0</v>
      </c>
      <c r="T179" s="162">
        <f>+[2]data1cf!S179</f>
        <v>0</v>
      </c>
      <c r="U179" s="162">
        <f>+[2]data1cf!T179</f>
        <v>0</v>
      </c>
      <c r="V179" s="162">
        <f>+[2]data1cf!U179</f>
        <v>0</v>
      </c>
      <c r="W179" s="162">
        <f>+[2]data1cf!V179</f>
        <v>0</v>
      </c>
      <c r="X179" s="162">
        <f>+[2]data1cf!W179</f>
        <v>0</v>
      </c>
      <c r="Y179" s="162">
        <f>+[2]data1cf!X179</f>
        <v>0</v>
      </c>
      <c r="Z179" s="162">
        <f>+[2]data1cf!Y179</f>
        <v>0</v>
      </c>
      <c r="AA179" s="162">
        <f>+[2]data1cf!Z179</f>
        <v>0</v>
      </c>
      <c r="AB179" s="162"/>
      <c r="AC179" s="163">
        <f t="shared" si="16"/>
        <v>25603.336947792064</v>
      </c>
      <c r="AD179" s="163">
        <f t="shared" si="18"/>
        <v>50578.222514516412</v>
      </c>
      <c r="AE179" s="164">
        <f t="shared" si="19"/>
        <v>50245.547612292939</v>
      </c>
      <c r="AF179" s="165">
        <f t="shared" si="17"/>
        <v>0.16535230278968813</v>
      </c>
      <c r="AG179" s="166">
        <f t="shared" ref="AG179:AG194" si="23">1-EXP(-(1/0.25)*(AD179/ABS($AD$1010)))</f>
        <v>0.98364850073905663</v>
      </c>
    </row>
    <row r="180" spans="1:33">
      <c r="A180" s="158"/>
      <c r="B180" s="162">
        <f>+[2]data1cf!A180</f>
        <v>-65923.342191792719</v>
      </c>
      <c r="C180" s="162">
        <f>+[2]data1cf!B180</f>
        <v>11898.357988602555</v>
      </c>
      <c r="D180" s="162">
        <f>+[2]data1cf!C180</f>
        <v>12718.145762547745</v>
      </c>
      <c r="E180" s="162">
        <f>+[2]data1cf!D180</f>
        <v>12523.478309300281</v>
      </c>
      <c r="F180" s="162">
        <f>+[2]data1cf!E180</f>
        <v>12330.777341134402</v>
      </c>
      <c r="G180" s="162">
        <f>+[2]data1cf!F180</f>
        <v>11948.630305135865</v>
      </c>
      <c r="H180" s="162">
        <f>+[2]data1cf!G180</f>
        <v>11747.033648300927</v>
      </c>
      <c r="I180" s="162">
        <f>+[2]data1cf!H180</f>
        <v>11757.176022729001</v>
      </c>
      <c r="J180" s="162">
        <f>+[2]data1cf!I180</f>
        <v>11671.599922942354</v>
      </c>
      <c r="K180" s="162">
        <f>+[2]data1cf!J180</f>
        <v>11590.004538071615</v>
      </c>
      <c r="L180" s="162">
        <f>+[2]data1cf!K180</f>
        <v>11599.796569991557</v>
      </c>
      <c r="M180" s="162">
        <f>+[2]data1cf!L180</f>
        <v>11449.908711450764</v>
      </c>
      <c r="N180" s="162">
        <f>+[2]data1cf!M180</f>
        <v>11462.279382594261</v>
      </c>
      <c r="O180" s="162">
        <f>+[2]data1cf!N180</f>
        <v>11384.117958344117</v>
      </c>
      <c r="P180" s="162">
        <f>+[2]data1cf!O180</f>
        <v>11263.423650545757</v>
      </c>
      <c r="Q180" s="162">
        <f>+[2]data1cf!P180</f>
        <v>11354.10085424659</v>
      </c>
      <c r="R180" s="162">
        <f>+[2]data1cf!Q180</f>
        <v>756.11436560298569</v>
      </c>
      <c r="S180" s="162">
        <f>+[2]data1cf!R180</f>
        <v>0</v>
      </c>
      <c r="T180" s="162">
        <f>+[2]data1cf!S180</f>
        <v>0</v>
      </c>
      <c r="U180" s="162">
        <f>+[2]data1cf!T180</f>
        <v>0</v>
      </c>
      <c r="V180" s="162">
        <f>+[2]data1cf!U180</f>
        <v>0</v>
      </c>
      <c r="W180" s="162">
        <f>+[2]data1cf!V180</f>
        <v>0</v>
      </c>
      <c r="X180" s="162">
        <f>+[2]data1cf!W180</f>
        <v>0</v>
      </c>
      <c r="Y180" s="162">
        <f>+[2]data1cf!X180</f>
        <v>0</v>
      </c>
      <c r="Z180" s="162">
        <f>+[2]data1cf!Y180</f>
        <v>0</v>
      </c>
      <c r="AA180" s="162">
        <f>+[2]data1cf!Z180</f>
        <v>0</v>
      </c>
      <c r="AB180" s="162"/>
      <c r="AC180" s="163">
        <f t="shared" si="16"/>
        <v>24923.148035207276</v>
      </c>
      <c r="AD180" s="163">
        <f t="shared" si="18"/>
        <v>49827.115670053085</v>
      </c>
      <c r="AE180" s="164">
        <f t="shared" si="19"/>
        <v>49495.245619700458</v>
      </c>
      <c r="AF180" s="165">
        <f t="shared" si="17"/>
        <v>0.16333405375480659</v>
      </c>
      <c r="AG180" s="166">
        <f t="shared" si="23"/>
        <v>0.98261851156038582</v>
      </c>
    </row>
    <row r="181" spans="1:33">
      <c r="A181" s="158"/>
      <c r="B181" s="162">
        <f>+[2]data1cf!A181</f>
        <v>-66004.811525673053</v>
      </c>
      <c r="C181" s="162">
        <f>+[2]data1cf!B181</f>
        <v>12017.406779648245</v>
      </c>
      <c r="D181" s="162">
        <f>+[2]data1cf!C181</f>
        <v>12981.386169763462</v>
      </c>
      <c r="E181" s="162">
        <f>+[2]data1cf!D181</f>
        <v>12525.356460196337</v>
      </c>
      <c r="F181" s="162">
        <f>+[2]data1cf!E181</f>
        <v>12266.159533643126</v>
      </c>
      <c r="G181" s="162">
        <f>+[2]data1cf!F181</f>
        <v>11956.177900425479</v>
      </c>
      <c r="H181" s="162">
        <f>+[2]data1cf!G181</f>
        <v>11776.364945564437</v>
      </c>
      <c r="I181" s="162">
        <f>+[2]data1cf!H181</f>
        <v>11730.198999124652</v>
      </c>
      <c r="J181" s="162">
        <f>+[2]data1cf!I181</f>
        <v>11613.102409056135</v>
      </c>
      <c r="K181" s="162">
        <f>+[2]data1cf!J181</f>
        <v>11604.507465049128</v>
      </c>
      <c r="L181" s="162">
        <f>+[2]data1cf!K181</f>
        <v>11551.876923172795</v>
      </c>
      <c r="M181" s="162">
        <f>+[2]data1cf!L181</f>
        <v>11573.201737068523</v>
      </c>
      <c r="N181" s="162">
        <f>+[2]data1cf!M181</f>
        <v>11697.066514984201</v>
      </c>
      <c r="O181" s="162">
        <f>+[2]data1cf!N181</f>
        <v>11406.917020070785</v>
      </c>
      <c r="P181" s="162">
        <f>+[2]data1cf!O181</f>
        <v>11469.928407348436</v>
      </c>
      <c r="Q181" s="162">
        <f>+[2]data1cf!P181</f>
        <v>11323.86486732206</v>
      </c>
      <c r="R181" s="162">
        <f>+[2]data1cf!Q181</f>
        <v>757.04878627485959</v>
      </c>
      <c r="S181" s="162">
        <f>+[2]data1cf!R181</f>
        <v>0</v>
      </c>
      <c r="T181" s="162">
        <f>+[2]data1cf!S181</f>
        <v>0</v>
      </c>
      <c r="U181" s="162">
        <f>+[2]data1cf!T181</f>
        <v>0</v>
      </c>
      <c r="V181" s="162">
        <f>+[2]data1cf!U181</f>
        <v>0</v>
      </c>
      <c r="W181" s="162">
        <f>+[2]data1cf!V181</f>
        <v>0</v>
      </c>
      <c r="X181" s="162">
        <f>+[2]data1cf!W181</f>
        <v>0</v>
      </c>
      <c r="Y181" s="162">
        <f>+[2]data1cf!X181</f>
        <v>0</v>
      </c>
      <c r="Z181" s="162">
        <f>+[2]data1cf!Y181</f>
        <v>0</v>
      </c>
      <c r="AA181" s="162">
        <f>+[2]data1cf!Z181</f>
        <v>0</v>
      </c>
      <c r="AB181" s="162"/>
      <c r="AC181" s="163">
        <f t="shared" si="16"/>
        <v>25264.323359513852</v>
      </c>
      <c r="AD181" s="163">
        <f t="shared" si="18"/>
        <v>50258.053988867985</v>
      </c>
      <c r="AE181" s="164">
        <f t="shared" si="19"/>
        <v>49924.855728796727</v>
      </c>
      <c r="AF181" s="165">
        <f t="shared" si="17"/>
        <v>0.16416404843330387</v>
      </c>
      <c r="AG181" s="166">
        <f t="shared" si="23"/>
        <v>0.9832171367652538</v>
      </c>
    </row>
    <row r="182" spans="1:33">
      <c r="A182" s="158"/>
      <c r="B182" s="162">
        <f>+[2]data1cf!A182</f>
        <v>-72153.496258563129</v>
      </c>
      <c r="C182" s="162">
        <f>+[2]data1cf!B182</f>
        <v>12074.550110195414</v>
      </c>
      <c r="D182" s="162">
        <f>+[2]data1cf!C182</f>
        <v>13224.699866639254</v>
      </c>
      <c r="E182" s="162">
        <f>+[2]data1cf!D182</f>
        <v>12618.452028879856</v>
      </c>
      <c r="F182" s="162">
        <f>+[2]data1cf!E182</f>
        <v>12380.307044030618</v>
      </c>
      <c r="G182" s="162">
        <f>+[2]data1cf!F182</f>
        <v>12071.403968855502</v>
      </c>
      <c r="H182" s="162">
        <f>+[2]data1cf!G182</f>
        <v>12071.799359680899</v>
      </c>
      <c r="I182" s="162">
        <f>+[2]data1cf!H182</f>
        <v>11677.775911815315</v>
      </c>
      <c r="J182" s="162">
        <f>+[2]data1cf!I182</f>
        <v>11637.76484270853</v>
      </c>
      <c r="K182" s="162">
        <f>+[2]data1cf!J182</f>
        <v>11681.263211826923</v>
      </c>
      <c r="L182" s="162">
        <f>+[2]data1cf!K182</f>
        <v>11709.880362208896</v>
      </c>
      <c r="M182" s="162">
        <f>+[2]data1cf!L182</f>
        <v>11607.370886978211</v>
      </c>
      <c r="N182" s="162">
        <f>+[2]data1cf!M182</f>
        <v>11726.766206230855</v>
      </c>
      <c r="O182" s="162">
        <f>+[2]data1cf!N182</f>
        <v>11608.376366562103</v>
      </c>
      <c r="P182" s="162">
        <f>+[2]data1cf!O182</f>
        <v>11547.647563206272</v>
      </c>
      <c r="Q182" s="162">
        <f>+[2]data1cf!P182</f>
        <v>11507.337633299607</v>
      </c>
      <c r="R182" s="162">
        <f>+[2]data1cf!Q182</f>
        <v>827.57174068721565</v>
      </c>
      <c r="S182" s="162">
        <f>+[2]data1cf!R182</f>
        <v>0</v>
      </c>
      <c r="T182" s="162">
        <f>+[2]data1cf!S182</f>
        <v>0</v>
      </c>
      <c r="U182" s="162">
        <f>+[2]data1cf!T182</f>
        <v>0</v>
      </c>
      <c r="V182" s="162">
        <f>+[2]data1cf!U182</f>
        <v>0</v>
      </c>
      <c r="W182" s="162">
        <f>+[2]data1cf!V182</f>
        <v>0</v>
      </c>
      <c r="X182" s="162">
        <f>+[2]data1cf!W182</f>
        <v>0</v>
      </c>
      <c r="Y182" s="162">
        <f>+[2]data1cf!X182</f>
        <v>0</v>
      </c>
      <c r="Z182" s="162">
        <f>+[2]data1cf!Y182</f>
        <v>0</v>
      </c>
      <c r="AA182" s="162">
        <f>+[2]data1cf!Z182</f>
        <v>0</v>
      </c>
      <c r="AB182" s="162"/>
      <c r="AC182" s="163">
        <f t="shared" si="16"/>
        <v>19992.096803617671</v>
      </c>
      <c r="AD182" s="163">
        <f t="shared" si="18"/>
        <v>45218.805028916533</v>
      </c>
      <c r="AE182" s="164">
        <f t="shared" si="19"/>
        <v>44882.437928477106</v>
      </c>
      <c r="AF182" s="165">
        <f t="shared" si="17"/>
        <v>0.14713099598884585</v>
      </c>
      <c r="AG182" s="166">
        <f t="shared" si="23"/>
        <v>0.97471550513381633</v>
      </c>
    </row>
    <row r="183" spans="1:33">
      <c r="A183" s="158"/>
      <c r="B183" s="162">
        <f>+[2]data1cf!A183</f>
        <v>-68123.726018752772</v>
      </c>
      <c r="C183" s="162">
        <f>+[2]data1cf!B183</f>
        <v>11941.567408027026</v>
      </c>
      <c r="D183" s="162">
        <f>+[2]data1cf!C183</f>
        <v>13041.212143876603</v>
      </c>
      <c r="E183" s="162">
        <f>+[2]data1cf!D183</f>
        <v>12562.041128482761</v>
      </c>
      <c r="F183" s="162">
        <f>+[2]data1cf!E183</f>
        <v>12503.717169369611</v>
      </c>
      <c r="G183" s="162">
        <f>+[2]data1cf!F183</f>
        <v>12219.500070801558</v>
      </c>
      <c r="H183" s="162">
        <f>+[2]data1cf!G183</f>
        <v>11880.556495045123</v>
      </c>
      <c r="I183" s="162">
        <f>+[2]data1cf!H183</f>
        <v>11817.537295263181</v>
      </c>
      <c r="J183" s="162">
        <f>+[2]data1cf!I183</f>
        <v>11673.673053854905</v>
      </c>
      <c r="K183" s="162">
        <f>+[2]data1cf!J183</f>
        <v>11507.755963344021</v>
      </c>
      <c r="L183" s="162">
        <f>+[2]data1cf!K183</f>
        <v>11609.618993130283</v>
      </c>
      <c r="M183" s="162">
        <f>+[2]data1cf!L183</f>
        <v>11718.655287061887</v>
      </c>
      <c r="N183" s="162">
        <f>+[2]data1cf!M183</f>
        <v>11528.244375968488</v>
      </c>
      <c r="O183" s="162">
        <f>+[2]data1cf!N183</f>
        <v>11369.075801016599</v>
      </c>
      <c r="P183" s="162">
        <f>+[2]data1cf!O183</f>
        <v>11366.585568499806</v>
      </c>
      <c r="Q183" s="162">
        <f>+[2]data1cf!P183</f>
        <v>11321.097594105375</v>
      </c>
      <c r="R183" s="162">
        <f>+[2]data1cf!Q183</f>
        <v>781.35188794468672</v>
      </c>
      <c r="S183" s="162">
        <f>+[2]data1cf!R183</f>
        <v>0</v>
      </c>
      <c r="T183" s="162">
        <f>+[2]data1cf!S183</f>
        <v>0</v>
      </c>
      <c r="U183" s="162">
        <f>+[2]data1cf!T183</f>
        <v>0</v>
      </c>
      <c r="V183" s="162">
        <f>+[2]data1cf!U183</f>
        <v>0</v>
      </c>
      <c r="W183" s="162">
        <f>+[2]data1cf!V183</f>
        <v>0</v>
      </c>
      <c r="X183" s="162">
        <f>+[2]data1cf!W183</f>
        <v>0</v>
      </c>
      <c r="Y183" s="162">
        <f>+[2]data1cf!X183</f>
        <v>0</v>
      </c>
      <c r="Z183" s="162">
        <f>+[2]data1cf!Y183</f>
        <v>0</v>
      </c>
      <c r="AA183" s="162">
        <f>+[2]data1cf!Z183</f>
        <v>0</v>
      </c>
      <c r="AB183" s="162"/>
      <c r="AC183" s="163">
        <f t="shared" si="16"/>
        <v>23555.84942178187</v>
      </c>
      <c r="AD183" s="163">
        <f t="shared" si="18"/>
        <v>48635.860873255093</v>
      </c>
      <c r="AE183" s="164">
        <f t="shared" si="19"/>
        <v>48301.780768718789</v>
      </c>
      <c r="AF183" s="165">
        <f t="shared" si="17"/>
        <v>0.15830880999565125</v>
      </c>
      <c r="AG183" s="166">
        <f t="shared" si="23"/>
        <v>0.98085027485222565</v>
      </c>
    </row>
    <row r="184" spans="1:33">
      <c r="A184" s="158"/>
      <c r="B184" s="162">
        <f>+[2]data1cf!A184</f>
        <v>-67790.460388050618</v>
      </c>
      <c r="C184" s="162">
        <f>+[2]data1cf!B184</f>
        <v>11851.870818457748</v>
      </c>
      <c r="D184" s="162">
        <f>+[2]data1cf!C184</f>
        <v>12883.209976201</v>
      </c>
      <c r="E184" s="162">
        <f>+[2]data1cf!D184</f>
        <v>12699.201937923046</v>
      </c>
      <c r="F184" s="162">
        <f>+[2]data1cf!E184</f>
        <v>12363.251376686576</v>
      </c>
      <c r="G184" s="162">
        <f>+[2]data1cf!F184</f>
        <v>12088.7785659937</v>
      </c>
      <c r="H184" s="162">
        <f>+[2]data1cf!G184</f>
        <v>11779.337818928336</v>
      </c>
      <c r="I184" s="162">
        <f>+[2]data1cf!H184</f>
        <v>11696.3042324253</v>
      </c>
      <c r="J184" s="162">
        <f>+[2]data1cf!I184</f>
        <v>11626.088120071607</v>
      </c>
      <c r="K184" s="162">
        <f>+[2]data1cf!J184</f>
        <v>11552.924594889559</v>
      </c>
      <c r="L184" s="162">
        <f>+[2]data1cf!K184</f>
        <v>11701.964904866358</v>
      </c>
      <c r="M184" s="162">
        <f>+[2]data1cf!L184</f>
        <v>11708.948120275687</v>
      </c>
      <c r="N184" s="162">
        <f>+[2]data1cf!M184</f>
        <v>11412.101450159009</v>
      </c>
      <c r="O184" s="162">
        <f>+[2]data1cf!N184</f>
        <v>11397.766443494049</v>
      </c>
      <c r="P184" s="162">
        <f>+[2]data1cf!O184</f>
        <v>11358.389548431889</v>
      </c>
      <c r="Q184" s="162">
        <f>+[2]data1cf!P184</f>
        <v>11242.152261048905</v>
      </c>
      <c r="R184" s="162">
        <f>+[2]data1cf!Q184</f>
        <v>777.52946446678527</v>
      </c>
      <c r="S184" s="162">
        <f>+[2]data1cf!R184</f>
        <v>0</v>
      </c>
      <c r="T184" s="162">
        <f>+[2]data1cf!S184</f>
        <v>0</v>
      </c>
      <c r="U184" s="162">
        <f>+[2]data1cf!T184</f>
        <v>0</v>
      </c>
      <c r="V184" s="162">
        <f>+[2]data1cf!U184</f>
        <v>0</v>
      </c>
      <c r="W184" s="162">
        <f>+[2]data1cf!V184</f>
        <v>0</v>
      </c>
      <c r="X184" s="162">
        <f>+[2]data1cf!W184</f>
        <v>0</v>
      </c>
      <c r="Y184" s="162">
        <f>+[2]data1cf!X184</f>
        <v>0</v>
      </c>
      <c r="Z184" s="162">
        <f>+[2]data1cf!Y184</f>
        <v>0</v>
      </c>
      <c r="AA184" s="162">
        <f>+[2]data1cf!Z184</f>
        <v>0</v>
      </c>
      <c r="AB184" s="162"/>
      <c r="AC184" s="163">
        <f t="shared" si="16"/>
        <v>23462.299094250971</v>
      </c>
      <c r="AD184" s="163">
        <f t="shared" si="18"/>
        <v>48452.617059486074</v>
      </c>
      <c r="AE184" s="164">
        <f t="shared" si="19"/>
        <v>48119.638094500035</v>
      </c>
      <c r="AF184" s="165">
        <f t="shared" si="17"/>
        <v>0.15828132033348083</v>
      </c>
      <c r="AG184" s="166">
        <f t="shared" si="23"/>
        <v>0.98056275147822369</v>
      </c>
    </row>
    <row r="185" spans="1:33">
      <c r="A185" s="158"/>
      <c r="B185" s="162">
        <f>+[2]data1cf!A185</f>
        <v>-67057.962111680754</v>
      </c>
      <c r="C185" s="162">
        <f>+[2]data1cf!B185</f>
        <v>11907.023944172304</v>
      </c>
      <c r="D185" s="162">
        <f>+[2]data1cf!C185</f>
        <v>13092.127011289587</v>
      </c>
      <c r="E185" s="162">
        <f>+[2]data1cf!D185</f>
        <v>12452.042110158905</v>
      </c>
      <c r="F185" s="162">
        <f>+[2]data1cf!E185</f>
        <v>12216.005102728435</v>
      </c>
      <c r="G185" s="162">
        <f>+[2]data1cf!F185</f>
        <v>12001.034401048215</v>
      </c>
      <c r="H185" s="162">
        <f>+[2]data1cf!G185</f>
        <v>12077.854585825637</v>
      </c>
      <c r="I185" s="162">
        <f>+[2]data1cf!H185</f>
        <v>11833.758084871297</v>
      </c>
      <c r="J185" s="162">
        <f>+[2]data1cf!I185</f>
        <v>11643.819951977835</v>
      </c>
      <c r="K185" s="162">
        <f>+[2]data1cf!J185</f>
        <v>11542.444145312551</v>
      </c>
      <c r="L185" s="162">
        <f>+[2]data1cf!K185</f>
        <v>11598.185974701533</v>
      </c>
      <c r="M185" s="162">
        <f>+[2]data1cf!L185</f>
        <v>11422.9576484928</v>
      </c>
      <c r="N185" s="162">
        <f>+[2]data1cf!M185</f>
        <v>11540.459483418752</v>
      </c>
      <c r="O185" s="162">
        <f>+[2]data1cf!N185</f>
        <v>11278.397197796799</v>
      </c>
      <c r="P185" s="162">
        <f>+[2]data1cf!O185</f>
        <v>11216.279826343616</v>
      </c>
      <c r="Q185" s="162">
        <f>+[2]data1cf!P185</f>
        <v>11433.969485288108</v>
      </c>
      <c r="R185" s="162">
        <f>+[2]data1cf!Q185</f>
        <v>769.1280022361334</v>
      </c>
      <c r="S185" s="162">
        <f>+[2]data1cf!R185</f>
        <v>0</v>
      </c>
      <c r="T185" s="162">
        <f>+[2]data1cf!S185</f>
        <v>0</v>
      </c>
      <c r="U185" s="162">
        <f>+[2]data1cf!T185</f>
        <v>0</v>
      </c>
      <c r="V185" s="162">
        <f>+[2]data1cf!U185</f>
        <v>0</v>
      </c>
      <c r="W185" s="162">
        <f>+[2]data1cf!V185</f>
        <v>0</v>
      </c>
      <c r="X185" s="162">
        <f>+[2]data1cf!W185</f>
        <v>0</v>
      </c>
      <c r="Y185" s="162">
        <f>+[2]data1cf!X185</f>
        <v>0</v>
      </c>
      <c r="Z185" s="162">
        <f>+[2]data1cf!Y185</f>
        <v>0</v>
      </c>
      <c r="AA185" s="162">
        <f>+[2]data1cf!Z185</f>
        <v>0</v>
      </c>
      <c r="AB185" s="162"/>
      <c r="AC185" s="163">
        <f t="shared" si="16"/>
        <v>24192.471624795959</v>
      </c>
      <c r="AD185" s="163">
        <f t="shared" si="18"/>
        <v>49160.534957329539</v>
      </c>
      <c r="AE185" s="164">
        <f t="shared" si="19"/>
        <v>48827.947651588976</v>
      </c>
      <c r="AF185" s="165">
        <f t="shared" si="17"/>
        <v>0.1607104480266571</v>
      </c>
      <c r="AG185" s="166">
        <f t="shared" si="23"/>
        <v>0.98165022036921634</v>
      </c>
    </row>
    <row r="186" spans="1:33">
      <c r="A186" s="158"/>
      <c r="B186" s="162">
        <f>+[2]data1cf!A186</f>
        <v>-71685.114735041338</v>
      </c>
      <c r="C186" s="162">
        <f>+[2]data1cf!B186</f>
        <v>11987.693690493419</v>
      </c>
      <c r="D186" s="162">
        <f>+[2]data1cf!C186</f>
        <v>13106.329088940636</v>
      </c>
      <c r="E186" s="162">
        <f>+[2]data1cf!D186</f>
        <v>12813.005391503735</v>
      </c>
      <c r="F186" s="162">
        <f>+[2]data1cf!E186</f>
        <v>12419.360961626855</v>
      </c>
      <c r="G186" s="162">
        <f>+[2]data1cf!F186</f>
        <v>12151.874766787441</v>
      </c>
      <c r="H186" s="162">
        <f>+[2]data1cf!G186</f>
        <v>11899.39495353882</v>
      </c>
      <c r="I186" s="162">
        <f>+[2]data1cf!H186</f>
        <v>11869.1951780811</v>
      </c>
      <c r="J186" s="162">
        <f>+[2]data1cf!I186</f>
        <v>11750.611847865905</v>
      </c>
      <c r="K186" s="162">
        <f>+[2]data1cf!J186</f>
        <v>11793.183218093778</v>
      </c>
      <c r="L186" s="162">
        <f>+[2]data1cf!K186</f>
        <v>11608.401157600289</v>
      </c>
      <c r="M186" s="162">
        <f>+[2]data1cf!L186</f>
        <v>11660.836124490093</v>
      </c>
      <c r="N186" s="162">
        <f>+[2]data1cf!M186</f>
        <v>11609.64643107423</v>
      </c>
      <c r="O186" s="162">
        <f>+[2]data1cf!N186</f>
        <v>11520.039223357991</v>
      </c>
      <c r="P186" s="162">
        <f>+[2]data1cf!O186</f>
        <v>11420.940944832844</v>
      </c>
      <c r="Q186" s="162">
        <f>+[2]data1cf!P186</f>
        <v>11557.372179544189</v>
      </c>
      <c r="R186" s="162">
        <f>+[2]data1cf!Q186</f>
        <v>822.19959196503009</v>
      </c>
      <c r="S186" s="162">
        <f>+[2]data1cf!R186</f>
        <v>0</v>
      </c>
      <c r="T186" s="162">
        <f>+[2]data1cf!S186</f>
        <v>0</v>
      </c>
      <c r="U186" s="162">
        <f>+[2]data1cf!T186</f>
        <v>0</v>
      </c>
      <c r="V186" s="162">
        <f>+[2]data1cf!U186</f>
        <v>0</v>
      </c>
      <c r="W186" s="162">
        <f>+[2]data1cf!V186</f>
        <v>0</v>
      </c>
      <c r="X186" s="162">
        <f>+[2]data1cf!W186</f>
        <v>0</v>
      </c>
      <c r="Y186" s="162">
        <f>+[2]data1cf!X186</f>
        <v>0</v>
      </c>
      <c r="Z186" s="162">
        <f>+[2]data1cf!Y186</f>
        <v>0</v>
      </c>
      <c r="AA186" s="162">
        <f>+[2]data1cf!Z186</f>
        <v>0</v>
      </c>
      <c r="AB186" s="162"/>
      <c r="AC186" s="163">
        <f t="shared" si="16"/>
        <v>20501.676428649651</v>
      </c>
      <c r="AD186" s="163">
        <f t="shared" si="18"/>
        <v>45744.473438426576</v>
      </c>
      <c r="AE186" s="164">
        <f t="shared" si="19"/>
        <v>45408.068682004792</v>
      </c>
      <c r="AF186" s="165">
        <f t="shared" si="17"/>
        <v>0.1485789000988007</v>
      </c>
      <c r="AG186" s="166">
        <f t="shared" si="23"/>
        <v>0.97577367886494537</v>
      </c>
    </row>
    <row r="187" spans="1:33">
      <c r="A187" s="158"/>
      <c r="B187" s="162">
        <f>+[2]data1cf!A187</f>
        <v>-65849.088099333036</v>
      </c>
      <c r="C187" s="162">
        <f>+[2]data1cf!B187</f>
        <v>11979.244567471642</v>
      </c>
      <c r="D187" s="162">
        <f>+[2]data1cf!C187</f>
        <v>12708.446528317794</v>
      </c>
      <c r="E187" s="162">
        <f>+[2]data1cf!D187</f>
        <v>12600.178792583745</v>
      </c>
      <c r="F187" s="162">
        <f>+[2]data1cf!E187</f>
        <v>12258.831393453584</v>
      </c>
      <c r="G187" s="162">
        <f>+[2]data1cf!F187</f>
        <v>12015.92214804552</v>
      </c>
      <c r="H187" s="162">
        <f>+[2]data1cf!G187</f>
        <v>11748.552844985836</v>
      </c>
      <c r="I187" s="162">
        <f>+[2]data1cf!H187</f>
        <v>11646.064912309996</v>
      </c>
      <c r="J187" s="162">
        <f>+[2]data1cf!I187</f>
        <v>11643.886888294572</v>
      </c>
      <c r="K187" s="162">
        <f>+[2]data1cf!J187</f>
        <v>11599.170984588243</v>
      </c>
      <c r="L187" s="162">
        <f>+[2]data1cf!K187</f>
        <v>11621.623742120812</v>
      </c>
      <c r="M187" s="162">
        <f>+[2]data1cf!L187</f>
        <v>11478.432941692885</v>
      </c>
      <c r="N187" s="162">
        <f>+[2]data1cf!M187</f>
        <v>11376.731695004411</v>
      </c>
      <c r="O187" s="162">
        <f>+[2]data1cf!N187</f>
        <v>11317.758826075213</v>
      </c>
      <c r="P187" s="162">
        <f>+[2]data1cf!O187</f>
        <v>11348.499491415585</v>
      </c>
      <c r="Q187" s="162">
        <f>+[2]data1cf!P187</f>
        <v>11292.326651227911</v>
      </c>
      <c r="R187" s="162">
        <f>+[2]data1cf!Q187</f>
        <v>755.26270086411012</v>
      </c>
      <c r="S187" s="162">
        <f>+[2]data1cf!R187</f>
        <v>0</v>
      </c>
      <c r="T187" s="162">
        <f>+[2]data1cf!S187</f>
        <v>0</v>
      </c>
      <c r="U187" s="162">
        <f>+[2]data1cf!T187</f>
        <v>0</v>
      </c>
      <c r="V187" s="162">
        <f>+[2]data1cf!U187</f>
        <v>0</v>
      </c>
      <c r="W187" s="162">
        <f>+[2]data1cf!V187</f>
        <v>0</v>
      </c>
      <c r="X187" s="162">
        <f>+[2]data1cf!W187</f>
        <v>0</v>
      </c>
      <c r="Y187" s="162">
        <f>+[2]data1cf!X187</f>
        <v>0</v>
      </c>
      <c r="Z187" s="162">
        <f>+[2]data1cf!Y187</f>
        <v>0</v>
      </c>
      <c r="AA187" s="162">
        <f>+[2]data1cf!Z187</f>
        <v>0</v>
      </c>
      <c r="AB187" s="162"/>
      <c r="AC187" s="163">
        <f t="shared" si="16"/>
        <v>25027.387337000207</v>
      </c>
      <c r="AD187" s="163">
        <f t="shared" si="18"/>
        <v>49906.993817098279</v>
      </c>
      <c r="AE187" s="164">
        <f t="shared" si="19"/>
        <v>49575.469666921061</v>
      </c>
      <c r="AF187" s="165">
        <f t="shared" si="17"/>
        <v>0.16374979615211488</v>
      </c>
      <c r="AG187" s="166">
        <f t="shared" si="23"/>
        <v>0.98273106174062619</v>
      </c>
    </row>
    <row r="188" spans="1:33">
      <c r="A188" s="158"/>
      <c r="B188" s="162">
        <f>+[2]data1cf!A188</f>
        <v>-68899.518781769788</v>
      </c>
      <c r="C188" s="162">
        <f>+[2]data1cf!B188</f>
        <v>11997.805514728941</v>
      </c>
      <c r="D188" s="162">
        <f>+[2]data1cf!C188</f>
        <v>13057.6436406833</v>
      </c>
      <c r="E188" s="162">
        <f>+[2]data1cf!D188</f>
        <v>12698.536746196325</v>
      </c>
      <c r="F188" s="162">
        <f>+[2]data1cf!E188</f>
        <v>12368.323303762047</v>
      </c>
      <c r="G188" s="162">
        <f>+[2]data1cf!F188</f>
        <v>12064.7405231189</v>
      </c>
      <c r="H188" s="162">
        <f>+[2]data1cf!G188</f>
        <v>11937.450680728078</v>
      </c>
      <c r="I188" s="162">
        <f>+[2]data1cf!H188</f>
        <v>11691.068864765555</v>
      </c>
      <c r="J188" s="162">
        <f>+[2]data1cf!I188</f>
        <v>11725.845399172078</v>
      </c>
      <c r="K188" s="162">
        <f>+[2]data1cf!J188</f>
        <v>11654.033184332882</v>
      </c>
      <c r="L188" s="162">
        <f>+[2]data1cf!K188</f>
        <v>11613.184599393304</v>
      </c>
      <c r="M188" s="162">
        <f>+[2]data1cf!L188</f>
        <v>11625.431484873701</v>
      </c>
      <c r="N188" s="162">
        <f>+[2]data1cf!M188</f>
        <v>11527.327367499944</v>
      </c>
      <c r="O188" s="162">
        <f>+[2]data1cf!N188</f>
        <v>11612.380493591369</v>
      </c>
      <c r="P188" s="162">
        <f>+[2]data1cf!O188</f>
        <v>11653.260702319971</v>
      </c>
      <c r="Q188" s="162">
        <f>+[2]data1cf!P188</f>
        <v>11540.383529221137</v>
      </c>
      <c r="R188" s="162">
        <f>+[2]data1cf!Q188</f>
        <v>790.24992061938667</v>
      </c>
      <c r="S188" s="162">
        <f>+[2]data1cf!R188</f>
        <v>0</v>
      </c>
      <c r="T188" s="162">
        <f>+[2]data1cf!S188</f>
        <v>0</v>
      </c>
      <c r="U188" s="162">
        <f>+[2]data1cf!T188</f>
        <v>0</v>
      </c>
      <c r="V188" s="162">
        <f>+[2]data1cf!U188</f>
        <v>0</v>
      </c>
      <c r="W188" s="162">
        <f>+[2]data1cf!V188</f>
        <v>0</v>
      </c>
      <c r="X188" s="162">
        <f>+[2]data1cf!W188</f>
        <v>0</v>
      </c>
      <c r="Y188" s="162">
        <f>+[2]data1cf!X188</f>
        <v>0</v>
      </c>
      <c r="Z188" s="162">
        <f>+[2]data1cf!Y188</f>
        <v>0</v>
      </c>
      <c r="AA188" s="162">
        <f>+[2]data1cf!Z188</f>
        <v>0</v>
      </c>
      <c r="AB188" s="162"/>
      <c r="AC188" s="163">
        <f t="shared" si="16"/>
        <v>22980.967381354112</v>
      </c>
      <c r="AD188" s="163">
        <f t="shared" si="18"/>
        <v>48161.302289433457</v>
      </c>
      <c r="AE188" s="164">
        <f t="shared" si="19"/>
        <v>47825.535562037323</v>
      </c>
      <c r="AF188" s="165">
        <f t="shared" si="17"/>
        <v>0.15622519850730898</v>
      </c>
      <c r="AG188" s="166">
        <f t="shared" si="23"/>
        <v>0.9800967435842215</v>
      </c>
    </row>
    <row r="189" spans="1:33">
      <c r="A189" s="158"/>
      <c r="B189" s="162">
        <f>+[2]data1cf!A189</f>
        <v>-68306.897269173947</v>
      </c>
      <c r="C189" s="162">
        <f>+[2]data1cf!B189</f>
        <v>11860.230404866568</v>
      </c>
      <c r="D189" s="162">
        <f>+[2]data1cf!C189</f>
        <v>13131.78866364629</v>
      </c>
      <c r="E189" s="162">
        <f>+[2]data1cf!D189</f>
        <v>12672.566739041971</v>
      </c>
      <c r="F189" s="162">
        <f>+[2]data1cf!E189</f>
        <v>12355.51976344686</v>
      </c>
      <c r="G189" s="162">
        <f>+[2]data1cf!F189</f>
        <v>12194.174776169255</v>
      </c>
      <c r="H189" s="162">
        <f>+[2]data1cf!G189</f>
        <v>11908.106111691912</v>
      </c>
      <c r="I189" s="162">
        <f>+[2]data1cf!H189</f>
        <v>11751.770032115182</v>
      </c>
      <c r="J189" s="162">
        <f>+[2]data1cf!I189</f>
        <v>11634.947018710885</v>
      </c>
      <c r="K189" s="162">
        <f>+[2]data1cf!J189</f>
        <v>11528.212522101701</v>
      </c>
      <c r="L189" s="162">
        <f>+[2]data1cf!K189</f>
        <v>11591.275756698084</v>
      </c>
      <c r="M189" s="162">
        <f>+[2]data1cf!L189</f>
        <v>11587.599422404499</v>
      </c>
      <c r="N189" s="162">
        <f>+[2]data1cf!M189</f>
        <v>11462.321401555499</v>
      </c>
      <c r="O189" s="162">
        <f>+[2]data1cf!N189</f>
        <v>11430.795705657343</v>
      </c>
      <c r="P189" s="162">
        <f>+[2]data1cf!O189</f>
        <v>11456.492192175658</v>
      </c>
      <c r="Q189" s="162">
        <f>+[2]data1cf!P189</f>
        <v>11444.814546860423</v>
      </c>
      <c r="R189" s="162">
        <f>+[2]data1cf!Q189</f>
        <v>783.4527889185174</v>
      </c>
      <c r="S189" s="162">
        <f>+[2]data1cf!R189</f>
        <v>0</v>
      </c>
      <c r="T189" s="162">
        <f>+[2]data1cf!S189</f>
        <v>0</v>
      </c>
      <c r="U189" s="162">
        <f>+[2]data1cf!T189</f>
        <v>0</v>
      </c>
      <c r="V189" s="162">
        <f>+[2]data1cf!U189</f>
        <v>0</v>
      </c>
      <c r="W189" s="162">
        <f>+[2]data1cf!V189</f>
        <v>0</v>
      </c>
      <c r="X189" s="162">
        <f>+[2]data1cf!W189</f>
        <v>0</v>
      </c>
      <c r="Y189" s="162">
        <f>+[2]data1cf!X189</f>
        <v>0</v>
      </c>
      <c r="Z189" s="162">
        <f>+[2]data1cf!Y189</f>
        <v>0</v>
      </c>
      <c r="AA189" s="162">
        <f>+[2]data1cf!Z189</f>
        <v>0</v>
      </c>
      <c r="AB189" s="162"/>
      <c r="AC189" s="163">
        <f t="shared" si="16"/>
        <v>23309.704817514172</v>
      </c>
      <c r="AD189" s="163">
        <f t="shared" si="18"/>
        <v>48377.924849758747</v>
      </c>
      <c r="AE189" s="164">
        <f t="shared" si="19"/>
        <v>48043.895022574019</v>
      </c>
      <c r="AF189" s="165">
        <f t="shared" si="17"/>
        <v>0.15756438374519349</v>
      </c>
      <c r="AG189" s="166">
        <f t="shared" si="23"/>
        <v>0.98044431895255124</v>
      </c>
    </row>
    <row r="190" spans="1:33">
      <c r="A190" s="158"/>
      <c r="B190" s="162">
        <f>+[2]data1cf!A190</f>
        <v>-67235.982393611223</v>
      </c>
      <c r="C190" s="162">
        <f>+[2]data1cf!B190</f>
        <v>12031.822147951116</v>
      </c>
      <c r="D190" s="162">
        <f>+[2]data1cf!C190</f>
        <v>13041.273794509703</v>
      </c>
      <c r="E190" s="162">
        <f>+[2]data1cf!D190</f>
        <v>12540.7278941515</v>
      </c>
      <c r="F190" s="162">
        <f>+[2]data1cf!E190</f>
        <v>12305.014354896066</v>
      </c>
      <c r="G190" s="162">
        <f>+[2]data1cf!F190</f>
        <v>12091.345804204464</v>
      </c>
      <c r="H190" s="162">
        <f>+[2]data1cf!G190</f>
        <v>11835.431338512375</v>
      </c>
      <c r="I190" s="162">
        <f>+[2]data1cf!H190</f>
        <v>11633.637582032898</v>
      </c>
      <c r="J190" s="162">
        <f>+[2]data1cf!I190</f>
        <v>11754.935357690032</v>
      </c>
      <c r="K190" s="162">
        <f>+[2]data1cf!J190</f>
        <v>11593.78324823307</v>
      </c>
      <c r="L190" s="162">
        <f>+[2]data1cf!K190</f>
        <v>11527.555490757812</v>
      </c>
      <c r="M190" s="162">
        <f>+[2]data1cf!L190</f>
        <v>11519.201251642135</v>
      </c>
      <c r="N190" s="162">
        <f>+[2]data1cf!M190</f>
        <v>11330.105068605975</v>
      </c>
      <c r="O190" s="162">
        <f>+[2]data1cf!N190</f>
        <v>11400.529935002653</v>
      </c>
      <c r="P190" s="162">
        <f>+[2]data1cf!O190</f>
        <v>11508.644743350034</v>
      </c>
      <c r="Q190" s="162">
        <f>+[2]data1cf!P190</f>
        <v>11393.432008722995</v>
      </c>
      <c r="R190" s="162">
        <f>+[2]data1cf!Q190</f>
        <v>771.16982366176319</v>
      </c>
      <c r="S190" s="162">
        <f>+[2]data1cf!R190</f>
        <v>0</v>
      </c>
      <c r="T190" s="162">
        <f>+[2]data1cf!S190</f>
        <v>0</v>
      </c>
      <c r="U190" s="162">
        <f>+[2]data1cf!T190</f>
        <v>0</v>
      </c>
      <c r="V190" s="162">
        <f>+[2]data1cf!U190</f>
        <v>0</v>
      </c>
      <c r="W190" s="162">
        <f>+[2]data1cf!V190</f>
        <v>0</v>
      </c>
      <c r="X190" s="162">
        <f>+[2]data1cf!W190</f>
        <v>0</v>
      </c>
      <c r="Y190" s="162">
        <f>+[2]data1cf!X190</f>
        <v>0</v>
      </c>
      <c r="Z190" s="162">
        <f>+[2]data1cf!Y190</f>
        <v>0</v>
      </c>
      <c r="AA190" s="162">
        <f>+[2]data1cf!Z190</f>
        <v>0</v>
      </c>
      <c r="AB190" s="162"/>
      <c r="AC190" s="163">
        <f t="shared" si="16"/>
        <v>24146.033724349647</v>
      </c>
      <c r="AD190" s="163">
        <f t="shared" si="18"/>
        <v>49131.926359961857</v>
      </c>
      <c r="AE190" s="164">
        <f t="shared" si="19"/>
        <v>48798.982094983367</v>
      </c>
      <c r="AF190" s="165">
        <f t="shared" si="17"/>
        <v>0.16050015091896061</v>
      </c>
      <c r="AG190" s="166">
        <f t="shared" si="23"/>
        <v>0.98160747649345548</v>
      </c>
    </row>
    <row r="191" spans="1:33">
      <c r="A191" s="158"/>
      <c r="B191" s="162">
        <f>+[2]data1cf!A191</f>
        <v>-72095.894841512607</v>
      </c>
      <c r="C191" s="162">
        <f>+[2]data1cf!B191</f>
        <v>12120.675402778797</v>
      </c>
      <c r="D191" s="162">
        <f>+[2]data1cf!C191</f>
        <v>13185.505914446099</v>
      </c>
      <c r="E191" s="162">
        <f>+[2]data1cf!D191</f>
        <v>12680.922453410258</v>
      </c>
      <c r="F191" s="162">
        <f>+[2]data1cf!E191</f>
        <v>12481.485386226028</v>
      </c>
      <c r="G191" s="162">
        <f>+[2]data1cf!F191</f>
        <v>12198.100067442541</v>
      </c>
      <c r="H191" s="162">
        <f>+[2]data1cf!G191</f>
        <v>12162.704997073171</v>
      </c>
      <c r="I191" s="162">
        <f>+[2]data1cf!H191</f>
        <v>11943.366663004432</v>
      </c>
      <c r="J191" s="162">
        <f>+[2]data1cf!I191</f>
        <v>11830.635777376699</v>
      </c>
      <c r="K191" s="162">
        <f>+[2]data1cf!J191</f>
        <v>11666.179736317112</v>
      </c>
      <c r="L191" s="162">
        <f>+[2]data1cf!K191</f>
        <v>11713.994667162444</v>
      </c>
      <c r="M191" s="162">
        <f>+[2]data1cf!L191</f>
        <v>11639.988703614157</v>
      </c>
      <c r="N191" s="162">
        <f>+[2]data1cf!M191</f>
        <v>11662.142188321446</v>
      </c>
      <c r="O191" s="162">
        <f>+[2]data1cf!N191</f>
        <v>11622.243538546551</v>
      </c>
      <c r="P191" s="162">
        <f>+[2]data1cf!O191</f>
        <v>11385.389042106548</v>
      </c>
      <c r="Q191" s="162">
        <f>+[2]data1cf!P191</f>
        <v>11379.947122201535</v>
      </c>
      <c r="R191" s="162">
        <f>+[2]data1cf!Q191</f>
        <v>826.91107547421291</v>
      </c>
      <c r="S191" s="162">
        <f>+[2]data1cf!R191</f>
        <v>0</v>
      </c>
      <c r="T191" s="162">
        <f>+[2]data1cf!S191</f>
        <v>0</v>
      </c>
      <c r="U191" s="162">
        <f>+[2]data1cf!T191</f>
        <v>0</v>
      </c>
      <c r="V191" s="162">
        <f>+[2]data1cf!U191</f>
        <v>0</v>
      </c>
      <c r="W191" s="162">
        <f>+[2]data1cf!V191</f>
        <v>0</v>
      </c>
      <c r="X191" s="162">
        <f>+[2]data1cf!W191</f>
        <v>0</v>
      </c>
      <c r="Y191" s="162">
        <f>+[2]data1cf!X191</f>
        <v>0</v>
      </c>
      <c r="Z191" s="162">
        <f>+[2]data1cf!Y191</f>
        <v>0</v>
      </c>
      <c r="AA191" s="162">
        <f>+[2]data1cf!Z191</f>
        <v>0</v>
      </c>
      <c r="AB191" s="162"/>
      <c r="AC191" s="163">
        <f t="shared" si="16"/>
        <v>20448.102627330583</v>
      </c>
      <c r="AD191" s="163">
        <f t="shared" si="18"/>
        <v>45758.455849021258</v>
      </c>
      <c r="AE191" s="164">
        <f t="shared" si="19"/>
        <v>45421.323815957468</v>
      </c>
      <c r="AF191" s="165">
        <f t="shared" si="17"/>
        <v>0.14826220870018006</v>
      </c>
      <c r="AG191" s="166">
        <f t="shared" si="23"/>
        <v>0.97580121251327179</v>
      </c>
    </row>
    <row r="192" spans="1:33">
      <c r="A192" s="158"/>
      <c r="B192" s="162">
        <f>+[2]data1cf!A192</f>
        <v>-68367.070470111008</v>
      </c>
      <c r="C192" s="162">
        <f>+[2]data1cf!B192</f>
        <v>11963.086347196604</v>
      </c>
      <c r="D192" s="162">
        <f>+[2]data1cf!C192</f>
        <v>12813.443115081382</v>
      </c>
      <c r="E192" s="162">
        <f>+[2]data1cf!D192</f>
        <v>12514.710236405586</v>
      </c>
      <c r="F192" s="162">
        <f>+[2]data1cf!E192</f>
        <v>12396.894531187827</v>
      </c>
      <c r="G192" s="162">
        <f>+[2]data1cf!F192</f>
        <v>12038.003235101294</v>
      </c>
      <c r="H192" s="162">
        <f>+[2]data1cf!G192</f>
        <v>11843.845105316519</v>
      </c>
      <c r="I192" s="162">
        <f>+[2]data1cf!H192</f>
        <v>11718.488138900917</v>
      </c>
      <c r="J192" s="162">
        <f>+[2]data1cf!I192</f>
        <v>11672.667172811151</v>
      </c>
      <c r="K192" s="162">
        <f>+[2]data1cf!J192</f>
        <v>11646.383424259657</v>
      </c>
      <c r="L192" s="162">
        <f>+[2]data1cf!K192</f>
        <v>11570.091466678357</v>
      </c>
      <c r="M192" s="162">
        <f>+[2]data1cf!L192</f>
        <v>11546.752922759086</v>
      </c>
      <c r="N192" s="162">
        <f>+[2]data1cf!M192</f>
        <v>11466.120398920661</v>
      </c>
      <c r="O192" s="162">
        <f>+[2]data1cf!N192</f>
        <v>11501.273677414625</v>
      </c>
      <c r="P192" s="162">
        <f>+[2]data1cf!O192</f>
        <v>11312.482758713435</v>
      </c>
      <c r="Q192" s="162">
        <f>+[2]data1cf!P192</f>
        <v>11350.691181976337</v>
      </c>
      <c r="R192" s="162">
        <f>+[2]data1cf!Q192</f>
        <v>784.14295146398513</v>
      </c>
      <c r="S192" s="162">
        <f>+[2]data1cf!R192</f>
        <v>0</v>
      </c>
      <c r="T192" s="162">
        <f>+[2]data1cf!S192</f>
        <v>0</v>
      </c>
      <c r="U192" s="162">
        <f>+[2]data1cf!T192</f>
        <v>0</v>
      </c>
      <c r="V192" s="162">
        <f>+[2]data1cf!U192</f>
        <v>0</v>
      </c>
      <c r="W192" s="162">
        <f>+[2]data1cf!V192</f>
        <v>0</v>
      </c>
      <c r="X192" s="162">
        <f>+[2]data1cf!W192</f>
        <v>0</v>
      </c>
      <c r="Y192" s="162">
        <f>+[2]data1cf!X192</f>
        <v>0</v>
      </c>
      <c r="Z192" s="162">
        <f>+[2]data1cf!Y192</f>
        <v>0</v>
      </c>
      <c r="AA192" s="162">
        <f>+[2]data1cf!Z192</f>
        <v>0</v>
      </c>
      <c r="AB192" s="162"/>
      <c r="AC192" s="163">
        <f t="shared" si="16"/>
        <v>22846.001953356794</v>
      </c>
      <c r="AD192" s="163">
        <f t="shared" si="18"/>
        <v>47838.780189660349</v>
      </c>
      <c r="AE192" s="164">
        <f t="shared" si="19"/>
        <v>47505.709759442478</v>
      </c>
      <c r="AF192" s="165">
        <f t="shared" si="17"/>
        <v>0.15633783936500556</v>
      </c>
      <c r="AG192" s="166">
        <f t="shared" si="23"/>
        <v>0.97956777117706528</v>
      </c>
    </row>
    <row r="193" spans="1:33">
      <c r="A193" s="158"/>
      <c r="B193" s="162">
        <f>+[2]data1cf!A193</f>
        <v>-63436.148582611306</v>
      </c>
      <c r="C193" s="162">
        <f>+[2]data1cf!B193</f>
        <v>11888.946721905213</v>
      </c>
      <c r="D193" s="162">
        <f>+[2]data1cf!C193</f>
        <v>12745.548185807997</v>
      </c>
      <c r="E193" s="162">
        <f>+[2]data1cf!D193</f>
        <v>12498.653489222044</v>
      </c>
      <c r="F193" s="162">
        <f>+[2]data1cf!E193</f>
        <v>12191.656684213223</v>
      </c>
      <c r="G193" s="162">
        <f>+[2]data1cf!F193</f>
        <v>12021.435099691153</v>
      </c>
      <c r="H193" s="162">
        <f>+[2]data1cf!G193</f>
        <v>11787.445061656705</v>
      </c>
      <c r="I193" s="162">
        <f>+[2]data1cf!H193</f>
        <v>11630.001553189388</v>
      </c>
      <c r="J193" s="162">
        <f>+[2]data1cf!I193</f>
        <v>11631.238767557959</v>
      </c>
      <c r="K193" s="162">
        <f>+[2]data1cf!J193</f>
        <v>11679.83672990529</v>
      </c>
      <c r="L193" s="162">
        <f>+[2]data1cf!K193</f>
        <v>11557.718195173955</v>
      </c>
      <c r="M193" s="162">
        <f>+[2]data1cf!L193</f>
        <v>11448.448954911637</v>
      </c>
      <c r="N193" s="162">
        <f>+[2]data1cf!M193</f>
        <v>11249.594818814921</v>
      </c>
      <c r="O193" s="162">
        <f>+[2]data1cf!N193</f>
        <v>11308.916333601155</v>
      </c>
      <c r="P193" s="162">
        <f>+[2]data1cf!O193</f>
        <v>11435.958566283454</v>
      </c>
      <c r="Q193" s="162">
        <f>+[2]data1cf!P193</f>
        <v>11460.203963288897</v>
      </c>
      <c r="R193" s="162">
        <f>+[2]data1cf!Q193</f>
        <v>727.58724978311864</v>
      </c>
      <c r="S193" s="162">
        <f>+[2]data1cf!R193</f>
        <v>0</v>
      </c>
      <c r="T193" s="162">
        <f>+[2]data1cf!S193</f>
        <v>0</v>
      </c>
      <c r="U193" s="162">
        <f>+[2]data1cf!T193</f>
        <v>0</v>
      </c>
      <c r="V193" s="162">
        <f>+[2]data1cf!U193</f>
        <v>0</v>
      </c>
      <c r="W193" s="162">
        <f>+[2]data1cf!V193</f>
        <v>0</v>
      </c>
      <c r="X193" s="162">
        <f>+[2]data1cf!W193</f>
        <v>0</v>
      </c>
      <c r="Y193" s="162">
        <f>+[2]data1cf!X193</f>
        <v>0</v>
      </c>
      <c r="Z193" s="162">
        <f>+[2]data1cf!Y193</f>
        <v>0</v>
      </c>
      <c r="AA193" s="162">
        <f>+[2]data1cf!Z193</f>
        <v>0</v>
      </c>
      <c r="AB193" s="162"/>
      <c r="AC193" s="163">
        <f t="shared" si="16"/>
        <v>27291.165325962982</v>
      </c>
      <c r="AD193" s="163">
        <f t="shared" si="18"/>
        <v>52163.136442328243</v>
      </c>
      <c r="AE193" s="164">
        <f t="shared" si="19"/>
        <v>51831.616568163285</v>
      </c>
      <c r="AF193" s="165">
        <f t="shared" si="17"/>
        <v>0.1715897500514984</v>
      </c>
      <c r="AG193" s="166">
        <f t="shared" si="23"/>
        <v>0.98562599455940647</v>
      </c>
    </row>
    <row r="194" spans="1:33">
      <c r="A194" s="158"/>
      <c r="B194" s="162">
        <f>+[2]data1cf!A194</f>
        <v>-70821.224256679998</v>
      </c>
      <c r="C194" s="162">
        <f>+[2]data1cf!B194</f>
        <v>12137.642854268823</v>
      </c>
      <c r="D194" s="162">
        <f>+[2]data1cf!C194</f>
        <v>13157.203587191205</v>
      </c>
      <c r="E194" s="162">
        <f>+[2]data1cf!D194</f>
        <v>12833.172706459729</v>
      </c>
      <c r="F194" s="162">
        <f>+[2]data1cf!E194</f>
        <v>12440.590172230204</v>
      </c>
      <c r="G194" s="162">
        <f>+[2]data1cf!F194</f>
        <v>12145.081564235988</v>
      </c>
      <c r="H194" s="162">
        <f>+[2]data1cf!G194</f>
        <v>11933.5563227191</v>
      </c>
      <c r="I194" s="162">
        <f>+[2]data1cf!H194</f>
        <v>11864.099559827009</v>
      </c>
      <c r="J194" s="162">
        <f>+[2]data1cf!I194</f>
        <v>11793.321577617458</v>
      </c>
      <c r="K194" s="162">
        <f>+[2]data1cf!J194</f>
        <v>11674.652581994696</v>
      </c>
      <c r="L194" s="162">
        <f>+[2]data1cf!K194</f>
        <v>11620.737365572912</v>
      </c>
      <c r="M194" s="162">
        <f>+[2]data1cf!L194</f>
        <v>11618.77633950223</v>
      </c>
      <c r="N194" s="162">
        <f>+[2]data1cf!M194</f>
        <v>11526.096926845423</v>
      </c>
      <c r="O194" s="162">
        <f>+[2]data1cf!N194</f>
        <v>11613.75125084287</v>
      </c>
      <c r="P194" s="162">
        <f>+[2]data1cf!O194</f>
        <v>11556.92963726643</v>
      </c>
      <c r="Q194" s="162">
        <f>+[2]data1cf!P194</f>
        <v>11506.127855103445</v>
      </c>
      <c r="R194" s="162">
        <f>+[2]data1cf!Q194</f>
        <v>812.29111373441685</v>
      </c>
      <c r="S194" s="162">
        <f>+[2]data1cf!R194</f>
        <v>0</v>
      </c>
      <c r="T194" s="162">
        <f>+[2]data1cf!S194</f>
        <v>0</v>
      </c>
      <c r="U194" s="162">
        <f>+[2]data1cf!T194</f>
        <v>0</v>
      </c>
      <c r="V194" s="162">
        <f>+[2]data1cf!U194</f>
        <v>0</v>
      </c>
      <c r="W194" s="162">
        <f>+[2]data1cf!V194</f>
        <v>0</v>
      </c>
      <c r="X194" s="162">
        <f>+[2]data1cf!W194</f>
        <v>0</v>
      </c>
      <c r="Y194" s="162">
        <f>+[2]data1cf!X194</f>
        <v>0</v>
      </c>
      <c r="Z194" s="162">
        <f>+[2]data1cf!Y194</f>
        <v>0</v>
      </c>
      <c r="AA194" s="162">
        <f>+[2]data1cf!Z194</f>
        <v>0</v>
      </c>
      <c r="AB194" s="162"/>
      <c r="AC194" s="163">
        <f t="shared" ref="AC194:AC257" si="24">XNPV(0.1,B194:AA194,$B$1:$AA$1)</f>
        <v>21567.586205623455</v>
      </c>
      <c r="AD194" s="163">
        <f t="shared" si="18"/>
        <v>46824.085528235308</v>
      </c>
      <c r="AE194" s="164">
        <f t="shared" si="19"/>
        <v>46487.524246729314</v>
      </c>
      <c r="AF194" s="165">
        <f t="shared" ref="AF194:AF257" si="25">XIRR(B194:AA194,$B$1:$AA$1)</f>
        <v>0.15169468522071841</v>
      </c>
      <c r="AG194" s="166">
        <f t="shared" si="23"/>
        <v>0.9778101098465507</v>
      </c>
    </row>
    <row r="195" spans="1:33">
      <c r="A195" s="158"/>
      <c r="B195" s="162">
        <f>+[2]data1cf!A195</f>
        <v>-71035.368520829536</v>
      </c>
      <c r="C195" s="162">
        <f>+[2]data1cf!B195</f>
        <v>12058.521834594867</v>
      </c>
      <c r="D195" s="162">
        <f>+[2]data1cf!C195</f>
        <v>13140.241484850287</v>
      </c>
      <c r="E195" s="162">
        <f>+[2]data1cf!D195</f>
        <v>12812.324265109364</v>
      </c>
      <c r="F195" s="162">
        <f>+[2]data1cf!E195</f>
        <v>12614.410418898467</v>
      </c>
      <c r="G195" s="162">
        <f>+[2]data1cf!F195</f>
        <v>12280.983214079533</v>
      </c>
      <c r="H195" s="162">
        <f>+[2]data1cf!G195</f>
        <v>11863.974492199181</v>
      </c>
      <c r="I195" s="162">
        <f>+[2]data1cf!H195</f>
        <v>11966.821452502118</v>
      </c>
      <c r="J195" s="162">
        <f>+[2]data1cf!I195</f>
        <v>11832.352630269652</v>
      </c>
      <c r="K195" s="162">
        <f>+[2]data1cf!J195</f>
        <v>11750.048273840785</v>
      </c>
      <c r="L195" s="162">
        <f>+[2]data1cf!K195</f>
        <v>11566.527929645868</v>
      </c>
      <c r="M195" s="162">
        <f>+[2]data1cf!L195</f>
        <v>11508.819222905324</v>
      </c>
      <c r="N195" s="162">
        <f>+[2]data1cf!M195</f>
        <v>11478.582429363714</v>
      </c>
      <c r="O195" s="162">
        <f>+[2]data1cf!N195</f>
        <v>11429.632461131343</v>
      </c>
      <c r="P195" s="162">
        <f>+[2]data1cf!O195</f>
        <v>11543.67593346634</v>
      </c>
      <c r="Q195" s="162">
        <f>+[2]data1cf!P195</f>
        <v>11451.565955640581</v>
      </c>
      <c r="R195" s="162">
        <f>+[2]data1cf!Q195</f>
        <v>814.74726278650633</v>
      </c>
      <c r="S195" s="162">
        <f>+[2]data1cf!R195</f>
        <v>0</v>
      </c>
      <c r="T195" s="162">
        <f>+[2]data1cf!S195</f>
        <v>0</v>
      </c>
      <c r="U195" s="162">
        <f>+[2]data1cf!T195</f>
        <v>0</v>
      </c>
      <c r="V195" s="162">
        <f>+[2]data1cf!U195</f>
        <v>0</v>
      </c>
      <c r="W195" s="162">
        <f>+[2]data1cf!V195</f>
        <v>0</v>
      </c>
      <c r="X195" s="162">
        <f>+[2]data1cf!W195</f>
        <v>0</v>
      </c>
      <c r="Y195" s="162">
        <f>+[2]data1cf!X195</f>
        <v>0</v>
      </c>
      <c r="Z195" s="162">
        <f>+[2]data1cf!Y195</f>
        <v>0</v>
      </c>
      <c r="AA195" s="162">
        <f>+[2]data1cf!Z195</f>
        <v>0</v>
      </c>
      <c r="AB195" s="162"/>
      <c r="AC195" s="163">
        <f t="shared" si="24"/>
        <v>21374.665881810448</v>
      </c>
      <c r="AD195" s="163">
        <f t="shared" ref="AD195:AD258" si="26">SUMPRODUCT(B195:AA195,$B$1010:$AA$1010)</f>
        <v>46618.529136232268</v>
      </c>
      <c r="AE195" s="164">
        <f t="shared" ref="AE195:AE258" si="27">SUMPRODUCT(B195:AA195,$B$1012:$AA$1012)</f>
        <v>46282.356630336115</v>
      </c>
      <c r="AF195" s="165">
        <f t="shared" si="25"/>
        <v>0.15114520192146302</v>
      </c>
      <c r="AG195" s="166">
        <f t="shared" ref="AG195:AG210" si="28">1-EXP(-(1/0.25)*(AD195/ABS($AD$1010)))</f>
        <v>0.97743603155118575</v>
      </c>
    </row>
    <row r="196" spans="1:33">
      <c r="A196" s="158"/>
      <c r="B196" s="162">
        <f>+[2]data1cf!A196</f>
        <v>-64977.049719652648</v>
      </c>
      <c r="C196" s="162">
        <f>+[2]data1cf!B196</f>
        <v>11861.922166667835</v>
      </c>
      <c r="D196" s="162">
        <f>+[2]data1cf!C196</f>
        <v>12909.669693781379</v>
      </c>
      <c r="E196" s="162">
        <f>+[2]data1cf!D196</f>
        <v>12570.028219179041</v>
      </c>
      <c r="F196" s="162">
        <f>+[2]data1cf!E196</f>
        <v>12293.730107999534</v>
      </c>
      <c r="G196" s="162">
        <f>+[2]data1cf!F196</f>
        <v>12013.137534661339</v>
      </c>
      <c r="H196" s="162">
        <f>+[2]data1cf!G196</f>
        <v>11686.127798222256</v>
      </c>
      <c r="I196" s="162">
        <f>+[2]data1cf!H196</f>
        <v>11716.147937296217</v>
      </c>
      <c r="J196" s="162">
        <f>+[2]data1cf!I196</f>
        <v>11574.379954680448</v>
      </c>
      <c r="K196" s="162">
        <f>+[2]data1cf!J196</f>
        <v>11563.28577203655</v>
      </c>
      <c r="L196" s="162">
        <f>+[2]data1cf!K196</f>
        <v>11596.487357300317</v>
      </c>
      <c r="M196" s="162">
        <f>+[2]data1cf!L196</f>
        <v>11644.91319683925</v>
      </c>
      <c r="N196" s="162">
        <f>+[2]data1cf!M196</f>
        <v>11493.550107459425</v>
      </c>
      <c r="O196" s="162">
        <f>+[2]data1cf!N196</f>
        <v>11367.028977143709</v>
      </c>
      <c r="P196" s="162">
        <f>+[2]data1cf!O196</f>
        <v>11333.986125133288</v>
      </c>
      <c r="Q196" s="162">
        <f>+[2]data1cf!P196</f>
        <v>11215.777950491994</v>
      </c>
      <c r="R196" s="162">
        <f>+[2]data1cf!Q196</f>
        <v>745.26076946452793</v>
      </c>
      <c r="S196" s="162">
        <f>+[2]data1cf!R196</f>
        <v>0</v>
      </c>
      <c r="T196" s="162">
        <f>+[2]data1cf!S196</f>
        <v>0</v>
      </c>
      <c r="U196" s="162">
        <f>+[2]data1cf!T196</f>
        <v>0</v>
      </c>
      <c r="V196" s="162">
        <f>+[2]data1cf!U196</f>
        <v>0</v>
      </c>
      <c r="W196" s="162">
        <f>+[2]data1cf!V196</f>
        <v>0</v>
      </c>
      <c r="X196" s="162">
        <f>+[2]data1cf!W196</f>
        <v>0</v>
      </c>
      <c r="Y196" s="162">
        <f>+[2]data1cf!X196</f>
        <v>0</v>
      </c>
      <c r="Z196" s="162">
        <f>+[2]data1cf!Y196</f>
        <v>0</v>
      </c>
      <c r="AA196" s="162">
        <f>+[2]data1cf!Z196</f>
        <v>0</v>
      </c>
      <c r="AB196" s="162"/>
      <c r="AC196" s="163">
        <f t="shared" si="24"/>
        <v>25987.363254622378</v>
      </c>
      <c r="AD196" s="163">
        <f t="shared" si="26"/>
        <v>50896.401690951854</v>
      </c>
      <c r="AE196" s="164">
        <f t="shared" si="27"/>
        <v>50564.466763189426</v>
      </c>
      <c r="AF196" s="165">
        <f t="shared" si="25"/>
        <v>0.16688750386238099</v>
      </c>
      <c r="AG196" s="166">
        <f t="shared" si="28"/>
        <v>0.9840661997938519</v>
      </c>
    </row>
    <row r="197" spans="1:33">
      <c r="A197" s="158"/>
      <c r="B197" s="162">
        <f>+[2]data1cf!A197</f>
        <v>-71035.520175907528</v>
      </c>
      <c r="C197" s="162">
        <f>+[2]data1cf!B197</f>
        <v>11882.345117665209</v>
      </c>
      <c r="D197" s="162">
        <f>+[2]data1cf!C197</f>
        <v>13047.818424600553</v>
      </c>
      <c r="E197" s="162">
        <f>+[2]data1cf!D197</f>
        <v>12698.666084847275</v>
      </c>
      <c r="F197" s="162">
        <f>+[2]data1cf!E197</f>
        <v>12412.485733858355</v>
      </c>
      <c r="G197" s="162">
        <f>+[2]data1cf!F197</f>
        <v>12234.51985132452</v>
      </c>
      <c r="H197" s="162">
        <f>+[2]data1cf!G197</f>
        <v>12025.665342444681</v>
      </c>
      <c r="I197" s="162">
        <f>+[2]data1cf!H197</f>
        <v>11971.122746414392</v>
      </c>
      <c r="J197" s="162">
        <f>+[2]data1cf!I197</f>
        <v>11837.363644921521</v>
      </c>
      <c r="K197" s="162">
        <f>+[2]data1cf!J197</f>
        <v>11809.538770947271</v>
      </c>
      <c r="L197" s="162">
        <f>+[2]data1cf!K197</f>
        <v>11708.458593822128</v>
      </c>
      <c r="M197" s="162">
        <f>+[2]data1cf!L197</f>
        <v>11600.188599798727</v>
      </c>
      <c r="N197" s="162">
        <f>+[2]data1cf!M197</f>
        <v>11452.060564006437</v>
      </c>
      <c r="O197" s="162">
        <f>+[2]data1cf!N197</f>
        <v>11476.167807013491</v>
      </c>
      <c r="P197" s="162">
        <f>+[2]data1cf!O197</f>
        <v>11369.681134418177</v>
      </c>
      <c r="Q197" s="162">
        <f>+[2]data1cf!P197</f>
        <v>11396.910285851733</v>
      </c>
      <c r="R197" s="162">
        <f>+[2]data1cf!Q197</f>
        <v>814.74900220958887</v>
      </c>
      <c r="S197" s="162">
        <f>+[2]data1cf!R197</f>
        <v>0</v>
      </c>
      <c r="T197" s="162">
        <f>+[2]data1cf!S197</f>
        <v>0</v>
      </c>
      <c r="U197" s="162">
        <f>+[2]data1cf!T197</f>
        <v>0</v>
      </c>
      <c r="V197" s="162">
        <f>+[2]data1cf!U197</f>
        <v>0</v>
      </c>
      <c r="W197" s="162">
        <f>+[2]data1cf!V197</f>
        <v>0</v>
      </c>
      <c r="X197" s="162">
        <f>+[2]data1cf!W197</f>
        <v>0</v>
      </c>
      <c r="Y197" s="162">
        <f>+[2]data1cf!X197</f>
        <v>0</v>
      </c>
      <c r="Z197" s="162">
        <f>+[2]data1cf!Y197</f>
        <v>0</v>
      </c>
      <c r="AA197" s="162">
        <f>+[2]data1cf!Z197</f>
        <v>0</v>
      </c>
      <c r="AB197" s="162"/>
      <c r="AC197" s="163">
        <f t="shared" si="24"/>
        <v>21039.739361114054</v>
      </c>
      <c r="AD197" s="163">
        <f t="shared" si="26"/>
        <v>46271.137103301255</v>
      </c>
      <c r="AE197" s="164">
        <f t="shared" si="27"/>
        <v>45935.091127133594</v>
      </c>
      <c r="AF197" s="165">
        <f t="shared" si="25"/>
        <v>0.15019378066062927</v>
      </c>
      <c r="AG197" s="166">
        <f t="shared" si="28"/>
        <v>0.97678944608021623</v>
      </c>
    </row>
    <row r="198" spans="1:33">
      <c r="A198" s="158"/>
      <c r="B198" s="162">
        <f>+[2]data1cf!A198</f>
        <v>-66709.749247268657</v>
      </c>
      <c r="C198" s="162">
        <f>+[2]data1cf!B198</f>
        <v>11874.618817811599</v>
      </c>
      <c r="D198" s="162">
        <f>+[2]data1cf!C198</f>
        <v>12678.533468774525</v>
      </c>
      <c r="E198" s="162">
        <f>+[2]data1cf!D198</f>
        <v>12510.099546341076</v>
      </c>
      <c r="F198" s="162">
        <f>+[2]data1cf!E198</f>
        <v>12338.962106843142</v>
      </c>
      <c r="G198" s="162">
        <f>+[2]data1cf!F198</f>
        <v>12079.518364494768</v>
      </c>
      <c r="H198" s="162">
        <f>+[2]data1cf!G198</f>
        <v>11772.379739722168</v>
      </c>
      <c r="I198" s="162">
        <f>+[2]data1cf!H198</f>
        <v>11671.201328610947</v>
      </c>
      <c r="J198" s="162">
        <f>+[2]data1cf!I198</f>
        <v>11725.461610325658</v>
      </c>
      <c r="K198" s="162">
        <f>+[2]data1cf!J198</f>
        <v>11703.099214534868</v>
      </c>
      <c r="L198" s="162">
        <f>+[2]data1cf!K198</f>
        <v>11620.798338073429</v>
      </c>
      <c r="M198" s="162">
        <f>+[2]data1cf!L198</f>
        <v>11417.036322314707</v>
      </c>
      <c r="N198" s="162">
        <f>+[2]data1cf!M198</f>
        <v>11351.558294889019</v>
      </c>
      <c r="O198" s="162">
        <f>+[2]data1cf!N198</f>
        <v>11309.285959104533</v>
      </c>
      <c r="P198" s="162">
        <f>+[2]data1cf!O198</f>
        <v>11332.622710765107</v>
      </c>
      <c r="Q198" s="162">
        <f>+[2]data1cf!P198</f>
        <v>11333.257028612068</v>
      </c>
      <c r="R198" s="162">
        <f>+[2]data1cf!Q198</f>
        <v>765.1341399664725</v>
      </c>
      <c r="S198" s="162">
        <f>+[2]data1cf!R198</f>
        <v>0</v>
      </c>
      <c r="T198" s="162">
        <f>+[2]data1cf!S198</f>
        <v>0</v>
      </c>
      <c r="U198" s="162">
        <f>+[2]data1cf!T198</f>
        <v>0</v>
      </c>
      <c r="V198" s="162">
        <f>+[2]data1cf!U198</f>
        <v>0</v>
      </c>
      <c r="W198" s="162">
        <f>+[2]data1cf!V198</f>
        <v>0</v>
      </c>
      <c r="X198" s="162">
        <f>+[2]data1cf!W198</f>
        <v>0</v>
      </c>
      <c r="Y198" s="162">
        <f>+[2]data1cf!X198</f>
        <v>0</v>
      </c>
      <c r="Z198" s="162">
        <f>+[2]data1cf!Y198</f>
        <v>0</v>
      </c>
      <c r="AA198" s="162">
        <f>+[2]data1cf!Z198</f>
        <v>0</v>
      </c>
      <c r="AB198" s="162"/>
      <c r="AC198" s="163">
        <f t="shared" si="24"/>
        <v>24157.323878534615</v>
      </c>
      <c r="AD198" s="163">
        <f t="shared" si="26"/>
        <v>49070.5151008713</v>
      </c>
      <c r="AE198" s="164">
        <f t="shared" si="27"/>
        <v>48738.5729720077</v>
      </c>
      <c r="AF198" s="165">
        <f t="shared" si="25"/>
        <v>0.16077670454978946</v>
      </c>
      <c r="AG198" s="166">
        <f t="shared" si="28"/>
        <v>0.98151538586082077</v>
      </c>
    </row>
    <row r="199" spans="1:33">
      <c r="A199" s="158"/>
      <c r="B199" s="162">
        <f>+[2]data1cf!A199</f>
        <v>-65579.80578998095</v>
      </c>
      <c r="C199" s="162">
        <f>+[2]data1cf!B199</f>
        <v>11961.767397504338</v>
      </c>
      <c r="D199" s="162">
        <f>+[2]data1cf!C199</f>
        <v>12828.426319799353</v>
      </c>
      <c r="E199" s="162">
        <f>+[2]data1cf!D199</f>
        <v>12600.786454023098</v>
      </c>
      <c r="F199" s="162">
        <f>+[2]data1cf!E199</f>
        <v>12227.445912349976</v>
      </c>
      <c r="G199" s="162">
        <f>+[2]data1cf!F199</f>
        <v>11871.581413158759</v>
      </c>
      <c r="H199" s="162">
        <f>+[2]data1cf!G199</f>
        <v>11757.623300794443</v>
      </c>
      <c r="I199" s="162">
        <f>+[2]data1cf!H199</f>
        <v>11711.920483041529</v>
      </c>
      <c r="J199" s="162">
        <f>+[2]data1cf!I199</f>
        <v>11700.349958428664</v>
      </c>
      <c r="K199" s="162">
        <f>+[2]data1cf!J199</f>
        <v>11588.417800487452</v>
      </c>
      <c r="L199" s="162">
        <f>+[2]data1cf!K199</f>
        <v>11562.983914201921</v>
      </c>
      <c r="M199" s="162">
        <f>+[2]data1cf!L199</f>
        <v>11414.924916000193</v>
      </c>
      <c r="N199" s="162">
        <f>+[2]data1cf!M199</f>
        <v>11383.408547243342</v>
      </c>
      <c r="O199" s="162">
        <f>+[2]data1cf!N199</f>
        <v>11384.609274230024</v>
      </c>
      <c r="P199" s="162">
        <f>+[2]data1cf!O199</f>
        <v>11319.580829528591</v>
      </c>
      <c r="Q199" s="162">
        <f>+[2]data1cf!P199</f>
        <v>11365.349684558712</v>
      </c>
      <c r="R199" s="162">
        <f>+[2]data1cf!Q199</f>
        <v>752.17414048876537</v>
      </c>
      <c r="S199" s="162">
        <f>+[2]data1cf!R199</f>
        <v>0</v>
      </c>
      <c r="T199" s="162">
        <f>+[2]data1cf!S199</f>
        <v>0</v>
      </c>
      <c r="U199" s="162">
        <f>+[2]data1cf!T199</f>
        <v>0</v>
      </c>
      <c r="V199" s="162">
        <f>+[2]data1cf!U199</f>
        <v>0</v>
      </c>
      <c r="W199" s="162">
        <f>+[2]data1cf!V199</f>
        <v>0</v>
      </c>
      <c r="X199" s="162">
        <f>+[2]data1cf!W199</f>
        <v>0</v>
      </c>
      <c r="Y199" s="162">
        <f>+[2]data1cf!X199</f>
        <v>0</v>
      </c>
      <c r="Z199" s="162">
        <f>+[2]data1cf!Y199</f>
        <v>0</v>
      </c>
      <c r="AA199" s="162">
        <f>+[2]data1cf!Z199</f>
        <v>0</v>
      </c>
      <c r="AB199" s="162"/>
      <c r="AC199" s="163">
        <f t="shared" si="24"/>
        <v>25315.826225888464</v>
      </c>
      <c r="AD199" s="163">
        <f t="shared" si="26"/>
        <v>50198.299306621469</v>
      </c>
      <c r="AE199" s="164">
        <f t="shared" si="27"/>
        <v>49866.722158292672</v>
      </c>
      <c r="AF199" s="165">
        <f t="shared" si="25"/>
        <v>0.16471679806709294</v>
      </c>
      <c r="AG199" s="166">
        <f t="shared" si="28"/>
        <v>0.98313537790053207</v>
      </c>
    </row>
    <row r="200" spans="1:33">
      <c r="A200" s="158"/>
      <c r="B200" s="162">
        <f>+[2]data1cf!A200</f>
        <v>-72616.102284675522</v>
      </c>
      <c r="C200" s="162">
        <f>+[2]data1cf!B200</f>
        <v>12040.948194517798</v>
      </c>
      <c r="D200" s="162">
        <f>+[2]data1cf!C200</f>
        <v>13180.87631609619</v>
      </c>
      <c r="E200" s="162">
        <f>+[2]data1cf!D200</f>
        <v>12846.255051270969</v>
      </c>
      <c r="F200" s="162">
        <f>+[2]data1cf!E200</f>
        <v>12469.995475575874</v>
      </c>
      <c r="G200" s="162">
        <f>+[2]data1cf!F200</f>
        <v>12221.446231375292</v>
      </c>
      <c r="H200" s="162">
        <f>+[2]data1cf!G200</f>
        <v>12065.98948045038</v>
      </c>
      <c r="I200" s="162">
        <f>+[2]data1cf!H200</f>
        <v>11819.956856979208</v>
      </c>
      <c r="J200" s="162">
        <f>+[2]data1cf!I200</f>
        <v>11762.539121250109</v>
      </c>
      <c r="K200" s="162">
        <f>+[2]data1cf!J200</f>
        <v>11696.938001187273</v>
      </c>
      <c r="L200" s="162">
        <f>+[2]data1cf!K200</f>
        <v>11796.294681711235</v>
      </c>
      <c r="M200" s="162">
        <f>+[2]data1cf!L200</f>
        <v>11575.644852026653</v>
      </c>
      <c r="N200" s="162">
        <f>+[2]data1cf!M200</f>
        <v>11681.286904535245</v>
      </c>
      <c r="O200" s="162">
        <f>+[2]data1cf!N200</f>
        <v>11611.065656330105</v>
      </c>
      <c r="P200" s="162">
        <f>+[2]data1cf!O200</f>
        <v>11413.405193128041</v>
      </c>
      <c r="Q200" s="162">
        <f>+[2]data1cf!P200</f>
        <v>11322.736259748852</v>
      </c>
      <c r="R200" s="162">
        <f>+[2]data1cf!Q200</f>
        <v>832.87764676431425</v>
      </c>
      <c r="S200" s="162">
        <f>+[2]data1cf!R200</f>
        <v>0</v>
      </c>
      <c r="T200" s="162">
        <f>+[2]data1cf!S200</f>
        <v>0</v>
      </c>
      <c r="U200" s="162">
        <f>+[2]data1cf!T200</f>
        <v>0</v>
      </c>
      <c r="V200" s="162">
        <f>+[2]data1cf!U200</f>
        <v>0</v>
      </c>
      <c r="W200" s="162">
        <f>+[2]data1cf!V200</f>
        <v>0</v>
      </c>
      <c r="X200" s="162">
        <f>+[2]data1cf!W200</f>
        <v>0</v>
      </c>
      <c r="Y200" s="162">
        <f>+[2]data1cf!X200</f>
        <v>0</v>
      </c>
      <c r="Z200" s="162">
        <f>+[2]data1cf!Y200</f>
        <v>0</v>
      </c>
      <c r="AA200" s="162">
        <f>+[2]data1cf!Z200</f>
        <v>0</v>
      </c>
      <c r="AB200" s="162"/>
      <c r="AC200" s="163">
        <f t="shared" si="24"/>
        <v>19852.864310412497</v>
      </c>
      <c r="AD200" s="163">
        <f t="shared" si="26"/>
        <v>45134.989635148122</v>
      </c>
      <c r="AE200" s="164">
        <f t="shared" si="27"/>
        <v>44798.206020865742</v>
      </c>
      <c r="AF200" s="165">
        <f t="shared" si="25"/>
        <v>0.14659857153892522</v>
      </c>
      <c r="AG200" s="166">
        <f t="shared" si="28"/>
        <v>0.97454256322136568</v>
      </c>
    </row>
    <row r="201" spans="1:33">
      <c r="A201" s="158"/>
      <c r="B201" s="162">
        <f>+[2]data1cf!A201</f>
        <v>-71065.416218883081</v>
      </c>
      <c r="C201" s="162">
        <f>+[2]data1cf!B201</f>
        <v>12139.585879668313</v>
      </c>
      <c r="D201" s="162">
        <f>+[2]data1cf!C201</f>
        <v>13088.002838842069</v>
      </c>
      <c r="E201" s="162">
        <f>+[2]data1cf!D201</f>
        <v>12721.368160805516</v>
      </c>
      <c r="F201" s="162">
        <f>+[2]data1cf!E201</f>
        <v>12342.001739567291</v>
      </c>
      <c r="G201" s="162">
        <f>+[2]data1cf!F201</f>
        <v>12060.122230709865</v>
      </c>
      <c r="H201" s="162">
        <f>+[2]data1cf!G201</f>
        <v>11999.008118021186</v>
      </c>
      <c r="I201" s="162">
        <f>+[2]data1cf!H201</f>
        <v>11900.886335837316</v>
      </c>
      <c r="J201" s="162">
        <f>+[2]data1cf!I201</f>
        <v>11745.504483127283</v>
      </c>
      <c r="K201" s="162">
        <f>+[2]data1cf!J201</f>
        <v>11787.276993209933</v>
      </c>
      <c r="L201" s="162">
        <f>+[2]data1cf!K201</f>
        <v>11689.172555146593</v>
      </c>
      <c r="M201" s="162">
        <f>+[2]data1cf!L201</f>
        <v>11559.566794713541</v>
      </c>
      <c r="N201" s="162">
        <f>+[2]data1cf!M201</f>
        <v>11579.408176295481</v>
      </c>
      <c r="O201" s="162">
        <f>+[2]data1cf!N201</f>
        <v>11510.901316614792</v>
      </c>
      <c r="P201" s="162">
        <f>+[2]data1cf!O201</f>
        <v>11442.697841505997</v>
      </c>
      <c r="Q201" s="162">
        <f>+[2]data1cf!P201</f>
        <v>11379.498856027574</v>
      </c>
      <c r="R201" s="162">
        <f>+[2]data1cf!Q201</f>
        <v>815.09189786410127</v>
      </c>
      <c r="S201" s="162">
        <f>+[2]data1cf!R201</f>
        <v>0</v>
      </c>
      <c r="T201" s="162">
        <f>+[2]data1cf!S201</f>
        <v>0</v>
      </c>
      <c r="U201" s="162">
        <f>+[2]data1cf!T201</f>
        <v>0</v>
      </c>
      <c r="V201" s="162">
        <f>+[2]data1cf!U201</f>
        <v>0</v>
      </c>
      <c r="W201" s="162">
        <f>+[2]data1cf!V201</f>
        <v>0</v>
      </c>
      <c r="X201" s="162">
        <f>+[2]data1cf!W201</f>
        <v>0</v>
      </c>
      <c r="Y201" s="162">
        <f>+[2]data1cf!X201</f>
        <v>0</v>
      </c>
      <c r="Z201" s="162">
        <f>+[2]data1cf!Y201</f>
        <v>0</v>
      </c>
      <c r="AA201" s="162">
        <f>+[2]data1cf!Z201</f>
        <v>0</v>
      </c>
      <c r="AB201" s="162"/>
      <c r="AC201" s="163">
        <f t="shared" si="24"/>
        <v>21078.294566815246</v>
      </c>
      <c r="AD201" s="163">
        <f t="shared" si="26"/>
        <v>46279.438791225642</v>
      </c>
      <c r="AE201" s="164">
        <f t="shared" si="27"/>
        <v>45943.672449126883</v>
      </c>
      <c r="AF201" s="165">
        <f t="shared" si="25"/>
        <v>0.15037809014320377</v>
      </c>
      <c r="AG201" s="166">
        <f t="shared" si="28"/>
        <v>0.97680511165940198</v>
      </c>
    </row>
    <row r="202" spans="1:33">
      <c r="A202" s="158"/>
      <c r="B202" s="162">
        <f>+[2]data1cf!A202</f>
        <v>-72234.066452334664</v>
      </c>
      <c r="C202" s="162">
        <f>+[2]data1cf!B202</f>
        <v>12068.576282156344</v>
      </c>
      <c r="D202" s="162">
        <f>+[2]data1cf!C202</f>
        <v>13179.803230855838</v>
      </c>
      <c r="E202" s="162">
        <f>+[2]data1cf!D202</f>
        <v>12718.864961255606</v>
      </c>
      <c r="F202" s="162">
        <f>+[2]data1cf!E202</f>
        <v>12442.526900196575</v>
      </c>
      <c r="G202" s="162">
        <f>+[2]data1cf!F202</f>
        <v>12342.11390504365</v>
      </c>
      <c r="H202" s="162">
        <f>+[2]data1cf!G202</f>
        <v>11967.821627007361</v>
      </c>
      <c r="I202" s="162">
        <f>+[2]data1cf!H202</f>
        <v>11875.274917966879</v>
      </c>
      <c r="J202" s="162">
        <f>+[2]data1cf!I202</f>
        <v>11805.557048945891</v>
      </c>
      <c r="K202" s="162">
        <f>+[2]data1cf!J202</f>
        <v>11718.212360611971</v>
      </c>
      <c r="L202" s="162">
        <f>+[2]data1cf!K202</f>
        <v>11739.284852295939</v>
      </c>
      <c r="M202" s="162">
        <f>+[2]data1cf!L202</f>
        <v>11789.171444987122</v>
      </c>
      <c r="N202" s="162">
        <f>+[2]data1cf!M202</f>
        <v>11546.881217670667</v>
      </c>
      <c r="O202" s="162">
        <f>+[2]data1cf!N202</f>
        <v>11541.941866897949</v>
      </c>
      <c r="P202" s="162">
        <f>+[2]data1cf!O202</f>
        <v>11456.515034779244</v>
      </c>
      <c r="Q202" s="162">
        <f>+[2]data1cf!P202</f>
        <v>11563.257901540153</v>
      </c>
      <c r="R202" s="162">
        <f>+[2]data1cf!Q202</f>
        <v>828.4958485816976</v>
      </c>
      <c r="S202" s="162">
        <f>+[2]data1cf!R202</f>
        <v>0</v>
      </c>
      <c r="T202" s="162">
        <f>+[2]data1cf!S202</f>
        <v>0</v>
      </c>
      <c r="U202" s="162">
        <f>+[2]data1cf!T202</f>
        <v>0</v>
      </c>
      <c r="V202" s="162">
        <f>+[2]data1cf!U202</f>
        <v>0</v>
      </c>
      <c r="W202" s="162">
        <f>+[2]data1cf!V202</f>
        <v>0</v>
      </c>
      <c r="X202" s="162">
        <f>+[2]data1cf!W202</f>
        <v>0</v>
      </c>
      <c r="Y202" s="162">
        <f>+[2]data1cf!X202</f>
        <v>0</v>
      </c>
      <c r="Z202" s="162">
        <f>+[2]data1cf!Y202</f>
        <v>0</v>
      </c>
      <c r="AA202" s="162">
        <f>+[2]data1cf!Z202</f>
        <v>0</v>
      </c>
      <c r="AB202" s="162"/>
      <c r="AC202" s="163">
        <f t="shared" si="24"/>
        <v>20279.583090999211</v>
      </c>
      <c r="AD202" s="163">
        <f t="shared" si="26"/>
        <v>45604.371035147087</v>
      </c>
      <c r="AE202" s="164">
        <f t="shared" si="27"/>
        <v>45266.910248699438</v>
      </c>
      <c r="AF202" s="165">
        <f t="shared" si="25"/>
        <v>0.1477400839328766</v>
      </c>
      <c r="AG202" s="166">
        <f t="shared" si="28"/>
        <v>0.97549605884010382</v>
      </c>
    </row>
    <row r="203" spans="1:33">
      <c r="A203" s="158"/>
      <c r="B203" s="162">
        <f>+[2]data1cf!A203</f>
        <v>-72679.139462885985</v>
      </c>
      <c r="C203" s="162">
        <f>+[2]data1cf!B203</f>
        <v>11994.509515693429</v>
      </c>
      <c r="D203" s="162">
        <f>+[2]data1cf!C203</f>
        <v>13134.464551779909</v>
      </c>
      <c r="E203" s="162">
        <f>+[2]data1cf!D203</f>
        <v>12726.257180656241</v>
      </c>
      <c r="F203" s="162">
        <f>+[2]data1cf!E203</f>
        <v>12581.900349642357</v>
      </c>
      <c r="G203" s="162">
        <f>+[2]data1cf!F203</f>
        <v>12243.146665459686</v>
      </c>
      <c r="H203" s="162">
        <f>+[2]data1cf!G203</f>
        <v>11879.151838428948</v>
      </c>
      <c r="I203" s="162">
        <f>+[2]data1cf!H203</f>
        <v>11845.918193348592</v>
      </c>
      <c r="J203" s="162">
        <f>+[2]data1cf!I203</f>
        <v>11618.883976018347</v>
      </c>
      <c r="K203" s="162">
        <f>+[2]data1cf!J203</f>
        <v>11915.920590257345</v>
      </c>
      <c r="L203" s="162">
        <f>+[2]data1cf!K203</f>
        <v>11735.368064043325</v>
      </c>
      <c r="M203" s="162">
        <f>+[2]data1cf!L203</f>
        <v>11705.174849137211</v>
      </c>
      <c r="N203" s="162">
        <f>+[2]data1cf!M203</f>
        <v>11504.528882313454</v>
      </c>
      <c r="O203" s="162">
        <f>+[2]data1cf!N203</f>
        <v>11476.648789056468</v>
      </c>
      <c r="P203" s="162">
        <f>+[2]data1cf!O203</f>
        <v>11468.557820188862</v>
      </c>
      <c r="Q203" s="162">
        <f>+[2]data1cf!P203</f>
        <v>11404.029243030413</v>
      </c>
      <c r="R203" s="162">
        <f>+[2]data1cf!Q203</f>
        <v>833.60065798351695</v>
      </c>
      <c r="S203" s="162">
        <f>+[2]data1cf!R203</f>
        <v>0</v>
      </c>
      <c r="T203" s="162">
        <f>+[2]data1cf!S203</f>
        <v>0</v>
      </c>
      <c r="U203" s="162">
        <f>+[2]data1cf!T203</f>
        <v>0</v>
      </c>
      <c r="V203" s="162">
        <f>+[2]data1cf!U203</f>
        <v>0</v>
      </c>
      <c r="W203" s="162">
        <f>+[2]data1cf!V203</f>
        <v>0</v>
      </c>
      <c r="X203" s="162">
        <f>+[2]data1cf!W203</f>
        <v>0</v>
      </c>
      <c r="Y203" s="162">
        <f>+[2]data1cf!X203</f>
        <v>0</v>
      </c>
      <c r="Z203" s="162">
        <f>+[2]data1cf!Y203</f>
        <v>0</v>
      </c>
      <c r="AA203" s="162">
        <f>+[2]data1cf!Z203</f>
        <v>0</v>
      </c>
      <c r="AB203" s="162"/>
      <c r="AC203" s="163">
        <f t="shared" si="24"/>
        <v>19603.576472686575</v>
      </c>
      <c r="AD203" s="163">
        <f t="shared" si="26"/>
        <v>44852.789291766734</v>
      </c>
      <c r="AE203" s="164">
        <f t="shared" si="27"/>
        <v>44516.374123820329</v>
      </c>
      <c r="AF203" s="165">
        <f t="shared" si="25"/>
        <v>0.14595599770545961</v>
      </c>
      <c r="AG203" s="166">
        <f t="shared" si="28"/>
        <v>0.97395153719601657</v>
      </c>
    </row>
    <row r="204" spans="1:33">
      <c r="A204" s="158"/>
      <c r="B204" s="162">
        <f>+[2]data1cf!A204</f>
        <v>-62075.004222083371</v>
      </c>
      <c r="C204" s="162">
        <f>+[2]data1cf!B204</f>
        <v>11825.259502449522</v>
      </c>
      <c r="D204" s="162">
        <f>+[2]data1cf!C204</f>
        <v>12649.50310443514</v>
      </c>
      <c r="E204" s="162">
        <f>+[2]data1cf!D204</f>
        <v>12457.551491271224</v>
      </c>
      <c r="F204" s="162">
        <f>+[2]data1cf!E204</f>
        <v>12132.127019178632</v>
      </c>
      <c r="G204" s="162">
        <f>+[2]data1cf!F204</f>
        <v>11910.168186375968</v>
      </c>
      <c r="H204" s="162">
        <f>+[2]data1cf!G204</f>
        <v>11676.229675995131</v>
      </c>
      <c r="I204" s="162">
        <f>+[2]data1cf!H204</f>
        <v>11626.264494042915</v>
      </c>
      <c r="J204" s="162">
        <f>+[2]data1cf!I204</f>
        <v>11514.475528656687</v>
      </c>
      <c r="K204" s="162">
        <f>+[2]data1cf!J204</f>
        <v>11536.84985162167</v>
      </c>
      <c r="L204" s="162">
        <f>+[2]data1cf!K204</f>
        <v>11440.431740633405</v>
      </c>
      <c r="M204" s="162">
        <f>+[2]data1cf!L204</f>
        <v>11542.039026130369</v>
      </c>
      <c r="N204" s="162">
        <f>+[2]data1cf!M204</f>
        <v>11352.512396784281</v>
      </c>
      <c r="O204" s="162">
        <f>+[2]data1cf!N204</f>
        <v>11296.860477931552</v>
      </c>
      <c r="P204" s="162">
        <f>+[2]data1cf!O204</f>
        <v>11311.434291540274</v>
      </c>
      <c r="Q204" s="162">
        <f>+[2]data1cf!P204</f>
        <v>11382.334106102175</v>
      </c>
      <c r="R204" s="162">
        <f>+[2]data1cf!Q204</f>
        <v>711.97546842560735</v>
      </c>
      <c r="S204" s="162">
        <f>+[2]data1cf!R204</f>
        <v>0</v>
      </c>
      <c r="T204" s="162">
        <f>+[2]data1cf!S204</f>
        <v>0</v>
      </c>
      <c r="U204" s="162">
        <f>+[2]data1cf!T204</f>
        <v>0</v>
      </c>
      <c r="V204" s="162">
        <f>+[2]data1cf!U204</f>
        <v>0</v>
      </c>
      <c r="W204" s="162">
        <f>+[2]data1cf!V204</f>
        <v>0</v>
      </c>
      <c r="X204" s="162">
        <f>+[2]data1cf!W204</f>
        <v>0</v>
      </c>
      <c r="Y204" s="162">
        <f>+[2]data1cf!X204</f>
        <v>0</v>
      </c>
      <c r="Z204" s="162">
        <f>+[2]data1cf!Y204</f>
        <v>0</v>
      </c>
      <c r="AA204" s="162">
        <f>+[2]data1cf!Z204</f>
        <v>0</v>
      </c>
      <c r="AB204" s="162"/>
      <c r="AC204" s="163">
        <f t="shared" si="24"/>
        <v>28156.850323561295</v>
      </c>
      <c r="AD204" s="163">
        <f t="shared" si="26"/>
        <v>52906.013640809317</v>
      </c>
      <c r="AE204" s="164">
        <f t="shared" si="27"/>
        <v>52576.066374681948</v>
      </c>
      <c r="AF204" s="165">
        <f t="shared" si="25"/>
        <v>0.17521676421165472</v>
      </c>
      <c r="AG204" s="166">
        <f t="shared" si="28"/>
        <v>0.98646871334969166</v>
      </c>
    </row>
    <row r="205" spans="1:33">
      <c r="A205" s="158"/>
      <c r="B205" s="162">
        <f>+[2]data1cf!A205</f>
        <v>-60839.344125305928</v>
      </c>
      <c r="C205" s="162">
        <f>+[2]data1cf!B205</f>
        <v>11702.621409399861</v>
      </c>
      <c r="D205" s="162">
        <f>+[2]data1cf!C205</f>
        <v>12608.989259388001</v>
      </c>
      <c r="E205" s="162">
        <f>+[2]data1cf!D205</f>
        <v>12503.862620775668</v>
      </c>
      <c r="F205" s="162">
        <f>+[2]data1cf!E205</f>
        <v>12162.645822796148</v>
      </c>
      <c r="G205" s="162">
        <f>+[2]data1cf!F205</f>
        <v>11951.302853662808</v>
      </c>
      <c r="H205" s="162">
        <f>+[2]data1cf!G205</f>
        <v>11581.278926016272</v>
      </c>
      <c r="I205" s="162">
        <f>+[2]data1cf!H205</f>
        <v>11485.166557000648</v>
      </c>
      <c r="J205" s="162">
        <f>+[2]data1cf!I205</f>
        <v>11545.551252575533</v>
      </c>
      <c r="K205" s="162">
        <f>+[2]data1cf!J205</f>
        <v>11494.967134813043</v>
      </c>
      <c r="L205" s="162">
        <f>+[2]data1cf!K205</f>
        <v>11369.246919238143</v>
      </c>
      <c r="M205" s="162">
        <f>+[2]data1cf!L205</f>
        <v>11268.760468874982</v>
      </c>
      <c r="N205" s="162">
        <f>+[2]data1cf!M205</f>
        <v>11173.948108674305</v>
      </c>
      <c r="O205" s="162">
        <f>+[2]data1cf!N205</f>
        <v>11266.656572115015</v>
      </c>
      <c r="P205" s="162">
        <f>+[2]data1cf!O205</f>
        <v>11144.446726016071</v>
      </c>
      <c r="Q205" s="162">
        <f>+[2]data1cf!P205</f>
        <v>11039.378404308673</v>
      </c>
      <c r="R205" s="162">
        <f>+[2]data1cf!Q205</f>
        <v>697.8029413796088</v>
      </c>
      <c r="S205" s="162">
        <f>+[2]data1cf!R205</f>
        <v>0</v>
      </c>
      <c r="T205" s="162">
        <f>+[2]data1cf!S205</f>
        <v>0</v>
      </c>
      <c r="U205" s="162">
        <f>+[2]data1cf!T205</f>
        <v>0</v>
      </c>
      <c r="V205" s="162">
        <f>+[2]data1cf!U205</f>
        <v>0</v>
      </c>
      <c r="W205" s="162">
        <f>+[2]data1cf!V205</f>
        <v>0</v>
      </c>
      <c r="X205" s="162">
        <f>+[2]data1cf!W205</f>
        <v>0</v>
      </c>
      <c r="Y205" s="162">
        <f>+[2]data1cf!X205</f>
        <v>0</v>
      </c>
      <c r="Z205" s="162">
        <f>+[2]data1cf!Y205</f>
        <v>0</v>
      </c>
      <c r="AA205" s="162">
        <f>+[2]data1cf!Z205</f>
        <v>0</v>
      </c>
      <c r="AB205" s="162"/>
      <c r="AC205" s="163">
        <f t="shared" si="24"/>
        <v>28881.758156675853</v>
      </c>
      <c r="AD205" s="163">
        <f t="shared" si="26"/>
        <v>53426.814269797957</v>
      </c>
      <c r="AE205" s="164">
        <f t="shared" si="27"/>
        <v>53099.91144917655</v>
      </c>
      <c r="AF205" s="165">
        <f t="shared" si="25"/>
        <v>0.17874932885169989</v>
      </c>
      <c r="AG205" s="166">
        <f t="shared" si="28"/>
        <v>0.98702987342722726</v>
      </c>
    </row>
    <row r="206" spans="1:33">
      <c r="A206" s="158"/>
      <c r="B206" s="162">
        <f>+[2]data1cf!A206</f>
        <v>-64022.697564755894</v>
      </c>
      <c r="C206" s="162">
        <f>+[2]data1cf!B206</f>
        <v>11835.065987743426</v>
      </c>
      <c r="D206" s="162">
        <f>+[2]data1cf!C206</f>
        <v>12812.094593437596</v>
      </c>
      <c r="E206" s="162">
        <f>+[2]data1cf!D206</f>
        <v>12434.835201948197</v>
      </c>
      <c r="F206" s="162">
        <f>+[2]data1cf!E206</f>
        <v>12207.109079674905</v>
      </c>
      <c r="G206" s="162">
        <f>+[2]data1cf!F206</f>
        <v>12001.811472547988</v>
      </c>
      <c r="H206" s="162">
        <f>+[2]data1cf!G206</f>
        <v>11887.562249933035</v>
      </c>
      <c r="I206" s="162">
        <f>+[2]data1cf!H206</f>
        <v>11676.277924363001</v>
      </c>
      <c r="J206" s="162">
        <f>+[2]data1cf!I206</f>
        <v>11589.538830049492</v>
      </c>
      <c r="K206" s="162">
        <f>+[2]data1cf!J206</f>
        <v>11569.430295333015</v>
      </c>
      <c r="L206" s="162">
        <f>+[2]data1cf!K206</f>
        <v>11504.729973115092</v>
      </c>
      <c r="M206" s="162">
        <f>+[2]data1cf!L206</f>
        <v>11421.699741253615</v>
      </c>
      <c r="N206" s="162">
        <f>+[2]data1cf!M206</f>
        <v>11323.130018046184</v>
      </c>
      <c r="O206" s="162">
        <f>+[2]data1cf!N206</f>
        <v>11214.374199409345</v>
      </c>
      <c r="P206" s="162">
        <f>+[2]data1cf!O206</f>
        <v>11266.781452248793</v>
      </c>
      <c r="Q206" s="162">
        <f>+[2]data1cf!P206</f>
        <v>11221.264903679628</v>
      </c>
      <c r="R206" s="162">
        <f>+[2]data1cf!Q206</f>
        <v>734.31473198872413</v>
      </c>
      <c r="S206" s="162">
        <f>+[2]data1cf!R206</f>
        <v>0</v>
      </c>
      <c r="T206" s="162">
        <f>+[2]data1cf!S206</f>
        <v>0</v>
      </c>
      <c r="U206" s="162">
        <f>+[2]data1cf!T206</f>
        <v>0</v>
      </c>
      <c r="V206" s="162">
        <f>+[2]data1cf!U206</f>
        <v>0</v>
      </c>
      <c r="W206" s="162">
        <f>+[2]data1cf!V206</f>
        <v>0</v>
      </c>
      <c r="X206" s="162">
        <f>+[2]data1cf!W206</f>
        <v>0</v>
      </c>
      <c r="Y206" s="162">
        <f>+[2]data1cf!X206</f>
        <v>0</v>
      </c>
      <c r="Z206" s="162">
        <f>+[2]data1cf!Y206</f>
        <v>0</v>
      </c>
      <c r="AA206" s="162">
        <f>+[2]data1cf!Z206</f>
        <v>0</v>
      </c>
      <c r="AB206" s="162"/>
      <c r="AC206" s="163">
        <f t="shared" si="24"/>
        <v>26541.114113440493</v>
      </c>
      <c r="AD206" s="163">
        <f t="shared" si="26"/>
        <v>51329.480358331304</v>
      </c>
      <c r="AE206" s="164">
        <f t="shared" si="27"/>
        <v>50999.305593589663</v>
      </c>
      <c r="AF206" s="165">
        <f t="shared" si="25"/>
        <v>0.1692415297031403</v>
      </c>
      <c r="AG206" s="166">
        <f t="shared" si="28"/>
        <v>0.98461764390476436</v>
      </c>
    </row>
    <row r="207" spans="1:33">
      <c r="A207" s="158"/>
      <c r="B207" s="162">
        <f>+[2]data1cf!A207</f>
        <v>-71353.499018686591</v>
      </c>
      <c r="C207" s="162">
        <f>+[2]data1cf!B207</f>
        <v>12108.192963228048</v>
      </c>
      <c r="D207" s="162">
        <f>+[2]data1cf!C207</f>
        <v>13137.838773386515</v>
      </c>
      <c r="E207" s="162">
        <f>+[2]data1cf!D207</f>
        <v>12909.023435234114</v>
      </c>
      <c r="F207" s="162">
        <f>+[2]data1cf!E207</f>
        <v>12530.103277672486</v>
      </c>
      <c r="G207" s="162">
        <f>+[2]data1cf!F207</f>
        <v>12335.864164487411</v>
      </c>
      <c r="H207" s="162">
        <f>+[2]data1cf!G207</f>
        <v>11842.987020082437</v>
      </c>
      <c r="I207" s="162">
        <f>+[2]data1cf!H207</f>
        <v>11822.199364109747</v>
      </c>
      <c r="J207" s="162">
        <f>+[2]data1cf!I207</f>
        <v>11637.300182481798</v>
      </c>
      <c r="K207" s="162">
        <f>+[2]data1cf!J207</f>
        <v>11654.331747001987</v>
      </c>
      <c r="L207" s="162">
        <f>+[2]data1cf!K207</f>
        <v>11626.122682975541</v>
      </c>
      <c r="M207" s="162">
        <f>+[2]data1cf!L207</f>
        <v>11755.369925157866</v>
      </c>
      <c r="N207" s="162">
        <f>+[2]data1cf!M207</f>
        <v>11565.360083157253</v>
      </c>
      <c r="O207" s="162">
        <f>+[2]data1cf!N207</f>
        <v>11676.381574530438</v>
      </c>
      <c r="P207" s="162">
        <f>+[2]data1cf!O207</f>
        <v>11507.255474219312</v>
      </c>
      <c r="Q207" s="162">
        <f>+[2]data1cf!P207</f>
        <v>11517.064298772621</v>
      </c>
      <c r="R207" s="162">
        <f>+[2]data1cf!Q207</f>
        <v>818.39609234472755</v>
      </c>
      <c r="S207" s="162">
        <f>+[2]data1cf!R207</f>
        <v>0</v>
      </c>
      <c r="T207" s="162">
        <f>+[2]data1cf!S207</f>
        <v>0</v>
      </c>
      <c r="U207" s="162">
        <f>+[2]data1cf!T207</f>
        <v>0</v>
      </c>
      <c r="V207" s="162">
        <f>+[2]data1cf!U207</f>
        <v>0</v>
      </c>
      <c r="W207" s="162">
        <f>+[2]data1cf!V207</f>
        <v>0</v>
      </c>
      <c r="X207" s="162">
        <f>+[2]data1cf!W207</f>
        <v>0</v>
      </c>
      <c r="Y207" s="162">
        <f>+[2]data1cf!X207</f>
        <v>0</v>
      </c>
      <c r="Z207" s="162">
        <f>+[2]data1cf!Y207</f>
        <v>0</v>
      </c>
      <c r="AA207" s="162">
        <f>+[2]data1cf!Z207</f>
        <v>0</v>
      </c>
      <c r="AB207" s="162"/>
      <c r="AC207" s="163">
        <f t="shared" si="24"/>
        <v>21146.532588139649</v>
      </c>
      <c r="AD207" s="163">
        <f t="shared" si="26"/>
        <v>46426.93545875384</v>
      </c>
      <c r="AE207" s="164">
        <f t="shared" si="27"/>
        <v>46090.019064663793</v>
      </c>
      <c r="AF207" s="165">
        <f t="shared" si="25"/>
        <v>0.15036842226982119</v>
      </c>
      <c r="AG207" s="166">
        <f t="shared" si="28"/>
        <v>0.97708168698186793</v>
      </c>
    </row>
    <row r="208" spans="1:33">
      <c r="A208" s="158"/>
      <c r="B208" s="162">
        <f>+[2]data1cf!A208</f>
        <v>-61740.577513575823</v>
      </c>
      <c r="C208" s="162">
        <f>+[2]data1cf!B208</f>
        <v>11777.111131654417</v>
      </c>
      <c r="D208" s="162">
        <f>+[2]data1cf!C208</f>
        <v>12860.00531618089</v>
      </c>
      <c r="E208" s="162">
        <f>+[2]data1cf!D208</f>
        <v>12573.155121061667</v>
      </c>
      <c r="F208" s="162">
        <f>+[2]data1cf!E208</f>
        <v>12113.516068987034</v>
      </c>
      <c r="G208" s="162">
        <f>+[2]data1cf!F208</f>
        <v>11949.385249941828</v>
      </c>
      <c r="H208" s="162">
        <f>+[2]data1cf!G208</f>
        <v>11712.663146067551</v>
      </c>
      <c r="I208" s="162">
        <f>+[2]data1cf!H208</f>
        <v>11700.70420823882</v>
      </c>
      <c r="J208" s="162">
        <f>+[2]data1cf!I208</f>
        <v>11572.40848645941</v>
      </c>
      <c r="K208" s="162">
        <f>+[2]data1cf!J208</f>
        <v>11558.043429089352</v>
      </c>
      <c r="L208" s="162">
        <f>+[2]data1cf!K208</f>
        <v>11309.713669478422</v>
      </c>
      <c r="M208" s="162">
        <f>+[2]data1cf!L208</f>
        <v>11248.483720186454</v>
      </c>
      <c r="N208" s="162">
        <f>+[2]data1cf!M208</f>
        <v>11337.138107001007</v>
      </c>
      <c r="O208" s="162">
        <f>+[2]data1cf!N208</f>
        <v>11346.962479225611</v>
      </c>
      <c r="P208" s="162">
        <f>+[2]data1cf!O208</f>
        <v>11185.967050724597</v>
      </c>
      <c r="Q208" s="162">
        <f>+[2]data1cf!P208</f>
        <v>11185.374311315736</v>
      </c>
      <c r="R208" s="162">
        <f>+[2]data1cf!Q208</f>
        <v>708.13972784970917</v>
      </c>
      <c r="S208" s="162">
        <f>+[2]data1cf!R208</f>
        <v>0</v>
      </c>
      <c r="T208" s="162">
        <f>+[2]data1cf!S208</f>
        <v>0</v>
      </c>
      <c r="U208" s="162">
        <f>+[2]data1cf!T208</f>
        <v>0</v>
      </c>
      <c r="V208" s="162">
        <f>+[2]data1cf!U208</f>
        <v>0</v>
      </c>
      <c r="W208" s="162">
        <f>+[2]data1cf!V208</f>
        <v>0</v>
      </c>
      <c r="X208" s="162">
        <f>+[2]data1cf!W208</f>
        <v>0</v>
      </c>
      <c r="Y208" s="162">
        <f>+[2]data1cf!X208</f>
        <v>0</v>
      </c>
      <c r="Z208" s="162">
        <f>+[2]data1cf!Y208</f>
        <v>0</v>
      </c>
      <c r="AA208" s="162">
        <f>+[2]data1cf!Z208</f>
        <v>0</v>
      </c>
      <c r="AB208" s="162"/>
      <c r="AC208" s="163">
        <f t="shared" si="24"/>
        <v>28590.126709609176</v>
      </c>
      <c r="AD208" s="163">
        <f t="shared" si="26"/>
        <v>53286.462240819339</v>
      </c>
      <c r="AE208" s="164">
        <f t="shared" si="27"/>
        <v>52957.543489792333</v>
      </c>
      <c r="AF208" s="165">
        <f t="shared" si="25"/>
        <v>0.17699483036994934</v>
      </c>
      <c r="AG208" s="166">
        <f t="shared" si="28"/>
        <v>0.98688097673143993</v>
      </c>
    </row>
    <row r="209" spans="1:33">
      <c r="A209" s="158"/>
      <c r="B209" s="162">
        <f>+[2]data1cf!A209</f>
        <v>-60825.920698719994</v>
      </c>
      <c r="C209" s="162">
        <f>+[2]data1cf!B209</f>
        <v>11748.160911334173</v>
      </c>
      <c r="D209" s="162">
        <f>+[2]data1cf!C209</f>
        <v>12704.701185744874</v>
      </c>
      <c r="E209" s="162">
        <f>+[2]data1cf!D209</f>
        <v>12410.528325249039</v>
      </c>
      <c r="F209" s="162">
        <f>+[2]data1cf!E209</f>
        <v>12124.666292801085</v>
      </c>
      <c r="G209" s="162">
        <f>+[2]data1cf!F209</f>
        <v>11939.548180080321</v>
      </c>
      <c r="H209" s="162">
        <f>+[2]data1cf!G209</f>
        <v>11729.132039355687</v>
      </c>
      <c r="I209" s="162">
        <f>+[2]data1cf!H209</f>
        <v>11612.174168571932</v>
      </c>
      <c r="J209" s="162">
        <f>+[2]data1cf!I209</f>
        <v>11353.322998494679</v>
      </c>
      <c r="K209" s="162">
        <f>+[2]data1cf!J209</f>
        <v>11474.483443770037</v>
      </c>
      <c r="L209" s="162">
        <f>+[2]data1cf!K209</f>
        <v>11500.644272831223</v>
      </c>
      <c r="M209" s="162">
        <f>+[2]data1cf!L209</f>
        <v>11226.599720599934</v>
      </c>
      <c r="N209" s="162">
        <f>+[2]data1cf!M209</f>
        <v>11374.662769715887</v>
      </c>
      <c r="O209" s="162">
        <f>+[2]data1cf!N209</f>
        <v>11146.30585328033</v>
      </c>
      <c r="P209" s="162">
        <f>+[2]data1cf!O209</f>
        <v>11208.090001182165</v>
      </c>
      <c r="Q209" s="162">
        <f>+[2]data1cf!P209</f>
        <v>11164.936849273739</v>
      </c>
      <c r="R209" s="162">
        <f>+[2]data1cf!Q209</f>
        <v>697.64898004603879</v>
      </c>
      <c r="S209" s="162">
        <f>+[2]data1cf!R209</f>
        <v>0</v>
      </c>
      <c r="T209" s="162">
        <f>+[2]data1cf!S209</f>
        <v>0</v>
      </c>
      <c r="U209" s="162">
        <f>+[2]data1cf!T209</f>
        <v>0</v>
      </c>
      <c r="V209" s="162">
        <f>+[2]data1cf!U209</f>
        <v>0</v>
      </c>
      <c r="W209" s="162">
        <f>+[2]data1cf!V209</f>
        <v>0</v>
      </c>
      <c r="X209" s="162">
        <f>+[2]data1cf!W209</f>
        <v>0</v>
      </c>
      <c r="Y209" s="162">
        <f>+[2]data1cf!X209</f>
        <v>0</v>
      </c>
      <c r="Z209" s="162">
        <f>+[2]data1cf!Y209</f>
        <v>0</v>
      </c>
      <c r="AA209" s="162">
        <f>+[2]data1cf!Z209</f>
        <v>0</v>
      </c>
      <c r="AB209" s="162"/>
      <c r="AC209" s="163">
        <f t="shared" si="24"/>
        <v>29074.229093886759</v>
      </c>
      <c r="AD209" s="163">
        <f t="shared" si="26"/>
        <v>53675.824438499447</v>
      </c>
      <c r="AE209" s="164">
        <f t="shared" si="27"/>
        <v>53348.074279563247</v>
      </c>
      <c r="AF209" s="165">
        <f t="shared" si="25"/>
        <v>0.17923200726509098</v>
      </c>
      <c r="AG209" s="166">
        <f t="shared" si="28"/>
        <v>0.98728989674737389</v>
      </c>
    </row>
    <row r="210" spans="1:33">
      <c r="A210" s="158"/>
      <c r="B210" s="162">
        <f>+[2]data1cf!A210</f>
        <v>-72272.534836257124</v>
      </c>
      <c r="C210" s="162">
        <f>+[2]data1cf!B210</f>
        <v>12030.290127160351</v>
      </c>
      <c r="D210" s="162">
        <f>+[2]data1cf!C210</f>
        <v>13232.312683903945</v>
      </c>
      <c r="E210" s="162">
        <f>+[2]data1cf!D210</f>
        <v>12925.737605884695</v>
      </c>
      <c r="F210" s="162">
        <f>+[2]data1cf!E210</f>
        <v>12508.808618143077</v>
      </c>
      <c r="G210" s="162">
        <f>+[2]data1cf!F210</f>
        <v>12163.353077486438</v>
      </c>
      <c r="H210" s="162">
        <f>+[2]data1cf!G210</f>
        <v>12041.548355097515</v>
      </c>
      <c r="I210" s="162">
        <f>+[2]data1cf!H210</f>
        <v>11653.369182217561</v>
      </c>
      <c r="J210" s="162">
        <f>+[2]data1cf!I210</f>
        <v>11810.126187449725</v>
      </c>
      <c r="K210" s="162">
        <f>+[2]data1cf!J210</f>
        <v>11796.007121712855</v>
      </c>
      <c r="L210" s="162">
        <f>+[2]data1cf!K210</f>
        <v>11714.692574812401</v>
      </c>
      <c r="M210" s="162">
        <f>+[2]data1cf!L210</f>
        <v>11656.064705877125</v>
      </c>
      <c r="N210" s="162">
        <f>+[2]data1cf!M210</f>
        <v>11537.508802588985</v>
      </c>
      <c r="O210" s="162">
        <f>+[2]data1cf!N210</f>
        <v>11587.120214433209</v>
      </c>
      <c r="P210" s="162">
        <f>+[2]data1cf!O210</f>
        <v>11561.680936260031</v>
      </c>
      <c r="Q210" s="162">
        <f>+[2]data1cf!P210</f>
        <v>11492.345536383284</v>
      </c>
      <c r="R210" s="162">
        <f>+[2]data1cf!Q210</f>
        <v>828.9370655579346</v>
      </c>
      <c r="S210" s="162">
        <f>+[2]data1cf!R210</f>
        <v>0</v>
      </c>
      <c r="T210" s="162">
        <f>+[2]data1cf!S210</f>
        <v>0</v>
      </c>
      <c r="U210" s="162">
        <f>+[2]data1cf!T210</f>
        <v>0</v>
      </c>
      <c r="V210" s="162">
        <f>+[2]data1cf!U210</f>
        <v>0</v>
      </c>
      <c r="W210" s="162">
        <f>+[2]data1cf!V210</f>
        <v>0</v>
      </c>
      <c r="X210" s="162">
        <f>+[2]data1cf!W210</f>
        <v>0</v>
      </c>
      <c r="Y210" s="162">
        <f>+[2]data1cf!X210</f>
        <v>0</v>
      </c>
      <c r="Z210" s="162">
        <f>+[2]data1cf!Y210</f>
        <v>0</v>
      </c>
      <c r="AA210" s="162">
        <f>+[2]data1cf!Z210</f>
        <v>0</v>
      </c>
      <c r="AB210" s="162"/>
      <c r="AC210" s="163">
        <f t="shared" si="24"/>
        <v>20267.063684749315</v>
      </c>
      <c r="AD210" s="163">
        <f t="shared" si="26"/>
        <v>45569.516689449534</v>
      </c>
      <c r="AE210" s="164">
        <f t="shared" si="27"/>
        <v>45232.344672571162</v>
      </c>
      <c r="AF210" s="165">
        <f t="shared" si="25"/>
        <v>0.14774487614631657</v>
      </c>
      <c r="AG210" s="166">
        <f t="shared" si="28"/>
        <v>0.97542650042081291</v>
      </c>
    </row>
    <row r="211" spans="1:33">
      <c r="A211" s="158"/>
      <c r="B211" s="162">
        <f>+[2]data1cf!A211</f>
        <v>-63601.048308713849</v>
      </c>
      <c r="C211" s="162">
        <f>+[2]data1cf!B211</f>
        <v>11894.899997288836</v>
      </c>
      <c r="D211" s="162">
        <f>+[2]data1cf!C211</f>
        <v>12908.472535768946</v>
      </c>
      <c r="E211" s="162">
        <f>+[2]data1cf!D211</f>
        <v>12593.127730778469</v>
      </c>
      <c r="F211" s="162">
        <f>+[2]data1cf!E211</f>
        <v>12209.666896919774</v>
      </c>
      <c r="G211" s="162">
        <f>+[2]data1cf!F211</f>
        <v>12020.666071068747</v>
      </c>
      <c r="H211" s="162">
        <f>+[2]data1cf!G211</f>
        <v>11743.135003011115</v>
      </c>
      <c r="I211" s="162">
        <f>+[2]data1cf!H211</f>
        <v>11621.023572125236</v>
      </c>
      <c r="J211" s="162">
        <f>+[2]data1cf!I211</f>
        <v>11561.683456936906</v>
      </c>
      <c r="K211" s="162">
        <f>+[2]data1cf!J211</f>
        <v>11487.862808993628</v>
      </c>
      <c r="L211" s="162">
        <f>+[2]data1cf!K211</f>
        <v>11533.827761527453</v>
      </c>
      <c r="M211" s="162">
        <f>+[2]data1cf!L211</f>
        <v>11486.627310204804</v>
      </c>
      <c r="N211" s="162">
        <f>+[2]data1cf!M211</f>
        <v>11465.947166054542</v>
      </c>
      <c r="O211" s="162">
        <f>+[2]data1cf!N211</f>
        <v>11504.875791100443</v>
      </c>
      <c r="P211" s="162">
        <f>+[2]data1cf!O211</f>
        <v>11289.621042891436</v>
      </c>
      <c r="Q211" s="162">
        <f>+[2]data1cf!P211</f>
        <v>11152.02746697262</v>
      </c>
      <c r="R211" s="162">
        <f>+[2]data1cf!Q211</f>
        <v>729.47858368162429</v>
      </c>
      <c r="S211" s="162">
        <f>+[2]data1cf!R211</f>
        <v>0</v>
      </c>
      <c r="T211" s="162">
        <f>+[2]data1cf!S211</f>
        <v>0</v>
      </c>
      <c r="U211" s="162">
        <f>+[2]data1cf!T211</f>
        <v>0</v>
      </c>
      <c r="V211" s="162">
        <f>+[2]data1cf!U211</f>
        <v>0</v>
      </c>
      <c r="W211" s="162">
        <f>+[2]data1cf!V211</f>
        <v>0</v>
      </c>
      <c r="X211" s="162">
        <f>+[2]data1cf!W211</f>
        <v>0</v>
      </c>
      <c r="Y211" s="162">
        <f>+[2]data1cf!X211</f>
        <v>0</v>
      </c>
      <c r="Z211" s="162">
        <f>+[2]data1cf!Y211</f>
        <v>0</v>
      </c>
      <c r="AA211" s="162">
        <f>+[2]data1cf!Z211</f>
        <v>0</v>
      </c>
      <c r="AB211" s="162"/>
      <c r="AC211" s="163">
        <f t="shared" si="24"/>
        <v>27223.650860544178</v>
      </c>
      <c r="AD211" s="163">
        <f t="shared" si="26"/>
        <v>52066.019115138915</v>
      </c>
      <c r="AE211" s="164">
        <f t="shared" si="27"/>
        <v>51735.003597615199</v>
      </c>
      <c r="AF211" s="165">
        <f t="shared" si="25"/>
        <v>0.1714323580265045</v>
      </c>
      <c r="AG211" s="166">
        <f t="shared" ref="AG211:AG226" si="29">1-EXP(-(1/0.25)*(AD211/ABS($AD$1010)))</f>
        <v>0.98551201370320052</v>
      </c>
    </row>
    <row r="212" spans="1:33">
      <c r="A212" s="158"/>
      <c r="B212" s="162">
        <f>+[2]data1cf!A212</f>
        <v>-72029.836155571902</v>
      </c>
      <c r="C212" s="162">
        <f>+[2]data1cf!B212</f>
        <v>12364.545077822546</v>
      </c>
      <c r="D212" s="162">
        <f>+[2]data1cf!C212</f>
        <v>13182.3907071791</v>
      </c>
      <c r="E212" s="162">
        <f>+[2]data1cf!D212</f>
        <v>12789.805876141625</v>
      </c>
      <c r="F212" s="162">
        <f>+[2]data1cf!E212</f>
        <v>12595.859625259218</v>
      </c>
      <c r="G212" s="162">
        <f>+[2]data1cf!F212</f>
        <v>12123.758535457202</v>
      </c>
      <c r="H212" s="162">
        <f>+[2]data1cf!G212</f>
        <v>11998.390928953413</v>
      </c>
      <c r="I212" s="162">
        <f>+[2]data1cf!H212</f>
        <v>11757.548706891777</v>
      </c>
      <c r="J212" s="162">
        <f>+[2]data1cf!I212</f>
        <v>11720.115735520829</v>
      </c>
      <c r="K212" s="162">
        <f>+[2]data1cf!J212</f>
        <v>11759.332361661796</v>
      </c>
      <c r="L212" s="162">
        <f>+[2]data1cf!K212</f>
        <v>11751.587883281456</v>
      </c>
      <c r="M212" s="162">
        <f>+[2]data1cf!L212</f>
        <v>11558.847706430803</v>
      </c>
      <c r="N212" s="162">
        <f>+[2]data1cf!M212</f>
        <v>11602.804866437724</v>
      </c>
      <c r="O212" s="162">
        <f>+[2]data1cf!N212</f>
        <v>11539.079070098931</v>
      </c>
      <c r="P212" s="162">
        <f>+[2]data1cf!O212</f>
        <v>11485.967409498446</v>
      </c>
      <c r="Q212" s="162">
        <f>+[2]data1cf!P212</f>
        <v>11582.136605479005</v>
      </c>
      <c r="R212" s="162">
        <f>+[2]data1cf!Q212</f>
        <v>826.15340876994742</v>
      </c>
      <c r="S212" s="162">
        <f>+[2]data1cf!R212</f>
        <v>0</v>
      </c>
      <c r="T212" s="162">
        <f>+[2]data1cf!S212</f>
        <v>0</v>
      </c>
      <c r="U212" s="162">
        <f>+[2]data1cf!T212</f>
        <v>0</v>
      </c>
      <c r="V212" s="162">
        <f>+[2]data1cf!U212</f>
        <v>0</v>
      </c>
      <c r="W212" s="162">
        <f>+[2]data1cf!V212</f>
        <v>0</v>
      </c>
      <c r="X212" s="162">
        <f>+[2]data1cf!W212</f>
        <v>0</v>
      </c>
      <c r="Y212" s="162">
        <f>+[2]data1cf!X212</f>
        <v>0</v>
      </c>
      <c r="Z212" s="162">
        <f>+[2]data1cf!Y212</f>
        <v>0</v>
      </c>
      <c r="AA212" s="162">
        <f>+[2]data1cf!Z212</f>
        <v>0</v>
      </c>
      <c r="AB212" s="162"/>
      <c r="AC212" s="163">
        <f t="shared" si="24"/>
        <v>20664.716538468907</v>
      </c>
      <c r="AD212" s="163">
        <f t="shared" si="26"/>
        <v>45951.920852736133</v>
      </c>
      <c r="AE212" s="164">
        <f t="shared" si="27"/>
        <v>45614.970469756081</v>
      </c>
      <c r="AF212" s="165">
        <f t="shared" si="25"/>
        <v>0.14893613457679752</v>
      </c>
      <c r="AG212" s="166">
        <f t="shared" si="29"/>
        <v>0.97617898038629158</v>
      </c>
    </row>
    <row r="213" spans="1:33">
      <c r="A213" s="158"/>
      <c r="B213" s="162">
        <f>+[2]data1cf!A213</f>
        <v>-63668.345387675028</v>
      </c>
      <c r="C213" s="162">
        <f>+[2]data1cf!B213</f>
        <v>11833.733397501779</v>
      </c>
      <c r="D213" s="162">
        <f>+[2]data1cf!C213</f>
        <v>12796.523138836947</v>
      </c>
      <c r="E213" s="162">
        <f>+[2]data1cf!D213</f>
        <v>12469.914632880607</v>
      </c>
      <c r="F213" s="162">
        <f>+[2]data1cf!E213</f>
        <v>12390.18474914541</v>
      </c>
      <c r="G213" s="162">
        <f>+[2]data1cf!F213</f>
        <v>11976.100963059216</v>
      </c>
      <c r="H213" s="162">
        <f>+[2]data1cf!G213</f>
        <v>11789.451659998755</v>
      </c>
      <c r="I213" s="162">
        <f>+[2]data1cf!H213</f>
        <v>11606.383135852888</v>
      </c>
      <c r="J213" s="162">
        <f>+[2]data1cf!I213</f>
        <v>11504.547574195756</v>
      </c>
      <c r="K213" s="162">
        <f>+[2]data1cf!J213</f>
        <v>11644.962147774142</v>
      </c>
      <c r="L213" s="162">
        <f>+[2]data1cf!K213</f>
        <v>11666.207799278556</v>
      </c>
      <c r="M213" s="162">
        <f>+[2]data1cf!L213</f>
        <v>11552.400704804531</v>
      </c>
      <c r="N213" s="162">
        <f>+[2]data1cf!M213</f>
        <v>11488.219953483822</v>
      </c>
      <c r="O213" s="162">
        <f>+[2]data1cf!N213</f>
        <v>11388.081257366401</v>
      </c>
      <c r="P213" s="162">
        <f>+[2]data1cf!O213</f>
        <v>11321.906692718458</v>
      </c>
      <c r="Q213" s="162">
        <f>+[2]data1cf!P213</f>
        <v>11372.404150080538</v>
      </c>
      <c r="R213" s="162">
        <f>+[2]data1cf!Q213</f>
        <v>730.25045425847748</v>
      </c>
      <c r="S213" s="162">
        <f>+[2]data1cf!R213</f>
        <v>0</v>
      </c>
      <c r="T213" s="162">
        <f>+[2]data1cf!S213</f>
        <v>0</v>
      </c>
      <c r="U213" s="162">
        <f>+[2]data1cf!T213</f>
        <v>0</v>
      </c>
      <c r="V213" s="162">
        <f>+[2]data1cf!U213</f>
        <v>0</v>
      </c>
      <c r="W213" s="162">
        <f>+[2]data1cf!V213</f>
        <v>0</v>
      </c>
      <c r="X213" s="162">
        <f>+[2]data1cf!W213</f>
        <v>0</v>
      </c>
      <c r="Y213" s="162">
        <f>+[2]data1cf!X213</f>
        <v>0</v>
      </c>
      <c r="Z213" s="162">
        <f>+[2]data1cf!Y213</f>
        <v>0</v>
      </c>
      <c r="AA213" s="162">
        <f>+[2]data1cf!Z213</f>
        <v>0</v>
      </c>
      <c r="AB213" s="162"/>
      <c r="AC213" s="163">
        <f t="shared" si="24"/>
        <v>27178.558091574025</v>
      </c>
      <c r="AD213" s="163">
        <f t="shared" si="26"/>
        <v>52090.886626936415</v>
      </c>
      <c r="AE213" s="164">
        <f t="shared" si="27"/>
        <v>51758.792682838663</v>
      </c>
      <c r="AF213" s="165">
        <f t="shared" si="25"/>
        <v>0.17102187275886538</v>
      </c>
      <c r="AG213" s="166">
        <f t="shared" si="29"/>
        <v>0.9855412850305818</v>
      </c>
    </row>
    <row r="214" spans="1:33">
      <c r="A214" s="158"/>
      <c r="B214" s="162">
        <f>+[2]data1cf!A214</f>
        <v>-69988.041245009779</v>
      </c>
      <c r="C214" s="162">
        <f>+[2]data1cf!B214</f>
        <v>11957.719608290252</v>
      </c>
      <c r="D214" s="162">
        <f>+[2]data1cf!C214</f>
        <v>13150.769140908942</v>
      </c>
      <c r="E214" s="162">
        <f>+[2]data1cf!D214</f>
        <v>12733.952721454942</v>
      </c>
      <c r="F214" s="162">
        <f>+[2]data1cf!E214</f>
        <v>12476.992840174798</v>
      </c>
      <c r="G214" s="162">
        <f>+[2]data1cf!F214</f>
        <v>12177.898519554912</v>
      </c>
      <c r="H214" s="162">
        <f>+[2]data1cf!G214</f>
        <v>11968.009854862208</v>
      </c>
      <c r="I214" s="162">
        <f>+[2]data1cf!H214</f>
        <v>11810.665009208828</v>
      </c>
      <c r="J214" s="162">
        <f>+[2]data1cf!I214</f>
        <v>11759.36007096201</v>
      </c>
      <c r="K214" s="162">
        <f>+[2]data1cf!J214</f>
        <v>11586.92192211295</v>
      </c>
      <c r="L214" s="162">
        <f>+[2]data1cf!K214</f>
        <v>11756.569278607796</v>
      </c>
      <c r="M214" s="162">
        <f>+[2]data1cf!L214</f>
        <v>11655.757347113524</v>
      </c>
      <c r="N214" s="162">
        <f>+[2]data1cf!M214</f>
        <v>11535.273327651023</v>
      </c>
      <c r="O214" s="162">
        <f>+[2]data1cf!N214</f>
        <v>11500.916831803468</v>
      </c>
      <c r="P214" s="162">
        <f>+[2]data1cf!O214</f>
        <v>11360.375869697298</v>
      </c>
      <c r="Q214" s="162">
        <f>+[2]data1cf!P214</f>
        <v>11285.500403434438</v>
      </c>
      <c r="R214" s="162">
        <f>+[2]data1cf!Q214</f>
        <v>802.73483786376414</v>
      </c>
      <c r="S214" s="162">
        <f>+[2]data1cf!R214</f>
        <v>0</v>
      </c>
      <c r="T214" s="162">
        <f>+[2]data1cf!S214</f>
        <v>0</v>
      </c>
      <c r="U214" s="162">
        <f>+[2]data1cf!T214</f>
        <v>0</v>
      </c>
      <c r="V214" s="162">
        <f>+[2]data1cf!U214</f>
        <v>0</v>
      </c>
      <c r="W214" s="162">
        <f>+[2]data1cf!V214</f>
        <v>0</v>
      </c>
      <c r="X214" s="162">
        <f>+[2]data1cf!W214</f>
        <v>0</v>
      </c>
      <c r="Y214" s="162">
        <f>+[2]data1cf!X214</f>
        <v>0</v>
      </c>
      <c r="Z214" s="162">
        <f>+[2]data1cf!Y214</f>
        <v>0</v>
      </c>
      <c r="AA214" s="162">
        <f>+[2]data1cf!Z214</f>
        <v>0</v>
      </c>
      <c r="AB214" s="162"/>
      <c r="AC214" s="163">
        <f t="shared" si="24"/>
        <v>22070.597740259513</v>
      </c>
      <c r="AD214" s="163">
        <f t="shared" si="26"/>
        <v>47242.129276312735</v>
      </c>
      <c r="AE214" s="164">
        <f t="shared" si="27"/>
        <v>46906.870117026316</v>
      </c>
      <c r="AF214" s="165">
        <f t="shared" si="25"/>
        <v>0.15342829823493959</v>
      </c>
      <c r="AG214" s="166">
        <f t="shared" si="29"/>
        <v>0.97855185756187246</v>
      </c>
    </row>
    <row r="215" spans="1:33">
      <c r="A215" s="158"/>
      <c r="B215" s="162">
        <f>+[2]data1cf!A215</f>
        <v>-73702.046184745646</v>
      </c>
      <c r="C215" s="162">
        <f>+[2]data1cf!B215</f>
        <v>12018.027401851299</v>
      </c>
      <c r="D215" s="162">
        <f>+[2]data1cf!C215</f>
        <v>13256.162255609142</v>
      </c>
      <c r="E215" s="162">
        <f>+[2]data1cf!D215</f>
        <v>12881.621500389596</v>
      </c>
      <c r="F215" s="162">
        <f>+[2]data1cf!E215</f>
        <v>12516.936725087391</v>
      </c>
      <c r="G215" s="162">
        <f>+[2]data1cf!F215</f>
        <v>12287.062286540495</v>
      </c>
      <c r="H215" s="162">
        <f>+[2]data1cf!G215</f>
        <v>11988.462203279902</v>
      </c>
      <c r="I215" s="162">
        <f>+[2]data1cf!H215</f>
        <v>11893.157943069156</v>
      </c>
      <c r="J215" s="162">
        <f>+[2]data1cf!I215</f>
        <v>11760.980462854852</v>
      </c>
      <c r="K215" s="162">
        <f>+[2]data1cf!J215</f>
        <v>11876.019776190009</v>
      </c>
      <c r="L215" s="162">
        <f>+[2]data1cf!K215</f>
        <v>11727.947142671012</v>
      </c>
      <c r="M215" s="162">
        <f>+[2]data1cf!L215</f>
        <v>11768.651325310464</v>
      </c>
      <c r="N215" s="162">
        <f>+[2]data1cf!M215</f>
        <v>11755.12738550597</v>
      </c>
      <c r="O215" s="162">
        <f>+[2]data1cf!N215</f>
        <v>11607.1416879916</v>
      </c>
      <c r="P215" s="162">
        <f>+[2]data1cf!O215</f>
        <v>11573.190645420666</v>
      </c>
      <c r="Q215" s="162">
        <f>+[2]data1cf!P215</f>
        <v>11335.724656240833</v>
      </c>
      <c r="R215" s="162">
        <f>+[2]data1cf!Q215</f>
        <v>845.33298892055859</v>
      </c>
      <c r="S215" s="162">
        <f>+[2]data1cf!R215</f>
        <v>0</v>
      </c>
      <c r="T215" s="162">
        <f>+[2]data1cf!S215</f>
        <v>0</v>
      </c>
      <c r="U215" s="162">
        <f>+[2]data1cf!T215</f>
        <v>0</v>
      </c>
      <c r="V215" s="162">
        <f>+[2]data1cf!U215</f>
        <v>0</v>
      </c>
      <c r="W215" s="162">
        <f>+[2]data1cf!V215</f>
        <v>0</v>
      </c>
      <c r="X215" s="162">
        <f>+[2]data1cf!W215</f>
        <v>0</v>
      </c>
      <c r="Y215" s="162">
        <f>+[2]data1cf!X215</f>
        <v>0</v>
      </c>
      <c r="Z215" s="162">
        <f>+[2]data1cf!Y215</f>
        <v>0</v>
      </c>
      <c r="AA215" s="162">
        <f>+[2]data1cf!Z215</f>
        <v>0</v>
      </c>
      <c r="AB215" s="162"/>
      <c r="AC215" s="163">
        <f t="shared" si="24"/>
        <v>19088.107235358209</v>
      </c>
      <c r="AD215" s="163">
        <f t="shared" si="26"/>
        <v>44483.675220344747</v>
      </c>
      <c r="AE215" s="164">
        <f t="shared" si="27"/>
        <v>44145.290666963367</v>
      </c>
      <c r="AF215" s="165">
        <f t="shared" si="25"/>
        <v>0.14418238997459412</v>
      </c>
      <c r="AG215" s="166">
        <f t="shared" si="29"/>
        <v>0.97315772314290727</v>
      </c>
    </row>
    <row r="216" spans="1:33">
      <c r="A216" s="158"/>
      <c r="B216" s="162">
        <f>+[2]data1cf!A216</f>
        <v>-71581.823145617644</v>
      </c>
      <c r="C216" s="162">
        <f>+[2]data1cf!B216</f>
        <v>11951.440856771405</v>
      </c>
      <c r="D216" s="162">
        <f>+[2]data1cf!C216</f>
        <v>13309.468149681934</v>
      </c>
      <c r="E216" s="162">
        <f>+[2]data1cf!D216</f>
        <v>12764.728653842467</v>
      </c>
      <c r="F216" s="162">
        <f>+[2]data1cf!E216</f>
        <v>12280.803044999957</v>
      </c>
      <c r="G216" s="162">
        <f>+[2]data1cf!F216</f>
        <v>12160.22619460426</v>
      </c>
      <c r="H216" s="162">
        <f>+[2]data1cf!G216</f>
        <v>11947.056946677276</v>
      </c>
      <c r="I216" s="162">
        <f>+[2]data1cf!H216</f>
        <v>11899.191272071968</v>
      </c>
      <c r="J216" s="162">
        <f>+[2]data1cf!I216</f>
        <v>11770.231035534576</v>
      </c>
      <c r="K216" s="162">
        <f>+[2]data1cf!J216</f>
        <v>11651.082262503867</v>
      </c>
      <c r="L216" s="162">
        <f>+[2]data1cf!K216</f>
        <v>11593.21747816815</v>
      </c>
      <c r="M216" s="162">
        <f>+[2]data1cf!L216</f>
        <v>11546.86282118479</v>
      </c>
      <c r="N216" s="162">
        <f>+[2]data1cf!M216</f>
        <v>11703.835402185392</v>
      </c>
      <c r="O216" s="162">
        <f>+[2]data1cf!N216</f>
        <v>11525.850774260229</v>
      </c>
      <c r="P216" s="162">
        <f>+[2]data1cf!O216</f>
        <v>11520.737743238076</v>
      </c>
      <c r="Q216" s="162">
        <f>+[2]data1cf!P216</f>
        <v>11386.294519627372</v>
      </c>
      <c r="R216" s="162">
        <f>+[2]data1cf!Q216</f>
        <v>821.01487875097598</v>
      </c>
      <c r="S216" s="162">
        <f>+[2]data1cf!R216</f>
        <v>0</v>
      </c>
      <c r="T216" s="162">
        <f>+[2]data1cf!S216</f>
        <v>0</v>
      </c>
      <c r="U216" s="162">
        <f>+[2]data1cf!T216</f>
        <v>0</v>
      </c>
      <c r="V216" s="162">
        <f>+[2]data1cf!U216</f>
        <v>0</v>
      </c>
      <c r="W216" s="162">
        <f>+[2]data1cf!V216</f>
        <v>0</v>
      </c>
      <c r="X216" s="162">
        <f>+[2]data1cf!W216</f>
        <v>0</v>
      </c>
      <c r="Y216" s="162">
        <f>+[2]data1cf!X216</f>
        <v>0</v>
      </c>
      <c r="Z216" s="162">
        <f>+[2]data1cf!Y216</f>
        <v>0</v>
      </c>
      <c r="AA216" s="162">
        <f>+[2]data1cf!Z216</f>
        <v>0</v>
      </c>
      <c r="AB216" s="162"/>
      <c r="AC216" s="163">
        <f t="shared" si="24"/>
        <v>20576.337940378115</v>
      </c>
      <c r="AD216" s="163">
        <f t="shared" si="26"/>
        <v>45788.235408843007</v>
      </c>
      <c r="AE216" s="164">
        <f t="shared" si="27"/>
        <v>45452.294525137702</v>
      </c>
      <c r="AF216" s="165">
        <f t="shared" si="25"/>
        <v>0.14886942505836492</v>
      </c>
      <c r="AG216" s="166">
        <f t="shared" si="29"/>
        <v>0.97585974907666018</v>
      </c>
    </row>
    <row r="217" spans="1:33">
      <c r="A217" s="158"/>
      <c r="B217" s="162">
        <f>+[2]data1cf!A217</f>
        <v>-72594.734711896032</v>
      </c>
      <c r="C217" s="162">
        <f>+[2]data1cf!B217</f>
        <v>12043.646538187793</v>
      </c>
      <c r="D217" s="162">
        <f>+[2]data1cf!C217</f>
        <v>13008.455251039313</v>
      </c>
      <c r="E217" s="162">
        <f>+[2]data1cf!D217</f>
        <v>12773.00648077836</v>
      </c>
      <c r="F217" s="162">
        <f>+[2]data1cf!E217</f>
        <v>12449.770825312768</v>
      </c>
      <c r="G217" s="162">
        <f>+[2]data1cf!F217</f>
        <v>12157.121732626165</v>
      </c>
      <c r="H217" s="162">
        <f>+[2]data1cf!G217</f>
        <v>11842.202620534339</v>
      </c>
      <c r="I217" s="162">
        <f>+[2]data1cf!H217</f>
        <v>11866.761857072072</v>
      </c>
      <c r="J217" s="162">
        <f>+[2]data1cf!I217</f>
        <v>11776.663392739392</v>
      </c>
      <c r="K217" s="162">
        <f>+[2]data1cf!J217</f>
        <v>11700.467656290257</v>
      </c>
      <c r="L217" s="162">
        <f>+[2]data1cf!K217</f>
        <v>11762.296433673171</v>
      </c>
      <c r="M217" s="162">
        <f>+[2]data1cf!L217</f>
        <v>11486.567167559231</v>
      </c>
      <c r="N217" s="162">
        <f>+[2]data1cf!M217</f>
        <v>11911.220592835733</v>
      </c>
      <c r="O217" s="162">
        <f>+[2]data1cf!N217</f>
        <v>11472.67445262788</v>
      </c>
      <c r="P217" s="162">
        <f>+[2]data1cf!O217</f>
        <v>11391.882473284639</v>
      </c>
      <c r="Q217" s="162">
        <f>+[2]data1cf!P217</f>
        <v>11451.281285513931</v>
      </c>
      <c r="R217" s="162">
        <f>+[2]data1cf!Q217</f>
        <v>832.6325692515627</v>
      </c>
      <c r="S217" s="162">
        <f>+[2]data1cf!R217</f>
        <v>0</v>
      </c>
      <c r="T217" s="162">
        <f>+[2]data1cf!S217</f>
        <v>0</v>
      </c>
      <c r="U217" s="162">
        <f>+[2]data1cf!T217</f>
        <v>0</v>
      </c>
      <c r="V217" s="162">
        <f>+[2]data1cf!U217</f>
        <v>0</v>
      </c>
      <c r="W217" s="162">
        <f>+[2]data1cf!V217</f>
        <v>0</v>
      </c>
      <c r="X217" s="162">
        <f>+[2]data1cf!W217</f>
        <v>0</v>
      </c>
      <c r="Y217" s="162">
        <f>+[2]data1cf!X217</f>
        <v>0</v>
      </c>
      <c r="Z217" s="162">
        <f>+[2]data1cf!Y217</f>
        <v>0</v>
      </c>
      <c r="AA217" s="162">
        <f>+[2]data1cf!Z217</f>
        <v>0</v>
      </c>
      <c r="AB217" s="162"/>
      <c r="AC217" s="163">
        <f t="shared" si="24"/>
        <v>19545.180862801935</v>
      </c>
      <c r="AD217" s="163">
        <f t="shared" si="26"/>
        <v>44783.029250953259</v>
      </c>
      <c r="AE217" s="164">
        <f t="shared" si="27"/>
        <v>44446.677854740636</v>
      </c>
      <c r="AF217" s="165">
        <f t="shared" si="25"/>
        <v>0.1458276927471161</v>
      </c>
      <c r="AG217" s="166">
        <f t="shared" si="29"/>
        <v>0.97380333230626503</v>
      </c>
    </row>
    <row r="218" spans="1:33">
      <c r="A218" s="158"/>
      <c r="B218" s="162">
        <f>+[2]data1cf!A218</f>
        <v>-61621.965384186231</v>
      </c>
      <c r="C218" s="162">
        <f>+[2]data1cf!B218</f>
        <v>11893.993646512001</v>
      </c>
      <c r="D218" s="162">
        <f>+[2]data1cf!C218</f>
        <v>12740.083041960312</v>
      </c>
      <c r="E218" s="162">
        <f>+[2]data1cf!D218</f>
        <v>12406.660331246349</v>
      </c>
      <c r="F218" s="162">
        <f>+[2]data1cf!E218</f>
        <v>12229.850899963567</v>
      </c>
      <c r="G218" s="162">
        <f>+[2]data1cf!F218</f>
        <v>11823.843909573265</v>
      </c>
      <c r="H218" s="162">
        <f>+[2]data1cf!G218</f>
        <v>11704.679634039745</v>
      </c>
      <c r="I218" s="162">
        <f>+[2]data1cf!H218</f>
        <v>11538.861350125562</v>
      </c>
      <c r="J218" s="162">
        <f>+[2]data1cf!I218</f>
        <v>11558.346470721383</v>
      </c>
      <c r="K218" s="162">
        <f>+[2]data1cf!J218</f>
        <v>11494.672918180147</v>
      </c>
      <c r="L218" s="162">
        <f>+[2]data1cf!K218</f>
        <v>11486.265067384968</v>
      </c>
      <c r="M218" s="162">
        <f>+[2]data1cf!L218</f>
        <v>11482.451167391409</v>
      </c>
      <c r="N218" s="162">
        <f>+[2]data1cf!M218</f>
        <v>11445.458551761349</v>
      </c>
      <c r="O218" s="162">
        <f>+[2]data1cf!N218</f>
        <v>11156.953200423473</v>
      </c>
      <c r="P218" s="162">
        <f>+[2]data1cf!O218</f>
        <v>11242.578403976851</v>
      </c>
      <c r="Q218" s="162">
        <f>+[2]data1cf!P218</f>
        <v>11101.879355772207</v>
      </c>
      <c r="R218" s="162">
        <f>+[2]data1cf!Q218</f>
        <v>706.77929417046232</v>
      </c>
      <c r="S218" s="162">
        <f>+[2]data1cf!R218</f>
        <v>0</v>
      </c>
      <c r="T218" s="162">
        <f>+[2]data1cf!S218</f>
        <v>0</v>
      </c>
      <c r="U218" s="162">
        <f>+[2]data1cf!T218</f>
        <v>0</v>
      </c>
      <c r="V218" s="162">
        <f>+[2]data1cf!U218</f>
        <v>0</v>
      </c>
      <c r="W218" s="162">
        <f>+[2]data1cf!V218</f>
        <v>0</v>
      </c>
      <c r="X218" s="162">
        <f>+[2]data1cf!W218</f>
        <v>0</v>
      </c>
      <c r="Y218" s="162">
        <f>+[2]data1cf!X218</f>
        <v>0</v>
      </c>
      <c r="Z218" s="162">
        <f>+[2]data1cf!Y218</f>
        <v>0</v>
      </c>
      <c r="AA218" s="162">
        <f>+[2]data1cf!Z218</f>
        <v>0</v>
      </c>
      <c r="AB218" s="162"/>
      <c r="AC218" s="163">
        <f t="shared" si="24"/>
        <v>28595.507139991772</v>
      </c>
      <c r="AD218" s="163">
        <f t="shared" si="26"/>
        <v>53277.048857128531</v>
      </c>
      <c r="AE218" s="164">
        <f t="shared" si="27"/>
        <v>52948.217566092098</v>
      </c>
      <c r="AF218" s="165">
        <f t="shared" si="25"/>
        <v>0.17709048390388493</v>
      </c>
      <c r="AG218" s="166">
        <f t="shared" si="29"/>
        <v>0.98687092930893916</v>
      </c>
    </row>
    <row r="219" spans="1:33">
      <c r="A219" s="158"/>
      <c r="B219" s="162">
        <f>+[2]data1cf!A219</f>
        <v>-64780.512409191811</v>
      </c>
      <c r="C219" s="162">
        <f>+[2]data1cf!B219</f>
        <v>12083.857418616666</v>
      </c>
      <c r="D219" s="162">
        <f>+[2]data1cf!C219</f>
        <v>12846.051621117227</v>
      </c>
      <c r="E219" s="162">
        <f>+[2]data1cf!D219</f>
        <v>12552.977287238878</v>
      </c>
      <c r="F219" s="162">
        <f>+[2]data1cf!E219</f>
        <v>12351.124733529703</v>
      </c>
      <c r="G219" s="162">
        <f>+[2]data1cf!F219</f>
        <v>11944.373669768807</v>
      </c>
      <c r="H219" s="162">
        <f>+[2]data1cf!G219</f>
        <v>11738.157598154427</v>
      </c>
      <c r="I219" s="162">
        <f>+[2]data1cf!H219</f>
        <v>11637.846755503908</v>
      </c>
      <c r="J219" s="162">
        <f>+[2]data1cf!I219</f>
        <v>11543.19925287311</v>
      </c>
      <c r="K219" s="162">
        <f>+[2]data1cf!J219</f>
        <v>11483.507548001979</v>
      </c>
      <c r="L219" s="162">
        <f>+[2]data1cf!K219</f>
        <v>11614.390496821343</v>
      </c>
      <c r="M219" s="162">
        <f>+[2]data1cf!L219</f>
        <v>11509.151359556097</v>
      </c>
      <c r="N219" s="162">
        <f>+[2]data1cf!M219</f>
        <v>11519.15948291924</v>
      </c>
      <c r="O219" s="162">
        <f>+[2]data1cf!N219</f>
        <v>11321.482118143909</v>
      </c>
      <c r="P219" s="162">
        <f>+[2]data1cf!O219</f>
        <v>11393.241130963481</v>
      </c>
      <c r="Q219" s="162">
        <f>+[2]data1cf!P219</f>
        <v>11182.09797569657</v>
      </c>
      <c r="R219" s="162">
        <f>+[2]data1cf!Q219</f>
        <v>743.00656512846638</v>
      </c>
      <c r="S219" s="162">
        <f>+[2]data1cf!R219</f>
        <v>0</v>
      </c>
      <c r="T219" s="162">
        <f>+[2]data1cf!S219</f>
        <v>0</v>
      </c>
      <c r="U219" s="162">
        <f>+[2]data1cf!T219</f>
        <v>0</v>
      </c>
      <c r="V219" s="162">
        <f>+[2]data1cf!U219</f>
        <v>0</v>
      </c>
      <c r="W219" s="162">
        <f>+[2]data1cf!V219</f>
        <v>0</v>
      </c>
      <c r="X219" s="162">
        <f>+[2]data1cf!W219</f>
        <v>0</v>
      </c>
      <c r="Y219" s="162">
        <f>+[2]data1cf!X219</f>
        <v>0</v>
      </c>
      <c r="Z219" s="162">
        <f>+[2]data1cf!Y219</f>
        <v>0</v>
      </c>
      <c r="AA219" s="162">
        <f>+[2]data1cf!Z219</f>
        <v>0</v>
      </c>
      <c r="AB219" s="162"/>
      <c r="AC219" s="163">
        <f t="shared" si="24"/>
        <v>26218.998591437739</v>
      </c>
      <c r="AD219" s="163">
        <f t="shared" si="26"/>
        <v>51084.488885572566</v>
      </c>
      <c r="AE219" s="164">
        <f t="shared" si="27"/>
        <v>50753.157666688923</v>
      </c>
      <c r="AF219" s="165">
        <f t="shared" si="25"/>
        <v>0.16782844662666324</v>
      </c>
      <c r="AG219" s="166">
        <f t="shared" si="29"/>
        <v>0.98430808110992929</v>
      </c>
    </row>
    <row r="220" spans="1:33">
      <c r="A220" s="158"/>
      <c r="B220" s="162">
        <f>+[2]data1cf!A220</f>
        <v>-61582.891183422362</v>
      </c>
      <c r="C220" s="162">
        <f>+[2]data1cf!B220</f>
        <v>11726.322072291074</v>
      </c>
      <c r="D220" s="162">
        <f>+[2]data1cf!C220</f>
        <v>12821.573205077544</v>
      </c>
      <c r="E220" s="162">
        <f>+[2]data1cf!D220</f>
        <v>12617.450764996605</v>
      </c>
      <c r="F220" s="162">
        <f>+[2]data1cf!E220</f>
        <v>12236.88277794957</v>
      </c>
      <c r="G220" s="162">
        <f>+[2]data1cf!F220</f>
        <v>12016.120434836292</v>
      </c>
      <c r="H220" s="162">
        <f>+[2]data1cf!G220</f>
        <v>11701.086135054342</v>
      </c>
      <c r="I220" s="162">
        <f>+[2]data1cf!H220</f>
        <v>11563.022336576423</v>
      </c>
      <c r="J220" s="162">
        <f>+[2]data1cf!I220</f>
        <v>11435.219734851287</v>
      </c>
      <c r="K220" s="162">
        <f>+[2]data1cf!J220</f>
        <v>11374.698850904795</v>
      </c>
      <c r="L220" s="162">
        <f>+[2]data1cf!K220</f>
        <v>11373.084414567875</v>
      </c>
      <c r="M220" s="162">
        <f>+[2]data1cf!L220</f>
        <v>11361.553686182862</v>
      </c>
      <c r="N220" s="162">
        <f>+[2]data1cf!M220</f>
        <v>11446.638711878742</v>
      </c>
      <c r="O220" s="162">
        <f>+[2]data1cf!N220</f>
        <v>11218.847485650862</v>
      </c>
      <c r="P220" s="162">
        <f>+[2]data1cf!O220</f>
        <v>11140.169565871824</v>
      </c>
      <c r="Q220" s="162">
        <f>+[2]data1cf!P220</f>
        <v>11315.372689238819</v>
      </c>
      <c r="R220" s="162">
        <f>+[2]data1cf!Q220</f>
        <v>706.33112871738103</v>
      </c>
      <c r="S220" s="162">
        <f>+[2]data1cf!R220</f>
        <v>0</v>
      </c>
      <c r="T220" s="162">
        <f>+[2]data1cf!S220</f>
        <v>0</v>
      </c>
      <c r="U220" s="162">
        <f>+[2]data1cf!T220</f>
        <v>0</v>
      </c>
      <c r="V220" s="162">
        <f>+[2]data1cf!U220</f>
        <v>0</v>
      </c>
      <c r="W220" s="162">
        <f>+[2]data1cf!V220</f>
        <v>0</v>
      </c>
      <c r="X220" s="162">
        <f>+[2]data1cf!W220</f>
        <v>0</v>
      </c>
      <c r="Y220" s="162">
        <f>+[2]data1cf!X220</f>
        <v>0</v>
      </c>
      <c r="Z220" s="162">
        <f>+[2]data1cf!Y220</f>
        <v>0</v>
      </c>
      <c r="AA220" s="162">
        <f>+[2]data1cf!Z220</f>
        <v>0</v>
      </c>
      <c r="AB220" s="162"/>
      <c r="AC220" s="163">
        <f t="shared" si="24"/>
        <v>28690.437096266112</v>
      </c>
      <c r="AD220" s="163">
        <f t="shared" si="26"/>
        <v>53368.270148377836</v>
      </c>
      <c r="AE220" s="164">
        <f t="shared" si="27"/>
        <v>53039.522509496252</v>
      </c>
      <c r="AF220" s="165">
        <f t="shared" si="25"/>
        <v>0.17743397355079651</v>
      </c>
      <c r="AG220" s="166">
        <f t="shared" si="29"/>
        <v>0.98696797167154371</v>
      </c>
    </row>
    <row r="221" spans="1:33">
      <c r="A221" s="158"/>
      <c r="B221" s="162">
        <f>+[2]data1cf!A221</f>
        <v>-61707.686671990756</v>
      </c>
      <c r="C221" s="162">
        <f>+[2]data1cf!B221</f>
        <v>11787.07258617773</v>
      </c>
      <c r="D221" s="162">
        <f>+[2]data1cf!C221</f>
        <v>12733.566849172639</v>
      </c>
      <c r="E221" s="162">
        <f>+[2]data1cf!D221</f>
        <v>12442.587505423166</v>
      </c>
      <c r="F221" s="162">
        <f>+[2]data1cf!E221</f>
        <v>12266.446300021169</v>
      </c>
      <c r="G221" s="162">
        <f>+[2]data1cf!F221</f>
        <v>12036.460069098895</v>
      </c>
      <c r="H221" s="162">
        <f>+[2]data1cf!G221</f>
        <v>11782.94977275268</v>
      </c>
      <c r="I221" s="162">
        <f>+[2]data1cf!H221</f>
        <v>11506.99398282481</v>
      </c>
      <c r="J221" s="162">
        <f>+[2]data1cf!I221</f>
        <v>11540.6403201256</v>
      </c>
      <c r="K221" s="162">
        <f>+[2]data1cf!J221</f>
        <v>11431.064235933258</v>
      </c>
      <c r="L221" s="162">
        <f>+[2]data1cf!K221</f>
        <v>11655.467498462576</v>
      </c>
      <c r="M221" s="162">
        <f>+[2]data1cf!L221</f>
        <v>11458.858744430949</v>
      </c>
      <c r="N221" s="162">
        <f>+[2]data1cf!M221</f>
        <v>11489.314541374024</v>
      </c>
      <c r="O221" s="162">
        <f>+[2]data1cf!N221</f>
        <v>11380.793757091313</v>
      </c>
      <c r="P221" s="162">
        <f>+[2]data1cf!O221</f>
        <v>11453.403872614621</v>
      </c>
      <c r="Q221" s="162">
        <f>+[2]data1cf!P221</f>
        <v>11361.463017396683</v>
      </c>
      <c r="R221" s="162">
        <f>+[2]data1cf!Q221</f>
        <v>707.76248305306513</v>
      </c>
      <c r="S221" s="162">
        <f>+[2]data1cf!R221</f>
        <v>0</v>
      </c>
      <c r="T221" s="162">
        <f>+[2]data1cf!S221</f>
        <v>0</v>
      </c>
      <c r="U221" s="162">
        <f>+[2]data1cf!T221</f>
        <v>0</v>
      </c>
      <c r="V221" s="162">
        <f>+[2]data1cf!U221</f>
        <v>0</v>
      </c>
      <c r="W221" s="162">
        <f>+[2]data1cf!V221</f>
        <v>0</v>
      </c>
      <c r="X221" s="162">
        <f>+[2]data1cf!W221</f>
        <v>0</v>
      </c>
      <c r="Y221" s="162">
        <f>+[2]data1cf!X221</f>
        <v>0</v>
      </c>
      <c r="Z221" s="162">
        <f>+[2]data1cf!Y221</f>
        <v>0</v>
      </c>
      <c r="AA221" s="162">
        <f>+[2]data1cf!Z221</f>
        <v>0</v>
      </c>
      <c r="AB221" s="162"/>
      <c r="AC221" s="163">
        <f t="shared" si="24"/>
        <v>28837.176787023684</v>
      </c>
      <c r="AD221" s="163">
        <f t="shared" si="26"/>
        <v>53682.335993929992</v>
      </c>
      <c r="AE221" s="164">
        <f t="shared" si="27"/>
        <v>53351.060246073524</v>
      </c>
      <c r="AF221" s="165">
        <f t="shared" si="25"/>
        <v>0.17731255888938907</v>
      </c>
      <c r="AG221" s="166">
        <f t="shared" si="29"/>
        <v>0.98729662589380862</v>
      </c>
    </row>
    <row r="222" spans="1:33">
      <c r="A222" s="158"/>
      <c r="B222" s="162">
        <f>+[2]data1cf!A222</f>
        <v>-64238.758219302981</v>
      </c>
      <c r="C222" s="162">
        <f>+[2]data1cf!B222</f>
        <v>11784.791239644601</v>
      </c>
      <c r="D222" s="162">
        <f>+[2]data1cf!C222</f>
        <v>12806.489056095616</v>
      </c>
      <c r="E222" s="162">
        <f>+[2]data1cf!D222</f>
        <v>12589.751042862259</v>
      </c>
      <c r="F222" s="162">
        <f>+[2]data1cf!E222</f>
        <v>12208.055516510092</v>
      </c>
      <c r="G222" s="162">
        <f>+[2]data1cf!F222</f>
        <v>11904.799026915221</v>
      </c>
      <c r="H222" s="162">
        <f>+[2]data1cf!G222</f>
        <v>11776.840094133837</v>
      </c>
      <c r="I222" s="162">
        <f>+[2]data1cf!H222</f>
        <v>11573.997988487688</v>
      </c>
      <c r="J222" s="162">
        <f>+[2]data1cf!I222</f>
        <v>11545.131292588154</v>
      </c>
      <c r="K222" s="162">
        <f>+[2]data1cf!J222</f>
        <v>11678.487810081733</v>
      </c>
      <c r="L222" s="162">
        <f>+[2]data1cf!K222</f>
        <v>11437.318751898823</v>
      </c>
      <c r="M222" s="162">
        <f>+[2]data1cf!L222</f>
        <v>11407.853550884705</v>
      </c>
      <c r="N222" s="162">
        <f>+[2]data1cf!M222</f>
        <v>11378.869284974906</v>
      </c>
      <c r="O222" s="162">
        <f>+[2]data1cf!N222</f>
        <v>11427.159408339214</v>
      </c>
      <c r="P222" s="162">
        <f>+[2]data1cf!O222</f>
        <v>11211.136840519031</v>
      </c>
      <c r="Q222" s="162">
        <f>+[2]data1cf!P222</f>
        <v>11295.186195144255</v>
      </c>
      <c r="R222" s="162">
        <f>+[2]data1cf!Q222</f>
        <v>736.79286127211742</v>
      </c>
      <c r="S222" s="162">
        <f>+[2]data1cf!R222</f>
        <v>0</v>
      </c>
      <c r="T222" s="162">
        <f>+[2]data1cf!S222</f>
        <v>0</v>
      </c>
      <c r="U222" s="162">
        <f>+[2]data1cf!T222</f>
        <v>0</v>
      </c>
      <c r="V222" s="162">
        <f>+[2]data1cf!U222</f>
        <v>0</v>
      </c>
      <c r="W222" s="162">
        <f>+[2]data1cf!V222</f>
        <v>0</v>
      </c>
      <c r="X222" s="162">
        <f>+[2]data1cf!W222</f>
        <v>0</v>
      </c>
      <c r="Y222" s="162">
        <f>+[2]data1cf!X222</f>
        <v>0</v>
      </c>
      <c r="Z222" s="162">
        <f>+[2]data1cf!Y222</f>
        <v>0</v>
      </c>
      <c r="AA222" s="162">
        <f>+[2]data1cf!Z222</f>
        <v>0</v>
      </c>
      <c r="AB222" s="162"/>
      <c r="AC222" s="163">
        <f t="shared" si="24"/>
        <v>26294.192836754402</v>
      </c>
      <c r="AD222" s="163">
        <f t="shared" si="26"/>
        <v>51088.848289072805</v>
      </c>
      <c r="AE222" s="164">
        <f t="shared" si="27"/>
        <v>50758.43275059286</v>
      </c>
      <c r="AF222" s="165">
        <f t="shared" si="25"/>
        <v>0.16836012005805973</v>
      </c>
      <c r="AG222" s="166">
        <f t="shared" si="29"/>
        <v>0.98431364357486717</v>
      </c>
    </row>
    <row r="223" spans="1:33">
      <c r="A223" s="158"/>
      <c r="B223" s="162">
        <f>+[2]data1cf!A223</f>
        <v>-61850.261157392641</v>
      </c>
      <c r="C223" s="162">
        <f>+[2]data1cf!B223</f>
        <v>11892.241470354778</v>
      </c>
      <c r="D223" s="162">
        <f>+[2]data1cf!C223</f>
        <v>12891.80058046219</v>
      </c>
      <c r="E223" s="162">
        <f>+[2]data1cf!D223</f>
        <v>12363.685912161145</v>
      </c>
      <c r="F223" s="162">
        <f>+[2]data1cf!E223</f>
        <v>12230.590160011998</v>
      </c>
      <c r="G223" s="162">
        <f>+[2]data1cf!F223</f>
        <v>11911.328276191378</v>
      </c>
      <c r="H223" s="162">
        <f>+[2]data1cf!G223</f>
        <v>11765.19206787843</v>
      </c>
      <c r="I223" s="162">
        <f>+[2]data1cf!H223</f>
        <v>11553.36976001272</v>
      </c>
      <c r="J223" s="162">
        <f>+[2]data1cf!I223</f>
        <v>11456.620546978971</v>
      </c>
      <c r="K223" s="162">
        <f>+[2]data1cf!J223</f>
        <v>11540.959185901929</v>
      </c>
      <c r="L223" s="162">
        <f>+[2]data1cf!K223</f>
        <v>11574.264037700905</v>
      </c>
      <c r="M223" s="162">
        <f>+[2]data1cf!L223</f>
        <v>11459.167784797028</v>
      </c>
      <c r="N223" s="162">
        <f>+[2]data1cf!M223</f>
        <v>11291.345829208882</v>
      </c>
      <c r="O223" s="162">
        <f>+[2]data1cf!N223</f>
        <v>11185.940597462952</v>
      </c>
      <c r="P223" s="162">
        <f>+[2]data1cf!O223</f>
        <v>11121.257876861197</v>
      </c>
      <c r="Q223" s="162">
        <f>+[2]data1cf!P223</f>
        <v>11138.901347581617</v>
      </c>
      <c r="R223" s="162">
        <f>+[2]data1cf!Q223</f>
        <v>709.39775537083051</v>
      </c>
      <c r="S223" s="162">
        <f>+[2]data1cf!R223</f>
        <v>0</v>
      </c>
      <c r="T223" s="162">
        <f>+[2]data1cf!S223</f>
        <v>0</v>
      </c>
      <c r="U223" s="162">
        <f>+[2]data1cf!T223</f>
        <v>0</v>
      </c>
      <c r="V223" s="162">
        <f>+[2]data1cf!U223</f>
        <v>0</v>
      </c>
      <c r="W223" s="162">
        <f>+[2]data1cf!V223</f>
        <v>0</v>
      </c>
      <c r="X223" s="162">
        <f>+[2]data1cf!W223</f>
        <v>0</v>
      </c>
      <c r="Y223" s="162">
        <f>+[2]data1cf!X223</f>
        <v>0</v>
      </c>
      <c r="Z223" s="162">
        <f>+[2]data1cf!Y223</f>
        <v>0</v>
      </c>
      <c r="AA223" s="162">
        <f>+[2]data1cf!Z223</f>
        <v>0</v>
      </c>
      <c r="AB223" s="162"/>
      <c r="AC223" s="163">
        <f t="shared" si="24"/>
        <v>28489.853002202603</v>
      </c>
      <c r="AD223" s="163">
        <f t="shared" si="26"/>
        <v>53169.657755201697</v>
      </c>
      <c r="AE223" s="164">
        <f t="shared" si="27"/>
        <v>52840.948419347595</v>
      </c>
      <c r="AF223" s="165">
        <f t="shared" si="25"/>
        <v>0.17667734026908874</v>
      </c>
      <c r="AG223" s="166">
        <f t="shared" si="29"/>
        <v>0.9867557587797624</v>
      </c>
    </row>
    <row r="224" spans="1:33">
      <c r="A224" s="158"/>
      <c r="B224" s="162">
        <f>+[2]data1cf!A224</f>
        <v>-61149.319860958181</v>
      </c>
      <c r="C224" s="162">
        <f>+[2]data1cf!B224</f>
        <v>11756.903633790438</v>
      </c>
      <c r="D224" s="162">
        <f>+[2]data1cf!C224</f>
        <v>12842.756869353241</v>
      </c>
      <c r="E224" s="162">
        <f>+[2]data1cf!D224</f>
        <v>12378.856374606912</v>
      </c>
      <c r="F224" s="162">
        <f>+[2]data1cf!E224</f>
        <v>12152.041081653959</v>
      </c>
      <c r="G224" s="162">
        <f>+[2]data1cf!F224</f>
        <v>11971.569444291345</v>
      </c>
      <c r="H224" s="162">
        <f>+[2]data1cf!G224</f>
        <v>11756.768855849252</v>
      </c>
      <c r="I224" s="162">
        <f>+[2]data1cf!H224</f>
        <v>11619.200811171904</v>
      </c>
      <c r="J224" s="162">
        <f>+[2]data1cf!I224</f>
        <v>11478.602949693823</v>
      </c>
      <c r="K224" s="162">
        <f>+[2]data1cf!J224</f>
        <v>11436.93112601374</v>
      </c>
      <c r="L224" s="162">
        <f>+[2]data1cf!K224</f>
        <v>11629.105880928113</v>
      </c>
      <c r="M224" s="162">
        <f>+[2]data1cf!L224</f>
        <v>11482.654714900002</v>
      </c>
      <c r="N224" s="162">
        <f>+[2]data1cf!M224</f>
        <v>11266.408749551321</v>
      </c>
      <c r="O224" s="162">
        <f>+[2]data1cf!N224</f>
        <v>11291.403432102819</v>
      </c>
      <c r="P224" s="162">
        <f>+[2]data1cf!O224</f>
        <v>11259.80065014749</v>
      </c>
      <c r="Q224" s="162">
        <f>+[2]data1cf!P224</f>
        <v>11160.991816449485</v>
      </c>
      <c r="R224" s="162">
        <f>+[2]data1cf!Q224</f>
        <v>701.35823907724591</v>
      </c>
      <c r="S224" s="162">
        <f>+[2]data1cf!R224</f>
        <v>0</v>
      </c>
      <c r="T224" s="162">
        <f>+[2]data1cf!S224</f>
        <v>0</v>
      </c>
      <c r="U224" s="162">
        <f>+[2]data1cf!T224</f>
        <v>0</v>
      </c>
      <c r="V224" s="162">
        <f>+[2]data1cf!U224</f>
        <v>0</v>
      </c>
      <c r="W224" s="162">
        <f>+[2]data1cf!V224</f>
        <v>0</v>
      </c>
      <c r="X224" s="162">
        <f>+[2]data1cf!W224</f>
        <v>0</v>
      </c>
      <c r="Y224" s="162">
        <f>+[2]data1cf!X224</f>
        <v>0</v>
      </c>
      <c r="Z224" s="162">
        <f>+[2]data1cf!Y224</f>
        <v>0</v>
      </c>
      <c r="AA224" s="162">
        <f>+[2]data1cf!Z224</f>
        <v>0</v>
      </c>
      <c r="AB224" s="162"/>
      <c r="AC224" s="163">
        <f t="shared" si="24"/>
        <v>29109.476822443874</v>
      </c>
      <c r="AD224" s="163">
        <f t="shared" si="26"/>
        <v>53825.834578147093</v>
      </c>
      <c r="AE224" s="164">
        <f t="shared" si="27"/>
        <v>53496.51993718982</v>
      </c>
      <c r="AF224" s="165">
        <f t="shared" si="25"/>
        <v>0.17886571288108827</v>
      </c>
      <c r="AG224" s="166">
        <f t="shared" si="29"/>
        <v>0.98744401863808484</v>
      </c>
    </row>
    <row r="225" spans="1:33">
      <c r="A225" s="158"/>
      <c r="B225" s="162">
        <f>+[2]data1cf!A225</f>
        <v>-73733.339444284022</v>
      </c>
      <c r="C225" s="162">
        <f>+[2]data1cf!B225</f>
        <v>12211.868995860961</v>
      </c>
      <c r="D225" s="162">
        <f>+[2]data1cf!C225</f>
        <v>13167.941955561342</v>
      </c>
      <c r="E225" s="162">
        <f>+[2]data1cf!D225</f>
        <v>12947.3252398228</v>
      </c>
      <c r="F225" s="162">
        <f>+[2]data1cf!E225</f>
        <v>12573.49195693398</v>
      </c>
      <c r="G225" s="162">
        <f>+[2]data1cf!F225</f>
        <v>12370.61135765443</v>
      </c>
      <c r="H225" s="162">
        <f>+[2]data1cf!G225</f>
        <v>12002.717624638648</v>
      </c>
      <c r="I225" s="162">
        <f>+[2]data1cf!H225</f>
        <v>11822.14702100091</v>
      </c>
      <c r="J225" s="162">
        <f>+[2]data1cf!I225</f>
        <v>11863.00735608576</v>
      </c>
      <c r="K225" s="162">
        <f>+[2]data1cf!J225</f>
        <v>11768.813791965375</v>
      </c>
      <c r="L225" s="162">
        <f>+[2]data1cf!K225</f>
        <v>11711.106666070824</v>
      </c>
      <c r="M225" s="162">
        <f>+[2]data1cf!L225</f>
        <v>11656.250257454862</v>
      </c>
      <c r="N225" s="162">
        <f>+[2]data1cf!M225</f>
        <v>11543.860649834669</v>
      </c>
      <c r="O225" s="162">
        <f>+[2]data1cf!N225</f>
        <v>11624.953841166021</v>
      </c>
      <c r="P225" s="162">
        <f>+[2]data1cf!O225</f>
        <v>11476.716464722762</v>
      </c>
      <c r="Q225" s="162">
        <f>+[2]data1cf!P225</f>
        <v>11442.933109408932</v>
      </c>
      <c r="R225" s="162">
        <f>+[2]data1cf!Q225</f>
        <v>845.69191009015992</v>
      </c>
      <c r="S225" s="162">
        <f>+[2]data1cf!R225</f>
        <v>0</v>
      </c>
      <c r="T225" s="162">
        <f>+[2]data1cf!S225</f>
        <v>0</v>
      </c>
      <c r="U225" s="162">
        <f>+[2]data1cf!T225</f>
        <v>0</v>
      </c>
      <c r="V225" s="162">
        <f>+[2]data1cf!U225</f>
        <v>0</v>
      </c>
      <c r="W225" s="162">
        <f>+[2]data1cf!V225</f>
        <v>0</v>
      </c>
      <c r="X225" s="162">
        <f>+[2]data1cf!W225</f>
        <v>0</v>
      </c>
      <c r="Y225" s="162">
        <f>+[2]data1cf!X225</f>
        <v>0</v>
      </c>
      <c r="Z225" s="162">
        <f>+[2]data1cf!Y225</f>
        <v>0</v>
      </c>
      <c r="AA225" s="162">
        <f>+[2]data1cf!Z225</f>
        <v>0</v>
      </c>
      <c r="AB225" s="162"/>
      <c r="AC225" s="163">
        <f t="shared" si="24"/>
        <v>19166.104933281138</v>
      </c>
      <c r="AD225" s="163">
        <f t="shared" si="26"/>
        <v>44527.805450987267</v>
      </c>
      <c r="AE225" s="164">
        <f t="shared" si="27"/>
        <v>44190.014470605107</v>
      </c>
      <c r="AF225" s="165">
        <f t="shared" si="25"/>
        <v>0.14447067379951478</v>
      </c>
      <c r="AG225" s="166">
        <f t="shared" si="29"/>
        <v>0.97325388826388681</v>
      </c>
    </row>
    <row r="226" spans="1:33">
      <c r="A226" s="158"/>
      <c r="B226" s="162">
        <f>+[2]data1cf!A226</f>
        <v>-65675.62773282436</v>
      </c>
      <c r="C226" s="162">
        <f>+[2]data1cf!B226</f>
        <v>11816.430864759343</v>
      </c>
      <c r="D226" s="162">
        <f>+[2]data1cf!C226</f>
        <v>12822.620471517363</v>
      </c>
      <c r="E226" s="162">
        <f>+[2]data1cf!D226</f>
        <v>12507.244896641823</v>
      </c>
      <c r="F226" s="162">
        <f>+[2]data1cf!E226</f>
        <v>12288.473417743113</v>
      </c>
      <c r="G226" s="162">
        <f>+[2]data1cf!F226</f>
        <v>12078.327836217375</v>
      </c>
      <c r="H226" s="162">
        <f>+[2]data1cf!G226</f>
        <v>11802.384978625392</v>
      </c>
      <c r="I226" s="162">
        <f>+[2]data1cf!H226</f>
        <v>11663.799917073344</v>
      </c>
      <c r="J226" s="162">
        <f>+[2]data1cf!I226</f>
        <v>11628.215805185899</v>
      </c>
      <c r="K226" s="162">
        <f>+[2]data1cf!J226</f>
        <v>11578.061386352152</v>
      </c>
      <c r="L226" s="162">
        <f>+[2]data1cf!K226</f>
        <v>11552.346988400383</v>
      </c>
      <c r="M226" s="162">
        <f>+[2]data1cf!L226</f>
        <v>11579.734255441002</v>
      </c>
      <c r="N226" s="162">
        <f>+[2]data1cf!M226</f>
        <v>11495.095753387799</v>
      </c>
      <c r="O226" s="162">
        <f>+[2]data1cf!N226</f>
        <v>11472.285249718298</v>
      </c>
      <c r="P226" s="162">
        <f>+[2]data1cf!O226</f>
        <v>11391.25439943629</v>
      </c>
      <c r="Q226" s="162">
        <f>+[2]data1cf!P226</f>
        <v>11301.011500244953</v>
      </c>
      <c r="R226" s="162">
        <f>+[2]data1cf!Q226</f>
        <v>753.27317984440219</v>
      </c>
      <c r="S226" s="162">
        <f>+[2]data1cf!R226</f>
        <v>0</v>
      </c>
      <c r="T226" s="162">
        <f>+[2]data1cf!S226</f>
        <v>0</v>
      </c>
      <c r="U226" s="162">
        <f>+[2]data1cf!T226</f>
        <v>0</v>
      </c>
      <c r="V226" s="162">
        <f>+[2]data1cf!U226</f>
        <v>0</v>
      </c>
      <c r="W226" s="162">
        <f>+[2]data1cf!V226</f>
        <v>0</v>
      </c>
      <c r="X226" s="162">
        <f>+[2]data1cf!W226</f>
        <v>0</v>
      </c>
      <c r="Y226" s="162">
        <f>+[2]data1cf!X226</f>
        <v>0</v>
      </c>
      <c r="Z226" s="162">
        <f>+[2]data1cf!Y226</f>
        <v>0</v>
      </c>
      <c r="AA226" s="162">
        <f>+[2]data1cf!Z226</f>
        <v>0</v>
      </c>
      <c r="AB226" s="162"/>
      <c r="AC226" s="163">
        <f t="shared" si="24"/>
        <v>25263.648154696817</v>
      </c>
      <c r="AD226" s="163">
        <f t="shared" si="26"/>
        <v>50209.354831001794</v>
      </c>
      <c r="AE226" s="164">
        <f t="shared" si="27"/>
        <v>49876.841659877879</v>
      </c>
      <c r="AF226" s="165">
        <f t="shared" si="25"/>
        <v>0.16432580351829534</v>
      </c>
      <c r="AG226" s="166">
        <f t="shared" si="29"/>
        <v>0.98315053450375245</v>
      </c>
    </row>
    <row r="227" spans="1:33">
      <c r="A227" s="158"/>
      <c r="B227" s="162">
        <f>+[2]data1cf!A227</f>
        <v>-66031.547725876575</v>
      </c>
      <c r="C227" s="162">
        <f>+[2]data1cf!B227</f>
        <v>11879.972729204392</v>
      </c>
      <c r="D227" s="162">
        <f>+[2]data1cf!C227</f>
        <v>13015.568271600961</v>
      </c>
      <c r="E227" s="162">
        <f>+[2]data1cf!D227</f>
        <v>12560.792233020034</v>
      </c>
      <c r="F227" s="162">
        <f>+[2]data1cf!E227</f>
        <v>12196.113125593507</v>
      </c>
      <c r="G227" s="162">
        <f>+[2]data1cf!F227</f>
        <v>12092.803575876009</v>
      </c>
      <c r="H227" s="162">
        <f>+[2]data1cf!G227</f>
        <v>11841.514738300484</v>
      </c>
      <c r="I227" s="162">
        <f>+[2]data1cf!H227</f>
        <v>11705.169195275619</v>
      </c>
      <c r="J227" s="162">
        <f>+[2]data1cf!I227</f>
        <v>11683.071911528699</v>
      </c>
      <c r="K227" s="162">
        <f>+[2]data1cf!J227</f>
        <v>11566.505178018446</v>
      </c>
      <c r="L227" s="162">
        <f>+[2]data1cf!K227</f>
        <v>11555.30307021027</v>
      </c>
      <c r="M227" s="162">
        <f>+[2]data1cf!L227</f>
        <v>11385.875882254451</v>
      </c>
      <c r="N227" s="162">
        <f>+[2]data1cf!M227</f>
        <v>11368.774834610778</v>
      </c>
      <c r="O227" s="162">
        <f>+[2]data1cf!N227</f>
        <v>11422.294989901044</v>
      </c>
      <c r="P227" s="162">
        <f>+[2]data1cf!O227</f>
        <v>11538.848794869573</v>
      </c>
      <c r="Q227" s="162">
        <f>+[2]data1cf!P227</f>
        <v>11264.360291785337</v>
      </c>
      <c r="R227" s="162">
        <f>+[2]data1cf!Q227</f>
        <v>757.35543979671388</v>
      </c>
      <c r="S227" s="162">
        <f>+[2]data1cf!R227</f>
        <v>0</v>
      </c>
      <c r="T227" s="162">
        <f>+[2]data1cf!S227</f>
        <v>0</v>
      </c>
      <c r="U227" s="162">
        <f>+[2]data1cf!T227</f>
        <v>0</v>
      </c>
      <c r="V227" s="162">
        <f>+[2]data1cf!U227</f>
        <v>0</v>
      </c>
      <c r="W227" s="162">
        <f>+[2]data1cf!V227</f>
        <v>0</v>
      </c>
      <c r="X227" s="162">
        <f>+[2]data1cf!W227</f>
        <v>0</v>
      </c>
      <c r="Y227" s="162">
        <f>+[2]data1cf!X227</f>
        <v>0</v>
      </c>
      <c r="Z227" s="162">
        <f>+[2]data1cf!Y227</f>
        <v>0</v>
      </c>
      <c r="AA227" s="162">
        <f>+[2]data1cf!Z227</f>
        <v>0</v>
      </c>
      <c r="AB227" s="162"/>
      <c r="AC227" s="163">
        <f t="shared" si="24"/>
        <v>25084.532302082516</v>
      </c>
      <c r="AD227" s="163">
        <f t="shared" si="26"/>
        <v>50022.025483167527</v>
      </c>
      <c r="AE227" s="164">
        <f t="shared" si="27"/>
        <v>49689.739982134335</v>
      </c>
      <c r="AF227" s="165">
        <f t="shared" si="25"/>
        <v>0.16374383568763731</v>
      </c>
      <c r="AG227" s="166">
        <f t="shared" ref="AG227:AG242" si="30">1-EXP(-(1/0.25)*(AD227/ABS($AD$1010)))</f>
        <v>0.9828918647965712</v>
      </c>
    </row>
    <row r="228" spans="1:33">
      <c r="A228" s="158"/>
      <c r="B228" s="162">
        <f>+[2]data1cf!A228</f>
        <v>-64954.86694433487</v>
      </c>
      <c r="C228" s="162">
        <f>+[2]data1cf!B228</f>
        <v>11866.124380766927</v>
      </c>
      <c r="D228" s="162">
        <f>+[2]data1cf!C228</f>
        <v>12894.372880097526</v>
      </c>
      <c r="E228" s="162">
        <f>+[2]data1cf!D228</f>
        <v>12527.625985881554</v>
      </c>
      <c r="F228" s="162">
        <f>+[2]data1cf!E228</f>
        <v>12230.737265025491</v>
      </c>
      <c r="G228" s="162">
        <f>+[2]data1cf!F228</f>
        <v>11978.45236249518</v>
      </c>
      <c r="H228" s="162">
        <f>+[2]data1cf!G228</f>
        <v>11809.84849025666</v>
      </c>
      <c r="I228" s="162">
        <f>+[2]data1cf!H228</f>
        <v>11724.695417835759</v>
      </c>
      <c r="J228" s="162">
        <f>+[2]data1cf!I228</f>
        <v>11479.303680641136</v>
      </c>
      <c r="K228" s="162">
        <f>+[2]data1cf!J228</f>
        <v>11588.328749400829</v>
      </c>
      <c r="L228" s="162">
        <f>+[2]data1cf!K228</f>
        <v>11493.2903773623</v>
      </c>
      <c r="M228" s="162">
        <f>+[2]data1cf!L228</f>
        <v>11436.115885280611</v>
      </c>
      <c r="N228" s="162">
        <f>+[2]data1cf!M228</f>
        <v>11361.099695030538</v>
      </c>
      <c r="O228" s="162">
        <f>+[2]data1cf!N228</f>
        <v>11381.725957752526</v>
      </c>
      <c r="P228" s="162">
        <f>+[2]data1cf!O228</f>
        <v>11438.437917129806</v>
      </c>
      <c r="Q228" s="162">
        <f>+[2]data1cf!P228</f>
        <v>11324.181836378455</v>
      </c>
      <c r="R228" s="162">
        <f>+[2]data1cf!Q228</f>
        <v>745.00634190474318</v>
      </c>
      <c r="S228" s="162">
        <f>+[2]data1cf!R228</f>
        <v>0</v>
      </c>
      <c r="T228" s="162">
        <f>+[2]data1cf!S228</f>
        <v>0</v>
      </c>
      <c r="U228" s="162">
        <f>+[2]data1cf!T228</f>
        <v>0</v>
      </c>
      <c r="V228" s="162">
        <f>+[2]data1cf!U228</f>
        <v>0</v>
      </c>
      <c r="W228" s="162">
        <f>+[2]data1cf!V228</f>
        <v>0</v>
      </c>
      <c r="X228" s="162">
        <f>+[2]data1cf!W228</f>
        <v>0</v>
      </c>
      <c r="Y228" s="162">
        <f>+[2]data1cf!X228</f>
        <v>0</v>
      </c>
      <c r="Z228" s="162">
        <f>+[2]data1cf!Y228</f>
        <v>0</v>
      </c>
      <c r="AA228" s="162">
        <f>+[2]data1cf!Z228</f>
        <v>0</v>
      </c>
      <c r="AB228" s="162"/>
      <c r="AC228" s="163">
        <f t="shared" si="24"/>
        <v>25847.351442538486</v>
      </c>
      <c r="AD228" s="163">
        <f t="shared" si="26"/>
        <v>50706.826988094908</v>
      </c>
      <c r="AE228" s="164">
        <f t="shared" si="27"/>
        <v>50375.512028387457</v>
      </c>
      <c r="AF228" s="165">
        <f t="shared" si="25"/>
        <v>0.16658651232719424</v>
      </c>
      <c r="AG228" s="166">
        <f t="shared" si="30"/>
        <v>0.98381863258088242</v>
      </c>
    </row>
    <row r="229" spans="1:33">
      <c r="A229" s="158"/>
      <c r="B229" s="162">
        <f>+[2]data1cf!A229</f>
        <v>-66611.447951044625</v>
      </c>
      <c r="C229" s="162">
        <f>+[2]data1cf!B229</f>
        <v>12033.654817907796</v>
      </c>
      <c r="D229" s="162">
        <f>+[2]data1cf!C229</f>
        <v>13021.806340990825</v>
      </c>
      <c r="E229" s="162">
        <f>+[2]data1cf!D229</f>
        <v>12471.23462910705</v>
      </c>
      <c r="F229" s="162">
        <f>+[2]data1cf!E229</f>
        <v>12274.50980637467</v>
      </c>
      <c r="G229" s="162">
        <f>+[2]data1cf!F229</f>
        <v>12031.303911218605</v>
      </c>
      <c r="H229" s="162">
        <f>+[2]data1cf!G229</f>
        <v>11806.323179456016</v>
      </c>
      <c r="I229" s="162">
        <f>+[2]data1cf!H229</f>
        <v>11824.01950023988</v>
      </c>
      <c r="J229" s="162">
        <f>+[2]data1cf!I229</f>
        <v>11543.27266241578</v>
      </c>
      <c r="K229" s="162">
        <f>+[2]data1cf!J229</f>
        <v>11630.252622028853</v>
      </c>
      <c r="L229" s="162">
        <f>+[2]data1cf!K229</f>
        <v>11636.702056350681</v>
      </c>
      <c r="M229" s="162">
        <f>+[2]data1cf!L229</f>
        <v>11513.768339383652</v>
      </c>
      <c r="N229" s="162">
        <f>+[2]data1cf!M229</f>
        <v>11493.452378368027</v>
      </c>
      <c r="O229" s="162">
        <f>+[2]data1cf!N229</f>
        <v>11446.286428229552</v>
      </c>
      <c r="P229" s="162">
        <f>+[2]data1cf!O229</f>
        <v>11378.82577150705</v>
      </c>
      <c r="Q229" s="162">
        <f>+[2]data1cf!P229</f>
        <v>11501.276652645734</v>
      </c>
      <c r="R229" s="162">
        <f>+[2]data1cf!Q229</f>
        <v>764.00666341930139</v>
      </c>
      <c r="S229" s="162">
        <f>+[2]data1cf!R229</f>
        <v>0</v>
      </c>
      <c r="T229" s="162">
        <f>+[2]data1cf!S229</f>
        <v>0</v>
      </c>
      <c r="U229" s="162">
        <f>+[2]data1cf!T229</f>
        <v>0</v>
      </c>
      <c r="V229" s="162">
        <f>+[2]data1cf!U229</f>
        <v>0</v>
      </c>
      <c r="W229" s="162">
        <f>+[2]data1cf!V229</f>
        <v>0</v>
      </c>
      <c r="X229" s="162">
        <f>+[2]data1cf!W229</f>
        <v>0</v>
      </c>
      <c r="Y229" s="162">
        <f>+[2]data1cf!X229</f>
        <v>0</v>
      </c>
      <c r="Z229" s="162">
        <f>+[2]data1cf!Y229</f>
        <v>0</v>
      </c>
      <c r="AA229" s="162">
        <f>+[2]data1cf!Z229</f>
        <v>0</v>
      </c>
      <c r="AB229" s="162"/>
      <c r="AC229" s="163">
        <f t="shared" si="24"/>
        <v>24739.320098417342</v>
      </c>
      <c r="AD229" s="163">
        <f t="shared" si="26"/>
        <v>49746.734341570722</v>
      </c>
      <c r="AE229" s="164">
        <f t="shared" si="27"/>
        <v>49413.385578109475</v>
      </c>
      <c r="AF229" s="165">
        <f t="shared" si="25"/>
        <v>0.16237702965736392</v>
      </c>
      <c r="AG229" s="166">
        <f t="shared" si="30"/>
        <v>0.98250451188475729</v>
      </c>
    </row>
    <row r="230" spans="1:33">
      <c r="A230" s="158"/>
      <c r="B230" s="162">
        <f>+[2]data1cf!A230</f>
        <v>-64811.206047400468</v>
      </c>
      <c r="C230" s="162">
        <f>+[2]data1cf!B230</f>
        <v>12023.87937719404</v>
      </c>
      <c r="D230" s="162">
        <f>+[2]data1cf!C230</f>
        <v>13108.485484418241</v>
      </c>
      <c r="E230" s="162">
        <f>+[2]data1cf!D230</f>
        <v>12736.134007477029</v>
      </c>
      <c r="F230" s="162">
        <f>+[2]data1cf!E230</f>
        <v>12296.163796639903</v>
      </c>
      <c r="G230" s="162">
        <f>+[2]data1cf!F230</f>
        <v>12139.319015065423</v>
      </c>
      <c r="H230" s="162">
        <f>+[2]data1cf!G230</f>
        <v>11806.550087424328</v>
      </c>
      <c r="I230" s="162">
        <f>+[2]data1cf!H230</f>
        <v>11547.0756220314</v>
      </c>
      <c r="J230" s="162">
        <f>+[2]data1cf!I230</f>
        <v>11673.645778856036</v>
      </c>
      <c r="K230" s="162">
        <f>+[2]data1cf!J230</f>
        <v>11426.394890404668</v>
      </c>
      <c r="L230" s="162">
        <f>+[2]data1cf!K230</f>
        <v>11541.701840561658</v>
      </c>
      <c r="M230" s="162">
        <f>+[2]data1cf!L230</f>
        <v>11540.387069656801</v>
      </c>
      <c r="N230" s="162">
        <f>+[2]data1cf!M230</f>
        <v>11424.406737051126</v>
      </c>
      <c r="O230" s="162">
        <f>+[2]data1cf!N230</f>
        <v>11328.649289893874</v>
      </c>
      <c r="P230" s="162">
        <f>+[2]data1cf!O230</f>
        <v>11415.091739039835</v>
      </c>
      <c r="Q230" s="162">
        <f>+[2]data1cf!P230</f>
        <v>11349.304028090635</v>
      </c>
      <c r="R230" s="162">
        <f>+[2]data1cf!Q230</f>
        <v>743.35860888126433</v>
      </c>
      <c r="S230" s="162">
        <f>+[2]data1cf!R230</f>
        <v>0</v>
      </c>
      <c r="T230" s="162">
        <f>+[2]data1cf!S230</f>
        <v>0</v>
      </c>
      <c r="U230" s="162">
        <f>+[2]data1cf!T230</f>
        <v>0</v>
      </c>
      <c r="V230" s="162">
        <f>+[2]data1cf!U230</f>
        <v>0</v>
      </c>
      <c r="W230" s="162">
        <f>+[2]data1cf!V230</f>
        <v>0</v>
      </c>
      <c r="X230" s="162">
        <f>+[2]data1cf!W230</f>
        <v>0</v>
      </c>
      <c r="Y230" s="162">
        <f>+[2]data1cf!X230</f>
        <v>0</v>
      </c>
      <c r="Z230" s="162">
        <f>+[2]data1cf!Y230</f>
        <v>0</v>
      </c>
      <c r="AA230" s="162">
        <f>+[2]data1cf!Z230</f>
        <v>0</v>
      </c>
      <c r="AB230" s="162"/>
      <c r="AC230" s="163">
        <f t="shared" si="24"/>
        <v>26600.965514123782</v>
      </c>
      <c r="AD230" s="163">
        <f t="shared" si="26"/>
        <v>51538.986321304867</v>
      </c>
      <c r="AE230" s="164">
        <f t="shared" si="27"/>
        <v>51206.775961665306</v>
      </c>
      <c r="AF230" s="165">
        <f t="shared" si="25"/>
        <v>0.1688659489154816</v>
      </c>
      <c r="AG230" s="166">
        <f t="shared" si="30"/>
        <v>0.98487751964283188</v>
      </c>
    </row>
    <row r="231" spans="1:33">
      <c r="A231" s="158"/>
      <c r="B231" s="162">
        <f>+[2]data1cf!A231</f>
        <v>-64867.483250725774</v>
      </c>
      <c r="C231" s="162">
        <f>+[2]data1cf!B231</f>
        <v>11843.982939461275</v>
      </c>
      <c r="D231" s="162">
        <f>+[2]data1cf!C231</f>
        <v>12694.663288904263</v>
      </c>
      <c r="E231" s="162">
        <f>+[2]data1cf!D231</f>
        <v>12484.385541247197</v>
      </c>
      <c r="F231" s="162">
        <f>+[2]data1cf!E231</f>
        <v>12237.52761473248</v>
      </c>
      <c r="G231" s="162">
        <f>+[2]data1cf!F231</f>
        <v>12000.309580509147</v>
      </c>
      <c r="H231" s="162">
        <f>+[2]data1cf!G231</f>
        <v>11989.790885090979</v>
      </c>
      <c r="I231" s="162">
        <f>+[2]data1cf!H231</f>
        <v>11643.430264529765</v>
      </c>
      <c r="J231" s="162">
        <f>+[2]data1cf!I231</f>
        <v>11402.635290559994</v>
      </c>
      <c r="K231" s="162">
        <f>+[2]data1cf!J231</f>
        <v>11665.674179041129</v>
      </c>
      <c r="L231" s="162">
        <f>+[2]data1cf!K231</f>
        <v>11506.337349572077</v>
      </c>
      <c r="M231" s="162">
        <f>+[2]data1cf!L231</f>
        <v>11435.118631279563</v>
      </c>
      <c r="N231" s="162">
        <f>+[2]data1cf!M231</f>
        <v>11521.94593160369</v>
      </c>
      <c r="O231" s="162">
        <f>+[2]data1cf!N231</f>
        <v>11421.816782387476</v>
      </c>
      <c r="P231" s="162">
        <f>+[2]data1cf!O231</f>
        <v>11242.454360557407</v>
      </c>
      <c r="Q231" s="162">
        <f>+[2]data1cf!P231</f>
        <v>11156.862920358004</v>
      </c>
      <c r="R231" s="162">
        <f>+[2]data1cf!Q231</f>
        <v>744.00408589252424</v>
      </c>
      <c r="S231" s="162">
        <f>+[2]data1cf!R231</f>
        <v>0</v>
      </c>
      <c r="T231" s="162">
        <f>+[2]data1cf!S231</f>
        <v>0</v>
      </c>
      <c r="U231" s="162">
        <f>+[2]data1cf!T231</f>
        <v>0</v>
      </c>
      <c r="V231" s="162">
        <f>+[2]data1cf!U231</f>
        <v>0</v>
      </c>
      <c r="W231" s="162">
        <f>+[2]data1cf!V231</f>
        <v>0</v>
      </c>
      <c r="X231" s="162">
        <f>+[2]data1cf!W231</f>
        <v>0</v>
      </c>
      <c r="Y231" s="162">
        <f>+[2]data1cf!X231</f>
        <v>0</v>
      </c>
      <c r="Z231" s="162">
        <f>+[2]data1cf!Y231</f>
        <v>0</v>
      </c>
      <c r="AA231" s="162">
        <f>+[2]data1cf!Z231</f>
        <v>0</v>
      </c>
      <c r="AB231" s="162"/>
      <c r="AC231" s="163">
        <f t="shared" si="24"/>
        <v>25767.908887430349</v>
      </c>
      <c r="AD231" s="163">
        <f t="shared" si="26"/>
        <v>50603.760817589842</v>
      </c>
      <c r="AE231" s="164">
        <f t="shared" si="27"/>
        <v>50272.817759349979</v>
      </c>
      <c r="AF231" s="165">
        <f t="shared" si="25"/>
        <v>0.16639161705970765</v>
      </c>
      <c r="AG231" s="166">
        <f t="shared" si="30"/>
        <v>0.98368242729943989</v>
      </c>
    </row>
    <row r="232" spans="1:33">
      <c r="A232" s="158"/>
      <c r="B232" s="162">
        <f>+[2]data1cf!A232</f>
        <v>-68187.119573842327</v>
      </c>
      <c r="C232" s="162">
        <f>+[2]data1cf!B232</f>
        <v>12030.1135719474</v>
      </c>
      <c r="D232" s="162">
        <f>+[2]data1cf!C232</f>
        <v>12981.288178940282</v>
      </c>
      <c r="E232" s="162">
        <f>+[2]data1cf!D232</f>
        <v>12571.255634861644</v>
      </c>
      <c r="F232" s="162">
        <f>+[2]data1cf!E232</f>
        <v>12462.660931339633</v>
      </c>
      <c r="G232" s="162">
        <f>+[2]data1cf!F232</f>
        <v>12080.017762833253</v>
      </c>
      <c r="H232" s="162">
        <f>+[2]data1cf!G232</f>
        <v>11922.974313459867</v>
      </c>
      <c r="I232" s="162">
        <f>+[2]data1cf!H232</f>
        <v>11741.273627670207</v>
      </c>
      <c r="J232" s="162">
        <f>+[2]data1cf!I232</f>
        <v>11812.193882536525</v>
      </c>
      <c r="K232" s="162">
        <f>+[2]data1cf!J232</f>
        <v>11771.01200278031</v>
      </c>
      <c r="L232" s="162">
        <f>+[2]data1cf!K232</f>
        <v>11640.492011491395</v>
      </c>
      <c r="M232" s="162">
        <f>+[2]data1cf!L232</f>
        <v>11529.001470595204</v>
      </c>
      <c r="N232" s="162">
        <f>+[2]data1cf!M232</f>
        <v>11388.244713874024</v>
      </c>
      <c r="O232" s="162">
        <f>+[2]data1cf!N232</f>
        <v>11463.28675626776</v>
      </c>
      <c r="P232" s="162">
        <f>+[2]data1cf!O232</f>
        <v>11345.219725477667</v>
      </c>
      <c r="Q232" s="162">
        <f>+[2]data1cf!P232</f>
        <v>11364.461722460139</v>
      </c>
      <c r="R232" s="162">
        <f>+[2]data1cf!Q232</f>
        <v>782.07898666414189</v>
      </c>
      <c r="S232" s="162">
        <f>+[2]data1cf!R232</f>
        <v>0</v>
      </c>
      <c r="T232" s="162">
        <f>+[2]data1cf!S232</f>
        <v>0</v>
      </c>
      <c r="U232" s="162">
        <f>+[2]data1cf!T232</f>
        <v>0</v>
      </c>
      <c r="V232" s="162">
        <f>+[2]data1cf!U232</f>
        <v>0</v>
      </c>
      <c r="W232" s="162">
        <f>+[2]data1cf!V232</f>
        <v>0</v>
      </c>
      <c r="X232" s="162">
        <f>+[2]data1cf!W232</f>
        <v>0</v>
      </c>
      <c r="Y232" s="162">
        <f>+[2]data1cf!X232</f>
        <v>0</v>
      </c>
      <c r="Z232" s="162">
        <f>+[2]data1cf!Y232</f>
        <v>0</v>
      </c>
      <c r="AA232" s="162">
        <f>+[2]data1cf!Z232</f>
        <v>0</v>
      </c>
      <c r="AB232" s="162"/>
      <c r="AC232" s="163">
        <f t="shared" si="24"/>
        <v>23509.810437920569</v>
      </c>
      <c r="AD232" s="163">
        <f t="shared" si="26"/>
        <v>48597.660027371203</v>
      </c>
      <c r="AE232" s="164">
        <f t="shared" si="27"/>
        <v>48263.475298018435</v>
      </c>
      <c r="AF232" s="165">
        <f t="shared" si="25"/>
        <v>0.1581479728221894</v>
      </c>
      <c r="AG232" s="166">
        <f t="shared" si="30"/>
        <v>0.98079068785746448</v>
      </c>
    </row>
    <row r="233" spans="1:33">
      <c r="A233" s="158"/>
      <c r="B233" s="162">
        <f>+[2]data1cf!A233</f>
        <v>-66530.913066040215</v>
      </c>
      <c r="C233" s="162">
        <f>+[2]data1cf!B233</f>
        <v>12020.612020470971</v>
      </c>
      <c r="D233" s="162">
        <f>+[2]data1cf!C233</f>
        <v>12990.811654055426</v>
      </c>
      <c r="E233" s="162">
        <f>+[2]data1cf!D233</f>
        <v>12630.750634434902</v>
      </c>
      <c r="F233" s="162">
        <f>+[2]data1cf!E233</f>
        <v>12389.828783867795</v>
      </c>
      <c r="G233" s="162">
        <f>+[2]data1cf!F233</f>
        <v>12017.400938477644</v>
      </c>
      <c r="H233" s="162">
        <f>+[2]data1cf!G233</f>
        <v>11956.004317381728</v>
      </c>
      <c r="I233" s="162">
        <f>+[2]data1cf!H233</f>
        <v>11866.739925600315</v>
      </c>
      <c r="J233" s="162">
        <f>+[2]data1cf!I233</f>
        <v>11725.319671064837</v>
      </c>
      <c r="K233" s="162">
        <f>+[2]data1cf!J233</f>
        <v>11521.342585951657</v>
      </c>
      <c r="L233" s="162">
        <f>+[2]data1cf!K233</f>
        <v>11526.130779429495</v>
      </c>
      <c r="M233" s="162">
        <f>+[2]data1cf!L233</f>
        <v>11519.850947677598</v>
      </c>
      <c r="N233" s="162">
        <f>+[2]data1cf!M233</f>
        <v>11435.930423321282</v>
      </c>
      <c r="O233" s="162">
        <f>+[2]data1cf!N233</f>
        <v>11441.199307108833</v>
      </c>
      <c r="P233" s="162">
        <f>+[2]data1cf!O233</f>
        <v>11258.562492979763</v>
      </c>
      <c r="Q233" s="162">
        <f>+[2]data1cf!P233</f>
        <v>11224.80668115347</v>
      </c>
      <c r="R233" s="162">
        <f>+[2]data1cf!Q233</f>
        <v>763.08296050225476</v>
      </c>
      <c r="S233" s="162">
        <f>+[2]data1cf!R233</f>
        <v>0</v>
      </c>
      <c r="T233" s="162">
        <f>+[2]data1cf!S233</f>
        <v>0</v>
      </c>
      <c r="U233" s="162">
        <f>+[2]data1cf!T233</f>
        <v>0</v>
      </c>
      <c r="V233" s="162">
        <f>+[2]data1cf!U233</f>
        <v>0</v>
      </c>
      <c r="W233" s="162">
        <f>+[2]data1cf!V233</f>
        <v>0</v>
      </c>
      <c r="X233" s="162">
        <f>+[2]data1cf!W233</f>
        <v>0</v>
      </c>
      <c r="Y233" s="162">
        <f>+[2]data1cf!X233</f>
        <v>0</v>
      </c>
      <c r="Z233" s="162">
        <f>+[2]data1cf!Y233</f>
        <v>0</v>
      </c>
      <c r="AA233" s="162">
        <f>+[2]data1cf!Z233</f>
        <v>0</v>
      </c>
      <c r="AB233" s="162"/>
      <c r="AC233" s="163">
        <f t="shared" si="24"/>
        <v>24959.188312040773</v>
      </c>
      <c r="AD233" s="163">
        <f t="shared" si="26"/>
        <v>49951.23384611548</v>
      </c>
      <c r="AE233" s="164">
        <f t="shared" si="27"/>
        <v>49618.457960526284</v>
      </c>
      <c r="AF233" s="165">
        <f t="shared" si="25"/>
        <v>0.16313384175300605</v>
      </c>
      <c r="AG233" s="166">
        <f t="shared" si="30"/>
        <v>0.98279308307927005</v>
      </c>
    </row>
    <row r="234" spans="1:33">
      <c r="A234" s="158"/>
      <c r="B234" s="162">
        <f>+[2]data1cf!A234</f>
        <v>-71319.406844163037</v>
      </c>
      <c r="C234" s="162">
        <f>+[2]data1cf!B234</f>
        <v>12044.429098194942</v>
      </c>
      <c r="D234" s="162">
        <f>+[2]data1cf!C234</f>
        <v>13031.179185866769</v>
      </c>
      <c r="E234" s="162">
        <f>+[2]data1cf!D234</f>
        <v>12801.423567358695</v>
      </c>
      <c r="F234" s="162">
        <f>+[2]data1cf!E234</f>
        <v>12359.718649177717</v>
      </c>
      <c r="G234" s="162">
        <f>+[2]data1cf!F234</f>
        <v>12082.040008524647</v>
      </c>
      <c r="H234" s="162">
        <f>+[2]data1cf!G234</f>
        <v>11905.218346987498</v>
      </c>
      <c r="I234" s="162">
        <f>+[2]data1cf!H234</f>
        <v>11646.320866731043</v>
      </c>
      <c r="J234" s="162">
        <f>+[2]data1cf!I234</f>
        <v>11748.245079976128</v>
      </c>
      <c r="K234" s="162">
        <f>+[2]data1cf!J234</f>
        <v>11746.663940902024</v>
      </c>
      <c r="L234" s="162">
        <f>+[2]data1cf!K234</f>
        <v>11702.378066910343</v>
      </c>
      <c r="M234" s="162">
        <f>+[2]data1cf!L234</f>
        <v>11572.833901360489</v>
      </c>
      <c r="N234" s="162">
        <f>+[2]data1cf!M234</f>
        <v>11648.801335183616</v>
      </c>
      <c r="O234" s="162">
        <f>+[2]data1cf!N234</f>
        <v>11578.540107035453</v>
      </c>
      <c r="P234" s="162">
        <f>+[2]data1cf!O234</f>
        <v>11463.36321250557</v>
      </c>
      <c r="Q234" s="162">
        <f>+[2]data1cf!P234</f>
        <v>11385.57503073012</v>
      </c>
      <c r="R234" s="162">
        <f>+[2]data1cf!Q234</f>
        <v>818.00506873981226</v>
      </c>
      <c r="S234" s="162">
        <f>+[2]data1cf!R234</f>
        <v>0</v>
      </c>
      <c r="T234" s="162">
        <f>+[2]data1cf!S234</f>
        <v>0</v>
      </c>
      <c r="U234" s="162">
        <f>+[2]data1cf!T234</f>
        <v>0</v>
      </c>
      <c r="V234" s="162">
        <f>+[2]data1cf!U234</f>
        <v>0</v>
      </c>
      <c r="W234" s="162">
        <f>+[2]data1cf!V234</f>
        <v>0</v>
      </c>
      <c r="X234" s="162">
        <f>+[2]data1cf!W234</f>
        <v>0</v>
      </c>
      <c r="Y234" s="162">
        <f>+[2]data1cf!X234</f>
        <v>0</v>
      </c>
      <c r="Z234" s="162">
        <f>+[2]data1cf!Y234</f>
        <v>0</v>
      </c>
      <c r="AA234" s="162">
        <f>+[2]data1cf!Z234</f>
        <v>0</v>
      </c>
      <c r="AB234" s="162"/>
      <c r="AC234" s="163">
        <f t="shared" si="24"/>
        <v>20636.194357980305</v>
      </c>
      <c r="AD234" s="163">
        <f t="shared" si="26"/>
        <v>45807.889536965864</v>
      </c>
      <c r="AE234" s="164">
        <f t="shared" si="27"/>
        <v>45472.369961037904</v>
      </c>
      <c r="AF234" s="165">
        <f t="shared" si="25"/>
        <v>0.14913949370384219</v>
      </c>
      <c r="AG234" s="166">
        <f t="shared" si="30"/>
        <v>0.97589830487164442</v>
      </c>
    </row>
    <row r="235" spans="1:33">
      <c r="A235" s="158"/>
      <c r="B235" s="162">
        <f>+[2]data1cf!A235</f>
        <v>-72675.980781380073</v>
      </c>
      <c r="C235" s="162">
        <f>+[2]data1cf!B235</f>
        <v>12051.279290241106</v>
      </c>
      <c r="D235" s="162">
        <f>+[2]data1cf!C235</f>
        <v>13223.808010277609</v>
      </c>
      <c r="E235" s="162">
        <f>+[2]data1cf!D235</f>
        <v>12786.689628442207</v>
      </c>
      <c r="F235" s="162">
        <f>+[2]data1cf!E235</f>
        <v>12432.913426438015</v>
      </c>
      <c r="G235" s="162">
        <f>+[2]data1cf!F235</f>
        <v>12327.827417790057</v>
      </c>
      <c r="H235" s="162">
        <f>+[2]data1cf!G235</f>
        <v>12047.319281743488</v>
      </c>
      <c r="I235" s="162">
        <f>+[2]data1cf!H235</f>
        <v>11811.863259730098</v>
      </c>
      <c r="J235" s="162">
        <f>+[2]data1cf!I235</f>
        <v>11805.971655618669</v>
      </c>
      <c r="K235" s="162">
        <f>+[2]data1cf!J235</f>
        <v>11851.488017143198</v>
      </c>
      <c r="L235" s="162">
        <f>+[2]data1cf!K235</f>
        <v>11530.99548791175</v>
      </c>
      <c r="M235" s="162">
        <f>+[2]data1cf!L235</f>
        <v>11660.748018273298</v>
      </c>
      <c r="N235" s="162">
        <f>+[2]data1cf!M235</f>
        <v>11620.615576702565</v>
      </c>
      <c r="O235" s="162">
        <f>+[2]data1cf!N235</f>
        <v>11487.250230454027</v>
      </c>
      <c r="P235" s="162">
        <f>+[2]data1cf!O235</f>
        <v>11598.063599350808</v>
      </c>
      <c r="Q235" s="162">
        <f>+[2]data1cf!P235</f>
        <v>11690.241911196408</v>
      </c>
      <c r="R235" s="162">
        <f>+[2]data1cf!Q235</f>
        <v>833.5644291701168</v>
      </c>
      <c r="S235" s="162">
        <f>+[2]data1cf!R235</f>
        <v>0</v>
      </c>
      <c r="T235" s="162">
        <f>+[2]data1cf!S235</f>
        <v>0</v>
      </c>
      <c r="U235" s="162">
        <f>+[2]data1cf!T235</f>
        <v>0</v>
      </c>
      <c r="V235" s="162">
        <f>+[2]data1cf!U235</f>
        <v>0</v>
      </c>
      <c r="W235" s="162">
        <f>+[2]data1cf!V235</f>
        <v>0</v>
      </c>
      <c r="X235" s="162">
        <f>+[2]data1cf!W235</f>
        <v>0</v>
      </c>
      <c r="Y235" s="162">
        <f>+[2]data1cf!X235</f>
        <v>0</v>
      </c>
      <c r="Z235" s="162">
        <f>+[2]data1cf!Y235</f>
        <v>0</v>
      </c>
      <c r="AA235" s="162">
        <f>+[2]data1cf!Z235</f>
        <v>0</v>
      </c>
      <c r="AB235" s="162"/>
      <c r="AC235" s="163">
        <f t="shared" si="24"/>
        <v>19913.959361091031</v>
      </c>
      <c r="AD235" s="163">
        <f t="shared" si="26"/>
        <v>45257.014147477224</v>
      </c>
      <c r="AE235" s="164">
        <f t="shared" si="27"/>
        <v>44919.249256157236</v>
      </c>
      <c r="AF235" s="165">
        <f t="shared" si="25"/>
        <v>0.14664426445961001</v>
      </c>
      <c r="AG235" s="166">
        <f t="shared" si="30"/>
        <v>0.9747939542118752</v>
      </c>
    </row>
    <row r="236" spans="1:33">
      <c r="A236" s="158"/>
      <c r="B236" s="162">
        <f>+[2]data1cf!A236</f>
        <v>-69735.971171854049</v>
      </c>
      <c r="C236" s="162">
        <f>+[2]data1cf!B236</f>
        <v>11853.624797917226</v>
      </c>
      <c r="D236" s="162">
        <f>+[2]data1cf!C236</f>
        <v>12880.906860283045</v>
      </c>
      <c r="E236" s="162">
        <f>+[2]data1cf!D236</f>
        <v>12527.285918146863</v>
      </c>
      <c r="F236" s="162">
        <f>+[2]data1cf!E236</f>
        <v>12511.198817297602</v>
      </c>
      <c r="G236" s="162">
        <f>+[2]data1cf!F236</f>
        <v>12248.418822651063</v>
      </c>
      <c r="H236" s="162">
        <f>+[2]data1cf!G236</f>
        <v>11902.603139864417</v>
      </c>
      <c r="I236" s="162">
        <f>+[2]data1cf!H236</f>
        <v>11915.050210357633</v>
      </c>
      <c r="J236" s="162">
        <f>+[2]data1cf!I236</f>
        <v>11782.301355044154</v>
      </c>
      <c r="K236" s="162">
        <f>+[2]data1cf!J236</f>
        <v>11858.15463655756</v>
      </c>
      <c r="L236" s="162">
        <f>+[2]data1cf!K236</f>
        <v>11477.880890889912</v>
      </c>
      <c r="M236" s="162">
        <f>+[2]data1cf!L236</f>
        <v>11428.569477760895</v>
      </c>
      <c r="N236" s="162">
        <f>+[2]data1cf!M236</f>
        <v>11638.572479709244</v>
      </c>
      <c r="O236" s="162">
        <f>+[2]data1cf!N236</f>
        <v>11407.65328389332</v>
      </c>
      <c r="P236" s="162">
        <f>+[2]data1cf!O236</f>
        <v>11363.584262164897</v>
      </c>
      <c r="Q236" s="162">
        <f>+[2]data1cf!P236</f>
        <v>11377.888755799831</v>
      </c>
      <c r="R236" s="162">
        <f>+[2]data1cf!Q236</f>
        <v>799.84369495269721</v>
      </c>
      <c r="S236" s="162">
        <f>+[2]data1cf!R236</f>
        <v>0</v>
      </c>
      <c r="T236" s="162">
        <f>+[2]data1cf!S236</f>
        <v>0</v>
      </c>
      <c r="U236" s="162">
        <f>+[2]data1cf!T236</f>
        <v>0</v>
      </c>
      <c r="V236" s="162">
        <f>+[2]data1cf!U236</f>
        <v>0</v>
      </c>
      <c r="W236" s="162">
        <f>+[2]data1cf!V236</f>
        <v>0</v>
      </c>
      <c r="X236" s="162">
        <f>+[2]data1cf!W236</f>
        <v>0</v>
      </c>
      <c r="Y236" s="162">
        <f>+[2]data1cf!X236</f>
        <v>0</v>
      </c>
      <c r="Z236" s="162">
        <f>+[2]data1cf!Y236</f>
        <v>0</v>
      </c>
      <c r="AA236" s="162">
        <f>+[2]data1cf!Z236</f>
        <v>0</v>
      </c>
      <c r="AB236" s="162"/>
      <c r="AC236" s="163">
        <f t="shared" si="24"/>
        <v>21900.548452357249</v>
      </c>
      <c r="AD236" s="163">
        <f t="shared" si="26"/>
        <v>47030.670288969166</v>
      </c>
      <c r="AE236" s="164">
        <f t="shared" si="27"/>
        <v>46695.917231386411</v>
      </c>
      <c r="AF236" s="165">
        <f t="shared" si="25"/>
        <v>0.15303919911384586</v>
      </c>
      <c r="AG236" s="166">
        <f t="shared" si="30"/>
        <v>0.97817981147527133</v>
      </c>
    </row>
    <row r="237" spans="1:33">
      <c r="A237" s="158"/>
      <c r="B237" s="162">
        <f>+[2]data1cf!A237</f>
        <v>-64893.830960334199</v>
      </c>
      <c r="C237" s="162">
        <f>+[2]data1cf!B237</f>
        <v>12030.697953237548</v>
      </c>
      <c r="D237" s="162">
        <f>+[2]data1cf!C237</f>
        <v>12827.478575659297</v>
      </c>
      <c r="E237" s="162">
        <f>+[2]data1cf!D237</f>
        <v>12626.74139228204</v>
      </c>
      <c r="F237" s="162">
        <f>+[2]data1cf!E237</f>
        <v>12268.279444829104</v>
      </c>
      <c r="G237" s="162">
        <f>+[2]data1cf!F237</f>
        <v>12115.483018894727</v>
      </c>
      <c r="H237" s="162">
        <f>+[2]data1cf!G237</f>
        <v>11734.530911821474</v>
      </c>
      <c r="I237" s="162">
        <f>+[2]data1cf!H237</f>
        <v>11711.930861044928</v>
      </c>
      <c r="J237" s="162">
        <f>+[2]data1cf!I237</f>
        <v>11594.019363226056</v>
      </c>
      <c r="K237" s="162">
        <f>+[2]data1cf!J237</f>
        <v>11528.449123290186</v>
      </c>
      <c r="L237" s="162">
        <f>+[2]data1cf!K237</f>
        <v>11434.192886705045</v>
      </c>
      <c r="M237" s="162">
        <f>+[2]data1cf!L237</f>
        <v>11546.336640811038</v>
      </c>
      <c r="N237" s="162">
        <f>+[2]data1cf!M237</f>
        <v>11476.213741618118</v>
      </c>
      <c r="O237" s="162">
        <f>+[2]data1cf!N237</f>
        <v>11340.834228803276</v>
      </c>
      <c r="P237" s="162">
        <f>+[2]data1cf!O237</f>
        <v>11335.114297184122</v>
      </c>
      <c r="Q237" s="162">
        <f>+[2]data1cf!P237</f>
        <v>11215.903342480953</v>
      </c>
      <c r="R237" s="162">
        <f>+[2]data1cf!Q237</f>
        <v>744.30628358264903</v>
      </c>
      <c r="S237" s="162">
        <f>+[2]data1cf!R237</f>
        <v>0</v>
      </c>
      <c r="T237" s="162">
        <f>+[2]data1cf!S237</f>
        <v>0</v>
      </c>
      <c r="U237" s="162">
        <f>+[2]data1cf!T237</f>
        <v>0</v>
      </c>
      <c r="V237" s="162">
        <f>+[2]data1cf!U237</f>
        <v>0</v>
      </c>
      <c r="W237" s="162">
        <f>+[2]data1cf!V237</f>
        <v>0</v>
      </c>
      <c r="X237" s="162">
        <f>+[2]data1cf!W237</f>
        <v>0</v>
      </c>
      <c r="Y237" s="162">
        <f>+[2]data1cf!X237</f>
        <v>0</v>
      </c>
      <c r="Z237" s="162">
        <f>+[2]data1cf!Y237</f>
        <v>0</v>
      </c>
      <c r="AA237" s="162">
        <f>+[2]data1cf!Z237</f>
        <v>0</v>
      </c>
      <c r="AB237" s="162"/>
      <c r="AC237" s="163">
        <f t="shared" si="24"/>
        <v>26154.365168117998</v>
      </c>
      <c r="AD237" s="163">
        <f t="shared" si="26"/>
        <v>51035.313074342972</v>
      </c>
      <c r="AE237" s="164">
        <f t="shared" si="27"/>
        <v>50703.859472013079</v>
      </c>
      <c r="AF237" s="165">
        <f t="shared" si="25"/>
        <v>0.16754854321479801</v>
      </c>
      <c r="AG237" s="166">
        <f t="shared" si="30"/>
        <v>0.98424519749778894</v>
      </c>
    </row>
    <row r="238" spans="1:33">
      <c r="A238" s="158"/>
      <c r="B238" s="162">
        <f>+[2]data1cf!A238</f>
        <v>-60801.43836540237</v>
      </c>
      <c r="C238" s="162">
        <f>+[2]data1cf!B238</f>
        <v>11769.829247262476</v>
      </c>
      <c r="D238" s="162">
        <f>+[2]data1cf!C238</f>
        <v>12823.273271261573</v>
      </c>
      <c r="E238" s="162">
        <f>+[2]data1cf!D238</f>
        <v>12383.00189193133</v>
      </c>
      <c r="F238" s="162">
        <f>+[2]data1cf!E238</f>
        <v>12002.327051806169</v>
      </c>
      <c r="G238" s="162">
        <f>+[2]data1cf!F238</f>
        <v>11987.244248098486</v>
      </c>
      <c r="H238" s="162">
        <f>+[2]data1cf!G238</f>
        <v>11603.889230596938</v>
      </c>
      <c r="I238" s="162">
        <f>+[2]data1cf!H238</f>
        <v>11371.976001583149</v>
      </c>
      <c r="J238" s="162">
        <f>+[2]data1cf!I238</f>
        <v>11489.677002420578</v>
      </c>
      <c r="K238" s="162">
        <f>+[2]data1cf!J238</f>
        <v>11378.302949537258</v>
      </c>
      <c r="L238" s="162">
        <f>+[2]data1cf!K238</f>
        <v>11329.834107086623</v>
      </c>
      <c r="M238" s="162">
        <f>+[2]data1cf!L238</f>
        <v>11347.687285763672</v>
      </c>
      <c r="N238" s="162">
        <f>+[2]data1cf!M238</f>
        <v>11265.800532646488</v>
      </c>
      <c r="O238" s="162">
        <f>+[2]data1cf!N238</f>
        <v>11188.425208946166</v>
      </c>
      <c r="P238" s="162">
        <f>+[2]data1cf!O238</f>
        <v>11132.884401723264</v>
      </c>
      <c r="Q238" s="162">
        <f>+[2]data1cf!P238</f>
        <v>11121.023171013636</v>
      </c>
      <c r="R238" s="162">
        <f>+[2]data1cf!Q238</f>
        <v>697.36817747581892</v>
      </c>
      <c r="S238" s="162">
        <f>+[2]data1cf!R238</f>
        <v>0</v>
      </c>
      <c r="T238" s="162">
        <f>+[2]data1cf!S238</f>
        <v>0</v>
      </c>
      <c r="U238" s="162">
        <f>+[2]data1cf!T238</f>
        <v>0</v>
      </c>
      <c r="V238" s="162">
        <f>+[2]data1cf!U238</f>
        <v>0</v>
      </c>
      <c r="W238" s="162">
        <f>+[2]data1cf!V238</f>
        <v>0</v>
      </c>
      <c r="X238" s="162">
        <f>+[2]data1cf!W238</f>
        <v>0</v>
      </c>
      <c r="Y238" s="162">
        <f>+[2]data1cf!X238</f>
        <v>0</v>
      </c>
      <c r="Z238" s="162">
        <f>+[2]data1cf!Y238</f>
        <v>0</v>
      </c>
      <c r="AA238" s="162">
        <f>+[2]data1cf!Z238</f>
        <v>0</v>
      </c>
      <c r="AB238" s="162"/>
      <c r="AC238" s="163">
        <f t="shared" si="24"/>
        <v>28894.515384027414</v>
      </c>
      <c r="AD238" s="163">
        <f t="shared" si="26"/>
        <v>53404.38462214826</v>
      </c>
      <c r="AE238" s="164">
        <f t="shared" si="27"/>
        <v>53077.863286898944</v>
      </c>
      <c r="AF238" s="165">
        <f t="shared" si="25"/>
        <v>0.17895401120185858</v>
      </c>
      <c r="AG238" s="166">
        <f t="shared" si="30"/>
        <v>0.98700619221190811</v>
      </c>
    </row>
    <row r="239" spans="1:33">
      <c r="A239" s="158"/>
      <c r="B239" s="162">
        <f>+[2]data1cf!A239</f>
        <v>-64137.106714265938</v>
      </c>
      <c r="C239" s="162">
        <f>+[2]data1cf!B239</f>
        <v>12007.773388010844</v>
      </c>
      <c r="D239" s="162">
        <f>+[2]data1cf!C239</f>
        <v>12827.021375974073</v>
      </c>
      <c r="E239" s="162">
        <f>+[2]data1cf!D239</f>
        <v>12562.776158748873</v>
      </c>
      <c r="F239" s="162">
        <f>+[2]data1cf!E239</f>
        <v>12255.609447657967</v>
      </c>
      <c r="G239" s="162">
        <f>+[2]data1cf!F239</f>
        <v>11882.276018960818</v>
      </c>
      <c r="H239" s="162">
        <f>+[2]data1cf!G239</f>
        <v>11721.45792699403</v>
      </c>
      <c r="I239" s="162">
        <f>+[2]data1cf!H239</f>
        <v>11696.451655909517</v>
      </c>
      <c r="J239" s="162">
        <f>+[2]data1cf!I239</f>
        <v>11431.578924339756</v>
      </c>
      <c r="K239" s="162">
        <f>+[2]data1cf!J239</f>
        <v>11522.479828062329</v>
      </c>
      <c r="L239" s="162">
        <f>+[2]data1cf!K239</f>
        <v>11404.170437616802</v>
      </c>
      <c r="M239" s="162">
        <f>+[2]data1cf!L239</f>
        <v>11513.808728143757</v>
      </c>
      <c r="N239" s="162">
        <f>+[2]data1cf!M239</f>
        <v>11521.880098548083</v>
      </c>
      <c r="O239" s="162">
        <f>+[2]data1cf!N239</f>
        <v>11483.211825575507</v>
      </c>
      <c r="P239" s="162">
        <f>+[2]data1cf!O239</f>
        <v>11403.352047091315</v>
      </c>
      <c r="Q239" s="162">
        <f>+[2]data1cf!P239</f>
        <v>11110.798138239854</v>
      </c>
      <c r="R239" s="162">
        <f>+[2]data1cf!Q239</f>
        <v>735.6269591699446</v>
      </c>
      <c r="S239" s="162">
        <f>+[2]data1cf!R239</f>
        <v>0</v>
      </c>
      <c r="T239" s="162">
        <f>+[2]data1cf!S239</f>
        <v>0</v>
      </c>
      <c r="U239" s="162">
        <f>+[2]data1cf!T239</f>
        <v>0</v>
      </c>
      <c r="V239" s="162">
        <f>+[2]data1cf!U239</f>
        <v>0</v>
      </c>
      <c r="W239" s="162">
        <f>+[2]data1cf!V239</f>
        <v>0</v>
      </c>
      <c r="X239" s="162">
        <f>+[2]data1cf!W239</f>
        <v>0</v>
      </c>
      <c r="Y239" s="162">
        <f>+[2]data1cf!X239</f>
        <v>0</v>
      </c>
      <c r="Z239" s="162">
        <f>+[2]data1cf!Y239</f>
        <v>0</v>
      </c>
      <c r="AA239" s="162">
        <f>+[2]data1cf!Z239</f>
        <v>0</v>
      </c>
      <c r="AB239" s="162"/>
      <c r="AC239" s="163">
        <f t="shared" si="24"/>
        <v>26618.543107227077</v>
      </c>
      <c r="AD239" s="163">
        <f t="shared" si="26"/>
        <v>51434.445560366061</v>
      </c>
      <c r="AE239" s="164">
        <f t="shared" si="27"/>
        <v>51103.702029229113</v>
      </c>
      <c r="AF239" s="165">
        <f t="shared" si="25"/>
        <v>0.16940392851829533</v>
      </c>
      <c r="AG239" s="166">
        <f t="shared" si="30"/>
        <v>0.98474839850243245</v>
      </c>
    </row>
    <row r="240" spans="1:33">
      <c r="A240" s="158"/>
      <c r="B240" s="162">
        <f>+[2]data1cf!A240</f>
        <v>-62634.617875132069</v>
      </c>
      <c r="C240" s="162">
        <f>+[2]data1cf!B240</f>
        <v>11861.65954943643</v>
      </c>
      <c r="D240" s="162">
        <f>+[2]data1cf!C240</f>
        <v>12721.393132393674</v>
      </c>
      <c r="E240" s="162">
        <f>+[2]data1cf!D240</f>
        <v>12327.269827315326</v>
      </c>
      <c r="F240" s="162">
        <f>+[2]data1cf!E240</f>
        <v>12251.42105411004</v>
      </c>
      <c r="G240" s="162">
        <f>+[2]data1cf!F240</f>
        <v>11984.976205417421</v>
      </c>
      <c r="H240" s="162">
        <f>+[2]data1cf!G240</f>
        <v>11731.661051179857</v>
      </c>
      <c r="I240" s="162">
        <f>+[2]data1cf!H240</f>
        <v>11623.835804277809</v>
      </c>
      <c r="J240" s="162">
        <f>+[2]data1cf!I240</f>
        <v>11606.667041893874</v>
      </c>
      <c r="K240" s="162">
        <f>+[2]data1cf!J240</f>
        <v>11495.970293857546</v>
      </c>
      <c r="L240" s="162">
        <f>+[2]data1cf!K240</f>
        <v>11411.406474458257</v>
      </c>
      <c r="M240" s="162">
        <f>+[2]data1cf!L240</f>
        <v>11371.10217128128</v>
      </c>
      <c r="N240" s="162">
        <f>+[2]data1cf!M240</f>
        <v>11420.861475967986</v>
      </c>
      <c r="O240" s="162">
        <f>+[2]data1cf!N240</f>
        <v>11239.130522301861</v>
      </c>
      <c r="P240" s="162">
        <f>+[2]data1cf!O240</f>
        <v>11265.008145849577</v>
      </c>
      <c r="Q240" s="162">
        <f>+[2]data1cf!P240</f>
        <v>11168.398085298457</v>
      </c>
      <c r="R240" s="162">
        <f>+[2]data1cf!Q240</f>
        <v>718.39401318061471</v>
      </c>
      <c r="S240" s="162">
        <f>+[2]data1cf!R240</f>
        <v>0</v>
      </c>
      <c r="T240" s="162">
        <f>+[2]data1cf!S240</f>
        <v>0</v>
      </c>
      <c r="U240" s="162">
        <f>+[2]data1cf!T240</f>
        <v>0</v>
      </c>
      <c r="V240" s="162">
        <f>+[2]data1cf!U240</f>
        <v>0</v>
      </c>
      <c r="W240" s="162">
        <f>+[2]data1cf!V240</f>
        <v>0</v>
      </c>
      <c r="X240" s="162">
        <f>+[2]data1cf!W240</f>
        <v>0</v>
      </c>
      <c r="Y240" s="162">
        <f>+[2]data1cf!X240</f>
        <v>0</v>
      </c>
      <c r="Z240" s="162">
        <f>+[2]data1cf!Y240</f>
        <v>0</v>
      </c>
      <c r="AA240" s="162">
        <f>+[2]data1cf!Z240</f>
        <v>0</v>
      </c>
      <c r="AB240" s="162"/>
      <c r="AC240" s="163">
        <f t="shared" si="24"/>
        <v>27647.475871220351</v>
      </c>
      <c r="AD240" s="163">
        <f t="shared" si="26"/>
        <v>52364.902892373597</v>
      </c>
      <c r="AE240" s="164">
        <f t="shared" si="27"/>
        <v>52035.612488811152</v>
      </c>
      <c r="AF240" s="165">
        <f t="shared" si="25"/>
        <v>0.17346546053886414</v>
      </c>
      <c r="AG240" s="166">
        <f t="shared" si="30"/>
        <v>0.98585993728457855</v>
      </c>
    </row>
    <row r="241" spans="1:33">
      <c r="A241" s="158"/>
      <c r="B241" s="162">
        <f>+[2]data1cf!A241</f>
        <v>-67651.040196451853</v>
      </c>
      <c r="C241" s="162">
        <f>+[2]data1cf!B241</f>
        <v>11975.047132240084</v>
      </c>
      <c r="D241" s="162">
        <f>+[2]data1cf!C241</f>
        <v>13089.516043599924</v>
      </c>
      <c r="E241" s="162">
        <f>+[2]data1cf!D241</f>
        <v>12697.726467741531</v>
      </c>
      <c r="F241" s="162">
        <f>+[2]data1cf!E241</f>
        <v>12261.183583695853</v>
      </c>
      <c r="G241" s="162">
        <f>+[2]data1cf!F241</f>
        <v>11961.93816959472</v>
      </c>
      <c r="H241" s="162">
        <f>+[2]data1cf!G241</f>
        <v>11847.67624159333</v>
      </c>
      <c r="I241" s="162">
        <f>+[2]data1cf!H241</f>
        <v>11810.493233670553</v>
      </c>
      <c r="J241" s="162">
        <f>+[2]data1cf!I241</f>
        <v>11745.734454861955</v>
      </c>
      <c r="K241" s="162">
        <f>+[2]data1cf!J241</f>
        <v>11699.216775676981</v>
      </c>
      <c r="L241" s="162">
        <f>+[2]data1cf!K241</f>
        <v>11595.915897144216</v>
      </c>
      <c r="M241" s="162">
        <f>+[2]data1cf!L241</f>
        <v>11714.835400274427</v>
      </c>
      <c r="N241" s="162">
        <f>+[2]data1cf!M241</f>
        <v>11568.815701967356</v>
      </c>
      <c r="O241" s="162">
        <f>+[2]data1cf!N241</f>
        <v>11320.753999109051</v>
      </c>
      <c r="P241" s="162">
        <f>+[2]data1cf!O241</f>
        <v>11390.645639178136</v>
      </c>
      <c r="Q241" s="162">
        <f>+[2]data1cf!P241</f>
        <v>11377.854021811841</v>
      </c>
      <c r="R241" s="162">
        <f>+[2]data1cf!Q241</f>
        <v>775.93037063722409</v>
      </c>
      <c r="S241" s="162">
        <f>+[2]data1cf!R241</f>
        <v>0</v>
      </c>
      <c r="T241" s="162">
        <f>+[2]data1cf!S241</f>
        <v>0</v>
      </c>
      <c r="U241" s="162">
        <f>+[2]data1cf!T241</f>
        <v>0</v>
      </c>
      <c r="V241" s="162">
        <f>+[2]data1cf!U241</f>
        <v>0</v>
      </c>
      <c r="W241" s="162">
        <f>+[2]data1cf!V241</f>
        <v>0</v>
      </c>
      <c r="X241" s="162">
        <f>+[2]data1cf!W241</f>
        <v>0</v>
      </c>
      <c r="Y241" s="162">
        <f>+[2]data1cf!X241</f>
        <v>0</v>
      </c>
      <c r="Z241" s="162">
        <f>+[2]data1cf!Y241</f>
        <v>0</v>
      </c>
      <c r="AA241" s="162">
        <f>+[2]data1cf!Z241</f>
        <v>0</v>
      </c>
      <c r="AB241" s="162"/>
      <c r="AC241" s="163">
        <f t="shared" si="24"/>
        <v>23978.932613343615</v>
      </c>
      <c r="AD241" s="163">
        <f t="shared" si="26"/>
        <v>49057.596643655284</v>
      </c>
      <c r="AE241" s="164">
        <f t="shared" si="27"/>
        <v>48723.42758281502</v>
      </c>
      <c r="AF241" s="165">
        <f t="shared" si="25"/>
        <v>0.15967765450477603</v>
      </c>
      <c r="AG241" s="166">
        <f t="shared" si="30"/>
        <v>0.98149595507557685</v>
      </c>
    </row>
    <row r="242" spans="1:33">
      <c r="A242" s="158"/>
      <c r="B242" s="162">
        <f>+[2]data1cf!A242</f>
        <v>-60799.514819094686</v>
      </c>
      <c r="C242" s="162">
        <f>+[2]data1cf!B242</f>
        <v>11790.995965299819</v>
      </c>
      <c r="D242" s="162">
        <f>+[2]data1cf!C242</f>
        <v>12809.694455580069</v>
      </c>
      <c r="E242" s="162">
        <f>+[2]data1cf!D242</f>
        <v>12394.093522855506</v>
      </c>
      <c r="F242" s="162">
        <f>+[2]data1cf!E242</f>
        <v>12101.92507232225</v>
      </c>
      <c r="G242" s="162">
        <f>+[2]data1cf!F242</f>
        <v>11853.93426175561</v>
      </c>
      <c r="H242" s="162">
        <f>+[2]data1cf!G242</f>
        <v>11747.217323126562</v>
      </c>
      <c r="I242" s="162">
        <f>+[2]data1cf!H242</f>
        <v>11499.116043394682</v>
      </c>
      <c r="J242" s="162">
        <f>+[2]data1cf!I242</f>
        <v>11474.285424497375</v>
      </c>
      <c r="K242" s="162">
        <f>+[2]data1cf!J242</f>
        <v>11417.70148197273</v>
      </c>
      <c r="L242" s="162">
        <f>+[2]data1cf!K242</f>
        <v>11387.008924954607</v>
      </c>
      <c r="M242" s="162">
        <f>+[2]data1cf!L242</f>
        <v>11244.086534200209</v>
      </c>
      <c r="N242" s="162">
        <f>+[2]data1cf!M242</f>
        <v>11272.551517699441</v>
      </c>
      <c r="O242" s="162">
        <f>+[2]data1cf!N242</f>
        <v>11236.628332867509</v>
      </c>
      <c r="P242" s="162">
        <f>+[2]data1cf!O242</f>
        <v>11354.684115583139</v>
      </c>
      <c r="Q242" s="162">
        <f>+[2]data1cf!P242</f>
        <v>11271.468588175268</v>
      </c>
      <c r="R242" s="162">
        <f>+[2]data1cf!Q242</f>
        <v>697.34611516908831</v>
      </c>
      <c r="S242" s="162">
        <f>+[2]data1cf!R242</f>
        <v>0</v>
      </c>
      <c r="T242" s="162">
        <f>+[2]data1cf!S242</f>
        <v>0</v>
      </c>
      <c r="U242" s="162">
        <f>+[2]data1cf!T242</f>
        <v>0</v>
      </c>
      <c r="V242" s="162">
        <f>+[2]data1cf!U242</f>
        <v>0</v>
      </c>
      <c r="W242" s="162">
        <f>+[2]data1cf!V242</f>
        <v>0</v>
      </c>
      <c r="X242" s="162">
        <f>+[2]data1cf!W242</f>
        <v>0</v>
      </c>
      <c r="Y242" s="162">
        <f>+[2]data1cf!X242</f>
        <v>0</v>
      </c>
      <c r="Z242" s="162">
        <f>+[2]data1cf!Y242</f>
        <v>0</v>
      </c>
      <c r="AA242" s="162">
        <f>+[2]data1cf!Z242</f>
        <v>0</v>
      </c>
      <c r="AB242" s="162"/>
      <c r="AC242" s="163">
        <f t="shared" si="24"/>
        <v>29149.807256504955</v>
      </c>
      <c r="AD242" s="163">
        <f t="shared" si="26"/>
        <v>53759.834207304943</v>
      </c>
      <c r="AE242" s="164">
        <f t="shared" si="27"/>
        <v>53431.863377713067</v>
      </c>
      <c r="AF242" s="165">
        <f t="shared" si="25"/>
        <v>0.17950001358985904</v>
      </c>
      <c r="AG242" s="166">
        <f t="shared" si="30"/>
        <v>0.98737644080096232</v>
      </c>
    </row>
    <row r="243" spans="1:33">
      <c r="A243" s="158"/>
      <c r="B243" s="162">
        <f>+[2]data1cf!A243</f>
        <v>-69588.658494711228</v>
      </c>
      <c r="C243" s="162">
        <f>+[2]data1cf!B243</f>
        <v>12017.662409704881</v>
      </c>
      <c r="D243" s="162">
        <f>+[2]data1cf!C243</f>
        <v>13115.441144638717</v>
      </c>
      <c r="E243" s="162">
        <f>+[2]data1cf!D243</f>
        <v>12676.878820324671</v>
      </c>
      <c r="F243" s="162">
        <f>+[2]data1cf!E243</f>
        <v>12356.970129964946</v>
      </c>
      <c r="G243" s="162">
        <f>+[2]data1cf!F243</f>
        <v>12154.485514298629</v>
      </c>
      <c r="H243" s="162">
        <f>+[2]data1cf!G243</f>
        <v>11869.367217670342</v>
      </c>
      <c r="I243" s="162">
        <f>+[2]data1cf!H243</f>
        <v>11757.814617880336</v>
      </c>
      <c r="J243" s="162">
        <f>+[2]data1cf!I243</f>
        <v>11685.504131341746</v>
      </c>
      <c r="K243" s="162">
        <f>+[2]data1cf!J243</f>
        <v>11768.671164113743</v>
      </c>
      <c r="L243" s="162">
        <f>+[2]data1cf!K243</f>
        <v>11627.145465505117</v>
      </c>
      <c r="M243" s="162">
        <f>+[2]data1cf!L243</f>
        <v>11730.573548537262</v>
      </c>
      <c r="N243" s="162">
        <f>+[2]data1cf!M243</f>
        <v>11616.797158285419</v>
      </c>
      <c r="O243" s="162">
        <f>+[2]data1cf!N243</f>
        <v>11635.107522137427</v>
      </c>
      <c r="P243" s="162">
        <f>+[2]data1cf!O243</f>
        <v>11609.291050594818</v>
      </c>
      <c r="Q243" s="162">
        <f>+[2]data1cf!P243</f>
        <v>11383.365953784731</v>
      </c>
      <c r="R243" s="162">
        <f>+[2]data1cf!Q243</f>
        <v>798.1540774709398</v>
      </c>
      <c r="S243" s="162">
        <f>+[2]data1cf!R243</f>
        <v>0</v>
      </c>
      <c r="T243" s="162">
        <f>+[2]data1cf!S243</f>
        <v>0</v>
      </c>
      <c r="U243" s="162">
        <f>+[2]data1cf!T243</f>
        <v>0</v>
      </c>
      <c r="V243" s="162">
        <f>+[2]data1cf!U243</f>
        <v>0</v>
      </c>
      <c r="W243" s="162">
        <f>+[2]data1cf!V243</f>
        <v>0</v>
      </c>
      <c r="X243" s="162">
        <f>+[2]data1cf!W243</f>
        <v>0</v>
      </c>
      <c r="Y243" s="162">
        <f>+[2]data1cf!X243</f>
        <v>0</v>
      </c>
      <c r="Z243" s="162">
        <f>+[2]data1cf!Y243</f>
        <v>0</v>
      </c>
      <c r="AA243" s="162">
        <f>+[2]data1cf!Z243</f>
        <v>0</v>
      </c>
      <c r="AB243" s="162"/>
      <c r="AC243" s="163">
        <f t="shared" si="24"/>
        <v>22444.795095802594</v>
      </c>
      <c r="AD243" s="163">
        <f t="shared" si="26"/>
        <v>47660.850649605047</v>
      </c>
      <c r="AE243" s="164">
        <f t="shared" si="27"/>
        <v>47324.657506718344</v>
      </c>
      <c r="AF243" s="165">
        <f t="shared" si="25"/>
        <v>0.15446264147758487</v>
      </c>
      <c r="AG243" s="166">
        <f t="shared" ref="AG243:AG258" si="31">1-EXP(-(1/0.25)*(AD243/ABS($AD$1010)))</f>
        <v>0.97926995313229581</v>
      </c>
    </row>
    <row r="244" spans="1:33">
      <c r="A244" s="158"/>
      <c r="B244" s="162">
        <f>+[2]data1cf!A244</f>
        <v>-63022.438482457044</v>
      </c>
      <c r="C244" s="162">
        <f>+[2]data1cf!B244</f>
        <v>11835.784087179751</v>
      </c>
      <c r="D244" s="162">
        <f>+[2]data1cf!C244</f>
        <v>12789.277411346657</v>
      </c>
      <c r="E244" s="162">
        <f>+[2]data1cf!D244</f>
        <v>12554.160807397235</v>
      </c>
      <c r="F244" s="162">
        <f>+[2]data1cf!E244</f>
        <v>12361.386695438285</v>
      </c>
      <c r="G244" s="162">
        <f>+[2]data1cf!F244</f>
        <v>12014.241441392292</v>
      </c>
      <c r="H244" s="162">
        <f>+[2]data1cf!G244</f>
        <v>11872.475477471913</v>
      </c>
      <c r="I244" s="162">
        <f>+[2]data1cf!H244</f>
        <v>11684.557989848974</v>
      </c>
      <c r="J244" s="162">
        <f>+[2]data1cf!I244</f>
        <v>11424.370218904727</v>
      </c>
      <c r="K244" s="162">
        <f>+[2]data1cf!J244</f>
        <v>11477.454050272416</v>
      </c>
      <c r="L244" s="162">
        <f>+[2]data1cf!K244</f>
        <v>11433.725933202521</v>
      </c>
      <c r="M244" s="162">
        <f>+[2]data1cf!L244</f>
        <v>11361.402529388766</v>
      </c>
      <c r="N244" s="162">
        <f>+[2]data1cf!M244</f>
        <v>11563.976870272116</v>
      </c>
      <c r="O244" s="162">
        <f>+[2]data1cf!N244</f>
        <v>11275.072174803314</v>
      </c>
      <c r="P244" s="162">
        <f>+[2]data1cf!O244</f>
        <v>11340.189313278459</v>
      </c>
      <c r="Q244" s="162">
        <f>+[2]data1cf!P244</f>
        <v>11075.913773934233</v>
      </c>
      <c r="R244" s="162">
        <f>+[2]data1cf!Q244</f>
        <v>722.8421604183892</v>
      </c>
      <c r="S244" s="162">
        <f>+[2]data1cf!R244</f>
        <v>0</v>
      </c>
      <c r="T244" s="162">
        <f>+[2]data1cf!S244</f>
        <v>0</v>
      </c>
      <c r="U244" s="162">
        <f>+[2]data1cf!T244</f>
        <v>0</v>
      </c>
      <c r="V244" s="162">
        <f>+[2]data1cf!U244</f>
        <v>0</v>
      </c>
      <c r="W244" s="162">
        <f>+[2]data1cf!V244</f>
        <v>0</v>
      </c>
      <c r="X244" s="162">
        <f>+[2]data1cf!W244</f>
        <v>0</v>
      </c>
      <c r="Y244" s="162">
        <f>+[2]data1cf!X244</f>
        <v>0</v>
      </c>
      <c r="Z244" s="162">
        <f>+[2]data1cf!Y244</f>
        <v>0</v>
      </c>
      <c r="AA244" s="162">
        <f>+[2]data1cf!Z244</f>
        <v>0</v>
      </c>
      <c r="AB244" s="162"/>
      <c r="AC244" s="163">
        <f t="shared" si="24"/>
        <v>27633.435199621428</v>
      </c>
      <c r="AD244" s="163">
        <f t="shared" si="26"/>
        <v>52420.359902115481</v>
      </c>
      <c r="AE244" s="164">
        <f t="shared" si="27"/>
        <v>52090.207194430543</v>
      </c>
      <c r="AF244" s="165">
        <f t="shared" si="25"/>
        <v>0.17309682965278628</v>
      </c>
      <c r="AG244" s="166">
        <f t="shared" si="31"/>
        <v>0.98592356845618878</v>
      </c>
    </row>
    <row r="245" spans="1:33">
      <c r="A245" s="158"/>
      <c r="B245" s="162">
        <f>+[2]data1cf!A245</f>
        <v>-70367.127398637647</v>
      </c>
      <c r="C245" s="162">
        <f>+[2]data1cf!B245</f>
        <v>12067.540907803388</v>
      </c>
      <c r="D245" s="162">
        <f>+[2]data1cf!C245</f>
        <v>13047.576028455711</v>
      </c>
      <c r="E245" s="162">
        <f>+[2]data1cf!D245</f>
        <v>12707.029836389769</v>
      </c>
      <c r="F245" s="162">
        <f>+[2]data1cf!E245</f>
        <v>12358.049342446535</v>
      </c>
      <c r="G245" s="162">
        <f>+[2]data1cf!F245</f>
        <v>12125.635426837409</v>
      </c>
      <c r="H245" s="162">
        <f>+[2]data1cf!G245</f>
        <v>11833.44860367016</v>
      </c>
      <c r="I245" s="162">
        <f>+[2]data1cf!H245</f>
        <v>11830.277723819021</v>
      </c>
      <c r="J245" s="162">
        <f>+[2]data1cf!I245</f>
        <v>11816.724330771398</v>
      </c>
      <c r="K245" s="162">
        <f>+[2]data1cf!J245</f>
        <v>11768.277314086314</v>
      </c>
      <c r="L245" s="162">
        <f>+[2]data1cf!K245</f>
        <v>11648.791251020315</v>
      </c>
      <c r="M245" s="162">
        <f>+[2]data1cf!L245</f>
        <v>11586.859359173211</v>
      </c>
      <c r="N245" s="162">
        <f>+[2]data1cf!M245</f>
        <v>11590.730991455144</v>
      </c>
      <c r="O245" s="162">
        <f>+[2]data1cf!N245</f>
        <v>11555.628546594951</v>
      </c>
      <c r="P245" s="162">
        <f>+[2]data1cf!O245</f>
        <v>11488.093853928989</v>
      </c>
      <c r="Q245" s="162">
        <f>+[2]data1cf!P245</f>
        <v>11382.229008694512</v>
      </c>
      <c r="R245" s="162">
        <f>+[2]data1cf!Q245</f>
        <v>807.08280441141426</v>
      </c>
      <c r="S245" s="162">
        <f>+[2]data1cf!R245</f>
        <v>0</v>
      </c>
      <c r="T245" s="162">
        <f>+[2]data1cf!S245</f>
        <v>0</v>
      </c>
      <c r="U245" s="162">
        <f>+[2]data1cf!T245</f>
        <v>0</v>
      </c>
      <c r="V245" s="162">
        <f>+[2]data1cf!U245</f>
        <v>0</v>
      </c>
      <c r="W245" s="162">
        <f>+[2]data1cf!V245</f>
        <v>0</v>
      </c>
      <c r="X245" s="162">
        <f>+[2]data1cf!W245</f>
        <v>0</v>
      </c>
      <c r="Y245" s="162">
        <f>+[2]data1cf!X245</f>
        <v>0</v>
      </c>
      <c r="Z245" s="162">
        <f>+[2]data1cf!Y245</f>
        <v>0</v>
      </c>
      <c r="AA245" s="162">
        <f>+[2]data1cf!Z245</f>
        <v>0</v>
      </c>
      <c r="AB245" s="162"/>
      <c r="AC245" s="163">
        <f t="shared" si="24"/>
        <v>21635.48208436272</v>
      </c>
      <c r="AD245" s="163">
        <f t="shared" si="26"/>
        <v>46824.877604850037</v>
      </c>
      <c r="AE245" s="164">
        <f t="shared" si="27"/>
        <v>46489.187829741153</v>
      </c>
      <c r="AF245" s="165">
        <f t="shared" si="25"/>
        <v>0.15207869410514835</v>
      </c>
      <c r="AG245" s="166">
        <f t="shared" si="31"/>
        <v>0.97781153923248598</v>
      </c>
    </row>
    <row r="246" spans="1:33">
      <c r="A246" s="158"/>
      <c r="B246" s="162">
        <f>+[2]data1cf!A246</f>
        <v>-70829.770955615575</v>
      </c>
      <c r="C246" s="162">
        <f>+[2]data1cf!B246</f>
        <v>12030.387579700648</v>
      </c>
      <c r="D246" s="162">
        <f>+[2]data1cf!C246</f>
        <v>12944.982954769408</v>
      </c>
      <c r="E246" s="162">
        <f>+[2]data1cf!D246</f>
        <v>12652.0679047298</v>
      </c>
      <c r="F246" s="162">
        <f>+[2]data1cf!E246</f>
        <v>12355.926393604441</v>
      </c>
      <c r="G246" s="162">
        <f>+[2]data1cf!F246</f>
        <v>12191.234931317333</v>
      </c>
      <c r="H246" s="162">
        <f>+[2]data1cf!G246</f>
        <v>11949.514880238279</v>
      </c>
      <c r="I246" s="162">
        <f>+[2]data1cf!H246</f>
        <v>11857.707596557102</v>
      </c>
      <c r="J246" s="162">
        <f>+[2]data1cf!I246</f>
        <v>11838.914072313553</v>
      </c>
      <c r="K246" s="162">
        <f>+[2]data1cf!J246</f>
        <v>11762.592192390526</v>
      </c>
      <c r="L246" s="162">
        <f>+[2]data1cf!K246</f>
        <v>11633.858185009494</v>
      </c>
      <c r="M246" s="162">
        <f>+[2]data1cf!L246</f>
        <v>11586.760803606016</v>
      </c>
      <c r="N246" s="162">
        <f>+[2]data1cf!M246</f>
        <v>11591.594423418774</v>
      </c>
      <c r="O246" s="162">
        <f>+[2]data1cf!N246</f>
        <v>11425.78868915909</v>
      </c>
      <c r="P246" s="162">
        <f>+[2]data1cf!O246</f>
        <v>11503.812664417759</v>
      </c>
      <c r="Q246" s="162">
        <f>+[2]data1cf!P246</f>
        <v>11464.79218644221</v>
      </c>
      <c r="R246" s="162">
        <f>+[2]data1cf!Q246</f>
        <v>812.38914095252824</v>
      </c>
      <c r="S246" s="162">
        <f>+[2]data1cf!R246</f>
        <v>0</v>
      </c>
      <c r="T246" s="162">
        <f>+[2]data1cf!S246</f>
        <v>0</v>
      </c>
      <c r="U246" s="162">
        <f>+[2]data1cf!T246</f>
        <v>0</v>
      </c>
      <c r="V246" s="162">
        <f>+[2]data1cf!U246</f>
        <v>0</v>
      </c>
      <c r="W246" s="162">
        <f>+[2]data1cf!V246</f>
        <v>0</v>
      </c>
      <c r="X246" s="162">
        <f>+[2]data1cf!W246</f>
        <v>0</v>
      </c>
      <c r="Y246" s="162">
        <f>+[2]data1cf!X246</f>
        <v>0</v>
      </c>
      <c r="Z246" s="162">
        <f>+[2]data1cf!Y246</f>
        <v>0</v>
      </c>
      <c r="AA246" s="162">
        <f>+[2]data1cf!Z246</f>
        <v>0</v>
      </c>
      <c r="AB246" s="162"/>
      <c r="AC246" s="163">
        <f t="shared" si="24"/>
        <v>21121.713261624649</v>
      </c>
      <c r="AD246" s="163">
        <f t="shared" si="26"/>
        <v>46324.390779998655</v>
      </c>
      <c r="AE246" s="164">
        <f t="shared" si="27"/>
        <v>45988.540722325357</v>
      </c>
      <c r="AF246" s="165">
        <f t="shared" si="25"/>
        <v>0.15051340460777288</v>
      </c>
      <c r="AG246" s="166">
        <f t="shared" si="31"/>
        <v>0.97688975420706325</v>
      </c>
    </row>
    <row r="247" spans="1:33">
      <c r="A247" s="158"/>
      <c r="B247" s="162">
        <f>+[2]data1cf!A247</f>
        <v>-64744.985267540898</v>
      </c>
      <c r="C247" s="162">
        <f>+[2]data1cf!B247</f>
        <v>11901.922780042436</v>
      </c>
      <c r="D247" s="162">
        <f>+[2]data1cf!C247</f>
        <v>13003.034931492599</v>
      </c>
      <c r="E247" s="162">
        <f>+[2]data1cf!D247</f>
        <v>12596.26447454425</v>
      </c>
      <c r="F247" s="162">
        <f>+[2]data1cf!E247</f>
        <v>12345.021534297153</v>
      </c>
      <c r="G247" s="162">
        <f>+[2]data1cf!F247</f>
        <v>11995.548227094907</v>
      </c>
      <c r="H247" s="162">
        <f>+[2]data1cf!G247</f>
        <v>11827.598310970949</v>
      </c>
      <c r="I247" s="162">
        <f>+[2]data1cf!H247</f>
        <v>11606.297947232322</v>
      </c>
      <c r="J247" s="162">
        <f>+[2]data1cf!I247</f>
        <v>11627.613047559196</v>
      </c>
      <c r="K247" s="162">
        <f>+[2]data1cf!J247</f>
        <v>11600.319379960561</v>
      </c>
      <c r="L247" s="162">
        <f>+[2]data1cf!K247</f>
        <v>11471.889609003942</v>
      </c>
      <c r="M247" s="162">
        <f>+[2]data1cf!L247</f>
        <v>11610.200479873565</v>
      </c>
      <c r="N247" s="162">
        <f>+[2]data1cf!M247</f>
        <v>11363.245853640492</v>
      </c>
      <c r="O247" s="162">
        <f>+[2]data1cf!N247</f>
        <v>11420.319224977593</v>
      </c>
      <c r="P247" s="162">
        <f>+[2]data1cf!O247</f>
        <v>11310.392407406593</v>
      </c>
      <c r="Q247" s="162">
        <f>+[2]data1cf!P247</f>
        <v>11284.729794007855</v>
      </c>
      <c r="R247" s="162">
        <f>+[2]data1cf!Q247</f>
        <v>742.599083024587</v>
      </c>
      <c r="S247" s="162">
        <f>+[2]data1cf!R247</f>
        <v>0</v>
      </c>
      <c r="T247" s="162">
        <f>+[2]data1cf!S247</f>
        <v>0</v>
      </c>
      <c r="U247" s="162">
        <f>+[2]data1cf!T247</f>
        <v>0</v>
      </c>
      <c r="V247" s="162">
        <f>+[2]data1cf!U247</f>
        <v>0</v>
      </c>
      <c r="W247" s="162">
        <f>+[2]data1cf!V247</f>
        <v>0</v>
      </c>
      <c r="X247" s="162">
        <f>+[2]data1cf!W247</f>
        <v>0</v>
      </c>
      <c r="Y247" s="162">
        <f>+[2]data1cf!X247</f>
        <v>0</v>
      </c>
      <c r="Z247" s="162">
        <f>+[2]data1cf!Y247</f>
        <v>0</v>
      </c>
      <c r="AA247" s="162">
        <f>+[2]data1cf!Z247</f>
        <v>0</v>
      </c>
      <c r="AB247" s="162"/>
      <c r="AC247" s="163">
        <f t="shared" si="24"/>
        <v>26364.22122175858</v>
      </c>
      <c r="AD247" s="163">
        <f t="shared" si="26"/>
        <v>51274.372442468644</v>
      </c>
      <c r="AE247" s="164">
        <f t="shared" si="27"/>
        <v>50942.498652549664</v>
      </c>
      <c r="AF247" s="165">
        <f t="shared" si="25"/>
        <v>0.16816528439521791</v>
      </c>
      <c r="AG247" s="166">
        <f t="shared" si="31"/>
        <v>0.9845485481163937</v>
      </c>
    </row>
    <row r="248" spans="1:33">
      <c r="A248" s="158"/>
      <c r="B248" s="162">
        <f>+[2]data1cf!A248</f>
        <v>-68276.571369420999</v>
      </c>
      <c r="C248" s="162">
        <f>+[2]data1cf!B248</f>
        <v>12037.912304783771</v>
      </c>
      <c r="D248" s="162">
        <f>+[2]data1cf!C248</f>
        <v>12991.733489671729</v>
      </c>
      <c r="E248" s="162">
        <f>+[2]data1cf!D248</f>
        <v>12577.035703476789</v>
      </c>
      <c r="F248" s="162">
        <f>+[2]data1cf!E248</f>
        <v>12296.206430936476</v>
      </c>
      <c r="G248" s="162">
        <f>+[2]data1cf!F248</f>
        <v>12039.056326376587</v>
      </c>
      <c r="H248" s="162">
        <f>+[2]data1cf!G248</f>
        <v>11872.965599358806</v>
      </c>
      <c r="I248" s="162">
        <f>+[2]data1cf!H248</f>
        <v>11888.525572153767</v>
      </c>
      <c r="J248" s="162">
        <f>+[2]data1cf!I248</f>
        <v>11691.07063486603</v>
      </c>
      <c r="K248" s="162">
        <f>+[2]data1cf!J248</f>
        <v>11789.445339242709</v>
      </c>
      <c r="L248" s="162">
        <f>+[2]data1cf!K248</f>
        <v>11622.585078608947</v>
      </c>
      <c r="M248" s="162">
        <f>+[2]data1cf!L248</f>
        <v>11478.279421817955</v>
      </c>
      <c r="N248" s="162">
        <f>+[2]data1cf!M248</f>
        <v>11682.147139989122</v>
      </c>
      <c r="O248" s="162">
        <f>+[2]data1cf!N248</f>
        <v>11469.11296122869</v>
      </c>
      <c r="P248" s="162">
        <f>+[2]data1cf!O248</f>
        <v>11348.82148404303</v>
      </c>
      <c r="Q248" s="162">
        <f>+[2]data1cf!P248</f>
        <v>11239.10289521017</v>
      </c>
      <c r="R248" s="162">
        <f>+[2]data1cf!Q248</f>
        <v>783.104962978711</v>
      </c>
      <c r="S248" s="162">
        <f>+[2]data1cf!R248</f>
        <v>0</v>
      </c>
      <c r="T248" s="162">
        <f>+[2]data1cf!S248</f>
        <v>0</v>
      </c>
      <c r="U248" s="162">
        <f>+[2]data1cf!T248</f>
        <v>0</v>
      </c>
      <c r="V248" s="162">
        <f>+[2]data1cf!U248</f>
        <v>0</v>
      </c>
      <c r="W248" s="162">
        <f>+[2]data1cf!V248</f>
        <v>0</v>
      </c>
      <c r="X248" s="162">
        <f>+[2]data1cf!W248</f>
        <v>0</v>
      </c>
      <c r="Y248" s="162">
        <f>+[2]data1cf!X248</f>
        <v>0</v>
      </c>
      <c r="Z248" s="162">
        <f>+[2]data1cf!Y248</f>
        <v>0</v>
      </c>
      <c r="AA248" s="162">
        <f>+[2]data1cf!Z248</f>
        <v>0</v>
      </c>
      <c r="AB248" s="162"/>
      <c r="AC248" s="163">
        <f t="shared" si="24"/>
        <v>23341.769208444672</v>
      </c>
      <c r="AD248" s="163">
        <f t="shared" si="26"/>
        <v>48422.367564838743</v>
      </c>
      <c r="AE248" s="164">
        <f t="shared" si="27"/>
        <v>48088.209067865901</v>
      </c>
      <c r="AF248" s="165">
        <f t="shared" si="25"/>
        <v>0.15764098763465886</v>
      </c>
      <c r="AG248" s="166">
        <f t="shared" si="31"/>
        <v>0.98051487431814099</v>
      </c>
    </row>
    <row r="249" spans="1:33">
      <c r="A249" s="158"/>
      <c r="B249" s="162">
        <f>+[2]data1cf!A249</f>
        <v>-70584.899043852885</v>
      </c>
      <c r="C249" s="162">
        <f>+[2]data1cf!B249</f>
        <v>12133.513481876795</v>
      </c>
      <c r="D249" s="162">
        <f>+[2]data1cf!C249</f>
        <v>13204.332343624688</v>
      </c>
      <c r="E249" s="162">
        <f>+[2]data1cf!D249</f>
        <v>12765.627942120866</v>
      </c>
      <c r="F249" s="162">
        <f>+[2]data1cf!E249</f>
        <v>12457.674778313907</v>
      </c>
      <c r="G249" s="162">
        <f>+[2]data1cf!F249</f>
        <v>12073.861613078199</v>
      </c>
      <c r="H249" s="162">
        <f>+[2]data1cf!G249</f>
        <v>11889.200131743724</v>
      </c>
      <c r="I249" s="162">
        <f>+[2]data1cf!H249</f>
        <v>11858.691485195839</v>
      </c>
      <c r="J249" s="162">
        <f>+[2]data1cf!I249</f>
        <v>11686.685395706068</v>
      </c>
      <c r="K249" s="162">
        <f>+[2]data1cf!J249</f>
        <v>11591.768457740347</v>
      </c>
      <c r="L249" s="162">
        <f>+[2]data1cf!K249</f>
        <v>11623.542146983415</v>
      </c>
      <c r="M249" s="162">
        <f>+[2]data1cf!L249</f>
        <v>11603.708927151622</v>
      </c>
      <c r="N249" s="162">
        <f>+[2]data1cf!M249</f>
        <v>11513.008685173261</v>
      </c>
      <c r="O249" s="162">
        <f>+[2]data1cf!N249</f>
        <v>11418.025320047283</v>
      </c>
      <c r="P249" s="162">
        <f>+[2]data1cf!O249</f>
        <v>11415.587332281772</v>
      </c>
      <c r="Q249" s="162">
        <f>+[2]data1cf!P249</f>
        <v>11475.046865096085</v>
      </c>
      <c r="R249" s="162">
        <f>+[2]data1cf!Q249</f>
        <v>809.58055807337496</v>
      </c>
      <c r="S249" s="162">
        <f>+[2]data1cf!R249</f>
        <v>0</v>
      </c>
      <c r="T249" s="162">
        <f>+[2]data1cf!S249</f>
        <v>0</v>
      </c>
      <c r="U249" s="162">
        <f>+[2]data1cf!T249</f>
        <v>0</v>
      </c>
      <c r="V249" s="162">
        <f>+[2]data1cf!U249</f>
        <v>0</v>
      </c>
      <c r="W249" s="162">
        <f>+[2]data1cf!V249</f>
        <v>0</v>
      </c>
      <c r="X249" s="162">
        <f>+[2]data1cf!W249</f>
        <v>0</v>
      </c>
      <c r="Y249" s="162">
        <f>+[2]data1cf!X249</f>
        <v>0</v>
      </c>
      <c r="Z249" s="162">
        <f>+[2]data1cf!Y249</f>
        <v>0</v>
      </c>
      <c r="AA249" s="162">
        <f>+[2]data1cf!Z249</f>
        <v>0</v>
      </c>
      <c r="AB249" s="162"/>
      <c r="AC249" s="163">
        <f t="shared" si="24"/>
        <v>21532.949353857279</v>
      </c>
      <c r="AD249" s="163">
        <f t="shared" si="26"/>
        <v>46675.196460108637</v>
      </c>
      <c r="AE249" s="164">
        <f t="shared" si="27"/>
        <v>46340.26050246197</v>
      </c>
      <c r="AF249" s="165">
        <f t="shared" si="25"/>
        <v>0.15187626481056218</v>
      </c>
      <c r="AG249" s="166">
        <f t="shared" si="31"/>
        <v>0.97753978175645251</v>
      </c>
    </row>
    <row r="250" spans="1:33">
      <c r="A250" s="158"/>
      <c r="B250" s="162">
        <f>+[2]data1cf!A250</f>
        <v>-67097.068670968089</v>
      </c>
      <c r="C250" s="162">
        <f>+[2]data1cf!B250</f>
        <v>11853.303457907015</v>
      </c>
      <c r="D250" s="162">
        <f>+[2]data1cf!C250</f>
        <v>12959.937381567717</v>
      </c>
      <c r="E250" s="162">
        <f>+[2]data1cf!D250</f>
        <v>12619.498962888401</v>
      </c>
      <c r="F250" s="162">
        <f>+[2]data1cf!E250</f>
        <v>12400.511923127591</v>
      </c>
      <c r="G250" s="162">
        <f>+[2]data1cf!F250</f>
        <v>12143.429292660056</v>
      </c>
      <c r="H250" s="162">
        <f>+[2]data1cf!G250</f>
        <v>11910.593500211642</v>
      </c>
      <c r="I250" s="162">
        <f>+[2]data1cf!H250</f>
        <v>11886.484695794987</v>
      </c>
      <c r="J250" s="162">
        <f>+[2]data1cf!I250</f>
        <v>11706.884942644423</v>
      </c>
      <c r="K250" s="162">
        <f>+[2]data1cf!J250</f>
        <v>11530.681076510555</v>
      </c>
      <c r="L250" s="162">
        <f>+[2]data1cf!K250</f>
        <v>11497.553017257476</v>
      </c>
      <c r="M250" s="162">
        <f>+[2]data1cf!L250</f>
        <v>11506.983449090694</v>
      </c>
      <c r="N250" s="162">
        <f>+[2]data1cf!M250</f>
        <v>11562.318554458016</v>
      </c>
      <c r="O250" s="162">
        <f>+[2]data1cf!N250</f>
        <v>11482.321619939239</v>
      </c>
      <c r="P250" s="162">
        <f>+[2]data1cf!O250</f>
        <v>11356.082250121653</v>
      </c>
      <c r="Q250" s="162">
        <f>+[2]data1cf!P250</f>
        <v>11317.009141839553</v>
      </c>
      <c r="R250" s="162">
        <f>+[2]data1cf!Q250</f>
        <v>769.57653882853549</v>
      </c>
      <c r="S250" s="162">
        <f>+[2]data1cf!R250</f>
        <v>0</v>
      </c>
      <c r="T250" s="162">
        <f>+[2]data1cf!S250</f>
        <v>0</v>
      </c>
      <c r="U250" s="162">
        <f>+[2]data1cf!T250</f>
        <v>0</v>
      </c>
      <c r="V250" s="162">
        <f>+[2]data1cf!U250</f>
        <v>0</v>
      </c>
      <c r="W250" s="162">
        <f>+[2]data1cf!V250</f>
        <v>0</v>
      </c>
      <c r="X250" s="162">
        <f>+[2]data1cf!W250</f>
        <v>0</v>
      </c>
      <c r="Y250" s="162">
        <f>+[2]data1cf!X250</f>
        <v>0</v>
      </c>
      <c r="Z250" s="162">
        <f>+[2]data1cf!Y250</f>
        <v>0</v>
      </c>
      <c r="AA250" s="162">
        <f>+[2]data1cf!Z250</f>
        <v>0</v>
      </c>
      <c r="AB250" s="162"/>
      <c r="AC250" s="163">
        <f t="shared" si="24"/>
        <v>24358.112045648257</v>
      </c>
      <c r="AD250" s="163">
        <f t="shared" si="26"/>
        <v>49402.992329695611</v>
      </c>
      <c r="AE250" s="164">
        <f t="shared" si="27"/>
        <v>49069.368414563032</v>
      </c>
      <c r="AF250" s="165">
        <f t="shared" si="25"/>
        <v>0.16100426316261296</v>
      </c>
      <c r="AG250" s="166">
        <f t="shared" si="31"/>
        <v>0.98200850863747913</v>
      </c>
    </row>
    <row r="251" spans="1:33">
      <c r="A251" s="158"/>
      <c r="B251" s="162">
        <f>+[2]data1cf!A251</f>
        <v>-65192.468407457913</v>
      </c>
      <c r="C251" s="162">
        <f>+[2]data1cf!B251</f>
        <v>11887.866853596945</v>
      </c>
      <c r="D251" s="162">
        <f>+[2]data1cf!C251</f>
        <v>12818.697311743315</v>
      </c>
      <c r="E251" s="162">
        <f>+[2]data1cf!D251</f>
        <v>12512.753348568069</v>
      </c>
      <c r="F251" s="162">
        <f>+[2]data1cf!E251</f>
        <v>12245.382079687126</v>
      </c>
      <c r="G251" s="162">
        <f>+[2]data1cf!F251</f>
        <v>11913.240303654589</v>
      </c>
      <c r="H251" s="162">
        <f>+[2]data1cf!G251</f>
        <v>11762.133269749269</v>
      </c>
      <c r="I251" s="162">
        <f>+[2]data1cf!H251</f>
        <v>11673.094953832657</v>
      </c>
      <c r="J251" s="162">
        <f>+[2]data1cf!I251</f>
        <v>11602.428164558271</v>
      </c>
      <c r="K251" s="162">
        <f>+[2]data1cf!J251</f>
        <v>11607.577894555812</v>
      </c>
      <c r="L251" s="162">
        <f>+[2]data1cf!K251</f>
        <v>11675.998777862529</v>
      </c>
      <c r="M251" s="162">
        <f>+[2]data1cf!L251</f>
        <v>11395.871850348558</v>
      </c>
      <c r="N251" s="162">
        <f>+[2]data1cf!M251</f>
        <v>11423.156600167755</v>
      </c>
      <c r="O251" s="162">
        <f>+[2]data1cf!N251</f>
        <v>11440.940820046486</v>
      </c>
      <c r="P251" s="162">
        <f>+[2]data1cf!O251</f>
        <v>11401.643767733374</v>
      </c>
      <c r="Q251" s="162">
        <f>+[2]data1cf!P251</f>
        <v>11357.990720867449</v>
      </c>
      <c r="R251" s="162">
        <f>+[2]data1cf!Q251</f>
        <v>747.73153564617917</v>
      </c>
      <c r="S251" s="162">
        <f>+[2]data1cf!R251</f>
        <v>0</v>
      </c>
      <c r="T251" s="162">
        <f>+[2]data1cf!S251</f>
        <v>0</v>
      </c>
      <c r="U251" s="162">
        <f>+[2]data1cf!T251</f>
        <v>0</v>
      </c>
      <c r="V251" s="162">
        <f>+[2]data1cf!U251</f>
        <v>0</v>
      </c>
      <c r="W251" s="162">
        <f>+[2]data1cf!V251</f>
        <v>0</v>
      </c>
      <c r="X251" s="162">
        <f>+[2]data1cf!W251</f>
        <v>0</v>
      </c>
      <c r="Y251" s="162">
        <f>+[2]data1cf!X251</f>
        <v>0</v>
      </c>
      <c r="Z251" s="162">
        <f>+[2]data1cf!Y251</f>
        <v>0</v>
      </c>
      <c r="AA251" s="162">
        <f>+[2]data1cf!Z251</f>
        <v>0</v>
      </c>
      <c r="AB251" s="162"/>
      <c r="AC251" s="163">
        <f t="shared" si="24"/>
        <v>25629.708745676769</v>
      </c>
      <c r="AD251" s="163">
        <f t="shared" si="26"/>
        <v>50528.455163285362</v>
      </c>
      <c r="AE251" s="164">
        <f t="shared" si="27"/>
        <v>50196.537693503124</v>
      </c>
      <c r="AF251" s="165">
        <f t="shared" si="25"/>
        <v>0.16572480797767639</v>
      </c>
      <c r="AG251" s="166">
        <f t="shared" si="31"/>
        <v>0.98358218410848297</v>
      </c>
    </row>
    <row r="252" spans="1:33">
      <c r="A252" s="158"/>
      <c r="B252" s="162">
        <f>+[2]data1cf!A252</f>
        <v>-64699.077241643834</v>
      </c>
      <c r="C252" s="162">
        <f>+[2]data1cf!B252</f>
        <v>11854.260349450073</v>
      </c>
      <c r="D252" s="162">
        <f>+[2]data1cf!C252</f>
        <v>12748.432935484676</v>
      </c>
      <c r="E252" s="162">
        <f>+[2]data1cf!D252</f>
        <v>12603.83181645568</v>
      </c>
      <c r="F252" s="162">
        <f>+[2]data1cf!E252</f>
        <v>12296.639296880259</v>
      </c>
      <c r="G252" s="162">
        <f>+[2]data1cf!F252</f>
        <v>11911.103074328368</v>
      </c>
      <c r="H252" s="162">
        <f>+[2]data1cf!G252</f>
        <v>11723.966959365333</v>
      </c>
      <c r="I252" s="162">
        <f>+[2]data1cf!H252</f>
        <v>11655.978308931863</v>
      </c>
      <c r="J252" s="162">
        <f>+[2]data1cf!I252</f>
        <v>11649.636839325594</v>
      </c>
      <c r="K252" s="162">
        <f>+[2]data1cf!J252</f>
        <v>11542.658234157352</v>
      </c>
      <c r="L252" s="162">
        <f>+[2]data1cf!K252</f>
        <v>11510.455597221218</v>
      </c>
      <c r="M252" s="162">
        <f>+[2]data1cf!L252</f>
        <v>11379.591857733716</v>
      </c>
      <c r="N252" s="162">
        <f>+[2]data1cf!M252</f>
        <v>11527.868324703311</v>
      </c>
      <c r="O252" s="162">
        <f>+[2]data1cf!N252</f>
        <v>11403.462816541658</v>
      </c>
      <c r="P252" s="162">
        <f>+[2]data1cf!O252</f>
        <v>11233.916623933437</v>
      </c>
      <c r="Q252" s="162">
        <f>+[2]data1cf!P252</f>
        <v>11355.53583777826</v>
      </c>
      <c r="R252" s="162">
        <f>+[2]data1cf!Q252</f>
        <v>742.07253633075811</v>
      </c>
      <c r="S252" s="162">
        <f>+[2]data1cf!R252</f>
        <v>0</v>
      </c>
      <c r="T252" s="162">
        <f>+[2]data1cf!S252</f>
        <v>0</v>
      </c>
      <c r="U252" s="162">
        <f>+[2]data1cf!T252</f>
        <v>0</v>
      </c>
      <c r="V252" s="162">
        <f>+[2]data1cf!U252</f>
        <v>0</v>
      </c>
      <c r="W252" s="162">
        <f>+[2]data1cf!V252</f>
        <v>0</v>
      </c>
      <c r="X252" s="162">
        <f>+[2]data1cf!W252</f>
        <v>0</v>
      </c>
      <c r="Y252" s="162">
        <f>+[2]data1cf!X252</f>
        <v>0</v>
      </c>
      <c r="Z252" s="162">
        <f>+[2]data1cf!Y252</f>
        <v>0</v>
      </c>
      <c r="AA252" s="162">
        <f>+[2]data1cf!Z252</f>
        <v>0</v>
      </c>
      <c r="AB252" s="162"/>
      <c r="AC252" s="163">
        <f t="shared" si="24"/>
        <v>26007.836458369467</v>
      </c>
      <c r="AD252" s="163">
        <f t="shared" si="26"/>
        <v>50858.175990379452</v>
      </c>
      <c r="AE252" s="164">
        <f t="shared" si="27"/>
        <v>50527.004192408574</v>
      </c>
      <c r="AF252" s="165">
        <f t="shared" si="25"/>
        <v>0.16718072295188907</v>
      </c>
      <c r="AG252" s="166">
        <f t="shared" si="31"/>
        <v>0.98401658728174168</v>
      </c>
    </row>
    <row r="253" spans="1:33">
      <c r="A253" s="158"/>
      <c r="B253" s="162">
        <f>+[2]data1cf!A253</f>
        <v>-66156.171340782268</v>
      </c>
      <c r="C253" s="162">
        <f>+[2]data1cf!B253</f>
        <v>12021.724471205664</v>
      </c>
      <c r="D253" s="162">
        <f>+[2]data1cf!C253</f>
        <v>13135.8875743676</v>
      </c>
      <c r="E253" s="162">
        <f>+[2]data1cf!D253</f>
        <v>12538.316369338747</v>
      </c>
      <c r="F253" s="162">
        <f>+[2]data1cf!E253</f>
        <v>12335.153845509949</v>
      </c>
      <c r="G253" s="162">
        <f>+[2]data1cf!F253</f>
        <v>12041.932359500193</v>
      </c>
      <c r="H253" s="162">
        <f>+[2]data1cf!G253</f>
        <v>11860.565133669148</v>
      </c>
      <c r="I253" s="162">
        <f>+[2]data1cf!H253</f>
        <v>11747.829934939424</v>
      </c>
      <c r="J253" s="162">
        <f>+[2]data1cf!I253</f>
        <v>11584.581361133762</v>
      </c>
      <c r="K253" s="162">
        <f>+[2]data1cf!J253</f>
        <v>11625.478991519121</v>
      </c>
      <c r="L253" s="162">
        <f>+[2]data1cf!K253</f>
        <v>11476.203305022736</v>
      </c>
      <c r="M253" s="162">
        <f>+[2]data1cf!L253</f>
        <v>11494.19959774338</v>
      </c>
      <c r="N253" s="162">
        <f>+[2]data1cf!M253</f>
        <v>11410.924501548794</v>
      </c>
      <c r="O253" s="162">
        <f>+[2]data1cf!N253</f>
        <v>11323.734445608377</v>
      </c>
      <c r="P253" s="162">
        <f>+[2]data1cf!O253</f>
        <v>11259.915636361588</v>
      </c>
      <c r="Q253" s="162">
        <f>+[2]data1cf!P253</f>
        <v>11203.73300625204</v>
      </c>
      <c r="R253" s="162">
        <f>+[2]data1cf!Q253</f>
        <v>758.78482281023616</v>
      </c>
      <c r="S253" s="162">
        <f>+[2]data1cf!R253</f>
        <v>0</v>
      </c>
      <c r="T253" s="162">
        <f>+[2]data1cf!S253</f>
        <v>0</v>
      </c>
      <c r="U253" s="162">
        <f>+[2]data1cf!T253</f>
        <v>0</v>
      </c>
      <c r="V253" s="162">
        <f>+[2]data1cf!U253</f>
        <v>0</v>
      </c>
      <c r="W253" s="162">
        <f>+[2]data1cf!V253</f>
        <v>0</v>
      </c>
      <c r="X253" s="162">
        <f>+[2]data1cf!W253</f>
        <v>0</v>
      </c>
      <c r="Y253" s="162">
        <f>+[2]data1cf!X253</f>
        <v>0</v>
      </c>
      <c r="Z253" s="162">
        <f>+[2]data1cf!Y253</f>
        <v>0</v>
      </c>
      <c r="AA253" s="162">
        <f>+[2]data1cf!Z253</f>
        <v>0</v>
      </c>
      <c r="AB253" s="162"/>
      <c r="AC253" s="163">
        <f t="shared" si="24"/>
        <v>25151.163769986291</v>
      </c>
      <c r="AD253" s="163">
        <f t="shared" si="26"/>
        <v>50058.283186899782</v>
      </c>
      <c r="AE253" s="164">
        <f t="shared" si="27"/>
        <v>49726.620411165241</v>
      </c>
      <c r="AF253" s="165">
        <f t="shared" si="25"/>
        <v>0.16403979659080506</v>
      </c>
      <c r="AG253" s="166">
        <f t="shared" si="31"/>
        <v>0.98294223850892593</v>
      </c>
    </row>
    <row r="254" spans="1:33">
      <c r="A254" s="158"/>
      <c r="B254" s="162">
        <f>+[2]data1cf!A254</f>
        <v>-66663.825183344918</v>
      </c>
      <c r="C254" s="162">
        <f>+[2]data1cf!B254</f>
        <v>11916.574597070805</v>
      </c>
      <c r="D254" s="162">
        <f>+[2]data1cf!C254</f>
        <v>12992.048700034518</v>
      </c>
      <c r="E254" s="162">
        <f>+[2]data1cf!D254</f>
        <v>12529.065117565569</v>
      </c>
      <c r="F254" s="162">
        <f>+[2]data1cf!E254</f>
        <v>12271.045091322827</v>
      </c>
      <c r="G254" s="162">
        <f>+[2]data1cf!F254</f>
        <v>12078.296741585778</v>
      </c>
      <c r="H254" s="162">
        <f>+[2]data1cf!G254</f>
        <v>11881.060714137908</v>
      </c>
      <c r="I254" s="162">
        <f>+[2]data1cf!H254</f>
        <v>11726.758611602412</v>
      </c>
      <c r="J254" s="162">
        <f>+[2]data1cf!I254</f>
        <v>11792.067798837383</v>
      </c>
      <c r="K254" s="162">
        <f>+[2]data1cf!J254</f>
        <v>11549.755855026375</v>
      </c>
      <c r="L254" s="162">
        <f>+[2]data1cf!K254</f>
        <v>11432.353648942779</v>
      </c>
      <c r="M254" s="162">
        <f>+[2]data1cf!L254</f>
        <v>11537.91785845195</v>
      </c>
      <c r="N254" s="162">
        <f>+[2]data1cf!M254</f>
        <v>11489.713089150888</v>
      </c>
      <c r="O254" s="162">
        <f>+[2]data1cf!N254</f>
        <v>11440.956638907279</v>
      </c>
      <c r="P254" s="162">
        <f>+[2]data1cf!O254</f>
        <v>11278.715099468216</v>
      </c>
      <c r="Q254" s="162">
        <f>+[2]data1cf!P254</f>
        <v>11355.307896090108</v>
      </c>
      <c r="R254" s="162">
        <f>+[2]data1cf!Q254</f>
        <v>764.60740932289286</v>
      </c>
      <c r="S254" s="162">
        <f>+[2]data1cf!R254</f>
        <v>0</v>
      </c>
      <c r="T254" s="162">
        <f>+[2]data1cf!S254</f>
        <v>0</v>
      </c>
      <c r="U254" s="162">
        <f>+[2]data1cf!T254</f>
        <v>0</v>
      </c>
      <c r="V254" s="162">
        <f>+[2]data1cf!U254</f>
        <v>0</v>
      </c>
      <c r="W254" s="162">
        <f>+[2]data1cf!V254</f>
        <v>0</v>
      </c>
      <c r="X254" s="162">
        <f>+[2]data1cf!W254</f>
        <v>0</v>
      </c>
      <c r="Y254" s="162">
        <f>+[2]data1cf!X254</f>
        <v>0</v>
      </c>
      <c r="Z254" s="162">
        <f>+[2]data1cf!Y254</f>
        <v>0</v>
      </c>
      <c r="AA254" s="162">
        <f>+[2]data1cf!Z254</f>
        <v>0</v>
      </c>
      <c r="AB254" s="162"/>
      <c r="AC254" s="163">
        <f t="shared" si="24"/>
        <v>24566.216886738061</v>
      </c>
      <c r="AD254" s="163">
        <f t="shared" si="26"/>
        <v>49537.386151780382</v>
      </c>
      <c r="AE254" s="164">
        <f t="shared" si="27"/>
        <v>49204.712505806514</v>
      </c>
      <c r="AF254" s="165">
        <f t="shared" si="25"/>
        <v>0.16192553639411927</v>
      </c>
      <c r="AG254" s="166">
        <f t="shared" si="31"/>
        <v>0.98220408499779865</v>
      </c>
    </row>
    <row r="255" spans="1:33">
      <c r="A255" s="158"/>
      <c r="B255" s="162">
        <f>+[2]data1cf!A255</f>
        <v>-67948.106400299861</v>
      </c>
      <c r="C255" s="162">
        <f>+[2]data1cf!B255</f>
        <v>12021.217261401696</v>
      </c>
      <c r="D255" s="162">
        <f>+[2]data1cf!C255</f>
        <v>12971.98209893563</v>
      </c>
      <c r="E255" s="162">
        <f>+[2]data1cf!D255</f>
        <v>12634.973328838309</v>
      </c>
      <c r="F255" s="162">
        <f>+[2]data1cf!E255</f>
        <v>12346.366386181617</v>
      </c>
      <c r="G255" s="162">
        <f>+[2]data1cf!F255</f>
        <v>12152.899119060225</v>
      </c>
      <c r="H255" s="162">
        <f>+[2]data1cf!G255</f>
        <v>11932.583026522465</v>
      </c>
      <c r="I255" s="162">
        <f>+[2]data1cf!H255</f>
        <v>11819.083688990817</v>
      </c>
      <c r="J255" s="162">
        <f>+[2]data1cf!I255</f>
        <v>11713.641691739314</v>
      </c>
      <c r="K255" s="162">
        <f>+[2]data1cf!J255</f>
        <v>11828.211673836973</v>
      </c>
      <c r="L255" s="162">
        <f>+[2]data1cf!K255</f>
        <v>11642.744867962203</v>
      </c>
      <c r="M255" s="162">
        <f>+[2]data1cf!L255</f>
        <v>11555.951519657656</v>
      </c>
      <c r="N255" s="162">
        <f>+[2]data1cf!M255</f>
        <v>11433.577409246236</v>
      </c>
      <c r="O255" s="162">
        <f>+[2]data1cf!N255</f>
        <v>11573.973470779518</v>
      </c>
      <c r="P255" s="162">
        <f>+[2]data1cf!O255</f>
        <v>11368.16966058555</v>
      </c>
      <c r="Q255" s="162">
        <f>+[2]data1cf!P255</f>
        <v>11447.019191915304</v>
      </c>
      <c r="R255" s="162">
        <f>+[2]data1cf!Q255</f>
        <v>779.33760116887925</v>
      </c>
      <c r="S255" s="162">
        <f>+[2]data1cf!R255</f>
        <v>0</v>
      </c>
      <c r="T255" s="162">
        <f>+[2]data1cf!S255</f>
        <v>0</v>
      </c>
      <c r="U255" s="162">
        <f>+[2]data1cf!T255</f>
        <v>0</v>
      </c>
      <c r="V255" s="162">
        <f>+[2]data1cf!U255</f>
        <v>0</v>
      </c>
      <c r="W255" s="162">
        <f>+[2]data1cf!V255</f>
        <v>0</v>
      </c>
      <c r="X255" s="162">
        <f>+[2]data1cf!W255</f>
        <v>0</v>
      </c>
      <c r="Y255" s="162">
        <f>+[2]data1cf!X255</f>
        <v>0</v>
      </c>
      <c r="Z255" s="162">
        <f>+[2]data1cf!Y255</f>
        <v>0</v>
      </c>
      <c r="AA255" s="162">
        <f>+[2]data1cf!Z255</f>
        <v>0</v>
      </c>
      <c r="AB255" s="162"/>
      <c r="AC255" s="163">
        <f t="shared" si="24"/>
        <v>23852.322134025988</v>
      </c>
      <c r="AD255" s="163">
        <f t="shared" si="26"/>
        <v>48992.743570031838</v>
      </c>
      <c r="AE255" s="164">
        <f t="shared" si="27"/>
        <v>48657.746726026387</v>
      </c>
      <c r="AF255" s="165">
        <f t="shared" si="25"/>
        <v>0.15908275246620182</v>
      </c>
      <c r="AG255" s="166">
        <f t="shared" si="31"/>
        <v>0.98139809980817772</v>
      </c>
    </row>
    <row r="256" spans="1:33">
      <c r="A256" s="158"/>
      <c r="B256" s="162">
        <f>+[2]data1cf!A256</f>
        <v>-72403.03379234999</v>
      </c>
      <c r="C256" s="162">
        <f>+[2]data1cf!B256</f>
        <v>11940.202909011055</v>
      </c>
      <c r="D256" s="162">
        <f>+[2]data1cf!C256</f>
        <v>13158.157078708056</v>
      </c>
      <c r="E256" s="162">
        <f>+[2]data1cf!D256</f>
        <v>12881.053025245816</v>
      </c>
      <c r="F256" s="162">
        <f>+[2]data1cf!E256</f>
        <v>12444.385516248116</v>
      </c>
      <c r="G256" s="162">
        <f>+[2]data1cf!F256</f>
        <v>12112.491138231795</v>
      </c>
      <c r="H256" s="162">
        <f>+[2]data1cf!G256</f>
        <v>11911.25785212731</v>
      </c>
      <c r="I256" s="162">
        <f>+[2]data1cf!H256</f>
        <v>11777.245494438892</v>
      </c>
      <c r="J256" s="162">
        <f>+[2]data1cf!I256</f>
        <v>11832.985501973813</v>
      </c>
      <c r="K256" s="162">
        <f>+[2]data1cf!J256</f>
        <v>11790.846381557963</v>
      </c>
      <c r="L256" s="162">
        <f>+[2]data1cf!K256</f>
        <v>11670.987824111593</v>
      </c>
      <c r="M256" s="162">
        <f>+[2]data1cf!L256</f>
        <v>11725.641768750458</v>
      </c>
      <c r="N256" s="162">
        <f>+[2]data1cf!M256</f>
        <v>11554.313985820485</v>
      </c>
      <c r="O256" s="162">
        <f>+[2]data1cf!N256</f>
        <v>11560.060832802708</v>
      </c>
      <c r="P256" s="162">
        <f>+[2]data1cf!O256</f>
        <v>11541.917925251277</v>
      </c>
      <c r="Q256" s="162">
        <f>+[2]data1cf!P256</f>
        <v>11293.408355350432</v>
      </c>
      <c r="R256" s="162">
        <f>+[2]data1cf!Q256</f>
        <v>830.43383638473745</v>
      </c>
      <c r="S256" s="162">
        <f>+[2]data1cf!R256</f>
        <v>0</v>
      </c>
      <c r="T256" s="162">
        <f>+[2]data1cf!S256</f>
        <v>0</v>
      </c>
      <c r="U256" s="162">
        <f>+[2]data1cf!T256</f>
        <v>0</v>
      </c>
      <c r="V256" s="162">
        <f>+[2]data1cf!U256</f>
        <v>0</v>
      </c>
      <c r="W256" s="162">
        <f>+[2]data1cf!V256</f>
        <v>0</v>
      </c>
      <c r="X256" s="162">
        <f>+[2]data1cf!W256</f>
        <v>0</v>
      </c>
      <c r="Y256" s="162">
        <f>+[2]data1cf!X256</f>
        <v>0</v>
      </c>
      <c r="Z256" s="162">
        <f>+[2]data1cf!Y256</f>
        <v>0</v>
      </c>
      <c r="AA256" s="162">
        <f>+[2]data1cf!Z256</f>
        <v>0</v>
      </c>
      <c r="AB256" s="162"/>
      <c r="AC256" s="163">
        <f t="shared" si="24"/>
        <v>19835.370716878566</v>
      </c>
      <c r="AD256" s="163">
        <f t="shared" si="26"/>
        <v>45083.704730904443</v>
      </c>
      <c r="AE256" s="164">
        <f t="shared" si="27"/>
        <v>44747.291147145486</v>
      </c>
      <c r="AF256" s="165">
        <f t="shared" si="25"/>
        <v>0.1466298282146454</v>
      </c>
      <c r="AG256" s="166">
        <f t="shared" si="31"/>
        <v>0.97443616083019202</v>
      </c>
    </row>
    <row r="257" spans="1:33">
      <c r="A257" s="158"/>
      <c r="B257" s="162">
        <f>+[2]data1cf!A257</f>
        <v>-65174.798676350525</v>
      </c>
      <c r="C257" s="162">
        <f>+[2]data1cf!B257</f>
        <v>11897.561777348605</v>
      </c>
      <c r="D257" s="162">
        <f>+[2]data1cf!C257</f>
        <v>12780.96720594478</v>
      </c>
      <c r="E257" s="162">
        <f>+[2]data1cf!D257</f>
        <v>12440.585930544108</v>
      </c>
      <c r="F257" s="162">
        <f>+[2]data1cf!E257</f>
        <v>12243.951956600766</v>
      </c>
      <c r="G257" s="162">
        <f>+[2]data1cf!F257</f>
        <v>12093.650332893281</v>
      </c>
      <c r="H257" s="162">
        <f>+[2]data1cf!G257</f>
        <v>11868.197729097443</v>
      </c>
      <c r="I257" s="162">
        <f>+[2]data1cf!H257</f>
        <v>11610.495952740905</v>
      </c>
      <c r="J257" s="162">
        <f>+[2]data1cf!I257</f>
        <v>11633.675727040876</v>
      </c>
      <c r="K257" s="162">
        <f>+[2]data1cf!J257</f>
        <v>11571.693942458371</v>
      </c>
      <c r="L257" s="162">
        <f>+[2]data1cf!K257</f>
        <v>11481.520102462538</v>
      </c>
      <c r="M257" s="162">
        <f>+[2]data1cf!L257</f>
        <v>11417.124747224421</v>
      </c>
      <c r="N257" s="162">
        <f>+[2]data1cf!M257</f>
        <v>11508.360013545178</v>
      </c>
      <c r="O257" s="162">
        <f>+[2]data1cf!N257</f>
        <v>11478.974886432034</v>
      </c>
      <c r="P257" s="162">
        <f>+[2]data1cf!O257</f>
        <v>11284.798002528732</v>
      </c>
      <c r="Q257" s="162">
        <f>+[2]data1cf!P257</f>
        <v>11354.471468174588</v>
      </c>
      <c r="R257" s="162">
        <f>+[2]data1cf!Q257</f>
        <v>747.52887089826993</v>
      </c>
      <c r="S257" s="162">
        <f>+[2]data1cf!R257</f>
        <v>0</v>
      </c>
      <c r="T257" s="162">
        <f>+[2]data1cf!S257</f>
        <v>0</v>
      </c>
      <c r="U257" s="162">
        <f>+[2]data1cf!T257</f>
        <v>0</v>
      </c>
      <c r="V257" s="162">
        <f>+[2]data1cf!U257</f>
        <v>0</v>
      </c>
      <c r="W257" s="162">
        <f>+[2]data1cf!V257</f>
        <v>0</v>
      </c>
      <c r="X257" s="162">
        <f>+[2]data1cf!W257</f>
        <v>0</v>
      </c>
      <c r="Y257" s="162">
        <f>+[2]data1cf!X257</f>
        <v>0</v>
      </c>
      <c r="Z257" s="162">
        <f>+[2]data1cf!Y257</f>
        <v>0</v>
      </c>
      <c r="AA257" s="162">
        <f>+[2]data1cf!Z257</f>
        <v>0</v>
      </c>
      <c r="AB257" s="162"/>
      <c r="AC257" s="163">
        <f t="shared" si="24"/>
        <v>25647.953762128498</v>
      </c>
      <c r="AD257" s="163">
        <f t="shared" si="26"/>
        <v>50540.195124798905</v>
      </c>
      <c r="AE257" s="164">
        <f t="shared" si="27"/>
        <v>50208.434664868037</v>
      </c>
      <c r="AF257" s="165">
        <f t="shared" si="25"/>
        <v>0.16580414175987243</v>
      </c>
      <c r="AG257" s="166">
        <f t="shared" si="31"/>
        <v>0.98359785219243201</v>
      </c>
    </row>
    <row r="258" spans="1:33">
      <c r="A258" s="158"/>
      <c r="B258" s="162">
        <f>+[2]data1cf!A258</f>
        <v>-69687.724933488178</v>
      </c>
      <c r="C258" s="162">
        <f>+[2]data1cf!B258</f>
        <v>12039.645041736037</v>
      </c>
      <c r="D258" s="162">
        <f>+[2]data1cf!C258</f>
        <v>13078.624156858652</v>
      </c>
      <c r="E258" s="162">
        <f>+[2]data1cf!D258</f>
        <v>12715.136625847761</v>
      </c>
      <c r="F258" s="162">
        <f>+[2]data1cf!E258</f>
        <v>12381.504057325736</v>
      </c>
      <c r="G258" s="162">
        <f>+[2]data1cf!F258</f>
        <v>12204.177173935417</v>
      </c>
      <c r="H258" s="162">
        <f>+[2]data1cf!G258</f>
        <v>12071.252481485579</v>
      </c>
      <c r="I258" s="162">
        <f>+[2]data1cf!H258</f>
        <v>11938.902798963527</v>
      </c>
      <c r="J258" s="162">
        <f>+[2]data1cf!I258</f>
        <v>11592.375421716995</v>
      </c>
      <c r="K258" s="162">
        <f>+[2]data1cf!J258</f>
        <v>11624.039239121674</v>
      </c>
      <c r="L258" s="162">
        <f>+[2]data1cf!K258</f>
        <v>11546.934662322805</v>
      </c>
      <c r="M258" s="162">
        <f>+[2]data1cf!L258</f>
        <v>11502.313838024686</v>
      </c>
      <c r="N258" s="162">
        <f>+[2]data1cf!M258</f>
        <v>11509.037238768922</v>
      </c>
      <c r="O258" s="162">
        <f>+[2]data1cf!N258</f>
        <v>11339.529832858301</v>
      </c>
      <c r="P258" s="162">
        <f>+[2]data1cf!O258</f>
        <v>11380.165531488305</v>
      </c>
      <c r="Q258" s="162">
        <f>+[2]data1cf!P258</f>
        <v>11495.312833126503</v>
      </c>
      <c r="R258" s="162">
        <f>+[2]data1cf!Q258</f>
        <v>799.29032989713596</v>
      </c>
      <c r="S258" s="162">
        <f>+[2]data1cf!R258</f>
        <v>0</v>
      </c>
      <c r="T258" s="162">
        <f>+[2]data1cf!S258</f>
        <v>0</v>
      </c>
      <c r="U258" s="162">
        <f>+[2]data1cf!T258</f>
        <v>0</v>
      </c>
      <c r="V258" s="162">
        <f>+[2]data1cf!U258</f>
        <v>0</v>
      </c>
      <c r="W258" s="162">
        <f>+[2]data1cf!V258</f>
        <v>0</v>
      </c>
      <c r="X258" s="162">
        <f>+[2]data1cf!W258</f>
        <v>0</v>
      </c>
      <c r="Y258" s="162">
        <f>+[2]data1cf!X258</f>
        <v>0</v>
      </c>
      <c r="Z258" s="162">
        <f>+[2]data1cf!Y258</f>
        <v>0</v>
      </c>
      <c r="AA258" s="162">
        <f>+[2]data1cf!Z258</f>
        <v>0</v>
      </c>
      <c r="AB258" s="162"/>
      <c r="AC258" s="163">
        <f t="shared" ref="AC258:AC321" si="32">XNPV(0.1,B258:AA258,$B$1:$AA$1)</f>
        <v>22249.721907648287</v>
      </c>
      <c r="AD258" s="163">
        <f t="shared" si="26"/>
        <v>47366.727088164545</v>
      </c>
      <c r="AE258" s="164">
        <f t="shared" si="27"/>
        <v>47032.199977627657</v>
      </c>
      <c r="AF258" s="165">
        <f t="shared" ref="AF258:AF321" si="33">XIRR(B258:AA258,$B$1:$AA$1)</f>
        <v>0.1541219294071198</v>
      </c>
      <c r="AG258" s="166">
        <f t="shared" si="31"/>
        <v>0.97876810087472788</v>
      </c>
    </row>
    <row r="259" spans="1:33">
      <c r="A259" s="158"/>
      <c r="B259" s="162">
        <f>+[2]data1cf!A259</f>
        <v>-62399.890633532726</v>
      </c>
      <c r="C259" s="162">
        <f>+[2]data1cf!B259</f>
        <v>11812.850881695536</v>
      </c>
      <c r="D259" s="162">
        <f>+[2]data1cf!C259</f>
        <v>12817.606384733717</v>
      </c>
      <c r="E259" s="162">
        <f>+[2]data1cf!D259</f>
        <v>12351.53888785993</v>
      </c>
      <c r="F259" s="162">
        <f>+[2]data1cf!E259</f>
        <v>12203.772022227615</v>
      </c>
      <c r="G259" s="162">
        <f>+[2]data1cf!F259</f>
        <v>12072.729185926295</v>
      </c>
      <c r="H259" s="162">
        <f>+[2]data1cf!G259</f>
        <v>11953.679375414225</v>
      </c>
      <c r="I259" s="162">
        <f>+[2]data1cf!H259</f>
        <v>11555.240088626157</v>
      </c>
      <c r="J259" s="162">
        <f>+[2]data1cf!I259</f>
        <v>11630.327177648422</v>
      </c>
      <c r="K259" s="162">
        <f>+[2]data1cf!J259</f>
        <v>11551.019941916371</v>
      </c>
      <c r="L259" s="162">
        <f>+[2]data1cf!K259</f>
        <v>11366.698250625679</v>
      </c>
      <c r="M259" s="162">
        <f>+[2]data1cf!L259</f>
        <v>11342.695007246335</v>
      </c>
      <c r="N259" s="162">
        <f>+[2]data1cf!M259</f>
        <v>11324.818631732334</v>
      </c>
      <c r="O259" s="162">
        <f>+[2]data1cf!N259</f>
        <v>11305.575684389332</v>
      </c>
      <c r="P259" s="162">
        <f>+[2]data1cf!O259</f>
        <v>11293.440395678055</v>
      </c>
      <c r="Q259" s="162">
        <f>+[2]data1cf!P259</f>
        <v>11153.452026526498</v>
      </c>
      <c r="R259" s="162">
        <f>+[2]data1cf!Q259</f>
        <v>715.70178561036687</v>
      </c>
      <c r="S259" s="162">
        <f>+[2]data1cf!R259</f>
        <v>0</v>
      </c>
      <c r="T259" s="162">
        <f>+[2]data1cf!S259</f>
        <v>0</v>
      </c>
      <c r="U259" s="162">
        <f>+[2]data1cf!T259</f>
        <v>0</v>
      </c>
      <c r="V259" s="162">
        <f>+[2]data1cf!U259</f>
        <v>0</v>
      </c>
      <c r="W259" s="162">
        <f>+[2]data1cf!V259</f>
        <v>0</v>
      </c>
      <c r="X259" s="162">
        <f>+[2]data1cf!W259</f>
        <v>0</v>
      </c>
      <c r="Y259" s="162">
        <f>+[2]data1cf!X259</f>
        <v>0</v>
      </c>
      <c r="Z259" s="162">
        <f>+[2]data1cf!Y259</f>
        <v>0</v>
      </c>
      <c r="AA259" s="162">
        <f>+[2]data1cf!Z259</f>
        <v>0</v>
      </c>
      <c r="AB259" s="162"/>
      <c r="AC259" s="163">
        <f t="shared" si="32"/>
        <v>28046.735091443232</v>
      </c>
      <c r="AD259" s="163">
        <f t="shared" ref="AD259:AD322" si="34">SUMPRODUCT(B259:AA259,$B$1010:$AA$1010)</f>
        <v>52798.965969948316</v>
      </c>
      <c r="AE259" s="164">
        <f t="shared" ref="AE259:AE322" si="35">SUMPRODUCT(B259:AA259,$B$1012:$AA$1012)</f>
        <v>52469.289064519966</v>
      </c>
      <c r="AF259" s="165">
        <f t="shared" si="33"/>
        <v>0.17476027607917782</v>
      </c>
      <c r="AG259" s="166">
        <f t="shared" ref="AG259:AG274" si="36">1-EXP(-(1/0.25)*(AD259/ABS($AD$1010)))</f>
        <v>0.98635039575837846</v>
      </c>
    </row>
    <row r="260" spans="1:33">
      <c r="A260" s="158"/>
      <c r="B260" s="162">
        <f>+[2]data1cf!A260</f>
        <v>-64963.662719160166</v>
      </c>
      <c r="C260" s="162">
        <f>+[2]data1cf!B260</f>
        <v>11957.454791423856</v>
      </c>
      <c r="D260" s="162">
        <f>+[2]data1cf!C260</f>
        <v>12993.358659159891</v>
      </c>
      <c r="E260" s="162">
        <f>+[2]data1cf!D260</f>
        <v>12567.831901343692</v>
      </c>
      <c r="F260" s="162">
        <f>+[2]data1cf!E260</f>
        <v>12388.847571496037</v>
      </c>
      <c r="G260" s="162">
        <f>+[2]data1cf!F260</f>
        <v>12011.064551939635</v>
      </c>
      <c r="H260" s="162">
        <f>+[2]data1cf!G260</f>
        <v>11871.680689066985</v>
      </c>
      <c r="I260" s="162">
        <f>+[2]data1cf!H260</f>
        <v>11560.383354000207</v>
      </c>
      <c r="J260" s="162">
        <f>+[2]data1cf!I260</f>
        <v>11739.662604881702</v>
      </c>
      <c r="K260" s="162">
        <f>+[2]data1cf!J260</f>
        <v>11617.266960508417</v>
      </c>
      <c r="L260" s="162">
        <f>+[2]data1cf!K260</f>
        <v>11444.892562429559</v>
      </c>
      <c r="M260" s="162">
        <f>+[2]data1cf!L260</f>
        <v>11496.809749298718</v>
      </c>
      <c r="N260" s="162">
        <f>+[2]data1cf!M260</f>
        <v>11250.469414791512</v>
      </c>
      <c r="O260" s="162">
        <f>+[2]data1cf!N260</f>
        <v>11227.48007041297</v>
      </c>
      <c r="P260" s="162">
        <f>+[2]data1cf!O260</f>
        <v>11330.000985252247</v>
      </c>
      <c r="Q260" s="162">
        <f>+[2]data1cf!P260</f>
        <v>11329.241060075146</v>
      </c>
      <c r="R260" s="162">
        <f>+[2]data1cf!Q260</f>
        <v>745.10722592367938</v>
      </c>
      <c r="S260" s="162">
        <f>+[2]data1cf!R260</f>
        <v>0</v>
      </c>
      <c r="T260" s="162">
        <f>+[2]data1cf!S260</f>
        <v>0</v>
      </c>
      <c r="U260" s="162">
        <f>+[2]data1cf!T260</f>
        <v>0</v>
      </c>
      <c r="V260" s="162">
        <f>+[2]data1cf!U260</f>
        <v>0</v>
      </c>
      <c r="W260" s="162">
        <f>+[2]data1cf!V260</f>
        <v>0</v>
      </c>
      <c r="X260" s="162">
        <f>+[2]data1cf!W260</f>
        <v>0</v>
      </c>
      <c r="Y260" s="162">
        <f>+[2]data1cf!X260</f>
        <v>0</v>
      </c>
      <c r="Z260" s="162">
        <f>+[2]data1cf!Y260</f>
        <v>0</v>
      </c>
      <c r="AA260" s="162">
        <f>+[2]data1cf!Z260</f>
        <v>0</v>
      </c>
      <c r="AB260" s="162"/>
      <c r="AC260" s="163">
        <f t="shared" si="32"/>
        <v>26141.498889412105</v>
      </c>
      <c r="AD260" s="163">
        <f t="shared" si="34"/>
        <v>51018.605960651534</v>
      </c>
      <c r="AE260" s="164">
        <f t="shared" si="35"/>
        <v>50687.310168333657</v>
      </c>
      <c r="AF260" s="165">
        <f t="shared" si="33"/>
        <v>0.16751230359077457</v>
      </c>
      <c r="AG260" s="166">
        <f t="shared" si="36"/>
        <v>0.98422377596097688</v>
      </c>
    </row>
    <row r="261" spans="1:33">
      <c r="A261" s="158"/>
      <c r="B261" s="162">
        <f>+[2]data1cf!A261</f>
        <v>-62586.393757316473</v>
      </c>
      <c r="C261" s="162">
        <f>+[2]data1cf!B261</f>
        <v>12080.884349291009</v>
      </c>
      <c r="D261" s="162">
        <f>+[2]data1cf!C261</f>
        <v>12808.707877832025</v>
      </c>
      <c r="E261" s="162">
        <f>+[2]data1cf!D261</f>
        <v>12406.808036301187</v>
      </c>
      <c r="F261" s="162">
        <f>+[2]data1cf!E261</f>
        <v>12152.413787327238</v>
      </c>
      <c r="G261" s="162">
        <f>+[2]data1cf!F261</f>
        <v>11867.219082736658</v>
      </c>
      <c r="H261" s="162">
        <f>+[2]data1cf!G261</f>
        <v>11676.719318581039</v>
      </c>
      <c r="I261" s="162">
        <f>+[2]data1cf!H261</f>
        <v>11532.445763757049</v>
      </c>
      <c r="J261" s="162">
        <f>+[2]data1cf!I261</f>
        <v>11568.720690179996</v>
      </c>
      <c r="K261" s="162">
        <f>+[2]data1cf!J261</f>
        <v>11377.017453126517</v>
      </c>
      <c r="L261" s="162">
        <f>+[2]data1cf!K261</f>
        <v>11396.822673361381</v>
      </c>
      <c r="M261" s="162">
        <f>+[2]data1cf!L261</f>
        <v>11343.070636109767</v>
      </c>
      <c r="N261" s="162">
        <f>+[2]data1cf!M261</f>
        <v>11291.933657225847</v>
      </c>
      <c r="O261" s="162">
        <f>+[2]data1cf!N261</f>
        <v>11293.69446640306</v>
      </c>
      <c r="P261" s="162">
        <f>+[2]data1cf!O261</f>
        <v>11233.253423013019</v>
      </c>
      <c r="Q261" s="162">
        <f>+[2]data1cf!P261</f>
        <v>11280.570723345156</v>
      </c>
      <c r="R261" s="162">
        <f>+[2]data1cf!Q261</f>
        <v>717.84090183891703</v>
      </c>
      <c r="S261" s="162">
        <f>+[2]data1cf!R261</f>
        <v>0</v>
      </c>
      <c r="T261" s="162">
        <f>+[2]data1cf!S261</f>
        <v>0</v>
      </c>
      <c r="U261" s="162">
        <f>+[2]data1cf!T261</f>
        <v>0</v>
      </c>
      <c r="V261" s="162">
        <f>+[2]data1cf!U261</f>
        <v>0</v>
      </c>
      <c r="W261" s="162">
        <f>+[2]data1cf!V261</f>
        <v>0</v>
      </c>
      <c r="X261" s="162">
        <f>+[2]data1cf!W261</f>
        <v>0</v>
      </c>
      <c r="Y261" s="162">
        <f>+[2]data1cf!X261</f>
        <v>0</v>
      </c>
      <c r="Z261" s="162">
        <f>+[2]data1cf!Y261</f>
        <v>0</v>
      </c>
      <c r="AA261" s="162">
        <f>+[2]data1cf!Z261</f>
        <v>0</v>
      </c>
      <c r="AB261" s="162"/>
      <c r="AC261" s="163">
        <f t="shared" si="32"/>
        <v>27717.852064631494</v>
      </c>
      <c r="AD261" s="163">
        <f t="shared" si="34"/>
        <v>52370.618146260938</v>
      </c>
      <c r="AE261" s="164">
        <f t="shared" si="35"/>
        <v>52042.142976038274</v>
      </c>
      <c r="AF261" s="165">
        <f t="shared" si="33"/>
        <v>0.17397459149360661</v>
      </c>
      <c r="AG261" s="166">
        <f t="shared" si="36"/>
        <v>0.98586650821825617</v>
      </c>
    </row>
    <row r="262" spans="1:33">
      <c r="A262" s="158"/>
      <c r="B262" s="162">
        <f>+[2]data1cf!A262</f>
        <v>-68333.712504521813</v>
      </c>
      <c r="C262" s="162">
        <f>+[2]data1cf!B262</f>
        <v>12057.366951151545</v>
      </c>
      <c r="D262" s="162">
        <f>+[2]data1cf!C262</f>
        <v>12960.60902118318</v>
      </c>
      <c r="E262" s="162">
        <f>+[2]data1cf!D262</f>
        <v>12605.29787454785</v>
      </c>
      <c r="F262" s="162">
        <f>+[2]data1cf!E262</f>
        <v>12510.96079384933</v>
      </c>
      <c r="G262" s="162">
        <f>+[2]data1cf!F262</f>
        <v>12056.278761228818</v>
      </c>
      <c r="H262" s="162">
        <f>+[2]data1cf!G262</f>
        <v>11879.320088322174</v>
      </c>
      <c r="I262" s="162">
        <f>+[2]data1cf!H262</f>
        <v>11685.355047685593</v>
      </c>
      <c r="J262" s="162">
        <f>+[2]data1cf!I262</f>
        <v>11837.037952953731</v>
      </c>
      <c r="K262" s="162">
        <f>+[2]data1cf!J262</f>
        <v>11717.904598919802</v>
      </c>
      <c r="L262" s="162">
        <f>+[2]data1cf!K262</f>
        <v>11615.481131644501</v>
      </c>
      <c r="M262" s="162">
        <f>+[2]data1cf!L262</f>
        <v>11486.668912102396</v>
      </c>
      <c r="N262" s="162">
        <f>+[2]data1cf!M262</f>
        <v>11559.045173258226</v>
      </c>
      <c r="O262" s="162">
        <f>+[2]data1cf!N262</f>
        <v>11559.024983487057</v>
      </c>
      <c r="P262" s="162">
        <f>+[2]data1cf!O262</f>
        <v>11335.5900130665</v>
      </c>
      <c r="Q262" s="162">
        <f>+[2]data1cf!P262</f>
        <v>11447.466679803481</v>
      </c>
      <c r="R262" s="162">
        <f>+[2]data1cf!Q262</f>
        <v>783.7603489418633</v>
      </c>
      <c r="S262" s="162">
        <f>+[2]data1cf!R262</f>
        <v>0</v>
      </c>
      <c r="T262" s="162">
        <f>+[2]data1cf!S262</f>
        <v>0</v>
      </c>
      <c r="U262" s="162">
        <f>+[2]data1cf!T262</f>
        <v>0</v>
      </c>
      <c r="V262" s="162">
        <f>+[2]data1cf!U262</f>
        <v>0</v>
      </c>
      <c r="W262" s="162">
        <f>+[2]data1cf!V262</f>
        <v>0</v>
      </c>
      <c r="X262" s="162">
        <f>+[2]data1cf!W262</f>
        <v>0</v>
      </c>
      <c r="Y262" s="162">
        <f>+[2]data1cf!X262</f>
        <v>0</v>
      </c>
      <c r="Z262" s="162">
        <f>+[2]data1cf!Y262</f>
        <v>0</v>
      </c>
      <c r="AA262" s="162">
        <f>+[2]data1cf!Z262</f>
        <v>0</v>
      </c>
      <c r="AB262" s="162"/>
      <c r="AC262" s="163">
        <f t="shared" si="32"/>
        <v>23425.797343068149</v>
      </c>
      <c r="AD262" s="163">
        <f t="shared" si="34"/>
        <v>48541.088788761685</v>
      </c>
      <c r="AE262" s="164">
        <f t="shared" si="35"/>
        <v>48206.426372518741</v>
      </c>
      <c r="AF262" s="165">
        <f t="shared" si="33"/>
        <v>0.15780531764030459</v>
      </c>
      <c r="AG262" s="166">
        <f t="shared" si="36"/>
        <v>0.9807021053249575</v>
      </c>
    </row>
    <row r="263" spans="1:33">
      <c r="A263" s="158"/>
      <c r="B263" s="162">
        <f>+[2]data1cf!A263</f>
        <v>-69355.143420349414</v>
      </c>
      <c r="C263" s="162">
        <f>+[2]data1cf!B263</f>
        <v>11818.888583653694</v>
      </c>
      <c r="D263" s="162">
        <f>+[2]data1cf!C263</f>
        <v>13164.754477274477</v>
      </c>
      <c r="E263" s="162">
        <f>+[2]data1cf!D263</f>
        <v>12943.943199274941</v>
      </c>
      <c r="F263" s="162">
        <f>+[2]data1cf!E263</f>
        <v>12459.076329058029</v>
      </c>
      <c r="G263" s="162">
        <f>+[2]data1cf!F263</f>
        <v>12132.410137693059</v>
      </c>
      <c r="H263" s="162">
        <f>+[2]data1cf!G263</f>
        <v>12080.50723737029</v>
      </c>
      <c r="I263" s="162">
        <f>+[2]data1cf!H263</f>
        <v>11687.199034767273</v>
      </c>
      <c r="J263" s="162">
        <f>+[2]data1cf!I263</f>
        <v>11691.603839042284</v>
      </c>
      <c r="K263" s="162">
        <f>+[2]data1cf!J263</f>
        <v>11581.373457881335</v>
      </c>
      <c r="L263" s="162">
        <f>+[2]data1cf!K263</f>
        <v>11699.741313314229</v>
      </c>
      <c r="M263" s="162">
        <f>+[2]data1cf!L263</f>
        <v>11488.697173123905</v>
      </c>
      <c r="N263" s="162">
        <f>+[2]data1cf!M263</f>
        <v>11594.054997277141</v>
      </c>
      <c r="O263" s="162">
        <f>+[2]data1cf!N263</f>
        <v>11513.492265154313</v>
      </c>
      <c r="P263" s="162">
        <f>+[2]data1cf!O263</f>
        <v>11442.68510434519</v>
      </c>
      <c r="Q263" s="162">
        <f>+[2]data1cf!P263</f>
        <v>11294.38148107553</v>
      </c>
      <c r="R263" s="162">
        <f>+[2]data1cf!Q263</f>
        <v>795.47575297403955</v>
      </c>
      <c r="S263" s="162">
        <f>+[2]data1cf!R263</f>
        <v>0</v>
      </c>
      <c r="T263" s="162">
        <f>+[2]data1cf!S263</f>
        <v>0</v>
      </c>
      <c r="U263" s="162">
        <f>+[2]data1cf!T263</f>
        <v>0</v>
      </c>
      <c r="V263" s="162">
        <f>+[2]data1cf!U263</f>
        <v>0</v>
      </c>
      <c r="W263" s="162">
        <f>+[2]data1cf!V263</f>
        <v>0</v>
      </c>
      <c r="X263" s="162">
        <f>+[2]data1cf!W263</f>
        <v>0</v>
      </c>
      <c r="Y263" s="162">
        <f>+[2]data1cf!X263</f>
        <v>0</v>
      </c>
      <c r="Z263" s="162">
        <f>+[2]data1cf!Y263</f>
        <v>0</v>
      </c>
      <c r="AA263" s="162">
        <f>+[2]data1cf!Z263</f>
        <v>0</v>
      </c>
      <c r="AB263" s="162"/>
      <c r="AC263" s="163">
        <f t="shared" si="32"/>
        <v>22636.449368108697</v>
      </c>
      <c r="AD263" s="163">
        <f t="shared" si="34"/>
        <v>47785.421210432323</v>
      </c>
      <c r="AE263" s="164">
        <f t="shared" si="35"/>
        <v>47450.442719093175</v>
      </c>
      <c r="AF263" s="165">
        <f t="shared" si="33"/>
        <v>0.15521500706672675</v>
      </c>
      <c r="AG263" s="166">
        <f t="shared" si="36"/>
        <v>0.97947891102009343</v>
      </c>
    </row>
    <row r="264" spans="1:33">
      <c r="A264" s="158"/>
      <c r="B264" s="162">
        <f>+[2]data1cf!A264</f>
        <v>-63805.051411606859</v>
      </c>
      <c r="C264" s="162">
        <f>+[2]data1cf!B264</f>
        <v>11903.411747734186</v>
      </c>
      <c r="D264" s="162">
        <f>+[2]data1cf!C264</f>
        <v>12845.462625312244</v>
      </c>
      <c r="E264" s="162">
        <f>+[2]data1cf!D264</f>
        <v>12668.997667703399</v>
      </c>
      <c r="F264" s="162">
        <f>+[2]data1cf!E264</f>
        <v>12214.285600109546</v>
      </c>
      <c r="G264" s="162">
        <f>+[2]data1cf!F264</f>
        <v>11990.900296376138</v>
      </c>
      <c r="H264" s="162">
        <f>+[2]data1cf!G264</f>
        <v>11718.102173594401</v>
      </c>
      <c r="I264" s="162">
        <f>+[2]data1cf!H264</f>
        <v>11657.64474537137</v>
      </c>
      <c r="J264" s="162">
        <f>+[2]data1cf!I264</f>
        <v>11695.986241466919</v>
      </c>
      <c r="K264" s="162">
        <f>+[2]data1cf!J264</f>
        <v>11546.153952410867</v>
      </c>
      <c r="L264" s="162">
        <f>+[2]data1cf!K264</f>
        <v>11486.883427423059</v>
      </c>
      <c r="M264" s="162">
        <f>+[2]data1cf!L264</f>
        <v>11461.798195650823</v>
      </c>
      <c r="N264" s="162">
        <f>+[2]data1cf!M264</f>
        <v>11393.42631272128</v>
      </c>
      <c r="O264" s="162">
        <f>+[2]data1cf!N264</f>
        <v>11325.592446221806</v>
      </c>
      <c r="P264" s="162">
        <f>+[2]data1cf!O264</f>
        <v>11244.626369963738</v>
      </c>
      <c r="Q264" s="162">
        <f>+[2]data1cf!P264</f>
        <v>11316.066278805874</v>
      </c>
      <c r="R264" s="162">
        <f>+[2]data1cf!Q264</f>
        <v>731.81841767056596</v>
      </c>
      <c r="S264" s="162">
        <f>+[2]data1cf!R264</f>
        <v>0</v>
      </c>
      <c r="T264" s="162">
        <f>+[2]data1cf!S264</f>
        <v>0</v>
      </c>
      <c r="U264" s="162">
        <f>+[2]data1cf!T264</f>
        <v>0</v>
      </c>
      <c r="V264" s="162">
        <f>+[2]data1cf!U264</f>
        <v>0</v>
      </c>
      <c r="W264" s="162">
        <f>+[2]data1cf!V264</f>
        <v>0</v>
      </c>
      <c r="X264" s="162">
        <f>+[2]data1cf!W264</f>
        <v>0</v>
      </c>
      <c r="Y264" s="162">
        <f>+[2]data1cf!X264</f>
        <v>0</v>
      </c>
      <c r="Z264" s="162">
        <f>+[2]data1cf!Y264</f>
        <v>0</v>
      </c>
      <c r="AA264" s="162">
        <f>+[2]data1cf!Z264</f>
        <v>0</v>
      </c>
      <c r="AB264" s="162"/>
      <c r="AC264" s="163">
        <f t="shared" si="32"/>
        <v>27035.117141252893</v>
      </c>
      <c r="AD264" s="163">
        <f t="shared" si="34"/>
        <v>51880.549469481834</v>
      </c>
      <c r="AE264" s="164">
        <f t="shared" si="35"/>
        <v>51549.56571717206</v>
      </c>
      <c r="AF264" s="165">
        <f t="shared" si="33"/>
        <v>0.17076194882392884</v>
      </c>
      <c r="AG264" s="166">
        <f t="shared" si="36"/>
        <v>0.98529182168870089</v>
      </c>
    </row>
    <row r="265" spans="1:33">
      <c r="A265" s="158"/>
      <c r="B265" s="162">
        <f>+[2]data1cf!A265</f>
        <v>-68409.300747378395</v>
      </c>
      <c r="C265" s="162">
        <f>+[2]data1cf!B265</f>
        <v>11956.580964904781</v>
      </c>
      <c r="D265" s="162">
        <f>+[2]data1cf!C265</f>
        <v>12908.882915834387</v>
      </c>
      <c r="E265" s="162">
        <f>+[2]data1cf!D265</f>
        <v>12551.459937727079</v>
      </c>
      <c r="F265" s="162">
        <f>+[2]data1cf!E265</f>
        <v>12410.218519940712</v>
      </c>
      <c r="G265" s="162">
        <f>+[2]data1cf!F265</f>
        <v>12132.594861412617</v>
      </c>
      <c r="H265" s="162">
        <f>+[2]data1cf!G265</f>
        <v>11844.247006595333</v>
      </c>
      <c r="I265" s="162">
        <f>+[2]data1cf!H265</f>
        <v>11803.02534268027</v>
      </c>
      <c r="J265" s="162">
        <f>+[2]data1cf!I265</f>
        <v>11714.436869195226</v>
      </c>
      <c r="K265" s="162">
        <f>+[2]data1cf!J265</f>
        <v>11758.909965089493</v>
      </c>
      <c r="L265" s="162">
        <f>+[2]data1cf!K265</f>
        <v>11698.668005415133</v>
      </c>
      <c r="M265" s="162">
        <f>+[2]data1cf!L265</f>
        <v>11545.638321337878</v>
      </c>
      <c r="N265" s="162">
        <f>+[2]data1cf!M265</f>
        <v>11599.818765047376</v>
      </c>
      <c r="O265" s="162">
        <f>+[2]data1cf!N265</f>
        <v>11433.53077351263</v>
      </c>
      <c r="P265" s="162">
        <f>+[2]data1cf!O265</f>
        <v>11378.90722423917</v>
      </c>
      <c r="Q265" s="162">
        <f>+[2]data1cf!P265</f>
        <v>11436.206759122537</v>
      </c>
      <c r="R265" s="162">
        <f>+[2]data1cf!Q265</f>
        <v>784.62731585213112</v>
      </c>
      <c r="S265" s="162">
        <f>+[2]data1cf!R265</f>
        <v>0</v>
      </c>
      <c r="T265" s="162">
        <f>+[2]data1cf!S265</f>
        <v>0</v>
      </c>
      <c r="U265" s="162">
        <f>+[2]data1cf!T265</f>
        <v>0</v>
      </c>
      <c r="V265" s="162">
        <f>+[2]data1cf!U265</f>
        <v>0</v>
      </c>
      <c r="W265" s="162">
        <f>+[2]data1cf!V265</f>
        <v>0</v>
      </c>
      <c r="X265" s="162">
        <f>+[2]data1cf!W265</f>
        <v>0</v>
      </c>
      <c r="Y265" s="162">
        <f>+[2]data1cf!X265</f>
        <v>0</v>
      </c>
      <c r="Z265" s="162">
        <f>+[2]data1cf!Y265</f>
        <v>0</v>
      </c>
      <c r="AA265" s="162">
        <f>+[2]data1cf!Z265</f>
        <v>0</v>
      </c>
      <c r="AB265" s="162"/>
      <c r="AC265" s="163">
        <f t="shared" si="32"/>
        <v>23193.022555745178</v>
      </c>
      <c r="AD265" s="163">
        <f t="shared" si="34"/>
        <v>48308.043927685088</v>
      </c>
      <c r="AE265" s="164">
        <f t="shared" si="35"/>
        <v>47973.32984310254</v>
      </c>
      <c r="AF265" s="165">
        <f t="shared" si="33"/>
        <v>0.15707740187644958</v>
      </c>
      <c r="AG265" s="166">
        <f t="shared" si="36"/>
        <v>0.98033286193539038</v>
      </c>
    </row>
    <row r="266" spans="1:33">
      <c r="A266" s="158"/>
      <c r="B266" s="162">
        <f>+[2]data1cf!A266</f>
        <v>-73944.658624159492</v>
      </c>
      <c r="C266" s="162">
        <f>+[2]data1cf!B266</f>
        <v>12201.747522273141</v>
      </c>
      <c r="D266" s="162">
        <f>+[2]data1cf!C266</f>
        <v>13170.690855337971</v>
      </c>
      <c r="E266" s="162">
        <f>+[2]data1cf!D266</f>
        <v>12957.516601152383</v>
      </c>
      <c r="F266" s="162">
        <f>+[2]data1cf!E266</f>
        <v>12582.992567293444</v>
      </c>
      <c r="G266" s="162">
        <f>+[2]data1cf!F266</f>
        <v>12226.688214029495</v>
      </c>
      <c r="H266" s="162">
        <f>+[2]data1cf!G266</f>
        <v>11915.941657029065</v>
      </c>
      <c r="I266" s="162">
        <f>+[2]data1cf!H266</f>
        <v>11964.45277234801</v>
      </c>
      <c r="J266" s="162">
        <f>+[2]data1cf!I266</f>
        <v>11768.9231002997</v>
      </c>
      <c r="K266" s="162">
        <f>+[2]data1cf!J266</f>
        <v>11779.427706529012</v>
      </c>
      <c r="L266" s="162">
        <f>+[2]data1cf!K266</f>
        <v>11598.885946313883</v>
      </c>
      <c r="M266" s="162">
        <f>+[2]data1cf!L266</f>
        <v>11710.377021319066</v>
      </c>
      <c r="N266" s="162">
        <f>+[2]data1cf!M266</f>
        <v>11788.551534163162</v>
      </c>
      <c r="O266" s="162">
        <f>+[2]data1cf!N266</f>
        <v>11624.506272386428</v>
      </c>
      <c r="P266" s="162">
        <f>+[2]data1cf!O266</f>
        <v>11473.812842944311</v>
      </c>
      <c r="Q266" s="162">
        <f>+[2]data1cf!P266</f>
        <v>11624.445636112185</v>
      </c>
      <c r="R266" s="162">
        <f>+[2]data1cf!Q266</f>
        <v>848.1156565556596</v>
      </c>
      <c r="S266" s="162">
        <f>+[2]data1cf!R266</f>
        <v>0</v>
      </c>
      <c r="T266" s="162">
        <f>+[2]data1cf!S266</f>
        <v>0</v>
      </c>
      <c r="U266" s="162">
        <f>+[2]data1cf!T266</f>
        <v>0</v>
      </c>
      <c r="V266" s="162">
        <f>+[2]data1cf!U266</f>
        <v>0</v>
      </c>
      <c r="W266" s="162">
        <f>+[2]data1cf!V266</f>
        <v>0</v>
      </c>
      <c r="X266" s="162">
        <f>+[2]data1cf!W266</f>
        <v>0</v>
      </c>
      <c r="Y266" s="162">
        <f>+[2]data1cf!X266</f>
        <v>0</v>
      </c>
      <c r="Z266" s="162">
        <f>+[2]data1cf!Y266</f>
        <v>0</v>
      </c>
      <c r="AA266" s="162">
        <f>+[2]data1cf!Z266</f>
        <v>0</v>
      </c>
      <c r="AB266" s="162"/>
      <c r="AC266" s="163">
        <f t="shared" si="32"/>
        <v>18953.987268102079</v>
      </c>
      <c r="AD266" s="163">
        <f t="shared" si="34"/>
        <v>44349.783745245521</v>
      </c>
      <c r="AE266" s="164">
        <f t="shared" si="35"/>
        <v>44011.346838475081</v>
      </c>
      <c r="AF266" s="165">
        <f t="shared" si="33"/>
        <v>0.14380989670753477</v>
      </c>
      <c r="AG266" s="166">
        <f t="shared" si="36"/>
        <v>0.97286383631473405</v>
      </c>
    </row>
    <row r="267" spans="1:33">
      <c r="A267" s="158"/>
      <c r="B267" s="162">
        <f>+[2]data1cf!A267</f>
        <v>-68570.910832542417</v>
      </c>
      <c r="C267" s="162">
        <f>+[2]data1cf!B267</f>
        <v>11988.398221023344</v>
      </c>
      <c r="D267" s="162">
        <f>+[2]data1cf!C267</f>
        <v>13039.389245736036</v>
      </c>
      <c r="E267" s="162">
        <f>+[2]data1cf!D267</f>
        <v>12684.461725328711</v>
      </c>
      <c r="F267" s="162">
        <f>+[2]data1cf!E267</f>
        <v>12318.779832008648</v>
      </c>
      <c r="G267" s="162">
        <f>+[2]data1cf!F267</f>
        <v>12228.798999821469</v>
      </c>
      <c r="H267" s="162">
        <f>+[2]data1cf!G267</f>
        <v>11833.980831368004</v>
      </c>
      <c r="I267" s="162">
        <f>+[2]data1cf!H267</f>
        <v>11809.686609431446</v>
      </c>
      <c r="J267" s="162">
        <f>+[2]data1cf!I267</f>
        <v>11612.766773752912</v>
      </c>
      <c r="K267" s="162">
        <f>+[2]data1cf!J267</f>
        <v>11512.043734874649</v>
      </c>
      <c r="L267" s="162">
        <f>+[2]data1cf!K267</f>
        <v>11478.599931210676</v>
      </c>
      <c r="M267" s="162">
        <f>+[2]data1cf!L267</f>
        <v>11523.988209992869</v>
      </c>
      <c r="N267" s="162">
        <f>+[2]data1cf!M267</f>
        <v>11644.926291539319</v>
      </c>
      <c r="O267" s="162">
        <f>+[2]data1cf!N267</f>
        <v>11429.500759746647</v>
      </c>
      <c r="P267" s="162">
        <f>+[2]data1cf!O267</f>
        <v>11352.798943288766</v>
      </c>
      <c r="Q267" s="162">
        <f>+[2]data1cf!P267</f>
        <v>11442.320592670272</v>
      </c>
      <c r="R267" s="162">
        <f>+[2]data1cf!Q267</f>
        <v>786.48091888492843</v>
      </c>
      <c r="S267" s="162">
        <f>+[2]data1cf!R267</f>
        <v>0</v>
      </c>
      <c r="T267" s="162">
        <f>+[2]data1cf!S267</f>
        <v>0</v>
      </c>
      <c r="U267" s="162">
        <f>+[2]data1cf!T267</f>
        <v>0</v>
      </c>
      <c r="V267" s="162">
        <f>+[2]data1cf!U267</f>
        <v>0</v>
      </c>
      <c r="W267" s="162">
        <f>+[2]data1cf!V267</f>
        <v>0</v>
      </c>
      <c r="X267" s="162">
        <f>+[2]data1cf!W267</f>
        <v>0</v>
      </c>
      <c r="Y267" s="162">
        <f>+[2]data1cf!X267</f>
        <v>0</v>
      </c>
      <c r="Z267" s="162">
        <f>+[2]data1cf!Y267</f>
        <v>0</v>
      </c>
      <c r="AA267" s="162">
        <f>+[2]data1cf!Z267</f>
        <v>0</v>
      </c>
      <c r="AB267" s="162"/>
      <c r="AC267" s="163">
        <f t="shared" si="32"/>
        <v>23026.756909561802</v>
      </c>
      <c r="AD267" s="163">
        <f t="shared" si="34"/>
        <v>48070.838660768764</v>
      </c>
      <c r="AE267" s="164">
        <f t="shared" si="35"/>
        <v>47737.141682850488</v>
      </c>
      <c r="AF267" s="165">
        <f t="shared" si="33"/>
        <v>0.15674366354942323</v>
      </c>
      <c r="AG267" s="166">
        <f t="shared" si="36"/>
        <v>0.97994977047700826</v>
      </c>
    </row>
    <row r="268" spans="1:33">
      <c r="A268" s="158"/>
      <c r="B268" s="162">
        <f>+[2]data1cf!A268</f>
        <v>-64292.795823622866</v>
      </c>
      <c r="C268" s="162">
        <f>+[2]data1cf!B268</f>
        <v>11880.847611582911</v>
      </c>
      <c r="D268" s="162">
        <f>+[2]data1cf!C268</f>
        <v>12929.97431732959</v>
      </c>
      <c r="E268" s="162">
        <f>+[2]data1cf!D268</f>
        <v>12485.002629662944</v>
      </c>
      <c r="F268" s="162">
        <f>+[2]data1cf!E268</f>
        <v>12226.624473189466</v>
      </c>
      <c r="G268" s="162">
        <f>+[2]data1cf!F268</f>
        <v>11950.963114300166</v>
      </c>
      <c r="H268" s="162">
        <f>+[2]data1cf!G268</f>
        <v>11848.266263701487</v>
      </c>
      <c r="I268" s="162">
        <f>+[2]data1cf!H268</f>
        <v>11708.212921389437</v>
      </c>
      <c r="J268" s="162">
        <f>+[2]data1cf!I268</f>
        <v>11503.834129753446</v>
      </c>
      <c r="K268" s="162">
        <f>+[2]data1cf!J268</f>
        <v>11617.271269573896</v>
      </c>
      <c r="L268" s="162">
        <f>+[2]data1cf!K268</f>
        <v>11615.16232780553</v>
      </c>
      <c r="M268" s="162">
        <f>+[2]data1cf!L268</f>
        <v>11406.549119930783</v>
      </c>
      <c r="N268" s="162">
        <f>+[2]data1cf!M268</f>
        <v>11491.377869555474</v>
      </c>
      <c r="O268" s="162">
        <f>+[2]data1cf!N268</f>
        <v>11286.106985130458</v>
      </c>
      <c r="P268" s="162">
        <f>+[2]data1cf!O268</f>
        <v>11304.307802033925</v>
      </c>
      <c r="Q268" s="162">
        <f>+[2]data1cf!P268</f>
        <v>11172.418239557253</v>
      </c>
      <c r="R268" s="162">
        <f>+[2]data1cf!Q268</f>
        <v>737.4126509786247</v>
      </c>
      <c r="S268" s="162">
        <f>+[2]data1cf!R268</f>
        <v>0</v>
      </c>
      <c r="T268" s="162">
        <f>+[2]data1cf!S268</f>
        <v>0</v>
      </c>
      <c r="U268" s="162">
        <f>+[2]data1cf!T268</f>
        <v>0</v>
      </c>
      <c r="V268" s="162">
        <f>+[2]data1cf!U268</f>
        <v>0</v>
      </c>
      <c r="W268" s="162">
        <f>+[2]data1cf!V268</f>
        <v>0</v>
      </c>
      <c r="X268" s="162">
        <f>+[2]data1cf!W268</f>
        <v>0</v>
      </c>
      <c r="Y268" s="162">
        <f>+[2]data1cf!X268</f>
        <v>0</v>
      </c>
      <c r="Z268" s="162">
        <f>+[2]data1cf!Y268</f>
        <v>0</v>
      </c>
      <c r="AA268" s="162">
        <f>+[2]data1cf!Z268</f>
        <v>0</v>
      </c>
      <c r="AB268" s="162"/>
      <c r="AC268" s="163">
        <f t="shared" si="32"/>
        <v>26514.431001038174</v>
      </c>
      <c r="AD268" s="163">
        <f t="shared" si="34"/>
        <v>51358.588139437255</v>
      </c>
      <c r="AE268" s="164">
        <f t="shared" si="35"/>
        <v>51027.603241352786</v>
      </c>
      <c r="AF268" s="165">
        <f t="shared" si="33"/>
        <v>0.16893332600593569</v>
      </c>
      <c r="AG268" s="166">
        <f t="shared" si="36"/>
        <v>0.9846540152331027</v>
      </c>
    </row>
    <row r="269" spans="1:33">
      <c r="A269" s="158"/>
      <c r="B269" s="162">
        <f>+[2]data1cf!A269</f>
        <v>-65156.218782521886</v>
      </c>
      <c r="C269" s="162">
        <f>+[2]data1cf!B269</f>
        <v>11892.759396833149</v>
      </c>
      <c r="D269" s="162">
        <f>+[2]data1cf!C269</f>
        <v>12804.58926299859</v>
      </c>
      <c r="E269" s="162">
        <f>+[2]data1cf!D269</f>
        <v>12636.082216234539</v>
      </c>
      <c r="F269" s="162">
        <f>+[2]data1cf!E269</f>
        <v>12235.757439404302</v>
      </c>
      <c r="G269" s="162">
        <f>+[2]data1cf!F269</f>
        <v>12132.455959062534</v>
      </c>
      <c r="H269" s="162">
        <f>+[2]data1cf!G269</f>
        <v>11773.826448427224</v>
      </c>
      <c r="I269" s="162">
        <f>+[2]data1cf!H269</f>
        <v>11622.982494572616</v>
      </c>
      <c r="J269" s="162">
        <f>+[2]data1cf!I269</f>
        <v>11479.746145442186</v>
      </c>
      <c r="K269" s="162">
        <f>+[2]data1cf!J269</f>
        <v>11558.310868823921</v>
      </c>
      <c r="L269" s="162">
        <f>+[2]data1cf!K269</f>
        <v>11459.331299144833</v>
      </c>
      <c r="M269" s="162">
        <f>+[2]data1cf!L269</f>
        <v>11380.833095581003</v>
      </c>
      <c r="N269" s="162">
        <f>+[2]data1cf!M269</f>
        <v>11473.056249722682</v>
      </c>
      <c r="O269" s="162">
        <f>+[2]data1cf!N269</f>
        <v>11353.447932791718</v>
      </c>
      <c r="P269" s="162">
        <f>+[2]data1cf!O269</f>
        <v>11210.799883669883</v>
      </c>
      <c r="Q269" s="162">
        <f>+[2]data1cf!P269</f>
        <v>11386.543271711624</v>
      </c>
      <c r="R269" s="162">
        <f>+[2]data1cf!Q269</f>
        <v>747.31576694801299</v>
      </c>
      <c r="S269" s="162">
        <f>+[2]data1cf!R269</f>
        <v>0</v>
      </c>
      <c r="T269" s="162">
        <f>+[2]data1cf!S269</f>
        <v>0</v>
      </c>
      <c r="U269" s="162">
        <f>+[2]data1cf!T269</f>
        <v>0</v>
      </c>
      <c r="V269" s="162">
        <f>+[2]data1cf!U269</f>
        <v>0</v>
      </c>
      <c r="W269" s="162">
        <f>+[2]data1cf!V269</f>
        <v>0</v>
      </c>
      <c r="X269" s="162">
        <f>+[2]data1cf!W269</f>
        <v>0</v>
      </c>
      <c r="Y269" s="162">
        <f>+[2]data1cf!X269</f>
        <v>0</v>
      </c>
      <c r="Z269" s="162">
        <f>+[2]data1cf!Y269</f>
        <v>0</v>
      </c>
      <c r="AA269" s="162">
        <f>+[2]data1cf!Z269</f>
        <v>0</v>
      </c>
      <c r="AB269" s="162"/>
      <c r="AC269" s="163">
        <f t="shared" si="32"/>
        <v>25642.064175012463</v>
      </c>
      <c r="AD269" s="163">
        <f t="shared" si="34"/>
        <v>50474.956079986805</v>
      </c>
      <c r="AE269" s="164">
        <f t="shared" si="35"/>
        <v>50144.074552468475</v>
      </c>
      <c r="AF269" s="165">
        <f t="shared" si="33"/>
        <v>0.16596552729606631</v>
      </c>
      <c r="AG269" s="166">
        <f t="shared" si="36"/>
        <v>0.98351059482472702</v>
      </c>
    </row>
    <row r="270" spans="1:33">
      <c r="A270" s="158"/>
      <c r="B270" s="162">
        <f>+[2]data1cf!A270</f>
        <v>-68291.392765823461</v>
      </c>
      <c r="C270" s="162">
        <f>+[2]data1cf!B270</f>
        <v>11864.033052554376</v>
      </c>
      <c r="D270" s="162">
        <f>+[2]data1cf!C270</f>
        <v>12997.863137716789</v>
      </c>
      <c r="E270" s="162">
        <f>+[2]data1cf!D270</f>
        <v>12656.363232379879</v>
      </c>
      <c r="F270" s="162">
        <f>+[2]data1cf!E270</f>
        <v>12313.566100547634</v>
      </c>
      <c r="G270" s="162">
        <f>+[2]data1cf!F270</f>
        <v>12111.41087825501</v>
      </c>
      <c r="H270" s="162">
        <f>+[2]data1cf!G270</f>
        <v>11808.627254984876</v>
      </c>
      <c r="I270" s="162">
        <f>+[2]data1cf!H270</f>
        <v>11670.648319326847</v>
      </c>
      <c r="J270" s="162">
        <f>+[2]data1cf!I270</f>
        <v>11662.959992755055</v>
      </c>
      <c r="K270" s="162">
        <f>+[2]data1cf!J270</f>
        <v>11719.613730852216</v>
      </c>
      <c r="L270" s="162">
        <f>+[2]data1cf!K270</f>
        <v>11410.753313024907</v>
      </c>
      <c r="M270" s="162">
        <f>+[2]data1cf!L270</f>
        <v>11566.346021869995</v>
      </c>
      <c r="N270" s="162">
        <f>+[2]data1cf!M270</f>
        <v>11505.889488272511</v>
      </c>
      <c r="O270" s="162">
        <f>+[2]data1cf!N270</f>
        <v>11409.822268521064</v>
      </c>
      <c r="P270" s="162">
        <f>+[2]data1cf!O270</f>
        <v>11504.150676722511</v>
      </c>
      <c r="Q270" s="162">
        <f>+[2]data1cf!P270</f>
        <v>11317.282879932656</v>
      </c>
      <c r="R270" s="162">
        <f>+[2]data1cf!Q270</f>
        <v>783.27495846688873</v>
      </c>
      <c r="S270" s="162">
        <f>+[2]data1cf!R270</f>
        <v>0</v>
      </c>
      <c r="T270" s="162">
        <f>+[2]data1cf!S270</f>
        <v>0</v>
      </c>
      <c r="U270" s="162">
        <f>+[2]data1cf!T270</f>
        <v>0</v>
      </c>
      <c r="V270" s="162">
        <f>+[2]data1cf!U270</f>
        <v>0</v>
      </c>
      <c r="W270" s="162">
        <f>+[2]data1cf!V270</f>
        <v>0</v>
      </c>
      <c r="X270" s="162">
        <f>+[2]data1cf!W270</f>
        <v>0</v>
      </c>
      <c r="Y270" s="162">
        <f>+[2]data1cf!X270</f>
        <v>0</v>
      </c>
      <c r="Z270" s="162">
        <f>+[2]data1cf!Y270</f>
        <v>0</v>
      </c>
      <c r="AA270" s="162">
        <f>+[2]data1cf!Z270</f>
        <v>0</v>
      </c>
      <c r="AB270" s="162"/>
      <c r="AC270" s="163">
        <f t="shared" si="32"/>
        <v>23035.092399008259</v>
      </c>
      <c r="AD270" s="163">
        <f t="shared" si="34"/>
        <v>48040.684340200765</v>
      </c>
      <c r="AE270" s="164">
        <f t="shared" si="35"/>
        <v>47707.441207193442</v>
      </c>
      <c r="AF270" s="165">
        <f t="shared" si="33"/>
        <v>0.15688546299934389</v>
      </c>
      <c r="AG270" s="166">
        <f t="shared" si="36"/>
        <v>0.97990053902045848</v>
      </c>
    </row>
    <row r="271" spans="1:33">
      <c r="A271" s="158"/>
      <c r="B271" s="162">
        <f>+[2]data1cf!A271</f>
        <v>-73355.274256996461</v>
      </c>
      <c r="C271" s="162">
        <f>+[2]data1cf!B271</f>
        <v>11962.989133477036</v>
      </c>
      <c r="D271" s="162">
        <f>+[2]data1cf!C271</f>
        <v>13162.30157773135</v>
      </c>
      <c r="E271" s="162">
        <f>+[2]data1cf!D271</f>
        <v>12742.175511423036</v>
      </c>
      <c r="F271" s="162">
        <f>+[2]data1cf!E271</f>
        <v>12539.098271459152</v>
      </c>
      <c r="G271" s="162">
        <f>+[2]data1cf!F271</f>
        <v>12219.547743382558</v>
      </c>
      <c r="H271" s="162">
        <f>+[2]data1cf!G271</f>
        <v>12018.179030863492</v>
      </c>
      <c r="I271" s="162">
        <f>+[2]data1cf!H271</f>
        <v>11937.856738511111</v>
      </c>
      <c r="J271" s="162">
        <f>+[2]data1cf!I271</f>
        <v>11897.469562225349</v>
      </c>
      <c r="K271" s="162">
        <f>+[2]data1cf!J271</f>
        <v>11879.400911594628</v>
      </c>
      <c r="L271" s="162">
        <f>+[2]data1cf!K271</f>
        <v>11665.300685490698</v>
      </c>
      <c r="M271" s="162">
        <f>+[2]data1cf!L271</f>
        <v>11562.824083850981</v>
      </c>
      <c r="N271" s="162">
        <f>+[2]data1cf!M271</f>
        <v>11706.898746137524</v>
      </c>
      <c r="O271" s="162">
        <f>+[2]data1cf!N271</f>
        <v>11570.809656017882</v>
      </c>
      <c r="P271" s="162">
        <f>+[2]data1cf!O271</f>
        <v>11543.068833602803</v>
      </c>
      <c r="Q271" s="162">
        <f>+[2]data1cf!P271</f>
        <v>11381.820988585376</v>
      </c>
      <c r="R271" s="162">
        <f>+[2]data1cf!Q271</f>
        <v>841.35565361804652</v>
      </c>
      <c r="S271" s="162">
        <f>+[2]data1cf!R271</f>
        <v>0</v>
      </c>
      <c r="T271" s="162">
        <f>+[2]data1cf!S271</f>
        <v>0</v>
      </c>
      <c r="U271" s="162">
        <f>+[2]data1cf!T271</f>
        <v>0</v>
      </c>
      <c r="V271" s="162">
        <f>+[2]data1cf!U271</f>
        <v>0</v>
      </c>
      <c r="W271" s="162">
        <f>+[2]data1cf!V271</f>
        <v>0</v>
      </c>
      <c r="X271" s="162">
        <f>+[2]data1cf!W271</f>
        <v>0</v>
      </c>
      <c r="Y271" s="162">
        <f>+[2]data1cf!X271</f>
        <v>0</v>
      </c>
      <c r="Z271" s="162">
        <f>+[2]data1cf!Y271</f>
        <v>0</v>
      </c>
      <c r="AA271" s="162">
        <f>+[2]data1cf!Z271</f>
        <v>0</v>
      </c>
      <c r="AB271" s="162"/>
      <c r="AC271" s="163">
        <f t="shared" si="32"/>
        <v>19160.685545720913</v>
      </c>
      <c r="AD271" s="163">
        <f t="shared" si="34"/>
        <v>44508.275856039407</v>
      </c>
      <c r="AE271" s="164">
        <f t="shared" si="35"/>
        <v>44170.580398649457</v>
      </c>
      <c r="AF271" s="165">
        <f t="shared" si="33"/>
        <v>0.1444994270801544</v>
      </c>
      <c r="AG271" s="166">
        <f t="shared" si="36"/>
        <v>0.97321137347943731</v>
      </c>
    </row>
    <row r="272" spans="1:33">
      <c r="A272" s="158"/>
      <c r="B272" s="162">
        <f>+[2]data1cf!A272</f>
        <v>-67390.891527594489</v>
      </c>
      <c r="C272" s="162">
        <f>+[2]data1cf!B272</f>
        <v>11914.972444203788</v>
      </c>
      <c r="D272" s="162">
        <f>+[2]data1cf!C272</f>
        <v>13114.123641129931</v>
      </c>
      <c r="E272" s="162">
        <f>+[2]data1cf!D272</f>
        <v>12605.887644429946</v>
      </c>
      <c r="F272" s="162">
        <f>+[2]data1cf!E272</f>
        <v>12261.814995278644</v>
      </c>
      <c r="G272" s="162">
        <f>+[2]data1cf!F272</f>
        <v>12042.026617200387</v>
      </c>
      <c r="H272" s="162">
        <f>+[2]data1cf!G272</f>
        <v>12005.998636101551</v>
      </c>
      <c r="I272" s="162">
        <f>+[2]data1cf!H272</f>
        <v>11566.415078234821</v>
      </c>
      <c r="J272" s="162">
        <f>+[2]data1cf!I272</f>
        <v>11695.726257865721</v>
      </c>
      <c r="K272" s="162">
        <f>+[2]data1cf!J272</f>
        <v>11631.30306101803</v>
      </c>
      <c r="L272" s="162">
        <f>+[2]data1cf!K272</f>
        <v>11685.315575031789</v>
      </c>
      <c r="M272" s="162">
        <f>+[2]data1cf!L272</f>
        <v>11682.291185004022</v>
      </c>
      <c r="N272" s="162">
        <f>+[2]data1cf!M272</f>
        <v>11535.663474782286</v>
      </c>
      <c r="O272" s="162">
        <f>+[2]data1cf!N272</f>
        <v>11283.484846130461</v>
      </c>
      <c r="P272" s="162">
        <f>+[2]data1cf!O272</f>
        <v>11431.309072045424</v>
      </c>
      <c r="Q272" s="162">
        <f>+[2]data1cf!P272</f>
        <v>11436.403544625664</v>
      </c>
      <c r="R272" s="162">
        <f>+[2]data1cf!Q272</f>
        <v>772.94656946489772</v>
      </c>
      <c r="S272" s="162">
        <f>+[2]data1cf!R272</f>
        <v>0</v>
      </c>
      <c r="T272" s="162">
        <f>+[2]data1cf!S272</f>
        <v>0</v>
      </c>
      <c r="U272" s="162">
        <f>+[2]data1cf!T272</f>
        <v>0</v>
      </c>
      <c r="V272" s="162">
        <f>+[2]data1cf!U272</f>
        <v>0</v>
      </c>
      <c r="W272" s="162">
        <f>+[2]data1cf!V272</f>
        <v>0</v>
      </c>
      <c r="X272" s="162">
        <f>+[2]data1cf!W272</f>
        <v>0</v>
      </c>
      <c r="Y272" s="162">
        <f>+[2]data1cf!X272</f>
        <v>0</v>
      </c>
      <c r="Z272" s="162">
        <f>+[2]data1cf!Y272</f>
        <v>0</v>
      </c>
      <c r="AA272" s="162">
        <f>+[2]data1cf!Z272</f>
        <v>0</v>
      </c>
      <c r="AB272" s="162"/>
      <c r="AC272" s="163">
        <f t="shared" si="32"/>
        <v>24123.747753415191</v>
      </c>
      <c r="AD272" s="163">
        <f t="shared" si="34"/>
        <v>49178.338531445734</v>
      </c>
      <c r="AE272" s="164">
        <f t="shared" si="35"/>
        <v>48844.42359277574</v>
      </c>
      <c r="AF272" s="165">
        <f t="shared" si="33"/>
        <v>0.16021171212196358</v>
      </c>
      <c r="AG272" s="166">
        <f t="shared" si="36"/>
        <v>0.98167677038735823</v>
      </c>
    </row>
    <row r="273" spans="1:33">
      <c r="A273" s="158"/>
      <c r="B273" s="162">
        <f>+[2]data1cf!A273</f>
        <v>-70538.625777791545</v>
      </c>
      <c r="C273" s="162">
        <f>+[2]data1cf!B273</f>
        <v>12050.130380668332</v>
      </c>
      <c r="D273" s="162">
        <f>+[2]data1cf!C273</f>
        <v>13173.471513975117</v>
      </c>
      <c r="E273" s="162">
        <f>+[2]data1cf!D273</f>
        <v>12790.697636797642</v>
      </c>
      <c r="F273" s="162">
        <f>+[2]data1cf!E273</f>
        <v>12519.883352963147</v>
      </c>
      <c r="G273" s="162">
        <f>+[2]data1cf!F273</f>
        <v>12164.612710832353</v>
      </c>
      <c r="H273" s="162">
        <f>+[2]data1cf!G273</f>
        <v>11939.834712131331</v>
      </c>
      <c r="I273" s="162">
        <f>+[2]data1cf!H273</f>
        <v>11842.836360158719</v>
      </c>
      <c r="J273" s="162">
        <f>+[2]data1cf!I273</f>
        <v>11879.520300059889</v>
      </c>
      <c r="K273" s="162">
        <f>+[2]data1cf!J273</f>
        <v>11671.793003718158</v>
      </c>
      <c r="L273" s="162">
        <f>+[2]data1cf!K273</f>
        <v>11633.91132145039</v>
      </c>
      <c r="M273" s="162">
        <f>+[2]data1cf!L273</f>
        <v>11678.945781390637</v>
      </c>
      <c r="N273" s="162">
        <f>+[2]data1cf!M273</f>
        <v>11655.618207949034</v>
      </c>
      <c r="O273" s="162">
        <f>+[2]data1cf!N273</f>
        <v>11658.692573950415</v>
      </c>
      <c r="P273" s="162">
        <f>+[2]data1cf!O273</f>
        <v>11440.289338502145</v>
      </c>
      <c r="Q273" s="162">
        <f>+[2]data1cf!P273</f>
        <v>11420.963266823685</v>
      </c>
      <c r="R273" s="162">
        <f>+[2]data1cf!Q273</f>
        <v>809.04982222095782</v>
      </c>
      <c r="S273" s="162">
        <f>+[2]data1cf!R273</f>
        <v>0</v>
      </c>
      <c r="T273" s="162">
        <f>+[2]data1cf!S273</f>
        <v>0</v>
      </c>
      <c r="U273" s="162">
        <f>+[2]data1cf!T273</f>
        <v>0</v>
      </c>
      <c r="V273" s="162">
        <f>+[2]data1cf!U273</f>
        <v>0</v>
      </c>
      <c r="W273" s="162">
        <f>+[2]data1cf!V273</f>
        <v>0</v>
      </c>
      <c r="X273" s="162">
        <f>+[2]data1cf!W273</f>
        <v>0</v>
      </c>
      <c r="Y273" s="162">
        <f>+[2]data1cf!X273</f>
        <v>0</v>
      </c>
      <c r="Z273" s="162">
        <f>+[2]data1cf!Y273</f>
        <v>0</v>
      </c>
      <c r="AA273" s="162">
        <f>+[2]data1cf!Z273</f>
        <v>0</v>
      </c>
      <c r="AB273" s="162"/>
      <c r="AC273" s="163">
        <f t="shared" si="32"/>
        <v>21878.687574369837</v>
      </c>
      <c r="AD273" s="163">
        <f t="shared" si="34"/>
        <v>47163.329788700779</v>
      </c>
      <c r="AE273" s="164">
        <f t="shared" si="35"/>
        <v>46826.44390647074</v>
      </c>
      <c r="AF273" s="165">
        <f t="shared" si="33"/>
        <v>0.15255815386772154</v>
      </c>
      <c r="AG273" s="166">
        <f t="shared" si="36"/>
        <v>0.97841396317599316</v>
      </c>
    </row>
    <row r="274" spans="1:33">
      <c r="A274" s="158"/>
      <c r="B274" s="162">
        <f>+[2]data1cf!A274</f>
        <v>-62684.288823820789</v>
      </c>
      <c r="C274" s="162">
        <f>+[2]data1cf!B274</f>
        <v>11862.057979089643</v>
      </c>
      <c r="D274" s="162">
        <f>+[2]data1cf!C274</f>
        <v>12767.731548332697</v>
      </c>
      <c r="E274" s="162">
        <f>+[2]data1cf!D274</f>
        <v>12392.415502489097</v>
      </c>
      <c r="F274" s="162">
        <f>+[2]data1cf!E274</f>
        <v>12034.490247123762</v>
      </c>
      <c r="G274" s="162">
        <f>+[2]data1cf!F274</f>
        <v>11897.704781212866</v>
      </c>
      <c r="H274" s="162">
        <f>+[2]data1cf!G274</f>
        <v>11822.099064469472</v>
      </c>
      <c r="I274" s="162">
        <f>+[2]data1cf!H274</f>
        <v>11645.487023598735</v>
      </c>
      <c r="J274" s="162">
        <f>+[2]data1cf!I274</f>
        <v>11500.219502683627</v>
      </c>
      <c r="K274" s="162">
        <f>+[2]data1cf!J274</f>
        <v>11561.7604769385</v>
      </c>
      <c r="L274" s="162">
        <f>+[2]data1cf!K274</f>
        <v>11473.967160846812</v>
      </c>
      <c r="M274" s="162">
        <f>+[2]data1cf!L274</f>
        <v>11457.776802193959</v>
      </c>
      <c r="N274" s="162">
        <f>+[2]data1cf!M274</f>
        <v>11479.583931785983</v>
      </c>
      <c r="O274" s="162">
        <f>+[2]data1cf!N274</f>
        <v>11340.146731179448</v>
      </c>
      <c r="P274" s="162">
        <f>+[2]data1cf!O274</f>
        <v>11110.517498073626</v>
      </c>
      <c r="Q274" s="162">
        <f>+[2]data1cf!P274</f>
        <v>11311.371129102248</v>
      </c>
      <c r="R274" s="162">
        <f>+[2]data1cf!Q274</f>
        <v>718.96371909369486</v>
      </c>
      <c r="S274" s="162">
        <f>+[2]data1cf!R274</f>
        <v>0</v>
      </c>
      <c r="T274" s="162">
        <f>+[2]data1cf!S274</f>
        <v>0</v>
      </c>
      <c r="U274" s="162">
        <f>+[2]data1cf!T274</f>
        <v>0</v>
      </c>
      <c r="V274" s="162">
        <f>+[2]data1cf!U274</f>
        <v>0</v>
      </c>
      <c r="W274" s="162">
        <f>+[2]data1cf!V274</f>
        <v>0</v>
      </c>
      <c r="X274" s="162">
        <f>+[2]data1cf!W274</f>
        <v>0</v>
      </c>
      <c r="Y274" s="162">
        <f>+[2]data1cf!X274</f>
        <v>0</v>
      </c>
      <c r="Z274" s="162">
        <f>+[2]data1cf!Y274</f>
        <v>0</v>
      </c>
      <c r="AA274" s="162">
        <f>+[2]data1cf!Z274</f>
        <v>0</v>
      </c>
      <c r="AB274" s="162"/>
      <c r="AC274" s="163">
        <f t="shared" si="32"/>
        <v>27619.530273036333</v>
      </c>
      <c r="AD274" s="163">
        <f t="shared" si="34"/>
        <v>52365.366405553475</v>
      </c>
      <c r="AE274" s="164">
        <f t="shared" si="35"/>
        <v>52035.563339394903</v>
      </c>
      <c r="AF274" s="165">
        <f t="shared" si="33"/>
        <v>0.17326290011405951</v>
      </c>
      <c r="AG274" s="166">
        <f t="shared" si="36"/>
        <v>0.9858604703081153</v>
      </c>
    </row>
    <row r="275" spans="1:33">
      <c r="A275" s="158"/>
      <c r="B275" s="162">
        <f>+[2]data1cf!A275</f>
        <v>-72749.278059606106</v>
      </c>
      <c r="C275" s="162">
        <f>+[2]data1cf!B275</f>
        <v>11915.20040742938</v>
      </c>
      <c r="D275" s="162">
        <f>+[2]data1cf!C275</f>
        <v>13107.634689377308</v>
      </c>
      <c r="E275" s="162">
        <f>+[2]data1cf!D275</f>
        <v>12796.165581980138</v>
      </c>
      <c r="F275" s="162">
        <f>+[2]data1cf!E275</f>
        <v>12586.977385638691</v>
      </c>
      <c r="G275" s="162">
        <f>+[2]data1cf!F275</f>
        <v>12234.212434828298</v>
      </c>
      <c r="H275" s="162">
        <f>+[2]data1cf!G275</f>
        <v>11927.805740151038</v>
      </c>
      <c r="I275" s="162">
        <f>+[2]data1cf!H275</f>
        <v>11820.702043202207</v>
      </c>
      <c r="J275" s="162">
        <f>+[2]data1cf!I275</f>
        <v>11815.072725468581</v>
      </c>
      <c r="K275" s="162">
        <f>+[2]data1cf!J275</f>
        <v>11803.357851621546</v>
      </c>
      <c r="L275" s="162">
        <f>+[2]data1cf!K275</f>
        <v>11753.997304838114</v>
      </c>
      <c r="M275" s="162">
        <f>+[2]data1cf!L275</f>
        <v>11627.659851787452</v>
      </c>
      <c r="N275" s="162">
        <f>+[2]data1cf!M275</f>
        <v>11537.005844182699</v>
      </c>
      <c r="O275" s="162">
        <f>+[2]data1cf!N275</f>
        <v>11465.189305838336</v>
      </c>
      <c r="P275" s="162">
        <f>+[2]data1cf!O275</f>
        <v>11473.800909134443</v>
      </c>
      <c r="Q275" s="162">
        <f>+[2]data1cf!P275</f>
        <v>11361.492887475437</v>
      </c>
      <c r="R275" s="162">
        <f>+[2]data1cf!Q275</f>
        <v>834.4051196324582</v>
      </c>
      <c r="S275" s="162">
        <f>+[2]data1cf!R275</f>
        <v>0</v>
      </c>
      <c r="T275" s="162">
        <f>+[2]data1cf!S275</f>
        <v>0</v>
      </c>
      <c r="U275" s="162">
        <f>+[2]data1cf!T275</f>
        <v>0</v>
      </c>
      <c r="V275" s="162">
        <f>+[2]data1cf!U275</f>
        <v>0</v>
      </c>
      <c r="W275" s="162">
        <f>+[2]data1cf!V275</f>
        <v>0</v>
      </c>
      <c r="X275" s="162">
        <f>+[2]data1cf!W275</f>
        <v>0</v>
      </c>
      <c r="Y275" s="162">
        <f>+[2]data1cf!X275</f>
        <v>0</v>
      </c>
      <c r="Z275" s="162">
        <f>+[2]data1cf!Y275</f>
        <v>0</v>
      </c>
      <c r="AA275" s="162">
        <f>+[2]data1cf!Z275</f>
        <v>0</v>
      </c>
      <c r="AB275" s="162"/>
      <c r="AC275" s="163">
        <f t="shared" si="32"/>
        <v>19526.315397530565</v>
      </c>
      <c r="AD275" s="163">
        <f t="shared" si="34"/>
        <v>44785.699103334016</v>
      </c>
      <c r="AE275" s="164">
        <f t="shared" si="35"/>
        <v>44449.229545931848</v>
      </c>
      <c r="AF275" s="165">
        <f t="shared" si="33"/>
        <v>0.14571889042854314</v>
      </c>
      <c r="AG275" s="166">
        <f t="shared" ref="AG275:AG290" si="37">1-EXP(-(1/0.25)*(AD275/ABS($AD$1010)))</f>
        <v>0.97380901988340673</v>
      </c>
    </row>
    <row r="276" spans="1:33">
      <c r="A276" s="158"/>
      <c r="B276" s="162">
        <f>+[2]data1cf!A276</f>
        <v>-64111.075597187075</v>
      </c>
      <c r="C276" s="162">
        <f>+[2]data1cf!B276</f>
        <v>11912.792069344569</v>
      </c>
      <c r="D276" s="162">
        <f>+[2]data1cf!C276</f>
        <v>12924.754046439641</v>
      </c>
      <c r="E276" s="162">
        <f>+[2]data1cf!D276</f>
        <v>12514.614874844068</v>
      </c>
      <c r="F276" s="162">
        <f>+[2]data1cf!E276</f>
        <v>12242.209400212356</v>
      </c>
      <c r="G276" s="162">
        <f>+[2]data1cf!F276</f>
        <v>12003.216790186081</v>
      </c>
      <c r="H276" s="162">
        <f>+[2]data1cf!G276</f>
        <v>11901.102404765363</v>
      </c>
      <c r="I276" s="162">
        <f>+[2]data1cf!H276</f>
        <v>11758.211160195151</v>
      </c>
      <c r="J276" s="162">
        <f>+[2]data1cf!I276</f>
        <v>11687.631624823989</v>
      </c>
      <c r="K276" s="162">
        <f>+[2]data1cf!J276</f>
        <v>11689.969241267376</v>
      </c>
      <c r="L276" s="162">
        <f>+[2]data1cf!K276</f>
        <v>11578.692135156984</v>
      </c>
      <c r="M276" s="162">
        <f>+[2]data1cf!L276</f>
        <v>11285.726608695353</v>
      </c>
      <c r="N276" s="162">
        <f>+[2]data1cf!M276</f>
        <v>11419.872695111608</v>
      </c>
      <c r="O276" s="162">
        <f>+[2]data1cf!N276</f>
        <v>11317.751797497112</v>
      </c>
      <c r="P276" s="162">
        <f>+[2]data1cf!O276</f>
        <v>11235.640802887832</v>
      </c>
      <c r="Q276" s="162">
        <f>+[2]data1cf!P276</f>
        <v>11315.347394905042</v>
      </c>
      <c r="R276" s="162">
        <f>+[2]data1cf!Q276</f>
        <v>735.32839266949679</v>
      </c>
      <c r="S276" s="162">
        <f>+[2]data1cf!R276</f>
        <v>0</v>
      </c>
      <c r="T276" s="162">
        <f>+[2]data1cf!S276</f>
        <v>0</v>
      </c>
      <c r="U276" s="162">
        <f>+[2]data1cf!T276</f>
        <v>0</v>
      </c>
      <c r="V276" s="162">
        <f>+[2]data1cf!U276</f>
        <v>0</v>
      </c>
      <c r="W276" s="162">
        <f>+[2]data1cf!V276</f>
        <v>0</v>
      </c>
      <c r="X276" s="162">
        <f>+[2]data1cf!W276</f>
        <v>0</v>
      </c>
      <c r="Y276" s="162">
        <f>+[2]data1cf!X276</f>
        <v>0</v>
      </c>
      <c r="Z276" s="162">
        <f>+[2]data1cf!Y276</f>
        <v>0</v>
      </c>
      <c r="AA276" s="162">
        <f>+[2]data1cf!Z276</f>
        <v>0</v>
      </c>
      <c r="AB276" s="162"/>
      <c r="AC276" s="163">
        <f t="shared" si="32"/>
        <v>26903.858448583789</v>
      </c>
      <c r="AD276" s="163">
        <f t="shared" si="34"/>
        <v>51802.442078510518</v>
      </c>
      <c r="AE276" s="164">
        <f t="shared" si="35"/>
        <v>51470.828106869718</v>
      </c>
      <c r="AF276" s="165">
        <f t="shared" si="33"/>
        <v>0.17009766697883602</v>
      </c>
      <c r="AG276" s="166">
        <f t="shared" si="37"/>
        <v>0.98519809305455497</v>
      </c>
    </row>
    <row r="277" spans="1:33">
      <c r="A277" s="158"/>
      <c r="B277" s="162">
        <f>+[2]data1cf!A277</f>
        <v>-69180.261287484449</v>
      </c>
      <c r="C277" s="162">
        <f>+[2]data1cf!B277</f>
        <v>11932.428648162197</v>
      </c>
      <c r="D277" s="162">
        <f>+[2]data1cf!C277</f>
        <v>13180.326268916142</v>
      </c>
      <c r="E277" s="162">
        <f>+[2]data1cf!D277</f>
        <v>12628.531255588152</v>
      </c>
      <c r="F277" s="162">
        <f>+[2]data1cf!E277</f>
        <v>12437.878915201376</v>
      </c>
      <c r="G277" s="162">
        <f>+[2]data1cf!F277</f>
        <v>12200.810818611651</v>
      </c>
      <c r="H277" s="162">
        <f>+[2]data1cf!G277</f>
        <v>11795.735835861655</v>
      </c>
      <c r="I277" s="162">
        <f>+[2]data1cf!H277</f>
        <v>11669.137319469915</v>
      </c>
      <c r="J277" s="162">
        <f>+[2]data1cf!I277</f>
        <v>11748.048601650491</v>
      </c>
      <c r="K277" s="162">
        <f>+[2]data1cf!J277</f>
        <v>11779.64835750505</v>
      </c>
      <c r="L277" s="162">
        <f>+[2]data1cf!K277</f>
        <v>11477.863226198679</v>
      </c>
      <c r="M277" s="162">
        <f>+[2]data1cf!L277</f>
        <v>11580.362489508767</v>
      </c>
      <c r="N277" s="162">
        <f>+[2]data1cf!M277</f>
        <v>11357.326531749139</v>
      </c>
      <c r="O277" s="162">
        <f>+[2]data1cf!N277</f>
        <v>11476.41628160304</v>
      </c>
      <c r="P277" s="162">
        <f>+[2]data1cf!O277</f>
        <v>11341.907062262761</v>
      </c>
      <c r="Q277" s="162">
        <f>+[2]data1cf!P277</f>
        <v>11256.711003915174</v>
      </c>
      <c r="R277" s="162">
        <f>+[2]data1cf!Q277</f>
        <v>793.46992486293152</v>
      </c>
      <c r="S277" s="162">
        <f>+[2]data1cf!R277</f>
        <v>0</v>
      </c>
      <c r="T277" s="162">
        <f>+[2]data1cf!S277</f>
        <v>0</v>
      </c>
      <c r="U277" s="162">
        <f>+[2]data1cf!T277</f>
        <v>0</v>
      </c>
      <c r="V277" s="162">
        <f>+[2]data1cf!U277</f>
        <v>0</v>
      </c>
      <c r="W277" s="162">
        <f>+[2]data1cf!V277</f>
        <v>0</v>
      </c>
      <c r="X277" s="162">
        <f>+[2]data1cf!W277</f>
        <v>0</v>
      </c>
      <c r="Y277" s="162">
        <f>+[2]data1cf!X277</f>
        <v>0</v>
      </c>
      <c r="Z277" s="162">
        <f>+[2]data1cf!Y277</f>
        <v>0</v>
      </c>
      <c r="AA277" s="162">
        <f>+[2]data1cf!Z277</f>
        <v>0</v>
      </c>
      <c r="AB277" s="162"/>
      <c r="AC277" s="163">
        <f t="shared" si="32"/>
        <v>22483.496512610986</v>
      </c>
      <c r="AD277" s="163">
        <f t="shared" si="34"/>
        <v>47522.051283073059</v>
      </c>
      <c r="AE277" s="164">
        <f t="shared" si="35"/>
        <v>47188.583662449862</v>
      </c>
      <c r="AF277" s="165">
        <f t="shared" si="33"/>
        <v>0.15505425333976747</v>
      </c>
      <c r="AG277" s="166">
        <f t="shared" si="37"/>
        <v>0.97903462034075139</v>
      </c>
    </row>
    <row r="278" spans="1:33">
      <c r="A278" s="158"/>
      <c r="B278" s="162">
        <f>+[2]data1cf!A278</f>
        <v>-61613.871591591218</v>
      </c>
      <c r="C278" s="162">
        <f>+[2]data1cf!B278</f>
        <v>11991.243059417217</v>
      </c>
      <c r="D278" s="162">
        <f>+[2]data1cf!C278</f>
        <v>12667.430100970974</v>
      </c>
      <c r="E278" s="162">
        <f>+[2]data1cf!D278</f>
        <v>12472.188308192526</v>
      </c>
      <c r="F278" s="162">
        <f>+[2]data1cf!E278</f>
        <v>12192.073746343898</v>
      </c>
      <c r="G278" s="162">
        <f>+[2]data1cf!F278</f>
        <v>12140.876490198476</v>
      </c>
      <c r="H278" s="162">
        <f>+[2]data1cf!G278</f>
        <v>11815.987789681298</v>
      </c>
      <c r="I278" s="162">
        <f>+[2]data1cf!H278</f>
        <v>11677.80511975552</v>
      </c>
      <c r="J278" s="162">
        <f>+[2]data1cf!I278</f>
        <v>11618.999222700499</v>
      </c>
      <c r="K278" s="162">
        <f>+[2]data1cf!J278</f>
        <v>11517.145104093743</v>
      </c>
      <c r="L278" s="162">
        <f>+[2]data1cf!K278</f>
        <v>11585.843560507263</v>
      </c>
      <c r="M278" s="162">
        <f>+[2]data1cf!L278</f>
        <v>11328.492371333341</v>
      </c>
      <c r="N278" s="162">
        <f>+[2]data1cf!M278</f>
        <v>11469.945726700396</v>
      </c>
      <c r="O278" s="162">
        <f>+[2]data1cf!N278</f>
        <v>11342.099684822819</v>
      </c>
      <c r="P278" s="162">
        <f>+[2]data1cf!O278</f>
        <v>11170.965905623878</v>
      </c>
      <c r="Q278" s="162">
        <f>+[2]data1cf!P278</f>
        <v>11300.357877842831</v>
      </c>
      <c r="R278" s="162">
        <f>+[2]data1cf!Q278</f>
        <v>706.68646160691458</v>
      </c>
      <c r="S278" s="162">
        <f>+[2]data1cf!R278</f>
        <v>0</v>
      </c>
      <c r="T278" s="162">
        <f>+[2]data1cf!S278</f>
        <v>0</v>
      </c>
      <c r="U278" s="162">
        <f>+[2]data1cf!T278</f>
        <v>0</v>
      </c>
      <c r="V278" s="162">
        <f>+[2]data1cf!U278</f>
        <v>0</v>
      </c>
      <c r="W278" s="162">
        <f>+[2]data1cf!V278</f>
        <v>0</v>
      </c>
      <c r="X278" s="162">
        <f>+[2]data1cf!W278</f>
        <v>0</v>
      </c>
      <c r="Y278" s="162">
        <f>+[2]data1cf!X278</f>
        <v>0</v>
      </c>
      <c r="Z278" s="162">
        <f>+[2]data1cf!Y278</f>
        <v>0</v>
      </c>
      <c r="AA278" s="162">
        <f>+[2]data1cf!Z278</f>
        <v>0</v>
      </c>
      <c r="AB278" s="162"/>
      <c r="AC278" s="163">
        <f t="shared" si="32"/>
        <v>29098.505547516477</v>
      </c>
      <c r="AD278" s="163">
        <f t="shared" si="34"/>
        <v>53925.000327398746</v>
      </c>
      <c r="AE278" s="164">
        <f t="shared" si="35"/>
        <v>53594.27756308316</v>
      </c>
      <c r="AF278" s="165">
        <f t="shared" si="33"/>
        <v>0.17834259867668156</v>
      </c>
      <c r="AG278" s="166">
        <f t="shared" si="37"/>
        <v>0.98754487502351185</v>
      </c>
    </row>
    <row r="279" spans="1:33">
      <c r="A279" s="158"/>
      <c r="B279" s="162">
        <f>+[2]data1cf!A279</f>
        <v>-61315.11722066212</v>
      </c>
      <c r="C279" s="162">
        <f>+[2]data1cf!B279</f>
        <v>11878.491107863849</v>
      </c>
      <c r="D279" s="162">
        <f>+[2]data1cf!C279</f>
        <v>12722.42930660546</v>
      </c>
      <c r="E279" s="162">
        <f>+[2]data1cf!D279</f>
        <v>12438.95034720391</v>
      </c>
      <c r="F279" s="162">
        <f>+[2]data1cf!E279</f>
        <v>12105.728665470848</v>
      </c>
      <c r="G279" s="162">
        <f>+[2]data1cf!F279</f>
        <v>11855.252624446202</v>
      </c>
      <c r="H279" s="162">
        <f>+[2]data1cf!G279</f>
        <v>11703.037526155393</v>
      </c>
      <c r="I279" s="162">
        <f>+[2]data1cf!H279</f>
        <v>11613.434280054818</v>
      </c>
      <c r="J279" s="162">
        <f>+[2]data1cf!I279</f>
        <v>11518.999115345052</v>
      </c>
      <c r="K279" s="162">
        <f>+[2]data1cf!J279</f>
        <v>11606.295473469985</v>
      </c>
      <c r="L279" s="162">
        <f>+[2]data1cf!K279</f>
        <v>11454.171136419713</v>
      </c>
      <c r="M279" s="162">
        <f>+[2]data1cf!L279</f>
        <v>11472.489757751606</v>
      </c>
      <c r="N279" s="162">
        <f>+[2]data1cf!M279</f>
        <v>11675.096005255917</v>
      </c>
      <c r="O279" s="162">
        <f>+[2]data1cf!N279</f>
        <v>11350.103656103929</v>
      </c>
      <c r="P279" s="162">
        <f>+[2]data1cf!O279</f>
        <v>11171.614622178029</v>
      </c>
      <c r="Q279" s="162">
        <f>+[2]data1cf!P279</f>
        <v>11173.49482543874</v>
      </c>
      <c r="R279" s="162">
        <f>+[2]data1cf!Q279</f>
        <v>703.25986847410616</v>
      </c>
      <c r="S279" s="162">
        <f>+[2]data1cf!R279</f>
        <v>0</v>
      </c>
      <c r="T279" s="162">
        <f>+[2]data1cf!S279</f>
        <v>0</v>
      </c>
      <c r="U279" s="162">
        <f>+[2]data1cf!T279</f>
        <v>0</v>
      </c>
      <c r="V279" s="162">
        <f>+[2]data1cf!U279</f>
        <v>0</v>
      </c>
      <c r="W279" s="162">
        <f>+[2]data1cf!V279</f>
        <v>0</v>
      </c>
      <c r="X279" s="162">
        <f>+[2]data1cf!W279</f>
        <v>0</v>
      </c>
      <c r="Y279" s="162">
        <f>+[2]data1cf!X279</f>
        <v>0</v>
      </c>
      <c r="Z279" s="162">
        <f>+[2]data1cf!Y279</f>
        <v>0</v>
      </c>
      <c r="AA279" s="162">
        <f>+[2]data1cf!Z279</f>
        <v>0</v>
      </c>
      <c r="AB279" s="162"/>
      <c r="AC279" s="163">
        <f t="shared" si="32"/>
        <v>29009.819420780805</v>
      </c>
      <c r="AD279" s="163">
        <f t="shared" si="34"/>
        <v>53765.849258220114</v>
      </c>
      <c r="AE279" s="164">
        <f t="shared" si="35"/>
        <v>53435.875065493965</v>
      </c>
      <c r="AF279" s="165">
        <f t="shared" si="33"/>
        <v>0.17834089398384101</v>
      </c>
      <c r="AG279" s="166">
        <f t="shared" si="37"/>
        <v>0.98738261465069954</v>
      </c>
    </row>
    <row r="280" spans="1:33">
      <c r="A280" s="158"/>
      <c r="B280" s="162">
        <f>+[2]data1cf!A280</f>
        <v>-61215.597134845149</v>
      </c>
      <c r="C280" s="162">
        <f>+[2]data1cf!B280</f>
        <v>11895.717655417906</v>
      </c>
      <c r="D280" s="162">
        <f>+[2]data1cf!C280</f>
        <v>12732.951518114067</v>
      </c>
      <c r="E280" s="162">
        <f>+[2]data1cf!D280</f>
        <v>12279.181545387381</v>
      </c>
      <c r="F280" s="162">
        <f>+[2]data1cf!E280</f>
        <v>12228.080401280302</v>
      </c>
      <c r="G280" s="162">
        <f>+[2]data1cf!F280</f>
        <v>11986.367915050532</v>
      </c>
      <c r="H280" s="162">
        <f>+[2]data1cf!G280</f>
        <v>11721.966857739964</v>
      </c>
      <c r="I280" s="162">
        <f>+[2]data1cf!H280</f>
        <v>11567.707864788823</v>
      </c>
      <c r="J280" s="162">
        <f>+[2]data1cf!I280</f>
        <v>11759.003147270678</v>
      </c>
      <c r="K280" s="162">
        <f>+[2]data1cf!J280</f>
        <v>11547.294736153588</v>
      </c>
      <c r="L280" s="162">
        <f>+[2]data1cf!K280</f>
        <v>11421.71945293421</v>
      </c>
      <c r="M280" s="162">
        <f>+[2]data1cf!L280</f>
        <v>11373.450108125997</v>
      </c>
      <c r="N280" s="162">
        <f>+[2]data1cf!M280</f>
        <v>11355.751259327459</v>
      </c>
      <c r="O280" s="162">
        <f>+[2]data1cf!N280</f>
        <v>11413.866210164668</v>
      </c>
      <c r="P280" s="162">
        <f>+[2]data1cf!O280</f>
        <v>11392.750182085041</v>
      </c>
      <c r="Q280" s="162">
        <f>+[2]data1cf!P280</f>
        <v>11036.338533561164</v>
      </c>
      <c r="R280" s="162">
        <f>+[2]data1cf!Q280</f>
        <v>702.11841289781989</v>
      </c>
      <c r="S280" s="162">
        <f>+[2]data1cf!R280</f>
        <v>0</v>
      </c>
      <c r="T280" s="162">
        <f>+[2]data1cf!S280</f>
        <v>0</v>
      </c>
      <c r="U280" s="162">
        <f>+[2]data1cf!T280</f>
        <v>0</v>
      </c>
      <c r="V280" s="162">
        <f>+[2]data1cf!U280</f>
        <v>0</v>
      </c>
      <c r="W280" s="162">
        <f>+[2]data1cf!V280</f>
        <v>0</v>
      </c>
      <c r="X280" s="162">
        <f>+[2]data1cf!W280</f>
        <v>0</v>
      </c>
      <c r="Y280" s="162">
        <f>+[2]data1cf!X280</f>
        <v>0</v>
      </c>
      <c r="Z280" s="162">
        <f>+[2]data1cf!Y280</f>
        <v>0</v>
      </c>
      <c r="AA280" s="162">
        <f>+[2]data1cf!Z280</f>
        <v>0</v>
      </c>
      <c r="AB280" s="162"/>
      <c r="AC280" s="163">
        <f t="shared" si="32"/>
        <v>29147.466277681269</v>
      </c>
      <c r="AD280" s="163">
        <f t="shared" si="34"/>
        <v>53901.254980261241</v>
      </c>
      <c r="AE280" s="164">
        <f t="shared" si="35"/>
        <v>53571.453623645706</v>
      </c>
      <c r="AF280" s="165">
        <f t="shared" si="33"/>
        <v>0.17886667847633364</v>
      </c>
      <c r="AG280" s="166">
        <f t="shared" si="37"/>
        <v>0.98752079886596777</v>
      </c>
    </row>
    <row r="281" spans="1:33">
      <c r="A281" s="158"/>
      <c r="B281" s="162">
        <f>+[2]data1cf!A281</f>
        <v>-68325.199576460378</v>
      </c>
      <c r="C281" s="162">
        <f>+[2]data1cf!B281</f>
        <v>12031.086682018502</v>
      </c>
      <c r="D281" s="162">
        <f>+[2]data1cf!C281</f>
        <v>13031.011439110029</v>
      </c>
      <c r="E281" s="162">
        <f>+[2]data1cf!D281</f>
        <v>12600.191155506793</v>
      </c>
      <c r="F281" s="162">
        <f>+[2]data1cf!E281</f>
        <v>12402.046364764614</v>
      </c>
      <c r="G281" s="162">
        <f>+[2]data1cf!F281</f>
        <v>12184.395174834473</v>
      </c>
      <c r="H281" s="162">
        <f>+[2]data1cf!G281</f>
        <v>11909.732019149742</v>
      </c>
      <c r="I281" s="162">
        <f>+[2]data1cf!H281</f>
        <v>11771.466013058944</v>
      </c>
      <c r="J281" s="162">
        <f>+[2]data1cf!I281</f>
        <v>11805.55769695912</v>
      </c>
      <c r="K281" s="162">
        <f>+[2]data1cf!J281</f>
        <v>11734.239263427136</v>
      </c>
      <c r="L281" s="162">
        <f>+[2]data1cf!K281</f>
        <v>11618.578443801944</v>
      </c>
      <c r="M281" s="162">
        <f>+[2]data1cf!L281</f>
        <v>11526.04872566116</v>
      </c>
      <c r="N281" s="162">
        <f>+[2]data1cf!M281</f>
        <v>11439.578781832999</v>
      </c>
      <c r="O281" s="162">
        <f>+[2]data1cf!N281</f>
        <v>11427.266564833801</v>
      </c>
      <c r="P281" s="162">
        <f>+[2]data1cf!O281</f>
        <v>11312.673614219893</v>
      </c>
      <c r="Q281" s="162">
        <f>+[2]data1cf!P281</f>
        <v>11444.311324920627</v>
      </c>
      <c r="R281" s="162">
        <f>+[2]data1cf!Q281</f>
        <v>783.66270906216982</v>
      </c>
      <c r="S281" s="162">
        <f>+[2]data1cf!R281</f>
        <v>0</v>
      </c>
      <c r="T281" s="162">
        <f>+[2]data1cf!S281</f>
        <v>0</v>
      </c>
      <c r="U281" s="162">
        <f>+[2]data1cf!T281</f>
        <v>0</v>
      </c>
      <c r="V281" s="162">
        <f>+[2]data1cf!U281</f>
        <v>0</v>
      </c>
      <c r="W281" s="162">
        <f>+[2]data1cf!V281</f>
        <v>0</v>
      </c>
      <c r="X281" s="162">
        <f>+[2]data1cf!W281</f>
        <v>0</v>
      </c>
      <c r="Y281" s="162">
        <f>+[2]data1cf!X281</f>
        <v>0</v>
      </c>
      <c r="Z281" s="162">
        <f>+[2]data1cf!Y281</f>
        <v>0</v>
      </c>
      <c r="AA281" s="162">
        <f>+[2]data1cf!Z281</f>
        <v>0</v>
      </c>
      <c r="AB281" s="162"/>
      <c r="AC281" s="163">
        <f t="shared" si="32"/>
        <v>23455.488834980733</v>
      </c>
      <c r="AD281" s="163">
        <f t="shared" si="34"/>
        <v>48558.652026540956</v>
      </c>
      <c r="AE281" s="164">
        <f t="shared" si="35"/>
        <v>48224.271617049519</v>
      </c>
      <c r="AF281" s="165">
        <f t="shared" si="33"/>
        <v>0.15792925953865056</v>
      </c>
      <c r="AG281" s="166">
        <f t="shared" si="37"/>
        <v>0.98072965049948757</v>
      </c>
    </row>
    <row r="282" spans="1:33">
      <c r="A282" s="158"/>
      <c r="B282" s="162">
        <f>+[2]data1cf!A282</f>
        <v>-64280.198728898635</v>
      </c>
      <c r="C282" s="162">
        <f>+[2]data1cf!B282</f>
        <v>11935.365608992339</v>
      </c>
      <c r="D282" s="162">
        <f>+[2]data1cf!C282</f>
        <v>12869.684020105953</v>
      </c>
      <c r="E282" s="162">
        <f>+[2]data1cf!D282</f>
        <v>12422.655911118316</v>
      </c>
      <c r="F282" s="162">
        <f>+[2]data1cf!E282</f>
        <v>12377.383950620731</v>
      </c>
      <c r="G282" s="162">
        <f>+[2]data1cf!F282</f>
        <v>12262.62873654851</v>
      </c>
      <c r="H282" s="162">
        <f>+[2]data1cf!G282</f>
        <v>11847.616693986594</v>
      </c>
      <c r="I282" s="162">
        <f>+[2]data1cf!H282</f>
        <v>11709.238335428594</v>
      </c>
      <c r="J282" s="162">
        <f>+[2]data1cf!I282</f>
        <v>11595.041426012027</v>
      </c>
      <c r="K282" s="162">
        <f>+[2]data1cf!J282</f>
        <v>11595.69335913629</v>
      </c>
      <c r="L282" s="162">
        <f>+[2]data1cf!K282</f>
        <v>11691.610568906168</v>
      </c>
      <c r="M282" s="162">
        <f>+[2]data1cf!L282</f>
        <v>11500.306601117278</v>
      </c>
      <c r="N282" s="162">
        <f>+[2]data1cf!M282</f>
        <v>11638.49357390715</v>
      </c>
      <c r="O282" s="162">
        <f>+[2]data1cf!N282</f>
        <v>11392.848473497987</v>
      </c>
      <c r="P282" s="162">
        <f>+[2]data1cf!O282</f>
        <v>11411.746544517429</v>
      </c>
      <c r="Q282" s="162">
        <f>+[2]data1cf!P282</f>
        <v>11271.351558467064</v>
      </c>
      <c r="R282" s="162">
        <f>+[2]data1cf!Q282</f>
        <v>737.26816734097577</v>
      </c>
      <c r="S282" s="162">
        <f>+[2]data1cf!R282</f>
        <v>0</v>
      </c>
      <c r="T282" s="162">
        <f>+[2]data1cf!S282</f>
        <v>0</v>
      </c>
      <c r="U282" s="162">
        <f>+[2]data1cf!T282</f>
        <v>0</v>
      </c>
      <c r="V282" s="162">
        <f>+[2]data1cf!U282</f>
        <v>0</v>
      </c>
      <c r="W282" s="162">
        <f>+[2]data1cf!V282</f>
        <v>0</v>
      </c>
      <c r="X282" s="162">
        <f>+[2]data1cf!W282</f>
        <v>0</v>
      </c>
      <c r="Y282" s="162">
        <f>+[2]data1cf!X282</f>
        <v>0</v>
      </c>
      <c r="Z282" s="162">
        <f>+[2]data1cf!Y282</f>
        <v>0</v>
      </c>
      <c r="AA282" s="162">
        <f>+[2]data1cf!Z282</f>
        <v>0</v>
      </c>
      <c r="AB282" s="162"/>
      <c r="AC282" s="163">
        <f t="shared" si="32"/>
        <v>27001.810130310634</v>
      </c>
      <c r="AD282" s="163">
        <f t="shared" si="34"/>
        <v>52013.43034885361</v>
      </c>
      <c r="AE282" s="164">
        <f t="shared" si="35"/>
        <v>51680.128975178144</v>
      </c>
      <c r="AF282" s="165">
        <f t="shared" si="33"/>
        <v>0.17001537680625914</v>
      </c>
      <c r="AG282" s="166">
        <f t="shared" si="37"/>
        <v>0.9854499166177616</v>
      </c>
    </row>
    <row r="283" spans="1:33">
      <c r="A283" s="158"/>
      <c r="B283" s="162">
        <f>+[2]data1cf!A283</f>
        <v>-71523.074316039245</v>
      </c>
      <c r="C283" s="162">
        <f>+[2]data1cf!B283</f>
        <v>11995.962901354309</v>
      </c>
      <c r="D283" s="162">
        <f>+[2]data1cf!C283</f>
        <v>13135.189443506781</v>
      </c>
      <c r="E283" s="162">
        <f>+[2]data1cf!D283</f>
        <v>12921.360634578163</v>
      </c>
      <c r="F283" s="162">
        <f>+[2]data1cf!E283</f>
        <v>12603.235865472798</v>
      </c>
      <c r="G283" s="162">
        <f>+[2]data1cf!F283</f>
        <v>12202.488426457037</v>
      </c>
      <c r="H283" s="162">
        <f>+[2]data1cf!G283</f>
        <v>12013.105324107391</v>
      </c>
      <c r="I283" s="162">
        <f>+[2]data1cf!H283</f>
        <v>11856.45126333247</v>
      </c>
      <c r="J283" s="162">
        <f>+[2]data1cf!I283</f>
        <v>11869.249716435457</v>
      </c>
      <c r="K283" s="162">
        <f>+[2]data1cf!J283</f>
        <v>11661.882569427833</v>
      </c>
      <c r="L283" s="162">
        <f>+[2]data1cf!K283</f>
        <v>11627.809884825365</v>
      </c>
      <c r="M283" s="162">
        <f>+[2]data1cf!L283</f>
        <v>11636.210633143077</v>
      </c>
      <c r="N283" s="162">
        <f>+[2]data1cf!M283</f>
        <v>11682.519673144478</v>
      </c>
      <c r="O283" s="162">
        <f>+[2]data1cf!N283</f>
        <v>11435.143280538097</v>
      </c>
      <c r="P283" s="162">
        <f>+[2]data1cf!O283</f>
        <v>11405.805432259729</v>
      </c>
      <c r="Q283" s="162">
        <f>+[2]data1cf!P283</f>
        <v>11546.076574364726</v>
      </c>
      <c r="R283" s="162">
        <f>+[2]data1cf!Q283</f>
        <v>820.34105317524359</v>
      </c>
      <c r="S283" s="162">
        <f>+[2]data1cf!R283</f>
        <v>0</v>
      </c>
      <c r="T283" s="162">
        <f>+[2]data1cf!S283</f>
        <v>0</v>
      </c>
      <c r="U283" s="162">
        <f>+[2]data1cf!T283</f>
        <v>0</v>
      </c>
      <c r="V283" s="162">
        <f>+[2]data1cf!U283</f>
        <v>0</v>
      </c>
      <c r="W283" s="162">
        <f>+[2]data1cf!V283</f>
        <v>0</v>
      </c>
      <c r="X283" s="162">
        <f>+[2]data1cf!W283</f>
        <v>0</v>
      </c>
      <c r="Y283" s="162">
        <f>+[2]data1cf!X283</f>
        <v>0</v>
      </c>
      <c r="Z283" s="162">
        <f>+[2]data1cf!Y283</f>
        <v>0</v>
      </c>
      <c r="AA283" s="162">
        <f>+[2]data1cf!Z283</f>
        <v>0</v>
      </c>
      <c r="AB283" s="162"/>
      <c r="AC283" s="163">
        <f t="shared" si="32"/>
        <v>20981.115848610349</v>
      </c>
      <c r="AD283" s="163">
        <f t="shared" si="34"/>
        <v>46276.214471667874</v>
      </c>
      <c r="AE283" s="164">
        <f t="shared" si="35"/>
        <v>45939.291355932335</v>
      </c>
      <c r="AF283" s="165">
        <f t="shared" si="33"/>
        <v>0.14985383152961734</v>
      </c>
      <c r="AG283" s="166">
        <f t="shared" si="37"/>
        <v>0.9767990285103757</v>
      </c>
    </row>
    <row r="284" spans="1:33">
      <c r="A284" s="158"/>
      <c r="B284" s="162">
        <f>+[2]data1cf!A284</f>
        <v>-62024.792481178789</v>
      </c>
      <c r="C284" s="162">
        <f>+[2]data1cf!B284</f>
        <v>11743.960436417021</v>
      </c>
      <c r="D284" s="162">
        <f>+[2]data1cf!C284</f>
        <v>12618.256813328815</v>
      </c>
      <c r="E284" s="162">
        <f>+[2]data1cf!D284</f>
        <v>12363.581304715979</v>
      </c>
      <c r="F284" s="162">
        <f>+[2]data1cf!E284</f>
        <v>12187.384533959677</v>
      </c>
      <c r="G284" s="162">
        <f>+[2]data1cf!F284</f>
        <v>11936.832431008159</v>
      </c>
      <c r="H284" s="162">
        <f>+[2]data1cf!G284</f>
        <v>11601.491228997624</v>
      </c>
      <c r="I284" s="162">
        <f>+[2]data1cf!H284</f>
        <v>11641.376547210812</v>
      </c>
      <c r="J284" s="162">
        <f>+[2]data1cf!I284</f>
        <v>11766.860425553357</v>
      </c>
      <c r="K284" s="162">
        <f>+[2]data1cf!J284</f>
        <v>11548.193148779057</v>
      </c>
      <c r="L284" s="162">
        <f>+[2]data1cf!K284</f>
        <v>11370.864045711647</v>
      </c>
      <c r="M284" s="162">
        <f>+[2]data1cf!L284</f>
        <v>11404.324675484739</v>
      </c>
      <c r="N284" s="162">
        <f>+[2]data1cf!M284</f>
        <v>11307.994975043557</v>
      </c>
      <c r="O284" s="162">
        <f>+[2]data1cf!N284</f>
        <v>11249.783052815452</v>
      </c>
      <c r="P284" s="162">
        <f>+[2]data1cf!O284</f>
        <v>11446.630085921883</v>
      </c>
      <c r="Q284" s="162">
        <f>+[2]data1cf!P284</f>
        <v>11261.567441993499</v>
      </c>
      <c r="R284" s="162">
        <f>+[2]data1cf!Q284</f>
        <v>711.39955984212816</v>
      </c>
      <c r="S284" s="162">
        <f>+[2]data1cf!R284</f>
        <v>0</v>
      </c>
      <c r="T284" s="162">
        <f>+[2]data1cf!S284</f>
        <v>0</v>
      </c>
      <c r="U284" s="162">
        <f>+[2]data1cf!T284</f>
        <v>0</v>
      </c>
      <c r="V284" s="162">
        <f>+[2]data1cf!U284</f>
        <v>0</v>
      </c>
      <c r="W284" s="162">
        <f>+[2]data1cf!V284</f>
        <v>0</v>
      </c>
      <c r="X284" s="162">
        <f>+[2]data1cf!W284</f>
        <v>0</v>
      </c>
      <c r="Y284" s="162">
        <f>+[2]data1cf!X284</f>
        <v>0</v>
      </c>
      <c r="Z284" s="162">
        <f>+[2]data1cf!Y284</f>
        <v>0</v>
      </c>
      <c r="AA284" s="162">
        <f>+[2]data1cf!Z284</f>
        <v>0</v>
      </c>
      <c r="AB284" s="162"/>
      <c r="AC284" s="163">
        <f t="shared" si="32"/>
        <v>28082.837738685212</v>
      </c>
      <c r="AD284" s="163">
        <f t="shared" si="34"/>
        <v>52820.315587771278</v>
      </c>
      <c r="AE284" s="164">
        <f t="shared" si="35"/>
        <v>52490.615393278567</v>
      </c>
      <c r="AF284" s="165">
        <f t="shared" si="33"/>
        <v>0.17501105666160585</v>
      </c>
      <c r="AG284" s="166">
        <f t="shared" si="37"/>
        <v>0.98637407535662835</v>
      </c>
    </row>
    <row r="285" spans="1:33">
      <c r="A285" s="158"/>
      <c r="B285" s="162">
        <f>+[2]data1cf!A285</f>
        <v>-61239.621502468188</v>
      </c>
      <c r="C285" s="162">
        <f>+[2]data1cf!B285</f>
        <v>11802.694792338028</v>
      </c>
      <c r="D285" s="162">
        <f>+[2]data1cf!C285</f>
        <v>12663.585025527291</v>
      </c>
      <c r="E285" s="162">
        <f>+[2]data1cf!D285</f>
        <v>12404.564153653715</v>
      </c>
      <c r="F285" s="162">
        <f>+[2]data1cf!E285</f>
        <v>12008.549714828154</v>
      </c>
      <c r="G285" s="162">
        <f>+[2]data1cf!F285</f>
        <v>11841.742226278293</v>
      </c>
      <c r="H285" s="162">
        <f>+[2]data1cf!G285</f>
        <v>11769.513849556726</v>
      </c>
      <c r="I285" s="162">
        <f>+[2]data1cf!H285</f>
        <v>11673.573729747786</v>
      </c>
      <c r="J285" s="162">
        <f>+[2]data1cf!I285</f>
        <v>11516.406021201497</v>
      </c>
      <c r="K285" s="162">
        <f>+[2]data1cf!J285</f>
        <v>11413.711322783034</v>
      </c>
      <c r="L285" s="162">
        <f>+[2]data1cf!K285</f>
        <v>11420.332564272034</v>
      </c>
      <c r="M285" s="162">
        <f>+[2]data1cf!L285</f>
        <v>11447.787049405804</v>
      </c>
      <c r="N285" s="162">
        <f>+[2]data1cf!M285</f>
        <v>11281.685542992855</v>
      </c>
      <c r="O285" s="162">
        <f>+[2]data1cf!N285</f>
        <v>11294.133480954137</v>
      </c>
      <c r="P285" s="162">
        <f>+[2]data1cf!O285</f>
        <v>11288.411933052565</v>
      </c>
      <c r="Q285" s="162">
        <f>+[2]data1cf!P285</f>
        <v>11289.35493970871</v>
      </c>
      <c r="R285" s="162">
        <f>+[2]data1cf!Q285</f>
        <v>702.39396278470906</v>
      </c>
      <c r="S285" s="162">
        <f>+[2]data1cf!R285</f>
        <v>0</v>
      </c>
      <c r="T285" s="162">
        <f>+[2]data1cf!S285</f>
        <v>0</v>
      </c>
      <c r="U285" s="162">
        <f>+[2]data1cf!T285</f>
        <v>0</v>
      </c>
      <c r="V285" s="162">
        <f>+[2]data1cf!U285</f>
        <v>0</v>
      </c>
      <c r="W285" s="162">
        <f>+[2]data1cf!V285</f>
        <v>0</v>
      </c>
      <c r="X285" s="162">
        <f>+[2]data1cf!W285</f>
        <v>0</v>
      </c>
      <c r="Y285" s="162">
        <f>+[2]data1cf!X285</f>
        <v>0</v>
      </c>
      <c r="Z285" s="162">
        <f>+[2]data1cf!Y285</f>
        <v>0</v>
      </c>
      <c r="AA285" s="162">
        <f>+[2]data1cf!Z285</f>
        <v>0</v>
      </c>
      <c r="AB285" s="162"/>
      <c r="AC285" s="163">
        <f t="shared" si="32"/>
        <v>28747.82829685391</v>
      </c>
      <c r="AD285" s="163">
        <f t="shared" si="34"/>
        <v>53419.643113782055</v>
      </c>
      <c r="AE285" s="164">
        <f t="shared" si="35"/>
        <v>53090.804432872035</v>
      </c>
      <c r="AF285" s="165">
        <f t="shared" si="33"/>
        <v>0.1777399837970734</v>
      </c>
      <c r="AG285" s="166">
        <f t="shared" si="37"/>
        <v>0.98702230682011127</v>
      </c>
    </row>
    <row r="286" spans="1:33">
      <c r="A286" s="158"/>
      <c r="B286" s="162">
        <f>+[2]data1cf!A286</f>
        <v>-65949.907930684232</v>
      </c>
      <c r="C286" s="162">
        <f>+[2]data1cf!B286</f>
        <v>11752.585052610095</v>
      </c>
      <c r="D286" s="162">
        <f>+[2]data1cf!C286</f>
        <v>12909.432599463637</v>
      </c>
      <c r="E286" s="162">
        <f>+[2]data1cf!D286</f>
        <v>12673.133289965175</v>
      </c>
      <c r="F286" s="162">
        <f>+[2]data1cf!E286</f>
        <v>12320.770298155392</v>
      </c>
      <c r="G286" s="162">
        <f>+[2]data1cf!F286</f>
        <v>11855.554780590195</v>
      </c>
      <c r="H286" s="162">
        <f>+[2]data1cf!G286</f>
        <v>11816.346751388141</v>
      </c>
      <c r="I286" s="162">
        <f>+[2]data1cf!H286</f>
        <v>11613.381409353484</v>
      </c>
      <c r="J286" s="162">
        <f>+[2]data1cf!I286</f>
        <v>11671.639325768949</v>
      </c>
      <c r="K286" s="162">
        <f>+[2]data1cf!J286</f>
        <v>11599.775863757202</v>
      </c>
      <c r="L286" s="162">
        <f>+[2]data1cf!K286</f>
        <v>11582.450035861908</v>
      </c>
      <c r="M286" s="162">
        <f>+[2]data1cf!L286</f>
        <v>11375.566207255441</v>
      </c>
      <c r="N286" s="162">
        <f>+[2]data1cf!M286</f>
        <v>11510.376490251339</v>
      </c>
      <c r="O286" s="162">
        <f>+[2]data1cf!N286</f>
        <v>11286.123929910718</v>
      </c>
      <c r="P286" s="162">
        <f>+[2]data1cf!O286</f>
        <v>11519.599576148368</v>
      </c>
      <c r="Q286" s="162">
        <f>+[2]data1cf!P286</f>
        <v>11301.848349652151</v>
      </c>
      <c r="R286" s="162">
        <f>+[2]data1cf!Q286</f>
        <v>756.41906400177584</v>
      </c>
      <c r="S286" s="162">
        <f>+[2]data1cf!R286</f>
        <v>0</v>
      </c>
      <c r="T286" s="162">
        <f>+[2]data1cf!S286</f>
        <v>0</v>
      </c>
      <c r="U286" s="162">
        <f>+[2]data1cf!T286</f>
        <v>0</v>
      </c>
      <c r="V286" s="162">
        <f>+[2]data1cf!U286</f>
        <v>0</v>
      </c>
      <c r="W286" s="162">
        <f>+[2]data1cf!V286</f>
        <v>0</v>
      </c>
      <c r="X286" s="162">
        <f>+[2]data1cf!W286</f>
        <v>0</v>
      </c>
      <c r="Y286" s="162">
        <f>+[2]data1cf!X286</f>
        <v>0</v>
      </c>
      <c r="Z286" s="162">
        <f>+[2]data1cf!Y286</f>
        <v>0</v>
      </c>
      <c r="AA286" s="162">
        <f>+[2]data1cf!Z286</f>
        <v>0</v>
      </c>
      <c r="AB286" s="162"/>
      <c r="AC286" s="163">
        <f t="shared" si="32"/>
        <v>24948.611276387597</v>
      </c>
      <c r="AD286" s="163">
        <f t="shared" si="34"/>
        <v>49856.985137770069</v>
      </c>
      <c r="AE286" s="164">
        <f t="shared" si="35"/>
        <v>49525.017052593903</v>
      </c>
      <c r="AF286" s="165">
        <f t="shared" si="33"/>
        <v>0.16339254975318915</v>
      </c>
      <c r="AG286" s="166">
        <f t="shared" si="37"/>
        <v>0.98266068394925243</v>
      </c>
    </row>
    <row r="287" spans="1:33">
      <c r="A287" s="158"/>
      <c r="B287" s="162">
        <f>+[2]data1cf!A287</f>
        <v>-63368.969620107193</v>
      </c>
      <c r="C287" s="162">
        <f>+[2]data1cf!B287</f>
        <v>11922.801589757071</v>
      </c>
      <c r="D287" s="162">
        <f>+[2]data1cf!C287</f>
        <v>12975.379252198032</v>
      </c>
      <c r="E287" s="162">
        <f>+[2]data1cf!D287</f>
        <v>12450.951375996849</v>
      </c>
      <c r="F287" s="162">
        <f>+[2]data1cf!E287</f>
        <v>12266.006540768962</v>
      </c>
      <c r="G287" s="162">
        <f>+[2]data1cf!F287</f>
        <v>11978.290552732284</v>
      </c>
      <c r="H287" s="162">
        <f>+[2]data1cf!G287</f>
        <v>11756.324220924744</v>
      </c>
      <c r="I287" s="162">
        <f>+[2]data1cf!H287</f>
        <v>11593.948361983114</v>
      </c>
      <c r="J287" s="162">
        <f>+[2]data1cf!I287</f>
        <v>11656.866733205996</v>
      </c>
      <c r="K287" s="162">
        <f>+[2]data1cf!J287</f>
        <v>11667.568919080102</v>
      </c>
      <c r="L287" s="162">
        <f>+[2]data1cf!K287</f>
        <v>11581.398878814434</v>
      </c>
      <c r="M287" s="162">
        <f>+[2]data1cf!L287</f>
        <v>11463.214415546779</v>
      </c>
      <c r="N287" s="162">
        <f>+[2]data1cf!M287</f>
        <v>11418.32411715853</v>
      </c>
      <c r="O287" s="162">
        <f>+[2]data1cf!N287</f>
        <v>11318.577180933287</v>
      </c>
      <c r="P287" s="162">
        <f>+[2]data1cf!O287</f>
        <v>11423.523892629037</v>
      </c>
      <c r="Q287" s="162">
        <f>+[2]data1cf!P287</f>
        <v>11264.995575807825</v>
      </c>
      <c r="R287" s="162">
        <f>+[2]data1cf!Q287</f>
        <v>726.8167339547814</v>
      </c>
      <c r="S287" s="162">
        <f>+[2]data1cf!R287</f>
        <v>0</v>
      </c>
      <c r="T287" s="162">
        <f>+[2]data1cf!S287</f>
        <v>0</v>
      </c>
      <c r="U287" s="162">
        <f>+[2]data1cf!T287</f>
        <v>0</v>
      </c>
      <c r="V287" s="162">
        <f>+[2]data1cf!U287</f>
        <v>0</v>
      </c>
      <c r="W287" s="162">
        <f>+[2]data1cf!V287</f>
        <v>0</v>
      </c>
      <c r="X287" s="162">
        <f>+[2]data1cf!W287</f>
        <v>0</v>
      </c>
      <c r="Y287" s="162">
        <f>+[2]data1cf!X287</f>
        <v>0</v>
      </c>
      <c r="Z287" s="162">
        <f>+[2]data1cf!Y287</f>
        <v>0</v>
      </c>
      <c r="AA287" s="162">
        <f>+[2]data1cf!Z287</f>
        <v>0</v>
      </c>
      <c r="AB287" s="162"/>
      <c r="AC287" s="163">
        <f t="shared" si="32"/>
        <v>27558.560867363605</v>
      </c>
      <c r="AD287" s="163">
        <f t="shared" si="34"/>
        <v>52442.814954929941</v>
      </c>
      <c r="AE287" s="164">
        <f t="shared" si="35"/>
        <v>52111.212499320303</v>
      </c>
      <c r="AF287" s="165">
        <f t="shared" si="33"/>
        <v>0.17247406840324403</v>
      </c>
      <c r="AG287" s="166">
        <f t="shared" si="37"/>
        <v>0.98594925178442638</v>
      </c>
    </row>
    <row r="288" spans="1:33">
      <c r="A288" s="158"/>
      <c r="B288" s="162">
        <f>+[2]data1cf!A288</f>
        <v>-67275.017801809605</v>
      </c>
      <c r="C288" s="162">
        <f>+[2]data1cf!B288</f>
        <v>11950.202709939349</v>
      </c>
      <c r="D288" s="162">
        <f>+[2]data1cf!C288</f>
        <v>12913.650938597828</v>
      </c>
      <c r="E288" s="162">
        <f>+[2]data1cf!D288</f>
        <v>12660.18575783403</v>
      </c>
      <c r="F288" s="162">
        <f>+[2]data1cf!E288</f>
        <v>12298.227745722063</v>
      </c>
      <c r="G288" s="162">
        <f>+[2]data1cf!F288</f>
        <v>12093.493801353035</v>
      </c>
      <c r="H288" s="162">
        <f>+[2]data1cf!G288</f>
        <v>11789.105173479777</v>
      </c>
      <c r="I288" s="162">
        <f>+[2]data1cf!H288</f>
        <v>11665.818033018702</v>
      </c>
      <c r="J288" s="162">
        <f>+[2]data1cf!I288</f>
        <v>11670.919324354607</v>
      </c>
      <c r="K288" s="162">
        <f>+[2]data1cf!J288</f>
        <v>11639.111432166548</v>
      </c>
      <c r="L288" s="162">
        <f>+[2]data1cf!K288</f>
        <v>11702.695572912053</v>
      </c>
      <c r="M288" s="162">
        <f>+[2]data1cf!L288</f>
        <v>11624.106037771198</v>
      </c>
      <c r="N288" s="162">
        <f>+[2]data1cf!M288</f>
        <v>11482.500712827054</v>
      </c>
      <c r="O288" s="162">
        <f>+[2]data1cf!N288</f>
        <v>11507.447569775219</v>
      </c>
      <c r="P288" s="162">
        <f>+[2]data1cf!O288</f>
        <v>11358.404840969431</v>
      </c>
      <c r="Q288" s="162">
        <f>+[2]data1cf!P288</f>
        <v>11238.738221485368</v>
      </c>
      <c r="R288" s="162">
        <f>+[2]data1cf!Q288</f>
        <v>771.61754417963539</v>
      </c>
      <c r="S288" s="162">
        <f>+[2]data1cf!R288</f>
        <v>0</v>
      </c>
      <c r="T288" s="162">
        <f>+[2]data1cf!S288</f>
        <v>0</v>
      </c>
      <c r="U288" s="162">
        <f>+[2]data1cf!T288</f>
        <v>0</v>
      </c>
      <c r="V288" s="162">
        <f>+[2]data1cf!U288</f>
        <v>0</v>
      </c>
      <c r="W288" s="162">
        <f>+[2]data1cf!V288</f>
        <v>0</v>
      </c>
      <c r="X288" s="162">
        <f>+[2]data1cf!W288</f>
        <v>0</v>
      </c>
      <c r="Y288" s="162">
        <f>+[2]data1cf!X288</f>
        <v>0</v>
      </c>
      <c r="Z288" s="162">
        <f>+[2]data1cf!Y288</f>
        <v>0</v>
      </c>
      <c r="AA288" s="162">
        <f>+[2]data1cf!Z288</f>
        <v>0</v>
      </c>
      <c r="AB288" s="162"/>
      <c r="AC288" s="163">
        <f t="shared" si="32"/>
        <v>24091.446671774829</v>
      </c>
      <c r="AD288" s="163">
        <f t="shared" si="34"/>
        <v>49108.959922089263</v>
      </c>
      <c r="AE288" s="164">
        <f t="shared" si="35"/>
        <v>48775.575093810774</v>
      </c>
      <c r="AF288" s="165">
        <f t="shared" si="33"/>
        <v>0.16022158265113837</v>
      </c>
      <c r="AG288" s="166">
        <f t="shared" si="37"/>
        <v>0.98157309048510699</v>
      </c>
    </row>
    <row r="289" spans="1:33">
      <c r="A289" s="158"/>
      <c r="B289" s="162">
        <f>+[2]data1cf!A289</f>
        <v>-67583.961730545372</v>
      </c>
      <c r="C289" s="162">
        <f>+[2]data1cf!B289</f>
        <v>12112.758692282139</v>
      </c>
      <c r="D289" s="162">
        <f>+[2]data1cf!C289</f>
        <v>12996.660499149108</v>
      </c>
      <c r="E289" s="162">
        <f>+[2]data1cf!D289</f>
        <v>12755.993277178264</v>
      </c>
      <c r="F289" s="162">
        <f>+[2]data1cf!E289</f>
        <v>12190.778399717718</v>
      </c>
      <c r="G289" s="162">
        <f>+[2]data1cf!F289</f>
        <v>12142.77471782047</v>
      </c>
      <c r="H289" s="162">
        <f>+[2]data1cf!G289</f>
        <v>11777.260717459514</v>
      </c>
      <c r="I289" s="162">
        <f>+[2]data1cf!H289</f>
        <v>11679.396278015223</v>
      </c>
      <c r="J289" s="162">
        <f>+[2]data1cf!I289</f>
        <v>11610.453165757581</v>
      </c>
      <c r="K289" s="162">
        <f>+[2]data1cf!J289</f>
        <v>11525.159775184351</v>
      </c>
      <c r="L289" s="162">
        <f>+[2]data1cf!K289</f>
        <v>11472.045574819869</v>
      </c>
      <c r="M289" s="162">
        <f>+[2]data1cf!L289</f>
        <v>11643.753790839808</v>
      </c>
      <c r="N289" s="162">
        <f>+[2]data1cf!M289</f>
        <v>11488.357249434761</v>
      </c>
      <c r="O289" s="162">
        <f>+[2]data1cf!N289</f>
        <v>11522.082768566725</v>
      </c>
      <c r="P289" s="162">
        <f>+[2]data1cf!O289</f>
        <v>11422.332221099628</v>
      </c>
      <c r="Q289" s="162">
        <f>+[2]data1cf!P289</f>
        <v>11295.473046801864</v>
      </c>
      <c r="R289" s="162">
        <f>+[2]data1cf!Q289</f>
        <v>775.16100746466316</v>
      </c>
      <c r="S289" s="162">
        <f>+[2]data1cf!R289</f>
        <v>0</v>
      </c>
      <c r="T289" s="162">
        <f>+[2]data1cf!S289</f>
        <v>0</v>
      </c>
      <c r="U289" s="162">
        <f>+[2]data1cf!T289</f>
        <v>0</v>
      </c>
      <c r="V289" s="162">
        <f>+[2]data1cf!U289</f>
        <v>0</v>
      </c>
      <c r="W289" s="162">
        <f>+[2]data1cf!V289</f>
        <v>0</v>
      </c>
      <c r="X289" s="162">
        <f>+[2]data1cf!W289</f>
        <v>0</v>
      </c>
      <c r="Y289" s="162">
        <f>+[2]data1cf!X289</f>
        <v>0</v>
      </c>
      <c r="Z289" s="162">
        <f>+[2]data1cf!Y289</f>
        <v>0</v>
      </c>
      <c r="AA289" s="162">
        <f>+[2]data1cf!Z289</f>
        <v>0</v>
      </c>
      <c r="AB289" s="162"/>
      <c r="AC289" s="163">
        <f t="shared" si="32"/>
        <v>23907.117559953233</v>
      </c>
      <c r="AD289" s="163">
        <f t="shared" si="34"/>
        <v>48897.153324753315</v>
      </c>
      <c r="AE289" s="164">
        <f t="shared" si="35"/>
        <v>48564.128361582487</v>
      </c>
      <c r="AF289" s="165">
        <f t="shared" si="33"/>
        <v>0.1597020566463471</v>
      </c>
      <c r="AG289" s="166">
        <f t="shared" si="37"/>
        <v>0.98125292165391254</v>
      </c>
    </row>
    <row r="290" spans="1:33">
      <c r="A290" s="158"/>
      <c r="B290" s="162">
        <f>+[2]data1cf!A290</f>
        <v>-70709.819930330763</v>
      </c>
      <c r="C290" s="162">
        <f>+[2]data1cf!B290</f>
        <v>12099.989573606028</v>
      </c>
      <c r="D290" s="162">
        <f>+[2]data1cf!C290</f>
        <v>13090.939654116173</v>
      </c>
      <c r="E290" s="162">
        <f>+[2]data1cf!D290</f>
        <v>12773.458373285015</v>
      </c>
      <c r="F290" s="162">
        <f>+[2]data1cf!E290</f>
        <v>12427.372467064861</v>
      </c>
      <c r="G290" s="162">
        <f>+[2]data1cf!F290</f>
        <v>12492.249770194361</v>
      </c>
      <c r="H290" s="162">
        <f>+[2]data1cf!G290</f>
        <v>12111.386999355298</v>
      </c>
      <c r="I290" s="162">
        <f>+[2]data1cf!H290</f>
        <v>11757.167388254707</v>
      </c>
      <c r="J290" s="162">
        <f>+[2]data1cf!I290</f>
        <v>11714.963088313587</v>
      </c>
      <c r="K290" s="162">
        <f>+[2]data1cf!J290</f>
        <v>11732.907734703636</v>
      </c>
      <c r="L290" s="162">
        <f>+[2]data1cf!K290</f>
        <v>11637.897012831654</v>
      </c>
      <c r="M290" s="162">
        <f>+[2]data1cf!L290</f>
        <v>11611.288914804762</v>
      </c>
      <c r="N290" s="162">
        <f>+[2]data1cf!M290</f>
        <v>11380.859037569955</v>
      </c>
      <c r="O290" s="162">
        <f>+[2]data1cf!N290</f>
        <v>11598.896813787851</v>
      </c>
      <c r="P290" s="162">
        <f>+[2]data1cf!O290</f>
        <v>11441.800873357553</v>
      </c>
      <c r="Q290" s="162">
        <f>+[2]data1cf!P290</f>
        <v>11431.499077247667</v>
      </c>
      <c r="R290" s="162">
        <f>+[2]data1cf!Q290</f>
        <v>811.01335067292155</v>
      </c>
      <c r="S290" s="162">
        <f>+[2]data1cf!R290</f>
        <v>0</v>
      </c>
      <c r="T290" s="162">
        <f>+[2]data1cf!S290</f>
        <v>0</v>
      </c>
      <c r="U290" s="162">
        <f>+[2]data1cf!T290</f>
        <v>0</v>
      </c>
      <c r="V290" s="162">
        <f>+[2]data1cf!U290</f>
        <v>0</v>
      </c>
      <c r="W290" s="162">
        <f>+[2]data1cf!V290</f>
        <v>0</v>
      </c>
      <c r="X290" s="162">
        <f>+[2]data1cf!W290</f>
        <v>0</v>
      </c>
      <c r="Y290" s="162">
        <f>+[2]data1cf!X290</f>
        <v>0</v>
      </c>
      <c r="Z290" s="162">
        <f>+[2]data1cf!Y290</f>
        <v>0</v>
      </c>
      <c r="AA290" s="162">
        <f>+[2]data1cf!Z290</f>
        <v>0</v>
      </c>
      <c r="AB290" s="162"/>
      <c r="AC290" s="163">
        <f t="shared" si="32"/>
        <v>21690.319822796071</v>
      </c>
      <c r="AD290" s="163">
        <f t="shared" si="34"/>
        <v>46933.166669368664</v>
      </c>
      <c r="AE290" s="164">
        <f t="shared" si="35"/>
        <v>46596.963552737223</v>
      </c>
      <c r="AF290" s="165">
        <f t="shared" si="33"/>
        <v>0.1520829021930695</v>
      </c>
      <c r="AG290" s="166">
        <f t="shared" si="37"/>
        <v>0.97800609402102034</v>
      </c>
    </row>
    <row r="291" spans="1:33">
      <c r="A291" s="158"/>
      <c r="B291" s="162">
        <f>+[2]data1cf!A291</f>
        <v>-65734.861080290226</v>
      </c>
      <c r="C291" s="162">
        <f>+[2]data1cf!B291</f>
        <v>12046.509684221768</v>
      </c>
      <c r="D291" s="162">
        <f>+[2]data1cf!C291</f>
        <v>12836.036068357109</v>
      </c>
      <c r="E291" s="162">
        <f>+[2]data1cf!D291</f>
        <v>12751.049775950949</v>
      </c>
      <c r="F291" s="162">
        <f>+[2]data1cf!E291</f>
        <v>12388.937881693264</v>
      </c>
      <c r="G291" s="162">
        <f>+[2]data1cf!F291</f>
        <v>11957.407516182131</v>
      </c>
      <c r="H291" s="162">
        <f>+[2]data1cf!G291</f>
        <v>11793.89608645419</v>
      </c>
      <c r="I291" s="162">
        <f>+[2]data1cf!H291</f>
        <v>11614.145799752298</v>
      </c>
      <c r="J291" s="162">
        <f>+[2]data1cf!I291</f>
        <v>11564.052511382419</v>
      </c>
      <c r="K291" s="162">
        <f>+[2]data1cf!J291</f>
        <v>11599.727589759823</v>
      </c>
      <c r="L291" s="162">
        <f>+[2]data1cf!K291</f>
        <v>11529.152768359752</v>
      </c>
      <c r="M291" s="162">
        <f>+[2]data1cf!L291</f>
        <v>11439.262471625367</v>
      </c>
      <c r="N291" s="162">
        <f>+[2]data1cf!M291</f>
        <v>11355.142385083685</v>
      </c>
      <c r="O291" s="162">
        <f>+[2]data1cf!N291</f>
        <v>11391.574763875706</v>
      </c>
      <c r="P291" s="162">
        <f>+[2]data1cf!O291</f>
        <v>11394.323598815636</v>
      </c>
      <c r="Q291" s="162">
        <f>+[2]data1cf!P291</f>
        <v>11310.110806940618</v>
      </c>
      <c r="R291" s="162">
        <f>+[2]data1cf!Q291</f>
        <v>753.95256264649674</v>
      </c>
      <c r="S291" s="162">
        <f>+[2]data1cf!R291</f>
        <v>0</v>
      </c>
      <c r="T291" s="162">
        <f>+[2]data1cf!S291</f>
        <v>0</v>
      </c>
      <c r="U291" s="162">
        <f>+[2]data1cf!T291</f>
        <v>0</v>
      </c>
      <c r="V291" s="162">
        <f>+[2]data1cf!U291</f>
        <v>0</v>
      </c>
      <c r="W291" s="162">
        <f>+[2]data1cf!V291</f>
        <v>0</v>
      </c>
      <c r="X291" s="162">
        <f>+[2]data1cf!W291</f>
        <v>0</v>
      </c>
      <c r="Y291" s="162">
        <f>+[2]data1cf!X291</f>
        <v>0</v>
      </c>
      <c r="Z291" s="162">
        <f>+[2]data1cf!Y291</f>
        <v>0</v>
      </c>
      <c r="AA291" s="162">
        <f>+[2]data1cf!Z291</f>
        <v>0</v>
      </c>
      <c r="AB291" s="162"/>
      <c r="AC291" s="163">
        <f t="shared" si="32"/>
        <v>25427.417391894793</v>
      </c>
      <c r="AD291" s="163">
        <f t="shared" si="34"/>
        <v>50324.576193075278</v>
      </c>
      <c r="AE291" s="164">
        <f t="shared" si="35"/>
        <v>49992.865028577602</v>
      </c>
      <c r="AF291" s="165">
        <f t="shared" si="33"/>
        <v>0.16500862240791322</v>
      </c>
      <c r="AG291" s="166">
        <f t="shared" ref="AG291:AG306" si="38">1-EXP(-(1/0.25)*(AD291/ABS($AD$1010)))</f>
        <v>0.98330768908285027</v>
      </c>
    </row>
    <row r="292" spans="1:33">
      <c r="A292" s="158"/>
      <c r="B292" s="162">
        <f>+[2]data1cf!A292</f>
        <v>-64263.865451889054</v>
      </c>
      <c r="C292" s="162">
        <f>+[2]data1cf!B292</f>
        <v>12029.50093698069</v>
      </c>
      <c r="D292" s="162">
        <f>+[2]data1cf!C292</f>
        <v>12785.387799475477</v>
      </c>
      <c r="E292" s="162">
        <f>+[2]data1cf!D292</f>
        <v>12468.125342613366</v>
      </c>
      <c r="F292" s="162">
        <f>+[2]data1cf!E292</f>
        <v>12209.416280485599</v>
      </c>
      <c r="G292" s="162">
        <f>+[2]data1cf!F292</f>
        <v>11993.068948769342</v>
      </c>
      <c r="H292" s="162">
        <f>+[2]data1cf!G292</f>
        <v>11679.356589401603</v>
      </c>
      <c r="I292" s="162">
        <f>+[2]data1cf!H292</f>
        <v>11411.870244263062</v>
      </c>
      <c r="J292" s="162">
        <f>+[2]data1cf!I292</f>
        <v>11602.436231370863</v>
      </c>
      <c r="K292" s="162">
        <f>+[2]data1cf!J292</f>
        <v>11607.765064166659</v>
      </c>
      <c r="L292" s="162">
        <f>+[2]data1cf!K292</f>
        <v>11565.079477586765</v>
      </c>
      <c r="M292" s="162">
        <f>+[2]data1cf!L292</f>
        <v>11346.273799876828</v>
      </c>
      <c r="N292" s="162">
        <f>+[2]data1cf!M292</f>
        <v>11437.302869471521</v>
      </c>
      <c r="O292" s="162">
        <f>+[2]data1cf!N292</f>
        <v>11249.155152775485</v>
      </c>
      <c r="P292" s="162">
        <f>+[2]data1cf!O292</f>
        <v>11252.605133658975</v>
      </c>
      <c r="Q292" s="162">
        <f>+[2]data1cf!P292</f>
        <v>11097.64786222508</v>
      </c>
      <c r="R292" s="162">
        <f>+[2]data1cf!Q292</f>
        <v>737.08083118698664</v>
      </c>
      <c r="S292" s="162">
        <f>+[2]data1cf!R292</f>
        <v>0</v>
      </c>
      <c r="T292" s="162">
        <f>+[2]data1cf!S292</f>
        <v>0</v>
      </c>
      <c r="U292" s="162">
        <f>+[2]data1cf!T292</f>
        <v>0</v>
      </c>
      <c r="V292" s="162">
        <f>+[2]data1cf!U292</f>
        <v>0</v>
      </c>
      <c r="W292" s="162">
        <f>+[2]data1cf!V292</f>
        <v>0</v>
      </c>
      <c r="X292" s="162">
        <f>+[2]data1cf!W292</f>
        <v>0</v>
      </c>
      <c r="Y292" s="162">
        <f>+[2]data1cf!X292</f>
        <v>0</v>
      </c>
      <c r="Z292" s="162">
        <f>+[2]data1cf!Y292</f>
        <v>0</v>
      </c>
      <c r="AA292" s="162">
        <f>+[2]data1cf!Z292</f>
        <v>0</v>
      </c>
      <c r="AB292" s="162"/>
      <c r="AC292" s="163">
        <f t="shared" si="32"/>
        <v>26255.53901296109</v>
      </c>
      <c r="AD292" s="163">
        <f t="shared" si="34"/>
        <v>50983.580956306614</v>
      </c>
      <c r="AE292" s="164">
        <f t="shared" si="35"/>
        <v>50654.144932217903</v>
      </c>
      <c r="AF292" s="165">
        <f t="shared" si="33"/>
        <v>0.16845455765724179</v>
      </c>
      <c r="AG292" s="166">
        <f t="shared" si="38"/>
        <v>0.98417877299815149</v>
      </c>
    </row>
    <row r="293" spans="1:33">
      <c r="A293" s="158"/>
      <c r="B293" s="162">
        <f>+[2]data1cf!A293</f>
        <v>-66139.115185029397</v>
      </c>
      <c r="C293" s="162">
        <f>+[2]data1cf!B293</f>
        <v>11980.982664127067</v>
      </c>
      <c r="D293" s="162">
        <f>+[2]data1cf!C293</f>
        <v>12739.012104636204</v>
      </c>
      <c r="E293" s="162">
        <f>+[2]data1cf!D293</f>
        <v>12557.424242824263</v>
      </c>
      <c r="F293" s="162">
        <f>+[2]data1cf!E293</f>
        <v>12336.171577025367</v>
      </c>
      <c r="G293" s="162">
        <f>+[2]data1cf!F293</f>
        <v>12062.076195015154</v>
      </c>
      <c r="H293" s="162">
        <f>+[2]data1cf!G293</f>
        <v>11852.699212461448</v>
      </c>
      <c r="I293" s="162">
        <f>+[2]data1cf!H293</f>
        <v>11708.711553501293</v>
      </c>
      <c r="J293" s="162">
        <f>+[2]data1cf!I293</f>
        <v>11632.852887602461</v>
      </c>
      <c r="K293" s="162">
        <f>+[2]data1cf!J293</f>
        <v>11524.905070130262</v>
      </c>
      <c r="L293" s="162">
        <f>+[2]data1cf!K293</f>
        <v>11510.145330907621</v>
      </c>
      <c r="M293" s="162">
        <f>+[2]data1cf!L293</f>
        <v>11529.381981549195</v>
      </c>
      <c r="N293" s="162">
        <f>+[2]data1cf!M293</f>
        <v>11358.582075321696</v>
      </c>
      <c r="O293" s="162">
        <f>+[2]data1cf!N293</f>
        <v>11329.390813752643</v>
      </c>
      <c r="P293" s="162">
        <f>+[2]data1cf!O293</f>
        <v>11237.820062739096</v>
      </c>
      <c r="Q293" s="162">
        <f>+[2]data1cf!P293</f>
        <v>11266.936486773109</v>
      </c>
      <c r="R293" s="162">
        <f>+[2]data1cf!Q293</f>
        <v>758.58919552621308</v>
      </c>
      <c r="S293" s="162">
        <f>+[2]data1cf!R293</f>
        <v>0</v>
      </c>
      <c r="T293" s="162">
        <f>+[2]data1cf!S293</f>
        <v>0</v>
      </c>
      <c r="U293" s="162">
        <f>+[2]data1cf!T293</f>
        <v>0</v>
      </c>
      <c r="V293" s="162">
        <f>+[2]data1cf!U293</f>
        <v>0</v>
      </c>
      <c r="W293" s="162">
        <f>+[2]data1cf!V293</f>
        <v>0</v>
      </c>
      <c r="X293" s="162">
        <f>+[2]data1cf!W293</f>
        <v>0</v>
      </c>
      <c r="Y293" s="162">
        <f>+[2]data1cf!X293</f>
        <v>0</v>
      </c>
      <c r="Z293" s="162">
        <f>+[2]data1cf!Y293</f>
        <v>0</v>
      </c>
      <c r="AA293" s="162">
        <f>+[2]data1cf!Z293</f>
        <v>0</v>
      </c>
      <c r="AB293" s="162"/>
      <c r="AC293" s="163">
        <f t="shared" si="32"/>
        <v>24805.827593176695</v>
      </c>
      <c r="AD293" s="163">
        <f t="shared" si="34"/>
        <v>49680.922051324334</v>
      </c>
      <c r="AE293" s="164">
        <f t="shared" si="35"/>
        <v>49349.591024491805</v>
      </c>
      <c r="AF293" s="165">
        <f t="shared" si="33"/>
        <v>0.16301781535148624</v>
      </c>
      <c r="AG293" s="166">
        <f t="shared" si="38"/>
        <v>0.98241061806806218</v>
      </c>
    </row>
    <row r="294" spans="1:33">
      <c r="A294" s="158"/>
      <c r="B294" s="162">
        <f>+[2]data1cf!A294</f>
        <v>-64481.952735512496</v>
      </c>
      <c r="C294" s="162">
        <f>+[2]data1cf!B294</f>
        <v>12034.425459588527</v>
      </c>
      <c r="D294" s="162">
        <f>+[2]data1cf!C294</f>
        <v>12900.198701583526</v>
      </c>
      <c r="E294" s="162">
        <f>+[2]data1cf!D294</f>
        <v>12617.603385367105</v>
      </c>
      <c r="F294" s="162">
        <f>+[2]data1cf!E294</f>
        <v>12268.36482206596</v>
      </c>
      <c r="G294" s="162">
        <f>+[2]data1cf!F294</f>
        <v>11929.995379469259</v>
      </c>
      <c r="H294" s="162">
        <f>+[2]data1cf!G294</f>
        <v>11853.850504985257</v>
      </c>
      <c r="I294" s="162">
        <f>+[2]data1cf!H294</f>
        <v>11733.374160924035</v>
      </c>
      <c r="J294" s="162">
        <f>+[2]data1cf!I294</f>
        <v>11690.996658834802</v>
      </c>
      <c r="K294" s="162">
        <f>+[2]data1cf!J294</f>
        <v>11438.391952126509</v>
      </c>
      <c r="L294" s="162">
        <f>+[2]data1cf!K294</f>
        <v>11497.928840659379</v>
      </c>
      <c r="M294" s="162">
        <f>+[2]data1cf!L294</f>
        <v>11473.367458293338</v>
      </c>
      <c r="N294" s="162">
        <f>+[2]data1cf!M294</f>
        <v>11357.067317244029</v>
      </c>
      <c r="O294" s="162">
        <f>+[2]data1cf!N294</f>
        <v>11394.259377500135</v>
      </c>
      <c r="P294" s="162">
        <f>+[2]data1cf!O294</f>
        <v>11296.54145343317</v>
      </c>
      <c r="Q294" s="162">
        <f>+[2]data1cf!P294</f>
        <v>11218.63431484887</v>
      </c>
      <c r="R294" s="162">
        <f>+[2]data1cf!Q294</f>
        <v>739.58220509523403</v>
      </c>
      <c r="S294" s="162">
        <f>+[2]data1cf!R294</f>
        <v>0</v>
      </c>
      <c r="T294" s="162">
        <f>+[2]data1cf!S294</f>
        <v>0</v>
      </c>
      <c r="U294" s="162">
        <f>+[2]data1cf!T294</f>
        <v>0</v>
      </c>
      <c r="V294" s="162">
        <f>+[2]data1cf!U294</f>
        <v>0</v>
      </c>
      <c r="W294" s="162">
        <f>+[2]data1cf!V294</f>
        <v>0</v>
      </c>
      <c r="X294" s="162">
        <f>+[2]data1cf!W294</f>
        <v>0</v>
      </c>
      <c r="Y294" s="162">
        <f>+[2]data1cf!X294</f>
        <v>0</v>
      </c>
      <c r="Z294" s="162">
        <f>+[2]data1cf!Y294</f>
        <v>0</v>
      </c>
      <c r="AA294" s="162">
        <f>+[2]data1cf!Z294</f>
        <v>0</v>
      </c>
      <c r="AB294" s="162"/>
      <c r="AC294" s="163">
        <f t="shared" si="32"/>
        <v>26559.13362352382</v>
      </c>
      <c r="AD294" s="163">
        <f t="shared" si="34"/>
        <v>51425.467753796191</v>
      </c>
      <c r="AE294" s="164">
        <f t="shared" si="35"/>
        <v>51094.27731353046</v>
      </c>
      <c r="AF294" s="165">
        <f t="shared" si="33"/>
        <v>0.16900745034217837</v>
      </c>
      <c r="AG294" s="166">
        <f t="shared" si="38"/>
        <v>0.98473725849702198</v>
      </c>
    </row>
    <row r="295" spans="1:33">
      <c r="A295" s="158"/>
      <c r="B295" s="162">
        <f>+[2]data1cf!A295</f>
        <v>-69092.352651372712</v>
      </c>
      <c r="C295" s="162">
        <f>+[2]data1cf!B295</f>
        <v>11905.155575058492</v>
      </c>
      <c r="D295" s="162">
        <f>+[2]data1cf!C295</f>
        <v>12910.098628284495</v>
      </c>
      <c r="E295" s="162">
        <f>+[2]data1cf!D295</f>
        <v>12764.07487837888</v>
      </c>
      <c r="F295" s="162">
        <f>+[2]data1cf!E295</f>
        <v>12518.093025231155</v>
      </c>
      <c r="G295" s="162">
        <f>+[2]data1cf!F295</f>
        <v>11994.911877068185</v>
      </c>
      <c r="H295" s="162">
        <f>+[2]data1cf!G295</f>
        <v>11918.320887238457</v>
      </c>
      <c r="I295" s="162">
        <f>+[2]data1cf!H295</f>
        <v>11924.341947875437</v>
      </c>
      <c r="J295" s="162">
        <f>+[2]data1cf!I295</f>
        <v>11721.714853900532</v>
      </c>
      <c r="K295" s="162">
        <f>+[2]data1cf!J295</f>
        <v>11767.227733039779</v>
      </c>
      <c r="L295" s="162">
        <f>+[2]data1cf!K295</f>
        <v>11627.778440390081</v>
      </c>
      <c r="M295" s="162">
        <f>+[2]data1cf!L295</f>
        <v>11640.885973363173</v>
      </c>
      <c r="N295" s="162">
        <f>+[2]data1cf!M295</f>
        <v>11541.385638832315</v>
      </c>
      <c r="O295" s="162">
        <f>+[2]data1cf!N295</f>
        <v>11513.053966265783</v>
      </c>
      <c r="P295" s="162">
        <f>+[2]data1cf!O295</f>
        <v>11336.215677086791</v>
      </c>
      <c r="Q295" s="162">
        <f>+[2]data1cf!P295</f>
        <v>11176.527406767869</v>
      </c>
      <c r="R295" s="162">
        <f>+[2]data1cf!Q295</f>
        <v>792.46164797018434</v>
      </c>
      <c r="S295" s="162">
        <f>+[2]data1cf!R295</f>
        <v>0</v>
      </c>
      <c r="T295" s="162">
        <f>+[2]data1cf!S295</f>
        <v>0</v>
      </c>
      <c r="U295" s="162">
        <f>+[2]data1cf!T295</f>
        <v>0</v>
      </c>
      <c r="V295" s="162">
        <f>+[2]data1cf!U295</f>
        <v>0</v>
      </c>
      <c r="W295" s="162">
        <f>+[2]data1cf!V295</f>
        <v>0</v>
      </c>
      <c r="X295" s="162">
        <f>+[2]data1cf!W295</f>
        <v>0</v>
      </c>
      <c r="Y295" s="162">
        <f>+[2]data1cf!X295</f>
        <v>0</v>
      </c>
      <c r="Z295" s="162">
        <f>+[2]data1cf!Y295</f>
        <v>0</v>
      </c>
      <c r="AA295" s="162">
        <f>+[2]data1cf!Z295</f>
        <v>0</v>
      </c>
      <c r="AB295" s="162"/>
      <c r="AC295" s="163">
        <f t="shared" si="32"/>
        <v>22661.882137733057</v>
      </c>
      <c r="AD295" s="163">
        <f t="shared" si="34"/>
        <v>47788.60031685797</v>
      </c>
      <c r="AE295" s="164">
        <f t="shared" si="35"/>
        <v>47453.937576845165</v>
      </c>
      <c r="AF295" s="165">
        <f t="shared" si="33"/>
        <v>0.1553744971752167</v>
      </c>
      <c r="AG295" s="166">
        <f t="shared" si="38"/>
        <v>0.97948421608225222</v>
      </c>
    </row>
    <row r="296" spans="1:33">
      <c r="A296" s="158"/>
      <c r="B296" s="162">
        <f>+[2]data1cf!A296</f>
        <v>-61701.922310181857</v>
      </c>
      <c r="C296" s="162">
        <f>+[2]data1cf!B296</f>
        <v>11954.842597806526</v>
      </c>
      <c r="D296" s="162">
        <f>+[2]data1cf!C296</f>
        <v>12747.428020344902</v>
      </c>
      <c r="E296" s="162">
        <f>+[2]data1cf!D296</f>
        <v>12425.624994539021</v>
      </c>
      <c r="F296" s="162">
        <f>+[2]data1cf!E296</f>
        <v>12191.359106070144</v>
      </c>
      <c r="G296" s="162">
        <f>+[2]data1cf!F296</f>
        <v>11970.26307516399</v>
      </c>
      <c r="H296" s="162">
        <f>+[2]data1cf!G296</f>
        <v>11757.357106467611</v>
      </c>
      <c r="I296" s="162">
        <f>+[2]data1cf!H296</f>
        <v>11558.845255729841</v>
      </c>
      <c r="J296" s="162">
        <f>+[2]data1cf!I296</f>
        <v>11505.727503324988</v>
      </c>
      <c r="K296" s="162">
        <f>+[2]data1cf!J296</f>
        <v>11538.16771982538</v>
      </c>
      <c r="L296" s="162">
        <f>+[2]data1cf!K296</f>
        <v>11525.74009487799</v>
      </c>
      <c r="M296" s="162">
        <f>+[2]data1cf!L296</f>
        <v>11423.048823273153</v>
      </c>
      <c r="N296" s="162">
        <f>+[2]data1cf!M296</f>
        <v>11429.253452768284</v>
      </c>
      <c r="O296" s="162">
        <f>+[2]data1cf!N296</f>
        <v>11484.647500587256</v>
      </c>
      <c r="P296" s="162">
        <f>+[2]data1cf!O296</f>
        <v>11256.772871413306</v>
      </c>
      <c r="Q296" s="162">
        <f>+[2]data1cf!P296</f>
        <v>11192.025790226697</v>
      </c>
      <c r="R296" s="162">
        <f>+[2]data1cf!Q296</f>
        <v>707.69636812886176</v>
      </c>
      <c r="S296" s="162">
        <f>+[2]data1cf!R296</f>
        <v>0</v>
      </c>
      <c r="T296" s="162">
        <f>+[2]data1cf!S296</f>
        <v>0</v>
      </c>
      <c r="U296" s="162">
        <f>+[2]data1cf!T296</f>
        <v>0</v>
      </c>
      <c r="V296" s="162">
        <f>+[2]data1cf!U296</f>
        <v>0</v>
      </c>
      <c r="W296" s="162">
        <f>+[2]data1cf!V296</f>
        <v>0</v>
      </c>
      <c r="X296" s="162">
        <f>+[2]data1cf!W296</f>
        <v>0</v>
      </c>
      <c r="Y296" s="162">
        <f>+[2]data1cf!X296</f>
        <v>0</v>
      </c>
      <c r="Z296" s="162">
        <f>+[2]data1cf!Y296</f>
        <v>0</v>
      </c>
      <c r="AA296" s="162">
        <f>+[2]data1cf!Z296</f>
        <v>0</v>
      </c>
      <c r="AB296" s="162"/>
      <c r="AC296" s="163">
        <f t="shared" si="32"/>
        <v>28799.241794426838</v>
      </c>
      <c r="AD296" s="163">
        <f t="shared" si="34"/>
        <v>53572.211240640354</v>
      </c>
      <c r="AE296" s="164">
        <f t="shared" si="35"/>
        <v>53242.046907790165</v>
      </c>
      <c r="AF296" s="165">
        <f t="shared" si="33"/>
        <v>0.17746062874794014</v>
      </c>
      <c r="AG296" s="166">
        <f t="shared" si="38"/>
        <v>0.98718234030730889</v>
      </c>
    </row>
    <row r="297" spans="1:33">
      <c r="A297" s="158"/>
      <c r="B297" s="162">
        <f>+[2]data1cf!A297</f>
        <v>-68195.820357099103</v>
      </c>
      <c r="C297" s="162">
        <f>+[2]data1cf!B297</f>
        <v>11976.26407073814</v>
      </c>
      <c r="D297" s="162">
        <f>+[2]data1cf!C297</f>
        <v>13022.982413809743</v>
      </c>
      <c r="E297" s="162">
        <f>+[2]data1cf!D297</f>
        <v>12720.501540785777</v>
      </c>
      <c r="F297" s="162">
        <f>+[2]data1cf!E297</f>
        <v>12390.256871047593</v>
      </c>
      <c r="G297" s="162">
        <f>+[2]data1cf!F297</f>
        <v>11997.122418805666</v>
      </c>
      <c r="H297" s="162">
        <f>+[2]data1cf!G297</f>
        <v>11916.864119226837</v>
      </c>
      <c r="I297" s="162">
        <f>+[2]data1cf!H297</f>
        <v>11644.283461471337</v>
      </c>
      <c r="J297" s="162">
        <f>+[2]data1cf!I297</f>
        <v>11695.451811239887</v>
      </c>
      <c r="K297" s="162">
        <f>+[2]data1cf!J297</f>
        <v>11576.725074959364</v>
      </c>
      <c r="L297" s="162">
        <f>+[2]data1cf!K297</f>
        <v>11498.584174928921</v>
      </c>
      <c r="M297" s="162">
        <f>+[2]data1cf!L297</f>
        <v>11532.414353259464</v>
      </c>
      <c r="N297" s="162">
        <f>+[2]data1cf!M297</f>
        <v>11417.366094449331</v>
      </c>
      <c r="O297" s="162">
        <f>+[2]data1cf!N297</f>
        <v>11454.484064071294</v>
      </c>
      <c r="P297" s="162">
        <f>+[2]data1cf!O297</f>
        <v>11355.585801032576</v>
      </c>
      <c r="Q297" s="162">
        <f>+[2]data1cf!P297</f>
        <v>11359.498169983111</v>
      </c>
      <c r="R297" s="162">
        <f>+[2]data1cf!Q297</f>
        <v>782.17878116778377</v>
      </c>
      <c r="S297" s="162">
        <f>+[2]data1cf!R297</f>
        <v>0</v>
      </c>
      <c r="T297" s="162">
        <f>+[2]data1cf!S297</f>
        <v>0</v>
      </c>
      <c r="U297" s="162">
        <f>+[2]data1cf!T297</f>
        <v>0</v>
      </c>
      <c r="V297" s="162">
        <f>+[2]data1cf!U297</f>
        <v>0</v>
      </c>
      <c r="W297" s="162">
        <f>+[2]data1cf!V297</f>
        <v>0</v>
      </c>
      <c r="X297" s="162">
        <f>+[2]data1cf!W297</f>
        <v>0</v>
      </c>
      <c r="Y297" s="162">
        <f>+[2]data1cf!X297</f>
        <v>0</v>
      </c>
      <c r="Z297" s="162">
        <f>+[2]data1cf!Y297</f>
        <v>0</v>
      </c>
      <c r="AA297" s="162">
        <f>+[2]data1cf!Z297</f>
        <v>0</v>
      </c>
      <c r="AB297" s="162"/>
      <c r="AC297" s="163">
        <f t="shared" si="32"/>
        <v>23262.641076682197</v>
      </c>
      <c r="AD297" s="163">
        <f t="shared" si="34"/>
        <v>48254.447266472649</v>
      </c>
      <c r="AE297" s="164">
        <f t="shared" si="35"/>
        <v>47921.49972416956</v>
      </c>
      <c r="AF297" s="165">
        <f t="shared" si="33"/>
        <v>0.15763773322105415</v>
      </c>
      <c r="AG297" s="166">
        <f t="shared" si="38"/>
        <v>0.98024694734516793</v>
      </c>
    </row>
    <row r="298" spans="1:33">
      <c r="A298" s="158"/>
      <c r="B298" s="162">
        <f>+[2]data1cf!A298</f>
        <v>-64221.601039674882</v>
      </c>
      <c r="C298" s="162">
        <f>+[2]data1cf!B298</f>
        <v>11990.073929801438</v>
      </c>
      <c r="D298" s="162">
        <f>+[2]data1cf!C298</f>
        <v>12922.314822466413</v>
      </c>
      <c r="E298" s="162">
        <f>+[2]data1cf!D298</f>
        <v>12487.145314172927</v>
      </c>
      <c r="F298" s="162">
        <f>+[2]data1cf!E298</f>
        <v>12291.007745809144</v>
      </c>
      <c r="G298" s="162">
        <f>+[2]data1cf!F298</f>
        <v>12005.155003777381</v>
      </c>
      <c r="H298" s="162">
        <f>+[2]data1cf!G298</f>
        <v>11675.976078367985</v>
      </c>
      <c r="I298" s="162">
        <f>+[2]data1cf!H298</f>
        <v>11630.845049082904</v>
      </c>
      <c r="J298" s="162">
        <f>+[2]data1cf!I298</f>
        <v>11470.994543662728</v>
      </c>
      <c r="K298" s="162">
        <f>+[2]data1cf!J298</f>
        <v>11544.37395725561</v>
      </c>
      <c r="L298" s="162">
        <f>+[2]data1cf!K298</f>
        <v>11598.515922020968</v>
      </c>
      <c r="M298" s="162">
        <f>+[2]data1cf!L298</f>
        <v>11554.987488744526</v>
      </c>
      <c r="N298" s="162">
        <f>+[2]data1cf!M298</f>
        <v>11498.763414608138</v>
      </c>
      <c r="O298" s="162">
        <f>+[2]data1cf!N298</f>
        <v>11345.945293921472</v>
      </c>
      <c r="P298" s="162">
        <f>+[2]data1cf!O298</f>
        <v>11297.899131245498</v>
      </c>
      <c r="Q298" s="162">
        <f>+[2]data1cf!P298</f>
        <v>11208.939230184973</v>
      </c>
      <c r="R298" s="162">
        <f>+[2]data1cf!Q298</f>
        <v>736.59607528465494</v>
      </c>
      <c r="S298" s="162">
        <f>+[2]data1cf!R298</f>
        <v>0</v>
      </c>
      <c r="T298" s="162">
        <f>+[2]data1cf!S298</f>
        <v>0</v>
      </c>
      <c r="U298" s="162">
        <f>+[2]data1cf!T298</f>
        <v>0</v>
      </c>
      <c r="V298" s="162">
        <f>+[2]data1cf!U298</f>
        <v>0</v>
      </c>
      <c r="W298" s="162">
        <f>+[2]data1cf!V298</f>
        <v>0</v>
      </c>
      <c r="X298" s="162">
        <f>+[2]data1cf!W298</f>
        <v>0</v>
      </c>
      <c r="Y298" s="162">
        <f>+[2]data1cf!X298</f>
        <v>0</v>
      </c>
      <c r="Z298" s="162">
        <f>+[2]data1cf!Y298</f>
        <v>0</v>
      </c>
      <c r="AA298" s="162">
        <f>+[2]data1cf!Z298</f>
        <v>0</v>
      </c>
      <c r="AB298" s="162"/>
      <c r="AC298" s="163">
        <f t="shared" si="32"/>
        <v>26646.825836996795</v>
      </c>
      <c r="AD298" s="163">
        <f t="shared" si="34"/>
        <v>51488.599334368817</v>
      </c>
      <c r="AE298" s="164">
        <f t="shared" si="35"/>
        <v>51157.556482163789</v>
      </c>
      <c r="AF298" s="165">
        <f t="shared" si="33"/>
        <v>0.16940014958381658</v>
      </c>
      <c r="AG298" s="166">
        <f t="shared" si="38"/>
        <v>0.98481542234320196</v>
      </c>
    </row>
    <row r="299" spans="1:33">
      <c r="A299" s="158"/>
      <c r="B299" s="162">
        <f>+[2]data1cf!A299</f>
        <v>-71047.674966337014</v>
      </c>
      <c r="C299" s="162">
        <f>+[2]data1cf!B299</f>
        <v>12034.152379496396</v>
      </c>
      <c r="D299" s="162">
        <f>+[2]data1cf!C299</f>
        <v>13055.359769845751</v>
      </c>
      <c r="E299" s="162">
        <f>+[2]data1cf!D299</f>
        <v>12678.373519914028</v>
      </c>
      <c r="F299" s="162">
        <f>+[2]data1cf!E299</f>
        <v>12527.373989330592</v>
      </c>
      <c r="G299" s="162">
        <f>+[2]data1cf!F299</f>
        <v>12164.216761175761</v>
      </c>
      <c r="H299" s="162">
        <f>+[2]data1cf!G299</f>
        <v>11801.015923807478</v>
      </c>
      <c r="I299" s="162">
        <f>+[2]data1cf!H299</f>
        <v>11814.533470699454</v>
      </c>
      <c r="J299" s="162">
        <f>+[2]data1cf!I299</f>
        <v>11877.53169063371</v>
      </c>
      <c r="K299" s="162">
        <f>+[2]data1cf!J299</f>
        <v>11648.441249554722</v>
      </c>
      <c r="L299" s="162">
        <f>+[2]data1cf!K299</f>
        <v>11620.110400391584</v>
      </c>
      <c r="M299" s="162">
        <f>+[2]data1cf!L299</f>
        <v>11648.932858566433</v>
      </c>
      <c r="N299" s="162">
        <f>+[2]data1cf!M299</f>
        <v>11628.316076419082</v>
      </c>
      <c r="O299" s="162">
        <f>+[2]data1cf!N299</f>
        <v>11595.18096351038</v>
      </c>
      <c r="P299" s="162">
        <f>+[2]data1cf!O299</f>
        <v>11581.528357701602</v>
      </c>
      <c r="Q299" s="162">
        <f>+[2]data1cf!P299</f>
        <v>11584.6297638249</v>
      </c>
      <c r="R299" s="162">
        <f>+[2]data1cf!Q299</f>
        <v>814.88841279389896</v>
      </c>
      <c r="S299" s="162">
        <f>+[2]data1cf!R299</f>
        <v>0</v>
      </c>
      <c r="T299" s="162">
        <f>+[2]data1cf!S299</f>
        <v>0</v>
      </c>
      <c r="U299" s="162">
        <f>+[2]data1cf!T299</f>
        <v>0</v>
      </c>
      <c r="V299" s="162">
        <f>+[2]data1cf!U299</f>
        <v>0</v>
      </c>
      <c r="W299" s="162">
        <f>+[2]data1cf!V299</f>
        <v>0</v>
      </c>
      <c r="X299" s="162">
        <f>+[2]data1cf!W299</f>
        <v>0</v>
      </c>
      <c r="Y299" s="162">
        <f>+[2]data1cf!X299</f>
        <v>0</v>
      </c>
      <c r="Z299" s="162">
        <f>+[2]data1cf!Y299</f>
        <v>0</v>
      </c>
      <c r="AA299" s="162">
        <f>+[2]data1cf!Z299</f>
        <v>0</v>
      </c>
      <c r="AB299" s="162"/>
      <c r="AC299" s="163">
        <f t="shared" si="32"/>
        <v>21109.025097260284</v>
      </c>
      <c r="AD299" s="163">
        <f t="shared" si="34"/>
        <v>46367.881768174673</v>
      </c>
      <c r="AE299" s="164">
        <f t="shared" si="35"/>
        <v>46031.142188584003</v>
      </c>
      <c r="AF299" s="165">
        <f t="shared" si="33"/>
        <v>0.15033658146858223</v>
      </c>
      <c r="AG299" s="166">
        <f t="shared" si="38"/>
        <v>0.97697135176401939</v>
      </c>
    </row>
    <row r="300" spans="1:33">
      <c r="A300" s="158"/>
      <c r="B300" s="162">
        <f>+[2]data1cf!A300</f>
        <v>-74122.443514309096</v>
      </c>
      <c r="C300" s="162">
        <f>+[2]data1cf!B300</f>
        <v>11959.746544621828</v>
      </c>
      <c r="D300" s="162">
        <f>+[2]data1cf!C300</f>
        <v>13111.035784741762</v>
      </c>
      <c r="E300" s="162">
        <f>+[2]data1cf!D300</f>
        <v>12804.034871187701</v>
      </c>
      <c r="F300" s="162">
        <f>+[2]data1cf!E300</f>
        <v>12655.39144037123</v>
      </c>
      <c r="G300" s="162">
        <f>+[2]data1cf!F300</f>
        <v>12276.132261756897</v>
      </c>
      <c r="H300" s="162">
        <f>+[2]data1cf!G300</f>
        <v>12002.540770518874</v>
      </c>
      <c r="I300" s="162">
        <f>+[2]data1cf!H300</f>
        <v>11823.884517560284</v>
      </c>
      <c r="J300" s="162">
        <f>+[2]data1cf!I300</f>
        <v>11768.672117227479</v>
      </c>
      <c r="K300" s="162">
        <f>+[2]data1cf!J300</f>
        <v>11804.617930943605</v>
      </c>
      <c r="L300" s="162">
        <f>+[2]data1cf!K300</f>
        <v>11778.773539603542</v>
      </c>
      <c r="M300" s="162">
        <f>+[2]data1cf!L300</f>
        <v>11896.770629888852</v>
      </c>
      <c r="N300" s="162">
        <f>+[2]data1cf!M300</f>
        <v>11611.427996000786</v>
      </c>
      <c r="O300" s="162">
        <f>+[2]data1cf!N300</f>
        <v>11542.198675376683</v>
      </c>
      <c r="P300" s="162">
        <f>+[2]data1cf!O300</f>
        <v>11494.838564000882</v>
      </c>
      <c r="Q300" s="162">
        <f>+[2]data1cf!P300</f>
        <v>11386.810301792664</v>
      </c>
      <c r="R300" s="162">
        <f>+[2]data1cf!Q300</f>
        <v>850.15477813171958</v>
      </c>
      <c r="S300" s="162">
        <f>+[2]data1cf!R300</f>
        <v>0</v>
      </c>
      <c r="T300" s="162">
        <f>+[2]data1cf!S300</f>
        <v>0</v>
      </c>
      <c r="U300" s="162">
        <f>+[2]data1cf!T300</f>
        <v>0</v>
      </c>
      <c r="V300" s="162">
        <f>+[2]data1cf!U300</f>
        <v>0</v>
      </c>
      <c r="W300" s="162">
        <f>+[2]data1cf!V300</f>
        <v>0</v>
      </c>
      <c r="X300" s="162">
        <f>+[2]data1cf!W300</f>
        <v>0</v>
      </c>
      <c r="Y300" s="162">
        <f>+[2]data1cf!X300</f>
        <v>0</v>
      </c>
      <c r="Z300" s="162">
        <f>+[2]data1cf!Y300</f>
        <v>0</v>
      </c>
      <c r="AA300" s="162">
        <f>+[2]data1cf!Z300</f>
        <v>0</v>
      </c>
      <c r="AB300" s="162"/>
      <c r="AC300" s="163">
        <f t="shared" si="32"/>
        <v>18462.589569893069</v>
      </c>
      <c r="AD300" s="163">
        <f t="shared" si="34"/>
        <v>43825.338836001982</v>
      </c>
      <c r="AE300" s="164">
        <f t="shared" si="35"/>
        <v>43487.400084215231</v>
      </c>
      <c r="AF300" s="165">
        <f t="shared" si="33"/>
        <v>0.14250960946083072</v>
      </c>
      <c r="AG300" s="166">
        <f t="shared" si="38"/>
        <v>0.97168138248794744</v>
      </c>
    </row>
    <row r="301" spans="1:33">
      <c r="A301" s="158"/>
      <c r="B301" s="162">
        <f>+[2]data1cf!A301</f>
        <v>-72368.053255522653</v>
      </c>
      <c r="C301" s="162">
        <f>+[2]data1cf!B301</f>
        <v>11947.271269275174</v>
      </c>
      <c r="D301" s="162">
        <f>+[2]data1cf!C301</f>
        <v>13017.619448095538</v>
      </c>
      <c r="E301" s="162">
        <f>+[2]data1cf!D301</f>
        <v>12822.929606836462</v>
      </c>
      <c r="F301" s="162">
        <f>+[2]data1cf!E301</f>
        <v>12582.222393387674</v>
      </c>
      <c r="G301" s="162">
        <f>+[2]data1cf!F301</f>
        <v>12223.144756841455</v>
      </c>
      <c r="H301" s="162">
        <f>+[2]data1cf!G301</f>
        <v>11974.441369290664</v>
      </c>
      <c r="I301" s="162">
        <f>+[2]data1cf!H301</f>
        <v>11851.871873840628</v>
      </c>
      <c r="J301" s="162">
        <f>+[2]data1cf!I301</f>
        <v>11745.651781513392</v>
      </c>
      <c r="K301" s="162">
        <f>+[2]data1cf!J301</f>
        <v>11737.822299083626</v>
      </c>
      <c r="L301" s="162">
        <f>+[2]data1cf!K301</f>
        <v>11599.950510995492</v>
      </c>
      <c r="M301" s="162">
        <f>+[2]data1cf!L301</f>
        <v>11696.447483257736</v>
      </c>
      <c r="N301" s="162">
        <f>+[2]data1cf!M301</f>
        <v>11513.478150742239</v>
      </c>
      <c r="O301" s="162">
        <f>+[2]data1cf!N301</f>
        <v>11731.716926283914</v>
      </c>
      <c r="P301" s="162">
        <f>+[2]data1cf!O301</f>
        <v>11612.705303622208</v>
      </c>
      <c r="Q301" s="162">
        <f>+[2]data1cf!P301</f>
        <v>11447.861701831691</v>
      </c>
      <c r="R301" s="162">
        <f>+[2]data1cf!Q301</f>
        <v>830.03262361954251</v>
      </c>
      <c r="S301" s="162">
        <f>+[2]data1cf!R301</f>
        <v>0</v>
      </c>
      <c r="T301" s="162">
        <f>+[2]data1cf!S301</f>
        <v>0</v>
      </c>
      <c r="U301" s="162">
        <f>+[2]data1cf!T301</f>
        <v>0</v>
      </c>
      <c r="V301" s="162">
        <f>+[2]data1cf!U301</f>
        <v>0</v>
      </c>
      <c r="W301" s="162">
        <f>+[2]data1cf!V301</f>
        <v>0</v>
      </c>
      <c r="X301" s="162">
        <f>+[2]data1cf!W301</f>
        <v>0</v>
      </c>
      <c r="Y301" s="162">
        <f>+[2]data1cf!X301</f>
        <v>0</v>
      </c>
      <c r="Z301" s="162">
        <f>+[2]data1cf!Y301</f>
        <v>0</v>
      </c>
      <c r="AA301" s="162">
        <f>+[2]data1cf!Z301</f>
        <v>0</v>
      </c>
      <c r="AB301" s="162"/>
      <c r="AC301" s="163">
        <f t="shared" si="32"/>
        <v>19945.099437058932</v>
      </c>
      <c r="AD301" s="163">
        <f t="shared" si="34"/>
        <v>45245.399359250252</v>
      </c>
      <c r="AE301" s="164">
        <f t="shared" si="35"/>
        <v>44908.189186588803</v>
      </c>
      <c r="AF301" s="165">
        <f t="shared" si="33"/>
        <v>0.14683000445365907</v>
      </c>
      <c r="AG301" s="166">
        <f t="shared" si="38"/>
        <v>0.9747701330850671</v>
      </c>
    </row>
    <row r="302" spans="1:33">
      <c r="A302" s="158"/>
      <c r="B302" s="162">
        <f>+[2]data1cf!A302</f>
        <v>-68509.776034210707</v>
      </c>
      <c r="C302" s="162">
        <f>+[2]data1cf!B302</f>
        <v>11962.169872247676</v>
      </c>
      <c r="D302" s="162">
        <f>+[2]data1cf!C302</f>
        <v>12992.105142343979</v>
      </c>
      <c r="E302" s="162">
        <f>+[2]data1cf!D302</f>
        <v>12746.194174553733</v>
      </c>
      <c r="F302" s="162">
        <f>+[2]data1cf!E302</f>
        <v>12352.028595687088</v>
      </c>
      <c r="G302" s="162">
        <f>+[2]data1cf!F302</f>
        <v>12177.899278286004</v>
      </c>
      <c r="H302" s="162">
        <f>+[2]data1cf!G302</f>
        <v>11900.119580313476</v>
      </c>
      <c r="I302" s="162">
        <f>+[2]data1cf!H302</f>
        <v>11792.607611011426</v>
      </c>
      <c r="J302" s="162">
        <f>+[2]data1cf!I302</f>
        <v>11791.433768151754</v>
      </c>
      <c r="K302" s="162">
        <f>+[2]data1cf!J302</f>
        <v>11624.89714229952</v>
      </c>
      <c r="L302" s="162">
        <f>+[2]data1cf!K302</f>
        <v>11602.574390570629</v>
      </c>
      <c r="M302" s="162">
        <f>+[2]data1cf!L302</f>
        <v>11475.39316123219</v>
      </c>
      <c r="N302" s="162">
        <f>+[2]data1cf!M302</f>
        <v>11435.729994661298</v>
      </c>
      <c r="O302" s="162">
        <f>+[2]data1cf!N302</f>
        <v>11581.756516551002</v>
      </c>
      <c r="P302" s="162">
        <f>+[2]data1cf!O302</f>
        <v>11285.786570891327</v>
      </c>
      <c r="Q302" s="162">
        <f>+[2]data1cf!P302</f>
        <v>11157.086774908101</v>
      </c>
      <c r="R302" s="162">
        <f>+[2]data1cf!Q302</f>
        <v>785.77972720198306</v>
      </c>
      <c r="S302" s="162">
        <f>+[2]data1cf!R302</f>
        <v>0</v>
      </c>
      <c r="T302" s="162">
        <f>+[2]data1cf!S302</f>
        <v>0</v>
      </c>
      <c r="U302" s="162">
        <f>+[2]data1cf!T302</f>
        <v>0</v>
      </c>
      <c r="V302" s="162">
        <f>+[2]data1cf!U302</f>
        <v>0</v>
      </c>
      <c r="W302" s="162">
        <f>+[2]data1cf!V302</f>
        <v>0</v>
      </c>
      <c r="X302" s="162">
        <f>+[2]data1cf!W302</f>
        <v>0</v>
      </c>
      <c r="Y302" s="162">
        <f>+[2]data1cf!X302</f>
        <v>0</v>
      </c>
      <c r="Z302" s="162">
        <f>+[2]data1cf!Y302</f>
        <v>0</v>
      </c>
      <c r="AA302" s="162">
        <f>+[2]data1cf!Z302</f>
        <v>0</v>
      </c>
      <c r="AB302" s="162"/>
      <c r="AC302" s="163">
        <f t="shared" si="32"/>
        <v>23144.365424604093</v>
      </c>
      <c r="AD302" s="163">
        <f t="shared" si="34"/>
        <v>48196.39716766632</v>
      </c>
      <c r="AE302" s="164">
        <f t="shared" si="35"/>
        <v>47862.80815380167</v>
      </c>
      <c r="AF302" s="165">
        <f t="shared" si="33"/>
        <v>0.1570872724056244</v>
      </c>
      <c r="AG302" s="166">
        <f t="shared" si="38"/>
        <v>0.980153470528764</v>
      </c>
    </row>
    <row r="303" spans="1:33">
      <c r="A303" s="158"/>
      <c r="B303" s="162">
        <f>+[2]data1cf!A303</f>
        <v>-64084.113784946552</v>
      </c>
      <c r="C303" s="162">
        <f>+[2]data1cf!B303</f>
        <v>11806.143932253275</v>
      </c>
      <c r="D303" s="162">
        <f>+[2]data1cf!C303</f>
        <v>12820.631655326579</v>
      </c>
      <c r="E303" s="162">
        <f>+[2]data1cf!D303</f>
        <v>12563.203021359473</v>
      </c>
      <c r="F303" s="162">
        <f>+[2]data1cf!E303</f>
        <v>12124.141920782109</v>
      </c>
      <c r="G303" s="162">
        <f>+[2]data1cf!F303</f>
        <v>11961.64473984229</v>
      </c>
      <c r="H303" s="162">
        <f>+[2]data1cf!G303</f>
        <v>11617.488853676818</v>
      </c>
      <c r="I303" s="162">
        <f>+[2]data1cf!H303</f>
        <v>11638.901124432945</v>
      </c>
      <c r="J303" s="162">
        <f>+[2]data1cf!I303</f>
        <v>11674.680551724901</v>
      </c>
      <c r="K303" s="162">
        <f>+[2]data1cf!J303</f>
        <v>11540.397412479117</v>
      </c>
      <c r="L303" s="162">
        <f>+[2]data1cf!K303</f>
        <v>11437.834750020222</v>
      </c>
      <c r="M303" s="162">
        <f>+[2]data1cf!L303</f>
        <v>11470.191379424077</v>
      </c>
      <c r="N303" s="162">
        <f>+[2]data1cf!M303</f>
        <v>11418.836729608811</v>
      </c>
      <c r="O303" s="162">
        <f>+[2]data1cf!N303</f>
        <v>11485.523308453301</v>
      </c>
      <c r="P303" s="162">
        <f>+[2]data1cf!O303</f>
        <v>11269.69879096833</v>
      </c>
      <c r="Q303" s="162">
        <f>+[2]data1cf!P303</f>
        <v>11179.798174505107</v>
      </c>
      <c r="R303" s="162">
        <f>+[2]data1cf!Q303</f>
        <v>735.01915146782289</v>
      </c>
      <c r="S303" s="162">
        <f>+[2]data1cf!R303</f>
        <v>0</v>
      </c>
      <c r="T303" s="162">
        <f>+[2]data1cf!S303</f>
        <v>0</v>
      </c>
      <c r="U303" s="162">
        <f>+[2]data1cf!T303</f>
        <v>0</v>
      </c>
      <c r="V303" s="162">
        <f>+[2]data1cf!U303</f>
        <v>0</v>
      </c>
      <c r="W303" s="162">
        <f>+[2]data1cf!V303</f>
        <v>0</v>
      </c>
      <c r="X303" s="162">
        <f>+[2]data1cf!W303</f>
        <v>0</v>
      </c>
      <c r="Y303" s="162">
        <f>+[2]data1cf!X303</f>
        <v>0</v>
      </c>
      <c r="Z303" s="162">
        <f>+[2]data1cf!Y303</f>
        <v>0</v>
      </c>
      <c r="AA303" s="162">
        <f>+[2]data1cf!Z303</f>
        <v>0</v>
      </c>
      <c r="AB303" s="162"/>
      <c r="AC303" s="163">
        <f t="shared" si="32"/>
        <v>26422.311558107544</v>
      </c>
      <c r="AD303" s="163">
        <f t="shared" si="34"/>
        <v>51218.267830540462</v>
      </c>
      <c r="AE303" s="164">
        <f t="shared" si="35"/>
        <v>50887.823270720204</v>
      </c>
      <c r="AF303" s="165">
        <f t="shared" si="33"/>
        <v>0.16881530880928042</v>
      </c>
      <c r="AG303" s="166">
        <f t="shared" si="38"/>
        <v>0.98447788379372136</v>
      </c>
    </row>
    <row r="304" spans="1:33">
      <c r="A304" s="158"/>
      <c r="B304" s="162">
        <f>+[2]data1cf!A304</f>
        <v>-73957.749049839447</v>
      </c>
      <c r="C304" s="162">
        <f>+[2]data1cf!B304</f>
        <v>12128.370926758225</v>
      </c>
      <c r="D304" s="162">
        <f>+[2]data1cf!C304</f>
        <v>13335.062292469702</v>
      </c>
      <c r="E304" s="162">
        <f>+[2]data1cf!D304</f>
        <v>12930.991702069201</v>
      </c>
      <c r="F304" s="162">
        <f>+[2]data1cf!E304</f>
        <v>12482.122672400346</v>
      </c>
      <c r="G304" s="162">
        <f>+[2]data1cf!F304</f>
        <v>12311.930076531693</v>
      </c>
      <c r="H304" s="162">
        <f>+[2]data1cf!G304</f>
        <v>12030.05037375262</v>
      </c>
      <c r="I304" s="162">
        <f>+[2]data1cf!H304</f>
        <v>11915.9199713544</v>
      </c>
      <c r="J304" s="162">
        <f>+[2]data1cf!I304</f>
        <v>11798.225516078592</v>
      </c>
      <c r="K304" s="162">
        <f>+[2]data1cf!J304</f>
        <v>11738.682433257287</v>
      </c>
      <c r="L304" s="162">
        <f>+[2]data1cf!K304</f>
        <v>11648.988268005352</v>
      </c>
      <c r="M304" s="162">
        <f>+[2]data1cf!L304</f>
        <v>11505.236313112482</v>
      </c>
      <c r="N304" s="162">
        <f>+[2]data1cf!M304</f>
        <v>11627.427696090028</v>
      </c>
      <c r="O304" s="162">
        <f>+[2]data1cf!N304</f>
        <v>11511.372353816723</v>
      </c>
      <c r="P304" s="162">
        <f>+[2]data1cf!O304</f>
        <v>11589.214720797361</v>
      </c>
      <c r="Q304" s="162">
        <f>+[2]data1cf!P304</f>
        <v>11518.547111635162</v>
      </c>
      <c r="R304" s="162">
        <f>+[2]data1cf!Q304</f>
        <v>848.26579850203836</v>
      </c>
      <c r="S304" s="162">
        <f>+[2]data1cf!R304</f>
        <v>0</v>
      </c>
      <c r="T304" s="162">
        <f>+[2]data1cf!S304</f>
        <v>0</v>
      </c>
      <c r="U304" s="162">
        <f>+[2]data1cf!T304</f>
        <v>0</v>
      </c>
      <c r="V304" s="162">
        <f>+[2]data1cf!U304</f>
        <v>0</v>
      </c>
      <c r="W304" s="162">
        <f>+[2]data1cf!V304</f>
        <v>0</v>
      </c>
      <c r="X304" s="162">
        <f>+[2]data1cf!W304</f>
        <v>0</v>
      </c>
      <c r="Y304" s="162">
        <f>+[2]data1cf!X304</f>
        <v>0</v>
      </c>
      <c r="Z304" s="162">
        <f>+[2]data1cf!Y304</f>
        <v>0</v>
      </c>
      <c r="AA304" s="162">
        <f>+[2]data1cf!Z304</f>
        <v>0</v>
      </c>
      <c r="AB304" s="162"/>
      <c r="AC304" s="163">
        <f t="shared" si="32"/>
        <v>18878.46907134842</v>
      </c>
      <c r="AD304" s="163">
        <f t="shared" si="34"/>
        <v>44220.365973373031</v>
      </c>
      <c r="AE304" s="164">
        <f t="shared" si="35"/>
        <v>43882.805236362161</v>
      </c>
      <c r="AF304" s="165">
        <f t="shared" si="33"/>
        <v>0.14370658993721011</v>
      </c>
      <c r="AG304" s="166">
        <f t="shared" si="38"/>
        <v>0.97257671127700773</v>
      </c>
    </row>
    <row r="305" spans="1:33">
      <c r="A305" s="158"/>
      <c r="B305" s="162">
        <f>+[2]data1cf!A305</f>
        <v>-62606.226588239071</v>
      </c>
      <c r="C305" s="162">
        <f>+[2]data1cf!B305</f>
        <v>11851.107296806545</v>
      </c>
      <c r="D305" s="162">
        <f>+[2]data1cf!C305</f>
        <v>12883.656011783842</v>
      </c>
      <c r="E305" s="162">
        <f>+[2]data1cf!D305</f>
        <v>12464.846045683533</v>
      </c>
      <c r="F305" s="162">
        <f>+[2]data1cf!E305</f>
        <v>12173.987927470434</v>
      </c>
      <c r="G305" s="162">
        <f>+[2]data1cf!F305</f>
        <v>12049.453269324418</v>
      </c>
      <c r="H305" s="162">
        <f>+[2]data1cf!G305</f>
        <v>11852.28233141539</v>
      </c>
      <c r="I305" s="162">
        <f>+[2]data1cf!H305</f>
        <v>11559.287377051831</v>
      </c>
      <c r="J305" s="162">
        <f>+[2]data1cf!I305</f>
        <v>11767.935804853554</v>
      </c>
      <c r="K305" s="162">
        <f>+[2]data1cf!J305</f>
        <v>11593.241728245586</v>
      </c>
      <c r="L305" s="162">
        <f>+[2]data1cf!K305</f>
        <v>11521.12540424727</v>
      </c>
      <c r="M305" s="162">
        <f>+[2]data1cf!L305</f>
        <v>11524.528287179897</v>
      </c>
      <c r="N305" s="162">
        <f>+[2]data1cf!M305</f>
        <v>11425.183037096333</v>
      </c>
      <c r="O305" s="162">
        <f>+[2]data1cf!N305</f>
        <v>11477.136189605899</v>
      </c>
      <c r="P305" s="162">
        <f>+[2]data1cf!O305</f>
        <v>11196.419063226233</v>
      </c>
      <c r="Q305" s="162">
        <f>+[2]data1cf!P305</f>
        <v>11337.31371151753</v>
      </c>
      <c r="R305" s="162">
        <f>+[2]data1cf!Q305</f>
        <v>718.06837647646682</v>
      </c>
      <c r="S305" s="162">
        <f>+[2]data1cf!R305</f>
        <v>0</v>
      </c>
      <c r="T305" s="162">
        <f>+[2]data1cf!S305</f>
        <v>0</v>
      </c>
      <c r="U305" s="162">
        <f>+[2]data1cf!T305</f>
        <v>0</v>
      </c>
      <c r="V305" s="162">
        <f>+[2]data1cf!U305</f>
        <v>0</v>
      </c>
      <c r="W305" s="162">
        <f>+[2]data1cf!V305</f>
        <v>0</v>
      </c>
      <c r="X305" s="162">
        <f>+[2]data1cf!W305</f>
        <v>0</v>
      </c>
      <c r="Y305" s="162">
        <f>+[2]data1cf!X305</f>
        <v>0</v>
      </c>
      <c r="Z305" s="162">
        <f>+[2]data1cf!Y305</f>
        <v>0</v>
      </c>
      <c r="AA305" s="162">
        <f>+[2]data1cf!Z305</f>
        <v>0</v>
      </c>
      <c r="AB305" s="162"/>
      <c r="AC305" s="163">
        <f t="shared" si="32"/>
        <v>28230.74409208243</v>
      </c>
      <c r="AD305" s="163">
        <f t="shared" si="34"/>
        <v>53123.676446476209</v>
      </c>
      <c r="AE305" s="164">
        <f t="shared" si="35"/>
        <v>52791.972395068238</v>
      </c>
      <c r="AF305" s="165">
        <f t="shared" si="33"/>
        <v>0.174877268075943</v>
      </c>
      <c r="AG305" s="166">
        <f t="shared" si="38"/>
        <v>0.98670613819809427</v>
      </c>
    </row>
    <row r="306" spans="1:33">
      <c r="A306" s="158"/>
      <c r="B306" s="162">
        <f>+[2]data1cf!A306</f>
        <v>-62526.282938339878</v>
      </c>
      <c r="C306" s="162">
        <f>+[2]data1cf!B306</f>
        <v>11886.72706856974</v>
      </c>
      <c r="D306" s="162">
        <f>+[2]data1cf!C306</f>
        <v>12896.324579285094</v>
      </c>
      <c r="E306" s="162">
        <f>+[2]data1cf!D306</f>
        <v>12509.430702055608</v>
      </c>
      <c r="F306" s="162">
        <f>+[2]data1cf!E306</f>
        <v>12156.424228415573</v>
      </c>
      <c r="G306" s="162">
        <f>+[2]data1cf!F306</f>
        <v>11899.408856219365</v>
      </c>
      <c r="H306" s="162">
        <f>+[2]data1cf!G306</f>
        <v>11727.280276064139</v>
      </c>
      <c r="I306" s="162">
        <f>+[2]data1cf!H306</f>
        <v>11617.981608804801</v>
      </c>
      <c r="J306" s="162">
        <f>+[2]data1cf!I306</f>
        <v>11573.469241728168</v>
      </c>
      <c r="K306" s="162">
        <f>+[2]data1cf!J306</f>
        <v>11609.451155012357</v>
      </c>
      <c r="L306" s="162">
        <f>+[2]data1cf!K306</f>
        <v>11682.854328281734</v>
      </c>
      <c r="M306" s="162">
        <f>+[2]data1cf!L306</f>
        <v>11322.949616617781</v>
      </c>
      <c r="N306" s="162">
        <f>+[2]data1cf!M306</f>
        <v>11370.365172495245</v>
      </c>
      <c r="O306" s="162">
        <f>+[2]data1cf!N306</f>
        <v>11288.551294002151</v>
      </c>
      <c r="P306" s="162">
        <f>+[2]data1cf!O306</f>
        <v>11194.369664256665</v>
      </c>
      <c r="Q306" s="162">
        <f>+[2]data1cf!P306</f>
        <v>11337.08184290081</v>
      </c>
      <c r="R306" s="162">
        <f>+[2]data1cf!Q306</f>
        <v>717.151454789583</v>
      </c>
      <c r="S306" s="162">
        <f>+[2]data1cf!R306</f>
        <v>0</v>
      </c>
      <c r="T306" s="162">
        <f>+[2]data1cf!S306</f>
        <v>0</v>
      </c>
      <c r="U306" s="162">
        <f>+[2]data1cf!T306</f>
        <v>0</v>
      </c>
      <c r="V306" s="162">
        <f>+[2]data1cf!U306</f>
        <v>0</v>
      </c>
      <c r="W306" s="162">
        <f>+[2]data1cf!V306</f>
        <v>0</v>
      </c>
      <c r="X306" s="162">
        <f>+[2]data1cf!W306</f>
        <v>0</v>
      </c>
      <c r="Y306" s="162">
        <f>+[2]data1cf!X306</f>
        <v>0</v>
      </c>
      <c r="Z306" s="162">
        <f>+[2]data1cf!Y306</f>
        <v>0</v>
      </c>
      <c r="AA306" s="162">
        <f>+[2]data1cf!Z306</f>
        <v>0</v>
      </c>
      <c r="AB306" s="162"/>
      <c r="AC306" s="163">
        <f t="shared" si="32"/>
        <v>28076.545991939885</v>
      </c>
      <c r="AD306" s="163">
        <f t="shared" si="34"/>
        <v>52865.115683951575</v>
      </c>
      <c r="AE306" s="164">
        <f t="shared" si="35"/>
        <v>52534.827017051728</v>
      </c>
      <c r="AF306" s="165">
        <f t="shared" si="33"/>
        <v>0.17472806572914126</v>
      </c>
      <c r="AG306" s="166">
        <f t="shared" si="38"/>
        <v>0.98642363123061572</v>
      </c>
    </row>
    <row r="307" spans="1:33">
      <c r="A307" s="158"/>
      <c r="B307" s="162">
        <f>+[2]data1cf!A307</f>
        <v>-70216.55447628189</v>
      </c>
      <c r="C307" s="162">
        <f>+[2]data1cf!B307</f>
        <v>12040.497962686663</v>
      </c>
      <c r="D307" s="162">
        <f>+[2]data1cf!C307</f>
        <v>12955.327628073443</v>
      </c>
      <c r="E307" s="162">
        <f>+[2]data1cf!D307</f>
        <v>12831.070955399056</v>
      </c>
      <c r="F307" s="162">
        <f>+[2]data1cf!E307</f>
        <v>12439.176024191634</v>
      </c>
      <c r="G307" s="162">
        <f>+[2]data1cf!F307</f>
        <v>12305.714726939192</v>
      </c>
      <c r="H307" s="162">
        <f>+[2]data1cf!G307</f>
        <v>11891.031784193416</v>
      </c>
      <c r="I307" s="162">
        <f>+[2]data1cf!H307</f>
        <v>11801.768119129658</v>
      </c>
      <c r="J307" s="162">
        <f>+[2]data1cf!I307</f>
        <v>11653.306024595287</v>
      </c>
      <c r="K307" s="162">
        <f>+[2]data1cf!J307</f>
        <v>11630.689158171095</v>
      </c>
      <c r="L307" s="162">
        <f>+[2]data1cf!K307</f>
        <v>11740.871643042512</v>
      </c>
      <c r="M307" s="162">
        <f>+[2]data1cf!L307</f>
        <v>11713.580767352272</v>
      </c>
      <c r="N307" s="162">
        <f>+[2]data1cf!M307</f>
        <v>11629.633896578387</v>
      </c>
      <c r="O307" s="162">
        <f>+[2]data1cf!N307</f>
        <v>11465.40990639064</v>
      </c>
      <c r="P307" s="162">
        <f>+[2]data1cf!O307</f>
        <v>11304.815579446205</v>
      </c>
      <c r="Q307" s="162">
        <f>+[2]data1cf!P307</f>
        <v>11282.627782732534</v>
      </c>
      <c r="R307" s="162">
        <f>+[2]data1cf!Q307</f>
        <v>805.35579322116268</v>
      </c>
      <c r="S307" s="162">
        <f>+[2]data1cf!R307</f>
        <v>0</v>
      </c>
      <c r="T307" s="162">
        <f>+[2]data1cf!S307</f>
        <v>0</v>
      </c>
      <c r="U307" s="162">
        <f>+[2]data1cf!T307</f>
        <v>0</v>
      </c>
      <c r="V307" s="162">
        <f>+[2]data1cf!U307</f>
        <v>0</v>
      </c>
      <c r="W307" s="162">
        <f>+[2]data1cf!V307</f>
        <v>0</v>
      </c>
      <c r="X307" s="162">
        <f>+[2]data1cf!W307</f>
        <v>0</v>
      </c>
      <c r="Y307" s="162">
        <f>+[2]data1cf!X307</f>
        <v>0</v>
      </c>
      <c r="Z307" s="162">
        <f>+[2]data1cf!Y307</f>
        <v>0</v>
      </c>
      <c r="AA307" s="162">
        <f>+[2]data1cf!Z307</f>
        <v>0</v>
      </c>
      <c r="AB307" s="162"/>
      <c r="AC307" s="163">
        <f t="shared" si="32"/>
        <v>21822.672202115911</v>
      </c>
      <c r="AD307" s="163">
        <f t="shared" si="34"/>
        <v>46988.485570398145</v>
      </c>
      <c r="AE307" s="164">
        <f t="shared" si="35"/>
        <v>46653.270428773903</v>
      </c>
      <c r="AF307" s="165">
        <f t="shared" si="33"/>
        <v>0.1526854693889618</v>
      </c>
      <c r="AG307" s="166">
        <f t="shared" ref="AG307:AG322" si="39">1-EXP(-(1/0.25)*(AD307/ABS($AD$1010)))</f>
        <v>0.97810482205314986</v>
      </c>
    </row>
    <row r="308" spans="1:33">
      <c r="A308" s="158"/>
      <c r="B308" s="162">
        <f>+[2]data1cf!A308</f>
        <v>-69822.407266033071</v>
      </c>
      <c r="C308" s="162">
        <f>+[2]data1cf!B308</f>
        <v>11958.064279403559</v>
      </c>
      <c r="D308" s="162">
        <f>+[2]data1cf!C308</f>
        <v>13078.693912938563</v>
      </c>
      <c r="E308" s="162">
        <f>+[2]data1cf!D308</f>
        <v>12783.686799659157</v>
      </c>
      <c r="F308" s="162">
        <f>+[2]data1cf!E308</f>
        <v>12430.772550213222</v>
      </c>
      <c r="G308" s="162">
        <f>+[2]data1cf!F308</f>
        <v>12102.962654701059</v>
      </c>
      <c r="H308" s="162">
        <f>+[2]data1cf!G308</f>
        <v>12082.5508556403</v>
      </c>
      <c r="I308" s="162">
        <f>+[2]data1cf!H308</f>
        <v>11779.551389553375</v>
      </c>
      <c r="J308" s="162">
        <f>+[2]data1cf!I308</f>
        <v>11848.741699942717</v>
      </c>
      <c r="K308" s="162">
        <f>+[2]data1cf!J308</f>
        <v>11701.632614748738</v>
      </c>
      <c r="L308" s="162">
        <f>+[2]data1cf!K308</f>
        <v>11618.648718718528</v>
      </c>
      <c r="M308" s="162">
        <f>+[2]data1cf!L308</f>
        <v>11575.415723622515</v>
      </c>
      <c r="N308" s="162">
        <f>+[2]data1cf!M308</f>
        <v>11582.707342462814</v>
      </c>
      <c r="O308" s="162">
        <f>+[2]data1cf!N308</f>
        <v>11431.507002937011</v>
      </c>
      <c r="P308" s="162">
        <f>+[2]data1cf!O308</f>
        <v>11424.916422842167</v>
      </c>
      <c r="Q308" s="162">
        <f>+[2]data1cf!P308</f>
        <v>11446.586374807048</v>
      </c>
      <c r="R308" s="162">
        <f>+[2]data1cf!Q308</f>
        <v>800.83508237849287</v>
      </c>
      <c r="S308" s="162">
        <f>+[2]data1cf!R308</f>
        <v>0</v>
      </c>
      <c r="T308" s="162">
        <f>+[2]data1cf!S308</f>
        <v>0</v>
      </c>
      <c r="U308" s="162">
        <f>+[2]data1cf!T308</f>
        <v>0</v>
      </c>
      <c r="V308" s="162">
        <f>+[2]data1cf!U308</f>
        <v>0</v>
      </c>
      <c r="W308" s="162">
        <f>+[2]data1cf!V308</f>
        <v>0</v>
      </c>
      <c r="X308" s="162">
        <f>+[2]data1cf!W308</f>
        <v>0</v>
      </c>
      <c r="Y308" s="162">
        <f>+[2]data1cf!X308</f>
        <v>0</v>
      </c>
      <c r="Z308" s="162">
        <f>+[2]data1cf!Y308</f>
        <v>0</v>
      </c>
      <c r="AA308" s="162">
        <f>+[2]data1cf!Z308</f>
        <v>0</v>
      </c>
      <c r="AB308" s="162"/>
      <c r="AC308" s="163">
        <f t="shared" si="32"/>
        <v>22244.06448594301</v>
      </c>
      <c r="AD308" s="163">
        <f t="shared" si="34"/>
        <v>47441.273667487236</v>
      </c>
      <c r="AE308" s="164">
        <f t="shared" si="35"/>
        <v>47105.615345022918</v>
      </c>
      <c r="AF308" s="165">
        <f t="shared" si="33"/>
        <v>0.1538982450962067</v>
      </c>
      <c r="AG308" s="166">
        <f t="shared" si="39"/>
        <v>0.9788964349156053</v>
      </c>
    </row>
    <row r="309" spans="1:33">
      <c r="A309" s="158"/>
      <c r="B309" s="162">
        <f>+[2]data1cf!A309</f>
        <v>-63597.671390780095</v>
      </c>
      <c r="C309" s="162">
        <f>+[2]data1cf!B309</f>
        <v>12012.173892810591</v>
      </c>
      <c r="D309" s="162">
        <f>+[2]data1cf!C309</f>
        <v>12893.074993442762</v>
      </c>
      <c r="E309" s="162">
        <f>+[2]data1cf!D309</f>
        <v>12517.615656997299</v>
      </c>
      <c r="F309" s="162">
        <f>+[2]data1cf!E309</f>
        <v>12328.488404112697</v>
      </c>
      <c r="G309" s="162">
        <f>+[2]data1cf!F309</f>
        <v>12043.101057497384</v>
      </c>
      <c r="H309" s="162">
        <f>+[2]data1cf!G309</f>
        <v>11796.77725822787</v>
      </c>
      <c r="I309" s="162">
        <f>+[2]data1cf!H309</f>
        <v>11509.423219793138</v>
      </c>
      <c r="J309" s="162">
        <f>+[2]data1cf!I309</f>
        <v>11502.502922461539</v>
      </c>
      <c r="K309" s="162">
        <f>+[2]data1cf!J309</f>
        <v>11521.567878388203</v>
      </c>
      <c r="L309" s="162">
        <f>+[2]data1cf!K309</f>
        <v>11455.032039331254</v>
      </c>
      <c r="M309" s="162">
        <f>+[2]data1cf!L309</f>
        <v>11377.68201911787</v>
      </c>
      <c r="N309" s="162">
        <f>+[2]data1cf!M309</f>
        <v>11369.380480695379</v>
      </c>
      <c r="O309" s="162">
        <f>+[2]data1cf!N309</f>
        <v>11384.599263361122</v>
      </c>
      <c r="P309" s="162">
        <f>+[2]data1cf!O309</f>
        <v>11384.171841081028</v>
      </c>
      <c r="Q309" s="162">
        <f>+[2]data1cf!P309</f>
        <v>11380.370593405405</v>
      </c>
      <c r="R309" s="162">
        <f>+[2]data1cf!Q309</f>
        <v>729.43985178369132</v>
      </c>
      <c r="S309" s="162">
        <f>+[2]data1cf!R309</f>
        <v>0</v>
      </c>
      <c r="T309" s="162">
        <f>+[2]data1cf!S309</f>
        <v>0</v>
      </c>
      <c r="U309" s="162">
        <f>+[2]data1cf!T309</f>
        <v>0</v>
      </c>
      <c r="V309" s="162">
        <f>+[2]data1cf!U309</f>
        <v>0</v>
      </c>
      <c r="W309" s="162">
        <f>+[2]data1cf!V309</f>
        <v>0</v>
      </c>
      <c r="X309" s="162">
        <f>+[2]data1cf!W309</f>
        <v>0</v>
      </c>
      <c r="Y309" s="162">
        <f>+[2]data1cf!X309</f>
        <v>0</v>
      </c>
      <c r="Z309" s="162">
        <f>+[2]data1cf!Y309</f>
        <v>0</v>
      </c>
      <c r="AA309" s="162">
        <f>+[2]data1cf!Z309</f>
        <v>0</v>
      </c>
      <c r="AB309" s="162"/>
      <c r="AC309" s="163">
        <f t="shared" si="32"/>
        <v>27264.382869643916</v>
      </c>
      <c r="AD309" s="163">
        <f t="shared" si="34"/>
        <v>52086.99469534558</v>
      </c>
      <c r="AE309" s="164">
        <f t="shared" si="35"/>
        <v>51756.195787384087</v>
      </c>
      <c r="AF309" s="165">
        <f t="shared" si="33"/>
        <v>0.17164693474769591</v>
      </c>
      <c r="AG309" s="166">
        <f t="shared" si="39"/>
        <v>0.98553670777906377</v>
      </c>
    </row>
    <row r="310" spans="1:33">
      <c r="A310" s="158"/>
      <c r="B310" s="162">
        <f>+[2]data1cf!A310</f>
        <v>-66046.264840581585</v>
      </c>
      <c r="C310" s="162">
        <f>+[2]data1cf!B310</f>
        <v>11881.255934153745</v>
      </c>
      <c r="D310" s="162">
        <f>+[2]data1cf!C310</f>
        <v>12840.755555690546</v>
      </c>
      <c r="E310" s="162">
        <f>+[2]data1cf!D310</f>
        <v>12642.623014569373</v>
      </c>
      <c r="F310" s="162">
        <f>+[2]data1cf!E310</f>
        <v>12130.879495448695</v>
      </c>
      <c r="G310" s="162">
        <f>+[2]data1cf!F310</f>
        <v>12063.103621984001</v>
      </c>
      <c r="H310" s="162">
        <f>+[2]data1cf!G310</f>
        <v>11925.342056570247</v>
      </c>
      <c r="I310" s="162">
        <f>+[2]data1cf!H310</f>
        <v>11805.953421274287</v>
      </c>
      <c r="J310" s="162">
        <f>+[2]data1cf!I310</f>
        <v>11704.54115816093</v>
      </c>
      <c r="K310" s="162">
        <f>+[2]data1cf!J310</f>
        <v>11599.926376052912</v>
      </c>
      <c r="L310" s="162">
        <f>+[2]data1cf!K310</f>
        <v>11515.31684762592</v>
      </c>
      <c r="M310" s="162">
        <f>+[2]data1cf!L310</f>
        <v>11394.040982366823</v>
      </c>
      <c r="N310" s="162">
        <f>+[2]data1cf!M310</f>
        <v>11380.390731756028</v>
      </c>
      <c r="O310" s="162">
        <f>+[2]data1cf!N310</f>
        <v>11317.155555231864</v>
      </c>
      <c r="P310" s="162">
        <f>+[2]data1cf!O310</f>
        <v>11358.40040200984</v>
      </c>
      <c r="Q310" s="162">
        <f>+[2]data1cf!P310</f>
        <v>11412.848368609801</v>
      </c>
      <c r="R310" s="162">
        <f>+[2]data1cf!Q310</f>
        <v>757.52423921553452</v>
      </c>
      <c r="S310" s="162">
        <f>+[2]data1cf!R310</f>
        <v>0</v>
      </c>
      <c r="T310" s="162">
        <f>+[2]data1cf!S310</f>
        <v>0</v>
      </c>
      <c r="U310" s="162">
        <f>+[2]data1cf!T310</f>
        <v>0</v>
      </c>
      <c r="V310" s="162">
        <f>+[2]data1cf!U310</f>
        <v>0</v>
      </c>
      <c r="W310" s="162">
        <f>+[2]data1cf!V310</f>
        <v>0</v>
      </c>
      <c r="X310" s="162">
        <f>+[2]data1cf!W310</f>
        <v>0</v>
      </c>
      <c r="Y310" s="162">
        <f>+[2]data1cf!X310</f>
        <v>0</v>
      </c>
      <c r="Z310" s="162">
        <f>+[2]data1cf!Y310</f>
        <v>0</v>
      </c>
      <c r="AA310" s="162">
        <f>+[2]data1cf!Z310</f>
        <v>0</v>
      </c>
      <c r="AB310" s="162"/>
      <c r="AC310" s="163">
        <f t="shared" si="32"/>
        <v>24996.992655128768</v>
      </c>
      <c r="AD310" s="163">
        <f t="shared" si="34"/>
        <v>49932.926843845366</v>
      </c>
      <c r="AE310" s="164">
        <f t="shared" si="35"/>
        <v>49600.718940031926</v>
      </c>
      <c r="AF310" s="165">
        <f t="shared" si="33"/>
        <v>0.16346736550331123</v>
      </c>
      <c r="AG310" s="166">
        <f t="shared" si="39"/>
        <v>0.98276744504100066</v>
      </c>
    </row>
    <row r="311" spans="1:33">
      <c r="A311" s="158"/>
      <c r="B311" s="162">
        <f>+[2]data1cf!A311</f>
        <v>-68147.23623423242</v>
      </c>
      <c r="C311" s="162">
        <f>+[2]data1cf!B311</f>
        <v>12161.480281157157</v>
      </c>
      <c r="D311" s="162">
        <f>+[2]data1cf!C311</f>
        <v>12997.708280017276</v>
      </c>
      <c r="E311" s="162">
        <f>+[2]data1cf!D311</f>
        <v>12727.247287755985</v>
      </c>
      <c r="F311" s="162">
        <f>+[2]data1cf!E311</f>
        <v>12409.537852119345</v>
      </c>
      <c r="G311" s="162">
        <f>+[2]data1cf!F311</f>
        <v>12202.729825618533</v>
      </c>
      <c r="H311" s="162">
        <f>+[2]data1cf!G311</f>
        <v>11698.647298928274</v>
      </c>
      <c r="I311" s="162">
        <f>+[2]data1cf!H311</f>
        <v>11823.595093164329</v>
      </c>
      <c r="J311" s="162">
        <f>+[2]data1cf!I311</f>
        <v>11802.34958211537</v>
      </c>
      <c r="K311" s="162">
        <f>+[2]data1cf!J311</f>
        <v>11566.332629917393</v>
      </c>
      <c r="L311" s="162">
        <f>+[2]data1cf!K311</f>
        <v>11645.479736116435</v>
      </c>
      <c r="M311" s="162">
        <f>+[2]data1cf!L311</f>
        <v>11486.922690367523</v>
      </c>
      <c r="N311" s="162">
        <f>+[2]data1cf!M311</f>
        <v>11481.444401454639</v>
      </c>
      <c r="O311" s="162">
        <f>+[2]data1cf!N311</f>
        <v>11491.894004530743</v>
      </c>
      <c r="P311" s="162">
        <f>+[2]data1cf!O311</f>
        <v>11593.921734181513</v>
      </c>
      <c r="Q311" s="162">
        <f>+[2]data1cf!P311</f>
        <v>11338.313066607197</v>
      </c>
      <c r="R311" s="162">
        <f>+[2]data1cf!Q311</f>
        <v>781.62154071215207</v>
      </c>
      <c r="S311" s="162">
        <f>+[2]data1cf!R311</f>
        <v>0</v>
      </c>
      <c r="T311" s="162">
        <f>+[2]data1cf!S311</f>
        <v>0</v>
      </c>
      <c r="U311" s="162">
        <f>+[2]data1cf!T311</f>
        <v>0</v>
      </c>
      <c r="V311" s="162">
        <f>+[2]data1cf!U311</f>
        <v>0</v>
      </c>
      <c r="W311" s="162">
        <f>+[2]data1cf!V311</f>
        <v>0</v>
      </c>
      <c r="X311" s="162">
        <f>+[2]data1cf!W311</f>
        <v>0</v>
      </c>
      <c r="Y311" s="162">
        <f>+[2]data1cf!X311</f>
        <v>0</v>
      </c>
      <c r="Z311" s="162">
        <f>+[2]data1cf!Y311</f>
        <v>0</v>
      </c>
      <c r="AA311" s="162">
        <f>+[2]data1cf!Z311</f>
        <v>0</v>
      </c>
      <c r="AB311" s="162"/>
      <c r="AC311" s="163">
        <f t="shared" si="32"/>
        <v>23748.273572351354</v>
      </c>
      <c r="AD311" s="163">
        <f t="shared" si="34"/>
        <v>48858.987832659652</v>
      </c>
      <c r="AE311" s="164">
        <f t="shared" si="35"/>
        <v>48524.4179262869</v>
      </c>
      <c r="AF311" s="165">
        <f t="shared" si="33"/>
        <v>0.15883463025093081</v>
      </c>
      <c r="AG311" s="166">
        <f t="shared" si="39"/>
        <v>0.98119464162024139</v>
      </c>
    </row>
    <row r="312" spans="1:33">
      <c r="A312" s="158"/>
      <c r="B312" s="162">
        <f>+[2]data1cf!A312</f>
        <v>-65165.013075948234</v>
      </c>
      <c r="C312" s="162">
        <f>+[2]data1cf!B312</f>
        <v>11895.072257907295</v>
      </c>
      <c r="D312" s="162">
        <f>+[2]data1cf!C312</f>
        <v>12735.819006532536</v>
      </c>
      <c r="E312" s="162">
        <f>+[2]data1cf!D312</f>
        <v>12512.385642718054</v>
      </c>
      <c r="F312" s="162">
        <f>+[2]data1cf!E312</f>
        <v>12411.807453409838</v>
      </c>
      <c r="G312" s="162">
        <f>+[2]data1cf!F312</f>
        <v>12127.32021192156</v>
      </c>
      <c r="H312" s="162">
        <f>+[2]data1cf!G312</f>
        <v>11761.69285368047</v>
      </c>
      <c r="I312" s="162">
        <f>+[2]data1cf!H312</f>
        <v>11626.709390532484</v>
      </c>
      <c r="J312" s="162">
        <f>+[2]data1cf!I312</f>
        <v>11577.60365934165</v>
      </c>
      <c r="K312" s="162">
        <f>+[2]data1cf!J312</f>
        <v>11616.009838487487</v>
      </c>
      <c r="L312" s="162">
        <f>+[2]data1cf!K312</f>
        <v>11493.918947150607</v>
      </c>
      <c r="M312" s="162">
        <f>+[2]data1cf!L312</f>
        <v>11618.022302325069</v>
      </c>
      <c r="N312" s="162">
        <f>+[2]data1cf!M312</f>
        <v>11449.967371425337</v>
      </c>
      <c r="O312" s="162">
        <f>+[2]data1cf!N312</f>
        <v>11322.227400445108</v>
      </c>
      <c r="P312" s="162">
        <f>+[2]data1cf!O312</f>
        <v>11577.257511553213</v>
      </c>
      <c r="Q312" s="162">
        <f>+[2]data1cf!P312</f>
        <v>11250.044816439065</v>
      </c>
      <c r="R312" s="162">
        <f>+[2]data1cf!Q312</f>
        <v>747.41663397589571</v>
      </c>
      <c r="S312" s="162">
        <f>+[2]data1cf!R312</f>
        <v>0</v>
      </c>
      <c r="T312" s="162">
        <f>+[2]data1cf!S312</f>
        <v>0</v>
      </c>
      <c r="U312" s="162">
        <f>+[2]data1cf!T312</f>
        <v>0</v>
      </c>
      <c r="V312" s="162">
        <f>+[2]data1cf!U312</f>
        <v>0</v>
      </c>
      <c r="W312" s="162">
        <f>+[2]data1cf!V312</f>
        <v>0</v>
      </c>
      <c r="X312" s="162">
        <f>+[2]data1cf!W312</f>
        <v>0</v>
      </c>
      <c r="Y312" s="162">
        <f>+[2]data1cf!X312</f>
        <v>0</v>
      </c>
      <c r="Z312" s="162">
        <f>+[2]data1cf!Y312</f>
        <v>0</v>
      </c>
      <c r="AA312" s="162">
        <f>+[2]data1cf!Z312</f>
        <v>0</v>
      </c>
      <c r="AB312" s="162"/>
      <c r="AC312" s="163">
        <f t="shared" si="32"/>
        <v>25811.601076846735</v>
      </c>
      <c r="AD312" s="163">
        <f t="shared" si="34"/>
        <v>50746.251034218076</v>
      </c>
      <c r="AE312" s="164">
        <f t="shared" si="35"/>
        <v>50413.903867666711</v>
      </c>
      <c r="AF312" s="165">
        <f t="shared" si="33"/>
        <v>0.16620091795921332</v>
      </c>
      <c r="AG312" s="166">
        <f t="shared" si="39"/>
        <v>0.98387043159716514</v>
      </c>
    </row>
    <row r="313" spans="1:33">
      <c r="A313" s="158"/>
      <c r="B313" s="162">
        <f>+[2]data1cf!A313</f>
        <v>-63086.522764911191</v>
      </c>
      <c r="C313" s="162">
        <f>+[2]data1cf!B313</f>
        <v>11917.123154302531</v>
      </c>
      <c r="D313" s="162">
        <f>+[2]data1cf!C313</f>
        <v>12973.917992669914</v>
      </c>
      <c r="E313" s="162">
        <f>+[2]data1cf!D313</f>
        <v>12490.701559225028</v>
      </c>
      <c r="F313" s="162">
        <f>+[2]data1cf!E313</f>
        <v>12340.018267352272</v>
      </c>
      <c r="G313" s="162">
        <f>+[2]data1cf!F313</f>
        <v>12023.344236412497</v>
      </c>
      <c r="H313" s="162">
        <f>+[2]data1cf!G313</f>
        <v>11745.001950103799</v>
      </c>
      <c r="I313" s="162">
        <f>+[2]data1cf!H313</f>
        <v>11606.329840445946</v>
      </c>
      <c r="J313" s="162">
        <f>+[2]data1cf!I313</f>
        <v>11567.924992221499</v>
      </c>
      <c r="K313" s="162">
        <f>+[2]data1cf!J313</f>
        <v>11526.058950506344</v>
      </c>
      <c r="L313" s="162">
        <f>+[2]data1cf!K313</f>
        <v>11467.784623082531</v>
      </c>
      <c r="M313" s="162">
        <f>+[2]data1cf!L313</f>
        <v>11328.472764318529</v>
      </c>
      <c r="N313" s="162">
        <f>+[2]data1cf!M313</f>
        <v>11535.619277076183</v>
      </c>
      <c r="O313" s="162">
        <f>+[2]data1cf!N313</f>
        <v>11429.814647743195</v>
      </c>
      <c r="P313" s="162">
        <f>+[2]data1cf!O313</f>
        <v>11415.628208093724</v>
      </c>
      <c r="Q313" s="162">
        <f>+[2]data1cf!P313</f>
        <v>11195.203600488776</v>
      </c>
      <c r="R313" s="162">
        <f>+[2]data1cf!Q313</f>
        <v>723.57718150442531</v>
      </c>
      <c r="S313" s="162">
        <f>+[2]data1cf!R313</f>
        <v>0</v>
      </c>
      <c r="T313" s="162">
        <f>+[2]data1cf!S313</f>
        <v>0</v>
      </c>
      <c r="U313" s="162">
        <f>+[2]data1cf!T313</f>
        <v>0</v>
      </c>
      <c r="V313" s="162">
        <f>+[2]data1cf!U313</f>
        <v>0</v>
      </c>
      <c r="W313" s="162">
        <f>+[2]data1cf!V313</f>
        <v>0</v>
      </c>
      <c r="X313" s="162">
        <f>+[2]data1cf!W313</f>
        <v>0</v>
      </c>
      <c r="Y313" s="162">
        <f>+[2]data1cf!X313</f>
        <v>0</v>
      </c>
      <c r="Z313" s="162">
        <f>+[2]data1cf!Y313</f>
        <v>0</v>
      </c>
      <c r="AA313" s="162">
        <f>+[2]data1cf!Z313</f>
        <v>0</v>
      </c>
      <c r="AB313" s="162"/>
      <c r="AC313" s="163">
        <f t="shared" si="32"/>
        <v>27800.621428927137</v>
      </c>
      <c r="AD313" s="163">
        <f t="shared" si="34"/>
        <v>52647.140886449663</v>
      </c>
      <c r="AE313" s="164">
        <f t="shared" si="35"/>
        <v>52316.069132334873</v>
      </c>
      <c r="AF313" s="165">
        <f t="shared" si="33"/>
        <v>0.17347611784935002</v>
      </c>
      <c r="AG313" s="166">
        <f t="shared" si="39"/>
        <v>0.98618081024265691</v>
      </c>
    </row>
    <row r="314" spans="1:33">
      <c r="A314" s="158"/>
      <c r="B314" s="162">
        <f>+[2]data1cf!A314</f>
        <v>-64922.948258250457</v>
      </c>
      <c r="C314" s="162">
        <f>+[2]data1cf!B314</f>
        <v>11704.358272400877</v>
      </c>
      <c r="D314" s="162">
        <f>+[2]data1cf!C314</f>
        <v>12837.130048524756</v>
      </c>
      <c r="E314" s="162">
        <f>+[2]data1cf!D314</f>
        <v>12503.86732482709</v>
      </c>
      <c r="F314" s="162">
        <f>+[2]data1cf!E314</f>
        <v>12191.137593021591</v>
      </c>
      <c r="G314" s="162">
        <f>+[2]data1cf!F314</f>
        <v>12158.002891514727</v>
      </c>
      <c r="H314" s="162">
        <f>+[2]data1cf!G314</f>
        <v>11819.09630493115</v>
      </c>
      <c r="I314" s="162">
        <f>+[2]data1cf!H314</f>
        <v>11618.605566867289</v>
      </c>
      <c r="J314" s="162">
        <f>+[2]data1cf!I314</f>
        <v>11633.516617827278</v>
      </c>
      <c r="K314" s="162">
        <f>+[2]data1cf!J314</f>
        <v>11742.572747302424</v>
      </c>
      <c r="L314" s="162">
        <f>+[2]data1cf!K314</f>
        <v>11493.964074775864</v>
      </c>
      <c r="M314" s="162">
        <f>+[2]data1cf!L314</f>
        <v>11479.947539103596</v>
      </c>
      <c r="N314" s="162">
        <f>+[2]data1cf!M314</f>
        <v>11282.940787404135</v>
      </c>
      <c r="O314" s="162">
        <f>+[2]data1cf!N314</f>
        <v>11333.555373296305</v>
      </c>
      <c r="P314" s="162">
        <f>+[2]data1cf!O314</f>
        <v>11361.55245702806</v>
      </c>
      <c r="Q314" s="162">
        <f>+[2]data1cf!P314</f>
        <v>11218.357627099278</v>
      </c>
      <c r="R314" s="162">
        <f>+[2]data1cf!Q314</f>
        <v>744.64024734282941</v>
      </c>
      <c r="S314" s="162">
        <f>+[2]data1cf!R314</f>
        <v>0</v>
      </c>
      <c r="T314" s="162">
        <f>+[2]data1cf!S314</f>
        <v>0</v>
      </c>
      <c r="U314" s="162">
        <f>+[2]data1cf!T314</f>
        <v>0</v>
      </c>
      <c r="V314" s="162">
        <f>+[2]data1cf!U314</f>
        <v>0</v>
      </c>
      <c r="W314" s="162">
        <f>+[2]data1cf!V314</f>
        <v>0</v>
      </c>
      <c r="X314" s="162">
        <f>+[2]data1cf!W314</f>
        <v>0</v>
      </c>
      <c r="Y314" s="162">
        <f>+[2]data1cf!X314</f>
        <v>0</v>
      </c>
      <c r="Z314" s="162">
        <f>+[2]data1cf!Y314</f>
        <v>0</v>
      </c>
      <c r="AA314" s="162">
        <f>+[2]data1cf!Z314</f>
        <v>0</v>
      </c>
      <c r="AB314" s="162"/>
      <c r="AC314" s="163">
        <f t="shared" si="32"/>
        <v>25770.747227616073</v>
      </c>
      <c r="AD314" s="163">
        <f t="shared" si="34"/>
        <v>50634.47390780889</v>
      </c>
      <c r="AE314" s="164">
        <f t="shared" si="35"/>
        <v>50303.218238860602</v>
      </c>
      <c r="AF314" s="165">
        <f t="shared" si="33"/>
        <v>0.16631003022193913</v>
      </c>
      <c r="AG314" s="166">
        <f t="shared" si="39"/>
        <v>0.98372313512778076</v>
      </c>
    </row>
    <row r="315" spans="1:33">
      <c r="A315" s="158"/>
      <c r="B315" s="162">
        <f>+[2]data1cf!A315</f>
        <v>-68480.783876842252</v>
      </c>
      <c r="C315" s="162">
        <f>+[2]data1cf!B315</f>
        <v>11927.436236304078</v>
      </c>
      <c r="D315" s="162">
        <f>+[2]data1cf!C315</f>
        <v>12931.279823943296</v>
      </c>
      <c r="E315" s="162">
        <f>+[2]data1cf!D315</f>
        <v>12621.721645427479</v>
      </c>
      <c r="F315" s="162">
        <f>+[2]data1cf!E315</f>
        <v>12316.423718208498</v>
      </c>
      <c r="G315" s="162">
        <f>+[2]data1cf!F315</f>
        <v>12115.704447047519</v>
      </c>
      <c r="H315" s="162">
        <f>+[2]data1cf!G315</f>
        <v>11948.663463343873</v>
      </c>
      <c r="I315" s="162">
        <f>+[2]data1cf!H315</f>
        <v>11621.831773427341</v>
      </c>
      <c r="J315" s="162">
        <f>+[2]data1cf!I315</f>
        <v>11677.408423569017</v>
      </c>
      <c r="K315" s="162">
        <f>+[2]data1cf!J315</f>
        <v>11671.202251448069</v>
      </c>
      <c r="L315" s="162">
        <f>+[2]data1cf!K315</f>
        <v>11598.994794718617</v>
      </c>
      <c r="M315" s="162">
        <f>+[2]data1cf!L315</f>
        <v>11562.202151514643</v>
      </c>
      <c r="N315" s="162">
        <f>+[2]data1cf!M315</f>
        <v>11487.907689583883</v>
      </c>
      <c r="O315" s="162">
        <f>+[2]data1cf!N315</f>
        <v>11556.562347852621</v>
      </c>
      <c r="P315" s="162">
        <f>+[2]data1cf!O315</f>
        <v>11411.311223192057</v>
      </c>
      <c r="Q315" s="162">
        <f>+[2]data1cf!P315</f>
        <v>11329.21693625829</v>
      </c>
      <c r="R315" s="162">
        <f>+[2]data1cf!Q315</f>
        <v>785.44719875382987</v>
      </c>
      <c r="S315" s="162">
        <f>+[2]data1cf!R315</f>
        <v>0</v>
      </c>
      <c r="T315" s="162">
        <f>+[2]data1cf!S315</f>
        <v>0</v>
      </c>
      <c r="U315" s="162">
        <f>+[2]data1cf!T315</f>
        <v>0</v>
      </c>
      <c r="V315" s="162">
        <f>+[2]data1cf!U315</f>
        <v>0</v>
      </c>
      <c r="W315" s="162">
        <f>+[2]data1cf!V315</f>
        <v>0</v>
      </c>
      <c r="X315" s="162">
        <f>+[2]data1cf!W315</f>
        <v>0</v>
      </c>
      <c r="Y315" s="162">
        <f>+[2]data1cf!X315</f>
        <v>0</v>
      </c>
      <c r="Z315" s="162">
        <f>+[2]data1cf!Y315</f>
        <v>0</v>
      </c>
      <c r="AA315" s="162">
        <f>+[2]data1cf!Z315</f>
        <v>0</v>
      </c>
      <c r="AB315" s="162"/>
      <c r="AC315" s="163">
        <f t="shared" si="32"/>
        <v>22953.826633545432</v>
      </c>
      <c r="AD315" s="163">
        <f t="shared" si="34"/>
        <v>48001.691254182551</v>
      </c>
      <c r="AE315" s="164">
        <f t="shared" si="35"/>
        <v>47667.862409541427</v>
      </c>
      <c r="AF315" s="165">
        <f t="shared" si="33"/>
        <v>0.15651034712791448</v>
      </c>
      <c r="AG315" s="166">
        <f t="shared" si="39"/>
        <v>0.9798366976832682</v>
      </c>
    </row>
    <row r="316" spans="1:33">
      <c r="A316" s="158"/>
      <c r="B316" s="162">
        <f>+[2]data1cf!A316</f>
        <v>-63270.943079446879</v>
      </c>
      <c r="C316" s="162">
        <f>+[2]data1cf!B316</f>
        <v>11866.186486362127</v>
      </c>
      <c r="D316" s="162">
        <f>+[2]data1cf!C316</f>
        <v>12788.486736851239</v>
      </c>
      <c r="E316" s="162">
        <f>+[2]data1cf!D316</f>
        <v>12533.804305364725</v>
      </c>
      <c r="F316" s="162">
        <f>+[2]data1cf!E316</f>
        <v>12268.583902529217</v>
      </c>
      <c r="G316" s="162">
        <f>+[2]data1cf!F316</f>
        <v>11978.928298395978</v>
      </c>
      <c r="H316" s="162">
        <f>+[2]data1cf!G316</f>
        <v>11748.395628941751</v>
      </c>
      <c r="I316" s="162">
        <f>+[2]data1cf!H316</f>
        <v>11701.428023100927</v>
      </c>
      <c r="J316" s="162">
        <f>+[2]data1cf!I316</f>
        <v>11647.334391271508</v>
      </c>
      <c r="K316" s="162">
        <f>+[2]data1cf!J316</f>
        <v>11629.276678223325</v>
      </c>
      <c r="L316" s="162">
        <f>+[2]data1cf!K316</f>
        <v>11501.887976514441</v>
      </c>
      <c r="M316" s="162">
        <f>+[2]data1cf!L316</f>
        <v>11661.339248769367</v>
      </c>
      <c r="N316" s="162">
        <f>+[2]data1cf!M316</f>
        <v>11480.193509408447</v>
      </c>
      <c r="O316" s="162">
        <f>+[2]data1cf!N316</f>
        <v>11449.752972798227</v>
      </c>
      <c r="P316" s="162">
        <f>+[2]data1cf!O316</f>
        <v>11332.830575320902</v>
      </c>
      <c r="Q316" s="162">
        <f>+[2]data1cf!P316</f>
        <v>11272.956443700552</v>
      </c>
      <c r="R316" s="162">
        <f>+[2]data1cf!Q316</f>
        <v>725.69240874402385</v>
      </c>
      <c r="S316" s="162">
        <f>+[2]data1cf!R316</f>
        <v>0</v>
      </c>
      <c r="T316" s="162">
        <f>+[2]data1cf!S316</f>
        <v>0</v>
      </c>
      <c r="U316" s="162">
        <f>+[2]data1cf!T316</f>
        <v>0</v>
      </c>
      <c r="V316" s="162">
        <f>+[2]data1cf!U316</f>
        <v>0</v>
      </c>
      <c r="W316" s="162">
        <f>+[2]data1cf!V316</f>
        <v>0</v>
      </c>
      <c r="X316" s="162">
        <f>+[2]data1cf!W316</f>
        <v>0</v>
      </c>
      <c r="Y316" s="162">
        <f>+[2]data1cf!X316</f>
        <v>0</v>
      </c>
      <c r="Z316" s="162">
        <f>+[2]data1cf!Y316</f>
        <v>0</v>
      </c>
      <c r="AA316" s="162">
        <f>+[2]data1cf!Z316</f>
        <v>0</v>
      </c>
      <c r="AB316" s="162"/>
      <c r="AC316" s="163">
        <f t="shared" si="32"/>
        <v>27619.290808279344</v>
      </c>
      <c r="AD316" s="163">
        <f t="shared" si="34"/>
        <v>52542.94972374881</v>
      </c>
      <c r="AE316" s="164">
        <f t="shared" si="35"/>
        <v>52210.761422462478</v>
      </c>
      <c r="AF316" s="165">
        <f t="shared" si="33"/>
        <v>0.1725528657436371</v>
      </c>
      <c r="AG316" s="166">
        <f t="shared" si="39"/>
        <v>0.98606321332211655</v>
      </c>
    </row>
    <row r="317" spans="1:33">
      <c r="A317" s="158"/>
      <c r="B317" s="162">
        <f>+[2]data1cf!A317</f>
        <v>-66204.144656501769</v>
      </c>
      <c r="C317" s="162">
        <f>+[2]data1cf!B317</f>
        <v>11808.248805238785</v>
      </c>
      <c r="D317" s="162">
        <f>+[2]data1cf!C317</f>
        <v>12814.497658793702</v>
      </c>
      <c r="E317" s="162">
        <f>+[2]data1cf!D317</f>
        <v>12529.684831138071</v>
      </c>
      <c r="F317" s="162">
        <f>+[2]data1cf!E317</f>
        <v>12334.245407250461</v>
      </c>
      <c r="G317" s="162">
        <f>+[2]data1cf!F317</f>
        <v>12082.564607544047</v>
      </c>
      <c r="H317" s="162">
        <f>+[2]data1cf!G317</f>
        <v>11897.055281612016</v>
      </c>
      <c r="I317" s="162">
        <f>+[2]data1cf!H317</f>
        <v>11759.311106745601</v>
      </c>
      <c r="J317" s="162">
        <f>+[2]data1cf!I317</f>
        <v>11555.315267505219</v>
      </c>
      <c r="K317" s="162">
        <f>+[2]data1cf!J317</f>
        <v>11561.833096870469</v>
      </c>
      <c r="L317" s="162">
        <f>+[2]data1cf!K317</f>
        <v>11645.863979758398</v>
      </c>
      <c r="M317" s="162">
        <f>+[2]data1cf!L317</f>
        <v>11585.330147279485</v>
      </c>
      <c r="N317" s="162">
        <f>+[2]data1cf!M317</f>
        <v>11435.760274997636</v>
      </c>
      <c r="O317" s="162">
        <f>+[2]data1cf!N317</f>
        <v>11269.439450595908</v>
      </c>
      <c r="P317" s="162">
        <f>+[2]data1cf!O317</f>
        <v>11194.094592406262</v>
      </c>
      <c r="Q317" s="162">
        <f>+[2]data1cf!P317</f>
        <v>11268.533786763903</v>
      </c>
      <c r="R317" s="162">
        <f>+[2]data1cf!Q317</f>
        <v>759.33505755221256</v>
      </c>
      <c r="S317" s="162">
        <f>+[2]data1cf!R317</f>
        <v>0</v>
      </c>
      <c r="T317" s="162">
        <f>+[2]data1cf!S317</f>
        <v>0</v>
      </c>
      <c r="U317" s="162">
        <f>+[2]data1cf!T317</f>
        <v>0</v>
      </c>
      <c r="V317" s="162">
        <f>+[2]data1cf!U317</f>
        <v>0</v>
      </c>
      <c r="W317" s="162">
        <f>+[2]data1cf!V317</f>
        <v>0</v>
      </c>
      <c r="X317" s="162">
        <f>+[2]data1cf!W317</f>
        <v>0</v>
      </c>
      <c r="Y317" s="162">
        <f>+[2]data1cf!X317</f>
        <v>0</v>
      </c>
      <c r="Z317" s="162">
        <f>+[2]data1cf!Y317</f>
        <v>0</v>
      </c>
      <c r="AA317" s="162">
        <f>+[2]data1cf!Z317</f>
        <v>0</v>
      </c>
      <c r="AB317" s="162"/>
      <c r="AC317" s="163">
        <f t="shared" si="32"/>
        <v>24735.320412087709</v>
      </c>
      <c r="AD317" s="163">
        <f t="shared" si="34"/>
        <v>49645.357740630832</v>
      </c>
      <c r="AE317" s="164">
        <f t="shared" si="35"/>
        <v>49313.547122404147</v>
      </c>
      <c r="AF317" s="165">
        <f t="shared" si="33"/>
        <v>0.16266886591911317</v>
      </c>
      <c r="AG317" s="166">
        <f t="shared" si="39"/>
        <v>0.98235966922251639</v>
      </c>
    </row>
    <row r="318" spans="1:33">
      <c r="A318" s="158"/>
      <c r="B318" s="162">
        <f>+[2]data1cf!A318</f>
        <v>-69529.127015708538</v>
      </c>
      <c r="C318" s="162">
        <f>+[2]data1cf!B318</f>
        <v>11932.485579839027</v>
      </c>
      <c r="D318" s="162">
        <f>+[2]data1cf!C318</f>
        <v>13058.325804021009</v>
      </c>
      <c r="E318" s="162">
        <f>+[2]data1cf!D318</f>
        <v>12635.879893776091</v>
      </c>
      <c r="F318" s="162">
        <f>+[2]data1cf!E318</f>
        <v>12361.539314299527</v>
      </c>
      <c r="G318" s="162">
        <f>+[2]data1cf!F318</f>
        <v>12172.061218290837</v>
      </c>
      <c r="H318" s="162">
        <f>+[2]data1cf!G318</f>
        <v>12010.039815338292</v>
      </c>
      <c r="I318" s="162">
        <f>+[2]data1cf!H318</f>
        <v>11759.718742509016</v>
      </c>
      <c r="J318" s="162">
        <f>+[2]data1cf!I318</f>
        <v>11608.571106384801</v>
      </c>
      <c r="K318" s="162">
        <f>+[2]data1cf!J318</f>
        <v>11605.238332705583</v>
      </c>
      <c r="L318" s="162">
        <f>+[2]data1cf!K318</f>
        <v>11656.488434683968</v>
      </c>
      <c r="M318" s="162">
        <f>+[2]data1cf!L318</f>
        <v>11660.002959957848</v>
      </c>
      <c r="N318" s="162">
        <f>+[2]data1cf!M318</f>
        <v>11642.686118877957</v>
      </c>
      <c r="O318" s="162">
        <f>+[2]data1cf!N318</f>
        <v>11367.796833065149</v>
      </c>
      <c r="P318" s="162">
        <f>+[2]data1cf!O318</f>
        <v>11387.728028243138</v>
      </c>
      <c r="Q318" s="162">
        <f>+[2]data1cf!P318</f>
        <v>11412.649136331636</v>
      </c>
      <c r="R318" s="162">
        <f>+[2]data1cf!Q318</f>
        <v>797.47127521937057</v>
      </c>
      <c r="S318" s="162">
        <f>+[2]data1cf!R318</f>
        <v>0</v>
      </c>
      <c r="T318" s="162">
        <f>+[2]data1cf!S318</f>
        <v>0</v>
      </c>
      <c r="U318" s="162">
        <f>+[2]data1cf!T318</f>
        <v>0</v>
      </c>
      <c r="V318" s="162">
        <f>+[2]data1cf!U318</f>
        <v>0</v>
      </c>
      <c r="W318" s="162">
        <f>+[2]data1cf!V318</f>
        <v>0</v>
      </c>
      <c r="X318" s="162">
        <f>+[2]data1cf!W318</f>
        <v>0</v>
      </c>
      <c r="Y318" s="162">
        <f>+[2]data1cf!X318</f>
        <v>0</v>
      </c>
      <c r="Z318" s="162">
        <f>+[2]data1cf!Y318</f>
        <v>0</v>
      </c>
      <c r="AA318" s="162">
        <f>+[2]data1cf!Z318</f>
        <v>0</v>
      </c>
      <c r="AB318" s="162"/>
      <c r="AC318" s="163">
        <f t="shared" si="32"/>
        <v>22204.165252175582</v>
      </c>
      <c r="AD318" s="163">
        <f t="shared" si="34"/>
        <v>47318.440290886581</v>
      </c>
      <c r="AE318" s="164">
        <f t="shared" si="35"/>
        <v>46983.783536065486</v>
      </c>
      <c r="AF318" s="165">
        <f t="shared" si="33"/>
        <v>0.15399505496025084</v>
      </c>
      <c r="AG318" s="166">
        <f t="shared" si="39"/>
        <v>0.97868455761337281</v>
      </c>
    </row>
    <row r="319" spans="1:33">
      <c r="A319" s="158"/>
      <c r="B319" s="162">
        <f>+[2]data1cf!A319</f>
        <v>-67932.477999270195</v>
      </c>
      <c r="C319" s="162">
        <f>+[2]data1cf!B319</f>
        <v>12033.694610850554</v>
      </c>
      <c r="D319" s="162">
        <f>+[2]data1cf!C319</f>
        <v>12929.419911116009</v>
      </c>
      <c r="E319" s="162">
        <f>+[2]data1cf!D319</f>
        <v>12616.348274083593</v>
      </c>
      <c r="F319" s="162">
        <f>+[2]data1cf!E319</f>
        <v>12297.796396080397</v>
      </c>
      <c r="G319" s="162">
        <f>+[2]data1cf!F319</f>
        <v>12295.788818820361</v>
      </c>
      <c r="H319" s="162">
        <f>+[2]data1cf!G319</f>
        <v>11815.202487917468</v>
      </c>
      <c r="I319" s="162">
        <f>+[2]data1cf!H319</f>
        <v>11841.582736906479</v>
      </c>
      <c r="J319" s="162">
        <f>+[2]data1cf!I319</f>
        <v>11591.279852512915</v>
      </c>
      <c r="K319" s="162">
        <f>+[2]data1cf!J319</f>
        <v>11749.312565509183</v>
      </c>
      <c r="L319" s="162">
        <f>+[2]data1cf!K319</f>
        <v>11632.427970027304</v>
      </c>
      <c r="M319" s="162">
        <f>+[2]data1cf!L319</f>
        <v>11660.680416106639</v>
      </c>
      <c r="N319" s="162">
        <f>+[2]data1cf!M319</f>
        <v>11591.05241356403</v>
      </c>
      <c r="O319" s="162">
        <f>+[2]data1cf!N319</f>
        <v>11625.05879009925</v>
      </c>
      <c r="P319" s="162">
        <f>+[2]data1cf!O319</f>
        <v>11537.380300491533</v>
      </c>
      <c r="Q319" s="162">
        <f>+[2]data1cf!P319</f>
        <v>11429.258941785985</v>
      </c>
      <c r="R319" s="162">
        <f>+[2]data1cf!Q319</f>
        <v>779.15834966042928</v>
      </c>
      <c r="S319" s="162">
        <f>+[2]data1cf!R319</f>
        <v>0</v>
      </c>
      <c r="T319" s="162">
        <f>+[2]data1cf!S319</f>
        <v>0</v>
      </c>
      <c r="U319" s="162">
        <f>+[2]data1cf!T319</f>
        <v>0</v>
      </c>
      <c r="V319" s="162">
        <f>+[2]data1cf!U319</f>
        <v>0</v>
      </c>
      <c r="W319" s="162">
        <f>+[2]data1cf!V319</f>
        <v>0</v>
      </c>
      <c r="X319" s="162">
        <f>+[2]data1cf!W319</f>
        <v>0</v>
      </c>
      <c r="Y319" s="162">
        <f>+[2]data1cf!X319</f>
        <v>0</v>
      </c>
      <c r="Z319" s="162">
        <f>+[2]data1cf!Y319</f>
        <v>0</v>
      </c>
      <c r="AA319" s="162">
        <f>+[2]data1cf!Z319</f>
        <v>0</v>
      </c>
      <c r="AB319" s="162"/>
      <c r="AC319" s="163">
        <f t="shared" si="32"/>
        <v>23878.344554539137</v>
      </c>
      <c r="AD319" s="163">
        <f t="shared" si="34"/>
        <v>49049.93638423401</v>
      </c>
      <c r="AE319" s="164">
        <f t="shared" si="35"/>
        <v>48714.334348032389</v>
      </c>
      <c r="AF319" s="165">
        <f t="shared" si="33"/>
        <v>0.15907414555549626</v>
      </c>
      <c r="AG319" s="166">
        <f t="shared" si="39"/>
        <v>0.981484423554705</v>
      </c>
    </row>
    <row r="320" spans="1:33">
      <c r="A320" s="158"/>
      <c r="B320" s="162">
        <f>+[2]data1cf!A320</f>
        <v>-73484.373196933593</v>
      </c>
      <c r="C320" s="162">
        <f>+[2]data1cf!B320</f>
        <v>12144.875453174205</v>
      </c>
      <c r="D320" s="162">
        <f>+[2]data1cf!C320</f>
        <v>13233.758524964942</v>
      </c>
      <c r="E320" s="162">
        <f>+[2]data1cf!D320</f>
        <v>12924.178305100799</v>
      </c>
      <c r="F320" s="162">
        <f>+[2]data1cf!E320</f>
        <v>12517.928100435085</v>
      </c>
      <c r="G320" s="162">
        <f>+[2]data1cf!F320</f>
        <v>12334.948806882683</v>
      </c>
      <c r="H320" s="162">
        <f>+[2]data1cf!G320</f>
        <v>12053.441991348911</v>
      </c>
      <c r="I320" s="162">
        <f>+[2]data1cf!H320</f>
        <v>11854.202337345068</v>
      </c>
      <c r="J320" s="162">
        <f>+[2]data1cf!I320</f>
        <v>11895.049156792313</v>
      </c>
      <c r="K320" s="162">
        <f>+[2]data1cf!J320</f>
        <v>11825.567106684368</v>
      </c>
      <c r="L320" s="162">
        <f>+[2]data1cf!K320</f>
        <v>11716.405110022759</v>
      </c>
      <c r="M320" s="162">
        <f>+[2]data1cf!L320</f>
        <v>11609.556424026698</v>
      </c>
      <c r="N320" s="162">
        <f>+[2]data1cf!M320</f>
        <v>11646.128553284138</v>
      </c>
      <c r="O320" s="162">
        <f>+[2]data1cf!N320</f>
        <v>11552.943612567431</v>
      </c>
      <c r="P320" s="162">
        <f>+[2]data1cf!O320</f>
        <v>11483.723304847284</v>
      </c>
      <c r="Q320" s="162">
        <f>+[2]data1cf!P320</f>
        <v>11422.637052847156</v>
      </c>
      <c r="R320" s="162">
        <f>+[2]data1cf!Q320</f>
        <v>842.83636681954943</v>
      </c>
      <c r="S320" s="162">
        <f>+[2]data1cf!R320</f>
        <v>0</v>
      </c>
      <c r="T320" s="162">
        <f>+[2]data1cf!S320</f>
        <v>0</v>
      </c>
      <c r="U320" s="162">
        <f>+[2]data1cf!T320</f>
        <v>0</v>
      </c>
      <c r="V320" s="162">
        <f>+[2]data1cf!U320</f>
        <v>0</v>
      </c>
      <c r="W320" s="162">
        <f>+[2]data1cf!V320</f>
        <v>0</v>
      </c>
      <c r="X320" s="162">
        <f>+[2]data1cf!W320</f>
        <v>0</v>
      </c>
      <c r="Y320" s="162">
        <f>+[2]data1cf!X320</f>
        <v>0</v>
      </c>
      <c r="Z320" s="162">
        <f>+[2]data1cf!Y320</f>
        <v>0</v>
      </c>
      <c r="AA320" s="162">
        <f>+[2]data1cf!Z320</f>
        <v>0</v>
      </c>
      <c r="AB320" s="162"/>
      <c r="AC320" s="163">
        <f t="shared" si="32"/>
        <v>19408.912082172785</v>
      </c>
      <c r="AD320" s="163">
        <f t="shared" si="34"/>
        <v>44783.534461360381</v>
      </c>
      <c r="AE320" s="164">
        <f t="shared" si="35"/>
        <v>44445.587111870511</v>
      </c>
      <c r="AF320" s="165">
        <f t="shared" si="33"/>
        <v>0.14513037800788881</v>
      </c>
      <c r="AG320" s="166">
        <f t="shared" si="39"/>
        <v>0.97380440864895634</v>
      </c>
    </row>
    <row r="321" spans="1:33">
      <c r="A321" s="158"/>
      <c r="B321" s="162">
        <f>+[2]data1cf!A321</f>
        <v>-71665.543609562112</v>
      </c>
      <c r="C321" s="162">
        <f>+[2]data1cf!B321</f>
        <v>12007.422345244195</v>
      </c>
      <c r="D321" s="162">
        <f>+[2]data1cf!C321</f>
        <v>13091.640686178929</v>
      </c>
      <c r="E321" s="162">
        <f>+[2]data1cf!D321</f>
        <v>12730.025234573372</v>
      </c>
      <c r="F321" s="162">
        <f>+[2]data1cf!E321</f>
        <v>12486.417293923365</v>
      </c>
      <c r="G321" s="162">
        <f>+[2]data1cf!F321</f>
        <v>12093.709093307938</v>
      </c>
      <c r="H321" s="162">
        <f>+[2]data1cf!G321</f>
        <v>11918.516371625912</v>
      </c>
      <c r="I321" s="162">
        <f>+[2]data1cf!H321</f>
        <v>11780.626027949391</v>
      </c>
      <c r="J321" s="162">
        <f>+[2]data1cf!I321</f>
        <v>11677.308901428845</v>
      </c>
      <c r="K321" s="162">
        <f>+[2]data1cf!J321</f>
        <v>11546.974134568161</v>
      </c>
      <c r="L321" s="162">
        <f>+[2]data1cf!K321</f>
        <v>11586.212824043181</v>
      </c>
      <c r="M321" s="162">
        <f>+[2]data1cf!L321</f>
        <v>11514.341621419919</v>
      </c>
      <c r="N321" s="162">
        <f>+[2]data1cf!M321</f>
        <v>11590.278390507527</v>
      </c>
      <c r="O321" s="162">
        <f>+[2]data1cf!N321</f>
        <v>11449.309242828342</v>
      </c>
      <c r="P321" s="162">
        <f>+[2]data1cf!O321</f>
        <v>11427.556073236778</v>
      </c>
      <c r="Q321" s="162">
        <f>+[2]data1cf!P321</f>
        <v>11455.123356005679</v>
      </c>
      <c r="R321" s="162">
        <f>+[2]data1cf!Q321</f>
        <v>821.9751189842334</v>
      </c>
      <c r="S321" s="162">
        <f>+[2]data1cf!R321</f>
        <v>0</v>
      </c>
      <c r="T321" s="162">
        <f>+[2]data1cf!S321</f>
        <v>0</v>
      </c>
      <c r="U321" s="162">
        <f>+[2]data1cf!T321</f>
        <v>0</v>
      </c>
      <c r="V321" s="162">
        <f>+[2]data1cf!U321</f>
        <v>0</v>
      </c>
      <c r="W321" s="162">
        <f>+[2]data1cf!V321</f>
        <v>0</v>
      </c>
      <c r="X321" s="162">
        <f>+[2]data1cf!W321</f>
        <v>0</v>
      </c>
      <c r="Y321" s="162">
        <f>+[2]data1cf!X321</f>
        <v>0</v>
      </c>
      <c r="Z321" s="162">
        <f>+[2]data1cf!Y321</f>
        <v>0</v>
      </c>
      <c r="AA321" s="162">
        <f>+[2]data1cf!Z321</f>
        <v>0</v>
      </c>
      <c r="AB321" s="162"/>
      <c r="AC321" s="163">
        <f t="shared" si="32"/>
        <v>20191.969192475462</v>
      </c>
      <c r="AD321" s="163">
        <f t="shared" si="34"/>
        <v>45302.295328983586</v>
      </c>
      <c r="AE321" s="164">
        <f t="shared" si="35"/>
        <v>44967.72045500364</v>
      </c>
      <c r="AF321" s="165">
        <f t="shared" si="33"/>
        <v>0.14797983765602116</v>
      </c>
      <c r="AG321" s="166">
        <f t="shared" si="39"/>
        <v>0.97488660821567508</v>
      </c>
    </row>
    <row r="322" spans="1:33">
      <c r="A322" s="158"/>
      <c r="B322" s="162">
        <f>+[2]data1cf!A322</f>
        <v>-65363.992422346018</v>
      </c>
      <c r="C322" s="162">
        <f>+[2]data1cf!B322</f>
        <v>11751.372021094518</v>
      </c>
      <c r="D322" s="162">
        <f>+[2]data1cf!C322</f>
        <v>12962.890364493087</v>
      </c>
      <c r="E322" s="162">
        <f>+[2]data1cf!D322</f>
        <v>12515.798583944976</v>
      </c>
      <c r="F322" s="162">
        <f>+[2]data1cf!E322</f>
        <v>12265.22670929048</v>
      </c>
      <c r="G322" s="162">
        <f>+[2]data1cf!F322</f>
        <v>12046.046574670952</v>
      </c>
      <c r="H322" s="162">
        <f>+[2]data1cf!G322</f>
        <v>11777.952030501312</v>
      </c>
      <c r="I322" s="162">
        <f>+[2]data1cf!H322</f>
        <v>11761.066163358615</v>
      </c>
      <c r="J322" s="162">
        <f>+[2]data1cf!I322</f>
        <v>11621.018292469344</v>
      </c>
      <c r="K322" s="162">
        <f>+[2]data1cf!J322</f>
        <v>11500.865943587964</v>
      </c>
      <c r="L322" s="162">
        <f>+[2]data1cf!K322</f>
        <v>11560.059752548794</v>
      </c>
      <c r="M322" s="162">
        <f>+[2]data1cf!L322</f>
        <v>11504.372105686942</v>
      </c>
      <c r="N322" s="162">
        <f>+[2]data1cf!M322</f>
        <v>11445.87282539946</v>
      </c>
      <c r="O322" s="162">
        <f>+[2]data1cf!N322</f>
        <v>11485.446758856197</v>
      </c>
      <c r="P322" s="162">
        <f>+[2]data1cf!O322</f>
        <v>11344.534948302029</v>
      </c>
      <c r="Q322" s="162">
        <f>+[2]data1cf!P322</f>
        <v>11354.107099070152</v>
      </c>
      <c r="R322" s="162">
        <f>+[2]data1cf!Q322</f>
        <v>749.69884748733978</v>
      </c>
      <c r="S322" s="162">
        <f>+[2]data1cf!R322</f>
        <v>0</v>
      </c>
      <c r="T322" s="162">
        <f>+[2]data1cf!S322</f>
        <v>0</v>
      </c>
      <c r="U322" s="162">
        <f>+[2]data1cf!T322</f>
        <v>0</v>
      </c>
      <c r="V322" s="162">
        <f>+[2]data1cf!U322</f>
        <v>0</v>
      </c>
      <c r="W322" s="162">
        <f>+[2]data1cf!V322</f>
        <v>0</v>
      </c>
      <c r="X322" s="162">
        <f>+[2]data1cf!W322</f>
        <v>0</v>
      </c>
      <c r="Y322" s="162">
        <f>+[2]data1cf!X322</f>
        <v>0</v>
      </c>
      <c r="Z322" s="162">
        <f>+[2]data1cf!Y322</f>
        <v>0</v>
      </c>
      <c r="AA322" s="162">
        <f>+[2]data1cf!Z322</f>
        <v>0</v>
      </c>
      <c r="AB322" s="162"/>
      <c r="AC322" s="163">
        <f t="shared" ref="AC322:AC385" si="40">XNPV(0.1,B322:AA322,$B$1:$AA$1)</f>
        <v>25566.91793376856</v>
      </c>
      <c r="AD322" s="163">
        <f t="shared" si="34"/>
        <v>50495.850579101876</v>
      </c>
      <c r="AE322" s="164">
        <f t="shared" si="35"/>
        <v>50163.611284966551</v>
      </c>
      <c r="AF322" s="165">
        <f t="shared" ref="AF322:AF385" si="41">XIRR(B322:AA322,$B$1:$AA$1)</f>
        <v>0.16540206074714664</v>
      </c>
      <c r="AG322" s="166">
        <f t="shared" si="39"/>
        <v>0.98353859167369706</v>
      </c>
    </row>
    <row r="323" spans="1:33">
      <c r="A323" s="158"/>
      <c r="B323" s="162">
        <f>+[2]data1cf!A323</f>
        <v>-64861.352977101385</v>
      </c>
      <c r="C323" s="162">
        <f>+[2]data1cf!B323</f>
        <v>11907.023686701625</v>
      </c>
      <c r="D323" s="162">
        <f>+[2]data1cf!C323</f>
        <v>12902.926511830676</v>
      </c>
      <c r="E323" s="162">
        <f>+[2]data1cf!D323</f>
        <v>12546.14458792</v>
      </c>
      <c r="F323" s="162">
        <f>+[2]data1cf!E323</f>
        <v>12186.003334717143</v>
      </c>
      <c r="G323" s="162">
        <f>+[2]data1cf!F323</f>
        <v>11962.753048043836</v>
      </c>
      <c r="H323" s="162">
        <f>+[2]data1cf!G323</f>
        <v>11734.488949695975</v>
      </c>
      <c r="I323" s="162">
        <f>+[2]data1cf!H323</f>
        <v>11694.364872250295</v>
      </c>
      <c r="J323" s="162">
        <f>+[2]data1cf!I323</f>
        <v>11556.025128076644</v>
      </c>
      <c r="K323" s="162">
        <f>+[2]data1cf!J323</f>
        <v>11522.859449468084</v>
      </c>
      <c r="L323" s="162">
        <f>+[2]data1cf!K323</f>
        <v>11445.151662066601</v>
      </c>
      <c r="M323" s="162">
        <f>+[2]data1cf!L323</f>
        <v>11453.309086755122</v>
      </c>
      <c r="N323" s="162">
        <f>+[2]data1cf!M323</f>
        <v>11418.827774906538</v>
      </c>
      <c r="O323" s="162">
        <f>+[2]data1cf!N323</f>
        <v>11396.479290616015</v>
      </c>
      <c r="P323" s="162">
        <f>+[2]data1cf!O323</f>
        <v>11185.688382775044</v>
      </c>
      <c r="Q323" s="162">
        <f>+[2]data1cf!P323</f>
        <v>11304.415170351054</v>
      </c>
      <c r="R323" s="162">
        <f>+[2]data1cf!Q323</f>
        <v>743.93377410616199</v>
      </c>
      <c r="S323" s="162">
        <f>+[2]data1cf!R323</f>
        <v>0</v>
      </c>
      <c r="T323" s="162">
        <f>+[2]data1cf!S323</f>
        <v>0</v>
      </c>
      <c r="U323" s="162">
        <f>+[2]data1cf!T323</f>
        <v>0</v>
      </c>
      <c r="V323" s="162">
        <f>+[2]data1cf!U323</f>
        <v>0</v>
      </c>
      <c r="W323" s="162">
        <f>+[2]data1cf!V323</f>
        <v>0</v>
      </c>
      <c r="X323" s="162">
        <f>+[2]data1cf!W323</f>
        <v>0</v>
      </c>
      <c r="Y323" s="162">
        <f>+[2]data1cf!X323</f>
        <v>0</v>
      </c>
      <c r="Z323" s="162">
        <f>+[2]data1cf!Y323</f>
        <v>0</v>
      </c>
      <c r="AA323" s="162">
        <f>+[2]data1cf!Z323</f>
        <v>0</v>
      </c>
      <c r="AB323" s="162"/>
      <c r="AC323" s="163">
        <f t="shared" si="40"/>
        <v>25847.359661356943</v>
      </c>
      <c r="AD323" s="163">
        <f t="shared" ref="AD323:AD386" si="42">SUMPRODUCT(B323:AA323,$B$1010:$AA$1010)</f>
        <v>50654.451938871112</v>
      </c>
      <c r="AE323" s="164">
        <f t="shared" ref="AE323:AE386" si="43">SUMPRODUCT(B323:AA323,$B$1012:$AA$1012)</f>
        <v>50323.926767887475</v>
      </c>
      <c r="AF323" s="165">
        <f t="shared" si="41"/>
        <v>0.1667702853679657</v>
      </c>
      <c r="AG323" s="166">
        <f t="shared" ref="AG323:AG338" si="44">1-EXP(-(1/0.25)*(AD323/ABS($AD$1010)))</f>
        <v>0.98374955993471258</v>
      </c>
    </row>
    <row r="324" spans="1:33">
      <c r="A324" s="158"/>
      <c r="B324" s="162">
        <f>+[2]data1cf!A324</f>
        <v>-65287.112638143415</v>
      </c>
      <c r="C324" s="162">
        <f>+[2]data1cf!B324</f>
        <v>11820.828698739035</v>
      </c>
      <c r="D324" s="162">
        <f>+[2]data1cf!C324</f>
        <v>12956.689246389678</v>
      </c>
      <c r="E324" s="162">
        <f>+[2]data1cf!D324</f>
        <v>12584.005299276665</v>
      </c>
      <c r="F324" s="162">
        <f>+[2]data1cf!E324</f>
        <v>12207.361400130258</v>
      </c>
      <c r="G324" s="162">
        <f>+[2]data1cf!F324</f>
        <v>12032.23426187137</v>
      </c>
      <c r="H324" s="162">
        <f>+[2]data1cf!G324</f>
        <v>11933.847626362709</v>
      </c>
      <c r="I324" s="162">
        <f>+[2]data1cf!H324</f>
        <v>11672.567386901021</v>
      </c>
      <c r="J324" s="162">
        <f>+[2]data1cf!I324</f>
        <v>11672.651754016333</v>
      </c>
      <c r="K324" s="162">
        <f>+[2]data1cf!J324</f>
        <v>11488.637547435195</v>
      </c>
      <c r="L324" s="162">
        <f>+[2]data1cf!K324</f>
        <v>11627.620431884807</v>
      </c>
      <c r="M324" s="162">
        <f>+[2]data1cf!L324</f>
        <v>11428.811236628335</v>
      </c>
      <c r="N324" s="162">
        <f>+[2]data1cf!M324</f>
        <v>11485.158853030065</v>
      </c>
      <c r="O324" s="162">
        <f>+[2]data1cf!N324</f>
        <v>11524.710022945394</v>
      </c>
      <c r="P324" s="162">
        <f>+[2]data1cf!O324</f>
        <v>11442.046326807005</v>
      </c>
      <c r="Q324" s="162">
        <f>+[2]data1cf!P324</f>
        <v>11268.857097990924</v>
      </c>
      <c r="R324" s="162">
        <f>+[2]data1cf!Q324</f>
        <v>748.81706711444963</v>
      </c>
      <c r="S324" s="162">
        <f>+[2]data1cf!R324</f>
        <v>0</v>
      </c>
      <c r="T324" s="162">
        <f>+[2]data1cf!S324</f>
        <v>0</v>
      </c>
      <c r="U324" s="162">
        <f>+[2]data1cf!T324</f>
        <v>0</v>
      </c>
      <c r="V324" s="162">
        <f>+[2]data1cf!U324</f>
        <v>0</v>
      </c>
      <c r="W324" s="162">
        <f>+[2]data1cf!V324</f>
        <v>0</v>
      </c>
      <c r="X324" s="162">
        <f>+[2]data1cf!W324</f>
        <v>0</v>
      </c>
      <c r="Y324" s="162">
        <f>+[2]data1cf!X324</f>
        <v>0</v>
      </c>
      <c r="Z324" s="162">
        <f>+[2]data1cf!Y324</f>
        <v>0</v>
      </c>
      <c r="AA324" s="162">
        <f>+[2]data1cf!Z324</f>
        <v>0</v>
      </c>
      <c r="AB324" s="162"/>
      <c r="AC324" s="163">
        <f t="shared" si="40"/>
        <v>25794.924640467787</v>
      </c>
      <c r="AD324" s="163">
        <f t="shared" si="42"/>
        <v>50753.653880184203</v>
      </c>
      <c r="AE324" s="164">
        <f t="shared" si="43"/>
        <v>50421.028875106196</v>
      </c>
      <c r="AF324" s="165">
        <f t="shared" si="41"/>
        <v>0.16606569886207584</v>
      </c>
      <c r="AG324" s="166">
        <f t="shared" si="44"/>
        <v>0.98388013964436916</v>
      </c>
    </row>
    <row r="325" spans="1:33">
      <c r="A325" s="158"/>
      <c r="B325" s="162">
        <f>+[2]data1cf!A325</f>
        <v>-65744.25547838409</v>
      </c>
      <c r="C325" s="162">
        <f>+[2]data1cf!B325</f>
        <v>11992.820022389647</v>
      </c>
      <c r="D325" s="162">
        <f>+[2]data1cf!C325</f>
        <v>12954.684355277564</v>
      </c>
      <c r="E325" s="162">
        <f>+[2]data1cf!D325</f>
        <v>12582.715379114419</v>
      </c>
      <c r="F325" s="162">
        <f>+[2]data1cf!E325</f>
        <v>12255.069844516849</v>
      </c>
      <c r="G325" s="162">
        <f>+[2]data1cf!F325</f>
        <v>12080.963943760551</v>
      </c>
      <c r="H325" s="162">
        <f>+[2]data1cf!G325</f>
        <v>11783.657865099643</v>
      </c>
      <c r="I325" s="162">
        <f>+[2]data1cf!H325</f>
        <v>11610.756287541168</v>
      </c>
      <c r="J325" s="162">
        <f>+[2]data1cf!I325</f>
        <v>11602.980113851125</v>
      </c>
      <c r="K325" s="162">
        <f>+[2]data1cf!J325</f>
        <v>11554.302977841875</v>
      </c>
      <c r="L325" s="162">
        <f>+[2]data1cf!K325</f>
        <v>11551.069614284108</v>
      </c>
      <c r="M325" s="162">
        <f>+[2]data1cf!L325</f>
        <v>11625.107569129923</v>
      </c>
      <c r="N325" s="162">
        <f>+[2]data1cf!M325</f>
        <v>11580.296790803121</v>
      </c>
      <c r="O325" s="162">
        <f>+[2]data1cf!N325</f>
        <v>11550.840751856667</v>
      </c>
      <c r="P325" s="162">
        <f>+[2]data1cf!O325</f>
        <v>11404.911090541584</v>
      </c>
      <c r="Q325" s="162">
        <f>+[2]data1cf!P325</f>
        <v>11373.863986926663</v>
      </c>
      <c r="R325" s="162">
        <f>+[2]data1cf!Q325</f>
        <v>754.06031263487398</v>
      </c>
      <c r="S325" s="162">
        <f>+[2]data1cf!R325</f>
        <v>0</v>
      </c>
      <c r="T325" s="162">
        <f>+[2]data1cf!S325</f>
        <v>0</v>
      </c>
      <c r="U325" s="162">
        <f>+[2]data1cf!T325</f>
        <v>0</v>
      </c>
      <c r="V325" s="162">
        <f>+[2]data1cf!U325</f>
        <v>0</v>
      </c>
      <c r="W325" s="162">
        <f>+[2]data1cf!V325</f>
        <v>0</v>
      </c>
      <c r="X325" s="162">
        <f>+[2]data1cf!W325</f>
        <v>0</v>
      </c>
      <c r="Y325" s="162">
        <f>+[2]data1cf!X325</f>
        <v>0</v>
      </c>
      <c r="Z325" s="162">
        <f>+[2]data1cf!Y325</f>
        <v>0</v>
      </c>
      <c r="AA325" s="162">
        <f>+[2]data1cf!Z325</f>
        <v>0</v>
      </c>
      <c r="AB325" s="162"/>
      <c r="AC325" s="163">
        <f t="shared" si="40"/>
        <v>25526.843372388292</v>
      </c>
      <c r="AD325" s="163">
        <f t="shared" si="42"/>
        <v>50518.90910068604</v>
      </c>
      <c r="AE325" s="164">
        <f t="shared" si="43"/>
        <v>50185.711633481398</v>
      </c>
      <c r="AF325" s="165">
        <f t="shared" si="41"/>
        <v>0.16504215598106384</v>
      </c>
      <c r="AG325" s="166">
        <f t="shared" si="44"/>
        <v>0.98356943295702504</v>
      </c>
    </row>
    <row r="326" spans="1:33">
      <c r="A326" s="158"/>
      <c r="B326" s="162">
        <f>+[2]data1cf!A326</f>
        <v>-71690.248428913881</v>
      </c>
      <c r="C326" s="162">
        <f>+[2]data1cf!B326</f>
        <v>12038.554691000818</v>
      </c>
      <c r="D326" s="162">
        <f>+[2]data1cf!C326</f>
        <v>12975.828639656369</v>
      </c>
      <c r="E326" s="162">
        <f>+[2]data1cf!D326</f>
        <v>12701.755264670357</v>
      </c>
      <c r="F326" s="162">
        <f>+[2]data1cf!E326</f>
        <v>12397.731283620771</v>
      </c>
      <c r="G326" s="162">
        <f>+[2]data1cf!F326</f>
        <v>12055.346162637376</v>
      </c>
      <c r="H326" s="162">
        <f>+[2]data1cf!G326</f>
        <v>12229.084664323334</v>
      </c>
      <c r="I326" s="162">
        <f>+[2]data1cf!H326</f>
        <v>11938.212475968918</v>
      </c>
      <c r="J326" s="162">
        <f>+[2]data1cf!I326</f>
        <v>11758.68245568239</v>
      </c>
      <c r="K326" s="162">
        <f>+[2]data1cf!J326</f>
        <v>11724.377062670352</v>
      </c>
      <c r="L326" s="162">
        <f>+[2]data1cf!K326</f>
        <v>11685.90947836544</v>
      </c>
      <c r="M326" s="162">
        <f>+[2]data1cf!L326</f>
        <v>11682.883132921841</v>
      </c>
      <c r="N326" s="162">
        <f>+[2]data1cf!M326</f>
        <v>11615.639345401964</v>
      </c>
      <c r="O326" s="162">
        <f>+[2]data1cf!N326</f>
        <v>11511.9541296645</v>
      </c>
      <c r="P326" s="162">
        <f>+[2]data1cf!O326</f>
        <v>11450.150813439133</v>
      </c>
      <c r="Q326" s="162">
        <f>+[2]data1cf!P326</f>
        <v>11437.61662499185</v>
      </c>
      <c r="R326" s="162">
        <f>+[2]data1cf!Q326</f>
        <v>822.25847338027063</v>
      </c>
      <c r="S326" s="162">
        <f>+[2]data1cf!R326</f>
        <v>0</v>
      </c>
      <c r="T326" s="162">
        <f>+[2]data1cf!S326</f>
        <v>0</v>
      </c>
      <c r="U326" s="162">
        <f>+[2]data1cf!T326</f>
        <v>0</v>
      </c>
      <c r="V326" s="162">
        <f>+[2]data1cf!U326</f>
        <v>0</v>
      </c>
      <c r="W326" s="162">
        <f>+[2]data1cf!V326</f>
        <v>0</v>
      </c>
      <c r="X326" s="162">
        <f>+[2]data1cf!W326</f>
        <v>0</v>
      </c>
      <c r="Y326" s="162">
        <f>+[2]data1cf!X326</f>
        <v>0</v>
      </c>
      <c r="Z326" s="162">
        <f>+[2]data1cf!Y326</f>
        <v>0</v>
      </c>
      <c r="AA326" s="162">
        <f>+[2]data1cf!Z326</f>
        <v>0</v>
      </c>
      <c r="AB326" s="162"/>
      <c r="AC326" s="163">
        <f t="shared" si="40"/>
        <v>20488.910754942601</v>
      </c>
      <c r="AD326" s="163">
        <f t="shared" si="42"/>
        <v>45753.282564384346</v>
      </c>
      <c r="AE326" s="164">
        <f t="shared" si="43"/>
        <v>45416.645881272321</v>
      </c>
      <c r="AF326" s="165">
        <f t="shared" si="41"/>
        <v>0.14849693179130552</v>
      </c>
      <c r="AG326" s="166">
        <f t="shared" si="44"/>
        <v>0.97579102912053828</v>
      </c>
    </row>
    <row r="327" spans="1:33">
      <c r="A327" s="158"/>
      <c r="B327" s="162">
        <f>+[2]data1cf!A327</f>
        <v>-71402.423373694735</v>
      </c>
      <c r="C327" s="162">
        <f>+[2]data1cf!B327</f>
        <v>12081.935296163821</v>
      </c>
      <c r="D327" s="162">
        <f>+[2]data1cf!C327</f>
        <v>13232.683644071963</v>
      </c>
      <c r="E327" s="162">
        <f>+[2]data1cf!D327</f>
        <v>12762.489594864554</v>
      </c>
      <c r="F327" s="162">
        <f>+[2]data1cf!E327</f>
        <v>12558.681790644707</v>
      </c>
      <c r="G327" s="162">
        <f>+[2]data1cf!F327</f>
        <v>12218.702495994052</v>
      </c>
      <c r="H327" s="162">
        <f>+[2]data1cf!G327</f>
        <v>11988.918999819254</v>
      </c>
      <c r="I327" s="162">
        <f>+[2]data1cf!H327</f>
        <v>11816.518969608403</v>
      </c>
      <c r="J327" s="162">
        <f>+[2]data1cf!I327</f>
        <v>11709.685968142978</v>
      </c>
      <c r="K327" s="162">
        <f>+[2]data1cf!J327</f>
        <v>11656.023260818263</v>
      </c>
      <c r="L327" s="162">
        <f>+[2]data1cf!K327</f>
        <v>11732.534151237203</v>
      </c>
      <c r="M327" s="162">
        <f>+[2]data1cf!L327</f>
        <v>11690.193982456785</v>
      </c>
      <c r="N327" s="162">
        <f>+[2]data1cf!M327</f>
        <v>11681.443479675911</v>
      </c>
      <c r="O327" s="162">
        <f>+[2]data1cf!N327</f>
        <v>11487.84949804912</v>
      </c>
      <c r="P327" s="162">
        <f>+[2]data1cf!O327</f>
        <v>11392.292148070563</v>
      </c>
      <c r="Q327" s="162">
        <f>+[2]data1cf!P327</f>
        <v>11382.65823083744</v>
      </c>
      <c r="R327" s="162">
        <f>+[2]data1cf!Q327</f>
        <v>818.95723512692905</v>
      </c>
      <c r="S327" s="162">
        <f>+[2]data1cf!R327</f>
        <v>0</v>
      </c>
      <c r="T327" s="162">
        <f>+[2]data1cf!S327</f>
        <v>0</v>
      </c>
      <c r="U327" s="162">
        <f>+[2]data1cf!T327</f>
        <v>0</v>
      </c>
      <c r="V327" s="162">
        <f>+[2]data1cf!U327</f>
        <v>0</v>
      </c>
      <c r="W327" s="162">
        <f>+[2]data1cf!V327</f>
        <v>0</v>
      </c>
      <c r="X327" s="162">
        <f>+[2]data1cf!W327</f>
        <v>0</v>
      </c>
      <c r="Y327" s="162">
        <f>+[2]data1cf!X327</f>
        <v>0</v>
      </c>
      <c r="Z327" s="162">
        <f>+[2]data1cf!Y327</f>
        <v>0</v>
      </c>
      <c r="AA327" s="162">
        <f>+[2]data1cf!Z327</f>
        <v>0</v>
      </c>
      <c r="AB327" s="162"/>
      <c r="AC327" s="163">
        <f t="shared" si="40"/>
        <v>21041.005262993411</v>
      </c>
      <c r="AD327" s="163">
        <f t="shared" si="42"/>
        <v>46294.161010203905</v>
      </c>
      <c r="AE327" s="164">
        <f t="shared" si="43"/>
        <v>45957.769682306018</v>
      </c>
      <c r="AF327" s="165">
        <f t="shared" si="41"/>
        <v>0.15012448430061345</v>
      </c>
      <c r="AG327" s="166">
        <f t="shared" si="44"/>
        <v>0.97683286701123684</v>
      </c>
    </row>
    <row r="328" spans="1:33">
      <c r="A328" s="158"/>
      <c r="B328" s="162">
        <f>+[2]data1cf!A328</f>
        <v>-65976.613316534378</v>
      </c>
      <c r="C328" s="162">
        <f>+[2]data1cf!B328</f>
        <v>11917.712450799798</v>
      </c>
      <c r="D328" s="162">
        <f>+[2]data1cf!C328</f>
        <v>13014.181678839366</v>
      </c>
      <c r="E328" s="162">
        <f>+[2]data1cf!D328</f>
        <v>12691.026254707798</v>
      </c>
      <c r="F328" s="162">
        <f>+[2]data1cf!E328</f>
        <v>12228.961628309546</v>
      </c>
      <c r="G328" s="162">
        <f>+[2]data1cf!F328</f>
        <v>11858.545854733235</v>
      </c>
      <c r="H328" s="162">
        <f>+[2]data1cf!G328</f>
        <v>11839.543927344088</v>
      </c>
      <c r="I328" s="162">
        <f>+[2]data1cf!H328</f>
        <v>11930.909450212333</v>
      </c>
      <c r="J328" s="162">
        <f>+[2]data1cf!I328</f>
        <v>11626.041015847106</v>
      </c>
      <c r="K328" s="162">
        <f>+[2]data1cf!J328</f>
        <v>11668.17286893697</v>
      </c>
      <c r="L328" s="162">
        <f>+[2]data1cf!K328</f>
        <v>11671.018804076561</v>
      </c>
      <c r="M328" s="162">
        <f>+[2]data1cf!L328</f>
        <v>11575.880905690761</v>
      </c>
      <c r="N328" s="162">
        <f>+[2]data1cf!M328</f>
        <v>11370.634895309744</v>
      </c>
      <c r="O328" s="162">
        <f>+[2]data1cf!N328</f>
        <v>11374.524404548343</v>
      </c>
      <c r="P328" s="162">
        <f>+[2]data1cf!O328</f>
        <v>11433.523600162196</v>
      </c>
      <c r="Q328" s="162">
        <f>+[2]data1cf!P328</f>
        <v>11256.005190648766</v>
      </c>
      <c r="R328" s="162">
        <f>+[2]data1cf!Q328</f>
        <v>756.72536409532267</v>
      </c>
      <c r="S328" s="162">
        <f>+[2]data1cf!R328</f>
        <v>0</v>
      </c>
      <c r="T328" s="162">
        <f>+[2]data1cf!S328</f>
        <v>0</v>
      </c>
      <c r="U328" s="162">
        <f>+[2]data1cf!T328</f>
        <v>0</v>
      </c>
      <c r="V328" s="162">
        <f>+[2]data1cf!U328</f>
        <v>0</v>
      </c>
      <c r="W328" s="162">
        <f>+[2]data1cf!V328</f>
        <v>0</v>
      </c>
      <c r="X328" s="162">
        <f>+[2]data1cf!W328</f>
        <v>0</v>
      </c>
      <c r="Y328" s="162">
        <f>+[2]data1cf!X328</f>
        <v>0</v>
      </c>
      <c r="Z328" s="162">
        <f>+[2]data1cf!Y328</f>
        <v>0</v>
      </c>
      <c r="AA328" s="162">
        <f>+[2]data1cf!Z328</f>
        <v>0</v>
      </c>
      <c r="AB328" s="162"/>
      <c r="AC328" s="163">
        <f t="shared" si="40"/>
        <v>25346.680774766039</v>
      </c>
      <c r="AD328" s="163">
        <f t="shared" si="42"/>
        <v>50341.882174630213</v>
      </c>
      <c r="AE328" s="164">
        <f t="shared" si="43"/>
        <v>50008.874078374938</v>
      </c>
      <c r="AF328" s="165">
        <f t="shared" si="41"/>
        <v>0.16442644000053408</v>
      </c>
      <c r="AG328" s="166">
        <f t="shared" si="44"/>
        <v>0.9833311663888068</v>
      </c>
    </row>
    <row r="329" spans="1:33">
      <c r="A329" s="158"/>
      <c r="B329" s="162">
        <f>+[2]data1cf!A329</f>
        <v>-72224.583295846634</v>
      </c>
      <c r="C329" s="162">
        <f>+[2]data1cf!B329</f>
        <v>12093.746241275177</v>
      </c>
      <c r="D329" s="162">
        <f>+[2]data1cf!C329</f>
        <v>13057.842160517346</v>
      </c>
      <c r="E329" s="162">
        <f>+[2]data1cf!D329</f>
        <v>12769.601943185069</v>
      </c>
      <c r="F329" s="162">
        <f>+[2]data1cf!E329</f>
        <v>12524.778060894656</v>
      </c>
      <c r="G329" s="162">
        <f>+[2]data1cf!F329</f>
        <v>12197.944358086319</v>
      </c>
      <c r="H329" s="162">
        <f>+[2]data1cf!G329</f>
        <v>12077.907611322104</v>
      </c>
      <c r="I329" s="162">
        <f>+[2]data1cf!H329</f>
        <v>11847.074089703063</v>
      </c>
      <c r="J329" s="162">
        <f>+[2]data1cf!I329</f>
        <v>11725.603846096661</v>
      </c>
      <c r="K329" s="162">
        <f>+[2]data1cf!J329</f>
        <v>11619.096790303256</v>
      </c>
      <c r="L329" s="162">
        <f>+[2]data1cf!K329</f>
        <v>11645.890556538241</v>
      </c>
      <c r="M329" s="162">
        <f>+[2]data1cf!L329</f>
        <v>11678.613613705391</v>
      </c>
      <c r="N329" s="162">
        <f>+[2]data1cf!M329</f>
        <v>11642.860192059277</v>
      </c>
      <c r="O329" s="162">
        <f>+[2]data1cf!N329</f>
        <v>11628.456854934324</v>
      </c>
      <c r="P329" s="162">
        <f>+[2]data1cf!O329</f>
        <v>11558.921509872387</v>
      </c>
      <c r="Q329" s="162">
        <f>+[2]data1cf!P329</f>
        <v>11322.990140823425</v>
      </c>
      <c r="R329" s="162">
        <f>+[2]data1cf!Q329</f>
        <v>828.38708057004249</v>
      </c>
      <c r="S329" s="162">
        <f>+[2]data1cf!R329</f>
        <v>0</v>
      </c>
      <c r="T329" s="162">
        <f>+[2]data1cf!S329</f>
        <v>0</v>
      </c>
      <c r="U329" s="162">
        <f>+[2]data1cf!T329</f>
        <v>0</v>
      </c>
      <c r="V329" s="162">
        <f>+[2]data1cf!U329</f>
        <v>0</v>
      </c>
      <c r="W329" s="162">
        <f>+[2]data1cf!V329</f>
        <v>0</v>
      </c>
      <c r="X329" s="162">
        <f>+[2]data1cf!W329</f>
        <v>0</v>
      </c>
      <c r="Y329" s="162">
        <f>+[2]data1cf!X329</f>
        <v>0</v>
      </c>
      <c r="Z329" s="162">
        <f>+[2]data1cf!Y329</f>
        <v>0</v>
      </c>
      <c r="AA329" s="162">
        <f>+[2]data1cf!Z329</f>
        <v>0</v>
      </c>
      <c r="AB329" s="162"/>
      <c r="AC329" s="163">
        <f t="shared" si="40"/>
        <v>20134.667883004724</v>
      </c>
      <c r="AD329" s="163">
        <f t="shared" si="42"/>
        <v>45402.014777281911</v>
      </c>
      <c r="AE329" s="164">
        <f t="shared" si="43"/>
        <v>45065.342248904031</v>
      </c>
      <c r="AF329" s="165">
        <f t="shared" si="41"/>
        <v>0.14744784235954292</v>
      </c>
      <c r="AG329" s="166">
        <f t="shared" si="44"/>
        <v>0.97508945424616356</v>
      </c>
    </row>
    <row r="330" spans="1:33">
      <c r="A330" s="158"/>
      <c r="B330" s="162">
        <f>+[2]data1cf!A330</f>
        <v>-69109.140033651682</v>
      </c>
      <c r="C330" s="162">
        <f>+[2]data1cf!B330</f>
        <v>12002.108668252604</v>
      </c>
      <c r="D330" s="162">
        <f>+[2]data1cf!C330</f>
        <v>13177.512511126171</v>
      </c>
      <c r="E330" s="162">
        <f>+[2]data1cf!D330</f>
        <v>12628.445620961778</v>
      </c>
      <c r="F330" s="162">
        <f>+[2]data1cf!E330</f>
        <v>12292.044464259841</v>
      </c>
      <c r="G330" s="162">
        <f>+[2]data1cf!F330</f>
        <v>12101.720431924703</v>
      </c>
      <c r="H330" s="162">
        <f>+[2]data1cf!G330</f>
        <v>11827.669995382963</v>
      </c>
      <c r="I330" s="162">
        <f>+[2]data1cf!H330</f>
        <v>11798.569679212371</v>
      </c>
      <c r="J330" s="162">
        <f>+[2]data1cf!I330</f>
        <v>11561.225392112363</v>
      </c>
      <c r="K330" s="162">
        <f>+[2]data1cf!J330</f>
        <v>11777.76883154501</v>
      </c>
      <c r="L330" s="162">
        <f>+[2]data1cf!K330</f>
        <v>11547.718081446706</v>
      </c>
      <c r="M330" s="162">
        <f>+[2]data1cf!L330</f>
        <v>11426.570791107799</v>
      </c>
      <c r="N330" s="162">
        <f>+[2]data1cf!M330</f>
        <v>11448.088814249664</v>
      </c>
      <c r="O330" s="162">
        <f>+[2]data1cf!N330</f>
        <v>11424.595891894853</v>
      </c>
      <c r="P330" s="162">
        <f>+[2]data1cf!O330</f>
        <v>11523.289760437365</v>
      </c>
      <c r="Q330" s="162">
        <f>+[2]data1cf!P330</f>
        <v>11503.211003912755</v>
      </c>
      <c r="R330" s="162">
        <f>+[2]data1cf!Q330</f>
        <v>792.65419252997117</v>
      </c>
      <c r="S330" s="162">
        <f>+[2]data1cf!R330</f>
        <v>0</v>
      </c>
      <c r="T330" s="162">
        <f>+[2]data1cf!S330</f>
        <v>0</v>
      </c>
      <c r="U330" s="162">
        <f>+[2]data1cf!T330</f>
        <v>0</v>
      </c>
      <c r="V330" s="162">
        <f>+[2]data1cf!U330</f>
        <v>0</v>
      </c>
      <c r="W330" s="162">
        <f>+[2]data1cf!V330</f>
        <v>0</v>
      </c>
      <c r="X330" s="162">
        <f>+[2]data1cf!W330</f>
        <v>0</v>
      </c>
      <c r="Y330" s="162">
        <f>+[2]data1cf!X330</f>
        <v>0</v>
      </c>
      <c r="Z330" s="162">
        <f>+[2]data1cf!Y330</f>
        <v>0</v>
      </c>
      <c r="AA330" s="162">
        <f>+[2]data1cf!Z330</f>
        <v>0</v>
      </c>
      <c r="AB330" s="162"/>
      <c r="AC330" s="163">
        <f t="shared" si="40"/>
        <v>22544.410989352833</v>
      </c>
      <c r="AD330" s="163">
        <f t="shared" si="42"/>
        <v>47603.133661063664</v>
      </c>
      <c r="AE330" s="164">
        <f t="shared" si="43"/>
        <v>47269.158174654855</v>
      </c>
      <c r="AF330" s="165">
        <f t="shared" si="41"/>
        <v>0.15519641041755683</v>
      </c>
      <c r="AG330" s="166">
        <f t="shared" si="44"/>
        <v>0.97917241716666625</v>
      </c>
    </row>
    <row r="331" spans="1:33">
      <c r="A331" s="158"/>
      <c r="B331" s="162">
        <f>+[2]data1cf!A331</f>
        <v>-71865.402994810327</v>
      </c>
      <c r="C331" s="162">
        <f>+[2]data1cf!B331</f>
        <v>11968.99219327125</v>
      </c>
      <c r="D331" s="162">
        <f>+[2]data1cf!C331</f>
        <v>13161.36347858674</v>
      </c>
      <c r="E331" s="162">
        <f>+[2]data1cf!D331</f>
        <v>12786.417222161499</v>
      </c>
      <c r="F331" s="162">
        <f>+[2]data1cf!E331</f>
        <v>12317.704267321347</v>
      </c>
      <c r="G331" s="162">
        <f>+[2]data1cf!F331</f>
        <v>12157.168400231358</v>
      </c>
      <c r="H331" s="162">
        <f>+[2]data1cf!G331</f>
        <v>11800.298424292016</v>
      </c>
      <c r="I331" s="162">
        <f>+[2]data1cf!H331</f>
        <v>11772.4337115095</v>
      </c>
      <c r="J331" s="162">
        <f>+[2]data1cf!I331</f>
        <v>11668.283798870634</v>
      </c>
      <c r="K331" s="162">
        <f>+[2]data1cf!J331</f>
        <v>11668.08343409486</v>
      </c>
      <c r="L331" s="162">
        <f>+[2]data1cf!K331</f>
        <v>11576.887942747828</v>
      </c>
      <c r="M331" s="162">
        <f>+[2]data1cf!L331</f>
        <v>11635.091929745475</v>
      </c>
      <c r="N331" s="162">
        <f>+[2]data1cf!M331</f>
        <v>11629.997412008979</v>
      </c>
      <c r="O331" s="162">
        <f>+[2]data1cf!N331</f>
        <v>11678.676545744429</v>
      </c>
      <c r="P331" s="162">
        <f>+[2]data1cf!O331</f>
        <v>11476.42996419227</v>
      </c>
      <c r="Q331" s="162">
        <f>+[2]data1cf!P331</f>
        <v>11268.426771014179</v>
      </c>
      <c r="R331" s="162">
        <f>+[2]data1cf!Q331</f>
        <v>824.26742618927642</v>
      </c>
      <c r="S331" s="162">
        <f>+[2]data1cf!R331</f>
        <v>0</v>
      </c>
      <c r="T331" s="162">
        <f>+[2]data1cf!S331</f>
        <v>0</v>
      </c>
      <c r="U331" s="162">
        <f>+[2]data1cf!T331</f>
        <v>0</v>
      </c>
      <c r="V331" s="162">
        <f>+[2]data1cf!U331</f>
        <v>0</v>
      </c>
      <c r="W331" s="162">
        <f>+[2]data1cf!V331</f>
        <v>0</v>
      </c>
      <c r="X331" s="162">
        <f>+[2]data1cf!W331</f>
        <v>0</v>
      </c>
      <c r="Y331" s="162">
        <f>+[2]data1cf!X331</f>
        <v>0</v>
      </c>
      <c r="Z331" s="162">
        <f>+[2]data1cf!Y331</f>
        <v>0</v>
      </c>
      <c r="AA331" s="162">
        <f>+[2]data1cf!Z331</f>
        <v>0</v>
      </c>
      <c r="AB331" s="162"/>
      <c r="AC331" s="163">
        <f t="shared" si="40"/>
        <v>20043.994646904233</v>
      </c>
      <c r="AD331" s="163">
        <f t="shared" si="42"/>
        <v>45190.880170405988</v>
      </c>
      <c r="AE331" s="164">
        <f t="shared" si="43"/>
        <v>44855.720728534063</v>
      </c>
      <c r="AF331" s="165">
        <f t="shared" si="41"/>
        <v>0.14746221899986275</v>
      </c>
      <c r="AG331" s="166">
        <f t="shared" si="44"/>
        <v>0.97465801680767472</v>
      </c>
    </row>
    <row r="332" spans="1:33">
      <c r="A332" s="158"/>
      <c r="B332" s="162">
        <f>+[2]data1cf!A332</f>
        <v>-61569.209698396364</v>
      </c>
      <c r="C332" s="162">
        <f>+[2]data1cf!B332</f>
        <v>11859.463606414791</v>
      </c>
      <c r="D332" s="162">
        <f>+[2]data1cf!C332</f>
        <v>12922.719449473629</v>
      </c>
      <c r="E332" s="162">
        <f>+[2]data1cf!D332</f>
        <v>12509.62571229899</v>
      </c>
      <c r="F332" s="162">
        <f>+[2]data1cf!E332</f>
        <v>12197.975161839344</v>
      </c>
      <c r="G332" s="162">
        <f>+[2]data1cf!F332</f>
        <v>11824.060805938498</v>
      </c>
      <c r="H332" s="162">
        <f>+[2]data1cf!G332</f>
        <v>11682.045948281218</v>
      </c>
      <c r="I332" s="162">
        <f>+[2]data1cf!H332</f>
        <v>11554.25987340018</v>
      </c>
      <c r="J332" s="162">
        <f>+[2]data1cf!I332</f>
        <v>11454.109481379204</v>
      </c>
      <c r="K332" s="162">
        <f>+[2]data1cf!J332</f>
        <v>11442.387700507878</v>
      </c>
      <c r="L332" s="162">
        <f>+[2]data1cf!K332</f>
        <v>11384.415939923518</v>
      </c>
      <c r="M332" s="162">
        <f>+[2]data1cf!L332</f>
        <v>11313.321192875501</v>
      </c>
      <c r="N332" s="162">
        <f>+[2]data1cf!M332</f>
        <v>11401.141235519495</v>
      </c>
      <c r="O332" s="162">
        <f>+[2]data1cf!N332</f>
        <v>11375.615412296171</v>
      </c>
      <c r="P332" s="162">
        <f>+[2]data1cf!O332</f>
        <v>11302.785259210788</v>
      </c>
      <c r="Q332" s="162">
        <f>+[2]data1cf!P332</f>
        <v>11073.776156764536</v>
      </c>
      <c r="R332" s="162">
        <f>+[2]data1cf!Q332</f>
        <v>706.17420755672686</v>
      </c>
      <c r="S332" s="162">
        <f>+[2]data1cf!R332</f>
        <v>0</v>
      </c>
      <c r="T332" s="162">
        <f>+[2]data1cf!S332</f>
        <v>0</v>
      </c>
      <c r="U332" s="162">
        <f>+[2]data1cf!T332</f>
        <v>0</v>
      </c>
      <c r="V332" s="162">
        <f>+[2]data1cf!U332</f>
        <v>0</v>
      </c>
      <c r="W332" s="162">
        <f>+[2]data1cf!V332</f>
        <v>0</v>
      </c>
      <c r="X332" s="162">
        <f>+[2]data1cf!W332</f>
        <v>0</v>
      </c>
      <c r="Y332" s="162">
        <f>+[2]data1cf!X332</f>
        <v>0</v>
      </c>
      <c r="Z332" s="162">
        <f>+[2]data1cf!Y332</f>
        <v>0</v>
      </c>
      <c r="AA332" s="162">
        <f>+[2]data1cf!Z332</f>
        <v>0</v>
      </c>
      <c r="AB332" s="162"/>
      <c r="AC332" s="163">
        <f t="shared" si="40"/>
        <v>28707.539272964921</v>
      </c>
      <c r="AD332" s="163">
        <f t="shared" si="42"/>
        <v>53365.406240839111</v>
      </c>
      <c r="AE332" s="164">
        <f t="shared" si="43"/>
        <v>53036.881630791526</v>
      </c>
      <c r="AF332" s="165">
        <f t="shared" si="41"/>
        <v>0.17758944630622867</v>
      </c>
      <c r="AG332" s="166">
        <f t="shared" si="44"/>
        <v>0.98696493594439139</v>
      </c>
    </row>
    <row r="333" spans="1:33">
      <c r="A333" s="158"/>
      <c r="B333" s="162">
        <f>+[2]data1cf!A333</f>
        <v>-69036.240523595479</v>
      </c>
      <c r="C333" s="162">
        <f>+[2]data1cf!B333</f>
        <v>12153.618768511915</v>
      </c>
      <c r="D333" s="162">
        <f>+[2]data1cf!C333</f>
        <v>13012.208516558341</v>
      </c>
      <c r="E333" s="162">
        <f>+[2]data1cf!D333</f>
        <v>12715.562702633095</v>
      </c>
      <c r="F333" s="162">
        <f>+[2]data1cf!E333</f>
        <v>12423.390631033399</v>
      </c>
      <c r="G333" s="162">
        <f>+[2]data1cf!F333</f>
        <v>12151.771616732853</v>
      </c>
      <c r="H333" s="162">
        <f>+[2]data1cf!G333</f>
        <v>11855.165145232953</v>
      </c>
      <c r="I333" s="162">
        <f>+[2]data1cf!H333</f>
        <v>11796.287902480526</v>
      </c>
      <c r="J333" s="162">
        <f>+[2]data1cf!I333</f>
        <v>11864.971244748642</v>
      </c>
      <c r="K333" s="162">
        <f>+[2]data1cf!J333</f>
        <v>11575.00084471035</v>
      </c>
      <c r="L333" s="162">
        <f>+[2]data1cf!K333</f>
        <v>11496.812826849422</v>
      </c>
      <c r="M333" s="162">
        <f>+[2]data1cf!L333</f>
        <v>11680.803772504973</v>
      </c>
      <c r="N333" s="162">
        <f>+[2]data1cf!M333</f>
        <v>11603.200726847406</v>
      </c>
      <c r="O333" s="162">
        <f>+[2]data1cf!N333</f>
        <v>11492.405133603446</v>
      </c>
      <c r="P333" s="162">
        <f>+[2]data1cf!O333</f>
        <v>11376.187726280561</v>
      </c>
      <c r="Q333" s="162">
        <f>+[2]data1cf!P333</f>
        <v>11292.174788842331</v>
      </c>
      <c r="R333" s="162">
        <f>+[2]data1cf!Q333</f>
        <v>791.81806430943061</v>
      </c>
      <c r="S333" s="162">
        <f>+[2]data1cf!R333</f>
        <v>0</v>
      </c>
      <c r="T333" s="162">
        <f>+[2]data1cf!S333</f>
        <v>0</v>
      </c>
      <c r="U333" s="162">
        <f>+[2]data1cf!T333</f>
        <v>0</v>
      </c>
      <c r="V333" s="162">
        <f>+[2]data1cf!U333</f>
        <v>0</v>
      </c>
      <c r="W333" s="162">
        <f>+[2]data1cf!V333</f>
        <v>0</v>
      </c>
      <c r="X333" s="162">
        <f>+[2]data1cf!W333</f>
        <v>0</v>
      </c>
      <c r="Y333" s="162">
        <f>+[2]data1cf!X333</f>
        <v>0</v>
      </c>
      <c r="Z333" s="162">
        <f>+[2]data1cf!Y333</f>
        <v>0</v>
      </c>
      <c r="AA333" s="162">
        <f>+[2]data1cf!Z333</f>
        <v>0</v>
      </c>
      <c r="AB333" s="162"/>
      <c r="AC333" s="163">
        <f t="shared" si="40"/>
        <v>22923.771838735458</v>
      </c>
      <c r="AD333" s="163">
        <f t="shared" si="42"/>
        <v>48050.168291287402</v>
      </c>
      <c r="AE333" s="164">
        <f t="shared" si="43"/>
        <v>47715.480484185697</v>
      </c>
      <c r="AF333" s="165">
        <f t="shared" si="41"/>
        <v>0.15618990063667304</v>
      </c>
      <c r="AG333" s="166">
        <f t="shared" si="44"/>
        <v>0.97991603601169808</v>
      </c>
    </row>
    <row r="334" spans="1:33">
      <c r="A334" s="158"/>
      <c r="B334" s="162">
        <f>+[2]data1cf!A334</f>
        <v>-72779.078382867883</v>
      </c>
      <c r="C334" s="162">
        <f>+[2]data1cf!B334</f>
        <v>11947.680225315315</v>
      </c>
      <c r="D334" s="162">
        <f>+[2]data1cf!C334</f>
        <v>13038.087042150073</v>
      </c>
      <c r="E334" s="162">
        <f>+[2]data1cf!D334</f>
        <v>12738.703734510709</v>
      </c>
      <c r="F334" s="162">
        <f>+[2]data1cf!E334</f>
        <v>12543.083308793834</v>
      </c>
      <c r="G334" s="162">
        <f>+[2]data1cf!F334</f>
        <v>12312.858320331681</v>
      </c>
      <c r="H334" s="162">
        <f>+[2]data1cf!G334</f>
        <v>12105.416653046468</v>
      </c>
      <c r="I334" s="162">
        <f>+[2]data1cf!H334</f>
        <v>11967.998272950477</v>
      </c>
      <c r="J334" s="162">
        <f>+[2]data1cf!I334</f>
        <v>11909.04556129087</v>
      </c>
      <c r="K334" s="162">
        <f>+[2]data1cf!J334</f>
        <v>11600.94361410787</v>
      </c>
      <c r="L334" s="162">
        <f>+[2]data1cf!K334</f>
        <v>11753.109138795156</v>
      </c>
      <c r="M334" s="162">
        <f>+[2]data1cf!L334</f>
        <v>11676.588404048387</v>
      </c>
      <c r="N334" s="162">
        <f>+[2]data1cf!M334</f>
        <v>11660.344891049543</v>
      </c>
      <c r="O334" s="162">
        <f>+[2]data1cf!N334</f>
        <v>11542.328325114635</v>
      </c>
      <c r="P334" s="162">
        <f>+[2]data1cf!O334</f>
        <v>11412.714800399623</v>
      </c>
      <c r="Q334" s="162">
        <f>+[2]data1cf!P334</f>
        <v>11388.995514128042</v>
      </c>
      <c r="R334" s="162">
        <f>+[2]data1cf!Q334</f>
        <v>834.74691742014136</v>
      </c>
      <c r="S334" s="162">
        <f>+[2]data1cf!R334</f>
        <v>0</v>
      </c>
      <c r="T334" s="162">
        <f>+[2]data1cf!S334</f>
        <v>0</v>
      </c>
      <c r="U334" s="162">
        <f>+[2]data1cf!T334</f>
        <v>0</v>
      </c>
      <c r="V334" s="162">
        <f>+[2]data1cf!U334</f>
        <v>0</v>
      </c>
      <c r="W334" s="162">
        <f>+[2]data1cf!V334</f>
        <v>0</v>
      </c>
      <c r="X334" s="162">
        <f>+[2]data1cf!W334</f>
        <v>0</v>
      </c>
      <c r="Y334" s="162">
        <f>+[2]data1cf!X334</f>
        <v>0</v>
      </c>
      <c r="Z334" s="162">
        <f>+[2]data1cf!Y334</f>
        <v>0</v>
      </c>
      <c r="AA334" s="162">
        <f>+[2]data1cf!Z334</f>
        <v>0</v>
      </c>
      <c r="AB334" s="162"/>
      <c r="AC334" s="163">
        <f t="shared" si="40"/>
        <v>19647.007205585407</v>
      </c>
      <c r="AD334" s="163">
        <f t="shared" si="42"/>
        <v>44974.403830893913</v>
      </c>
      <c r="AE334" s="164">
        <f t="shared" si="43"/>
        <v>44637.060936158858</v>
      </c>
      <c r="AF334" s="165">
        <f t="shared" si="41"/>
        <v>0.14592297673225407</v>
      </c>
      <c r="AG334" s="166">
        <f t="shared" si="44"/>
        <v>0.97420790458516771</v>
      </c>
    </row>
    <row r="335" spans="1:33">
      <c r="A335" s="158"/>
      <c r="B335" s="162">
        <f>+[2]data1cf!A335</f>
        <v>-68858.604043255851</v>
      </c>
      <c r="C335" s="162">
        <f>+[2]data1cf!B335</f>
        <v>11956.492857233403</v>
      </c>
      <c r="D335" s="162">
        <f>+[2]data1cf!C335</f>
        <v>13036.529166021694</v>
      </c>
      <c r="E335" s="162">
        <f>+[2]data1cf!D335</f>
        <v>12758.143730299886</v>
      </c>
      <c r="F335" s="162">
        <f>+[2]data1cf!E335</f>
        <v>12530.179049856815</v>
      </c>
      <c r="G335" s="162">
        <f>+[2]data1cf!F335</f>
        <v>12318.994216146715</v>
      </c>
      <c r="H335" s="162">
        <f>+[2]data1cf!G335</f>
        <v>12098.047303519685</v>
      </c>
      <c r="I335" s="162">
        <f>+[2]data1cf!H335</f>
        <v>11923.830909810193</v>
      </c>
      <c r="J335" s="162">
        <f>+[2]data1cf!I335</f>
        <v>11702.297809029029</v>
      </c>
      <c r="K335" s="162">
        <f>+[2]data1cf!J335</f>
        <v>11893.076953135893</v>
      </c>
      <c r="L335" s="162">
        <f>+[2]data1cf!K335</f>
        <v>11534.18593653748</v>
      </c>
      <c r="M335" s="162">
        <f>+[2]data1cf!L335</f>
        <v>11643.867934713982</v>
      </c>
      <c r="N335" s="162">
        <f>+[2]data1cf!M335</f>
        <v>11549.996538889827</v>
      </c>
      <c r="O335" s="162">
        <f>+[2]data1cf!N335</f>
        <v>11330.564511660457</v>
      </c>
      <c r="P335" s="162">
        <f>+[2]data1cf!O335</f>
        <v>11467.84957031154</v>
      </c>
      <c r="Q335" s="162">
        <f>+[2]data1cf!P335</f>
        <v>11418.864754401948</v>
      </c>
      <c r="R335" s="162">
        <f>+[2]data1cf!Q335</f>
        <v>789.78064493452723</v>
      </c>
      <c r="S335" s="162">
        <f>+[2]data1cf!R335</f>
        <v>0</v>
      </c>
      <c r="T335" s="162">
        <f>+[2]data1cf!S335</f>
        <v>0</v>
      </c>
      <c r="U335" s="162">
        <f>+[2]data1cf!T335</f>
        <v>0</v>
      </c>
      <c r="V335" s="162">
        <f>+[2]data1cf!U335</f>
        <v>0</v>
      </c>
      <c r="W335" s="162">
        <f>+[2]data1cf!V335</f>
        <v>0</v>
      </c>
      <c r="X335" s="162">
        <f>+[2]data1cf!W335</f>
        <v>0</v>
      </c>
      <c r="Y335" s="162">
        <f>+[2]data1cf!X335</f>
        <v>0</v>
      </c>
      <c r="Z335" s="162">
        <f>+[2]data1cf!Y335</f>
        <v>0</v>
      </c>
      <c r="AA335" s="162">
        <f>+[2]data1cf!Z335</f>
        <v>0</v>
      </c>
      <c r="AB335" s="162"/>
      <c r="AC335" s="163">
        <f t="shared" si="40"/>
        <v>23404.071686292209</v>
      </c>
      <c r="AD335" s="163">
        <f t="shared" si="42"/>
        <v>48647.673733654578</v>
      </c>
      <c r="AE335" s="164">
        <f t="shared" si="43"/>
        <v>48311.505818644022</v>
      </c>
      <c r="AF335" s="165">
        <f t="shared" si="41"/>
        <v>0.15734317898750308</v>
      </c>
      <c r="AG335" s="166">
        <f t="shared" si="44"/>
        <v>0.98086866351569557</v>
      </c>
    </row>
    <row r="336" spans="1:33">
      <c r="A336" s="158"/>
      <c r="B336" s="162">
        <f>+[2]data1cf!A336</f>
        <v>-68212.336844239544</v>
      </c>
      <c r="C336" s="162">
        <f>+[2]data1cf!B336</f>
        <v>11990.193218085033</v>
      </c>
      <c r="D336" s="162">
        <f>+[2]data1cf!C336</f>
        <v>13141.958006916066</v>
      </c>
      <c r="E336" s="162">
        <f>+[2]data1cf!D336</f>
        <v>12783.391221660886</v>
      </c>
      <c r="F336" s="162">
        <f>+[2]data1cf!E336</f>
        <v>12336.360537451739</v>
      </c>
      <c r="G336" s="162">
        <f>+[2]data1cf!F336</f>
        <v>12054.87613791987</v>
      </c>
      <c r="H336" s="162">
        <f>+[2]data1cf!G336</f>
        <v>11881.206084822314</v>
      </c>
      <c r="I336" s="162">
        <f>+[2]data1cf!H336</f>
        <v>11707.131486482631</v>
      </c>
      <c r="J336" s="162">
        <f>+[2]data1cf!I336</f>
        <v>11597.336631626578</v>
      </c>
      <c r="K336" s="162">
        <f>+[2]data1cf!J336</f>
        <v>11569.908733855606</v>
      </c>
      <c r="L336" s="162">
        <f>+[2]data1cf!K336</f>
        <v>11593.408368662516</v>
      </c>
      <c r="M336" s="162">
        <f>+[2]data1cf!L336</f>
        <v>11585.4967477174</v>
      </c>
      <c r="N336" s="162">
        <f>+[2]data1cf!M336</f>
        <v>11473.457876387802</v>
      </c>
      <c r="O336" s="162">
        <f>+[2]data1cf!N336</f>
        <v>11485.780782265158</v>
      </c>
      <c r="P336" s="162">
        <f>+[2]data1cf!O336</f>
        <v>11512.43574949219</v>
      </c>
      <c r="Q336" s="162">
        <f>+[2]data1cf!P336</f>
        <v>11287.587856383474</v>
      </c>
      <c r="R336" s="162">
        <f>+[2]data1cf!Q336</f>
        <v>782.36821866868979</v>
      </c>
      <c r="S336" s="162">
        <f>+[2]data1cf!R336</f>
        <v>0</v>
      </c>
      <c r="T336" s="162">
        <f>+[2]data1cf!S336</f>
        <v>0</v>
      </c>
      <c r="U336" s="162">
        <f>+[2]data1cf!T336</f>
        <v>0</v>
      </c>
      <c r="V336" s="162">
        <f>+[2]data1cf!U336</f>
        <v>0</v>
      </c>
      <c r="W336" s="162">
        <f>+[2]data1cf!V336</f>
        <v>0</v>
      </c>
      <c r="X336" s="162">
        <f>+[2]data1cf!W336</f>
        <v>0</v>
      </c>
      <c r="Y336" s="162">
        <f>+[2]data1cf!X336</f>
        <v>0</v>
      </c>
      <c r="Z336" s="162">
        <f>+[2]data1cf!Y336</f>
        <v>0</v>
      </c>
      <c r="AA336" s="162">
        <f>+[2]data1cf!Z336</f>
        <v>0</v>
      </c>
      <c r="AB336" s="162"/>
      <c r="AC336" s="163">
        <f t="shared" si="40"/>
        <v>23472.997424895777</v>
      </c>
      <c r="AD336" s="163">
        <f t="shared" si="42"/>
        <v>48519.611184161367</v>
      </c>
      <c r="AE336" s="164">
        <f t="shared" si="43"/>
        <v>48185.874908770347</v>
      </c>
      <c r="AF336" s="165">
        <f t="shared" si="41"/>
        <v>0.15813573002815251</v>
      </c>
      <c r="AG336" s="166">
        <f t="shared" si="44"/>
        <v>0.98066836756240172</v>
      </c>
    </row>
    <row r="337" spans="1:33">
      <c r="A337" s="158"/>
      <c r="B337" s="162">
        <f>+[2]data1cf!A337</f>
        <v>-64540.560047552244</v>
      </c>
      <c r="C337" s="162">
        <f>+[2]data1cf!B337</f>
        <v>11946.849178993996</v>
      </c>
      <c r="D337" s="162">
        <f>+[2]data1cf!C337</f>
        <v>12923.826268787025</v>
      </c>
      <c r="E337" s="162">
        <f>+[2]data1cf!D337</f>
        <v>12479.761322558308</v>
      </c>
      <c r="F337" s="162">
        <f>+[2]data1cf!E337</f>
        <v>12184.478635903297</v>
      </c>
      <c r="G337" s="162">
        <f>+[2]data1cf!F337</f>
        <v>12050.268227876295</v>
      </c>
      <c r="H337" s="162">
        <f>+[2]data1cf!G337</f>
        <v>11745.543091971758</v>
      </c>
      <c r="I337" s="162">
        <f>+[2]data1cf!H337</f>
        <v>11687.369893070374</v>
      </c>
      <c r="J337" s="162">
        <f>+[2]data1cf!I337</f>
        <v>11720.844830300419</v>
      </c>
      <c r="K337" s="162">
        <f>+[2]data1cf!J337</f>
        <v>11630.311582494358</v>
      </c>
      <c r="L337" s="162">
        <f>+[2]data1cf!K337</f>
        <v>11680.805164340269</v>
      </c>
      <c r="M337" s="162">
        <f>+[2]data1cf!L337</f>
        <v>11421.97310374747</v>
      </c>
      <c r="N337" s="162">
        <f>+[2]data1cf!M337</f>
        <v>11433.061097685091</v>
      </c>
      <c r="O337" s="162">
        <f>+[2]data1cf!N337</f>
        <v>11372.68731792723</v>
      </c>
      <c r="P337" s="162">
        <f>+[2]data1cf!O337</f>
        <v>11295.500749155079</v>
      </c>
      <c r="Q337" s="162">
        <f>+[2]data1cf!P337</f>
        <v>11367.384674063785</v>
      </c>
      <c r="R337" s="162">
        <f>+[2]data1cf!Q337</f>
        <v>740.25440752140514</v>
      </c>
      <c r="S337" s="162">
        <f>+[2]data1cf!R337</f>
        <v>0</v>
      </c>
      <c r="T337" s="162">
        <f>+[2]data1cf!S337</f>
        <v>0</v>
      </c>
      <c r="U337" s="162">
        <f>+[2]data1cf!T337</f>
        <v>0</v>
      </c>
      <c r="V337" s="162">
        <f>+[2]data1cf!U337</f>
        <v>0</v>
      </c>
      <c r="W337" s="162">
        <f>+[2]data1cf!V337</f>
        <v>0</v>
      </c>
      <c r="X337" s="162">
        <f>+[2]data1cf!W337</f>
        <v>0</v>
      </c>
      <c r="Y337" s="162">
        <f>+[2]data1cf!X337</f>
        <v>0</v>
      </c>
      <c r="Z337" s="162">
        <f>+[2]data1cf!Y337</f>
        <v>0</v>
      </c>
      <c r="AA337" s="162">
        <f>+[2]data1cf!Z337</f>
        <v>0</v>
      </c>
      <c r="AB337" s="162"/>
      <c r="AC337" s="163">
        <f t="shared" si="40"/>
        <v>26470.693297913662</v>
      </c>
      <c r="AD337" s="163">
        <f t="shared" si="42"/>
        <v>51393.930487362835</v>
      </c>
      <c r="AE337" s="164">
        <f t="shared" si="43"/>
        <v>51061.815648983611</v>
      </c>
      <c r="AF337" s="165">
        <f t="shared" si="41"/>
        <v>0.16851362586021426</v>
      </c>
      <c r="AG337" s="166">
        <f t="shared" si="44"/>
        <v>0.98469806131748105</v>
      </c>
    </row>
    <row r="338" spans="1:33">
      <c r="A338" s="158"/>
      <c r="B338" s="162">
        <f>+[2]data1cf!A338</f>
        <v>-67864.374085163872</v>
      </c>
      <c r="C338" s="162">
        <f>+[2]data1cf!B338</f>
        <v>11912.464374012572</v>
      </c>
      <c r="D338" s="162">
        <f>+[2]data1cf!C338</f>
        <v>12940.905464541029</v>
      </c>
      <c r="E338" s="162">
        <f>+[2]data1cf!D338</f>
        <v>12657.24482883207</v>
      </c>
      <c r="F338" s="162">
        <f>+[2]data1cf!E338</f>
        <v>12285.057314890772</v>
      </c>
      <c r="G338" s="162">
        <f>+[2]data1cf!F338</f>
        <v>11992.155436459672</v>
      </c>
      <c r="H338" s="162">
        <f>+[2]data1cf!G338</f>
        <v>11940.5038508283</v>
      </c>
      <c r="I338" s="162">
        <f>+[2]data1cf!H338</f>
        <v>11695.455856535598</v>
      </c>
      <c r="J338" s="162">
        <f>+[2]data1cf!I338</f>
        <v>11660.814786395751</v>
      </c>
      <c r="K338" s="162">
        <f>+[2]data1cf!J338</f>
        <v>11710.026152802349</v>
      </c>
      <c r="L338" s="162">
        <f>+[2]data1cf!K338</f>
        <v>11519.386310423375</v>
      </c>
      <c r="M338" s="162">
        <f>+[2]data1cf!L338</f>
        <v>11561.083761794698</v>
      </c>
      <c r="N338" s="162">
        <f>+[2]data1cf!M338</f>
        <v>11560.793026929412</v>
      </c>
      <c r="O338" s="162">
        <f>+[2]data1cf!N338</f>
        <v>11446.855698189087</v>
      </c>
      <c r="P338" s="162">
        <f>+[2]data1cf!O338</f>
        <v>11289.466393616758</v>
      </c>
      <c r="Q338" s="162">
        <f>+[2]data1cf!P338</f>
        <v>11152.417950246538</v>
      </c>
      <c r="R338" s="162">
        <f>+[2]data1cf!Q338</f>
        <v>778.37722500719542</v>
      </c>
      <c r="S338" s="162">
        <f>+[2]data1cf!R338</f>
        <v>0</v>
      </c>
      <c r="T338" s="162">
        <f>+[2]data1cf!S338</f>
        <v>0</v>
      </c>
      <c r="U338" s="162">
        <f>+[2]data1cf!T338</f>
        <v>0</v>
      </c>
      <c r="V338" s="162">
        <f>+[2]data1cf!U338</f>
        <v>0</v>
      </c>
      <c r="W338" s="162">
        <f>+[2]data1cf!V338</f>
        <v>0</v>
      </c>
      <c r="X338" s="162">
        <f>+[2]data1cf!W338</f>
        <v>0</v>
      </c>
      <c r="Y338" s="162">
        <f>+[2]data1cf!X338</f>
        <v>0</v>
      </c>
      <c r="Z338" s="162">
        <f>+[2]data1cf!Y338</f>
        <v>0</v>
      </c>
      <c r="AA338" s="162">
        <f>+[2]data1cf!Z338</f>
        <v>0</v>
      </c>
      <c r="AB338" s="162"/>
      <c r="AC338" s="163">
        <f t="shared" si="40"/>
        <v>23419.548368978252</v>
      </c>
      <c r="AD338" s="163">
        <f t="shared" si="42"/>
        <v>48399.931374858992</v>
      </c>
      <c r="AE338" s="164">
        <f t="shared" si="43"/>
        <v>48067.154607523538</v>
      </c>
      <c r="AF338" s="165">
        <f t="shared" si="41"/>
        <v>0.15817425847053532</v>
      </c>
      <c r="AG338" s="166">
        <f t="shared" si="44"/>
        <v>0.98047928745101209</v>
      </c>
    </row>
    <row r="339" spans="1:33">
      <c r="A339" s="158"/>
      <c r="B339" s="162">
        <f>+[2]data1cf!A339</f>
        <v>-65338.281299992595</v>
      </c>
      <c r="C339" s="162">
        <f>+[2]data1cf!B339</f>
        <v>11931.012870350281</v>
      </c>
      <c r="D339" s="162">
        <f>+[2]data1cf!C339</f>
        <v>12878.047865322216</v>
      </c>
      <c r="E339" s="162">
        <f>+[2]data1cf!D339</f>
        <v>12669.324352114181</v>
      </c>
      <c r="F339" s="162">
        <f>+[2]data1cf!E339</f>
        <v>12314.89769474835</v>
      </c>
      <c r="G339" s="162">
        <f>+[2]data1cf!F339</f>
        <v>12036.715830258323</v>
      </c>
      <c r="H339" s="162">
        <f>+[2]data1cf!G339</f>
        <v>11706.584205419553</v>
      </c>
      <c r="I339" s="162">
        <f>+[2]data1cf!H339</f>
        <v>11790.20711157768</v>
      </c>
      <c r="J339" s="162">
        <f>+[2]data1cf!I339</f>
        <v>11512.3408940349</v>
      </c>
      <c r="K339" s="162">
        <f>+[2]data1cf!J339</f>
        <v>11497.263382088004</v>
      </c>
      <c r="L339" s="162">
        <f>+[2]data1cf!K339</f>
        <v>11555.671466681757</v>
      </c>
      <c r="M339" s="162">
        <f>+[2]data1cf!L339</f>
        <v>11443.305390145171</v>
      </c>
      <c r="N339" s="162">
        <f>+[2]data1cf!M339</f>
        <v>11354.255557322496</v>
      </c>
      <c r="O339" s="162">
        <f>+[2]data1cf!N339</f>
        <v>11338.90140481549</v>
      </c>
      <c r="P339" s="162">
        <f>+[2]data1cf!O339</f>
        <v>11271.353376138002</v>
      </c>
      <c r="Q339" s="162">
        <f>+[2]data1cf!P339</f>
        <v>11440.284700226024</v>
      </c>
      <c r="R339" s="162">
        <f>+[2]data1cf!Q339</f>
        <v>749.40395119839502</v>
      </c>
      <c r="S339" s="162">
        <f>+[2]data1cf!R339</f>
        <v>0</v>
      </c>
      <c r="T339" s="162">
        <f>+[2]data1cf!S339</f>
        <v>0</v>
      </c>
      <c r="U339" s="162">
        <f>+[2]data1cf!T339</f>
        <v>0</v>
      </c>
      <c r="V339" s="162">
        <f>+[2]data1cf!U339</f>
        <v>0</v>
      </c>
      <c r="W339" s="162">
        <f>+[2]data1cf!V339</f>
        <v>0</v>
      </c>
      <c r="X339" s="162">
        <f>+[2]data1cf!W339</f>
        <v>0</v>
      </c>
      <c r="Y339" s="162">
        <f>+[2]data1cf!X339</f>
        <v>0</v>
      </c>
      <c r="Z339" s="162">
        <f>+[2]data1cf!Y339</f>
        <v>0</v>
      </c>
      <c r="AA339" s="162">
        <f>+[2]data1cf!Z339</f>
        <v>0</v>
      </c>
      <c r="AB339" s="162"/>
      <c r="AC339" s="163">
        <f t="shared" si="40"/>
        <v>25658.394410364072</v>
      </c>
      <c r="AD339" s="163">
        <f t="shared" si="42"/>
        <v>50534.882067133549</v>
      </c>
      <c r="AE339" s="164">
        <f t="shared" si="43"/>
        <v>50203.446436938109</v>
      </c>
      <c r="AF339" s="165">
        <f t="shared" si="41"/>
        <v>0.16587273478507997</v>
      </c>
      <c r="AG339" s="166">
        <f t="shared" ref="AG339:AG354" si="45">1-EXP(-(1/0.25)*(AD339/ABS($AD$1010)))</f>
        <v>0.98359076326986239</v>
      </c>
    </row>
    <row r="340" spans="1:33">
      <c r="A340" s="158"/>
      <c r="B340" s="162">
        <f>+[2]data1cf!A340</f>
        <v>-61085.13123403542</v>
      </c>
      <c r="C340" s="162">
        <f>+[2]data1cf!B340</f>
        <v>11660.599603569452</v>
      </c>
      <c r="D340" s="162">
        <f>+[2]data1cf!C340</f>
        <v>12684.154736236505</v>
      </c>
      <c r="E340" s="162">
        <f>+[2]data1cf!D340</f>
        <v>12287.829845794251</v>
      </c>
      <c r="F340" s="162">
        <f>+[2]data1cf!E340</f>
        <v>12141.880095751714</v>
      </c>
      <c r="G340" s="162">
        <f>+[2]data1cf!F340</f>
        <v>11897.747732058911</v>
      </c>
      <c r="H340" s="162">
        <f>+[2]data1cf!G340</f>
        <v>11803.209648000626</v>
      </c>
      <c r="I340" s="162">
        <f>+[2]data1cf!H340</f>
        <v>11499.729419434705</v>
      </c>
      <c r="J340" s="162">
        <f>+[2]data1cf!I340</f>
        <v>11504.567564580413</v>
      </c>
      <c r="K340" s="162">
        <f>+[2]data1cf!J340</f>
        <v>11632.979651038428</v>
      </c>
      <c r="L340" s="162">
        <f>+[2]data1cf!K340</f>
        <v>11498.645689060804</v>
      </c>
      <c r="M340" s="162">
        <f>+[2]data1cf!L340</f>
        <v>11586.355806671691</v>
      </c>
      <c r="N340" s="162">
        <f>+[2]data1cf!M340</f>
        <v>11287.755190612568</v>
      </c>
      <c r="O340" s="162">
        <f>+[2]data1cf!N340</f>
        <v>11273.786700875946</v>
      </c>
      <c r="P340" s="162">
        <f>+[2]data1cf!O340</f>
        <v>11088.075402568202</v>
      </c>
      <c r="Q340" s="162">
        <f>+[2]data1cf!P340</f>
        <v>11194.252433018821</v>
      </c>
      <c r="R340" s="162">
        <f>+[2]data1cf!Q340</f>
        <v>700.62202120189261</v>
      </c>
      <c r="S340" s="162">
        <f>+[2]data1cf!R340</f>
        <v>0</v>
      </c>
      <c r="T340" s="162">
        <f>+[2]data1cf!S340</f>
        <v>0</v>
      </c>
      <c r="U340" s="162">
        <f>+[2]data1cf!T340</f>
        <v>0</v>
      </c>
      <c r="V340" s="162">
        <f>+[2]data1cf!U340</f>
        <v>0</v>
      </c>
      <c r="W340" s="162">
        <f>+[2]data1cf!V340</f>
        <v>0</v>
      </c>
      <c r="X340" s="162">
        <f>+[2]data1cf!W340</f>
        <v>0</v>
      </c>
      <c r="Y340" s="162">
        <f>+[2]data1cf!X340</f>
        <v>0</v>
      </c>
      <c r="Z340" s="162">
        <f>+[2]data1cf!Y340</f>
        <v>0</v>
      </c>
      <c r="AA340" s="162">
        <f>+[2]data1cf!Z340</f>
        <v>0</v>
      </c>
      <c r="AB340" s="162"/>
      <c r="AC340" s="163">
        <f t="shared" si="40"/>
        <v>28844.448169910553</v>
      </c>
      <c r="AD340" s="163">
        <f t="shared" si="42"/>
        <v>53523.493888648278</v>
      </c>
      <c r="AE340" s="164">
        <f t="shared" si="43"/>
        <v>53194.621842637011</v>
      </c>
      <c r="AF340" s="165">
        <f t="shared" si="41"/>
        <v>0.17805389761924748</v>
      </c>
      <c r="AG340" s="166">
        <f t="shared" si="45"/>
        <v>0.98713145478903541</v>
      </c>
    </row>
    <row r="341" spans="1:33">
      <c r="A341" s="158"/>
      <c r="B341" s="162">
        <f>+[2]data1cf!A341</f>
        <v>-64580.945223607559</v>
      </c>
      <c r="C341" s="162">
        <f>+[2]data1cf!B341</f>
        <v>11844.749621010709</v>
      </c>
      <c r="D341" s="162">
        <f>+[2]data1cf!C341</f>
        <v>12844.863905348444</v>
      </c>
      <c r="E341" s="162">
        <f>+[2]data1cf!D341</f>
        <v>12636.196676487863</v>
      </c>
      <c r="F341" s="162">
        <f>+[2]data1cf!E341</f>
        <v>12290.544337507728</v>
      </c>
      <c r="G341" s="162">
        <f>+[2]data1cf!F341</f>
        <v>11999.044132351992</v>
      </c>
      <c r="H341" s="162">
        <f>+[2]data1cf!G341</f>
        <v>11744.70192509988</v>
      </c>
      <c r="I341" s="162">
        <f>+[2]data1cf!H341</f>
        <v>11663.259118313046</v>
      </c>
      <c r="J341" s="162">
        <f>+[2]data1cf!I341</f>
        <v>11585.372679599845</v>
      </c>
      <c r="K341" s="162">
        <f>+[2]data1cf!J341</f>
        <v>11507.095164745304</v>
      </c>
      <c r="L341" s="162">
        <f>+[2]data1cf!K341</f>
        <v>11426.813516242029</v>
      </c>
      <c r="M341" s="162">
        <f>+[2]data1cf!L341</f>
        <v>11544.755652847529</v>
      </c>
      <c r="N341" s="162">
        <f>+[2]data1cf!M341</f>
        <v>11562.963920179191</v>
      </c>
      <c r="O341" s="162">
        <f>+[2]data1cf!N341</f>
        <v>11312.722206080114</v>
      </c>
      <c r="P341" s="162">
        <f>+[2]data1cf!O341</f>
        <v>11460.217097537194</v>
      </c>
      <c r="Q341" s="162">
        <f>+[2]data1cf!P341</f>
        <v>11348.97483656308</v>
      </c>
      <c r="R341" s="162">
        <f>+[2]data1cf!Q341</f>
        <v>740.71760933668918</v>
      </c>
      <c r="S341" s="162">
        <f>+[2]data1cf!R341</f>
        <v>0</v>
      </c>
      <c r="T341" s="162">
        <f>+[2]data1cf!S341</f>
        <v>0</v>
      </c>
      <c r="U341" s="162">
        <f>+[2]data1cf!T341</f>
        <v>0</v>
      </c>
      <c r="V341" s="162">
        <f>+[2]data1cf!U341</f>
        <v>0</v>
      </c>
      <c r="W341" s="162">
        <f>+[2]data1cf!V341</f>
        <v>0</v>
      </c>
      <c r="X341" s="162">
        <f>+[2]data1cf!W341</f>
        <v>0</v>
      </c>
      <c r="Y341" s="162">
        <f>+[2]data1cf!X341</f>
        <v>0</v>
      </c>
      <c r="Z341" s="162">
        <f>+[2]data1cf!Y341</f>
        <v>0</v>
      </c>
      <c r="AA341" s="162">
        <f>+[2]data1cf!Z341</f>
        <v>0</v>
      </c>
      <c r="AB341" s="162"/>
      <c r="AC341" s="163">
        <f t="shared" si="40"/>
        <v>26310.326312126643</v>
      </c>
      <c r="AD341" s="163">
        <f t="shared" si="42"/>
        <v>51206.676450202162</v>
      </c>
      <c r="AE341" s="164">
        <f t="shared" si="43"/>
        <v>50874.83408344075</v>
      </c>
      <c r="AF341" s="165">
        <f t="shared" si="41"/>
        <v>0.1680492579936981</v>
      </c>
      <c r="AG341" s="166">
        <f t="shared" si="45"/>
        <v>0.98446324410111929</v>
      </c>
    </row>
    <row r="342" spans="1:33">
      <c r="A342" s="158"/>
      <c r="B342" s="162">
        <f>+[2]data1cf!A342</f>
        <v>-63995.900853171901</v>
      </c>
      <c r="C342" s="162">
        <f>+[2]data1cf!B342</f>
        <v>11798.185003100542</v>
      </c>
      <c r="D342" s="162">
        <f>+[2]data1cf!C342</f>
        <v>12747.98934471051</v>
      </c>
      <c r="E342" s="162">
        <f>+[2]data1cf!D342</f>
        <v>12452.604211825299</v>
      </c>
      <c r="F342" s="162">
        <f>+[2]data1cf!E342</f>
        <v>12266.362280554427</v>
      </c>
      <c r="G342" s="162">
        <f>+[2]data1cf!F342</f>
        <v>11955.409275914681</v>
      </c>
      <c r="H342" s="162">
        <f>+[2]data1cf!G342</f>
        <v>11779.396241962204</v>
      </c>
      <c r="I342" s="162">
        <f>+[2]data1cf!H342</f>
        <v>11608.096100914865</v>
      </c>
      <c r="J342" s="162">
        <f>+[2]data1cf!I342</f>
        <v>11603.015494377909</v>
      </c>
      <c r="K342" s="162">
        <f>+[2]data1cf!J342</f>
        <v>11469.787689230292</v>
      </c>
      <c r="L342" s="162">
        <f>+[2]data1cf!K342</f>
        <v>11384.900509082065</v>
      </c>
      <c r="M342" s="162">
        <f>+[2]data1cf!L342</f>
        <v>11493.005063958028</v>
      </c>
      <c r="N342" s="162">
        <f>+[2]data1cf!M342</f>
        <v>11423.010793830141</v>
      </c>
      <c r="O342" s="162">
        <f>+[2]data1cf!N342</f>
        <v>11449.139357998696</v>
      </c>
      <c r="P342" s="162">
        <f>+[2]data1cf!O342</f>
        <v>11281.44335316971</v>
      </c>
      <c r="Q342" s="162">
        <f>+[2]data1cf!P342</f>
        <v>11257.764878443984</v>
      </c>
      <c r="R342" s="162">
        <f>+[2]data1cf!Q342</f>
        <v>734.00738442554041</v>
      </c>
      <c r="S342" s="162">
        <f>+[2]data1cf!R342</f>
        <v>0</v>
      </c>
      <c r="T342" s="162">
        <f>+[2]data1cf!S342</f>
        <v>0</v>
      </c>
      <c r="U342" s="162">
        <f>+[2]data1cf!T342</f>
        <v>0</v>
      </c>
      <c r="V342" s="162">
        <f>+[2]data1cf!U342</f>
        <v>0</v>
      </c>
      <c r="W342" s="162">
        <f>+[2]data1cf!V342</f>
        <v>0</v>
      </c>
      <c r="X342" s="162">
        <f>+[2]data1cf!W342</f>
        <v>0</v>
      </c>
      <c r="Y342" s="162">
        <f>+[2]data1cf!X342</f>
        <v>0</v>
      </c>
      <c r="Z342" s="162">
        <f>+[2]data1cf!Y342</f>
        <v>0</v>
      </c>
      <c r="AA342" s="162">
        <f>+[2]data1cf!Z342</f>
        <v>0</v>
      </c>
      <c r="AB342" s="162"/>
      <c r="AC342" s="163">
        <f t="shared" si="40"/>
        <v>26465.549943746755</v>
      </c>
      <c r="AD342" s="163">
        <f t="shared" si="42"/>
        <v>51259.564162495059</v>
      </c>
      <c r="AE342" s="164">
        <f t="shared" si="43"/>
        <v>50929.127319807587</v>
      </c>
      <c r="AF342" s="165">
        <f t="shared" si="41"/>
        <v>0.16897285580635071</v>
      </c>
      <c r="AG342" s="166">
        <f t="shared" si="45"/>
        <v>0.98452992824817664</v>
      </c>
    </row>
    <row r="343" spans="1:33">
      <c r="A343" s="158"/>
      <c r="B343" s="162">
        <f>+[2]data1cf!A343</f>
        <v>-69315.532978277435</v>
      </c>
      <c r="C343" s="162">
        <f>+[2]data1cf!B343</f>
        <v>11854.057970586022</v>
      </c>
      <c r="D343" s="162">
        <f>+[2]data1cf!C343</f>
        <v>12866.424972533992</v>
      </c>
      <c r="E343" s="162">
        <f>+[2]data1cf!D343</f>
        <v>12640.007937974722</v>
      </c>
      <c r="F343" s="162">
        <f>+[2]data1cf!E343</f>
        <v>12304.914118790153</v>
      </c>
      <c r="G343" s="162">
        <f>+[2]data1cf!F343</f>
        <v>12160.347058037813</v>
      </c>
      <c r="H343" s="162">
        <f>+[2]data1cf!G343</f>
        <v>11938.333869540769</v>
      </c>
      <c r="I343" s="162">
        <f>+[2]data1cf!H343</f>
        <v>11723.925554152582</v>
      </c>
      <c r="J343" s="162">
        <f>+[2]data1cf!I343</f>
        <v>11717.138039431411</v>
      </c>
      <c r="K343" s="162">
        <f>+[2]data1cf!J343</f>
        <v>11784.518243726287</v>
      </c>
      <c r="L343" s="162">
        <f>+[2]data1cf!K343</f>
        <v>11615.421606054788</v>
      </c>
      <c r="M343" s="162">
        <f>+[2]data1cf!L343</f>
        <v>11539.847615776887</v>
      </c>
      <c r="N343" s="162">
        <f>+[2]data1cf!M343</f>
        <v>11664.400268872414</v>
      </c>
      <c r="O343" s="162">
        <f>+[2]data1cf!N343</f>
        <v>11535.616930193686</v>
      </c>
      <c r="P343" s="162">
        <f>+[2]data1cf!O343</f>
        <v>11273.267817204507</v>
      </c>
      <c r="Q343" s="162">
        <f>+[2]data1cf!P343</f>
        <v>11359.218474693196</v>
      </c>
      <c r="R343" s="162">
        <f>+[2]data1cf!Q343</f>
        <v>795.02143704765081</v>
      </c>
      <c r="S343" s="162">
        <f>+[2]data1cf!R343</f>
        <v>0</v>
      </c>
      <c r="T343" s="162">
        <f>+[2]data1cf!S343</f>
        <v>0</v>
      </c>
      <c r="U343" s="162">
        <f>+[2]data1cf!T343</f>
        <v>0</v>
      </c>
      <c r="V343" s="162">
        <f>+[2]data1cf!U343</f>
        <v>0</v>
      </c>
      <c r="W343" s="162">
        <f>+[2]data1cf!V343</f>
        <v>0</v>
      </c>
      <c r="X343" s="162">
        <f>+[2]data1cf!W343</f>
        <v>0</v>
      </c>
      <c r="Y343" s="162">
        <f>+[2]data1cf!X343</f>
        <v>0</v>
      </c>
      <c r="Z343" s="162">
        <f>+[2]data1cf!Y343</f>
        <v>0</v>
      </c>
      <c r="AA343" s="162">
        <f>+[2]data1cf!Z343</f>
        <v>0</v>
      </c>
      <c r="AB343" s="162"/>
      <c r="AC343" s="163">
        <f t="shared" si="40"/>
        <v>22167.036617708261</v>
      </c>
      <c r="AD343" s="163">
        <f t="shared" si="42"/>
        <v>47265.845319411026</v>
      </c>
      <c r="AE343" s="164">
        <f t="shared" si="43"/>
        <v>46931.35851986154</v>
      </c>
      <c r="AF343" s="165">
        <f t="shared" si="41"/>
        <v>0.1539351284503937</v>
      </c>
      <c r="AG343" s="166">
        <f t="shared" si="45"/>
        <v>0.97859318650526894</v>
      </c>
    </row>
    <row r="344" spans="1:33">
      <c r="A344" s="158"/>
      <c r="B344" s="162">
        <f>+[2]data1cf!A344</f>
        <v>-63868.595881074943</v>
      </c>
      <c r="C344" s="162">
        <f>+[2]data1cf!B344</f>
        <v>11869.424209027704</v>
      </c>
      <c r="D344" s="162">
        <f>+[2]data1cf!C344</f>
        <v>12828.961463729902</v>
      </c>
      <c r="E344" s="162">
        <f>+[2]data1cf!D344</f>
        <v>12577.764125671834</v>
      </c>
      <c r="F344" s="162">
        <f>+[2]data1cf!E344</f>
        <v>12214.760486957184</v>
      </c>
      <c r="G344" s="162">
        <f>+[2]data1cf!F344</f>
        <v>11988.803813064758</v>
      </c>
      <c r="H344" s="162">
        <f>+[2]data1cf!G344</f>
        <v>11807.912090138252</v>
      </c>
      <c r="I344" s="162">
        <f>+[2]data1cf!H344</f>
        <v>11836.344730196048</v>
      </c>
      <c r="J344" s="162">
        <f>+[2]data1cf!I344</f>
        <v>11529.087783562038</v>
      </c>
      <c r="K344" s="162">
        <f>+[2]data1cf!J344</f>
        <v>11454.961634304582</v>
      </c>
      <c r="L344" s="162">
        <f>+[2]data1cf!K344</f>
        <v>11388.019201424147</v>
      </c>
      <c r="M344" s="162">
        <f>+[2]data1cf!L344</f>
        <v>11499.301683964957</v>
      </c>
      <c r="N344" s="162">
        <f>+[2]data1cf!M344</f>
        <v>11327.199589104308</v>
      </c>
      <c r="O344" s="162">
        <f>+[2]data1cf!N344</f>
        <v>11403.898962156374</v>
      </c>
      <c r="P344" s="162">
        <f>+[2]data1cf!O344</f>
        <v>11359.657081983314</v>
      </c>
      <c r="Q344" s="162">
        <f>+[2]data1cf!P344</f>
        <v>11236.657849949803</v>
      </c>
      <c r="R344" s="162">
        <f>+[2]data1cf!Q344</f>
        <v>732.5472473175771</v>
      </c>
      <c r="S344" s="162">
        <f>+[2]data1cf!R344</f>
        <v>0</v>
      </c>
      <c r="T344" s="162">
        <f>+[2]data1cf!S344</f>
        <v>0</v>
      </c>
      <c r="U344" s="162">
        <f>+[2]data1cf!T344</f>
        <v>0</v>
      </c>
      <c r="V344" s="162">
        <f>+[2]data1cf!U344</f>
        <v>0</v>
      </c>
      <c r="W344" s="162">
        <f>+[2]data1cf!V344</f>
        <v>0</v>
      </c>
      <c r="X344" s="162">
        <f>+[2]data1cf!W344</f>
        <v>0</v>
      </c>
      <c r="Y344" s="162">
        <f>+[2]data1cf!X344</f>
        <v>0</v>
      </c>
      <c r="Z344" s="162">
        <f>+[2]data1cf!Y344</f>
        <v>0</v>
      </c>
      <c r="AA344" s="162">
        <f>+[2]data1cf!Z344</f>
        <v>0</v>
      </c>
      <c r="AB344" s="162"/>
      <c r="AC344" s="163">
        <f t="shared" si="40"/>
        <v>26871.441645978499</v>
      </c>
      <c r="AD344" s="163">
        <f t="shared" si="42"/>
        <v>51700.682639153281</v>
      </c>
      <c r="AE344" s="164">
        <f t="shared" si="43"/>
        <v>51369.89656034403</v>
      </c>
      <c r="AF344" s="165">
        <f t="shared" si="41"/>
        <v>0.17024778723716741</v>
      </c>
      <c r="AG344" s="166">
        <f t="shared" si="45"/>
        <v>0.9850750854800906</v>
      </c>
    </row>
    <row r="345" spans="1:33">
      <c r="A345" s="158"/>
      <c r="B345" s="162">
        <f>+[2]data1cf!A345</f>
        <v>-62647.374251628004</v>
      </c>
      <c r="C345" s="162">
        <f>+[2]data1cf!B345</f>
        <v>11876.42306459899</v>
      </c>
      <c r="D345" s="162">
        <f>+[2]data1cf!C345</f>
        <v>12879.963145898979</v>
      </c>
      <c r="E345" s="162">
        <f>+[2]data1cf!D345</f>
        <v>12497.402715600043</v>
      </c>
      <c r="F345" s="162">
        <f>+[2]data1cf!E345</f>
        <v>12149.485340360592</v>
      </c>
      <c r="G345" s="162">
        <f>+[2]data1cf!F345</f>
        <v>11995.1138885416</v>
      </c>
      <c r="H345" s="162">
        <f>+[2]data1cf!G345</f>
        <v>11680.257014379371</v>
      </c>
      <c r="I345" s="162">
        <f>+[2]data1cf!H345</f>
        <v>11741.277190717807</v>
      </c>
      <c r="J345" s="162">
        <f>+[2]data1cf!I345</f>
        <v>11498.036127476502</v>
      </c>
      <c r="K345" s="162">
        <f>+[2]data1cf!J345</f>
        <v>11604.032100861106</v>
      </c>
      <c r="L345" s="162">
        <f>+[2]data1cf!K345</f>
        <v>11586.395484425833</v>
      </c>
      <c r="M345" s="162">
        <f>+[2]data1cf!L345</f>
        <v>11401.140383933878</v>
      </c>
      <c r="N345" s="162">
        <f>+[2]data1cf!M345</f>
        <v>11228.043033920167</v>
      </c>
      <c r="O345" s="162">
        <f>+[2]data1cf!N345</f>
        <v>11264.976030031012</v>
      </c>
      <c r="P345" s="162">
        <f>+[2]data1cf!O345</f>
        <v>11183.992457242872</v>
      </c>
      <c r="Q345" s="162">
        <f>+[2]data1cf!P345</f>
        <v>11199.908859243198</v>
      </c>
      <c r="R345" s="162">
        <f>+[2]data1cf!Q345</f>
        <v>718.54032371647247</v>
      </c>
      <c r="S345" s="162">
        <f>+[2]data1cf!R345</f>
        <v>0</v>
      </c>
      <c r="T345" s="162">
        <f>+[2]data1cf!S345</f>
        <v>0</v>
      </c>
      <c r="U345" s="162">
        <f>+[2]data1cf!T345</f>
        <v>0</v>
      </c>
      <c r="V345" s="162">
        <f>+[2]data1cf!U345</f>
        <v>0</v>
      </c>
      <c r="W345" s="162">
        <f>+[2]data1cf!V345</f>
        <v>0</v>
      </c>
      <c r="X345" s="162">
        <f>+[2]data1cf!W345</f>
        <v>0</v>
      </c>
      <c r="Y345" s="162">
        <f>+[2]data1cf!X345</f>
        <v>0</v>
      </c>
      <c r="Z345" s="162">
        <f>+[2]data1cf!Y345</f>
        <v>0</v>
      </c>
      <c r="AA345" s="162">
        <f>+[2]data1cf!Z345</f>
        <v>0</v>
      </c>
      <c r="AB345" s="162"/>
      <c r="AC345" s="163">
        <f t="shared" si="40"/>
        <v>27880.301139182287</v>
      </c>
      <c r="AD345" s="163">
        <f t="shared" si="42"/>
        <v>52626.004163291407</v>
      </c>
      <c r="AE345" s="164">
        <f t="shared" si="43"/>
        <v>52296.418515657766</v>
      </c>
      <c r="AF345" s="165">
        <f t="shared" si="41"/>
        <v>0.17417162060737612</v>
      </c>
      <c r="AG345" s="166">
        <f t="shared" si="45"/>
        <v>0.98615703446555547</v>
      </c>
    </row>
    <row r="346" spans="1:33">
      <c r="A346" s="158"/>
      <c r="B346" s="162">
        <f>+[2]data1cf!A346</f>
        <v>-73271.393494387798</v>
      </c>
      <c r="C346" s="162">
        <f>+[2]data1cf!B346</f>
        <v>12111.238066548683</v>
      </c>
      <c r="D346" s="162">
        <f>+[2]data1cf!C346</f>
        <v>13137.412405457851</v>
      </c>
      <c r="E346" s="162">
        <f>+[2]data1cf!D346</f>
        <v>12839.289067749618</v>
      </c>
      <c r="F346" s="162">
        <f>+[2]data1cf!E346</f>
        <v>12459.707421896721</v>
      </c>
      <c r="G346" s="162">
        <f>+[2]data1cf!F346</f>
        <v>12238.85119798113</v>
      </c>
      <c r="H346" s="162">
        <f>+[2]data1cf!G346</f>
        <v>12136.228799975466</v>
      </c>
      <c r="I346" s="162">
        <f>+[2]data1cf!H346</f>
        <v>11820.960890138645</v>
      </c>
      <c r="J346" s="162">
        <f>+[2]data1cf!I346</f>
        <v>11764.980900819297</v>
      </c>
      <c r="K346" s="162">
        <f>+[2]data1cf!J346</f>
        <v>11957.938310998146</v>
      </c>
      <c r="L346" s="162">
        <f>+[2]data1cf!K346</f>
        <v>11735.3382554743</v>
      </c>
      <c r="M346" s="162">
        <f>+[2]data1cf!L346</f>
        <v>11706.050487740602</v>
      </c>
      <c r="N346" s="162">
        <f>+[2]data1cf!M346</f>
        <v>11653.367212318743</v>
      </c>
      <c r="O346" s="162">
        <f>+[2]data1cf!N346</f>
        <v>11698.909854039855</v>
      </c>
      <c r="P346" s="162">
        <f>+[2]data1cf!O346</f>
        <v>11520.622235620438</v>
      </c>
      <c r="Q346" s="162">
        <f>+[2]data1cf!P346</f>
        <v>11371.942301942792</v>
      </c>
      <c r="R346" s="162">
        <f>+[2]data1cf!Q346</f>
        <v>840.3935748232301</v>
      </c>
      <c r="S346" s="162">
        <f>+[2]data1cf!R346</f>
        <v>0</v>
      </c>
      <c r="T346" s="162">
        <f>+[2]data1cf!S346</f>
        <v>0</v>
      </c>
      <c r="U346" s="162">
        <f>+[2]data1cf!T346</f>
        <v>0</v>
      </c>
      <c r="V346" s="162">
        <f>+[2]data1cf!U346</f>
        <v>0</v>
      </c>
      <c r="W346" s="162">
        <f>+[2]data1cf!V346</f>
        <v>0</v>
      </c>
      <c r="X346" s="162">
        <f>+[2]data1cf!W346</f>
        <v>0</v>
      </c>
      <c r="Y346" s="162">
        <f>+[2]data1cf!X346</f>
        <v>0</v>
      </c>
      <c r="Z346" s="162">
        <f>+[2]data1cf!Y346</f>
        <v>0</v>
      </c>
      <c r="AA346" s="162">
        <f>+[2]data1cf!Z346</f>
        <v>0</v>
      </c>
      <c r="AB346" s="162"/>
      <c r="AC346" s="163">
        <f t="shared" si="40"/>
        <v>19456.350889415808</v>
      </c>
      <c r="AD346" s="163">
        <f t="shared" si="42"/>
        <v>44839.417114441712</v>
      </c>
      <c r="AE346" s="164">
        <f t="shared" si="43"/>
        <v>44501.179382566559</v>
      </c>
      <c r="AF346" s="165">
        <f t="shared" si="41"/>
        <v>0.14524804949760436</v>
      </c>
      <c r="AG346" s="166">
        <f t="shared" si="45"/>
        <v>0.97392319316908371</v>
      </c>
    </row>
    <row r="347" spans="1:33">
      <c r="A347" s="158"/>
      <c r="B347" s="162">
        <f>+[2]data1cf!A347</f>
        <v>-68741.25030577241</v>
      </c>
      <c r="C347" s="162">
        <f>+[2]data1cf!B347</f>
        <v>12037.322347147823</v>
      </c>
      <c r="D347" s="162">
        <f>+[2]data1cf!C347</f>
        <v>13035.522973038538</v>
      </c>
      <c r="E347" s="162">
        <f>+[2]data1cf!D347</f>
        <v>12634.579053096142</v>
      </c>
      <c r="F347" s="162">
        <f>+[2]data1cf!E347</f>
        <v>12338.358983129736</v>
      </c>
      <c r="G347" s="162">
        <f>+[2]data1cf!F347</f>
        <v>12168.667032903817</v>
      </c>
      <c r="H347" s="162">
        <f>+[2]data1cf!G347</f>
        <v>11997.176500909081</v>
      </c>
      <c r="I347" s="162">
        <f>+[2]data1cf!H347</f>
        <v>11773.207104554132</v>
      </c>
      <c r="J347" s="162">
        <f>+[2]data1cf!I347</f>
        <v>11685.136442157393</v>
      </c>
      <c r="K347" s="162">
        <f>+[2]data1cf!J347</f>
        <v>11668.34861594814</v>
      </c>
      <c r="L347" s="162">
        <f>+[2]data1cf!K347</f>
        <v>11837.497927259785</v>
      </c>
      <c r="M347" s="162">
        <f>+[2]data1cf!L347</f>
        <v>11489.461412216342</v>
      </c>
      <c r="N347" s="162">
        <f>+[2]data1cf!M347</f>
        <v>11590.738210636773</v>
      </c>
      <c r="O347" s="162">
        <f>+[2]data1cf!N347</f>
        <v>11504.144302949015</v>
      </c>
      <c r="P347" s="162">
        <f>+[2]data1cf!O347</f>
        <v>11364.521133834807</v>
      </c>
      <c r="Q347" s="162">
        <f>+[2]data1cf!P347</f>
        <v>11240.402493576985</v>
      </c>
      <c r="R347" s="162">
        <f>+[2]data1cf!Q347</f>
        <v>788.43464450708723</v>
      </c>
      <c r="S347" s="162">
        <f>+[2]data1cf!R347</f>
        <v>0</v>
      </c>
      <c r="T347" s="162">
        <f>+[2]data1cf!S347</f>
        <v>0</v>
      </c>
      <c r="U347" s="162">
        <f>+[2]data1cf!T347</f>
        <v>0</v>
      </c>
      <c r="V347" s="162">
        <f>+[2]data1cf!U347</f>
        <v>0</v>
      </c>
      <c r="W347" s="162">
        <f>+[2]data1cf!V347</f>
        <v>0</v>
      </c>
      <c r="X347" s="162">
        <f>+[2]data1cf!W347</f>
        <v>0</v>
      </c>
      <c r="Y347" s="162">
        <f>+[2]data1cf!X347</f>
        <v>0</v>
      </c>
      <c r="Z347" s="162">
        <f>+[2]data1cf!Y347</f>
        <v>0</v>
      </c>
      <c r="AA347" s="162">
        <f>+[2]data1cf!Z347</f>
        <v>0</v>
      </c>
      <c r="AB347" s="162"/>
      <c r="AC347" s="163">
        <f t="shared" si="40"/>
        <v>23095.376228743764</v>
      </c>
      <c r="AD347" s="163">
        <f t="shared" si="42"/>
        <v>48218.353783099396</v>
      </c>
      <c r="AE347" s="164">
        <f t="shared" si="43"/>
        <v>47883.674513261409</v>
      </c>
      <c r="AF347" s="165">
        <f t="shared" si="41"/>
        <v>0.15673050284385684</v>
      </c>
      <c r="AG347" s="166">
        <f t="shared" si="45"/>
        <v>0.9801888786935119</v>
      </c>
    </row>
    <row r="348" spans="1:33">
      <c r="A348" s="158"/>
      <c r="B348" s="162">
        <f>+[2]data1cf!A348</f>
        <v>-72616.068758608802</v>
      </c>
      <c r="C348" s="162">
        <f>+[2]data1cf!B348</f>
        <v>11900.117783109614</v>
      </c>
      <c r="D348" s="162">
        <f>+[2]data1cf!C348</f>
        <v>13097.346038538415</v>
      </c>
      <c r="E348" s="162">
        <f>+[2]data1cf!D348</f>
        <v>12768.849708876875</v>
      </c>
      <c r="F348" s="162">
        <f>+[2]data1cf!E348</f>
        <v>12555.276210457436</v>
      </c>
      <c r="G348" s="162">
        <f>+[2]data1cf!F348</f>
        <v>12222.77269540495</v>
      </c>
      <c r="H348" s="162">
        <f>+[2]data1cf!G348</f>
        <v>11933.477542318316</v>
      </c>
      <c r="I348" s="162">
        <f>+[2]data1cf!H348</f>
        <v>11795.960235051884</v>
      </c>
      <c r="J348" s="162">
        <f>+[2]data1cf!I348</f>
        <v>11962.882229346527</v>
      </c>
      <c r="K348" s="162">
        <f>+[2]data1cf!J348</f>
        <v>11831.376723558416</v>
      </c>
      <c r="L348" s="162">
        <f>+[2]data1cf!K348</f>
        <v>11617.218636159838</v>
      </c>
      <c r="M348" s="162">
        <f>+[2]data1cf!L348</f>
        <v>11579.854312588728</v>
      </c>
      <c r="N348" s="162">
        <f>+[2]data1cf!M348</f>
        <v>11700.030793262695</v>
      </c>
      <c r="O348" s="162">
        <f>+[2]data1cf!N348</f>
        <v>11675.917004430648</v>
      </c>
      <c r="P348" s="162">
        <f>+[2]data1cf!O348</f>
        <v>11445.98487588328</v>
      </c>
      <c r="Q348" s="162">
        <f>+[2]data1cf!P348</f>
        <v>11327.326434598937</v>
      </c>
      <c r="R348" s="162">
        <f>+[2]data1cf!Q348</f>
        <v>832.87726223373943</v>
      </c>
      <c r="S348" s="162">
        <f>+[2]data1cf!R348</f>
        <v>0</v>
      </c>
      <c r="T348" s="162">
        <f>+[2]data1cf!S348</f>
        <v>0</v>
      </c>
      <c r="U348" s="162">
        <f>+[2]data1cf!T348</f>
        <v>0</v>
      </c>
      <c r="V348" s="162">
        <f>+[2]data1cf!U348</f>
        <v>0</v>
      </c>
      <c r="W348" s="162">
        <f>+[2]data1cf!V348</f>
        <v>0</v>
      </c>
      <c r="X348" s="162">
        <f>+[2]data1cf!W348</f>
        <v>0</v>
      </c>
      <c r="Y348" s="162">
        <f>+[2]data1cf!X348</f>
        <v>0</v>
      </c>
      <c r="Z348" s="162">
        <f>+[2]data1cf!Y348</f>
        <v>0</v>
      </c>
      <c r="AA348" s="162">
        <f>+[2]data1cf!Z348</f>
        <v>0</v>
      </c>
      <c r="AB348" s="162"/>
      <c r="AC348" s="163">
        <f t="shared" si="40"/>
        <v>19686.993192841695</v>
      </c>
      <c r="AD348" s="163">
        <f t="shared" si="42"/>
        <v>44984.445582895452</v>
      </c>
      <c r="AE348" s="164">
        <f t="shared" si="43"/>
        <v>44647.405607052795</v>
      </c>
      <c r="AF348" s="165">
        <f t="shared" si="41"/>
        <v>0.14610150456428531</v>
      </c>
      <c r="AG348" s="166">
        <f t="shared" si="45"/>
        <v>0.97422895981274882</v>
      </c>
    </row>
    <row r="349" spans="1:33">
      <c r="A349" s="158"/>
      <c r="B349" s="162">
        <f>+[2]data1cf!A349</f>
        <v>-73942.982408703756</v>
      </c>
      <c r="C349" s="162">
        <f>+[2]data1cf!B349</f>
        <v>12281.586804781084</v>
      </c>
      <c r="D349" s="162">
        <f>+[2]data1cf!C349</f>
        <v>13185.881035531514</v>
      </c>
      <c r="E349" s="162">
        <f>+[2]data1cf!D349</f>
        <v>12898.204210087313</v>
      </c>
      <c r="F349" s="162">
        <f>+[2]data1cf!E349</f>
        <v>12445.361866962459</v>
      </c>
      <c r="G349" s="162">
        <f>+[2]data1cf!F349</f>
        <v>12278.853030587257</v>
      </c>
      <c r="H349" s="162">
        <f>+[2]data1cf!G349</f>
        <v>11994.272641071129</v>
      </c>
      <c r="I349" s="162">
        <f>+[2]data1cf!H349</f>
        <v>11797.502467544276</v>
      </c>
      <c r="J349" s="162">
        <f>+[2]data1cf!I349</f>
        <v>11704.354491088281</v>
      </c>
      <c r="K349" s="162">
        <f>+[2]data1cf!J349</f>
        <v>11726.519875458565</v>
      </c>
      <c r="L349" s="162">
        <f>+[2]data1cf!K349</f>
        <v>11763.947941773014</v>
      </c>
      <c r="M349" s="162">
        <f>+[2]data1cf!L349</f>
        <v>11620.902321609014</v>
      </c>
      <c r="N349" s="162">
        <f>+[2]data1cf!M349</f>
        <v>11638.26960484208</v>
      </c>
      <c r="O349" s="162">
        <f>+[2]data1cf!N349</f>
        <v>11559.351248257344</v>
      </c>
      <c r="P349" s="162">
        <f>+[2]data1cf!O349</f>
        <v>11651.578099038252</v>
      </c>
      <c r="Q349" s="162">
        <f>+[2]data1cf!P349</f>
        <v>11500.499683410406</v>
      </c>
      <c r="R349" s="162">
        <f>+[2]data1cf!Q349</f>
        <v>848.0964310348686</v>
      </c>
      <c r="S349" s="162">
        <f>+[2]data1cf!R349</f>
        <v>0</v>
      </c>
      <c r="T349" s="162">
        <f>+[2]data1cf!S349</f>
        <v>0</v>
      </c>
      <c r="U349" s="162">
        <f>+[2]data1cf!T349</f>
        <v>0</v>
      </c>
      <c r="V349" s="162">
        <f>+[2]data1cf!U349</f>
        <v>0</v>
      </c>
      <c r="W349" s="162">
        <f>+[2]data1cf!V349</f>
        <v>0</v>
      </c>
      <c r="X349" s="162">
        <f>+[2]data1cf!W349</f>
        <v>0</v>
      </c>
      <c r="Y349" s="162">
        <f>+[2]data1cf!X349</f>
        <v>0</v>
      </c>
      <c r="Z349" s="162">
        <f>+[2]data1cf!Y349</f>
        <v>0</v>
      </c>
      <c r="AA349" s="162">
        <f>+[2]data1cf!Z349</f>
        <v>0</v>
      </c>
      <c r="AB349" s="162"/>
      <c r="AC349" s="163">
        <f t="shared" si="40"/>
        <v>18823.345537532401</v>
      </c>
      <c r="AD349" s="163">
        <f t="shared" si="42"/>
        <v>44156.665035733349</v>
      </c>
      <c r="AE349" s="164">
        <f t="shared" si="43"/>
        <v>43819.042614581325</v>
      </c>
      <c r="AF349" s="165">
        <f t="shared" si="41"/>
        <v>0.1435682475566864</v>
      </c>
      <c r="AG349" s="166">
        <f t="shared" si="45"/>
        <v>0.97243427127650184</v>
      </c>
    </row>
    <row r="350" spans="1:33">
      <c r="A350" s="158"/>
      <c r="B350" s="162">
        <f>+[2]data1cf!A350</f>
        <v>-63398.22842928498</v>
      </c>
      <c r="C350" s="162">
        <f>+[2]data1cf!B350</f>
        <v>11899.603420577645</v>
      </c>
      <c r="D350" s="162">
        <f>+[2]data1cf!C350</f>
        <v>12884.492837217149</v>
      </c>
      <c r="E350" s="162">
        <f>+[2]data1cf!D350</f>
        <v>12524.978138228249</v>
      </c>
      <c r="F350" s="162">
        <f>+[2]data1cf!E350</f>
        <v>12309.939741870221</v>
      </c>
      <c r="G350" s="162">
        <f>+[2]data1cf!F350</f>
        <v>12117.948778982189</v>
      </c>
      <c r="H350" s="162">
        <f>+[2]data1cf!G350</f>
        <v>11692.256492144565</v>
      </c>
      <c r="I350" s="162">
        <f>+[2]data1cf!H350</f>
        <v>11509.657333637857</v>
      </c>
      <c r="J350" s="162">
        <f>+[2]data1cf!I350</f>
        <v>11642.107347208555</v>
      </c>
      <c r="K350" s="162">
        <f>+[2]data1cf!J350</f>
        <v>11544.232611510019</v>
      </c>
      <c r="L350" s="162">
        <f>+[2]data1cf!K350</f>
        <v>11478.4033979624</v>
      </c>
      <c r="M350" s="162">
        <f>+[2]data1cf!L350</f>
        <v>11352.909384820727</v>
      </c>
      <c r="N350" s="162">
        <f>+[2]data1cf!M350</f>
        <v>11326.674729107792</v>
      </c>
      <c r="O350" s="162">
        <f>+[2]data1cf!N350</f>
        <v>11462.964941162641</v>
      </c>
      <c r="P350" s="162">
        <f>+[2]data1cf!O350</f>
        <v>11224.757618628813</v>
      </c>
      <c r="Q350" s="162">
        <f>+[2]data1cf!P350</f>
        <v>11274.683311905826</v>
      </c>
      <c r="R350" s="162">
        <f>+[2]data1cf!Q350</f>
        <v>727.15232079252689</v>
      </c>
      <c r="S350" s="162">
        <f>+[2]data1cf!R350</f>
        <v>0</v>
      </c>
      <c r="T350" s="162">
        <f>+[2]data1cf!S350</f>
        <v>0</v>
      </c>
      <c r="U350" s="162">
        <f>+[2]data1cf!T350</f>
        <v>0</v>
      </c>
      <c r="V350" s="162">
        <f>+[2]data1cf!U350</f>
        <v>0</v>
      </c>
      <c r="W350" s="162">
        <f>+[2]data1cf!V350</f>
        <v>0</v>
      </c>
      <c r="X350" s="162">
        <f>+[2]data1cf!W350</f>
        <v>0</v>
      </c>
      <c r="Y350" s="162">
        <f>+[2]data1cf!X350</f>
        <v>0</v>
      </c>
      <c r="Z350" s="162">
        <f>+[2]data1cf!Y350</f>
        <v>0</v>
      </c>
      <c r="AA350" s="162">
        <f>+[2]data1cf!Z350</f>
        <v>0</v>
      </c>
      <c r="AB350" s="162"/>
      <c r="AC350" s="163">
        <f t="shared" si="40"/>
        <v>27351.28268715784</v>
      </c>
      <c r="AD350" s="163">
        <f t="shared" si="42"/>
        <v>52155.945776782959</v>
      </c>
      <c r="AE350" s="164">
        <f t="shared" si="43"/>
        <v>51825.499704563743</v>
      </c>
      <c r="AF350" s="165">
        <f t="shared" si="41"/>
        <v>0.17202807068824766</v>
      </c>
      <c r="AG350" s="166">
        <f t="shared" si="45"/>
        <v>0.98561758612699235</v>
      </c>
    </row>
    <row r="351" spans="1:33">
      <c r="A351" s="158"/>
      <c r="B351" s="162">
        <f>+[2]data1cf!A351</f>
        <v>-71407.309912474506</v>
      </c>
      <c r="C351" s="162">
        <f>+[2]data1cf!B351</f>
        <v>11979.165251204227</v>
      </c>
      <c r="D351" s="162">
        <f>+[2]data1cf!C351</f>
        <v>13106.160551360563</v>
      </c>
      <c r="E351" s="162">
        <f>+[2]data1cf!D351</f>
        <v>12765.978301781477</v>
      </c>
      <c r="F351" s="162">
        <f>+[2]data1cf!E351</f>
        <v>12403.24461873727</v>
      </c>
      <c r="G351" s="162">
        <f>+[2]data1cf!F351</f>
        <v>12133.144868489877</v>
      </c>
      <c r="H351" s="162">
        <f>+[2]data1cf!G351</f>
        <v>11863.469051308601</v>
      </c>
      <c r="I351" s="162">
        <f>+[2]data1cf!H351</f>
        <v>11877.372164092783</v>
      </c>
      <c r="J351" s="162">
        <f>+[2]data1cf!I351</f>
        <v>11792.01349026259</v>
      </c>
      <c r="K351" s="162">
        <f>+[2]data1cf!J351</f>
        <v>11647.64309267132</v>
      </c>
      <c r="L351" s="162">
        <f>+[2]data1cf!K351</f>
        <v>11554.856848324773</v>
      </c>
      <c r="M351" s="162">
        <f>+[2]data1cf!L351</f>
        <v>11577.75917062504</v>
      </c>
      <c r="N351" s="162">
        <f>+[2]data1cf!M351</f>
        <v>11524.157931623335</v>
      </c>
      <c r="O351" s="162">
        <f>+[2]data1cf!N351</f>
        <v>11603.144523492585</v>
      </c>
      <c r="P351" s="162">
        <f>+[2]data1cf!O351</f>
        <v>11552.275090067142</v>
      </c>
      <c r="Q351" s="162">
        <f>+[2]data1cf!P351</f>
        <v>11319.477518971056</v>
      </c>
      <c r="R351" s="162">
        <f>+[2]data1cf!Q351</f>
        <v>819.01328177211747</v>
      </c>
      <c r="S351" s="162">
        <f>+[2]data1cf!R351</f>
        <v>0</v>
      </c>
      <c r="T351" s="162">
        <f>+[2]data1cf!S351</f>
        <v>0</v>
      </c>
      <c r="U351" s="162">
        <f>+[2]data1cf!T351</f>
        <v>0</v>
      </c>
      <c r="V351" s="162">
        <f>+[2]data1cf!U351</f>
        <v>0</v>
      </c>
      <c r="W351" s="162">
        <f>+[2]data1cf!V351</f>
        <v>0</v>
      </c>
      <c r="X351" s="162">
        <f>+[2]data1cf!W351</f>
        <v>0</v>
      </c>
      <c r="Y351" s="162">
        <f>+[2]data1cf!X351</f>
        <v>0</v>
      </c>
      <c r="Z351" s="162">
        <f>+[2]data1cf!Y351</f>
        <v>0</v>
      </c>
      <c r="AA351" s="162">
        <f>+[2]data1cf!Z351</f>
        <v>0</v>
      </c>
      <c r="AB351" s="162"/>
      <c r="AC351" s="163">
        <f t="shared" si="40"/>
        <v>20579.250870103828</v>
      </c>
      <c r="AD351" s="163">
        <f t="shared" si="42"/>
        <v>45751.523054581317</v>
      </c>
      <c r="AE351" s="164">
        <f t="shared" si="43"/>
        <v>45416.118046232506</v>
      </c>
      <c r="AF351" s="165">
        <f t="shared" si="41"/>
        <v>0.14897436499595643</v>
      </c>
      <c r="AG351" s="166">
        <f t="shared" si="45"/>
        <v>0.97578756462312477</v>
      </c>
    </row>
    <row r="352" spans="1:33">
      <c r="A352" s="158"/>
      <c r="B352" s="162">
        <f>+[2]data1cf!A352</f>
        <v>-66158.096286886415</v>
      </c>
      <c r="C352" s="162">
        <f>+[2]data1cf!B352</f>
        <v>12042.028999698763</v>
      </c>
      <c r="D352" s="162">
        <f>+[2]data1cf!C352</f>
        <v>12898.693580616618</v>
      </c>
      <c r="E352" s="162">
        <f>+[2]data1cf!D352</f>
        <v>12611.990796886595</v>
      </c>
      <c r="F352" s="162">
        <f>+[2]data1cf!E352</f>
        <v>12324.633570817095</v>
      </c>
      <c r="G352" s="162">
        <f>+[2]data1cf!F352</f>
        <v>12055.471589404813</v>
      </c>
      <c r="H352" s="162">
        <f>+[2]data1cf!G352</f>
        <v>11655.89264708554</v>
      </c>
      <c r="I352" s="162">
        <f>+[2]data1cf!H352</f>
        <v>11650.82149589236</v>
      </c>
      <c r="J352" s="162">
        <f>+[2]data1cf!I352</f>
        <v>11564.811611383881</v>
      </c>
      <c r="K352" s="162">
        <f>+[2]data1cf!J352</f>
        <v>11566.927757885</v>
      </c>
      <c r="L352" s="162">
        <f>+[2]data1cf!K352</f>
        <v>11544.899705015365</v>
      </c>
      <c r="M352" s="162">
        <f>+[2]data1cf!L352</f>
        <v>11432.013343348806</v>
      </c>
      <c r="N352" s="162">
        <f>+[2]data1cf!M352</f>
        <v>11579.672251980894</v>
      </c>
      <c r="O352" s="162">
        <f>+[2]data1cf!N352</f>
        <v>11284.178256266285</v>
      </c>
      <c r="P352" s="162">
        <f>+[2]data1cf!O352</f>
        <v>11205.823501009756</v>
      </c>
      <c r="Q352" s="162">
        <f>+[2]data1cf!P352</f>
        <v>11299.125289545731</v>
      </c>
      <c r="R352" s="162">
        <f>+[2]data1cf!Q352</f>
        <v>758.80690117207234</v>
      </c>
      <c r="S352" s="162">
        <f>+[2]data1cf!R352</f>
        <v>0</v>
      </c>
      <c r="T352" s="162">
        <f>+[2]data1cf!S352</f>
        <v>0</v>
      </c>
      <c r="U352" s="162">
        <f>+[2]data1cf!T352</f>
        <v>0</v>
      </c>
      <c r="V352" s="162">
        <f>+[2]data1cf!U352</f>
        <v>0</v>
      </c>
      <c r="W352" s="162">
        <f>+[2]data1cf!V352</f>
        <v>0</v>
      </c>
      <c r="X352" s="162">
        <f>+[2]data1cf!W352</f>
        <v>0</v>
      </c>
      <c r="Y352" s="162">
        <f>+[2]data1cf!X352</f>
        <v>0</v>
      </c>
      <c r="Z352" s="162">
        <f>+[2]data1cf!Y352</f>
        <v>0</v>
      </c>
      <c r="AA352" s="162">
        <f>+[2]data1cf!Z352</f>
        <v>0</v>
      </c>
      <c r="AB352" s="162"/>
      <c r="AC352" s="163">
        <f t="shared" si="40"/>
        <v>24884.567544054138</v>
      </c>
      <c r="AD352" s="163">
        <f t="shared" si="42"/>
        <v>49748.926915545439</v>
      </c>
      <c r="AE352" s="164">
        <f t="shared" si="43"/>
        <v>49417.676595981364</v>
      </c>
      <c r="AF352" s="165">
        <f t="shared" si="41"/>
        <v>0.16330428719520576</v>
      </c>
      <c r="AG352" s="166">
        <f t="shared" si="45"/>
        <v>0.98250763136864372</v>
      </c>
    </row>
    <row r="353" spans="1:33">
      <c r="A353" s="158"/>
      <c r="B353" s="162">
        <f>+[2]data1cf!A353</f>
        <v>-67322.568648915068</v>
      </c>
      <c r="C353" s="162">
        <f>+[2]data1cf!B353</f>
        <v>12057.633242690747</v>
      </c>
      <c r="D353" s="162">
        <f>+[2]data1cf!C353</f>
        <v>13012.598329561715</v>
      </c>
      <c r="E353" s="162">
        <f>+[2]data1cf!D353</f>
        <v>12464.864012121772</v>
      </c>
      <c r="F353" s="162">
        <f>+[2]data1cf!E353</f>
        <v>12267.144292448536</v>
      </c>
      <c r="G353" s="162">
        <f>+[2]data1cf!F353</f>
        <v>12152.509478316242</v>
      </c>
      <c r="H353" s="162">
        <f>+[2]data1cf!G353</f>
        <v>11965.057413006327</v>
      </c>
      <c r="I353" s="162">
        <f>+[2]data1cf!H353</f>
        <v>11707.180992970505</v>
      </c>
      <c r="J353" s="162">
        <f>+[2]data1cf!I353</f>
        <v>11660.052036071793</v>
      </c>
      <c r="K353" s="162">
        <f>+[2]data1cf!J353</f>
        <v>11752.785484745644</v>
      </c>
      <c r="L353" s="162">
        <f>+[2]data1cf!K353</f>
        <v>11522.731243752358</v>
      </c>
      <c r="M353" s="162">
        <f>+[2]data1cf!L353</f>
        <v>11465.953244858076</v>
      </c>
      <c r="N353" s="162">
        <f>+[2]data1cf!M353</f>
        <v>11486.047168240661</v>
      </c>
      <c r="O353" s="162">
        <f>+[2]data1cf!N353</f>
        <v>11433.994957333944</v>
      </c>
      <c r="P353" s="162">
        <f>+[2]data1cf!O353</f>
        <v>11273.151345426195</v>
      </c>
      <c r="Q353" s="162">
        <f>+[2]data1cf!P353</f>
        <v>11279.118061439784</v>
      </c>
      <c r="R353" s="162">
        <f>+[2]data1cf!Q353</f>
        <v>772.16293337559625</v>
      </c>
      <c r="S353" s="162">
        <f>+[2]data1cf!R353</f>
        <v>0</v>
      </c>
      <c r="T353" s="162">
        <f>+[2]data1cf!S353</f>
        <v>0</v>
      </c>
      <c r="U353" s="162">
        <f>+[2]data1cf!T353</f>
        <v>0</v>
      </c>
      <c r="V353" s="162">
        <f>+[2]data1cf!U353</f>
        <v>0</v>
      </c>
      <c r="W353" s="162">
        <f>+[2]data1cf!V353</f>
        <v>0</v>
      </c>
      <c r="X353" s="162">
        <f>+[2]data1cf!W353</f>
        <v>0</v>
      </c>
      <c r="Y353" s="162">
        <f>+[2]data1cf!X353</f>
        <v>0</v>
      </c>
      <c r="Z353" s="162">
        <f>+[2]data1cf!Y353</f>
        <v>0</v>
      </c>
      <c r="AA353" s="162">
        <f>+[2]data1cf!Z353</f>
        <v>0</v>
      </c>
      <c r="AB353" s="162"/>
      <c r="AC353" s="163">
        <f t="shared" si="40"/>
        <v>24098.113006021624</v>
      </c>
      <c r="AD353" s="163">
        <f t="shared" si="42"/>
        <v>49089.874652727478</v>
      </c>
      <c r="AE353" s="164">
        <f t="shared" si="43"/>
        <v>48756.971132952029</v>
      </c>
      <c r="AF353" s="165">
        <f t="shared" si="41"/>
        <v>0.16031824946403506</v>
      </c>
      <c r="AG353" s="166">
        <f t="shared" si="45"/>
        <v>0.9815444665697417</v>
      </c>
    </row>
    <row r="354" spans="1:33">
      <c r="A354" s="158"/>
      <c r="B354" s="162">
        <f>+[2]data1cf!A354</f>
        <v>-70176.143130937649</v>
      </c>
      <c r="C354" s="162">
        <f>+[2]data1cf!B354</f>
        <v>11954.972931881308</v>
      </c>
      <c r="D354" s="162">
        <f>+[2]data1cf!C354</f>
        <v>12965.749740835103</v>
      </c>
      <c r="E354" s="162">
        <f>+[2]data1cf!D354</f>
        <v>12590.730266771876</v>
      </c>
      <c r="F354" s="162">
        <f>+[2]data1cf!E354</f>
        <v>12321.328275011416</v>
      </c>
      <c r="G354" s="162">
        <f>+[2]data1cf!F354</f>
        <v>12239.053161179449</v>
      </c>
      <c r="H354" s="162">
        <f>+[2]data1cf!G354</f>
        <v>11842.259486319421</v>
      </c>
      <c r="I354" s="162">
        <f>+[2]data1cf!H354</f>
        <v>11768.44069942008</v>
      </c>
      <c r="J354" s="162">
        <f>+[2]data1cf!I354</f>
        <v>11699.154074543338</v>
      </c>
      <c r="K354" s="162">
        <f>+[2]data1cf!J354</f>
        <v>11612.852373859649</v>
      </c>
      <c r="L354" s="162">
        <f>+[2]data1cf!K354</f>
        <v>11654.620241402059</v>
      </c>
      <c r="M354" s="162">
        <f>+[2]data1cf!L354</f>
        <v>11661.039081295094</v>
      </c>
      <c r="N354" s="162">
        <f>+[2]data1cf!M354</f>
        <v>11551.108088743929</v>
      </c>
      <c r="O354" s="162">
        <f>+[2]data1cf!N354</f>
        <v>11512.582839849816</v>
      </c>
      <c r="P354" s="162">
        <f>+[2]data1cf!O354</f>
        <v>11414.695558356021</v>
      </c>
      <c r="Q354" s="162">
        <f>+[2]data1cf!P354</f>
        <v>11463.024629889551</v>
      </c>
      <c r="R354" s="162">
        <f>+[2]data1cf!Q354</f>
        <v>804.89229125460236</v>
      </c>
      <c r="S354" s="162">
        <f>+[2]data1cf!R354</f>
        <v>0</v>
      </c>
      <c r="T354" s="162">
        <f>+[2]data1cf!S354</f>
        <v>0</v>
      </c>
      <c r="U354" s="162">
        <f>+[2]data1cf!T354</f>
        <v>0</v>
      </c>
      <c r="V354" s="162">
        <f>+[2]data1cf!U354</f>
        <v>0</v>
      </c>
      <c r="W354" s="162">
        <f>+[2]data1cf!V354</f>
        <v>0</v>
      </c>
      <c r="X354" s="162">
        <f>+[2]data1cf!W354</f>
        <v>0</v>
      </c>
      <c r="Y354" s="162">
        <f>+[2]data1cf!X354</f>
        <v>0</v>
      </c>
      <c r="Z354" s="162">
        <f>+[2]data1cf!Y354</f>
        <v>0</v>
      </c>
      <c r="AA354" s="162">
        <f>+[2]data1cf!Z354</f>
        <v>0</v>
      </c>
      <c r="AB354" s="162"/>
      <c r="AC354" s="163">
        <f t="shared" si="40"/>
        <v>21469.74401418354</v>
      </c>
      <c r="AD354" s="163">
        <f t="shared" si="42"/>
        <v>46591.71193758228</v>
      </c>
      <c r="AE354" s="164">
        <f t="shared" si="43"/>
        <v>46256.847291824262</v>
      </c>
      <c r="AF354" s="165">
        <f t="shared" si="41"/>
        <v>0.15175432562828065</v>
      </c>
      <c r="AG354" s="166">
        <f t="shared" si="45"/>
        <v>0.97738676595703977</v>
      </c>
    </row>
    <row r="355" spans="1:33">
      <c r="A355" s="158"/>
      <c r="B355" s="162">
        <f>+[2]data1cf!A355</f>
        <v>-67837.192059204535</v>
      </c>
      <c r="C355" s="162">
        <f>+[2]data1cf!B355</f>
        <v>11811.679415289358</v>
      </c>
      <c r="D355" s="162">
        <f>+[2]data1cf!C355</f>
        <v>12857.573916598685</v>
      </c>
      <c r="E355" s="162">
        <f>+[2]data1cf!D355</f>
        <v>12643.359946608389</v>
      </c>
      <c r="F355" s="162">
        <f>+[2]data1cf!E355</f>
        <v>12389.125457226899</v>
      </c>
      <c r="G355" s="162">
        <f>+[2]data1cf!F355</f>
        <v>12104.619942256744</v>
      </c>
      <c r="H355" s="162">
        <f>+[2]data1cf!G355</f>
        <v>11848.39950426882</v>
      </c>
      <c r="I355" s="162">
        <f>+[2]data1cf!H355</f>
        <v>11797.950722157424</v>
      </c>
      <c r="J355" s="162">
        <f>+[2]data1cf!I355</f>
        <v>11735.470990540767</v>
      </c>
      <c r="K355" s="162">
        <f>+[2]data1cf!J355</f>
        <v>11660.205946122609</v>
      </c>
      <c r="L355" s="162">
        <f>+[2]data1cf!K355</f>
        <v>11537.260881041153</v>
      </c>
      <c r="M355" s="162">
        <f>+[2]data1cf!L355</f>
        <v>11488.332283062529</v>
      </c>
      <c r="N355" s="162">
        <f>+[2]data1cf!M355</f>
        <v>11461.964682478887</v>
      </c>
      <c r="O355" s="162">
        <f>+[2]data1cf!N355</f>
        <v>11443.134410771923</v>
      </c>
      <c r="P355" s="162">
        <f>+[2]data1cf!O355</f>
        <v>11411.536936028177</v>
      </c>
      <c r="Q355" s="162">
        <f>+[2]data1cf!P355</f>
        <v>11468.812591383048</v>
      </c>
      <c r="R355" s="162">
        <f>+[2]data1cf!Q355</f>
        <v>778.06545804225232</v>
      </c>
      <c r="S355" s="162">
        <f>+[2]data1cf!R355</f>
        <v>0</v>
      </c>
      <c r="T355" s="162">
        <f>+[2]data1cf!S355</f>
        <v>0</v>
      </c>
      <c r="U355" s="162">
        <f>+[2]data1cf!T355</f>
        <v>0</v>
      </c>
      <c r="V355" s="162">
        <f>+[2]data1cf!U355</f>
        <v>0</v>
      </c>
      <c r="W355" s="162">
        <f>+[2]data1cf!V355</f>
        <v>0</v>
      </c>
      <c r="X355" s="162">
        <f>+[2]data1cf!W355</f>
        <v>0</v>
      </c>
      <c r="Y355" s="162">
        <f>+[2]data1cf!X355</f>
        <v>0</v>
      </c>
      <c r="Z355" s="162">
        <f>+[2]data1cf!Y355</f>
        <v>0</v>
      </c>
      <c r="AA355" s="162">
        <f>+[2]data1cf!Z355</f>
        <v>0</v>
      </c>
      <c r="AB355" s="162"/>
      <c r="AC355" s="163">
        <f t="shared" si="40"/>
        <v>23487.571152657041</v>
      </c>
      <c r="AD355" s="163">
        <f t="shared" si="42"/>
        <v>48534.094458796382</v>
      </c>
      <c r="AE355" s="164">
        <f t="shared" si="43"/>
        <v>48200.320728683677</v>
      </c>
      <c r="AF355" s="165">
        <f t="shared" si="41"/>
        <v>0.15821179747581485</v>
      </c>
      <c r="AG355" s="166">
        <f t="shared" ref="AG355:AG370" si="46">1-EXP(-(1/0.25)*(AD355/ABS($AD$1010)))</f>
        <v>0.98069112486014554</v>
      </c>
    </row>
    <row r="356" spans="1:33">
      <c r="A356" s="158"/>
      <c r="B356" s="162">
        <f>+[2]data1cf!A356</f>
        <v>-71314.138575240097</v>
      </c>
      <c r="C356" s="162">
        <f>+[2]data1cf!B356</f>
        <v>12038.462951398102</v>
      </c>
      <c r="D356" s="162">
        <f>+[2]data1cf!C356</f>
        <v>12961.278881500159</v>
      </c>
      <c r="E356" s="162">
        <f>+[2]data1cf!D356</f>
        <v>12762.700915147052</v>
      </c>
      <c r="F356" s="162">
        <f>+[2]data1cf!E356</f>
        <v>12333.698019406696</v>
      </c>
      <c r="G356" s="162">
        <f>+[2]data1cf!F356</f>
        <v>12061.352053735103</v>
      </c>
      <c r="H356" s="162">
        <f>+[2]data1cf!G356</f>
        <v>12063.422439866412</v>
      </c>
      <c r="I356" s="162">
        <f>+[2]data1cf!H356</f>
        <v>11944.399326077841</v>
      </c>
      <c r="J356" s="162">
        <f>+[2]data1cf!I356</f>
        <v>11863.72433255029</v>
      </c>
      <c r="K356" s="162">
        <f>+[2]data1cf!J356</f>
        <v>11714.691845738453</v>
      </c>
      <c r="L356" s="162">
        <f>+[2]data1cf!K356</f>
        <v>11684.466648439884</v>
      </c>
      <c r="M356" s="162">
        <f>+[2]data1cf!L356</f>
        <v>11664.729022980722</v>
      </c>
      <c r="N356" s="162">
        <f>+[2]data1cf!M356</f>
        <v>11661.514028678186</v>
      </c>
      <c r="O356" s="162">
        <f>+[2]data1cf!N356</f>
        <v>11495.389364388713</v>
      </c>
      <c r="P356" s="162">
        <f>+[2]data1cf!O356</f>
        <v>11459.090740235517</v>
      </c>
      <c r="Q356" s="162">
        <f>+[2]data1cf!P356</f>
        <v>11661.012076213869</v>
      </c>
      <c r="R356" s="162">
        <f>+[2]data1cf!Q356</f>
        <v>817.94464380257375</v>
      </c>
      <c r="S356" s="162">
        <f>+[2]data1cf!R356</f>
        <v>0</v>
      </c>
      <c r="T356" s="162">
        <f>+[2]data1cf!S356</f>
        <v>0</v>
      </c>
      <c r="U356" s="162">
        <f>+[2]data1cf!T356</f>
        <v>0</v>
      </c>
      <c r="V356" s="162">
        <f>+[2]data1cf!U356</f>
        <v>0</v>
      </c>
      <c r="W356" s="162">
        <f>+[2]data1cf!V356</f>
        <v>0</v>
      </c>
      <c r="X356" s="162">
        <f>+[2]data1cf!W356</f>
        <v>0</v>
      </c>
      <c r="Y356" s="162">
        <f>+[2]data1cf!X356</f>
        <v>0</v>
      </c>
      <c r="Z356" s="162">
        <f>+[2]data1cf!Y356</f>
        <v>0</v>
      </c>
      <c r="AA356" s="162">
        <f>+[2]data1cf!Z356</f>
        <v>0</v>
      </c>
      <c r="AB356" s="162"/>
      <c r="AC356" s="163">
        <f t="shared" si="40"/>
        <v>20871.013655184124</v>
      </c>
      <c r="AD356" s="163">
        <f t="shared" si="42"/>
        <v>46161.965407728057</v>
      </c>
      <c r="AE356" s="164">
        <f t="shared" si="43"/>
        <v>45824.846145883268</v>
      </c>
      <c r="AF356" s="165">
        <f t="shared" si="41"/>
        <v>0.14956293702125556</v>
      </c>
      <c r="AG356" s="166">
        <f t="shared" si="46"/>
        <v>0.97658244808980188</v>
      </c>
    </row>
    <row r="357" spans="1:33">
      <c r="A357" s="158"/>
      <c r="B357" s="162">
        <f>+[2]data1cf!A357</f>
        <v>-69894.15219509702</v>
      </c>
      <c r="C357" s="162">
        <f>+[2]data1cf!B357</f>
        <v>12041.910620890281</v>
      </c>
      <c r="D357" s="162">
        <f>+[2]data1cf!C357</f>
        <v>13112.298421854852</v>
      </c>
      <c r="E357" s="162">
        <f>+[2]data1cf!D357</f>
        <v>12786.442858560502</v>
      </c>
      <c r="F357" s="162">
        <f>+[2]data1cf!E357</f>
        <v>12512.690756233747</v>
      </c>
      <c r="G357" s="162">
        <f>+[2]data1cf!F357</f>
        <v>12209.276865385538</v>
      </c>
      <c r="H357" s="162">
        <f>+[2]data1cf!G357</f>
        <v>11966.455481405621</v>
      </c>
      <c r="I357" s="162">
        <f>+[2]data1cf!H357</f>
        <v>11764.370149873324</v>
      </c>
      <c r="J357" s="162">
        <f>+[2]data1cf!I357</f>
        <v>11799.809606568506</v>
      </c>
      <c r="K357" s="162">
        <f>+[2]data1cf!J357</f>
        <v>11726.810407367269</v>
      </c>
      <c r="L357" s="162">
        <f>+[2]data1cf!K357</f>
        <v>11602.034959092127</v>
      </c>
      <c r="M357" s="162">
        <f>+[2]data1cf!L357</f>
        <v>11555.810922391716</v>
      </c>
      <c r="N357" s="162">
        <f>+[2]data1cf!M357</f>
        <v>11542.564438763071</v>
      </c>
      <c r="O357" s="162">
        <f>+[2]data1cf!N357</f>
        <v>11542.683621446031</v>
      </c>
      <c r="P357" s="162">
        <f>+[2]data1cf!O357</f>
        <v>11391.85195375104</v>
      </c>
      <c r="Q357" s="162">
        <f>+[2]data1cf!P357</f>
        <v>11301.42732414346</v>
      </c>
      <c r="R357" s="162">
        <f>+[2]data1cf!Q357</f>
        <v>801.65796801688475</v>
      </c>
      <c r="S357" s="162">
        <f>+[2]data1cf!R357</f>
        <v>0</v>
      </c>
      <c r="T357" s="162">
        <f>+[2]data1cf!S357</f>
        <v>0</v>
      </c>
      <c r="U357" s="162">
        <f>+[2]data1cf!T357</f>
        <v>0</v>
      </c>
      <c r="V357" s="162">
        <f>+[2]data1cf!U357</f>
        <v>0</v>
      </c>
      <c r="W357" s="162">
        <f>+[2]data1cf!V357</f>
        <v>0</v>
      </c>
      <c r="X357" s="162">
        <f>+[2]data1cf!W357</f>
        <v>0</v>
      </c>
      <c r="Y357" s="162">
        <f>+[2]data1cf!X357</f>
        <v>0</v>
      </c>
      <c r="Z357" s="162">
        <f>+[2]data1cf!Y357</f>
        <v>0</v>
      </c>
      <c r="AA357" s="162">
        <f>+[2]data1cf!Z357</f>
        <v>0</v>
      </c>
      <c r="AB357" s="162"/>
      <c r="AC357" s="163">
        <f t="shared" si="40"/>
        <v>22277.782032788313</v>
      </c>
      <c r="AD357" s="163">
        <f t="shared" si="42"/>
        <v>47458.903423711155</v>
      </c>
      <c r="AE357" s="164">
        <f t="shared" si="43"/>
        <v>47123.542396104574</v>
      </c>
      <c r="AF357" s="165">
        <f t="shared" si="41"/>
        <v>0.15403121113777163</v>
      </c>
      <c r="AG357" s="166">
        <f t="shared" si="46"/>
        <v>0.97892667144749601</v>
      </c>
    </row>
    <row r="358" spans="1:33">
      <c r="A358" s="158"/>
      <c r="B358" s="162">
        <f>+[2]data1cf!A358</f>
        <v>-68277.988427941673</v>
      </c>
      <c r="C358" s="162">
        <f>+[2]data1cf!B358</f>
        <v>11962.278840614501</v>
      </c>
      <c r="D358" s="162">
        <f>+[2]data1cf!C358</f>
        <v>13031.753844262515</v>
      </c>
      <c r="E358" s="162">
        <f>+[2]data1cf!D358</f>
        <v>12596.107585351367</v>
      </c>
      <c r="F358" s="162">
        <f>+[2]data1cf!E358</f>
        <v>12416.96122857055</v>
      </c>
      <c r="G358" s="162">
        <f>+[2]data1cf!F358</f>
        <v>12037.544235708312</v>
      </c>
      <c r="H358" s="162">
        <f>+[2]data1cf!G358</f>
        <v>11847.858728388481</v>
      </c>
      <c r="I358" s="162">
        <f>+[2]data1cf!H358</f>
        <v>11738.109982719558</v>
      </c>
      <c r="J358" s="162">
        <f>+[2]data1cf!I358</f>
        <v>11684.669061877312</v>
      </c>
      <c r="K358" s="162">
        <f>+[2]data1cf!J358</f>
        <v>11697.176427417675</v>
      </c>
      <c r="L358" s="162">
        <f>+[2]data1cf!K358</f>
        <v>11686.482273881997</v>
      </c>
      <c r="M358" s="162">
        <f>+[2]data1cf!L358</f>
        <v>11467.859082116844</v>
      </c>
      <c r="N358" s="162">
        <f>+[2]data1cf!M358</f>
        <v>11551.7553680577</v>
      </c>
      <c r="O358" s="162">
        <f>+[2]data1cf!N358</f>
        <v>11423.140075515577</v>
      </c>
      <c r="P358" s="162">
        <f>+[2]data1cf!O358</f>
        <v>11332.971902500192</v>
      </c>
      <c r="Q358" s="162">
        <f>+[2]data1cf!P358</f>
        <v>11337.842260214127</v>
      </c>
      <c r="R358" s="162">
        <f>+[2]data1cf!Q358</f>
        <v>783.12121607311974</v>
      </c>
      <c r="S358" s="162">
        <f>+[2]data1cf!R358</f>
        <v>0</v>
      </c>
      <c r="T358" s="162">
        <f>+[2]data1cf!S358</f>
        <v>0</v>
      </c>
      <c r="U358" s="162">
        <f>+[2]data1cf!T358</f>
        <v>0</v>
      </c>
      <c r="V358" s="162">
        <f>+[2]data1cf!U358</f>
        <v>0</v>
      </c>
      <c r="W358" s="162">
        <f>+[2]data1cf!V358</f>
        <v>0</v>
      </c>
      <c r="X358" s="162">
        <f>+[2]data1cf!W358</f>
        <v>0</v>
      </c>
      <c r="Y358" s="162">
        <f>+[2]data1cf!X358</f>
        <v>0</v>
      </c>
      <c r="Z358" s="162">
        <f>+[2]data1cf!Y358</f>
        <v>0</v>
      </c>
      <c r="AA358" s="162">
        <f>+[2]data1cf!Z358</f>
        <v>0</v>
      </c>
      <c r="AB358" s="162"/>
      <c r="AC358" s="163">
        <f t="shared" si="40"/>
        <v>23252.688639094249</v>
      </c>
      <c r="AD358" s="163">
        <f t="shared" si="42"/>
        <v>48296.055229442019</v>
      </c>
      <c r="AE358" s="164">
        <f t="shared" si="43"/>
        <v>47962.393395320491</v>
      </c>
      <c r="AF358" s="165">
        <f t="shared" si="41"/>
        <v>0.15746110081672671</v>
      </c>
      <c r="AG358" s="166">
        <f t="shared" si="46"/>
        <v>0.98031367674627645</v>
      </c>
    </row>
    <row r="359" spans="1:33">
      <c r="A359" s="158"/>
      <c r="B359" s="162">
        <f>+[2]data1cf!A359</f>
        <v>-65929.306297651172</v>
      </c>
      <c r="C359" s="162">
        <f>+[2]data1cf!B359</f>
        <v>12049.314847137397</v>
      </c>
      <c r="D359" s="162">
        <f>+[2]data1cf!C359</f>
        <v>12986.775052685787</v>
      </c>
      <c r="E359" s="162">
        <f>+[2]data1cf!D359</f>
        <v>12632.550155517987</v>
      </c>
      <c r="F359" s="162">
        <f>+[2]data1cf!E359</f>
        <v>12185.530697282957</v>
      </c>
      <c r="G359" s="162">
        <f>+[2]data1cf!F359</f>
        <v>12007.979089820792</v>
      </c>
      <c r="H359" s="162">
        <f>+[2]data1cf!G359</f>
        <v>11808.225127113979</v>
      </c>
      <c r="I359" s="162">
        <f>+[2]data1cf!H359</f>
        <v>11608.184301731939</v>
      </c>
      <c r="J359" s="162">
        <f>+[2]data1cf!I359</f>
        <v>11634.559530318971</v>
      </c>
      <c r="K359" s="162">
        <f>+[2]data1cf!J359</f>
        <v>11686.550387567851</v>
      </c>
      <c r="L359" s="162">
        <f>+[2]data1cf!K359</f>
        <v>11599.805147837209</v>
      </c>
      <c r="M359" s="162">
        <f>+[2]data1cf!L359</f>
        <v>11410.22708552238</v>
      </c>
      <c r="N359" s="162">
        <f>+[2]data1cf!M359</f>
        <v>11371.435976359997</v>
      </c>
      <c r="O359" s="162">
        <f>+[2]data1cf!N359</f>
        <v>11494.975390404161</v>
      </c>
      <c r="P359" s="162">
        <f>+[2]data1cf!O359</f>
        <v>11432.810149378533</v>
      </c>
      <c r="Q359" s="162">
        <f>+[2]data1cf!P359</f>
        <v>11315.935108803158</v>
      </c>
      <c r="R359" s="162">
        <f>+[2]data1cf!Q359</f>
        <v>756.18277151153984</v>
      </c>
      <c r="S359" s="162">
        <f>+[2]data1cf!R359</f>
        <v>0</v>
      </c>
      <c r="T359" s="162">
        <f>+[2]data1cf!S359</f>
        <v>0</v>
      </c>
      <c r="U359" s="162">
        <f>+[2]data1cf!T359</f>
        <v>0</v>
      </c>
      <c r="V359" s="162">
        <f>+[2]data1cf!U359</f>
        <v>0</v>
      </c>
      <c r="W359" s="162">
        <f>+[2]data1cf!V359</f>
        <v>0</v>
      </c>
      <c r="X359" s="162">
        <f>+[2]data1cf!W359</f>
        <v>0</v>
      </c>
      <c r="Y359" s="162">
        <f>+[2]data1cf!X359</f>
        <v>0</v>
      </c>
      <c r="Z359" s="162">
        <f>+[2]data1cf!Y359</f>
        <v>0</v>
      </c>
      <c r="AA359" s="162">
        <f>+[2]data1cf!Z359</f>
        <v>0</v>
      </c>
      <c r="AB359" s="162"/>
      <c r="AC359" s="163">
        <f t="shared" si="40"/>
        <v>25302.42981880777</v>
      </c>
      <c r="AD359" s="163">
        <f t="shared" si="42"/>
        <v>50242.532674811839</v>
      </c>
      <c r="AE359" s="164">
        <f t="shared" si="43"/>
        <v>49910.158949053242</v>
      </c>
      <c r="AF359" s="165">
        <f t="shared" si="41"/>
        <v>0.16445658802986149</v>
      </c>
      <c r="AG359" s="166">
        <f t="shared" si="46"/>
        <v>0.98319593803595418</v>
      </c>
    </row>
    <row r="360" spans="1:33">
      <c r="A360" s="158"/>
      <c r="B360" s="162">
        <f>+[2]data1cf!A360</f>
        <v>-67712.51567260013</v>
      </c>
      <c r="C360" s="162">
        <f>+[2]data1cf!B360</f>
        <v>12011.354716803915</v>
      </c>
      <c r="D360" s="162">
        <f>+[2]data1cf!C360</f>
        <v>12964.630294767809</v>
      </c>
      <c r="E360" s="162">
        <f>+[2]data1cf!D360</f>
        <v>12619.257518378708</v>
      </c>
      <c r="F360" s="162">
        <f>+[2]data1cf!E360</f>
        <v>12313.834677942981</v>
      </c>
      <c r="G360" s="162">
        <f>+[2]data1cf!F360</f>
        <v>12113.427318648535</v>
      </c>
      <c r="H360" s="162">
        <f>+[2]data1cf!G360</f>
        <v>11921.017042285832</v>
      </c>
      <c r="I360" s="162">
        <f>+[2]data1cf!H360</f>
        <v>11870.861726123378</v>
      </c>
      <c r="J360" s="162">
        <f>+[2]data1cf!I360</f>
        <v>11804.571587355478</v>
      </c>
      <c r="K360" s="162">
        <f>+[2]data1cf!J360</f>
        <v>11557.544464759547</v>
      </c>
      <c r="L360" s="162">
        <f>+[2]data1cf!K360</f>
        <v>11407.170905450479</v>
      </c>
      <c r="M360" s="162">
        <f>+[2]data1cf!L360</f>
        <v>11496.371035949051</v>
      </c>
      <c r="N360" s="162">
        <f>+[2]data1cf!M360</f>
        <v>11509.324561116338</v>
      </c>
      <c r="O360" s="162">
        <f>+[2]data1cf!N360</f>
        <v>11526.04020129309</v>
      </c>
      <c r="P360" s="162">
        <f>+[2]data1cf!O360</f>
        <v>11499.615697609341</v>
      </c>
      <c r="Q360" s="162">
        <f>+[2]data1cf!P360</f>
        <v>11445.309376166988</v>
      </c>
      <c r="R360" s="162">
        <f>+[2]data1cf!Q360</f>
        <v>776.63546975845429</v>
      </c>
      <c r="S360" s="162">
        <f>+[2]data1cf!R360</f>
        <v>0</v>
      </c>
      <c r="T360" s="162">
        <f>+[2]data1cf!S360</f>
        <v>0</v>
      </c>
      <c r="U360" s="162">
        <f>+[2]data1cf!T360</f>
        <v>0</v>
      </c>
      <c r="V360" s="162">
        <f>+[2]data1cf!U360</f>
        <v>0</v>
      </c>
      <c r="W360" s="162">
        <f>+[2]data1cf!V360</f>
        <v>0</v>
      </c>
      <c r="X360" s="162">
        <f>+[2]data1cf!W360</f>
        <v>0</v>
      </c>
      <c r="Y360" s="162">
        <f>+[2]data1cf!X360</f>
        <v>0</v>
      </c>
      <c r="Z360" s="162">
        <f>+[2]data1cf!Y360</f>
        <v>0</v>
      </c>
      <c r="AA360" s="162">
        <f>+[2]data1cf!Z360</f>
        <v>0</v>
      </c>
      <c r="AB360" s="162"/>
      <c r="AC360" s="163">
        <f t="shared" si="40"/>
        <v>23894.256088858037</v>
      </c>
      <c r="AD360" s="163">
        <f t="shared" si="42"/>
        <v>48975.664235322758</v>
      </c>
      <c r="AE360" s="164">
        <f t="shared" si="43"/>
        <v>48641.448752048396</v>
      </c>
      <c r="AF360" s="165">
        <f t="shared" si="41"/>
        <v>0.15940632224082948</v>
      </c>
      <c r="AG360" s="166">
        <f t="shared" si="46"/>
        <v>0.98137224322897476</v>
      </c>
    </row>
    <row r="361" spans="1:33">
      <c r="A361" s="158"/>
      <c r="B361" s="162">
        <f>+[2]data1cf!A361</f>
        <v>-68627.709607560042</v>
      </c>
      <c r="C361" s="162">
        <f>+[2]data1cf!B361</f>
        <v>12008.140980591364</v>
      </c>
      <c r="D361" s="162">
        <f>+[2]data1cf!C361</f>
        <v>12911.606137836157</v>
      </c>
      <c r="E361" s="162">
        <f>+[2]data1cf!D361</f>
        <v>12648.493071317813</v>
      </c>
      <c r="F361" s="162">
        <f>+[2]data1cf!E361</f>
        <v>12311.973109396913</v>
      </c>
      <c r="G361" s="162">
        <f>+[2]data1cf!F361</f>
        <v>12110.917269280792</v>
      </c>
      <c r="H361" s="162">
        <f>+[2]data1cf!G361</f>
        <v>12098.483091231608</v>
      </c>
      <c r="I361" s="162">
        <f>+[2]data1cf!H361</f>
        <v>11745.242136208311</v>
      </c>
      <c r="J361" s="162">
        <f>+[2]data1cf!I361</f>
        <v>11714.426176947716</v>
      </c>
      <c r="K361" s="162">
        <f>+[2]data1cf!J361</f>
        <v>11511.536667713986</v>
      </c>
      <c r="L361" s="162">
        <f>+[2]data1cf!K361</f>
        <v>11587.681971458391</v>
      </c>
      <c r="M361" s="162">
        <f>+[2]data1cf!L361</f>
        <v>11456.38057052849</v>
      </c>
      <c r="N361" s="162">
        <f>+[2]data1cf!M361</f>
        <v>11431.83491541579</v>
      </c>
      <c r="O361" s="162">
        <f>+[2]data1cf!N361</f>
        <v>11439.442228928769</v>
      </c>
      <c r="P361" s="162">
        <f>+[2]data1cf!O361</f>
        <v>11473.101930862278</v>
      </c>
      <c r="Q361" s="162">
        <f>+[2]data1cf!P361</f>
        <v>11502.75824122146</v>
      </c>
      <c r="R361" s="162">
        <f>+[2]data1cf!Q361</f>
        <v>787.13237811487056</v>
      </c>
      <c r="S361" s="162">
        <f>+[2]data1cf!R361</f>
        <v>0</v>
      </c>
      <c r="T361" s="162">
        <f>+[2]data1cf!S361</f>
        <v>0</v>
      </c>
      <c r="U361" s="162">
        <f>+[2]data1cf!T361</f>
        <v>0</v>
      </c>
      <c r="V361" s="162">
        <f>+[2]data1cf!U361</f>
        <v>0</v>
      </c>
      <c r="W361" s="162">
        <f>+[2]data1cf!V361</f>
        <v>0</v>
      </c>
      <c r="X361" s="162">
        <f>+[2]data1cf!W361</f>
        <v>0</v>
      </c>
      <c r="Y361" s="162">
        <f>+[2]data1cf!X361</f>
        <v>0</v>
      </c>
      <c r="Z361" s="162">
        <f>+[2]data1cf!Y361</f>
        <v>0</v>
      </c>
      <c r="AA361" s="162">
        <f>+[2]data1cf!Z361</f>
        <v>0</v>
      </c>
      <c r="AB361" s="162"/>
      <c r="AC361" s="163">
        <f t="shared" si="40"/>
        <v>22940.465747456492</v>
      </c>
      <c r="AD361" s="163">
        <f t="shared" si="42"/>
        <v>48005.352024499509</v>
      </c>
      <c r="AE361" s="164">
        <f t="shared" si="43"/>
        <v>47671.360975242198</v>
      </c>
      <c r="AF361" s="165">
        <f t="shared" si="41"/>
        <v>0.15642442107200624</v>
      </c>
      <c r="AG361" s="166">
        <f t="shared" si="46"/>
        <v>0.97984269988577222</v>
      </c>
    </row>
    <row r="362" spans="1:33">
      <c r="A362" s="158"/>
      <c r="B362" s="162">
        <f>+[2]data1cf!A362</f>
        <v>-65358.074710638299</v>
      </c>
      <c r="C362" s="162">
        <f>+[2]data1cf!B362</f>
        <v>11881.47622851199</v>
      </c>
      <c r="D362" s="162">
        <f>+[2]data1cf!C362</f>
        <v>12733.851276296038</v>
      </c>
      <c r="E362" s="162">
        <f>+[2]data1cf!D362</f>
        <v>12591.74678386814</v>
      </c>
      <c r="F362" s="162">
        <f>+[2]data1cf!E362</f>
        <v>12350.602442233207</v>
      </c>
      <c r="G362" s="162">
        <f>+[2]data1cf!F362</f>
        <v>12101.787200502637</v>
      </c>
      <c r="H362" s="162">
        <f>+[2]data1cf!G362</f>
        <v>11823.57078702694</v>
      </c>
      <c r="I362" s="162">
        <f>+[2]data1cf!H362</f>
        <v>11620.902678891074</v>
      </c>
      <c r="J362" s="162">
        <f>+[2]data1cf!I362</f>
        <v>11635.403920850888</v>
      </c>
      <c r="K362" s="162">
        <f>+[2]data1cf!J362</f>
        <v>11682.566494229151</v>
      </c>
      <c r="L362" s="162">
        <f>+[2]data1cf!K362</f>
        <v>11637.570897097052</v>
      </c>
      <c r="M362" s="162">
        <f>+[2]data1cf!L362</f>
        <v>11446.533673519731</v>
      </c>
      <c r="N362" s="162">
        <f>+[2]data1cf!M362</f>
        <v>11430.505570775596</v>
      </c>
      <c r="O362" s="162">
        <f>+[2]data1cf!N362</f>
        <v>11399.896663589441</v>
      </c>
      <c r="P362" s="162">
        <f>+[2]data1cf!O362</f>
        <v>11398.711282583739</v>
      </c>
      <c r="Q362" s="162">
        <f>+[2]data1cf!P362</f>
        <v>11213.801039731508</v>
      </c>
      <c r="R362" s="162">
        <f>+[2]data1cf!Q362</f>
        <v>749.6309737011369</v>
      </c>
      <c r="S362" s="162">
        <f>+[2]data1cf!R362</f>
        <v>0</v>
      </c>
      <c r="T362" s="162">
        <f>+[2]data1cf!S362</f>
        <v>0</v>
      </c>
      <c r="U362" s="162">
        <f>+[2]data1cf!T362</f>
        <v>0</v>
      </c>
      <c r="V362" s="162">
        <f>+[2]data1cf!U362</f>
        <v>0</v>
      </c>
      <c r="W362" s="162">
        <f>+[2]data1cf!V362</f>
        <v>0</v>
      </c>
      <c r="X362" s="162">
        <f>+[2]data1cf!W362</f>
        <v>0</v>
      </c>
      <c r="Y362" s="162">
        <f>+[2]data1cf!X362</f>
        <v>0</v>
      </c>
      <c r="Z362" s="162">
        <f>+[2]data1cf!Y362</f>
        <v>0</v>
      </c>
      <c r="AA362" s="162">
        <f>+[2]data1cf!Z362</f>
        <v>0</v>
      </c>
      <c r="AB362" s="162"/>
      <c r="AC362" s="163">
        <f t="shared" si="40"/>
        <v>25650.026876603461</v>
      </c>
      <c r="AD362" s="163">
        <f t="shared" si="42"/>
        <v>50584.012453369229</v>
      </c>
      <c r="AE362" s="164">
        <f t="shared" si="43"/>
        <v>50251.783657208842</v>
      </c>
      <c r="AF362" s="165">
        <f t="shared" si="41"/>
        <v>0.16565052866935734</v>
      </c>
      <c r="AG362" s="166">
        <f t="shared" si="46"/>
        <v>0.98365619860702203</v>
      </c>
    </row>
    <row r="363" spans="1:33">
      <c r="A363" s="158"/>
      <c r="B363" s="162">
        <f>+[2]data1cf!A363</f>
        <v>-66728.068879390165</v>
      </c>
      <c r="C363" s="162">
        <f>+[2]data1cf!B363</f>
        <v>11872.339250423023</v>
      </c>
      <c r="D363" s="162">
        <f>+[2]data1cf!C363</f>
        <v>12840.502554987055</v>
      </c>
      <c r="E363" s="162">
        <f>+[2]data1cf!D363</f>
        <v>12483.838042294152</v>
      </c>
      <c r="F363" s="162">
        <f>+[2]data1cf!E363</f>
        <v>12450.820017470887</v>
      </c>
      <c r="G363" s="162">
        <f>+[2]data1cf!F363</f>
        <v>12046.553028841392</v>
      </c>
      <c r="H363" s="162">
        <f>+[2]data1cf!G363</f>
        <v>11841.824665830773</v>
      </c>
      <c r="I363" s="162">
        <f>+[2]data1cf!H363</f>
        <v>11655.871623797691</v>
      </c>
      <c r="J363" s="162">
        <f>+[2]data1cf!I363</f>
        <v>11761.479419171574</v>
      </c>
      <c r="K363" s="162">
        <f>+[2]data1cf!J363</f>
        <v>11581.913546452641</v>
      </c>
      <c r="L363" s="162">
        <f>+[2]data1cf!K363</f>
        <v>11451.412584329217</v>
      </c>
      <c r="M363" s="162">
        <f>+[2]data1cf!L363</f>
        <v>11573.186224253113</v>
      </c>
      <c r="N363" s="162">
        <f>+[2]data1cf!M363</f>
        <v>11417.483091800786</v>
      </c>
      <c r="O363" s="162">
        <f>+[2]data1cf!N363</f>
        <v>11367.446821123245</v>
      </c>
      <c r="P363" s="162">
        <f>+[2]data1cf!O363</f>
        <v>11218.276327556643</v>
      </c>
      <c r="Q363" s="162">
        <f>+[2]data1cf!P363</f>
        <v>11251.881953911774</v>
      </c>
      <c r="R363" s="162">
        <f>+[2]data1cf!Q363</f>
        <v>765.34425881905338</v>
      </c>
      <c r="S363" s="162">
        <f>+[2]data1cf!R363</f>
        <v>0</v>
      </c>
      <c r="T363" s="162">
        <f>+[2]data1cf!S363</f>
        <v>0</v>
      </c>
      <c r="U363" s="162">
        <f>+[2]data1cf!T363</f>
        <v>0</v>
      </c>
      <c r="V363" s="162">
        <f>+[2]data1cf!U363</f>
        <v>0</v>
      </c>
      <c r="W363" s="162">
        <f>+[2]data1cf!V363</f>
        <v>0</v>
      </c>
      <c r="X363" s="162">
        <f>+[2]data1cf!W363</f>
        <v>0</v>
      </c>
      <c r="Y363" s="162">
        <f>+[2]data1cf!X363</f>
        <v>0</v>
      </c>
      <c r="Z363" s="162">
        <f>+[2]data1cf!Y363</f>
        <v>0</v>
      </c>
      <c r="AA363" s="162">
        <f>+[2]data1cf!Z363</f>
        <v>0</v>
      </c>
      <c r="AB363" s="162"/>
      <c r="AC363" s="163">
        <f t="shared" si="40"/>
        <v>24281.451610464799</v>
      </c>
      <c r="AD363" s="163">
        <f t="shared" si="42"/>
        <v>49195.500052444862</v>
      </c>
      <c r="AE363" s="164">
        <f t="shared" si="43"/>
        <v>48863.657942776743</v>
      </c>
      <c r="AF363" s="165">
        <f t="shared" si="41"/>
        <v>0.16116846203804025</v>
      </c>
      <c r="AG363" s="166">
        <f t="shared" si="46"/>
        <v>0.98170232656559264</v>
      </c>
    </row>
    <row r="364" spans="1:33">
      <c r="A364" s="158"/>
      <c r="B364" s="162">
        <f>+[2]data1cf!A364</f>
        <v>-65138.878894932044</v>
      </c>
      <c r="C364" s="162">
        <f>+[2]data1cf!B364</f>
        <v>12069.562409275222</v>
      </c>
      <c r="D364" s="162">
        <f>+[2]data1cf!C364</f>
        <v>12902.619583197131</v>
      </c>
      <c r="E364" s="162">
        <f>+[2]data1cf!D364</f>
        <v>12505.887541585886</v>
      </c>
      <c r="F364" s="162">
        <f>+[2]data1cf!E364</f>
        <v>12203.394908667733</v>
      </c>
      <c r="G364" s="162">
        <f>+[2]data1cf!F364</f>
        <v>12112.22068216194</v>
      </c>
      <c r="H364" s="162">
        <f>+[2]data1cf!G364</f>
        <v>11789.079157767439</v>
      </c>
      <c r="I364" s="162">
        <f>+[2]data1cf!H364</f>
        <v>11620.27193177524</v>
      </c>
      <c r="J364" s="162">
        <f>+[2]data1cf!I364</f>
        <v>11589.259013943038</v>
      </c>
      <c r="K364" s="162">
        <f>+[2]data1cf!J364</f>
        <v>11557.196242790309</v>
      </c>
      <c r="L364" s="162">
        <f>+[2]data1cf!K364</f>
        <v>11478.062995393591</v>
      </c>
      <c r="M364" s="162">
        <f>+[2]data1cf!L364</f>
        <v>11616.375152530247</v>
      </c>
      <c r="N364" s="162">
        <f>+[2]data1cf!M364</f>
        <v>11585.018046819881</v>
      </c>
      <c r="O364" s="162">
        <f>+[2]data1cf!N364</f>
        <v>11348.493883170533</v>
      </c>
      <c r="P364" s="162">
        <f>+[2]data1cf!O364</f>
        <v>11264.974151112818</v>
      </c>
      <c r="Q364" s="162">
        <f>+[2]data1cf!P364</f>
        <v>11278.857424712704</v>
      </c>
      <c r="R364" s="162">
        <f>+[2]data1cf!Q364</f>
        <v>747.11688537331247</v>
      </c>
      <c r="S364" s="162">
        <f>+[2]data1cf!R364</f>
        <v>0</v>
      </c>
      <c r="T364" s="162">
        <f>+[2]data1cf!S364</f>
        <v>0</v>
      </c>
      <c r="U364" s="162">
        <f>+[2]data1cf!T364</f>
        <v>0</v>
      </c>
      <c r="V364" s="162">
        <f>+[2]data1cf!U364</f>
        <v>0</v>
      </c>
      <c r="W364" s="162">
        <f>+[2]data1cf!V364</f>
        <v>0</v>
      </c>
      <c r="X364" s="162">
        <f>+[2]data1cf!W364</f>
        <v>0</v>
      </c>
      <c r="Y364" s="162">
        <f>+[2]data1cf!X364</f>
        <v>0</v>
      </c>
      <c r="Z364" s="162">
        <f>+[2]data1cf!Y364</f>
        <v>0</v>
      </c>
      <c r="AA364" s="162">
        <f>+[2]data1cf!Z364</f>
        <v>0</v>
      </c>
      <c r="AB364" s="162"/>
      <c r="AC364" s="163">
        <f t="shared" si="40"/>
        <v>25938.85873682061</v>
      </c>
      <c r="AD364" s="163">
        <f t="shared" si="42"/>
        <v>50839.81222254708</v>
      </c>
      <c r="AE364" s="164">
        <f t="shared" si="43"/>
        <v>50507.997788392502</v>
      </c>
      <c r="AF364" s="165">
        <f t="shared" si="41"/>
        <v>0.1667456209659576</v>
      </c>
      <c r="AG364" s="166">
        <f t="shared" si="46"/>
        <v>0.98399269834588932</v>
      </c>
    </row>
    <row r="365" spans="1:33">
      <c r="A365" s="158"/>
      <c r="B365" s="162">
        <f>+[2]data1cf!A365</f>
        <v>-72308.405392546396</v>
      </c>
      <c r="C365" s="162">
        <f>+[2]data1cf!B365</f>
        <v>11991.941980353142</v>
      </c>
      <c r="D365" s="162">
        <f>+[2]data1cf!C365</f>
        <v>13279.484836627958</v>
      </c>
      <c r="E365" s="162">
        <f>+[2]data1cf!D365</f>
        <v>12828.515637079876</v>
      </c>
      <c r="F365" s="162">
        <f>+[2]data1cf!E365</f>
        <v>12388.911039469409</v>
      </c>
      <c r="G365" s="162">
        <f>+[2]data1cf!F365</f>
        <v>12247.107426917806</v>
      </c>
      <c r="H365" s="162">
        <f>+[2]data1cf!G365</f>
        <v>12140.911096352873</v>
      </c>
      <c r="I365" s="162">
        <f>+[2]data1cf!H365</f>
        <v>11975.417183571555</v>
      </c>
      <c r="J365" s="162">
        <f>+[2]data1cf!I365</f>
        <v>11761.960911213591</v>
      </c>
      <c r="K365" s="162">
        <f>+[2]data1cf!J365</f>
        <v>11762.281498100865</v>
      </c>
      <c r="L365" s="162">
        <f>+[2]data1cf!K365</f>
        <v>11708.041307659767</v>
      </c>
      <c r="M365" s="162">
        <f>+[2]data1cf!L365</f>
        <v>11679.572990667768</v>
      </c>
      <c r="N365" s="162">
        <f>+[2]data1cf!M365</f>
        <v>11678.827141392867</v>
      </c>
      <c r="O365" s="162">
        <f>+[2]data1cf!N365</f>
        <v>11491.791086792113</v>
      </c>
      <c r="P365" s="162">
        <f>+[2]data1cf!O365</f>
        <v>11551.822258309057</v>
      </c>
      <c r="Q365" s="162">
        <f>+[2]data1cf!P365</f>
        <v>11512.474771737625</v>
      </c>
      <c r="R365" s="162">
        <f>+[2]data1cf!Q365</f>
        <v>829.34848649035007</v>
      </c>
      <c r="S365" s="162">
        <f>+[2]data1cf!R365</f>
        <v>0</v>
      </c>
      <c r="T365" s="162">
        <f>+[2]data1cf!S365</f>
        <v>0</v>
      </c>
      <c r="U365" s="162">
        <f>+[2]data1cf!T365</f>
        <v>0</v>
      </c>
      <c r="V365" s="162">
        <f>+[2]data1cf!U365</f>
        <v>0</v>
      </c>
      <c r="W365" s="162">
        <f>+[2]data1cf!V365</f>
        <v>0</v>
      </c>
      <c r="X365" s="162">
        <f>+[2]data1cf!W365</f>
        <v>0</v>
      </c>
      <c r="Y365" s="162">
        <f>+[2]data1cf!X365</f>
        <v>0</v>
      </c>
      <c r="Z365" s="162">
        <f>+[2]data1cf!Y365</f>
        <v>0</v>
      </c>
      <c r="AA365" s="162">
        <f>+[2]data1cf!Z365</f>
        <v>0</v>
      </c>
      <c r="AB365" s="162"/>
      <c r="AC365" s="163">
        <f t="shared" si="40"/>
        <v>20342.264268133418</v>
      </c>
      <c r="AD365" s="163">
        <f t="shared" si="42"/>
        <v>45703.254806663739</v>
      </c>
      <c r="AE365" s="164">
        <f t="shared" si="43"/>
        <v>45365.355353936095</v>
      </c>
      <c r="AF365" s="165">
        <f t="shared" si="41"/>
        <v>0.14783543944358829</v>
      </c>
      <c r="AG365" s="166">
        <f t="shared" si="46"/>
        <v>0.97569233022011725</v>
      </c>
    </row>
    <row r="366" spans="1:33">
      <c r="A366" s="158"/>
      <c r="B366" s="162">
        <f>+[2]data1cf!A366</f>
        <v>-66232.794949679068</v>
      </c>
      <c r="C366" s="162">
        <f>+[2]data1cf!B366</f>
        <v>11986.287417435109</v>
      </c>
      <c r="D366" s="162">
        <f>+[2]data1cf!C366</f>
        <v>12845.021728451731</v>
      </c>
      <c r="E366" s="162">
        <f>+[2]data1cf!D366</f>
        <v>12659.816396475406</v>
      </c>
      <c r="F366" s="162">
        <f>+[2]data1cf!E366</f>
        <v>12382.844021751576</v>
      </c>
      <c r="G366" s="162">
        <f>+[2]data1cf!F366</f>
        <v>12174.573905529051</v>
      </c>
      <c r="H366" s="162">
        <f>+[2]data1cf!G366</f>
        <v>11716.279672802415</v>
      </c>
      <c r="I366" s="162">
        <f>+[2]data1cf!H366</f>
        <v>11643.524101285453</v>
      </c>
      <c r="J366" s="162">
        <f>+[2]data1cf!I366</f>
        <v>11628.418652069206</v>
      </c>
      <c r="K366" s="162">
        <f>+[2]data1cf!J366</f>
        <v>11547.131994075113</v>
      </c>
      <c r="L366" s="162">
        <f>+[2]data1cf!K366</f>
        <v>11459.152505000995</v>
      </c>
      <c r="M366" s="162">
        <f>+[2]data1cf!L366</f>
        <v>11564.346174025162</v>
      </c>
      <c r="N366" s="162">
        <f>+[2]data1cf!M366</f>
        <v>11473.784158179375</v>
      </c>
      <c r="O366" s="162">
        <f>+[2]data1cf!N366</f>
        <v>11538.992461492144</v>
      </c>
      <c r="P366" s="162">
        <f>+[2]data1cf!O366</f>
        <v>11472.496511935973</v>
      </c>
      <c r="Q366" s="162">
        <f>+[2]data1cf!P366</f>
        <v>11389.17833145035</v>
      </c>
      <c r="R366" s="162">
        <f>+[2]data1cf!Q366</f>
        <v>759.66366495483896</v>
      </c>
      <c r="S366" s="162">
        <f>+[2]data1cf!R366</f>
        <v>0</v>
      </c>
      <c r="T366" s="162">
        <f>+[2]data1cf!S366</f>
        <v>0</v>
      </c>
      <c r="U366" s="162">
        <f>+[2]data1cf!T366</f>
        <v>0</v>
      </c>
      <c r="V366" s="162">
        <f>+[2]data1cf!U366</f>
        <v>0</v>
      </c>
      <c r="W366" s="162">
        <f>+[2]data1cf!V366</f>
        <v>0</v>
      </c>
      <c r="X366" s="162">
        <f>+[2]data1cf!W366</f>
        <v>0</v>
      </c>
      <c r="Y366" s="162">
        <f>+[2]data1cf!X366</f>
        <v>0</v>
      </c>
      <c r="Z366" s="162">
        <f>+[2]data1cf!Y366</f>
        <v>0</v>
      </c>
      <c r="AA366" s="162">
        <f>+[2]data1cf!Z366</f>
        <v>0</v>
      </c>
      <c r="AB366" s="162"/>
      <c r="AC366" s="163">
        <f t="shared" si="40"/>
        <v>25061.271081981453</v>
      </c>
      <c r="AD366" s="163">
        <f t="shared" si="42"/>
        <v>50049.160367670178</v>
      </c>
      <c r="AE366" s="164">
        <f t="shared" si="43"/>
        <v>49716.088379599736</v>
      </c>
      <c r="AF366" s="165">
        <f t="shared" si="41"/>
        <v>0.16349485516548162</v>
      </c>
      <c r="AG366" s="166">
        <f t="shared" si="46"/>
        <v>0.98292957793549185</v>
      </c>
    </row>
    <row r="367" spans="1:33">
      <c r="A367" s="158"/>
      <c r="B367" s="162">
        <f>+[2]data1cf!A367</f>
        <v>-62804.245448291418</v>
      </c>
      <c r="C367" s="162">
        <f>+[2]data1cf!B367</f>
        <v>11874.700706209025</v>
      </c>
      <c r="D367" s="162">
        <f>+[2]data1cf!C367</f>
        <v>12876.040482301076</v>
      </c>
      <c r="E367" s="162">
        <f>+[2]data1cf!D367</f>
        <v>12500.856956496989</v>
      </c>
      <c r="F367" s="162">
        <f>+[2]data1cf!E367</f>
        <v>12139.260143875059</v>
      </c>
      <c r="G367" s="162">
        <f>+[2]data1cf!F367</f>
        <v>11886.605554043279</v>
      </c>
      <c r="H367" s="162">
        <f>+[2]data1cf!G367</f>
        <v>11748.018112088977</v>
      </c>
      <c r="I367" s="162">
        <f>+[2]data1cf!H367</f>
        <v>11594.688500757391</v>
      </c>
      <c r="J367" s="162">
        <f>+[2]data1cf!I367</f>
        <v>11575.60801046712</v>
      </c>
      <c r="K367" s="162">
        <f>+[2]data1cf!J367</f>
        <v>11546.515550294485</v>
      </c>
      <c r="L367" s="162">
        <f>+[2]data1cf!K367</f>
        <v>11514.20596599113</v>
      </c>
      <c r="M367" s="162">
        <f>+[2]data1cf!L367</f>
        <v>11348.966199806991</v>
      </c>
      <c r="N367" s="162">
        <f>+[2]data1cf!M367</f>
        <v>11409.462891871066</v>
      </c>
      <c r="O367" s="162">
        <f>+[2]data1cf!N367</f>
        <v>11185.88881427878</v>
      </c>
      <c r="P367" s="162">
        <f>+[2]data1cf!O367</f>
        <v>11236.19562115697</v>
      </c>
      <c r="Q367" s="162">
        <f>+[2]data1cf!P367</f>
        <v>11301.489177344436</v>
      </c>
      <c r="R367" s="162">
        <f>+[2]data1cf!Q367</f>
        <v>720.33957359372312</v>
      </c>
      <c r="S367" s="162">
        <f>+[2]data1cf!R367</f>
        <v>0</v>
      </c>
      <c r="T367" s="162">
        <f>+[2]data1cf!S367</f>
        <v>0</v>
      </c>
      <c r="U367" s="162">
        <f>+[2]data1cf!T367</f>
        <v>0</v>
      </c>
      <c r="V367" s="162">
        <f>+[2]data1cf!U367</f>
        <v>0</v>
      </c>
      <c r="W367" s="162">
        <f>+[2]data1cf!V367</f>
        <v>0</v>
      </c>
      <c r="X367" s="162">
        <f>+[2]data1cf!W367</f>
        <v>0</v>
      </c>
      <c r="Y367" s="162">
        <f>+[2]data1cf!X367</f>
        <v>0</v>
      </c>
      <c r="Z367" s="162">
        <f>+[2]data1cf!Y367</f>
        <v>0</v>
      </c>
      <c r="AA367" s="162">
        <f>+[2]data1cf!Z367</f>
        <v>0</v>
      </c>
      <c r="AB367" s="162"/>
      <c r="AC367" s="163">
        <f t="shared" si="40"/>
        <v>27648.915324689584</v>
      </c>
      <c r="AD367" s="163">
        <f t="shared" si="42"/>
        <v>52387.384876366094</v>
      </c>
      <c r="AE367" s="164">
        <f t="shared" si="43"/>
        <v>52057.787047943864</v>
      </c>
      <c r="AF367" s="165">
        <f t="shared" si="41"/>
        <v>0.17337738871574404</v>
      </c>
      <c r="AG367" s="166">
        <f t="shared" si="46"/>
        <v>0.98588576762579305</v>
      </c>
    </row>
    <row r="368" spans="1:33">
      <c r="A368" s="158"/>
      <c r="B368" s="162">
        <f>+[2]data1cf!A368</f>
        <v>-65479.845665907415</v>
      </c>
      <c r="C368" s="162">
        <f>+[2]data1cf!B368</f>
        <v>12089.255050922024</v>
      </c>
      <c r="D368" s="162">
        <f>+[2]data1cf!C368</f>
        <v>12860.177393987948</v>
      </c>
      <c r="E368" s="162">
        <f>+[2]data1cf!D368</f>
        <v>12625.037043047556</v>
      </c>
      <c r="F368" s="162">
        <f>+[2]data1cf!E368</f>
        <v>12209.655416982414</v>
      </c>
      <c r="G368" s="162">
        <f>+[2]data1cf!F368</f>
        <v>12154.04576644876</v>
      </c>
      <c r="H368" s="162">
        <f>+[2]data1cf!G368</f>
        <v>11766.048520028971</v>
      </c>
      <c r="I368" s="162">
        <f>+[2]data1cf!H368</f>
        <v>11546.739481475397</v>
      </c>
      <c r="J368" s="162">
        <f>+[2]data1cf!I368</f>
        <v>11633.511959767362</v>
      </c>
      <c r="K368" s="162">
        <f>+[2]data1cf!J368</f>
        <v>11660.85581964588</v>
      </c>
      <c r="L368" s="162">
        <f>+[2]data1cf!K368</f>
        <v>11561.891174074197</v>
      </c>
      <c r="M368" s="162">
        <f>+[2]data1cf!L368</f>
        <v>11410.008669163075</v>
      </c>
      <c r="N368" s="162">
        <f>+[2]data1cf!M368</f>
        <v>11321.77732645829</v>
      </c>
      <c r="O368" s="162">
        <f>+[2]data1cf!N368</f>
        <v>11263.21786181991</v>
      </c>
      <c r="P368" s="162">
        <f>+[2]data1cf!O368</f>
        <v>11296.187320295829</v>
      </c>
      <c r="Q368" s="162">
        <f>+[2]data1cf!P368</f>
        <v>11415.161761534664</v>
      </c>
      <c r="R368" s="162">
        <f>+[2]data1cf!Q368</f>
        <v>751.02763784969159</v>
      </c>
      <c r="S368" s="162">
        <f>+[2]data1cf!R368</f>
        <v>0</v>
      </c>
      <c r="T368" s="162">
        <f>+[2]data1cf!S368</f>
        <v>0</v>
      </c>
      <c r="U368" s="162">
        <f>+[2]data1cf!T368</f>
        <v>0</v>
      </c>
      <c r="V368" s="162">
        <f>+[2]data1cf!U368</f>
        <v>0</v>
      </c>
      <c r="W368" s="162">
        <f>+[2]data1cf!V368</f>
        <v>0</v>
      </c>
      <c r="X368" s="162">
        <f>+[2]data1cf!W368</f>
        <v>0</v>
      </c>
      <c r="Y368" s="162">
        <f>+[2]data1cf!X368</f>
        <v>0</v>
      </c>
      <c r="Z368" s="162">
        <f>+[2]data1cf!Y368</f>
        <v>0</v>
      </c>
      <c r="AA368" s="162">
        <f>+[2]data1cf!Z368</f>
        <v>0</v>
      </c>
      <c r="AB368" s="162"/>
      <c r="AC368" s="163">
        <f t="shared" si="40"/>
        <v>25607.510501807315</v>
      </c>
      <c r="AD368" s="163">
        <f t="shared" si="42"/>
        <v>50483.468001269059</v>
      </c>
      <c r="AE368" s="164">
        <f t="shared" si="43"/>
        <v>50152.062918161384</v>
      </c>
      <c r="AF368" s="165">
        <f t="shared" si="41"/>
        <v>0.16569626927375794</v>
      </c>
      <c r="AG368" s="166">
        <f t="shared" si="46"/>
        <v>0.98352200581732396</v>
      </c>
    </row>
    <row r="369" spans="1:33">
      <c r="A369" s="158"/>
      <c r="B369" s="162">
        <f>+[2]data1cf!A369</f>
        <v>-66185.385946522176</v>
      </c>
      <c r="C369" s="162">
        <f>+[2]data1cf!B369</f>
        <v>11823.782098795067</v>
      </c>
      <c r="D369" s="162">
        <f>+[2]data1cf!C369</f>
        <v>12949.522287326223</v>
      </c>
      <c r="E369" s="162">
        <f>+[2]data1cf!D369</f>
        <v>12518.156401953089</v>
      </c>
      <c r="F369" s="162">
        <f>+[2]data1cf!E369</f>
        <v>12326.791174409624</v>
      </c>
      <c r="G369" s="162">
        <f>+[2]data1cf!F369</f>
        <v>12004.053010138268</v>
      </c>
      <c r="H369" s="162">
        <f>+[2]data1cf!G369</f>
        <v>11670.481464910132</v>
      </c>
      <c r="I369" s="162">
        <f>+[2]data1cf!H369</f>
        <v>11669.205909553577</v>
      </c>
      <c r="J369" s="162">
        <f>+[2]data1cf!I369</f>
        <v>11591.242709824717</v>
      </c>
      <c r="K369" s="162">
        <f>+[2]data1cf!J369</f>
        <v>11581.946686135961</v>
      </c>
      <c r="L369" s="162">
        <f>+[2]data1cf!K369</f>
        <v>11492.658062566128</v>
      </c>
      <c r="M369" s="162">
        <f>+[2]data1cf!L369</f>
        <v>11466.955065825046</v>
      </c>
      <c r="N369" s="162">
        <f>+[2]data1cf!M369</f>
        <v>11417.505451660421</v>
      </c>
      <c r="O369" s="162">
        <f>+[2]data1cf!N369</f>
        <v>11555.768499093432</v>
      </c>
      <c r="P369" s="162">
        <f>+[2]data1cf!O369</f>
        <v>11506.449019123445</v>
      </c>
      <c r="Q369" s="162">
        <f>+[2]data1cf!P369</f>
        <v>11321.864191262994</v>
      </c>
      <c r="R369" s="162">
        <f>+[2]data1cf!Q369</f>
        <v>759.11990265223073</v>
      </c>
      <c r="S369" s="162">
        <f>+[2]data1cf!R369</f>
        <v>0</v>
      </c>
      <c r="T369" s="162">
        <f>+[2]data1cf!S369</f>
        <v>0</v>
      </c>
      <c r="U369" s="162">
        <f>+[2]data1cf!T369</f>
        <v>0</v>
      </c>
      <c r="V369" s="162">
        <f>+[2]data1cf!U369</f>
        <v>0</v>
      </c>
      <c r="W369" s="162">
        <f>+[2]data1cf!V369</f>
        <v>0</v>
      </c>
      <c r="X369" s="162">
        <f>+[2]data1cf!W369</f>
        <v>0</v>
      </c>
      <c r="Y369" s="162">
        <f>+[2]data1cf!X369</f>
        <v>0</v>
      </c>
      <c r="Z369" s="162">
        <f>+[2]data1cf!Y369</f>
        <v>0</v>
      </c>
      <c r="AA369" s="162">
        <f>+[2]data1cf!Z369</f>
        <v>0</v>
      </c>
      <c r="AB369" s="162"/>
      <c r="AC369" s="163">
        <f t="shared" si="40"/>
        <v>24739.968224018226</v>
      </c>
      <c r="AD369" s="163">
        <f t="shared" si="42"/>
        <v>49657.985345299297</v>
      </c>
      <c r="AE369" s="164">
        <f t="shared" si="43"/>
        <v>49325.782234815386</v>
      </c>
      <c r="AF369" s="165">
        <f t="shared" si="41"/>
        <v>0.16267144083976748</v>
      </c>
      <c r="AG369" s="166">
        <f t="shared" si="46"/>
        <v>0.98237777619591193</v>
      </c>
    </row>
    <row r="370" spans="1:33">
      <c r="A370" s="158"/>
      <c r="B370" s="162">
        <f>+[2]data1cf!A370</f>
        <v>-65517.319208838657</v>
      </c>
      <c r="C370" s="162">
        <f>+[2]data1cf!B370</f>
        <v>11985.844990134405</v>
      </c>
      <c r="D370" s="162">
        <f>+[2]data1cf!C370</f>
        <v>12982.421108009908</v>
      </c>
      <c r="E370" s="162">
        <f>+[2]data1cf!D370</f>
        <v>12522.211785925294</v>
      </c>
      <c r="F370" s="162">
        <f>+[2]data1cf!E370</f>
        <v>12152.399258291796</v>
      </c>
      <c r="G370" s="162">
        <f>+[2]data1cf!F370</f>
        <v>11990.480182138908</v>
      </c>
      <c r="H370" s="162">
        <f>+[2]data1cf!G370</f>
        <v>11942.146034677557</v>
      </c>
      <c r="I370" s="162">
        <f>+[2]data1cf!H370</f>
        <v>11700.439534166333</v>
      </c>
      <c r="J370" s="162">
        <f>+[2]data1cf!I370</f>
        <v>11508.254623129349</v>
      </c>
      <c r="K370" s="162">
        <f>+[2]data1cf!J370</f>
        <v>11583.312014795853</v>
      </c>
      <c r="L370" s="162">
        <f>+[2]data1cf!K370</f>
        <v>11588.215179717959</v>
      </c>
      <c r="M370" s="162">
        <f>+[2]data1cf!L370</f>
        <v>11580.61784414576</v>
      </c>
      <c r="N370" s="162">
        <f>+[2]data1cf!M370</f>
        <v>11388.0963781548</v>
      </c>
      <c r="O370" s="162">
        <f>+[2]data1cf!N370</f>
        <v>11446.120200421043</v>
      </c>
      <c r="P370" s="162">
        <f>+[2]data1cf!O370</f>
        <v>11270.492737520799</v>
      </c>
      <c r="Q370" s="162">
        <f>+[2]data1cf!P370</f>
        <v>11346.436290337864</v>
      </c>
      <c r="R370" s="162">
        <f>+[2]data1cf!Q370</f>
        <v>751.45744439769578</v>
      </c>
      <c r="S370" s="162">
        <f>+[2]data1cf!R370</f>
        <v>0</v>
      </c>
      <c r="T370" s="162">
        <f>+[2]data1cf!S370</f>
        <v>0</v>
      </c>
      <c r="U370" s="162">
        <f>+[2]data1cf!T370</f>
        <v>0</v>
      </c>
      <c r="V370" s="162">
        <f>+[2]data1cf!U370</f>
        <v>0</v>
      </c>
      <c r="W370" s="162">
        <f>+[2]data1cf!V370</f>
        <v>0</v>
      </c>
      <c r="X370" s="162">
        <f>+[2]data1cf!W370</f>
        <v>0</v>
      </c>
      <c r="Y370" s="162">
        <f>+[2]data1cf!X370</f>
        <v>0</v>
      </c>
      <c r="Z370" s="162">
        <f>+[2]data1cf!Y370</f>
        <v>0</v>
      </c>
      <c r="AA370" s="162">
        <f>+[2]data1cf!Z370</f>
        <v>0</v>
      </c>
      <c r="AB370" s="162"/>
      <c r="AC370" s="163">
        <f t="shared" si="40"/>
        <v>25566.918302520568</v>
      </c>
      <c r="AD370" s="163">
        <f t="shared" si="42"/>
        <v>50483.496634777621</v>
      </c>
      <c r="AE370" s="164">
        <f t="shared" si="43"/>
        <v>50151.456145850214</v>
      </c>
      <c r="AF370" s="165">
        <f t="shared" si="41"/>
        <v>0.1654293835163117</v>
      </c>
      <c r="AG370" s="166">
        <f t="shared" si="46"/>
        <v>0.98352204418977629</v>
      </c>
    </row>
    <row r="371" spans="1:33">
      <c r="A371" s="158"/>
      <c r="B371" s="162">
        <f>+[2]data1cf!A371</f>
        <v>-73793.388609445363</v>
      </c>
      <c r="C371" s="162">
        <f>+[2]data1cf!B371</f>
        <v>12225.53371986339</v>
      </c>
      <c r="D371" s="162">
        <f>+[2]data1cf!C371</f>
        <v>13128.181666557046</v>
      </c>
      <c r="E371" s="162">
        <f>+[2]data1cf!D371</f>
        <v>12798.253206525442</v>
      </c>
      <c r="F371" s="162">
        <f>+[2]data1cf!E371</f>
        <v>12413.548523104584</v>
      </c>
      <c r="G371" s="162">
        <f>+[2]data1cf!F371</f>
        <v>12216.243819095896</v>
      </c>
      <c r="H371" s="162">
        <f>+[2]data1cf!G371</f>
        <v>11894.441733455722</v>
      </c>
      <c r="I371" s="162">
        <f>+[2]data1cf!H371</f>
        <v>11732.906152565338</v>
      </c>
      <c r="J371" s="162">
        <f>+[2]data1cf!I371</f>
        <v>11680.86520980256</v>
      </c>
      <c r="K371" s="162">
        <f>+[2]data1cf!J371</f>
        <v>11684.235900771237</v>
      </c>
      <c r="L371" s="162">
        <f>+[2]data1cf!K371</f>
        <v>11656.540792659736</v>
      </c>
      <c r="M371" s="162">
        <f>+[2]data1cf!L371</f>
        <v>11618.727852984146</v>
      </c>
      <c r="N371" s="162">
        <f>+[2]data1cf!M371</f>
        <v>11658.132406863017</v>
      </c>
      <c r="O371" s="162">
        <f>+[2]data1cf!N371</f>
        <v>11741.890621132494</v>
      </c>
      <c r="P371" s="162">
        <f>+[2]data1cf!O371</f>
        <v>11483.744385585844</v>
      </c>
      <c r="Q371" s="162">
        <f>+[2]data1cf!P371</f>
        <v>11361.249659482382</v>
      </c>
      <c r="R371" s="162">
        <f>+[2]data1cf!Q371</f>
        <v>846.38064999489438</v>
      </c>
      <c r="S371" s="162">
        <f>+[2]data1cf!R371</f>
        <v>0</v>
      </c>
      <c r="T371" s="162">
        <f>+[2]data1cf!S371</f>
        <v>0</v>
      </c>
      <c r="U371" s="162">
        <f>+[2]data1cf!T371</f>
        <v>0</v>
      </c>
      <c r="V371" s="162">
        <f>+[2]data1cf!U371</f>
        <v>0</v>
      </c>
      <c r="W371" s="162">
        <f>+[2]data1cf!V371</f>
        <v>0</v>
      </c>
      <c r="X371" s="162">
        <f>+[2]data1cf!W371</f>
        <v>0</v>
      </c>
      <c r="Y371" s="162">
        <f>+[2]data1cf!X371</f>
        <v>0</v>
      </c>
      <c r="Z371" s="162">
        <f>+[2]data1cf!Y371</f>
        <v>0</v>
      </c>
      <c r="AA371" s="162">
        <f>+[2]data1cf!Z371</f>
        <v>0</v>
      </c>
      <c r="AB371" s="162"/>
      <c r="AC371" s="163">
        <f t="shared" si="40"/>
        <v>18559.511910018744</v>
      </c>
      <c r="AD371" s="163">
        <f t="shared" si="42"/>
        <v>43792.118451388436</v>
      </c>
      <c r="AE371" s="164">
        <f t="shared" si="43"/>
        <v>43455.806000192781</v>
      </c>
      <c r="AF371" s="165">
        <f t="shared" si="41"/>
        <v>0.1430401146411896</v>
      </c>
      <c r="AG371" s="166">
        <f t="shared" ref="AG371:AG386" si="47">1-EXP(-(1/0.25)*(AD371/ABS($AD$1010)))</f>
        <v>0.97160476910078897</v>
      </c>
    </row>
    <row r="372" spans="1:33">
      <c r="A372" s="158"/>
      <c r="B372" s="162">
        <f>+[2]data1cf!A372</f>
        <v>-68017.10606487334</v>
      </c>
      <c r="C372" s="162">
        <f>+[2]data1cf!B372</f>
        <v>11927.44962398347</v>
      </c>
      <c r="D372" s="162">
        <f>+[2]data1cf!C372</f>
        <v>12982.565644056212</v>
      </c>
      <c r="E372" s="162">
        <f>+[2]data1cf!D372</f>
        <v>12845.346284131005</v>
      </c>
      <c r="F372" s="162">
        <f>+[2]data1cf!E372</f>
        <v>12315.43524480122</v>
      </c>
      <c r="G372" s="162">
        <f>+[2]data1cf!F372</f>
        <v>12333.657325997547</v>
      </c>
      <c r="H372" s="162">
        <f>+[2]data1cf!G372</f>
        <v>11792.981382797931</v>
      </c>
      <c r="I372" s="162">
        <f>+[2]data1cf!H372</f>
        <v>11697.45420571059</v>
      </c>
      <c r="J372" s="162">
        <f>+[2]data1cf!I372</f>
        <v>11710.914018199688</v>
      </c>
      <c r="K372" s="162">
        <f>+[2]data1cf!J372</f>
        <v>11535.637606342752</v>
      </c>
      <c r="L372" s="162">
        <f>+[2]data1cf!K372</f>
        <v>11607.320840943215</v>
      </c>
      <c r="M372" s="162">
        <f>+[2]data1cf!L372</f>
        <v>11592.391366738964</v>
      </c>
      <c r="N372" s="162">
        <f>+[2]data1cf!M372</f>
        <v>11453.330121891711</v>
      </c>
      <c r="O372" s="162">
        <f>+[2]data1cf!N372</f>
        <v>11378.518208246256</v>
      </c>
      <c r="P372" s="162">
        <f>+[2]data1cf!O372</f>
        <v>11389.968664482702</v>
      </c>
      <c r="Q372" s="162">
        <f>+[2]data1cf!P372</f>
        <v>11309.575025497252</v>
      </c>
      <c r="R372" s="162">
        <f>+[2]data1cf!Q372</f>
        <v>780.12899972167111</v>
      </c>
      <c r="S372" s="162">
        <f>+[2]data1cf!R372</f>
        <v>0</v>
      </c>
      <c r="T372" s="162">
        <f>+[2]data1cf!S372</f>
        <v>0</v>
      </c>
      <c r="U372" s="162">
        <f>+[2]data1cf!T372</f>
        <v>0</v>
      </c>
      <c r="V372" s="162">
        <f>+[2]data1cf!U372</f>
        <v>0</v>
      </c>
      <c r="W372" s="162">
        <f>+[2]data1cf!V372</f>
        <v>0</v>
      </c>
      <c r="X372" s="162">
        <f>+[2]data1cf!W372</f>
        <v>0</v>
      </c>
      <c r="Y372" s="162">
        <f>+[2]data1cf!X372</f>
        <v>0</v>
      </c>
      <c r="Z372" s="162">
        <f>+[2]data1cf!Y372</f>
        <v>0</v>
      </c>
      <c r="AA372" s="162">
        <f>+[2]data1cf!Z372</f>
        <v>0</v>
      </c>
      <c r="AB372" s="162"/>
      <c r="AC372" s="163">
        <f t="shared" si="40"/>
        <v>23611.36486791378</v>
      </c>
      <c r="AD372" s="163">
        <f t="shared" si="42"/>
        <v>48654.136348989283</v>
      </c>
      <c r="AE372" s="164">
        <f t="shared" si="43"/>
        <v>48320.579012051225</v>
      </c>
      <c r="AF372" s="165">
        <f t="shared" si="41"/>
        <v>0.15858741402626045</v>
      </c>
      <c r="AG372" s="166">
        <f t="shared" si="47"/>
        <v>0.98087871616749511</v>
      </c>
    </row>
    <row r="373" spans="1:33">
      <c r="A373" s="158"/>
      <c r="B373" s="162">
        <f>+[2]data1cf!A373</f>
        <v>-61150.164302294223</v>
      </c>
      <c r="C373" s="162">
        <f>+[2]data1cf!B373</f>
        <v>11829.144754301215</v>
      </c>
      <c r="D373" s="162">
        <f>+[2]data1cf!C373</f>
        <v>12736.516988351614</v>
      </c>
      <c r="E373" s="162">
        <f>+[2]data1cf!D373</f>
        <v>12401.780182539125</v>
      </c>
      <c r="F373" s="162">
        <f>+[2]data1cf!E373</f>
        <v>12128.977427773312</v>
      </c>
      <c r="G373" s="162">
        <f>+[2]data1cf!F373</f>
        <v>11922.136084192818</v>
      </c>
      <c r="H373" s="162">
        <f>+[2]data1cf!G373</f>
        <v>11668.409737996468</v>
      </c>
      <c r="I373" s="162">
        <f>+[2]data1cf!H373</f>
        <v>11482.420030195939</v>
      </c>
      <c r="J373" s="162">
        <f>+[2]data1cf!I373</f>
        <v>11575.568062705221</v>
      </c>
      <c r="K373" s="162">
        <f>+[2]data1cf!J373</f>
        <v>11405.973332754573</v>
      </c>
      <c r="L373" s="162">
        <f>+[2]data1cf!K373</f>
        <v>11424.95249484928</v>
      </c>
      <c r="M373" s="162">
        <f>+[2]data1cf!L373</f>
        <v>11340.79768501356</v>
      </c>
      <c r="N373" s="162">
        <f>+[2]data1cf!M373</f>
        <v>11234.31224518829</v>
      </c>
      <c r="O373" s="162">
        <f>+[2]data1cf!N373</f>
        <v>11421.967439340406</v>
      </c>
      <c r="P373" s="162">
        <f>+[2]data1cf!O373</f>
        <v>11335.305449724361</v>
      </c>
      <c r="Q373" s="162">
        <f>+[2]data1cf!P373</f>
        <v>11199.358270824996</v>
      </c>
      <c r="R373" s="162">
        <f>+[2]data1cf!Q373</f>
        <v>701.36792448159372</v>
      </c>
      <c r="S373" s="162">
        <f>+[2]data1cf!R373</f>
        <v>0</v>
      </c>
      <c r="T373" s="162">
        <f>+[2]data1cf!S373</f>
        <v>0</v>
      </c>
      <c r="U373" s="162">
        <f>+[2]data1cf!T373</f>
        <v>0</v>
      </c>
      <c r="V373" s="162">
        <f>+[2]data1cf!U373</f>
        <v>0</v>
      </c>
      <c r="W373" s="162">
        <f>+[2]data1cf!V373</f>
        <v>0</v>
      </c>
      <c r="X373" s="162">
        <f>+[2]data1cf!W373</f>
        <v>0</v>
      </c>
      <c r="Y373" s="162">
        <f>+[2]data1cf!X373</f>
        <v>0</v>
      </c>
      <c r="Z373" s="162">
        <f>+[2]data1cf!Y373</f>
        <v>0</v>
      </c>
      <c r="AA373" s="162">
        <f>+[2]data1cf!Z373</f>
        <v>0</v>
      </c>
      <c r="AB373" s="162"/>
      <c r="AC373" s="163">
        <f t="shared" si="40"/>
        <v>28897.677198246187</v>
      </c>
      <c r="AD373" s="163">
        <f t="shared" si="42"/>
        <v>53551.286676201293</v>
      </c>
      <c r="AE373" s="164">
        <f t="shared" si="43"/>
        <v>53222.711179897189</v>
      </c>
      <c r="AF373" s="165">
        <f t="shared" si="41"/>
        <v>0.17836106419563297</v>
      </c>
      <c r="AG373" s="166">
        <f t="shared" si="47"/>
        <v>0.98716050919334819</v>
      </c>
    </row>
    <row r="374" spans="1:33">
      <c r="A374" s="158"/>
      <c r="B374" s="162">
        <f>+[2]data1cf!A374</f>
        <v>-67873.348820513755</v>
      </c>
      <c r="C374" s="162">
        <f>+[2]data1cf!B374</f>
        <v>12091.730192431251</v>
      </c>
      <c r="D374" s="162">
        <f>+[2]data1cf!C374</f>
        <v>12947.608497144882</v>
      </c>
      <c r="E374" s="162">
        <f>+[2]data1cf!D374</f>
        <v>12519.931507129559</v>
      </c>
      <c r="F374" s="162">
        <f>+[2]data1cf!E374</f>
        <v>12447.545823673692</v>
      </c>
      <c r="G374" s="162">
        <f>+[2]data1cf!F374</f>
        <v>11976.171154975862</v>
      </c>
      <c r="H374" s="162">
        <f>+[2]data1cf!G374</f>
        <v>11881.404030740236</v>
      </c>
      <c r="I374" s="162">
        <f>+[2]data1cf!H374</f>
        <v>11737.395131740006</v>
      </c>
      <c r="J374" s="162">
        <f>+[2]data1cf!I374</f>
        <v>11728.415498974518</v>
      </c>
      <c r="K374" s="162">
        <f>+[2]data1cf!J374</f>
        <v>11588.75135641272</v>
      </c>
      <c r="L374" s="162">
        <f>+[2]data1cf!K374</f>
        <v>11662.018763917076</v>
      </c>
      <c r="M374" s="162">
        <f>+[2]data1cf!L374</f>
        <v>11584.621620971091</v>
      </c>
      <c r="N374" s="162">
        <f>+[2]data1cf!M374</f>
        <v>11387.702198297247</v>
      </c>
      <c r="O374" s="162">
        <f>+[2]data1cf!N374</f>
        <v>11448.112663636657</v>
      </c>
      <c r="P374" s="162">
        <f>+[2]data1cf!O374</f>
        <v>11347.97746259614</v>
      </c>
      <c r="Q374" s="162">
        <f>+[2]data1cf!P374</f>
        <v>11358.381183746696</v>
      </c>
      <c r="R374" s="162">
        <f>+[2]data1cf!Q374</f>
        <v>778.48016163176442</v>
      </c>
      <c r="S374" s="162">
        <f>+[2]data1cf!R374</f>
        <v>0</v>
      </c>
      <c r="T374" s="162">
        <f>+[2]data1cf!S374</f>
        <v>0</v>
      </c>
      <c r="U374" s="162">
        <f>+[2]data1cf!T374</f>
        <v>0</v>
      </c>
      <c r="V374" s="162">
        <f>+[2]data1cf!U374</f>
        <v>0</v>
      </c>
      <c r="W374" s="162">
        <f>+[2]data1cf!V374</f>
        <v>0</v>
      </c>
      <c r="X374" s="162">
        <f>+[2]data1cf!W374</f>
        <v>0</v>
      </c>
      <c r="Y374" s="162">
        <f>+[2]data1cf!X374</f>
        <v>0</v>
      </c>
      <c r="Z374" s="162">
        <f>+[2]data1cf!Y374</f>
        <v>0</v>
      </c>
      <c r="AA374" s="162">
        <f>+[2]data1cf!Z374</f>
        <v>0</v>
      </c>
      <c r="AB374" s="162"/>
      <c r="AC374" s="163">
        <f t="shared" si="40"/>
        <v>23618.369148217698</v>
      </c>
      <c r="AD374" s="163">
        <f t="shared" si="42"/>
        <v>48640.565747012224</v>
      </c>
      <c r="AE374" s="164">
        <f t="shared" si="43"/>
        <v>48307.184892533194</v>
      </c>
      <c r="AF374" s="165">
        <f t="shared" si="41"/>
        <v>0.15869167447090152</v>
      </c>
      <c r="AG374" s="166">
        <f t="shared" si="47"/>
        <v>0.98085760088036344</v>
      </c>
    </row>
    <row r="375" spans="1:33">
      <c r="A375" s="158"/>
      <c r="B375" s="162">
        <f>+[2]data1cf!A375</f>
        <v>-61757.673591774736</v>
      </c>
      <c r="C375" s="162">
        <f>+[2]data1cf!B375</f>
        <v>11897.22647788675</v>
      </c>
      <c r="D375" s="162">
        <f>+[2]data1cf!C375</f>
        <v>12810.548669238238</v>
      </c>
      <c r="E375" s="162">
        <f>+[2]data1cf!D375</f>
        <v>12439.807069837296</v>
      </c>
      <c r="F375" s="162">
        <f>+[2]data1cf!E375</f>
        <v>12181.555058577975</v>
      </c>
      <c r="G375" s="162">
        <f>+[2]data1cf!F375</f>
        <v>12020.05997075481</v>
      </c>
      <c r="H375" s="162">
        <f>+[2]data1cf!G375</f>
        <v>11694.361788172271</v>
      </c>
      <c r="I375" s="162">
        <f>+[2]data1cf!H375</f>
        <v>11522.697687731397</v>
      </c>
      <c r="J375" s="162">
        <f>+[2]data1cf!I375</f>
        <v>11543.686888971932</v>
      </c>
      <c r="K375" s="162">
        <f>+[2]data1cf!J375</f>
        <v>11619.922558609214</v>
      </c>
      <c r="L375" s="162">
        <f>+[2]data1cf!K375</f>
        <v>11473.685461288453</v>
      </c>
      <c r="M375" s="162">
        <f>+[2]data1cf!L375</f>
        <v>11440.901279550038</v>
      </c>
      <c r="N375" s="162">
        <f>+[2]data1cf!M375</f>
        <v>11329.054034266268</v>
      </c>
      <c r="O375" s="162">
        <f>+[2]data1cf!N375</f>
        <v>11492.874055211792</v>
      </c>
      <c r="P375" s="162">
        <f>+[2]data1cf!O375</f>
        <v>11306.955066465904</v>
      </c>
      <c r="Q375" s="162">
        <f>+[2]data1cf!P375</f>
        <v>11204.864650078791</v>
      </c>
      <c r="R375" s="162">
        <f>+[2]data1cf!Q375</f>
        <v>708.33581302821949</v>
      </c>
      <c r="S375" s="162">
        <f>+[2]data1cf!R375</f>
        <v>0</v>
      </c>
      <c r="T375" s="162">
        <f>+[2]data1cf!S375</f>
        <v>0</v>
      </c>
      <c r="U375" s="162">
        <f>+[2]data1cf!T375</f>
        <v>0</v>
      </c>
      <c r="V375" s="162">
        <f>+[2]data1cf!U375</f>
        <v>0</v>
      </c>
      <c r="W375" s="162">
        <f>+[2]data1cf!V375</f>
        <v>0</v>
      </c>
      <c r="X375" s="162">
        <f>+[2]data1cf!W375</f>
        <v>0</v>
      </c>
      <c r="Y375" s="162">
        <f>+[2]data1cf!X375</f>
        <v>0</v>
      </c>
      <c r="Z375" s="162">
        <f>+[2]data1cf!Y375</f>
        <v>0</v>
      </c>
      <c r="AA375" s="162">
        <f>+[2]data1cf!Z375</f>
        <v>0</v>
      </c>
      <c r="AB375" s="162"/>
      <c r="AC375" s="163">
        <f t="shared" si="40"/>
        <v>28749.495021464609</v>
      </c>
      <c r="AD375" s="163">
        <f t="shared" si="42"/>
        <v>53525.444350103528</v>
      </c>
      <c r="AE375" s="164">
        <f t="shared" si="43"/>
        <v>53195.240444180883</v>
      </c>
      <c r="AF375" s="165">
        <f t="shared" si="41"/>
        <v>0.17726054787635812</v>
      </c>
      <c r="AG375" s="166">
        <f t="shared" si="47"/>
        <v>0.98713349593249067</v>
      </c>
    </row>
    <row r="376" spans="1:33">
      <c r="A376" s="158"/>
      <c r="B376" s="162">
        <f>+[2]data1cf!A376</f>
        <v>-70978.017748947255</v>
      </c>
      <c r="C376" s="162">
        <f>+[2]data1cf!B376</f>
        <v>12109.782877370682</v>
      </c>
      <c r="D376" s="162">
        <f>+[2]data1cf!C376</f>
        <v>13109.151241414631</v>
      </c>
      <c r="E376" s="162">
        <f>+[2]data1cf!D376</f>
        <v>12544.034708092753</v>
      </c>
      <c r="F376" s="162">
        <f>+[2]data1cf!E376</f>
        <v>12375.799531332592</v>
      </c>
      <c r="G376" s="162">
        <f>+[2]data1cf!F376</f>
        <v>12096.35146541123</v>
      </c>
      <c r="H376" s="162">
        <f>+[2]data1cf!G376</f>
        <v>11962.370835243124</v>
      </c>
      <c r="I376" s="162">
        <f>+[2]data1cf!H376</f>
        <v>11805.628881817958</v>
      </c>
      <c r="J376" s="162">
        <f>+[2]data1cf!I376</f>
        <v>11741.773898238009</v>
      </c>
      <c r="K376" s="162">
        <f>+[2]data1cf!J376</f>
        <v>11621.697540637044</v>
      </c>
      <c r="L376" s="162">
        <f>+[2]data1cf!K376</f>
        <v>11655.251518342055</v>
      </c>
      <c r="M376" s="162">
        <f>+[2]data1cf!L376</f>
        <v>11531.50513338418</v>
      </c>
      <c r="N376" s="162">
        <f>+[2]data1cf!M376</f>
        <v>11646.257613114727</v>
      </c>
      <c r="O376" s="162">
        <f>+[2]data1cf!N376</f>
        <v>11490.116187583308</v>
      </c>
      <c r="P376" s="162">
        <f>+[2]data1cf!O376</f>
        <v>11620.223434011965</v>
      </c>
      <c r="Q376" s="162">
        <f>+[2]data1cf!P376</f>
        <v>11522.171115478248</v>
      </c>
      <c r="R376" s="162">
        <f>+[2]data1cf!Q376</f>
        <v>814.08947237332541</v>
      </c>
      <c r="S376" s="162">
        <f>+[2]data1cf!R376</f>
        <v>0</v>
      </c>
      <c r="T376" s="162">
        <f>+[2]data1cf!S376</f>
        <v>0</v>
      </c>
      <c r="U376" s="162">
        <f>+[2]data1cf!T376</f>
        <v>0</v>
      </c>
      <c r="V376" s="162">
        <f>+[2]data1cf!U376</f>
        <v>0</v>
      </c>
      <c r="W376" s="162">
        <f>+[2]data1cf!V376</f>
        <v>0</v>
      </c>
      <c r="X376" s="162">
        <f>+[2]data1cf!W376</f>
        <v>0</v>
      </c>
      <c r="Y376" s="162">
        <f>+[2]data1cf!X376</f>
        <v>0</v>
      </c>
      <c r="Z376" s="162">
        <f>+[2]data1cf!Y376</f>
        <v>0</v>
      </c>
      <c r="AA376" s="162">
        <f>+[2]data1cf!Z376</f>
        <v>0</v>
      </c>
      <c r="AB376" s="162"/>
      <c r="AC376" s="163">
        <f t="shared" si="40"/>
        <v>20999.963452118685</v>
      </c>
      <c r="AD376" s="163">
        <f t="shared" si="42"/>
        <v>46187.292943340508</v>
      </c>
      <c r="AE376" s="164">
        <f t="shared" si="43"/>
        <v>45851.508255120447</v>
      </c>
      <c r="AF376" s="165">
        <f t="shared" si="41"/>
        <v>0.15018698573112491</v>
      </c>
      <c r="AG376" s="166">
        <f t="shared" si="47"/>
        <v>0.97663063492045565</v>
      </c>
    </row>
    <row r="377" spans="1:33">
      <c r="A377" s="158"/>
      <c r="B377" s="162">
        <f>+[2]data1cf!A377</f>
        <v>-61707.831629387962</v>
      </c>
      <c r="C377" s="162">
        <f>+[2]data1cf!B377</f>
        <v>11814.071394692215</v>
      </c>
      <c r="D377" s="162">
        <f>+[2]data1cf!C377</f>
        <v>12664.997783517229</v>
      </c>
      <c r="E377" s="162">
        <f>+[2]data1cf!D377</f>
        <v>12353.236602978228</v>
      </c>
      <c r="F377" s="162">
        <f>+[2]data1cf!E377</f>
        <v>12182.074023259922</v>
      </c>
      <c r="G377" s="162">
        <f>+[2]data1cf!F377</f>
        <v>12016.639105542672</v>
      </c>
      <c r="H377" s="162">
        <f>+[2]data1cf!G377</f>
        <v>11684.083371449346</v>
      </c>
      <c r="I377" s="162">
        <f>+[2]data1cf!H377</f>
        <v>11517.429772028558</v>
      </c>
      <c r="J377" s="162">
        <f>+[2]data1cf!I377</f>
        <v>11526.580600809259</v>
      </c>
      <c r="K377" s="162">
        <f>+[2]data1cf!J377</f>
        <v>11635.512435825609</v>
      </c>
      <c r="L377" s="162">
        <f>+[2]data1cf!K377</f>
        <v>11525.163508521004</v>
      </c>
      <c r="M377" s="162">
        <f>+[2]data1cf!L377</f>
        <v>11513.414770085394</v>
      </c>
      <c r="N377" s="162">
        <f>+[2]data1cf!M377</f>
        <v>11334.23941054615</v>
      </c>
      <c r="O377" s="162">
        <f>+[2]data1cf!N377</f>
        <v>11247.538381912305</v>
      </c>
      <c r="P377" s="162">
        <f>+[2]data1cf!O377</f>
        <v>11241.817683384983</v>
      </c>
      <c r="Q377" s="162">
        <f>+[2]data1cf!P377</f>
        <v>11267.702216187623</v>
      </c>
      <c r="R377" s="162">
        <f>+[2]data1cf!Q377</f>
        <v>707.76414565642813</v>
      </c>
      <c r="S377" s="162">
        <f>+[2]data1cf!R377</f>
        <v>0</v>
      </c>
      <c r="T377" s="162">
        <f>+[2]data1cf!S377</f>
        <v>0</v>
      </c>
      <c r="U377" s="162">
        <f>+[2]data1cf!T377</f>
        <v>0</v>
      </c>
      <c r="V377" s="162">
        <f>+[2]data1cf!U377</f>
        <v>0</v>
      </c>
      <c r="W377" s="162">
        <f>+[2]data1cf!V377</f>
        <v>0</v>
      </c>
      <c r="X377" s="162">
        <f>+[2]data1cf!W377</f>
        <v>0</v>
      </c>
      <c r="Y377" s="162">
        <f>+[2]data1cf!X377</f>
        <v>0</v>
      </c>
      <c r="Z377" s="162">
        <f>+[2]data1cf!Y377</f>
        <v>0</v>
      </c>
      <c r="AA377" s="162">
        <f>+[2]data1cf!Z377</f>
        <v>0</v>
      </c>
      <c r="AB377" s="162"/>
      <c r="AC377" s="163">
        <f t="shared" si="40"/>
        <v>28500.457121591811</v>
      </c>
      <c r="AD377" s="163">
        <f t="shared" si="42"/>
        <v>53232.565489423017</v>
      </c>
      <c r="AE377" s="164">
        <f t="shared" si="43"/>
        <v>52902.941501580681</v>
      </c>
      <c r="AF377" s="165">
        <f t="shared" si="41"/>
        <v>0.17653782963752748</v>
      </c>
      <c r="AG377" s="166">
        <f t="shared" si="47"/>
        <v>0.98682334556428197</v>
      </c>
    </row>
    <row r="378" spans="1:33">
      <c r="A378" s="158"/>
      <c r="B378" s="162">
        <f>+[2]data1cf!A378</f>
        <v>-65791.156819933633</v>
      </c>
      <c r="C378" s="162">
        <f>+[2]data1cf!B378</f>
        <v>11869.434622345307</v>
      </c>
      <c r="D378" s="162">
        <f>+[2]data1cf!C378</f>
        <v>12981.999123908672</v>
      </c>
      <c r="E378" s="162">
        <f>+[2]data1cf!D378</f>
        <v>12609.652283824944</v>
      </c>
      <c r="F378" s="162">
        <f>+[2]data1cf!E378</f>
        <v>12260.278305418438</v>
      </c>
      <c r="G378" s="162">
        <f>+[2]data1cf!F378</f>
        <v>12008.066122253709</v>
      </c>
      <c r="H378" s="162">
        <f>+[2]data1cf!G378</f>
        <v>11791.759908554097</v>
      </c>
      <c r="I378" s="162">
        <f>+[2]data1cf!H378</f>
        <v>11630.357650143775</v>
      </c>
      <c r="J378" s="162">
        <f>+[2]data1cf!I378</f>
        <v>11749.107476541994</v>
      </c>
      <c r="K378" s="162">
        <f>+[2]data1cf!J378</f>
        <v>11548.982710963988</v>
      </c>
      <c r="L378" s="162">
        <f>+[2]data1cf!K378</f>
        <v>11605.665376103805</v>
      </c>
      <c r="M378" s="162">
        <f>+[2]data1cf!L378</f>
        <v>11627.255570513917</v>
      </c>
      <c r="N378" s="162">
        <f>+[2]data1cf!M378</f>
        <v>11388.083795324241</v>
      </c>
      <c r="O378" s="162">
        <f>+[2]data1cf!N378</f>
        <v>11371.142604347438</v>
      </c>
      <c r="P378" s="162">
        <f>+[2]data1cf!O378</f>
        <v>11271.289747734158</v>
      </c>
      <c r="Q378" s="162">
        <f>+[2]data1cf!P378</f>
        <v>11389.159172610052</v>
      </c>
      <c r="R378" s="162">
        <f>+[2]data1cf!Q378</f>
        <v>754.59825226191072</v>
      </c>
      <c r="S378" s="162">
        <f>+[2]data1cf!R378</f>
        <v>0</v>
      </c>
      <c r="T378" s="162">
        <f>+[2]data1cf!S378</f>
        <v>0</v>
      </c>
      <c r="U378" s="162">
        <f>+[2]data1cf!T378</f>
        <v>0</v>
      </c>
      <c r="V378" s="162">
        <f>+[2]data1cf!U378</f>
        <v>0</v>
      </c>
      <c r="W378" s="162">
        <f>+[2]data1cf!V378</f>
        <v>0</v>
      </c>
      <c r="X378" s="162">
        <f>+[2]data1cf!W378</f>
        <v>0</v>
      </c>
      <c r="Y378" s="162">
        <f>+[2]data1cf!X378</f>
        <v>0</v>
      </c>
      <c r="Z378" s="162">
        <f>+[2]data1cf!Y378</f>
        <v>0</v>
      </c>
      <c r="AA378" s="162">
        <f>+[2]data1cf!Z378</f>
        <v>0</v>
      </c>
      <c r="AB378" s="162"/>
      <c r="AC378" s="163">
        <f t="shared" si="40"/>
        <v>25326.58336672686</v>
      </c>
      <c r="AD378" s="163">
        <f t="shared" si="42"/>
        <v>50271.988293093891</v>
      </c>
      <c r="AE378" s="164">
        <f t="shared" si="43"/>
        <v>49939.600868214693</v>
      </c>
      <c r="AF378" s="165">
        <f t="shared" si="41"/>
        <v>0.16453018784523013</v>
      </c>
      <c r="AG378" s="166">
        <f t="shared" si="47"/>
        <v>0.98323614520337299</v>
      </c>
    </row>
    <row r="379" spans="1:33">
      <c r="A379" s="158"/>
      <c r="B379" s="162">
        <f>+[2]data1cf!A379</f>
        <v>-69957.039475821439</v>
      </c>
      <c r="C379" s="162">
        <f>+[2]data1cf!B379</f>
        <v>12002.122219182944</v>
      </c>
      <c r="D379" s="162">
        <f>+[2]data1cf!C379</f>
        <v>12928.136214524666</v>
      </c>
      <c r="E379" s="162">
        <f>+[2]data1cf!D379</f>
        <v>12675.727813076013</v>
      </c>
      <c r="F379" s="162">
        <f>+[2]data1cf!E379</f>
        <v>12506.05597241396</v>
      </c>
      <c r="G379" s="162">
        <f>+[2]data1cf!F379</f>
        <v>12196.784233728071</v>
      </c>
      <c r="H379" s="162">
        <f>+[2]data1cf!G379</f>
        <v>11891.509571501343</v>
      </c>
      <c r="I379" s="162">
        <f>+[2]data1cf!H379</f>
        <v>11839.030488797453</v>
      </c>
      <c r="J379" s="162">
        <f>+[2]data1cf!I379</f>
        <v>11738.434122895967</v>
      </c>
      <c r="K379" s="162">
        <f>+[2]data1cf!J379</f>
        <v>11708.454629277516</v>
      </c>
      <c r="L379" s="162">
        <f>+[2]data1cf!K379</f>
        <v>11690.466486165737</v>
      </c>
      <c r="M379" s="162">
        <f>+[2]data1cf!L379</f>
        <v>11521.199073954987</v>
      </c>
      <c r="N379" s="162">
        <f>+[2]data1cf!M379</f>
        <v>11438.70487333432</v>
      </c>
      <c r="O379" s="162">
        <f>+[2]data1cf!N379</f>
        <v>11345.963392987098</v>
      </c>
      <c r="P379" s="162">
        <f>+[2]data1cf!O379</f>
        <v>11403.13087956066</v>
      </c>
      <c r="Q379" s="162">
        <f>+[2]data1cf!P379</f>
        <v>11376.398131097825</v>
      </c>
      <c r="R379" s="162">
        <f>+[2]data1cf!Q379</f>
        <v>802.37925997188154</v>
      </c>
      <c r="S379" s="162">
        <f>+[2]data1cf!R379</f>
        <v>0</v>
      </c>
      <c r="T379" s="162">
        <f>+[2]data1cf!S379</f>
        <v>0</v>
      </c>
      <c r="U379" s="162">
        <f>+[2]data1cf!T379</f>
        <v>0</v>
      </c>
      <c r="V379" s="162">
        <f>+[2]data1cf!U379</f>
        <v>0</v>
      </c>
      <c r="W379" s="162">
        <f>+[2]data1cf!V379</f>
        <v>0</v>
      </c>
      <c r="X379" s="162">
        <f>+[2]data1cf!W379</f>
        <v>0</v>
      </c>
      <c r="Y379" s="162">
        <f>+[2]data1cf!X379</f>
        <v>0</v>
      </c>
      <c r="Z379" s="162">
        <f>+[2]data1cf!Y379</f>
        <v>0</v>
      </c>
      <c r="AA379" s="162">
        <f>+[2]data1cf!Z379</f>
        <v>0</v>
      </c>
      <c r="AB379" s="162"/>
      <c r="AC379" s="163">
        <f t="shared" si="40"/>
        <v>21843.722475109433</v>
      </c>
      <c r="AD379" s="163">
        <f t="shared" si="42"/>
        <v>46957.177552758236</v>
      </c>
      <c r="AE379" s="164">
        <f t="shared" si="43"/>
        <v>46622.688461953148</v>
      </c>
      <c r="AF379" s="165">
        <f t="shared" si="41"/>
        <v>0.15289797186851503</v>
      </c>
      <c r="AG379" s="166">
        <f t="shared" si="47"/>
        <v>0.97804900097493264</v>
      </c>
    </row>
    <row r="380" spans="1:33">
      <c r="A380" s="158"/>
      <c r="B380" s="162">
        <f>+[2]data1cf!A380</f>
        <v>-71156.786557909465</v>
      </c>
      <c r="C380" s="162">
        <f>+[2]data1cf!B380</f>
        <v>12126.847051189248</v>
      </c>
      <c r="D380" s="162">
        <f>+[2]data1cf!C380</f>
        <v>13140.153827482311</v>
      </c>
      <c r="E380" s="162">
        <f>+[2]data1cf!D380</f>
        <v>12755.280199792182</v>
      </c>
      <c r="F380" s="162">
        <f>+[2]data1cf!E380</f>
        <v>12429.801912268576</v>
      </c>
      <c r="G380" s="162">
        <f>+[2]data1cf!F380</f>
        <v>12248.565959150859</v>
      </c>
      <c r="H380" s="162">
        <f>+[2]data1cf!G380</f>
        <v>11823.273030697124</v>
      </c>
      <c r="I380" s="162">
        <f>+[2]data1cf!H380</f>
        <v>11688.678137503839</v>
      </c>
      <c r="J380" s="162">
        <f>+[2]data1cf!I380</f>
        <v>11714.361771143531</v>
      </c>
      <c r="K380" s="162">
        <f>+[2]data1cf!J380</f>
        <v>11549.547340451605</v>
      </c>
      <c r="L380" s="162">
        <f>+[2]data1cf!K380</f>
        <v>11615.685123617443</v>
      </c>
      <c r="M380" s="162">
        <f>+[2]data1cf!L380</f>
        <v>11666.659002907891</v>
      </c>
      <c r="N380" s="162">
        <f>+[2]data1cf!M380</f>
        <v>11667.791474309703</v>
      </c>
      <c r="O380" s="162">
        <f>+[2]data1cf!N380</f>
        <v>11364.531953477544</v>
      </c>
      <c r="P380" s="162">
        <f>+[2]data1cf!O380</f>
        <v>11355.795097663191</v>
      </c>
      <c r="Q380" s="162">
        <f>+[2]data1cf!P380</f>
        <v>11541.951964944019</v>
      </c>
      <c r="R380" s="162">
        <f>+[2]data1cf!Q380</f>
        <v>816.13987910459832</v>
      </c>
      <c r="S380" s="162">
        <f>+[2]data1cf!R380</f>
        <v>0</v>
      </c>
      <c r="T380" s="162">
        <f>+[2]data1cf!S380</f>
        <v>0</v>
      </c>
      <c r="U380" s="162">
        <f>+[2]data1cf!T380</f>
        <v>0</v>
      </c>
      <c r="V380" s="162">
        <f>+[2]data1cf!U380</f>
        <v>0</v>
      </c>
      <c r="W380" s="162">
        <f>+[2]data1cf!V380</f>
        <v>0</v>
      </c>
      <c r="X380" s="162">
        <f>+[2]data1cf!W380</f>
        <v>0</v>
      </c>
      <c r="Y380" s="162">
        <f>+[2]data1cf!X380</f>
        <v>0</v>
      </c>
      <c r="Z380" s="162">
        <f>+[2]data1cf!Y380</f>
        <v>0</v>
      </c>
      <c r="AA380" s="162">
        <f>+[2]data1cf!Z380</f>
        <v>0</v>
      </c>
      <c r="AB380" s="162"/>
      <c r="AC380" s="163">
        <f t="shared" si="40"/>
        <v>20908.748223191982</v>
      </c>
      <c r="AD380" s="163">
        <f t="shared" si="42"/>
        <v>46051.834429954673</v>
      </c>
      <c r="AE380" s="164">
        <f t="shared" si="43"/>
        <v>45716.80719434216</v>
      </c>
      <c r="AF380" s="165">
        <f t="shared" si="41"/>
        <v>0.15000787377357486</v>
      </c>
      <c r="AG380" s="166">
        <f t="shared" si="47"/>
        <v>0.9763717607102117</v>
      </c>
    </row>
    <row r="381" spans="1:33">
      <c r="A381" s="158"/>
      <c r="B381" s="162">
        <f>+[2]data1cf!A381</f>
        <v>-63941.256534383283</v>
      </c>
      <c r="C381" s="162">
        <f>+[2]data1cf!B381</f>
        <v>11793.143567034713</v>
      </c>
      <c r="D381" s="162">
        <f>+[2]data1cf!C381</f>
        <v>12801.089400099245</v>
      </c>
      <c r="E381" s="162">
        <f>+[2]data1cf!D381</f>
        <v>12448.159525448456</v>
      </c>
      <c r="F381" s="162">
        <f>+[2]data1cf!E381</f>
        <v>12409.49491638174</v>
      </c>
      <c r="G381" s="162">
        <f>+[2]data1cf!F381</f>
        <v>12127.373523955583</v>
      </c>
      <c r="H381" s="162">
        <f>+[2]data1cf!G381</f>
        <v>11854.632403237989</v>
      </c>
      <c r="I381" s="162">
        <f>+[2]data1cf!H381</f>
        <v>11645.812672497108</v>
      </c>
      <c r="J381" s="162">
        <f>+[2]data1cf!I381</f>
        <v>11512.750219541791</v>
      </c>
      <c r="K381" s="162">
        <f>+[2]data1cf!J381</f>
        <v>11602.186703615971</v>
      </c>
      <c r="L381" s="162">
        <f>+[2]data1cf!K381</f>
        <v>11490.001457153916</v>
      </c>
      <c r="M381" s="162">
        <f>+[2]data1cf!L381</f>
        <v>11413.068040356331</v>
      </c>
      <c r="N381" s="162">
        <f>+[2]data1cf!M381</f>
        <v>11328.586426131053</v>
      </c>
      <c r="O381" s="162">
        <f>+[2]data1cf!N381</f>
        <v>11253.592355595589</v>
      </c>
      <c r="P381" s="162">
        <f>+[2]data1cf!O381</f>
        <v>11306.311838841311</v>
      </c>
      <c r="Q381" s="162">
        <f>+[2]data1cf!P381</f>
        <v>11270.45745272471</v>
      </c>
      <c r="R381" s="162">
        <f>+[2]data1cf!Q381</f>
        <v>733.38063594676248</v>
      </c>
      <c r="S381" s="162">
        <f>+[2]data1cf!R381</f>
        <v>0</v>
      </c>
      <c r="T381" s="162">
        <f>+[2]data1cf!S381</f>
        <v>0</v>
      </c>
      <c r="U381" s="162">
        <f>+[2]data1cf!T381</f>
        <v>0</v>
      </c>
      <c r="V381" s="162">
        <f>+[2]data1cf!U381</f>
        <v>0</v>
      </c>
      <c r="W381" s="162">
        <f>+[2]data1cf!V381</f>
        <v>0</v>
      </c>
      <c r="X381" s="162">
        <f>+[2]data1cf!W381</f>
        <v>0</v>
      </c>
      <c r="Y381" s="162">
        <f>+[2]data1cf!X381</f>
        <v>0</v>
      </c>
      <c r="Z381" s="162">
        <f>+[2]data1cf!Y381</f>
        <v>0</v>
      </c>
      <c r="AA381" s="162">
        <f>+[2]data1cf!Z381</f>
        <v>0</v>
      </c>
      <c r="AB381" s="162"/>
      <c r="AC381" s="163">
        <f t="shared" si="40"/>
        <v>26771.727437569647</v>
      </c>
      <c r="AD381" s="163">
        <f t="shared" si="42"/>
        <v>51598.886620819765</v>
      </c>
      <c r="AE381" s="164">
        <f t="shared" si="43"/>
        <v>51268.188284728545</v>
      </c>
      <c r="AF381" s="165">
        <f t="shared" si="41"/>
        <v>0.1698887288570404</v>
      </c>
      <c r="AG381" s="166">
        <f t="shared" si="47"/>
        <v>0.98495101091249948</v>
      </c>
    </row>
    <row r="382" spans="1:33">
      <c r="A382" s="158"/>
      <c r="B382" s="162">
        <f>+[2]data1cf!A382</f>
        <v>-64495.45745700386</v>
      </c>
      <c r="C382" s="162">
        <f>+[2]data1cf!B382</f>
        <v>11932.025793531922</v>
      </c>
      <c r="D382" s="162">
        <f>+[2]data1cf!C382</f>
        <v>12843.022473847253</v>
      </c>
      <c r="E382" s="162">
        <f>+[2]data1cf!D382</f>
        <v>12504.990402240983</v>
      </c>
      <c r="F382" s="162">
        <f>+[2]data1cf!E382</f>
        <v>12315.756699050642</v>
      </c>
      <c r="G382" s="162">
        <f>+[2]data1cf!F382</f>
        <v>11977.509881720453</v>
      </c>
      <c r="H382" s="162">
        <f>+[2]data1cf!G382</f>
        <v>11826.840457478276</v>
      </c>
      <c r="I382" s="162">
        <f>+[2]data1cf!H382</f>
        <v>11613.963061256558</v>
      </c>
      <c r="J382" s="162">
        <f>+[2]data1cf!I382</f>
        <v>11494.994586466619</v>
      </c>
      <c r="K382" s="162">
        <f>+[2]data1cf!J382</f>
        <v>11717.40636647584</v>
      </c>
      <c r="L382" s="162">
        <f>+[2]data1cf!K382</f>
        <v>11510.563565885723</v>
      </c>
      <c r="M382" s="162">
        <f>+[2]data1cf!L382</f>
        <v>11503.930396555676</v>
      </c>
      <c r="N382" s="162">
        <f>+[2]data1cf!M382</f>
        <v>11510.150634946021</v>
      </c>
      <c r="O382" s="162">
        <f>+[2]data1cf!N382</f>
        <v>11351.95759275793</v>
      </c>
      <c r="P382" s="162">
        <f>+[2]data1cf!O382</f>
        <v>11286.992432325695</v>
      </c>
      <c r="Q382" s="162">
        <f>+[2]data1cf!P382</f>
        <v>11212.950663520329</v>
      </c>
      <c r="R382" s="162">
        <f>+[2]data1cf!Q382</f>
        <v>739.73709884885136</v>
      </c>
      <c r="S382" s="162">
        <f>+[2]data1cf!R382</f>
        <v>0</v>
      </c>
      <c r="T382" s="162">
        <f>+[2]data1cf!S382</f>
        <v>0</v>
      </c>
      <c r="U382" s="162">
        <f>+[2]data1cf!T382</f>
        <v>0</v>
      </c>
      <c r="V382" s="162">
        <f>+[2]data1cf!U382</f>
        <v>0</v>
      </c>
      <c r="W382" s="162">
        <f>+[2]data1cf!V382</f>
        <v>0</v>
      </c>
      <c r="X382" s="162">
        <f>+[2]data1cf!W382</f>
        <v>0</v>
      </c>
      <c r="Y382" s="162">
        <f>+[2]data1cf!X382</f>
        <v>0</v>
      </c>
      <c r="Z382" s="162">
        <f>+[2]data1cf!Y382</f>
        <v>0</v>
      </c>
      <c r="AA382" s="162">
        <f>+[2]data1cf!Z382</f>
        <v>0</v>
      </c>
      <c r="AB382" s="162"/>
      <c r="AC382" s="163">
        <f t="shared" si="40"/>
        <v>26381.192189584963</v>
      </c>
      <c r="AD382" s="163">
        <f t="shared" si="42"/>
        <v>51248.970341119384</v>
      </c>
      <c r="AE382" s="164">
        <f t="shared" si="43"/>
        <v>50917.60947811709</v>
      </c>
      <c r="AF382" s="165">
        <f t="shared" si="41"/>
        <v>0.16838191151618959</v>
      </c>
      <c r="AG382" s="166">
        <f t="shared" si="47"/>
        <v>0.98451659385596091</v>
      </c>
    </row>
    <row r="383" spans="1:33">
      <c r="A383" s="158"/>
      <c r="B383" s="162">
        <f>+[2]data1cf!A383</f>
        <v>-63264.152265099874</v>
      </c>
      <c r="C383" s="162">
        <f>+[2]data1cf!B383</f>
        <v>11955.211179009691</v>
      </c>
      <c r="D383" s="162">
        <f>+[2]data1cf!C383</f>
        <v>12781.028161531402</v>
      </c>
      <c r="E383" s="162">
        <f>+[2]data1cf!D383</f>
        <v>12465.508354311463</v>
      </c>
      <c r="F383" s="162">
        <f>+[2]data1cf!E383</f>
        <v>12221.067682200141</v>
      </c>
      <c r="G383" s="162">
        <f>+[2]data1cf!F383</f>
        <v>12067.959128421966</v>
      </c>
      <c r="H383" s="162">
        <f>+[2]data1cf!G383</f>
        <v>11777.33855770262</v>
      </c>
      <c r="I383" s="162">
        <f>+[2]data1cf!H383</f>
        <v>11664.652601474338</v>
      </c>
      <c r="J383" s="162">
        <f>+[2]data1cf!I383</f>
        <v>11727.059881299992</v>
      </c>
      <c r="K383" s="162">
        <f>+[2]data1cf!J383</f>
        <v>11539.813697393551</v>
      </c>
      <c r="L383" s="162">
        <f>+[2]data1cf!K383</f>
        <v>11542.898585015631</v>
      </c>
      <c r="M383" s="162">
        <f>+[2]data1cf!L383</f>
        <v>11349.111285246676</v>
      </c>
      <c r="N383" s="162">
        <f>+[2]data1cf!M383</f>
        <v>11356.836519586657</v>
      </c>
      <c r="O383" s="162">
        <f>+[2]data1cf!N383</f>
        <v>11329.193666195213</v>
      </c>
      <c r="P383" s="162">
        <f>+[2]data1cf!O383</f>
        <v>11239.068415558831</v>
      </c>
      <c r="Q383" s="162">
        <f>+[2]data1cf!P383</f>
        <v>11285.590533988565</v>
      </c>
      <c r="R383" s="162">
        <f>+[2]data1cf!Q383</f>
        <v>725.6145208197895</v>
      </c>
      <c r="S383" s="162">
        <f>+[2]data1cf!R383</f>
        <v>0</v>
      </c>
      <c r="T383" s="162">
        <f>+[2]data1cf!S383</f>
        <v>0</v>
      </c>
      <c r="U383" s="162">
        <f>+[2]data1cf!T383</f>
        <v>0</v>
      </c>
      <c r="V383" s="162">
        <f>+[2]data1cf!U383</f>
        <v>0</v>
      </c>
      <c r="W383" s="162">
        <f>+[2]data1cf!V383</f>
        <v>0</v>
      </c>
      <c r="X383" s="162">
        <f>+[2]data1cf!W383</f>
        <v>0</v>
      </c>
      <c r="Y383" s="162">
        <f>+[2]data1cf!X383</f>
        <v>0</v>
      </c>
      <c r="Z383" s="162">
        <f>+[2]data1cf!Y383</f>
        <v>0</v>
      </c>
      <c r="AA383" s="162">
        <f>+[2]data1cf!Z383</f>
        <v>0</v>
      </c>
      <c r="AB383" s="162"/>
      <c r="AC383" s="163">
        <f t="shared" si="40"/>
        <v>27479.713798127475</v>
      </c>
      <c r="AD383" s="163">
        <f t="shared" si="42"/>
        <v>52307.997239355944</v>
      </c>
      <c r="AE383" s="164">
        <f t="shared" si="43"/>
        <v>51977.275886787094</v>
      </c>
      <c r="AF383" s="165">
        <f t="shared" si="41"/>
        <v>0.17241625189781187</v>
      </c>
      <c r="AG383" s="166">
        <f t="shared" si="47"/>
        <v>0.98579434492586626</v>
      </c>
    </row>
    <row r="384" spans="1:33">
      <c r="A384" s="158"/>
      <c r="B384" s="162">
        <f>+[2]data1cf!A384</f>
        <v>-66901.409917958736</v>
      </c>
      <c r="C384" s="162">
        <f>+[2]data1cf!B384</f>
        <v>12023.297994665496</v>
      </c>
      <c r="D384" s="162">
        <f>+[2]data1cf!C384</f>
        <v>12997.608064062573</v>
      </c>
      <c r="E384" s="162">
        <f>+[2]data1cf!D384</f>
        <v>12579.908573475506</v>
      </c>
      <c r="F384" s="162">
        <f>+[2]data1cf!E384</f>
        <v>12447.559008227876</v>
      </c>
      <c r="G384" s="162">
        <f>+[2]data1cf!F384</f>
        <v>11921.380890521586</v>
      </c>
      <c r="H384" s="162">
        <f>+[2]data1cf!G384</f>
        <v>11927.508935672788</v>
      </c>
      <c r="I384" s="162">
        <f>+[2]data1cf!H384</f>
        <v>11802.570123020319</v>
      </c>
      <c r="J384" s="162">
        <f>+[2]data1cf!I384</f>
        <v>11721.126335397574</v>
      </c>
      <c r="K384" s="162">
        <f>+[2]data1cf!J384</f>
        <v>11542.309153944476</v>
      </c>
      <c r="L384" s="162">
        <f>+[2]data1cf!K384</f>
        <v>11776.661907699881</v>
      </c>
      <c r="M384" s="162">
        <f>+[2]data1cf!L384</f>
        <v>11539.787581879598</v>
      </c>
      <c r="N384" s="162">
        <f>+[2]data1cf!M384</f>
        <v>11561.70605206343</v>
      </c>
      <c r="O384" s="162">
        <f>+[2]data1cf!N384</f>
        <v>11417.551862145214</v>
      </c>
      <c r="P384" s="162">
        <f>+[2]data1cf!O384</f>
        <v>11382.199224003591</v>
      </c>
      <c r="Q384" s="162">
        <f>+[2]data1cf!P384</f>
        <v>11243.560051059449</v>
      </c>
      <c r="R384" s="162">
        <f>+[2]data1cf!Q384</f>
        <v>767.3324111950194</v>
      </c>
      <c r="S384" s="162">
        <f>+[2]data1cf!R384</f>
        <v>0</v>
      </c>
      <c r="T384" s="162">
        <f>+[2]data1cf!S384</f>
        <v>0</v>
      </c>
      <c r="U384" s="162">
        <f>+[2]data1cf!T384</f>
        <v>0</v>
      </c>
      <c r="V384" s="162">
        <f>+[2]data1cf!U384</f>
        <v>0</v>
      </c>
      <c r="W384" s="162">
        <f>+[2]data1cf!V384</f>
        <v>0</v>
      </c>
      <c r="X384" s="162">
        <f>+[2]data1cf!W384</f>
        <v>0</v>
      </c>
      <c r="Y384" s="162">
        <f>+[2]data1cf!X384</f>
        <v>0</v>
      </c>
      <c r="Z384" s="162">
        <f>+[2]data1cf!Y384</f>
        <v>0</v>
      </c>
      <c r="AA384" s="162">
        <f>+[2]data1cf!Z384</f>
        <v>0</v>
      </c>
      <c r="AB384" s="162"/>
      <c r="AC384" s="163">
        <f t="shared" si="40"/>
        <v>24670.947889779614</v>
      </c>
      <c r="AD384" s="163">
        <f t="shared" si="42"/>
        <v>49723.378128143318</v>
      </c>
      <c r="AE384" s="164">
        <f t="shared" si="43"/>
        <v>49389.626914378132</v>
      </c>
      <c r="AF384" s="165">
        <f t="shared" si="41"/>
        <v>0.16199859976768496</v>
      </c>
      <c r="AG384" s="166">
        <f t="shared" si="47"/>
        <v>0.98247124729374258</v>
      </c>
    </row>
    <row r="385" spans="1:33">
      <c r="A385" s="158"/>
      <c r="B385" s="162">
        <f>+[2]data1cf!A385</f>
        <v>-73481.924607689449</v>
      </c>
      <c r="C385" s="162">
        <f>+[2]data1cf!B385</f>
        <v>12118.543011255593</v>
      </c>
      <c r="D385" s="162">
        <f>+[2]data1cf!C385</f>
        <v>13181.544874494557</v>
      </c>
      <c r="E385" s="162">
        <f>+[2]data1cf!D385</f>
        <v>12952.258632456986</v>
      </c>
      <c r="F385" s="162">
        <f>+[2]data1cf!E385</f>
        <v>12503.207239041936</v>
      </c>
      <c r="G385" s="162">
        <f>+[2]data1cf!F385</f>
        <v>12342.861935895948</v>
      </c>
      <c r="H385" s="162">
        <f>+[2]data1cf!G385</f>
        <v>12065.157994468493</v>
      </c>
      <c r="I385" s="162">
        <f>+[2]data1cf!H385</f>
        <v>11736.26430121444</v>
      </c>
      <c r="J385" s="162">
        <f>+[2]data1cf!I385</f>
        <v>11920.393719414988</v>
      </c>
      <c r="K385" s="162">
        <f>+[2]data1cf!J385</f>
        <v>11759.374155058696</v>
      </c>
      <c r="L385" s="162">
        <f>+[2]data1cf!K385</f>
        <v>11660.763742003328</v>
      </c>
      <c r="M385" s="162">
        <f>+[2]data1cf!L385</f>
        <v>11602.168502090106</v>
      </c>
      <c r="N385" s="162">
        <f>+[2]data1cf!M385</f>
        <v>11641.786351605404</v>
      </c>
      <c r="O385" s="162">
        <f>+[2]data1cf!N385</f>
        <v>11538.95793144179</v>
      </c>
      <c r="P385" s="162">
        <f>+[2]data1cf!O385</f>
        <v>11451.635027587728</v>
      </c>
      <c r="Q385" s="162">
        <f>+[2]data1cf!P385</f>
        <v>11449.746540239066</v>
      </c>
      <c r="R385" s="162">
        <f>+[2]data1cf!Q385</f>
        <v>842.80828248035482</v>
      </c>
      <c r="S385" s="162">
        <f>+[2]data1cf!R385</f>
        <v>0</v>
      </c>
      <c r="T385" s="162">
        <f>+[2]data1cf!S385</f>
        <v>0</v>
      </c>
      <c r="U385" s="162">
        <f>+[2]data1cf!T385</f>
        <v>0</v>
      </c>
      <c r="V385" s="162">
        <f>+[2]data1cf!U385</f>
        <v>0</v>
      </c>
      <c r="W385" s="162">
        <f>+[2]data1cf!V385</f>
        <v>0</v>
      </c>
      <c r="X385" s="162">
        <f>+[2]data1cf!W385</f>
        <v>0</v>
      </c>
      <c r="Y385" s="162">
        <f>+[2]data1cf!X385</f>
        <v>0</v>
      </c>
      <c r="Z385" s="162">
        <f>+[2]data1cf!Y385</f>
        <v>0</v>
      </c>
      <c r="AA385" s="162">
        <f>+[2]data1cf!Z385</f>
        <v>0</v>
      </c>
      <c r="AB385" s="162"/>
      <c r="AC385" s="163">
        <f t="shared" si="40"/>
        <v>19258.696441580581</v>
      </c>
      <c r="AD385" s="163">
        <f t="shared" si="42"/>
        <v>44591.072804118543</v>
      </c>
      <c r="AE385" s="164">
        <f t="shared" si="43"/>
        <v>44253.674072258305</v>
      </c>
      <c r="AF385" s="165">
        <f t="shared" si="41"/>
        <v>0.14479643702507022</v>
      </c>
      <c r="AG385" s="166">
        <f t="shared" si="47"/>
        <v>0.97339115478735128</v>
      </c>
    </row>
    <row r="386" spans="1:33">
      <c r="A386" s="158"/>
      <c r="B386" s="162">
        <f>+[2]data1cf!A386</f>
        <v>-66593.628962716844</v>
      </c>
      <c r="C386" s="162">
        <f>+[2]data1cf!B386</f>
        <v>11858.525532721716</v>
      </c>
      <c r="D386" s="162">
        <f>+[2]data1cf!C386</f>
        <v>12913.244552398581</v>
      </c>
      <c r="E386" s="162">
        <f>+[2]data1cf!D386</f>
        <v>12632.850842284606</v>
      </c>
      <c r="F386" s="162">
        <f>+[2]data1cf!E386</f>
        <v>12285.4313492443</v>
      </c>
      <c r="G386" s="162">
        <f>+[2]data1cf!F386</f>
        <v>12096.638055184947</v>
      </c>
      <c r="H386" s="162">
        <f>+[2]data1cf!G386</f>
        <v>11890.459178031384</v>
      </c>
      <c r="I386" s="162">
        <f>+[2]data1cf!H386</f>
        <v>11833.585228062053</v>
      </c>
      <c r="J386" s="162">
        <f>+[2]data1cf!I386</f>
        <v>11798.886000641303</v>
      </c>
      <c r="K386" s="162">
        <f>+[2]data1cf!J386</f>
        <v>11664.699641453612</v>
      </c>
      <c r="L386" s="162">
        <f>+[2]data1cf!K386</f>
        <v>11586.780443267455</v>
      </c>
      <c r="M386" s="162">
        <f>+[2]data1cf!L386</f>
        <v>11490.014134188728</v>
      </c>
      <c r="N386" s="162">
        <f>+[2]data1cf!M386</f>
        <v>11465.451407946304</v>
      </c>
      <c r="O386" s="162">
        <f>+[2]data1cf!N386</f>
        <v>11350.209338362049</v>
      </c>
      <c r="P386" s="162">
        <f>+[2]data1cf!O386</f>
        <v>11384.790914477626</v>
      </c>
      <c r="Q386" s="162">
        <f>+[2]data1cf!P386</f>
        <v>11358.455794140857</v>
      </c>
      <c r="R386" s="162">
        <f>+[2]data1cf!Q386</f>
        <v>763.80228675077706</v>
      </c>
      <c r="S386" s="162">
        <f>+[2]data1cf!R386</f>
        <v>0</v>
      </c>
      <c r="T386" s="162">
        <f>+[2]data1cf!S386</f>
        <v>0</v>
      </c>
      <c r="U386" s="162">
        <f>+[2]data1cf!T386</f>
        <v>0</v>
      </c>
      <c r="V386" s="162">
        <f>+[2]data1cf!U386</f>
        <v>0</v>
      </c>
      <c r="W386" s="162">
        <f>+[2]data1cf!V386</f>
        <v>0</v>
      </c>
      <c r="X386" s="162">
        <f>+[2]data1cf!W386</f>
        <v>0</v>
      </c>
      <c r="Y386" s="162">
        <f>+[2]data1cf!X386</f>
        <v>0</v>
      </c>
      <c r="Z386" s="162">
        <f>+[2]data1cf!Y386</f>
        <v>0</v>
      </c>
      <c r="AA386" s="162">
        <f>+[2]data1cf!Z386</f>
        <v>0</v>
      </c>
      <c r="AB386" s="162"/>
      <c r="AC386" s="163">
        <f t="shared" ref="AC386:AC449" si="48">XNPV(0.1,B386:AA386,$B$1:$AA$1)</f>
        <v>24766.895281672474</v>
      </c>
      <c r="AD386" s="163">
        <f t="shared" si="42"/>
        <v>49801.582215688286</v>
      </c>
      <c r="AE386" s="164">
        <f t="shared" si="43"/>
        <v>49468.084457713543</v>
      </c>
      <c r="AF386" s="165">
        <f t="shared" ref="AF386:AF449" si="49">XIRR(B386:AA386,$B$1:$AA$1)</f>
        <v>0.16238166689872743</v>
      </c>
      <c r="AG386" s="166">
        <f t="shared" si="47"/>
        <v>0.98258237983588514</v>
      </c>
    </row>
    <row r="387" spans="1:33">
      <c r="A387" s="158"/>
      <c r="B387" s="162">
        <f>+[2]data1cf!A387</f>
        <v>-68766.932578509179</v>
      </c>
      <c r="C387" s="162">
        <f>+[2]data1cf!B387</f>
        <v>11942.820897479214</v>
      </c>
      <c r="D387" s="162">
        <f>+[2]data1cf!C387</f>
        <v>12938.659442162429</v>
      </c>
      <c r="E387" s="162">
        <f>+[2]data1cf!D387</f>
        <v>12756.719706047645</v>
      </c>
      <c r="F387" s="162">
        <f>+[2]data1cf!E387</f>
        <v>12542.040965725784</v>
      </c>
      <c r="G387" s="162">
        <f>+[2]data1cf!F387</f>
        <v>12182.261760210047</v>
      </c>
      <c r="H387" s="162">
        <f>+[2]data1cf!G387</f>
        <v>11941.692595865021</v>
      </c>
      <c r="I387" s="162">
        <f>+[2]data1cf!H387</f>
        <v>11728.471336592664</v>
      </c>
      <c r="J387" s="162">
        <f>+[2]data1cf!I387</f>
        <v>11737.247695399215</v>
      </c>
      <c r="K387" s="162">
        <f>+[2]data1cf!J387</f>
        <v>11784.166218718367</v>
      </c>
      <c r="L387" s="162">
        <f>+[2]data1cf!K387</f>
        <v>11666.023696488777</v>
      </c>
      <c r="M387" s="162">
        <f>+[2]data1cf!L387</f>
        <v>11663.247876107131</v>
      </c>
      <c r="N387" s="162">
        <f>+[2]data1cf!M387</f>
        <v>11468.009814657067</v>
      </c>
      <c r="O387" s="162">
        <f>+[2]data1cf!N387</f>
        <v>11306.069882336622</v>
      </c>
      <c r="P387" s="162">
        <f>+[2]data1cf!O387</f>
        <v>11373.463241050846</v>
      </c>
      <c r="Q387" s="162">
        <f>+[2]data1cf!P387</f>
        <v>11385.269731218548</v>
      </c>
      <c r="R387" s="162">
        <f>+[2]data1cf!Q387</f>
        <v>788.72920990246882</v>
      </c>
      <c r="S387" s="162">
        <f>+[2]data1cf!R387</f>
        <v>0</v>
      </c>
      <c r="T387" s="162">
        <f>+[2]data1cf!S387</f>
        <v>0</v>
      </c>
      <c r="U387" s="162">
        <f>+[2]data1cf!T387</f>
        <v>0</v>
      </c>
      <c r="V387" s="162">
        <f>+[2]data1cf!U387</f>
        <v>0</v>
      </c>
      <c r="W387" s="162">
        <f>+[2]data1cf!V387</f>
        <v>0</v>
      </c>
      <c r="X387" s="162">
        <f>+[2]data1cf!W387</f>
        <v>0</v>
      </c>
      <c r="Y387" s="162">
        <f>+[2]data1cf!X387</f>
        <v>0</v>
      </c>
      <c r="Z387" s="162">
        <f>+[2]data1cf!Y387</f>
        <v>0</v>
      </c>
      <c r="AA387" s="162">
        <f>+[2]data1cf!Z387</f>
        <v>0</v>
      </c>
      <c r="AB387" s="162"/>
      <c r="AC387" s="163">
        <f t="shared" si="48"/>
        <v>23097.616845428947</v>
      </c>
      <c r="AD387" s="163">
        <f t="shared" ref="AD387:AD450" si="50">SUMPRODUCT(B387:AA387,$B$1010:$AA$1010)</f>
        <v>48233.849820185256</v>
      </c>
      <c r="AE387" s="164">
        <f t="shared" ref="AE387:AE450" si="51">SUMPRODUCT(B387:AA387,$B$1012:$AA$1012)</f>
        <v>47899.053689350971</v>
      </c>
      <c r="AF387" s="165">
        <f t="shared" si="49"/>
        <v>0.15669599175453189</v>
      </c>
      <c r="AG387" s="166">
        <f t="shared" ref="AG387:AG402" si="52">1-EXP(-(1/0.25)*(AD387/ABS($AD$1010)))</f>
        <v>0.98021383022568009</v>
      </c>
    </row>
    <row r="388" spans="1:33">
      <c r="A388" s="158"/>
      <c r="B388" s="162">
        <f>+[2]data1cf!A388</f>
        <v>-61655.972114631899</v>
      </c>
      <c r="C388" s="162">
        <f>+[2]data1cf!B388</f>
        <v>11881.974117097914</v>
      </c>
      <c r="D388" s="162">
        <f>+[2]data1cf!C388</f>
        <v>12841.308982942384</v>
      </c>
      <c r="E388" s="162">
        <f>+[2]data1cf!D388</f>
        <v>12411.882061653145</v>
      </c>
      <c r="F388" s="162">
        <f>+[2]data1cf!E388</f>
        <v>12250.441821048302</v>
      </c>
      <c r="G388" s="162">
        <f>+[2]data1cf!F388</f>
        <v>11970.970359476261</v>
      </c>
      <c r="H388" s="162">
        <f>+[2]data1cf!G388</f>
        <v>11809.288330361396</v>
      </c>
      <c r="I388" s="162">
        <f>+[2]data1cf!H388</f>
        <v>11754.822011397588</v>
      </c>
      <c r="J388" s="162">
        <f>+[2]data1cf!I388</f>
        <v>11586.945222273418</v>
      </c>
      <c r="K388" s="162">
        <f>+[2]data1cf!J388</f>
        <v>11390.328937139251</v>
      </c>
      <c r="L388" s="162">
        <f>+[2]data1cf!K388</f>
        <v>11508.584227881205</v>
      </c>
      <c r="M388" s="162">
        <f>+[2]data1cf!L388</f>
        <v>11330.580063839909</v>
      </c>
      <c r="N388" s="162">
        <f>+[2]data1cf!M388</f>
        <v>11365.791379446449</v>
      </c>
      <c r="O388" s="162">
        <f>+[2]data1cf!N388</f>
        <v>11426.480781326336</v>
      </c>
      <c r="P388" s="162">
        <f>+[2]data1cf!O388</f>
        <v>11162.262305395861</v>
      </c>
      <c r="Q388" s="162">
        <f>+[2]data1cf!P388</f>
        <v>11311.72212489877</v>
      </c>
      <c r="R388" s="162">
        <f>+[2]data1cf!Q388</f>
        <v>707.16933776598194</v>
      </c>
      <c r="S388" s="162">
        <f>+[2]data1cf!R388</f>
        <v>0</v>
      </c>
      <c r="T388" s="162">
        <f>+[2]data1cf!S388</f>
        <v>0</v>
      </c>
      <c r="U388" s="162">
        <f>+[2]data1cf!T388</f>
        <v>0</v>
      </c>
      <c r="V388" s="162">
        <f>+[2]data1cf!U388</f>
        <v>0</v>
      </c>
      <c r="W388" s="162">
        <f>+[2]data1cf!V388</f>
        <v>0</v>
      </c>
      <c r="X388" s="162">
        <f>+[2]data1cf!W388</f>
        <v>0</v>
      </c>
      <c r="Y388" s="162">
        <f>+[2]data1cf!X388</f>
        <v>0</v>
      </c>
      <c r="Z388" s="162">
        <f>+[2]data1cf!Y388</f>
        <v>0</v>
      </c>
      <c r="AA388" s="162">
        <f>+[2]data1cf!Z388</f>
        <v>0</v>
      </c>
      <c r="AB388" s="162"/>
      <c r="AC388" s="163">
        <f t="shared" si="48"/>
        <v>28919.606058143385</v>
      </c>
      <c r="AD388" s="163">
        <f t="shared" si="50"/>
        <v>53701.122179817059</v>
      </c>
      <c r="AE388" s="164">
        <f t="shared" si="51"/>
        <v>53371.001180099447</v>
      </c>
      <c r="AF388" s="165">
        <f t="shared" si="49"/>
        <v>0.17787238955497744</v>
      </c>
      <c r="AG388" s="166">
        <f t="shared" si="52"/>
        <v>0.98731601988199647</v>
      </c>
    </row>
    <row r="389" spans="1:33">
      <c r="A389" s="158"/>
      <c r="B389" s="162">
        <f>+[2]data1cf!A389</f>
        <v>-64993.891273426772</v>
      </c>
      <c r="C389" s="162">
        <f>+[2]data1cf!B389</f>
        <v>11836.637507524865</v>
      </c>
      <c r="D389" s="162">
        <f>+[2]data1cf!C389</f>
        <v>12809.598184395254</v>
      </c>
      <c r="E389" s="162">
        <f>+[2]data1cf!D389</f>
        <v>12533.189716713632</v>
      </c>
      <c r="F389" s="162">
        <f>+[2]data1cf!E389</f>
        <v>12393.669118502383</v>
      </c>
      <c r="G389" s="162">
        <f>+[2]data1cf!F389</f>
        <v>12021.531684905682</v>
      </c>
      <c r="H389" s="162">
        <f>+[2]data1cf!G389</f>
        <v>11808.640477983423</v>
      </c>
      <c r="I389" s="162">
        <f>+[2]data1cf!H389</f>
        <v>11666.993564931883</v>
      </c>
      <c r="J389" s="162">
        <f>+[2]data1cf!I389</f>
        <v>11624.23687087621</v>
      </c>
      <c r="K389" s="162">
        <f>+[2]data1cf!J389</f>
        <v>11656.851790296152</v>
      </c>
      <c r="L389" s="162">
        <f>+[2]data1cf!K389</f>
        <v>11441.068368409557</v>
      </c>
      <c r="M389" s="162">
        <f>+[2]data1cf!L389</f>
        <v>11476.813181612049</v>
      </c>
      <c r="N389" s="162">
        <f>+[2]data1cf!M389</f>
        <v>11398.39516849067</v>
      </c>
      <c r="O389" s="162">
        <f>+[2]data1cf!N389</f>
        <v>11438.21692495374</v>
      </c>
      <c r="P389" s="162">
        <f>+[2]data1cf!O389</f>
        <v>11397.302527208902</v>
      </c>
      <c r="Q389" s="162">
        <f>+[2]data1cf!P389</f>
        <v>11320.653808077714</v>
      </c>
      <c r="R389" s="162">
        <f>+[2]data1cf!Q389</f>
        <v>745.4539353496956</v>
      </c>
      <c r="S389" s="162">
        <f>+[2]data1cf!R389</f>
        <v>0</v>
      </c>
      <c r="T389" s="162">
        <f>+[2]data1cf!S389</f>
        <v>0</v>
      </c>
      <c r="U389" s="162">
        <f>+[2]data1cf!T389</f>
        <v>0</v>
      </c>
      <c r="V389" s="162">
        <f>+[2]data1cf!U389</f>
        <v>0</v>
      </c>
      <c r="W389" s="162">
        <f>+[2]data1cf!V389</f>
        <v>0</v>
      </c>
      <c r="X389" s="162">
        <f>+[2]data1cf!W389</f>
        <v>0</v>
      </c>
      <c r="Y389" s="162">
        <f>+[2]data1cf!X389</f>
        <v>0</v>
      </c>
      <c r="Z389" s="162">
        <f>+[2]data1cf!Y389</f>
        <v>0</v>
      </c>
      <c r="AA389" s="162">
        <f>+[2]data1cf!Z389</f>
        <v>0</v>
      </c>
      <c r="AB389" s="162"/>
      <c r="AC389" s="163">
        <f t="shared" si="48"/>
        <v>25930.792440142221</v>
      </c>
      <c r="AD389" s="163">
        <f t="shared" si="50"/>
        <v>50844.034148425882</v>
      </c>
      <c r="AE389" s="164">
        <f t="shared" si="51"/>
        <v>50512.040089459791</v>
      </c>
      <c r="AF389" s="165">
        <f t="shared" si="49"/>
        <v>0.16668459773063657</v>
      </c>
      <c r="AG389" s="166">
        <f t="shared" si="52"/>
        <v>0.98399819369546837</v>
      </c>
    </row>
    <row r="390" spans="1:33">
      <c r="A390" s="158"/>
      <c r="B390" s="162">
        <f>+[2]data1cf!A390</f>
        <v>-61055.913910305091</v>
      </c>
      <c r="C390" s="162">
        <f>+[2]data1cf!B390</f>
        <v>11865.332383045552</v>
      </c>
      <c r="D390" s="162">
        <f>+[2]data1cf!C390</f>
        <v>12753.745799098782</v>
      </c>
      <c r="E390" s="162">
        <f>+[2]data1cf!D390</f>
        <v>12481.379933420691</v>
      </c>
      <c r="F390" s="162">
        <f>+[2]data1cf!E390</f>
        <v>12199.732185992412</v>
      </c>
      <c r="G390" s="162">
        <f>+[2]data1cf!F390</f>
        <v>11825.434402417122</v>
      </c>
      <c r="H390" s="162">
        <f>+[2]data1cf!G390</f>
        <v>11769.744722762665</v>
      </c>
      <c r="I390" s="162">
        <f>+[2]data1cf!H390</f>
        <v>11662.355780221842</v>
      </c>
      <c r="J390" s="162">
        <f>+[2]data1cf!I390</f>
        <v>11497.96267467996</v>
      </c>
      <c r="K390" s="162">
        <f>+[2]data1cf!J390</f>
        <v>11539.515870669191</v>
      </c>
      <c r="L390" s="162">
        <f>+[2]data1cf!K390</f>
        <v>11582.843967853045</v>
      </c>
      <c r="M390" s="162">
        <f>+[2]data1cf!L390</f>
        <v>11390.556033108205</v>
      </c>
      <c r="N390" s="162">
        <f>+[2]data1cf!M390</f>
        <v>11338.730836965164</v>
      </c>
      <c r="O390" s="162">
        <f>+[2]data1cf!N390</f>
        <v>11233.356290952113</v>
      </c>
      <c r="P390" s="162">
        <f>+[2]data1cf!O390</f>
        <v>11273.85154722426</v>
      </c>
      <c r="Q390" s="162">
        <f>+[2]data1cf!P390</f>
        <v>11167.273501213622</v>
      </c>
      <c r="R390" s="162">
        <f>+[2]data1cf!Q390</f>
        <v>700.28691018563518</v>
      </c>
      <c r="S390" s="162">
        <f>+[2]data1cf!R390</f>
        <v>0</v>
      </c>
      <c r="T390" s="162">
        <f>+[2]data1cf!S390</f>
        <v>0</v>
      </c>
      <c r="U390" s="162">
        <f>+[2]data1cf!T390</f>
        <v>0</v>
      </c>
      <c r="V390" s="162">
        <f>+[2]data1cf!U390</f>
        <v>0</v>
      </c>
      <c r="W390" s="162">
        <f>+[2]data1cf!V390</f>
        <v>0</v>
      </c>
      <c r="X390" s="162">
        <f>+[2]data1cf!W390</f>
        <v>0</v>
      </c>
      <c r="Y390" s="162">
        <f>+[2]data1cf!X390</f>
        <v>0</v>
      </c>
      <c r="Z390" s="162">
        <f>+[2]data1cf!Y390</f>
        <v>0</v>
      </c>
      <c r="AA390" s="162">
        <f>+[2]data1cf!Z390</f>
        <v>0</v>
      </c>
      <c r="AB390" s="162"/>
      <c r="AC390" s="163">
        <f t="shared" si="48"/>
        <v>29289.8467018058</v>
      </c>
      <c r="AD390" s="163">
        <f t="shared" si="50"/>
        <v>54012.572264570481</v>
      </c>
      <c r="AE390" s="164">
        <f t="shared" si="51"/>
        <v>53683.202618362957</v>
      </c>
      <c r="AF390" s="165">
        <f t="shared" si="49"/>
        <v>0.17951789498329165</v>
      </c>
      <c r="AG390" s="166">
        <f t="shared" si="52"/>
        <v>0.98763326613110358</v>
      </c>
    </row>
    <row r="391" spans="1:33">
      <c r="A391" s="158"/>
      <c r="B391" s="162">
        <f>+[2]data1cf!A391</f>
        <v>-64853.668747373704</v>
      </c>
      <c r="C391" s="162">
        <f>+[2]data1cf!B391</f>
        <v>11926.585363071637</v>
      </c>
      <c r="D391" s="162">
        <f>+[2]data1cf!C391</f>
        <v>12865.670613620061</v>
      </c>
      <c r="E391" s="162">
        <f>+[2]data1cf!D391</f>
        <v>12522.198057137979</v>
      </c>
      <c r="F391" s="162">
        <f>+[2]data1cf!E391</f>
        <v>12282.542394024003</v>
      </c>
      <c r="G391" s="162">
        <f>+[2]data1cf!F391</f>
        <v>11983.517227728986</v>
      </c>
      <c r="H391" s="162">
        <f>+[2]data1cf!G391</f>
        <v>11656.813725061424</v>
      </c>
      <c r="I391" s="162">
        <f>+[2]data1cf!H391</f>
        <v>11619.112524276539</v>
      </c>
      <c r="J391" s="162">
        <f>+[2]data1cf!I391</f>
        <v>11687.56536032095</v>
      </c>
      <c r="K391" s="162">
        <f>+[2]data1cf!J391</f>
        <v>11530.280070241592</v>
      </c>
      <c r="L391" s="162">
        <f>+[2]data1cf!K391</f>
        <v>11496.08411205415</v>
      </c>
      <c r="M391" s="162">
        <f>+[2]data1cf!L391</f>
        <v>11581.406034519379</v>
      </c>
      <c r="N391" s="162">
        <f>+[2]data1cf!M391</f>
        <v>11300.124842937148</v>
      </c>
      <c r="O391" s="162">
        <f>+[2]data1cf!N391</f>
        <v>11217.115803254426</v>
      </c>
      <c r="P391" s="162">
        <f>+[2]data1cf!O391</f>
        <v>11207.518871059241</v>
      </c>
      <c r="Q391" s="162">
        <f>+[2]data1cf!P391</f>
        <v>11218.296085878697</v>
      </c>
      <c r="R391" s="162">
        <f>+[2]data1cf!Q391</f>
        <v>743.84563906487733</v>
      </c>
      <c r="S391" s="162">
        <f>+[2]data1cf!R391</f>
        <v>0</v>
      </c>
      <c r="T391" s="162">
        <f>+[2]data1cf!S391</f>
        <v>0</v>
      </c>
      <c r="U391" s="162">
        <f>+[2]data1cf!T391</f>
        <v>0</v>
      </c>
      <c r="V391" s="162">
        <f>+[2]data1cf!U391</f>
        <v>0</v>
      </c>
      <c r="W391" s="162">
        <f>+[2]data1cf!V391</f>
        <v>0</v>
      </c>
      <c r="X391" s="162">
        <f>+[2]data1cf!W391</f>
        <v>0</v>
      </c>
      <c r="Y391" s="162">
        <f>+[2]data1cf!X391</f>
        <v>0</v>
      </c>
      <c r="Z391" s="162">
        <f>+[2]data1cf!Y391</f>
        <v>0</v>
      </c>
      <c r="AA391" s="162">
        <f>+[2]data1cf!Z391</f>
        <v>0</v>
      </c>
      <c r="AB391" s="162"/>
      <c r="AC391" s="163">
        <f t="shared" si="48"/>
        <v>25844.832131838903</v>
      </c>
      <c r="AD391" s="163">
        <f t="shared" si="50"/>
        <v>50635.580822434007</v>
      </c>
      <c r="AE391" s="164">
        <f t="shared" si="51"/>
        <v>50305.386146418685</v>
      </c>
      <c r="AF391" s="165">
        <f t="shared" si="49"/>
        <v>0.16681522727012635</v>
      </c>
      <c r="AG391" s="166">
        <f t="shared" si="52"/>
        <v>0.9837246003600828</v>
      </c>
    </row>
    <row r="392" spans="1:33">
      <c r="A392" s="158"/>
      <c r="B392" s="162">
        <f>+[2]data1cf!A392</f>
        <v>-69181.297657862902</v>
      </c>
      <c r="C392" s="162">
        <f>+[2]data1cf!B392</f>
        <v>12100.476969252351</v>
      </c>
      <c r="D392" s="162">
        <f>+[2]data1cf!C392</f>
        <v>12930.311544400842</v>
      </c>
      <c r="E392" s="162">
        <f>+[2]data1cf!D392</f>
        <v>12662.554835247633</v>
      </c>
      <c r="F392" s="162">
        <f>+[2]data1cf!E392</f>
        <v>12405.409070846261</v>
      </c>
      <c r="G392" s="162">
        <f>+[2]data1cf!F392</f>
        <v>12151.753103135843</v>
      </c>
      <c r="H392" s="162">
        <f>+[2]data1cf!G392</f>
        <v>11866.816595241758</v>
      </c>
      <c r="I392" s="162">
        <f>+[2]data1cf!H392</f>
        <v>11703.134804799476</v>
      </c>
      <c r="J392" s="162">
        <f>+[2]data1cf!I392</f>
        <v>11649.324244641495</v>
      </c>
      <c r="K392" s="162">
        <f>+[2]data1cf!J392</f>
        <v>11835.046740247479</v>
      </c>
      <c r="L392" s="162">
        <f>+[2]data1cf!K392</f>
        <v>11601.69262796347</v>
      </c>
      <c r="M392" s="162">
        <f>+[2]data1cf!L392</f>
        <v>11607.998384628128</v>
      </c>
      <c r="N392" s="162">
        <f>+[2]data1cf!M392</f>
        <v>11466.334516484319</v>
      </c>
      <c r="O392" s="162">
        <f>+[2]data1cf!N392</f>
        <v>11450.064899985082</v>
      </c>
      <c r="P392" s="162">
        <f>+[2]data1cf!O392</f>
        <v>11412.736574742201</v>
      </c>
      <c r="Q392" s="162">
        <f>+[2]data1cf!P392</f>
        <v>11465.589905428613</v>
      </c>
      <c r="R392" s="162">
        <f>+[2]data1cf!Q392</f>
        <v>793.48181161662433</v>
      </c>
      <c r="S392" s="162">
        <f>+[2]data1cf!R392</f>
        <v>0</v>
      </c>
      <c r="T392" s="162">
        <f>+[2]data1cf!S392</f>
        <v>0</v>
      </c>
      <c r="U392" s="162">
        <f>+[2]data1cf!T392</f>
        <v>0</v>
      </c>
      <c r="V392" s="162">
        <f>+[2]data1cf!U392</f>
        <v>0</v>
      </c>
      <c r="W392" s="162">
        <f>+[2]data1cf!V392</f>
        <v>0</v>
      </c>
      <c r="X392" s="162">
        <f>+[2]data1cf!W392</f>
        <v>0</v>
      </c>
      <c r="Y392" s="162">
        <f>+[2]data1cf!X392</f>
        <v>0</v>
      </c>
      <c r="Z392" s="162">
        <f>+[2]data1cf!Y392</f>
        <v>0</v>
      </c>
      <c r="AA392" s="162">
        <f>+[2]data1cf!Z392</f>
        <v>0</v>
      </c>
      <c r="AB392" s="162"/>
      <c r="AC392" s="163">
        <f t="shared" si="48"/>
        <v>22589.630788671009</v>
      </c>
      <c r="AD392" s="163">
        <f t="shared" si="50"/>
        <v>47698.004477406124</v>
      </c>
      <c r="AE392" s="164">
        <f t="shared" si="51"/>
        <v>47363.3917988209</v>
      </c>
      <c r="AF392" s="165">
        <f t="shared" si="49"/>
        <v>0.15519965291023258</v>
      </c>
      <c r="AG392" s="166">
        <f t="shared" si="52"/>
        <v>0.97933249761692209</v>
      </c>
    </row>
    <row r="393" spans="1:33">
      <c r="A393" s="158"/>
      <c r="B393" s="162">
        <f>+[2]data1cf!A393</f>
        <v>-61319.95659320613</v>
      </c>
      <c r="C393" s="162">
        <f>+[2]data1cf!B393</f>
        <v>12012.679084174913</v>
      </c>
      <c r="D393" s="162">
        <f>+[2]data1cf!C393</f>
        <v>12833.286753073644</v>
      </c>
      <c r="E393" s="162">
        <f>+[2]data1cf!D393</f>
        <v>12605.10299655105</v>
      </c>
      <c r="F393" s="162">
        <f>+[2]data1cf!E393</f>
        <v>12183.335991005948</v>
      </c>
      <c r="G393" s="162">
        <f>+[2]data1cf!F393</f>
        <v>12018.956870274771</v>
      </c>
      <c r="H393" s="162">
        <f>+[2]data1cf!G393</f>
        <v>11808.455453242488</v>
      </c>
      <c r="I393" s="162">
        <f>+[2]data1cf!H393</f>
        <v>11582.794739699331</v>
      </c>
      <c r="J393" s="162">
        <f>+[2]data1cf!I393</f>
        <v>11538.618732338375</v>
      </c>
      <c r="K393" s="162">
        <f>+[2]data1cf!J393</f>
        <v>11539.095205230435</v>
      </c>
      <c r="L393" s="162">
        <f>+[2]data1cf!K393</f>
        <v>11391.118437552672</v>
      </c>
      <c r="M393" s="162">
        <f>+[2]data1cf!L393</f>
        <v>11349.658326349712</v>
      </c>
      <c r="N393" s="162">
        <f>+[2]data1cf!M393</f>
        <v>11432.111362988298</v>
      </c>
      <c r="O393" s="162">
        <f>+[2]data1cf!N393</f>
        <v>11257.62506464973</v>
      </c>
      <c r="P393" s="162">
        <f>+[2]data1cf!O393</f>
        <v>11265.84391282767</v>
      </c>
      <c r="Q393" s="162">
        <f>+[2]data1cf!P393</f>
        <v>11175.009599960857</v>
      </c>
      <c r="R393" s="162">
        <f>+[2]data1cf!Q393</f>
        <v>703.31537414143691</v>
      </c>
      <c r="S393" s="162">
        <f>+[2]data1cf!R393</f>
        <v>0</v>
      </c>
      <c r="T393" s="162">
        <f>+[2]data1cf!S393</f>
        <v>0</v>
      </c>
      <c r="U393" s="162">
        <f>+[2]data1cf!T393</f>
        <v>0</v>
      </c>
      <c r="V393" s="162">
        <f>+[2]data1cf!U393</f>
        <v>0</v>
      </c>
      <c r="W393" s="162">
        <f>+[2]data1cf!V393</f>
        <v>0</v>
      </c>
      <c r="X393" s="162">
        <f>+[2]data1cf!W393</f>
        <v>0</v>
      </c>
      <c r="Y393" s="162">
        <f>+[2]data1cf!X393</f>
        <v>0</v>
      </c>
      <c r="Z393" s="162">
        <f>+[2]data1cf!Y393</f>
        <v>0</v>
      </c>
      <c r="AA393" s="162">
        <f>+[2]data1cf!Z393</f>
        <v>0</v>
      </c>
      <c r="AB393" s="162"/>
      <c r="AC393" s="163">
        <f t="shared" si="48"/>
        <v>29376.125323033077</v>
      </c>
      <c r="AD393" s="163">
        <f t="shared" si="50"/>
        <v>54128.346525679903</v>
      </c>
      <c r="AE393" s="164">
        <f t="shared" si="51"/>
        <v>53798.68437571729</v>
      </c>
      <c r="AF393" s="165">
        <f t="shared" si="49"/>
        <v>0.17967731356620789</v>
      </c>
      <c r="AG393" s="166">
        <f t="shared" si="52"/>
        <v>0.98774916126195389</v>
      </c>
    </row>
    <row r="394" spans="1:33">
      <c r="A394" s="158"/>
      <c r="B394" s="162">
        <f>+[2]data1cf!A394</f>
        <v>-71206.99466436496</v>
      </c>
      <c r="C394" s="162">
        <f>+[2]data1cf!B394</f>
        <v>12056.457190990239</v>
      </c>
      <c r="D394" s="162">
        <f>+[2]data1cf!C394</f>
        <v>13122.636298722464</v>
      </c>
      <c r="E394" s="162">
        <f>+[2]data1cf!D394</f>
        <v>12988.346155224281</v>
      </c>
      <c r="F394" s="162">
        <f>+[2]data1cf!E394</f>
        <v>12416.836898895024</v>
      </c>
      <c r="G394" s="162">
        <f>+[2]data1cf!F394</f>
        <v>12147.824246829539</v>
      </c>
      <c r="H394" s="162">
        <f>+[2]data1cf!G394</f>
        <v>11985.538300304117</v>
      </c>
      <c r="I394" s="162">
        <f>+[2]data1cf!H394</f>
        <v>11910.451532438005</v>
      </c>
      <c r="J394" s="162">
        <f>+[2]data1cf!I394</f>
        <v>11739.706644845004</v>
      </c>
      <c r="K394" s="162">
        <f>+[2]data1cf!J394</f>
        <v>11712.37222664155</v>
      </c>
      <c r="L394" s="162">
        <f>+[2]data1cf!K394</f>
        <v>11749.120408054572</v>
      </c>
      <c r="M394" s="162">
        <f>+[2]data1cf!L394</f>
        <v>11663.17438662002</v>
      </c>
      <c r="N394" s="162">
        <f>+[2]data1cf!M394</f>
        <v>11511.342784825931</v>
      </c>
      <c r="O394" s="162">
        <f>+[2]data1cf!N394</f>
        <v>11494.783565195445</v>
      </c>
      <c r="P394" s="162">
        <f>+[2]data1cf!O394</f>
        <v>11364.318291322785</v>
      </c>
      <c r="Q394" s="162">
        <f>+[2]data1cf!P394</f>
        <v>11352.608255891311</v>
      </c>
      <c r="R394" s="162">
        <f>+[2]data1cf!Q394</f>
        <v>816.71574600240035</v>
      </c>
      <c r="S394" s="162">
        <f>+[2]data1cf!R394</f>
        <v>0</v>
      </c>
      <c r="T394" s="162">
        <f>+[2]data1cf!S394</f>
        <v>0</v>
      </c>
      <c r="U394" s="162">
        <f>+[2]data1cf!T394</f>
        <v>0</v>
      </c>
      <c r="V394" s="162">
        <f>+[2]data1cf!U394</f>
        <v>0</v>
      </c>
      <c r="W394" s="162">
        <f>+[2]data1cf!V394</f>
        <v>0</v>
      </c>
      <c r="X394" s="162">
        <f>+[2]data1cf!W394</f>
        <v>0</v>
      </c>
      <c r="Y394" s="162">
        <f>+[2]data1cf!X394</f>
        <v>0</v>
      </c>
      <c r="Z394" s="162">
        <f>+[2]data1cf!Y394</f>
        <v>0</v>
      </c>
      <c r="AA394" s="162">
        <f>+[2]data1cf!Z394</f>
        <v>0</v>
      </c>
      <c r="AB394" s="162"/>
      <c r="AC394" s="163">
        <f t="shared" si="48"/>
        <v>21165.034769369013</v>
      </c>
      <c r="AD394" s="163">
        <f t="shared" si="50"/>
        <v>46397.796063878617</v>
      </c>
      <c r="AE394" s="164">
        <f t="shared" si="51"/>
        <v>46061.756287069598</v>
      </c>
      <c r="AF394" s="165">
        <f t="shared" si="49"/>
        <v>0.15054437518119815</v>
      </c>
      <c r="AG394" s="166">
        <f t="shared" si="52"/>
        <v>0.97702730950737371</v>
      </c>
    </row>
    <row r="395" spans="1:33">
      <c r="A395" s="158"/>
      <c r="B395" s="162">
        <f>+[2]data1cf!A395</f>
        <v>-68998.802465190558</v>
      </c>
      <c r="C395" s="162">
        <f>+[2]data1cf!B395</f>
        <v>12048.17674899265</v>
      </c>
      <c r="D395" s="162">
        <f>+[2]data1cf!C395</f>
        <v>13096.690587671954</v>
      </c>
      <c r="E395" s="162">
        <f>+[2]data1cf!D395</f>
        <v>12687.725380595424</v>
      </c>
      <c r="F395" s="162">
        <f>+[2]data1cf!E395</f>
        <v>12440.375177426537</v>
      </c>
      <c r="G395" s="162">
        <f>+[2]data1cf!F395</f>
        <v>12012.149780071635</v>
      </c>
      <c r="H395" s="162">
        <f>+[2]data1cf!G395</f>
        <v>11968.700241390485</v>
      </c>
      <c r="I395" s="162">
        <f>+[2]data1cf!H395</f>
        <v>11674.266492914528</v>
      </c>
      <c r="J395" s="162">
        <f>+[2]data1cf!I395</f>
        <v>11710.863976492205</v>
      </c>
      <c r="K395" s="162">
        <f>+[2]data1cf!J395</f>
        <v>11682.125333696989</v>
      </c>
      <c r="L395" s="162">
        <f>+[2]data1cf!K395</f>
        <v>11579.588242644708</v>
      </c>
      <c r="M395" s="162">
        <f>+[2]data1cf!L395</f>
        <v>11440.498224544481</v>
      </c>
      <c r="N395" s="162">
        <f>+[2]data1cf!M395</f>
        <v>11568.091332027274</v>
      </c>
      <c r="O395" s="162">
        <f>+[2]data1cf!N395</f>
        <v>11460.389650426663</v>
      </c>
      <c r="P395" s="162">
        <f>+[2]data1cf!O395</f>
        <v>11493.615306421549</v>
      </c>
      <c r="Q395" s="162">
        <f>+[2]data1cf!P395</f>
        <v>11500.350789319738</v>
      </c>
      <c r="R395" s="162">
        <f>+[2]data1cf!Q395</f>
        <v>791.38866475474958</v>
      </c>
      <c r="S395" s="162">
        <f>+[2]data1cf!R395</f>
        <v>0</v>
      </c>
      <c r="T395" s="162">
        <f>+[2]data1cf!S395</f>
        <v>0</v>
      </c>
      <c r="U395" s="162">
        <f>+[2]data1cf!T395</f>
        <v>0</v>
      </c>
      <c r="V395" s="162">
        <f>+[2]data1cf!U395</f>
        <v>0</v>
      </c>
      <c r="W395" s="162">
        <f>+[2]data1cf!V395</f>
        <v>0</v>
      </c>
      <c r="X395" s="162">
        <f>+[2]data1cf!W395</f>
        <v>0</v>
      </c>
      <c r="Y395" s="162">
        <f>+[2]data1cf!X395</f>
        <v>0</v>
      </c>
      <c r="Z395" s="162">
        <f>+[2]data1cf!Y395</f>
        <v>0</v>
      </c>
      <c r="AA395" s="162">
        <f>+[2]data1cf!Z395</f>
        <v>0</v>
      </c>
      <c r="AB395" s="162"/>
      <c r="AC395" s="163">
        <f t="shared" si="48"/>
        <v>22822.060142636554</v>
      </c>
      <c r="AD395" s="163">
        <f t="shared" si="50"/>
        <v>47928.216524438147</v>
      </c>
      <c r="AE395" s="164">
        <f t="shared" si="51"/>
        <v>47593.631188785483</v>
      </c>
      <c r="AF395" s="165">
        <f t="shared" si="49"/>
        <v>0.15592833161354067</v>
      </c>
      <c r="AG395" s="166">
        <f t="shared" si="52"/>
        <v>0.97971584980438831</v>
      </c>
    </row>
    <row r="396" spans="1:33">
      <c r="A396" s="158"/>
      <c r="B396" s="162">
        <f>+[2]data1cf!A396</f>
        <v>-65792.749198252684</v>
      </c>
      <c r="C396" s="162">
        <f>+[2]data1cf!B396</f>
        <v>12033.564573891726</v>
      </c>
      <c r="D396" s="162">
        <f>+[2]data1cf!C396</f>
        <v>13057.21004289596</v>
      </c>
      <c r="E396" s="162">
        <f>+[2]data1cf!D396</f>
        <v>12561.923516415296</v>
      </c>
      <c r="F396" s="162">
        <f>+[2]data1cf!E396</f>
        <v>12258.724858373011</v>
      </c>
      <c r="G396" s="162">
        <f>+[2]data1cf!F396</f>
        <v>12034.146686629072</v>
      </c>
      <c r="H396" s="162">
        <f>+[2]data1cf!G396</f>
        <v>11756.052456197254</v>
      </c>
      <c r="I396" s="162">
        <f>+[2]data1cf!H396</f>
        <v>11652.988944594843</v>
      </c>
      <c r="J396" s="162">
        <f>+[2]data1cf!I396</f>
        <v>11662.979696087197</v>
      </c>
      <c r="K396" s="162">
        <f>+[2]data1cf!J396</f>
        <v>11422.055092287193</v>
      </c>
      <c r="L396" s="162">
        <f>+[2]data1cf!K396</f>
        <v>11504.243453986992</v>
      </c>
      <c r="M396" s="162">
        <f>+[2]data1cf!L396</f>
        <v>11404.760384367495</v>
      </c>
      <c r="N396" s="162">
        <f>+[2]data1cf!M396</f>
        <v>11461.082416317848</v>
      </c>
      <c r="O396" s="162">
        <f>+[2]data1cf!N396</f>
        <v>11236.610215305092</v>
      </c>
      <c r="P396" s="162">
        <f>+[2]data1cf!O396</f>
        <v>11359.56392804819</v>
      </c>
      <c r="Q396" s="162">
        <f>+[2]data1cf!P396</f>
        <v>11254.372979961332</v>
      </c>
      <c r="R396" s="162">
        <f>+[2]data1cf!Q396</f>
        <v>754.61651620427892</v>
      </c>
      <c r="S396" s="162">
        <f>+[2]data1cf!R396</f>
        <v>0</v>
      </c>
      <c r="T396" s="162">
        <f>+[2]data1cf!S396</f>
        <v>0</v>
      </c>
      <c r="U396" s="162">
        <f>+[2]data1cf!T396</f>
        <v>0</v>
      </c>
      <c r="V396" s="162">
        <f>+[2]data1cf!U396</f>
        <v>0</v>
      </c>
      <c r="W396" s="162">
        <f>+[2]data1cf!V396</f>
        <v>0</v>
      </c>
      <c r="X396" s="162">
        <f>+[2]data1cf!W396</f>
        <v>0</v>
      </c>
      <c r="Y396" s="162">
        <f>+[2]data1cf!X396</f>
        <v>0</v>
      </c>
      <c r="Z396" s="162">
        <f>+[2]data1cf!Y396</f>
        <v>0</v>
      </c>
      <c r="AA396" s="162">
        <f>+[2]data1cf!Z396</f>
        <v>0</v>
      </c>
      <c r="AB396" s="162"/>
      <c r="AC396" s="163">
        <f t="shared" si="48"/>
        <v>25271.423335903964</v>
      </c>
      <c r="AD396" s="163">
        <f t="shared" si="50"/>
        <v>50118.729291896452</v>
      </c>
      <c r="AE396" s="164">
        <f t="shared" si="51"/>
        <v>49787.772727062096</v>
      </c>
      <c r="AF396" s="165">
        <f t="shared" si="49"/>
        <v>0.16465801596641541</v>
      </c>
      <c r="AG396" s="166">
        <f t="shared" si="52"/>
        <v>0.98302588822190262</v>
      </c>
    </row>
    <row r="397" spans="1:33">
      <c r="A397" s="158"/>
      <c r="B397" s="162">
        <f>+[2]data1cf!A397</f>
        <v>-63696.025546582423</v>
      </c>
      <c r="C397" s="162">
        <f>+[2]data1cf!B397</f>
        <v>11746.920161824173</v>
      </c>
      <c r="D397" s="162">
        <f>+[2]data1cf!C397</f>
        <v>12845.460306852197</v>
      </c>
      <c r="E397" s="162">
        <f>+[2]data1cf!D397</f>
        <v>12600.686881599684</v>
      </c>
      <c r="F397" s="162">
        <f>+[2]data1cf!E397</f>
        <v>12342.332306850336</v>
      </c>
      <c r="G397" s="162">
        <f>+[2]data1cf!F397</f>
        <v>11945.395473394921</v>
      </c>
      <c r="H397" s="162">
        <f>+[2]data1cf!G397</f>
        <v>11731.175864865731</v>
      </c>
      <c r="I397" s="162">
        <f>+[2]data1cf!H397</f>
        <v>11568.116781900051</v>
      </c>
      <c r="J397" s="162">
        <f>+[2]data1cf!I397</f>
        <v>11538.850210439054</v>
      </c>
      <c r="K397" s="162">
        <f>+[2]data1cf!J397</f>
        <v>11530.106434857047</v>
      </c>
      <c r="L397" s="162">
        <f>+[2]data1cf!K397</f>
        <v>11563.919548332668</v>
      </c>
      <c r="M397" s="162">
        <f>+[2]data1cf!L397</f>
        <v>11434.847453981511</v>
      </c>
      <c r="N397" s="162">
        <f>+[2]data1cf!M397</f>
        <v>11384.5711151703</v>
      </c>
      <c r="O397" s="162">
        <f>+[2]data1cf!N397</f>
        <v>11513.83702096687</v>
      </c>
      <c r="P397" s="162">
        <f>+[2]data1cf!O397</f>
        <v>11406.548943894906</v>
      </c>
      <c r="Q397" s="162">
        <f>+[2]data1cf!P397</f>
        <v>11374.74423987656</v>
      </c>
      <c r="R397" s="162">
        <f>+[2]data1cf!Q397</f>
        <v>730.5679346090817</v>
      </c>
      <c r="S397" s="162">
        <f>+[2]data1cf!R397</f>
        <v>0</v>
      </c>
      <c r="T397" s="162">
        <f>+[2]data1cf!S397</f>
        <v>0</v>
      </c>
      <c r="U397" s="162">
        <f>+[2]data1cf!T397</f>
        <v>0</v>
      </c>
      <c r="V397" s="162">
        <f>+[2]data1cf!U397</f>
        <v>0</v>
      </c>
      <c r="W397" s="162">
        <f>+[2]data1cf!V397</f>
        <v>0</v>
      </c>
      <c r="X397" s="162">
        <f>+[2]data1cf!W397</f>
        <v>0</v>
      </c>
      <c r="Y397" s="162">
        <f>+[2]data1cf!X397</f>
        <v>0</v>
      </c>
      <c r="Z397" s="162">
        <f>+[2]data1cf!Y397</f>
        <v>0</v>
      </c>
      <c r="AA397" s="162">
        <f>+[2]data1cf!Z397</f>
        <v>0</v>
      </c>
      <c r="AB397" s="162"/>
      <c r="AC397" s="163">
        <f t="shared" si="48"/>
        <v>27019.402469121029</v>
      </c>
      <c r="AD397" s="163">
        <f t="shared" si="50"/>
        <v>51885.390592728392</v>
      </c>
      <c r="AE397" s="164">
        <f t="shared" si="51"/>
        <v>51553.892388394313</v>
      </c>
      <c r="AF397" s="165">
        <f t="shared" si="49"/>
        <v>0.17063676714897158</v>
      </c>
      <c r="AG397" s="166">
        <f t="shared" si="52"/>
        <v>0.98529761145030736</v>
      </c>
    </row>
    <row r="398" spans="1:33">
      <c r="A398" s="158"/>
      <c r="B398" s="162">
        <f>+[2]data1cf!A398</f>
        <v>-62213.473506212918</v>
      </c>
      <c r="C398" s="162">
        <f>+[2]data1cf!B398</f>
        <v>11839.691174457044</v>
      </c>
      <c r="D398" s="162">
        <f>+[2]data1cf!C398</f>
        <v>12778.485724191534</v>
      </c>
      <c r="E398" s="162">
        <f>+[2]data1cf!D398</f>
        <v>12401.437562819989</v>
      </c>
      <c r="F398" s="162">
        <f>+[2]data1cf!E398</f>
        <v>12230.877868623247</v>
      </c>
      <c r="G398" s="162">
        <f>+[2]data1cf!F398</f>
        <v>11934.430887991759</v>
      </c>
      <c r="H398" s="162">
        <f>+[2]data1cf!G398</f>
        <v>11734.695150964591</v>
      </c>
      <c r="I398" s="162">
        <f>+[2]data1cf!H398</f>
        <v>11640.665295616942</v>
      </c>
      <c r="J398" s="162">
        <f>+[2]data1cf!I398</f>
        <v>11535.55192843948</v>
      </c>
      <c r="K398" s="162">
        <f>+[2]data1cf!J398</f>
        <v>11517.765343210791</v>
      </c>
      <c r="L398" s="162">
        <f>+[2]data1cf!K398</f>
        <v>11396.969476102353</v>
      </c>
      <c r="M398" s="162">
        <f>+[2]data1cf!L398</f>
        <v>11241.039082669202</v>
      </c>
      <c r="N398" s="162">
        <f>+[2]data1cf!M398</f>
        <v>11380.827416134667</v>
      </c>
      <c r="O398" s="162">
        <f>+[2]data1cf!N398</f>
        <v>11431.027433546802</v>
      </c>
      <c r="P398" s="162">
        <f>+[2]data1cf!O398</f>
        <v>11252.986789172573</v>
      </c>
      <c r="Q398" s="162">
        <f>+[2]data1cf!P398</f>
        <v>11293.138372143992</v>
      </c>
      <c r="R398" s="162">
        <f>+[2]data1cf!Q398</f>
        <v>713.56365572685957</v>
      </c>
      <c r="S398" s="162">
        <f>+[2]data1cf!R398</f>
        <v>0</v>
      </c>
      <c r="T398" s="162">
        <f>+[2]data1cf!S398</f>
        <v>0</v>
      </c>
      <c r="U398" s="162">
        <f>+[2]data1cf!T398</f>
        <v>0</v>
      </c>
      <c r="V398" s="162">
        <f>+[2]data1cf!U398</f>
        <v>0</v>
      </c>
      <c r="W398" s="162">
        <f>+[2]data1cf!V398</f>
        <v>0</v>
      </c>
      <c r="X398" s="162">
        <f>+[2]data1cf!W398</f>
        <v>0</v>
      </c>
      <c r="Y398" s="162">
        <f>+[2]data1cf!X398</f>
        <v>0</v>
      </c>
      <c r="Z398" s="162">
        <f>+[2]data1cf!Y398</f>
        <v>0</v>
      </c>
      <c r="AA398" s="162">
        <f>+[2]data1cf!Z398</f>
        <v>0</v>
      </c>
      <c r="AB398" s="162"/>
      <c r="AC398" s="163">
        <f t="shared" si="48"/>
        <v>28109.850735888314</v>
      </c>
      <c r="AD398" s="163">
        <f t="shared" si="50"/>
        <v>52838.077264096813</v>
      </c>
      <c r="AE398" s="164">
        <f t="shared" si="51"/>
        <v>52508.557044032073</v>
      </c>
      <c r="AF398" s="165">
        <f t="shared" si="49"/>
        <v>0.17510820031166077</v>
      </c>
      <c r="AG398" s="166">
        <f t="shared" si="52"/>
        <v>0.98639374413770275</v>
      </c>
    </row>
    <row r="399" spans="1:33">
      <c r="A399" s="158"/>
      <c r="B399" s="162">
        <f>+[2]data1cf!A399</f>
        <v>-73131.659635394652</v>
      </c>
      <c r="C399" s="162">
        <f>+[2]data1cf!B399</f>
        <v>12054.135581953697</v>
      </c>
      <c r="D399" s="162">
        <f>+[2]data1cf!C399</f>
        <v>13221.183730753666</v>
      </c>
      <c r="E399" s="162">
        <f>+[2]data1cf!D399</f>
        <v>12870.727395214637</v>
      </c>
      <c r="F399" s="162">
        <f>+[2]data1cf!E399</f>
        <v>12464.537706665044</v>
      </c>
      <c r="G399" s="162">
        <f>+[2]data1cf!F399</f>
        <v>12284.770625548957</v>
      </c>
      <c r="H399" s="162">
        <f>+[2]data1cf!G399</f>
        <v>11917.839880653199</v>
      </c>
      <c r="I399" s="162">
        <f>+[2]data1cf!H399</f>
        <v>11797.331787287954</v>
      </c>
      <c r="J399" s="162">
        <f>+[2]data1cf!I399</f>
        <v>11935.230160289932</v>
      </c>
      <c r="K399" s="162">
        <f>+[2]data1cf!J399</f>
        <v>11870.470233898661</v>
      </c>
      <c r="L399" s="162">
        <f>+[2]data1cf!K399</f>
        <v>11656.216117471606</v>
      </c>
      <c r="M399" s="162">
        <f>+[2]data1cf!L399</f>
        <v>11716.083061979414</v>
      </c>
      <c r="N399" s="162">
        <f>+[2]data1cf!M399</f>
        <v>11559.418461626185</v>
      </c>
      <c r="O399" s="162">
        <f>+[2]data1cf!N399</f>
        <v>11491.333077828236</v>
      </c>
      <c r="P399" s="162">
        <f>+[2]data1cf!O399</f>
        <v>11545.301977126075</v>
      </c>
      <c r="Q399" s="162">
        <f>+[2]data1cf!P399</f>
        <v>11420.052732866132</v>
      </c>
      <c r="R399" s="162">
        <f>+[2]data1cf!Q399</f>
        <v>838.79088335412246</v>
      </c>
      <c r="S399" s="162">
        <f>+[2]data1cf!R399</f>
        <v>0</v>
      </c>
      <c r="T399" s="162">
        <f>+[2]data1cf!S399</f>
        <v>0</v>
      </c>
      <c r="U399" s="162">
        <f>+[2]data1cf!T399</f>
        <v>0</v>
      </c>
      <c r="V399" s="162">
        <f>+[2]data1cf!U399</f>
        <v>0</v>
      </c>
      <c r="W399" s="162">
        <f>+[2]data1cf!V399</f>
        <v>0</v>
      </c>
      <c r="X399" s="162">
        <f>+[2]data1cf!W399</f>
        <v>0</v>
      </c>
      <c r="Y399" s="162">
        <f>+[2]data1cf!X399</f>
        <v>0</v>
      </c>
      <c r="Z399" s="162">
        <f>+[2]data1cf!Y399</f>
        <v>0</v>
      </c>
      <c r="AA399" s="162">
        <f>+[2]data1cf!Z399</f>
        <v>0</v>
      </c>
      <c r="AB399" s="162"/>
      <c r="AC399" s="163">
        <f t="shared" si="48"/>
        <v>19476.47014780786</v>
      </c>
      <c r="AD399" s="163">
        <f t="shared" si="50"/>
        <v>44803.336015700486</v>
      </c>
      <c r="AE399" s="164">
        <f t="shared" si="51"/>
        <v>44465.940033095023</v>
      </c>
      <c r="AF399" s="165">
        <f t="shared" si="49"/>
        <v>0.14543039202690125</v>
      </c>
      <c r="AG399" s="166">
        <f t="shared" si="52"/>
        <v>0.97384656072658138</v>
      </c>
    </row>
    <row r="400" spans="1:33">
      <c r="A400" s="158"/>
      <c r="B400" s="162">
        <f>+[2]data1cf!A400</f>
        <v>-66987.779123209315</v>
      </c>
      <c r="C400" s="162">
        <f>+[2]data1cf!B400</f>
        <v>12003.090217221696</v>
      </c>
      <c r="D400" s="162">
        <f>+[2]data1cf!C400</f>
        <v>12994.845131143849</v>
      </c>
      <c r="E400" s="162">
        <f>+[2]data1cf!D400</f>
        <v>12686.346026039459</v>
      </c>
      <c r="F400" s="162">
        <f>+[2]data1cf!E400</f>
        <v>12327.88061423404</v>
      </c>
      <c r="G400" s="162">
        <f>+[2]data1cf!F400</f>
        <v>12004.975316163203</v>
      </c>
      <c r="H400" s="162">
        <f>+[2]data1cf!G400</f>
        <v>11950.464116751864</v>
      </c>
      <c r="I400" s="162">
        <f>+[2]data1cf!H400</f>
        <v>11691.671460515168</v>
      </c>
      <c r="J400" s="162">
        <f>+[2]data1cf!I400</f>
        <v>11589.770559167067</v>
      </c>
      <c r="K400" s="162">
        <f>+[2]data1cf!J400</f>
        <v>11708.627439951335</v>
      </c>
      <c r="L400" s="162">
        <f>+[2]data1cf!K400</f>
        <v>11598.727055280553</v>
      </c>
      <c r="M400" s="162">
        <f>+[2]data1cf!L400</f>
        <v>11420.898516302423</v>
      </c>
      <c r="N400" s="162">
        <f>+[2]data1cf!M400</f>
        <v>11457.442799151147</v>
      </c>
      <c r="O400" s="162">
        <f>+[2]data1cf!N400</f>
        <v>11487.271615634636</v>
      </c>
      <c r="P400" s="162">
        <f>+[2]data1cf!O400</f>
        <v>11311.080585274711</v>
      </c>
      <c r="Q400" s="162">
        <f>+[2]data1cf!P400</f>
        <v>11425.549113204048</v>
      </c>
      <c r="R400" s="162">
        <f>+[2]data1cf!Q400</f>
        <v>768.32303143156139</v>
      </c>
      <c r="S400" s="162">
        <f>+[2]data1cf!R400</f>
        <v>0</v>
      </c>
      <c r="T400" s="162">
        <f>+[2]data1cf!S400</f>
        <v>0</v>
      </c>
      <c r="U400" s="162">
        <f>+[2]data1cf!T400</f>
        <v>0</v>
      </c>
      <c r="V400" s="162">
        <f>+[2]data1cf!U400</f>
        <v>0</v>
      </c>
      <c r="W400" s="162">
        <f>+[2]data1cf!V400</f>
        <v>0</v>
      </c>
      <c r="X400" s="162">
        <f>+[2]data1cf!W400</f>
        <v>0</v>
      </c>
      <c r="Y400" s="162">
        <f>+[2]data1cf!X400</f>
        <v>0</v>
      </c>
      <c r="Z400" s="162">
        <f>+[2]data1cf!Y400</f>
        <v>0</v>
      </c>
      <c r="AA400" s="162">
        <f>+[2]data1cf!Z400</f>
        <v>0</v>
      </c>
      <c r="AB400" s="162"/>
      <c r="AC400" s="163">
        <f t="shared" si="48"/>
        <v>24481.194946824198</v>
      </c>
      <c r="AD400" s="163">
        <f t="shared" si="50"/>
        <v>49489.139493798502</v>
      </c>
      <c r="AE400" s="164">
        <f t="shared" si="51"/>
        <v>49155.925186915243</v>
      </c>
      <c r="AF400" s="165">
        <f t="shared" si="49"/>
        <v>0.16151037812232977</v>
      </c>
      <c r="AG400" s="166">
        <f t="shared" si="52"/>
        <v>0.9821341199667768</v>
      </c>
    </row>
    <row r="401" spans="1:33">
      <c r="A401" s="158"/>
      <c r="B401" s="162">
        <f>+[2]data1cf!A401</f>
        <v>-62496.582176385717</v>
      </c>
      <c r="C401" s="162">
        <f>+[2]data1cf!B401</f>
        <v>11971.245008500937</v>
      </c>
      <c r="D401" s="162">
        <f>+[2]data1cf!C401</f>
        <v>12835.029142657282</v>
      </c>
      <c r="E401" s="162">
        <f>+[2]data1cf!D401</f>
        <v>12386.262236297034</v>
      </c>
      <c r="F401" s="162">
        <f>+[2]data1cf!E401</f>
        <v>12081.134436486744</v>
      </c>
      <c r="G401" s="162">
        <f>+[2]data1cf!F401</f>
        <v>11998.293527185748</v>
      </c>
      <c r="H401" s="162">
        <f>+[2]data1cf!G401</f>
        <v>11807.991417713376</v>
      </c>
      <c r="I401" s="162">
        <f>+[2]data1cf!H401</f>
        <v>11557.187045657811</v>
      </c>
      <c r="J401" s="162">
        <f>+[2]data1cf!I401</f>
        <v>11622.479493340606</v>
      </c>
      <c r="K401" s="162">
        <f>+[2]data1cf!J401</f>
        <v>11430.889227233001</v>
      </c>
      <c r="L401" s="162">
        <f>+[2]data1cf!K401</f>
        <v>11514.64598339473</v>
      </c>
      <c r="M401" s="162">
        <f>+[2]data1cf!L401</f>
        <v>11583.919353009787</v>
      </c>
      <c r="N401" s="162">
        <f>+[2]data1cf!M401</f>
        <v>11444.555541516494</v>
      </c>
      <c r="O401" s="162">
        <f>+[2]data1cf!N401</f>
        <v>11298.819323222695</v>
      </c>
      <c r="P401" s="162">
        <f>+[2]data1cf!O401</f>
        <v>11261.835476371154</v>
      </c>
      <c r="Q401" s="162">
        <f>+[2]data1cf!P401</f>
        <v>11311.625665909385</v>
      </c>
      <c r="R401" s="162">
        <f>+[2]data1cf!Q401</f>
        <v>716.81079893027356</v>
      </c>
      <c r="S401" s="162">
        <f>+[2]data1cf!R401</f>
        <v>0</v>
      </c>
      <c r="T401" s="162">
        <f>+[2]data1cf!S401</f>
        <v>0</v>
      </c>
      <c r="U401" s="162">
        <f>+[2]data1cf!T401</f>
        <v>0</v>
      </c>
      <c r="V401" s="162">
        <f>+[2]data1cf!U401</f>
        <v>0</v>
      </c>
      <c r="W401" s="162">
        <f>+[2]data1cf!V401</f>
        <v>0</v>
      </c>
      <c r="X401" s="162">
        <f>+[2]data1cf!W401</f>
        <v>0</v>
      </c>
      <c r="Y401" s="162">
        <f>+[2]data1cf!X401</f>
        <v>0</v>
      </c>
      <c r="Z401" s="162">
        <f>+[2]data1cf!Y401</f>
        <v>0</v>
      </c>
      <c r="AA401" s="162">
        <f>+[2]data1cf!Z401</f>
        <v>0</v>
      </c>
      <c r="AB401" s="162"/>
      <c r="AC401" s="163">
        <f t="shared" si="48"/>
        <v>28076.188425619166</v>
      </c>
      <c r="AD401" s="163">
        <f t="shared" si="50"/>
        <v>52871.955664923771</v>
      </c>
      <c r="AE401" s="164">
        <f t="shared" si="51"/>
        <v>52541.486978675399</v>
      </c>
      <c r="AF401" s="165">
        <f t="shared" si="49"/>
        <v>0.17471395134925841</v>
      </c>
      <c r="AG401" s="166">
        <f t="shared" si="52"/>
        <v>0.98643118143796582</v>
      </c>
    </row>
    <row r="402" spans="1:33">
      <c r="A402" s="158"/>
      <c r="B402" s="162">
        <f>+[2]data1cf!A402</f>
        <v>-62789.159829322794</v>
      </c>
      <c r="C402" s="162">
        <f>+[2]data1cf!B402</f>
        <v>11765.41540123423</v>
      </c>
      <c r="D402" s="162">
        <f>+[2]data1cf!C402</f>
        <v>12837.257350198244</v>
      </c>
      <c r="E402" s="162">
        <f>+[2]data1cf!D402</f>
        <v>12418.623365978056</v>
      </c>
      <c r="F402" s="162">
        <f>+[2]data1cf!E402</f>
        <v>12113.209246836599</v>
      </c>
      <c r="G402" s="162">
        <f>+[2]data1cf!F402</f>
        <v>11923.759731408927</v>
      </c>
      <c r="H402" s="162">
        <f>+[2]data1cf!G402</f>
        <v>11684.107091843434</v>
      </c>
      <c r="I402" s="162">
        <f>+[2]data1cf!H402</f>
        <v>11515.155303784806</v>
      </c>
      <c r="J402" s="162">
        <f>+[2]data1cf!I402</f>
        <v>11713.774245179549</v>
      </c>
      <c r="K402" s="162">
        <f>+[2]data1cf!J402</f>
        <v>11554.171952100445</v>
      </c>
      <c r="L402" s="162">
        <f>+[2]data1cf!K402</f>
        <v>11438.539642378977</v>
      </c>
      <c r="M402" s="162">
        <f>+[2]data1cf!L402</f>
        <v>11318.879210825879</v>
      </c>
      <c r="N402" s="162">
        <f>+[2]data1cf!M402</f>
        <v>11371.857512875713</v>
      </c>
      <c r="O402" s="162">
        <f>+[2]data1cf!N402</f>
        <v>11386.397356463913</v>
      </c>
      <c r="P402" s="162">
        <f>+[2]data1cf!O402</f>
        <v>11332.750819894649</v>
      </c>
      <c r="Q402" s="162">
        <f>+[2]data1cf!P402</f>
        <v>11297.965717974432</v>
      </c>
      <c r="R402" s="162">
        <f>+[2]data1cf!Q402</f>
        <v>720.1665475784007</v>
      </c>
      <c r="S402" s="162">
        <f>+[2]data1cf!R402</f>
        <v>0</v>
      </c>
      <c r="T402" s="162">
        <f>+[2]data1cf!S402</f>
        <v>0</v>
      </c>
      <c r="U402" s="162">
        <f>+[2]data1cf!T402</f>
        <v>0</v>
      </c>
      <c r="V402" s="162">
        <f>+[2]data1cf!U402</f>
        <v>0</v>
      </c>
      <c r="W402" s="162">
        <f>+[2]data1cf!V402</f>
        <v>0</v>
      </c>
      <c r="X402" s="162">
        <f>+[2]data1cf!W402</f>
        <v>0</v>
      </c>
      <c r="Y402" s="162">
        <f>+[2]data1cf!X402</f>
        <v>0</v>
      </c>
      <c r="Z402" s="162">
        <f>+[2]data1cf!Y402</f>
        <v>0</v>
      </c>
      <c r="AA402" s="162">
        <f>+[2]data1cf!Z402</f>
        <v>0</v>
      </c>
      <c r="AB402" s="162"/>
      <c r="AC402" s="163">
        <f t="shared" si="48"/>
        <v>27497.82746171625</v>
      </c>
      <c r="AD402" s="163">
        <f t="shared" si="50"/>
        <v>52247.432972951101</v>
      </c>
      <c r="AE402" s="164">
        <f t="shared" si="51"/>
        <v>51917.552940120819</v>
      </c>
      <c r="AF402" s="165">
        <f t="shared" si="49"/>
        <v>0.17281675934791563</v>
      </c>
      <c r="AG402" s="166">
        <f t="shared" si="52"/>
        <v>0.9857242011902575</v>
      </c>
    </row>
    <row r="403" spans="1:33">
      <c r="A403" s="158"/>
      <c r="B403" s="162">
        <f>+[2]data1cf!A403</f>
        <v>-64018.571435584956</v>
      </c>
      <c r="C403" s="162">
        <f>+[2]data1cf!B403</f>
        <v>11987.102242534167</v>
      </c>
      <c r="D403" s="162">
        <f>+[2]data1cf!C403</f>
        <v>12896.547426650373</v>
      </c>
      <c r="E403" s="162">
        <f>+[2]data1cf!D403</f>
        <v>12521.440397227898</v>
      </c>
      <c r="F403" s="162">
        <f>+[2]data1cf!E403</f>
        <v>12265.017619377628</v>
      </c>
      <c r="G403" s="162">
        <f>+[2]data1cf!F403</f>
        <v>12082.247371768348</v>
      </c>
      <c r="H403" s="162">
        <f>+[2]data1cf!G403</f>
        <v>11882.224168616936</v>
      </c>
      <c r="I403" s="162">
        <f>+[2]data1cf!H403</f>
        <v>11589.791966645251</v>
      </c>
      <c r="J403" s="162">
        <f>+[2]data1cf!I403</f>
        <v>11546.294022981867</v>
      </c>
      <c r="K403" s="162">
        <f>+[2]data1cf!J403</f>
        <v>11570.541670361426</v>
      </c>
      <c r="L403" s="162">
        <f>+[2]data1cf!K403</f>
        <v>11524.575156584717</v>
      </c>
      <c r="M403" s="162">
        <f>+[2]data1cf!L403</f>
        <v>11436.920027158256</v>
      </c>
      <c r="N403" s="162">
        <f>+[2]data1cf!M403</f>
        <v>11466.980312646925</v>
      </c>
      <c r="O403" s="162">
        <f>+[2]data1cf!N403</f>
        <v>11462.262350355759</v>
      </c>
      <c r="P403" s="162">
        <f>+[2]data1cf!O403</f>
        <v>11265.159873232513</v>
      </c>
      <c r="Q403" s="162">
        <f>+[2]data1cf!P403</f>
        <v>11236.570756349416</v>
      </c>
      <c r="R403" s="162">
        <f>+[2]data1cf!Q403</f>
        <v>734.26740693758506</v>
      </c>
      <c r="S403" s="162">
        <f>+[2]data1cf!R403</f>
        <v>0</v>
      </c>
      <c r="T403" s="162">
        <f>+[2]data1cf!S403</f>
        <v>0</v>
      </c>
      <c r="U403" s="162">
        <f>+[2]data1cf!T403</f>
        <v>0</v>
      </c>
      <c r="V403" s="162">
        <f>+[2]data1cf!U403</f>
        <v>0</v>
      </c>
      <c r="W403" s="162">
        <f>+[2]data1cf!V403</f>
        <v>0</v>
      </c>
      <c r="X403" s="162">
        <f>+[2]data1cf!W403</f>
        <v>0</v>
      </c>
      <c r="Y403" s="162">
        <f>+[2]data1cf!X403</f>
        <v>0</v>
      </c>
      <c r="Z403" s="162">
        <f>+[2]data1cf!Y403</f>
        <v>0</v>
      </c>
      <c r="AA403" s="162">
        <f>+[2]data1cf!Z403</f>
        <v>0</v>
      </c>
      <c r="AB403" s="162"/>
      <c r="AC403" s="163">
        <f t="shared" si="48"/>
        <v>26974.441206325988</v>
      </c>
      <c r="AD403" s="163">
        <f t="shared" si="50"/>
        <v>51848.790391356008</v>
      </c>
      <c r="AE403" s="164">
        <f t="shared" si="51"/>
        <v>51517.384962020013</v>
      </c>
      <c r="AF403" s="165">
        <f t="shared" si="49"/>
        <v>0.17042238116264341</v>
      </c>
      <c r="AG403" s="166">
        <f t="shared" ref="AG403:AG418" si="53">1-EXP(-(1/0.25)*(AD403/ABS($AD$1010)))</f>
        <v>0.98525378270414143</v>
      </c>
    </row>
    <row r="404" spans="1:33">
      <c r="A404" s="158"/>
      <c r="B404" s="162">
        <f>+[2]data1cf!A404</f>
        <v>-61294.39150791354</v>
      </c>
      <c r="C404" s="162">
        <f>+[2]data1cf!B404</f>
        <v>11709.612551581025</v>
      </c>
      <c r="D404" s="162">
        <f>+[2]data1cf!C404</f>
        <v>12683.942742127238</v>
      </c>
      <c r="E404" s="162">
        <f>+[2]data1cf!D404</f>
        <v>12406.721334247341</v>
      </c>
      <c r="F404" s="162">
        <f>+[2]data1cf!E404</f>
        <v>12196.699578873297</v>
      </c>
      <c r="G404" s="162">
        <f>+[2]data1cf!F404</f>
        <v>11962.373004484383</v>
      </c>
      <c r="H404" s="162">
        <f>+[2]data1cf!G404</f>
        <v>11658.418709465699</v>
      </c>
      <c r="I404" s="162">
        <f>+[2]data1cf!H404</f>
        <v>11537.112997818811</v>
      </c>
      <c r="J404" s="162">
        <f>+[2]data1cf!I404</f>
        <v>11495.80195191104</v>
      </c>
      <c r="K404" s="162">
        <f>+[2]data1cf!J404</f>
        <v>11462.90804887062</v>
      </c>
      <c r="L404" s="162">
        <f>+[2]data1cf!K404</f>
        <v>11429.963199263097</v>
      </c>
      <c r="M404" s="162">
        <f>+[2]data1cf!L404</f>
        <v>11431.686911002391</v>
      </c>
      <c r="N404" s="162">
        <f>+[2]data1cf!M404</f>
        <v>11355.726771446149</v>
      </c>
      <c r="O404" s="162">
        <f>+[2]data1cf!N404</f>
        <v>11240.391972626421</v>
      </c>
      <c r="P404" s="162">
        <f>+[2]data1cf!O404</f>
        <v>11308.480184628559</v>
      </c>
      <c r="Q404" s="162">
        <f>+[2]data1cf!P404</f>
        <v>11323.473288156314</v>
      </c>
      <c r="R404" s="162">
        <f>+[2]data1cf!Q404</f>
        <v>703.02215283916507</v>
      </c>
      <c r="S404" s="162">
        <f>+[2]data1cf!R404</f>
        <v>0</v>
      </c>
      <c r="T404" s="162">
        <f>+[2]data1cf!S404</f>
        <v>0</v>
      </c>
      <c r="U404" s="162">
        <f>+[2]data1cf!T404</f>
        <v>0</v>
      </c>
      <c r="V404" s="162">
        <f>+[2]data1cf!U404</f>
        <v>0</v>
      </c>
      <c r="W404" s="162">
        <f>+[2]data1cf!V404</f>
        <v>0</v>
      </c>
      <c r="X404" s="162">
        <f>+[2]data1cf!W404</f>
        <v>0</v>
      </c>
      <c r="Y404" s="162">
        <f>+[2]data1cf!X404</f>
        <v>0</v>
      </c>
      <c r="Z404" s="162">
        <f>+[2]data1cf!Y404</f>
        <v>0</v>
      </c>
      <c r="AA404" s="162">
        <f>+[2]data1cf!Z404</f>
        <v>0</v>
      </c>
      <c r="AB404" s="162"/>
      <c r="AC404" s="163">
        <f t="shared" si="48"/>
        <v>28728.480845264061</v>
      </c>
      <c r="AD404" s="163">
        <f t="shared" si="50"/>
        <v>53412.548904052019</v>
      </c>
      <c r="AE404" s="164">
        <f t="shared" si="51"/>
        <v>53083.526520185158</v>
      </c>
      <c r="AF404" s="165">
        <f t="shared" si="49"/>
        <v>0.17759795784950258</v>
      </c>
      <c r="AG404" s="166">
        <f t="shared" si="53"/>
        <v>0.98701481705899918</v>
      </c>
    </row>
    <row r="405" spans="1:33">
      <c r="A405" s="158"/>
      <c r="B405" s="162">
        <f>+[2]data1cf!A405</f>
        <v>-62508.659557443418</v>
      </c>
      <c r="C405" s="162">
        <f>+[2]data1cf!B405</f>
        <v>11795.045629983211</v>
      </c>
      <c r="D405" s="162">
        <f>+[2]data1cf!C405</f>
        <v>12718.874886040092</v>
      </c>
      <c r="E405" s="162">
        <f>+[2]data1cf!D405</f>
        <v>12442.445516596659</v>
      </c>
      <c r="F405" s="162">
        <f>+[2]data1cf!E405</f>
        <v>12226.116118274564</v>
      </c>
      <c r="G405" s="162">
        <f>+[2]data1cf!F405</f>
        <v>11919.75421063101</v>
      </c>
      <c r="H405" s="162">
        <f>+[2]data1cf!G405</f>
        <v>11689.922963515386</v>
      </c>
      <c r="I405" s="162">
        <f>+[2]data1cf!H405</f>
        <v>11717.531939593606</v>
      </c>
      <c r="J405" s="162">
        <f>+[2]data1cf!I405</f>
        <v>11666.376173465815</v>
      </c>
      <c r="K405" s="162">
        <f>+[2]data1cf!J405</f>
        <v>11425.775121029794</v>
      </c>
      <c r="L405" s="162">
        <f>+[2]data1cf!K405</f>
        <v>11447.933962320356</v>
      </c>
      <c r="M405" s="162">
        <f>+[2]data1cf!L405</f>
        <v>11432.627076022784</v>
      </c>
      <c r="N405" s="162">
        <f>+[2]data1cf!M405</f>
        <v>11419.402232547924</v>
      </c>
      <c r="O405" s="162">
        <f>+[2]data1cf!N405</f>
        <v>11263.790959760394</v>
      </c>
      <c r="P405" s="162">
        <f>+[2]data1cf!O405</f>
        <v>11168.935035707997</v>
      </c>
      <c r="Q405" s="162">
        <f>+[2]data1cf!P405</f>
        <v>11271.432942322672</v>
      </c>
      <c r="R405" s="162">
        <f>+[2]data1cf!Q405</f>
        <v>716.94932166005299</v>
      </c>
      <c r="S405" s="162">
        <f>+[2]data1cf!R405</f>
        <v>0</v>
      </c>
      <c r="T405" s="162">
        <f>+[2]data1cf!S405</f>
        <v>0</v>
      </c>
      <c r="U405" s="162">
        <f>+[2]data1cf!T405</f>
        <v>0</v>
      </c>
      <c r="V405" s="162">
        <f>+[2]data1cf!U405</f>
        <v>0</v>
      </c>
      <c r="W405" s="162">
        <f>+[2]data1cf!V405</f>
        <v>0</v>
      </c>
      <c r="X405" s="162">
        <f>+[2]data1cf!W405</f>
        <v>0</v>
      </c>
      <c r="Y405" s="162">
        <f>+[2]data1cf!X405</f>
        <v>0</v>
      </c>
      <c r="Z405" s="162">
        <f>+[2]data1cf!Y405</f>
        <v>0</v>
      </c>
      <c r="AA405" s="162">
        <f>+[2]data1cf!Z405</f>
        <v>0</v>
      </c>
      <c r="AB405" s="162"/>
      <c r="AC405" s="163">
        <f t="shared" si="48"/>
        <v>27803.479428767812</v>
      </c>
      <c r="AD405" s="163">
        <f t="shared" si="50"/>
        <v>52547.004362756052</v>
      </c>
      <c r="AE405" s="164">
        <f t="shared" si="51"/>
        <v>52217.361944182143</v>
      </c>
      <c r="AF405" s="165">
        <f t="shared" si="49"/>
        <v>0.17393812537193301</v>
      </c>
      <c r="AG405" s="166">
        <f t="shared" si="53"/>
        <v>0.98606780831022633</v>
      </c>
    </row>
    <row r="406" spans="1:33">
      <c r="A406" s="158"/>
      <c r="B406" s="162">
        <f>+[2]data1cf!A406</f>
        <v>-69330.822201720817</v>
      </c>
      <c r="C406" s="162">
        <f>+[2]data1cf!B406</f>
        <v>11958.277579805796</v>
      </c>
      <c r="D406" s="162">
        <f>+[2]data1cf!C406</f>
        <v>13087.911484138021</v>
      </c>
      <c r="E406" s="162">
        <f>+[2]data1cf!D406</f>
        <v>12793.931998218068</v>
      </c>
      <c r="F406" s="162">
        <f>+[2]data1cf!E406</f>
        <v>12490.170468704155</v>
      </c>
      <c r="G406" s="162">
        <f>+[2]data1cf!F406</f>
        <v>12087.917544989064</v>
      </c>
      <c r="H406" s="162">
        <f>+[2]data1cf!G406</f>
        <v>11935.22142307683</v>
      </c>
      <c r="I406" s="162">
        <f>+[2]data1cf!H406</f>
        <v>11779.861547769455</v>
      </c>
      <c r="J406" s="162">
        <f>+[2]data1cf!I406</f>
        <v>11784.87639301693</v>
      </c>
      <c r="K406" s="162">
        <f>+[2]data1cf!J406</f>
        <v>11640.233907176604</v>
      </c>
      <c r="L406" s="162">
        <f>+[2]data1cf!K406</f>
        <v>11752.619466933907</v>
      </c>
      <c r="M406" s="162">
        <f>+[2]data1cf!L406</f>
        <v>11676.15882323826</v>
      </c>
      <c r="N406" s="162">
        <f>+[2]data1cf!M406</f>
        <v>11642.435248636539</v>
      </c>
      <c r="O406" s="162">
        <f>+[2]data1cf!N406</f>
        <v>11582.754930200381</v>
      </c>
      <c r="P406" s="162">
        <f>+[2]data1cf!O406</f>
        <v>11494.069087865242</v>
      </c>
      <c r="Q406" s="162">
        <f>+[2]data1cf!P406</f>
        <v>11372.816902906576</v>
      </c>
      <c r="R406" s="162">
        <f>+[2]data1cf!Q406</f>
        <v>795.19679832485701</v>
      </c>
      <c r="S406" s="162">
        <f>+[2]data1cf!R406</f>
        <v>0</v>
      </c>
      <c r="T406" s="162">
        <f>+[2]data1cf!S406</f>
        <v>0</v>
      </c>
      <c r="U406" s="162">
        <f>+[2]data1cf!T406</f>
        <v>0</v>
      </c>
      <c r="V406" s="162">
        <f>+[2]data1cf!U406</f>
        <v>0</v>
      </c>
      <c r="W406" s="162">
        <f>+[2]data1cf!V406</f>
        <v>0</v>
      </c>
      <c r="X406" s="162">
        <f>+[2]data1cf!W406</f>
        <v>0</v>
      </c>
      <c r="Y406" s="162">
        <f>+[2]data1cf!X406</f>
        <v>0</v>
      </c>
      <c r="Z406" s="162">
        <f>+[2]data1cf!Y406</f>
        <v>0</v>
      </c>
      <c r="AA406" s="162">
        <f>+[2]data1cf!Z406</f>
        <v>0</v>
      </c>
      <c r="AB406" s="162"/>
      <c r="AC406" s="163">
        <f t="shared" si="48"/>
        <v>22792.619826969174</v>
      </c>
      <c r="AD406" s="163">
        <f t="shared" si="50"/>
        <v>48022.781565867146</v>
      </c>
      <c r="AE406" s="164">
        <f t="shared" si="51"/>
        <v>47686.550615365799</v>
      </c>
      <c r="AF406" s="165">
        <f t="shared" si="49"/>
        <v>0.15549200177192693</v>
      </c>
      <c r="AG406" s="166">
        <f t="shared" si="53"/>
        <v>0.97987125288263111</v>
      </c>
    </row>
    <row r="407" spans="1:33">
      <c r="A407" s="158"/>
      <c r="B407" s="162">
        <f>+[2]data1cf!A407</f>
        <v>-65308.545536849902</v>
      </c>
      <c r="C407" s="162">
        <f>+[2]data1cf!B407</f>
        <v>11976.458846718477</v>
      </c>
      <c r="D407" s="162">
        <f>+[2]data1cf!C407</f>
        <v>12815.761191949859</v>
      </c>
      <c r="E407" s="162">
        <f>+[2]data1cf!D407</f>
        <v>12417.453290964733</v>
      </c>
      <c r="F407" s="162">
        <f>+[2]data1cf!E407</f>
        <v>12290.839364242172</v>
      </c>
      <c r="G407" s="162">
        <f>+[2]data1cf!F407</f>
        <v>11971.337346429824</v>
      </c>
      <c r="H407" s="162">
        <f>+[2]data1cf!G407</f>
        <v>11650.331533438362</v>
      </c>
      <c r="I407" s="162">
        <f>+[2]data1cf!H407</f>
        <v>11572.921084599886</v>
      </c>
      <c r="J407" s="162">
        <f>+[2]data1cf!I407</f>
        <v>11677.694424055988</v>
      </c>
      <c r="K407" s="162">
        <f>+[2]data1cf!J407</f>
        <v>11555.838783331432</v>
      </c>
      <c r="L407" s="162">
        <f>+[2]data1cf!K407</f>
        <v>11609.326783078817</v>
      </c>
      <c r="M407" s="162">
        <f>+[2]data1cf!L407</f>
        <v>11677.419864725329</v>
      </c>
      <c r="N407" s="162">
        <f>+[2]data1cf!M407</f>
        <v>11445.611671437175</v>
      </c>
      <c r="O407" s="162">
        <f>+[2]data1cf!N407</f>
        <v>11439.354167278627</v>
      </c>
      <c r="P407" s="162">
        <f>+[2]data1cf!O407</f>
        <v>11284.523697798337</v>
      </c>
      <c r="Q407" s="162">
        <f>+[2]data1cf!P407</f>
        <v>11392.2672261109</v>
      </c>
      <c r="R407" s="162">
        <f>+[2]data1cf!Q407</f>
        <v>749.06289388945356</v>
      </c>
      <c r="S407" s="162">
        <f>+[2]data1cf!R407</f>
        <v>0</v>
      </c>
      <c r="T407" s="162">
        <f>+[2]data1cf!S407</f>
        <v>0</v>
      </c>
      <c r="U407" s="162">
        <f>+[2]data1cf!T407</f>
        <v>0</v>
      </c>
      <c r="V407" s="162">
        <f>+[2]data1cf!U407</f>
        <v>0</v>
      </c>
      <c r="W407" s="162">
        <f>+[2]data1cf!V407</f>
        <v>0</v>
      </c>
      <c r="X407" s="162">
        <f>+[2]data1cf!W407</f>
        <v>0</v>
      </c>
      <c r="Y407" s="162">
        <f>+[2]data1cf!X407</f>
        <v>0</v>
      </c>
      <c r="Z407" s="162">
        <f>+[2]data1cf!Y407</f>
        <v>0</v>
      </c>
      <c r="AA407" s="162">
        <f>+[2]data1cf!Z407</f>
        <v>0</v>
      </c>
      <c r="AB407" s="162"/>
      <c r="AC407" s="163">
        <f t="shared" si="48"/>
        <v>25543.260913300175</v>
      </c>
      <c r="AD407" s="163">
        <f t="shared" si="50"/>
        <v>50446.362965049542</v>
      </c>
      <c r="AE407" s="164">
        <f t="shared" si="51"/>
        <v>50114.34757029442</v>
      </c>
      <c r="AF407" s="165">
        <f t="shared" si="49"/>
        <v>0.16542136073112493</v>
      </c>
      <c r="AG407" s="166">
        <f t="shared" si="53"/>
        <v>0.98347220530611279</v>
      </c>
    </row>
    <row r="408" spans="1:33">
      <c r="A408" s="158"/>
      <c r="B408" s="162">
        <f>+[2]data1cf!A408</f>
        <v>-67910.470888992058</v>
      </c>
      <c r="C408" s="162">
        <f>+[2]data1cf!B408</f>
        <v>11857.874854646016</v>
      </c>
      <c r="D408" s="162">
        <f>+[2]data1cf!C408</f>
        <v>12928.866744412475</v>
      </c>
      <c r="E408" s="162">
        <f>+[2]data1cf!D408</f>
        <v>12636.149988989362</v>
      </c>
      <c r="F408" s="162">
        <f>+[2]data1cf!E408</f>
        <v>12208.780652336702</v>
      </c>
      <c r="G408" s="162">
        <f>+[2]data1cf!F408</f>
        <v>12058.963634360165</v>
      </c>
      <c r="H408" s="162">
        <f>+[2]data1cf!G408</f>
        <v>11804.922470440073</v>
      </c>
      <c r="I408" s="162">
        <f>+[2]data1cf!H408</f>
        <v>11856.154555013531</v>
      </c>
      <c r="J408" s="162">
        <f>+[2]data1cf!I408</f>
        <v>11772.082807504987</v>
      </c>
      <c r="K408" s="162">
        <f>+[2]data1cf!J408</f>
        <v>11702.338832371506</v>
      </c>
      <c r="L408" s="162">
        <f>+[2]data1cf!K408</f>
        <v>11737.460326968332</v>
      </c>
      <c r="M408" s="162">
        <f>+[2]data1cf!L408</f>
        <v>11564.487548200545</v>
      </c>
      <c r="N408" s="162">
        <f>+[2]data1cf!M408</f>
        <v>11579.771405204734</v>
      </c>
      <c r="O408" s="162">
        <f>+[2]data1cf!N408</f>
        <v>11278.504969699829</v>
      </c>
      <c r="P408" s="162">
        <f>+[2]data1cf!O408</f>
        <v>11367.791294406248</v>
      </c>
      <c r="Q408" s="162">
        <f>+[2]data1cf!P408</f>
        <v>11351.9273733052</v>
      </c>
      <c r="R408" s="162">
        <f>+[2]data1cf!Q408</f>
        <v>778.90593690838318</v>
      </c>
      <c r="S408" s="162">
        <f>+[2]data1cf!R408</f>
        <v>0</v>
      </c>
      <c r="T408" s="162">
        <f>+[2]data1cf!S408</f>
        <v>0</v>
      </c>
      <c r="U408" s="162">
        <f>+[2]data1cf!T408</f>
        <v>0</v>
      </c>
      <c r="V408" s="162">
        <f>+[2]data1cf!U408</f>
        <v>0</v>
      </c>
      <c r="W408" s="162">
        <f>+[2]data1cf!V408</f>
        <v>0</v>
      </c>
      <c r="X408" s="162">
        <f>+[2]data1cf!W408</f>
        <v>0</v>
      </c>
      <c r="Y408" s="162">
        <f>+[2]data1cf!X408</f>
        <v>0</v>
      </c>
      <c r="Z408" s="162">
        <f>+[2]data1cf!Y408</f>
        <v>0</v>
      </c>
      <c r="AA408" s="162">
        <f>+[2]data1cf!Z408</f>
        <v>0</v>
      </c>
      <c r="AB408" s="162"/>
      <c r="AC408" s="163">
        <f t="shared" si="48"/>
        <v>23452.919494175563</v>
      </c>
      <c r="AD408" s="163">
        <f t="shared" si="50"/>
        <v>48509.693112633984</v>
      </c>
      <c r="AE408" s="164">
        <f t="shared" si="51"/>
        <v>48175.816448370613</v>
      </c>
      <c r="AF408" s="165">
        <f t="shared" si="49"/>
        <v>0.15807494521141055</v>
      </c>
      <c r="AG408" s="166">
        <f t="shared" si="53"/>
        <v>0.98065276801202772</v>
      </c>
    </row>
    <row r="409" spans="1:33">
      <c r="A409" s="158"/>
      <c r="B409" s="162">
        <f>+[2]data1cf!A409</f>
        <v>-72097.741951401229</v>
      </c>
      <c r="C409" s="162">
        <f>+[2]data1cf!B409</f>
        <v>12049.317484094992</v>
      </c>
      <c r="D409" s="162">
        <f>+[2]data1cf!C409</f>
        <v>13176.238174028698</v>
      </c>
      <c r="E409" s="162">
        <f>+[2]data1cf!D409</f>
        <v>12771.958546900831</v>
      </c>
      <c r="F409" s="162">
        <f>+[2]data1cf!E409</f>
        <v>12653.025890890976</v>
      </c>
      <c r="G409" s="162">
        <f>+[2]data1cf!F409</f>
        <v>12132.017287501658</v>
      </c>
      <c r="H409" s="162">
        <f>+[2]data1cf!G409</f>
        <v>11892.264357256183</v>
      </c>
      <c r="I409" s="162">
        <f>+[2]data1cf!H409</f>
        <v>11881.394183077255</v>
      </c>
      <c r="J409" s="162">
        <f>+[2]data1cf!I409</f>
        <v>11777.906506770665</v>
      </c>
      <c r="K409" s="162">
        <f>+[2]data1cf!J409</f>
        <v>11765.372022065167</v>
      </c>
      <c r="L409" s="162">
        <f>+[2]data1cf!K409</f>
        <v>11582.247896499539</v>
      </c>
      <c r="M409" s="162">
        <f>+[2]data1cf!L409</f>
        <v>11597.259589786869</v>
      </c>
      <c r="N409" s="162">
        <f>+[2]data1cf!M409</f>
        <v>11687.367679751733</v>
      </c>
      <c r="O409" s="162">
        <f>+[2]data1cf!N409</f>
        <v>11541.453711124923</v>
      </c>
      <c r="P409" s="162">
        <f>+[2]data1cf!O409</f>
        <v>11539.300220517594</v>
      </c>
      <c r="Q409" s="162">
        <f>+[2]data1cf!P409</f>
        <v>11384.700283972939</v>
      </c>
      <c r="R409" s="162">
        <f>+[2]data1cf!Q409</f>
        <v>826.93226108579154</v>
      </c>
      <c r="S409" s="162">
        <f>+[2]data1cf!R409</f>
        <v>0</v>
      </c>
      <c r="T409" s="162">
        <f>+[2]data1cf!S409</f>
        <v>0</v>
      </c>
      <c r="U409" s="162">
        <f>+[2]data1cf!T409</f>
        <v>0</v>
      </c>
      <c r="V409" s="162">
        <f>+[2]data1cf!U409</f>
        <v>0</v>
      </c>
      <c r="W409" s="162">
        <f>+[2]data1cf!V409</f>
        <v>0</v>
      </c>
      <c r="X409" s="162">
        <f>+[2]data1cf!W409</f>
        <v>0</v>
      </c>
      <c r="Y409" s="162">
        <f>+[2]data1cf!X409</f>
        <v>0</v>
      </c>
      <c r="Z409" s="162">
        <f>+[2]data1cf!Y409</f>
        <v>0</v>
      </c>
      <c r="AA409" s="162">
        <f>+[2]data1cf!Z409</f>
        <v>0</v>
      </c>
      <c r="AB409" s="162"/>
      <c r="AC409" s="163">
        <f t="shared" si="48"/>
        <v>20311.873561197772</v>
      </c>
      <c r="AD409" s="163">
        <f t="shared" si="50"/>
        <v>45579.621219387198</v>
      </c>
      <c r="AE409" s="164">
        <f t="shared" si="51"/>
        <v>45242.977728814665</v>
      </c>
      <c r="AF409" s="165">
        <f t="shared" si="49"/>
        <v>0.1479603469371796</v>
      </c>
      <c r="AG409" s="166">
        <f t="shared" si="53"/>
        <v>0.9754466862148693</v>
      </c>
    </row>
    <row r="410" spans="1:33">
      <c r="A410" s="158"/>
      <c r="B410" s="162">
        <f>+[2]data1cf!A410</f>
        <v>-60835.834364805291</v>
      </c>
      <c r="C410" s="162">
        <f>+[2]data1cf!B410</f>
        <v>11910.464368626559</v>
      </c>
      <c r="D410" s="162">
        <f>+[2]data1cf!C410</f>
        <v>12840.042855596348</v>
      </c>
      <c r="E410" s="162">
        <f>+[2]data1cf!D410</f>
        <v>12471.324284320101</v>
      </c>
      <c r="F410" s="162">
        <f>+[2]data1cf!E410</f>
        <v>12098.604394225058</v>
      </c>
      <c r="G410" s="162">
        <f>+[2]data1cf!F410</f>
        <v>11850.597483466903</v>
      </c>
      <c r="H410" s="162">
        <f>+[2]data1cf!G410</f>
        <v>11740.59836813013</v>
      </c>
      <c r="I410" s="162">
        <f>+[2]data1cf!H410</f>
        <v>11612.489057560546</v>
      </c>
      <c r="J410" s="162">
        <f>+[2]data1cf!I410</f>
        <v>11692.148520670617</v>
      </c>
      <c r="K410" s="162">
        <f>+[2]data1cf!J410</f>
        <v>11592.528885675525</v>
      </c>
      <c r="L410" s="162">
        <f>+[2]data1cf!K410</f>
        <v>11528.315279065551</v>
      </c>
      <c r="M410" s="162">
        <f>+[2]data1cf!L410</f>
        <v>11389.298240652446</v>
      </c>
      <c r="N410" s="162">
        <f>+[2]data1cf!M410</f>
        <v>11286.082726884939</v>
      </c>
      <c r="O410" s="162">
        <f>+[2]data1cf!N410</f>
        <v>11270.291953340406</v>
      </c>
      <c r="P410" s="162">
        <f>+[2]data1cf!O410</f>
        <v>11228.195801184824</v>
      </c>
      <c r="Q410" s="162">
        <f>+[2]data1cf!P410</f>
        <v>11311.547184943567</v>
      </c>
      <c r="R410" s="162">
        <f>+[2]data1cf!Q410</f>
        <v>697.7626858305706</v>
      </c>
      <c r="S410" s="162">
        <f>+[2]data1cf!R410</f>
        <v>0</v>
      </c>
      <c r="T410" s="162">
        <f>+[2]data1cf!S410</f>
        <v>0</v>
      </c>
      <c r="U410" s="162">
        <f>+[2]data1cf!T410</f>
        <v>0</v>
      </c>
      <c r="V410" s="162">
        <f>+[2]data1cf!U410</f>
        <v>0</v>
      </c>
      <c r="W410" s="162">
        <f>+[2]data1cf!V410</f>
        <v>0</v>
      </c>
      <c r="X410" s="162">
        <f>+[2]data1cf!W410</f>
        <v>0</v>
      </c>
      <c r="Y410" s="162">
        <f>+[2]data1cf!X410</f>
        <v>0</v>
      </c>
      <c r="Z410" s="162">
        <f>+[2]data1cf!Y410</f>
        <v>0</v>
      </c>
      <c r="AA410" s="162">
        <f>+[2]data1cf!Z410</f>
        <v>0</v>
      </c>
      <c r="AB410" s="162"/>
      <c r="AC410" s="163">
        <f t="shared" si="48"/>
        <v>29626.687367412411</v>
      </c>
      <c r="AD410" s="163">
        <f t="shared" si="50"/>
        <v>54381.41135536637</v>
      </c>
      <c r="AE410" s="164">
        <f t="shared" si="51"/>
        <v>54051.600885803637</v>
      </c>
      <c r="AF410" s="165">
        <f t="shared" si="49"/>
        <v>0.18067433238029479</v>
      </c>
      <c r="AG410" s="166">
        <f t="shared" si="53"/>
        <v>0.98799872257123578</v>
      </c>
    </row>
    <row r="411" spans="1:33">
      <c r="A411" s="158"/>
      <c r="B411" s="162">
        <f>+[2]data1cf!A411</f>
        <v>-73131.45625689601</v>
      </c>
      <c r="C411" s="162">
        <f>+[2]data1cf!B411</f>
        <v>12101.999337782687</v>
      </c>
      <c r="D411" s="162">
        <f>+[2]data1cf!C411</f>
        <v>13209.218644493454</v>
      </c>
      <c r="E411" s="162">
        <f>+[2]data1cf!D411</f>
        <v>12780.616166688993</v>
      </c>
      <c r="F411" s="162">
        <f>+[2]data1cf!E411</f>
        <v>12547.408306553085</v>
      </c>
      <c r="G411" s="162">
        <f>+[2]data1cf!F411</f>
        <v>12118.056423957923</v>
      </c>
      <c r="H411" s="162">
        <f>+[2]data1cf!G411</f>
        <v>11966.843594300191</v>
      </c>
      <c r="I411" s="162">
        <f>+[2]data1cf!H411</f>
        <v>11962.958281978519</v>
      </c>
      <c r="J411" s="162">
        <f>+[2]data1cf!I411</f>
        <v>11800.581228857307</v>
      </c>
      <c r="K411" s="162">
        <f>+[2]data1cf!J411</f>
        <v>11893.433843566112</v>
      </c>
      <c r="L411" s="162">
        <f>+[2]data1cf!K411</f>
        <v>11767.136277857868</v>
      </c>
      <c r="M411" s="162">
        <f>+[2]data1cf!L411</f>
        <v>11599.065923808246</v>
      </c>
      <c r="N411" s="162">
        <f>+[2]data1cf!M411</f>
        <v>11555.929662232709</v>
      </c>
      <c r="O411" s="162">
        <f>+[2]data1cf!N411</f>
        <v>11645.054189419581</v>
      </c>
      <c r="P411" s="162">
        <f>+[2]data1cf!O411</f>
        <v>11619.01143591656</v>
      </c>
      <c r="Q411" s="162">
        <f>+[2]data1cf!P411</f>
        <v>11586.73515023156</v>
      </c>
      <c r="R411" s="162">
        <f>+[2]data1cf!Q411</f>
        <v>838.78855068409439</v>
      </c>
      <c r="S411" s="162">
        <f>+[2]data1cf!R411</f>
        <v>0</v>
      </c>
      <c r="T411" s="162">
        <f>+[2]data1cf!S411</f>
        <v>0</v>
      </c>
      <c r="U411" s="162">
        <f>+[2]data1cf!T411</f>
        <v>0</v>
      </c>
      <c r="V411" s="162">
        <f>+[2]data1cf!U411</f>
        <v>0</v>
      </c>
      <c r="W411" s="162">
        <f>+[2]data1cf!V411</f>
        <v>0</v>
      </c>
      <c r="X411" s="162">
        <f>+[2]data1cf!W411</f>
        <v>0</v>
      </c>
      <c r="Y411" s="162">
        <f>+[2]data1cf!X411</f>
        <v>0</v>
      </c>
      <c r="Z411" s="162">
        <f>+[2]data1cf!Y411</f>
        <v>0</v>
      </c>
      <c r="AA411" s="162">
        <f>+[2]data1cf!Z411</f>
        <v>0</v>
      </c>
      <c r="AB411" s="162"/>
      <c r="AC411" s="163">
        <f t="shared" si="48"/>
        <v>19559.641631611066</v>
      </c>
      <c r="AD411" s="163">
        <f t="shared" si="50"/>
        <v>44939.736508482303</v>
      </c>
      <c r="AE411" s="164">
        <f t="shared" si="51"/>
        <v>44601.460890653849</v>
      </c>
      <c r="AF411" s="165">
        <f t="shared" si="49"/>
        <v>0.14555546641349792</v>
      </c>
      <c r="AG411" s="166">
        <f t="shared" si="53"/>
        <v>0.9741350829459583</v>
      </c>
    </row>
    <row r="412" spans="1:33">
      <c r="A412" s="158"/>
      <c r="B412" s="162">
        <f>+[2]data1cf!A412</f>
        <v>-72162.933730214339</v>
      </c>
      <c r="C412" s="162">
        <f>+[2]data1cf!B412</f>
        <v>12045.18087326951</v>
      </c>
      <c r="D412" s="162">
        <f>+[2]data1cf!C412</f>
        <v>13217.776144023264</v>
      </c>
      <c r="E412" s="162">
        <f>+[2]data1cf!D412</f>
        <v>12857.056035450478</v>
      </c>
      <c r="F412" s="162">
        <f>+[2]data1cf!E412</f>
        <v>12511.575802685576</v>
      </c>
      <c r="G412" s="162">
        <f>+[2]data1cf!F412</f>
        <v>12315.174144155011</v>
      </c>
      <c r="H412" s="162">
        <f>+[2]data1cf!G412</f>
        <v>11962.485872145322</v>
      </c>
      <c r="I412" s="162">
        <f>+[2]data1cf!H412</f>
        <v>11929.992258294957</v>
      </c>
      <c r="J412" s="162">
        <f>+[2]data1cf!I412</f>
        <v>11704.535410133743</v>
      </c>
      <c r="K412" s="162">
        <f>+[2]data1cf!J412</f>
        <v>11777.172870576866</v>
      </c>
      <c r="L412" s="162">
        <f>+[2]data1cf!K412</f>
        <v>11712.998928739215</v>
      </c>
      <c r="M412" s="162">
        <f>+[2]data1cf!L412</f>
        <v>11663.128270168716</v>
      </c>
      <c r="N412" s="162">
        <f>+[2]data1cf!M412</f>
        <v>11454.55459793497</v>
      </c>
      <c r="O412" s="162">
        <f>+[2]data1cf!N412</f>
        <v>11551.264080650593</v>
      </c>
      <c r="P412" s="162">
        <f>+[2]data1cf!O412</f>
        <v>11510.823457101516</v>
      </c>
      <c r="Q412" s="162">
        <f>+[2]data1cf!P412</f>
        <v>11406.253289340792</v>
      </c>
      <c r="R412" s="162">
        <f>+[2]data1cf!Q412</f>
        <v>827.67998471206624</v>
      </c>
      <c r="S412" s="162">
        <f>+[2]data1cf!R412</f>
        <v>0</v>
      </c>
      <c r="T412" s="162">
        <f>+[2]data1cf!S412</f>
        <v>0</v>
      </c>
      <c r="U412" s="162">
        <f>+[2]data1cf!T412</f>
        <v>0</v>
      </c>
      <c r="V412" s="162">
        <f>+[2]data1cf!U412</f>
        <v>0</v>
      </c>
      <c r="W412" s="162">
        <f>+[2]data1cf!V412</f>
        <v>0</v>
      </c>
      <c r="X412" s="162">
        <f>+[2]data1cf!W412</f>
        <v>0</v>
      </c>
      <c r="Y412" s="162">
        <f>+[2]data1cf!X412</f>
        <v>0</v>
      </c>
      <c r="Z412" s="162">
        <f>+[2]data1cf!Y412</f>
        <v>0</v>
      </c>
      <c r="AA412" s="162">
        <f>+[2]data1cf!Z412</f>
        <v>0</v>
      </c>
      <c r="AB412" s="162"/>
      <c r="AC412" s="163">
        <f t="shared" si="48"/>
        <v>20393.584649029239</v>
      </c>
      <c r="AD412" s="163">
        <f t="shared" si="50"/>
        <v>45684.585156919034</v>
      </c>
      <c r="AE412" s="164">
        <f t="shared" si="51"/>
        <v>45347.715919475027</v>
      </c>
      <c r="AF412" s="165">
        <f t="shared" si="49"/>
        <v>0.1481368124485016</v>
      </c>
      <c r="AG412" s="166">
        <f t="shared" si="53"/>
        <v>0.97565539417445368</v>
      </c>
    </row>
    <row r="413" spans="1:33">
      <c r="A413" s="158"/>
      <c r="B413" s="162">
        <f>+[2]data1cf!A413</f>
        <v>-61836.75725820323</v>
      </c>
      <c r="C413" s="162">
        <f>+[2]data1cf!B413</f>
        <v>12203.331168709046</v>
      </c>
      <c r="D413" s="162">
        <f>+[2]data1cf!C413</f>
        <v>12715.761008224617</v>
      </c>
      <c r="E413" s="162">
        <f>+[2]data1cf!D413</f>
        <v>12488.264031378603</v>
      </c>
      <c r="F413" s="162">
        <f>+[2]data1cf!E413</f>
        <v>12213.941774808311</v>
      </c>
      <c r="G413" s="162">
        <f>+[2]data1cf!F413</f>
        <v>12066.900194552207</v>
      </c>
      <c r="H413" s="162">
        <f>+[2]data1cf!G413</f>
        <v>11795.771986893593</v>
      </c>
      <c r="I413" s="162">
        <f>+[2]data1cf!H413</f>
        <v>11580.670617129759</v>
      </c>
      <c r="J413" s="162">
        <f>+[2]data1cf!I413</f>
        <v>11702.900740073521</v>
      </c>
      <c r="K413" s="162">
        <f>+[2]data1cf!J413</f>
        <v>11513.573130895247</v>
      </c>
      <c r="L413" s="162">
        <f>+[2]data1cf!K413</f>
        <v>11465.728528069594</v>
      </c>
      <c r="M413" s="162">
        <f>+[2]data1cf!L413</f>
        <v>11359.253059032002</v>
      </c>
      <c r="N413" s="162">
        <f>+[2]data1cf!M413</f>
        <v>11270.350669046349</v>
      </c>
      <c r="O413" s="162">
        <f>+[2]data1cf!N413</f>
        <v>11277.916703319148</v>
      </c>
      <c r="P413" s="162">
        <f>+[2]data1cf!O413</f>
        <v>11211.146355891055</v>
      </c>
      <c r="Q413" s="162">
        <f>+[2]data1cf!P413</f>
        <v>11168.523130881498</v>
      </c>
      <c r="R413" s="162">
        <f>+[2]data1cf!Q413</f>
        <v>709.24287104868768</v>
      </c>
      <c r="S413" s="162">
        <f>+[2]data1cf!R413</f>
        <v>0</v>
      </c>
      <c r="T413" s="162">
        <f>+[2]data1cf!S413</f>
        <v>0</v>
      </c>
      <c r="U413" s="162">
        <f>+[2]data1cf!T413</f>
        <v>0</v>
      </c>
      <c r="V413" s="162">
        <f>+[2]data1cf!U413</f>
        <v>0</v>
      </c>
      <c r="W413" s="162">
        <f>+[2]data1cf!V413</f>
        <v>0</v>
      </c>
      <c r="X413" s="162">
        <f>+[2]data1cf!W413</f>
        <v>0</v>
      </c>
      <c r="Y413" s="162">
        <f>+[2]data1cf!X413</f>
        <v>0</v>
      </c>
      <c r="Z413" s="162">
        <f>+[2]data1cf!Y413</f>
        <v>0</v>
      </c>
      <c r="AA413" s="162">
        <f>+[2]data1cf!Z413</f>
        <v>0</v>
      </c>
      <c r="AB413" s="162"/>
      <c r="AC413" s="163">
        <f t="shared" si="48"/>
        <v>28927.800443531713</v>
      </c>
      <c r="AD413" s="163">
        <f t="shared" si="50"/>
        <v>53684.439386815677</v>
      </c>
      <c r="AE413" s="164">
        <f t="shared" si="51"/>
        <v>53354.799700261625</v>
      </c>
      <c r="AF413" s="165">
        <f t="shared" si="49"/>
        <v>0.17798061966896064</v>
      </c>
      <c r="AG413" s="166">
        <f t="shared" si="53"/>
        <v>0.9872987988125802</v>
      </c>
    </row>
    <row r="414" spans="1:33">
      <c r="A414" s="158"/>
      <c r="B414" s="162">
        <f>+[2]data1cf!A414</f>
        <v>-67877.153492391648</v>
      </c>
      <c r="C414" s="162">
        <f>+[2]data1cf!B414</f>
        <v>12004.435703005222</v>
      </c>
      <c r="D414" s="162">
        <f>+[2]data1cf!C414</f>
        <v>12939.798262597735</v>
      </c>
      <c r="E414" s="162">
        <f>+[2]data1cf!D414</f>
        <v>12629.948184274552</v>
      </c>
      <c r="F414" s="162">
        <f>+[2]data1cf!E414</f>
        <v>12535.478313510088</v>
      </c>
      <c r="G414" s="162">
        <f>+[2]data1cf!F414</f>
        <v>12084.379531008308</v>
      </c>
      <c r="H414" s="162">
        <f>+[2]data1cf!G414</f>
        <v>11898.117125842175</v>
      </c>
      <c r="I414" s="162">
        <f>+[2]data1cf!H414</f>
        <v>11596.41834608406</v>
      </c>
      <c r="J414" s="162">
        <f>+[2]data1cf!I414</f>
        <v>11698.941054390605</v>
      </c>
      <c r="K414" s="162">
        <f>+[2]data1cf!J414</f>
        <v>11723.239042424839</v>
      </c>
      <c r="L414" s="162">
        <f>+[2]data1cf!K414</f>
        <v>11512.978540157495</v>
      </c>
      <c r="M414" s="162">
        <f>+[2]data1cf!L414</f>
        <v>11503.622999243509</v>
      </c>
      <c r="N414" s="162">
        <f>+[2]data1cf!M414</f>
        <v>11548.553435229085</v>
      </c>
      <c r="O414" s="162">
        <f>+[2]data1cf!N414</f>
        <v>11560.823459823534</v>
      </c>
      <c r="P414" s="162">
        <f>+[2]data1cf!O414</f>
        <v>11425.135396737765</v>
      </c>
      <c r="Q414" s="162">
        <f>+[2]data1cf!P414</f>
        <v>11367.798303960073</v>
      </c>
      <c r="R414" s="162">
        <f>+[2]data1cf!Q414</f>
        <v>778.52379969633512</v>
      </c>
      <c r="S414" s="162">
        <f>+[2]data1cf!R414</f>
        <v>0</v>
      </c>
      <c r="T414" s="162">
        <f>+[2]data1cf!S414</f>
        <v>0</v>
      </c>
      <c r="U414" s="162">
        <f>+[2]data1cf!T414</f>
        <v>0</v>
      </c>
      <c r="V414" s="162">
        <f>+[2]data1cf!U414</f>
        <v>0</v>
      </c>
      <c r="W414" s="162">
        <f>+[2]data1cf!V414</f>
        <v>0</v>
      </c>
      <c r="X414" s="162">
        <f>+[2]data1cf!W414</f>
        <v>0</v>
      </c>
      <c r="Y414" s="162">
        <f>+[2]data1cf!X414</f>
        <v>0</v>
      </c>
      <c r="Z414" s="162">
        <f>+[2]data1cf!Y414</f>
        <v>0</v>
      </c>
      <c r="AA414" s="162">
        <f>+[2]data1cf!Z414</f>
        <v>0</v>
      </c>
      <c r="AB414" s="162"/>
      <c r="AC414" s="163">
        <f t="shared" si="48"/>
        <v>23739.599354808961</v>
      </c>
      <c r="AD414" s="163">
        <f t="shared" si="50"/>
        <v>48808.427172498312</v>
      </c>
      <c r="AE414" s="164">
        <f t="shared" si="51"/>
        <v>48474.351821261393</v>
      </c>
      <c r="AF414" s="165">
        <f t="shared" si="49"/>
        <v>0.15892878174781805</v>
      </c>
      <c r="AG414" s="166">
        <f t="shared" si="53"/>
        <v>0.98111715464359794</v>
      </c>
    </row>
    <row r="415" spans="1:33">
      <c r="A415" s="158"/>
      <c r="B415" s="162">
        <f>+[2]data1cf!A415</f>
        <v>-68054.55276686445</v>
      </c>
      <c r="C415" s="162">
        <f>+[2]data1cf!B415</f>
        <v>11905.522657005597</v>
      </c>
      <c r="D415" s="162">
        <f>+[2]data1cf!C415</f>
        <v>13157.295456811928</v>
      </c>
      <c r="E415" s="162">
        <f>+[2]data1cf!D415</f>
        <v>12704.42077240274</v>
      </c>
      <c r="F415" s="162">
        <f>+[2]data1cf!E415</f>
        <v>12376.725177418</v>
      </c>
      <c r="G415" s="162">
        <f>+[2]data1cf!F415</f>
        <v>12098.685560718332</v>
      </c>
      <c r="H415" s="162">
        <f>+[2]data1cf!G415</f>
        <v>11843.15408863534</v>
      </c>
      <c r="I415" s="162">
        <f>+[2]data1cf!H415</f>
        <v>11676.186840320948</v>
      </c>
      <c r="J415" s="162">
        <f>+[2]data1cf!I415</f>
        <v>11696.746943553719</v>
      </c>
      <c r="K415" s="162">
        <f>+[2]data1cf!J415</f>
        <v>11758.986630018167</v>
      </c>
      <c r="L415" s="162">
        <f>+[2]data1cf!K415</f>
        <v>11549.817313874872</v>
      </c>
      <c r="M415" s="162">
        <f>+[2]data1cf!L415</f>
        <v>11478.565908719975</v>
      </c>
      <c r="N415" s="162">
        <f>+[2]data1cf!M415</f>
        <v>11480.332997709778</v>
      </c>
      <c r="O415" s="162">
        <f>+[2]data1cf!N415</f>
        <v>11477.42986367406</v>
      </c>
      <c r="P415" s="162">
        <f>+[2]data1cf!O415</f>
        <v>11486.941799138665</v>
      </c>
      <c r="Q415" s="162">
        <f>+[2]data1cf!P415</f>
        <v>11360.443569371637</v>
      </c>
      <c r="R415" s="162">
        <f>+[2]data1cf!Q415</f>
        <v>780.55849841482848</v>
      </c>
      <c r="S415" s="162">
        <f>+[2]data1cf!R415</f>
        <v>0</v>
      </c>
      <c r="T415" s="162">
        <f>+[2]data1cf!S415</f>
        <v>0</v>
      </c>
      <c r="U415" s="162">
        <f>+[2]data1cf!T415</f>
        <v>0</v>
      </c>
      <c r="V415" s="162">
        <f>+[2]data1cf!U415</f>
        <v>0</v>
      </c>
      <c r="W415" s="162">
        <f>+[2]data1cf!V415</f>
        <v>0</v>
      </c>
      <c r="X415" s="162">
        <f>+[2]data1cf!W415</f>
        <v>0</v>
      </c>
      <c r="Y415" s="162">
        <f>+[2]data1cf!X415</f>
        <v>0</v>
      </c>
      <c r="Z415" s="162">
        <f>+[2]data1cf!Y415</f>
        <v>0</v>
      </c>
      <c r="AA415" s="162">
        <f>+[2]data1cf!Z415</f>
        <v>0</v>
      </c>
      <c r="AB415" s="162"/>
      <c r="AC415" s="163">
        <f t="shared" si="48"/>
        <v>23606.932145344486</v>
      </c>
      <c r="AD415" s="163">
        <f t="shared" si="50"/>
        <v>48674.858400839192</v>
      </c>
      <c r="AE415" s="164">
        <f t="shared" si="51"/>
        <v>48340.838689822252</v>
      </c>
      <c r="AF415" s="165">
        <f t="shared" si="49"/>
        <v>0.1585053145885468</v>
      </c>
      <c r="AG415" s="166">
        <f t="shared" si="53"/>
        <v>0.9809109138822838</v>
      </c>
    </row>
    <row r="416" spans="1:33">
      <c r="A416" s="158"/>
      <c r="B416" s="162">
        <f>+[2]data1cf!A416</f>
        <v>-69253.657015968885</v>
      </c>
      <c r="C416" s="162">
        <f>+[2]data1cf!B416</f>
        <v>12060.987284179071</v>
      </c>
      <c r="D416" s="162">
        <f>+[2]data1cf!C416</f>
        <v>12937.809351607477</v>
      </c>
      <c r="E416" s="162">
        <f>+[2]data1cf!D416</f>
        <v>12601.334369876775</v>
      </c>
      <c r="F416" s="162">
        <f>+[2]data1cf!E416</f>
        <v>12398.202782243938</v>
      </c>
      <c r="G416" s="162">
        <f>+[2]data1cf!F416</f>
        <v>12218.052575131422</v>
      </c>
      <c r="H416" s="162">
        <f>+[2]data1cf!G416</f>
        <v>11991.429221714199</v>
      </c>
      <c r="I416" s="162">
        <f>+[2]data1cf!H416</f>
        <v>11740.548063537859</v>
      </c>
      <c r="J416" s="162">
        <f>+[2]data1cf!I416</f>
        <v>11778.007061353836</v>
      </c>
      <c r="K416" s="162">
        <f>+[2]data1cf!J416</f>
        <v>11764.762997434569</v>
      </c>
      <c r="L416" s="162">
        <f>+[2]data1cf!K416</f>
        <v>11676.848569864047</v>
      </c>
      <c r="M416" s="162">
        <f>+[2]data1cf!L416</f>
        <v>11461.252845999723</v>
      </c>
      <c r="N416" s="162">
        <f>+[2]data1cf!M416</f>
        <v>11476.86344108571</v>
      </c>
      <c r="O416" s="162">
        <f>+[2]data1cf!N416</f>
        <v>11454.341359875147</v>
      </c>
      <c r="P416" s="162">
        <f>+[2]data1cf!O416</f>
        <v>11438.292073529494</v>
      </c>
      <c r="Q416" s="162">
        <f>+[2]data1cf!P416</f>
        <v>11536.405903509894</v>
      </c>
      <c r="R416" s="162">
        <f>+[2]data1cf!Q416</f>
        <v>794.31174451035668</v>
      </c>
      <c r="S416" s="162">
        <f>+[2]data1cf!R416</f>
        <v>0</v>
      </c>
      <c r="T416" s="162">
        <f>+[2]data1cf!S416</f>
        <v>0</v>
      </c>
      <c r="U416" s="162">
        <f>+[2]data1cf!T416</f>
        <v>0</v>
      </c>
      <c r="V416" s="162">
        <f>+[2]data1cf!U416</f>
        <v>0</v>
      </c>
      <c r="W416" s="162">
        <f>+[2]data1cf!V416</f>
        <v>0</v>
      </c>
      <c r="X416" s="162">
        <f>+[2]data1cf!W416</f>
        <v>0</v>
      </c>
      <c r="Y416" s="162">
        <f>+[2]data1cf!X416</f>
        <v>0</v>
      </c>
      <c r="Z416" s="162">
        <f>+[2]data1cf!Y416</f>
        <v>0</v>
      </c>
      <c r="AA416" s="162">
        <f>+[2]data1cf!Z416</f>
        <v>0</v>
      </c>
      <c r="AB416" s="162"/>
      <c r="AC416" s="163">
        <f t="shared" si="48"/>
        <v>22603.507457915744</v>
      </c>
      <c r="AD416" s="163">
        <f t="shared" si="50"/>
        <v>47756.499938678273</v>
      </c>
      <c r="AE416" s="164">
        <f t="shared" si="51"/>
        <v>47421.33205586188</v>
      </c>
      <c r="AF416" s="165">
        <f t="shared" si="49"/>
        <v>0.15512792468070985</v>
      </c>
      <c r="AG416" s="166">
        <f t="shared" si="53"/>
        <v>0.97943058625027735</v>
      </c>
    </row>
    <row r="417" spans="1:33">
      <c r="A417" s="158"/>
      <c r="B417" s="162">
        <f>+[2]data1cf!A417</f>
        <v>-70554.165137956923</v>
      </c>
      <c r="C417" s="162">
        <f>+[2]data1cf!B417</f>
        <v>12151.551009677059</v>
      </c>
      <c r="D417" s="162">
        <f>+[2]data1cf!C417</f>
        <v>13007.269745238811</v>
      </c>
      <c r="E417" s="162">
        <f>+[2]data1cf!D417</f>
        <v>12754.318334886266</v>
      </c>
      <c r="F417" s="162">
        <f>+[2]data1cf!E417</f>
        <v>12434.573599398487</v>
      </c>
      <c r="G417" s="162">
        <f>+[2]data1cf!F417</f>
        <v>12078.565125896162</v>
      </c>
      <c r="H417" s="162">
        <f>+[2]data1cf!G417</f>
        <v>12034.025896526357</v>
      </c>
      <c r="I417" s="162">
        <f>+[2]data1cf!H417</f>
        <v>11810.219378972994</v>
      </c>
      <c r="J417" s="162">
        <f>+[2]data1cf!I417</f>
        <v>11710.268057115351</v>
      </c>
      <c r="K417" s="162">
        <f>+[2]data1cf!J417</f>
        <v>11748.024570159938</v>
      </c>
      <c r="L417" s="162">
        <f>+[2]data1cf!K417</f>
        <v>11680.378694079805</v>
      </c>
      <c r="M417" s="162">
        <f>+[2]data1cf!L417</f>
        <v>11659.832426289662</v>
      </c>
      <c r="N417" s="162">
        <f>+[2]data1cf!M417</f>
        <v>11570.933358713914</v>
      </c>
      <c r="O417" s="162">
        <f>+[2]data1cf!N417</f>
        <v>11412.660242246049</v>
      </c>
      <c r="P417" s="162">
        <f>+[2]data1cf!O417</f>
        <v>11549.154204475715</v>
      </c>
      <c r="Q417" s="162">
        <f>+[2]data1cf!P417</f>
        <v>11477.431951538667</v>
      </c>
      <c r="R417" s="162">
        <f>+[2]data1cf!Q417</f>
        <v>809.22805246631071</v>
      </c>
      <c r="S417" s="162">
        <f>+[2]data1cf!R417</f>
        <v>0</v>
      </c>
      <c r="T417" s="162">
        <f>+[2]data1cf!S417</f>
        <v>0</v>
      </c>
      <c r="U417" s="162">
        <f>+[2]data1cf!T417</f>
        <v>0</v>
      </c>
      <c r="V417" s="162">
        <f>+[2]data1cf!U417</f>
        <v>0</v>
      </c>
      <c r="W417" s="162">
        <f>+[2]data1cf!V417</f>
        <v>0</v>
      </c>
      <c r="X417" s="162">
        <f>+[2]data1cf!W417</f>
        <v>0</v>
      </c>
      <c r="Y417" s="162">
        <f>+[2]data1cf!X417</f>
        <v>0</v>
      </c>
      <c r="Z417" s="162">
        <f>+[2]data1cf!Y417</f>
        <v>0</v>
      </c>
      <c r="AA417" s="162">
        <f>+[2]data1cf!Z417</f>
        <v>0</v>
      </c>
      <c r="AB417" s="162"/>
      <c r="AC417" s="163">
        <f t="shared" si="48"/>
        <v>21624.058245366279</v>
      </c>
      <c r="AD417" s="163">
        <f t="shared" si="50"/>
        <v>46841.918790237556</v>
      </c>
      <c r="AE417" s="164">
        <f t="shared" si="51"/>
        <v>46505.857907956713</v>
      </c>
      <c r="AF417" s="165">
        <f t="shared" si="49"/>
        <v>0.15196365714073182</v>
      </c>
      <c r="AG417" s="166">
        <f t="shared" si="53"/>
        <v>0.97784226956149745</v>
      </c>
    </row>
    <row r="418" spans="1:33">
      <c r="A418" s="158"/>
      <c r="B418" s="162">
        <f>+[2]data1cf!A418</f>
        <v>-63425.58423714972</v>
      </c>
      <c r="C418" s="162">
        <f>+[2]data1cf!B418</f>
        <v>11932.553368812072</v>
      </c>
      <c r="D418" s="162">
        <f>+[2]data1cf!C418</f>
        <v>12901.756309675187</v>
      </c>
      <c r="E418" s="162">
        <f>+[2]data1cf!D418</f>
        <v>12448.821974904507</v>
      </c>
      <c r="F418" s="162">
        <f>+[2]data1cf!E418</f>
        <v>12250.239110563314</v>
      </c>
      <c r="G418" s="162">
        <f>+[2]data1cf!F418</f>
        <v>12006.25132844078</v>
      </c>
      <c r="H418" s="162">
        <f>+[2]data1cf!G418</f>
        <v>11855.63393734571</v>
      </c>
      <c r="I418" s="162">
        <f>+[2]data1cf!H418</f>
        <v>11766.297309442989</v>
      </c>
      <c r="J418" s="162">
        <f>+[2]data1cf!I418</f>
        <v>11574.70993014855</v>
      </c>
      <c r="K418" s="162">
        <f>+[2]data1cf!J418</f>
        <v>11626.197254518791</v>
      </c>
      <c r="L418" s="162">
        <f>+[2]data1cf!K418</f>
        <v>11440.056360304035</v>
      </c>
      <c r="M418" s="162">
        <f>+[2]data1cf!L418</f>
        <v>11543.575075939976</v>
      </c>
      <c r="N418" s="162">
        <f>+[2]data1cf!M418</f>
        <v>11357.92544859235</v>
      </c>
      <c r="O418" s="162">
        <f>+[2]data1cf!N418</f>
        <v>11181.934056985363</v>
      </c>
      <c r="P418" s="162">
        <f>+[2]data1cf!O418</f>
        <v>11201.574725649687</v>
      </c>
      <c r="Q418" s="162">
        <f>+[2]data1cf!P418</f>
        <v>11191.380752098701</v>
      </c>
      <c r="R418" s="162">
        <f>+[2]data1cf!Q418</f>
        <v>727.46608096641228</v>
      </c>
      <c r="S418" s="162">
        <f>+[2]data1cf!R418</f>
        <v>0</v>
      </c>
      <c r="T418" s="162">
        <f>+[2]data1cf!S418</f>
        <v>0</v>
      </c>
      <c r="U418" s="162">
        <f>+[2]data1cf!T418</f>
        <v>0</v>
      </c>
      <c r="V418" s="162">
        <f>+[2]data1cf!U418</f>
        <v>0</v>
      </c>
      <c r="W418" s="162">
        <f>+[2]data1cf!V418</f>
        <v>0</v>
      </c>
      <c r="X418" s="162">
        <f>+[2]data1cf!W418</f>
        <v>0</v>
      </c>
      <c r="Y418" s="162">
        <f>+[2]data1cf!X418</f>
        <v>0</v>
      </c>
      <c r="Z418" s="162">
        <f>+[2]data1cf!Y418</f>
        <v>0</v>
      </c>
      <c r="AA418" s="162">
        <f>+[2]data1cf!Z418</f>
        <v>0</v>
      </c>
      <c r="AB418" s="162"/>
      <c r="AC418" s="163">
        <f t="shared" si="48"/>
        <v>27382.619303325635</v>
      </c>
      <c r="AD418" s="163">
        <f t="shared" si="50"/>
        <v>52200.993454926182</v>
      </c>
      <c r="AE418" s="164">
        <f t="shared" si="51"/>
        <v>51870.509058389587</v>
      </c>
      <c r="AF418" s="165">
        <f t="shared" si="49"/>
        <v>0.1720860183238983</v>
      </c>
      <c r="AG418" s="166">
        <f t="shared" si="53"/>
        <v>0.98567018180215726</v>
      </c>
    </row>
    <row r="419" spans="1:33">
      <c r="A419" s="158"/>
      <c r="B419" s="162">
        <f>+[2]data1cf!A419</f>
        <v>-67065.319987966359</v>
      </c>
      <c r="C419" s="162">
        <f>+[2]data1cf!B419</f>
        <v>11888.460889288308</v>
      </c>
      <c r="D419" s="162">
        <f>+[2]data1cf!C419</f>
        <v>12901.349296393604</v>
      </c>
      <c r="E419" s="162">
        <f>+[2]data1cf!D419</f>
        <v>12660.004328515057</v>
      </c>
      <c r="F419" s="162">
        <f>+[2]data1cf!E419</f>
        <v>12353.450283771703</v>
      </c>
      <c r="G419" s="162">
        <f>+[2]data1cf!F419</f>
        <v>12143.45457982472</v>
      </c>
      <c r="H419" s="162">
        <f>+[2]data1cf!G419</f>
        <v>11822.499826033632</v>
      </c>
      <c r="I419" s="162">
        <f>+[2]data1cf!H419</f>
        <v>11774.06954248052</v>
      </c>
      <c r="J419" s="162">
        <f>+[2]data1cf!I419</f>
        <v>11647.27901931809</v>
      </c>
      <c r="K419" s="162">
        <f>+[2]data1cf!J419</f>
        <v>11706.172856014258</v>
      </c>
      <c r="L419" s="162">
        <f>+[2]data1cf!K419</f>
        <v>11707.981306532518</v>
      </c>
      <c r="M419" s="162">
        <f>+[2]data1cf!L419</f>
        <v>11510.797323255183</v>
      </c>
      <c r="N419" s="162">
        <f>+[2]data1cf!M419</f>
        <v>11486.558410722193</v>
      </c>
      <c r="O419" s="162">
        <f>+[2]data1cf!N419</f>
        <v>11452.404771128564</v>
      </c>
      <c r="P419" s="162">
        <f>+[2]data1cf!O419</f>
        <v>11313.606581407894</v>
      </c>
      <c r="Q419" s="162">
        <f>+[2]data1cf!P419</f>
        <v>11281.334066402527</v>
      </c>
      <c r="R419" s="162">
        <f>+[2]data1cf!Q419</f>
        <v>769.21239413397882</v>
      </c>
      <c r="S419" s="162">
        <f>+[2]data1cf!R419</f>
        <v>0</v>
      </c>
      <c r="T419" s="162">
        <f>+[2]data1cf!S419</f>
        <v>0</v>
      </c>
      <c r="U419" s="162">
        <f>+[2]data1cf!T419</f>
        <v>0</v>
      </c>
      <c r="V419" s="162">
        <f>+[2]data1cf!U419</f>
        <v>0</v>
      </c>
      <c r="W419" s="162">
        <f>+[2]data1cf!V419</f>
        <v>0</v>
      </c>
      <c r="X419" s="162">
        <f>+[2]data1cf!W419</f>
        <v>0</v>
      </c>
      <c r="Y419" s="162">
        <f>+[2]data1cf!X419</f>
        <v>0</v>
      </c>
      <c r="Z419" s="162">
        <f>+[2]data1cf!Y419</f>
        <v>0</v>
      </c>
      <c r="AA419" s="162">
        <f>+[2]data1cf!Z419</f>
        <v>0</v>
      </c>
      <c r="AB419" s="162"/>
      <c r="AC419" s="163">
        <f t="shared" si="48"/>
        <v>24340.794542726264</v>
      </c>
      <c r="AD419" s="163">
        <f t="shared" si="50"/>
        <v>49373.176682959202</v>
      </c>
      <c r="AE419" s="164">
        <f t="shared" si="51"/>
        <v>49039.681765174289</v>
      </c>
      <c r="AF419" s="165">
        <f t="shared" si="49"/>
        <v>0.16098095774650578</v>
      </c>
      <c r="AG419" s="166">
        <f t="shared" ref="AG419:AG434" si="54">1-EXP(-(1/0.25)*(AD419/ABS($AD$1010)))</f>
        <v>0.98196482898200121</v>
      </c>
    </row>
    <row r="420" spans="1:33">
      <c r="A420" s="158"/>
      <c r="B420" s="162">
        <f>+[2]data1cf!A420</f>
        <v>-64096.847714482275</v>
      </c>
      <c r="C420" s="162">
        <f>+[2]data1cf!B420</f>
        <v>11990.710056500004</v>
      </c>
      <c r="D420" s="162">
        <f>+[2]data1cf!C420</f>
        <v>12831.787261795536</v>
      </c>
      <c r="E420" s="162">
        <f>+[2]data1cf!D420</f>
        <v>12682.71871709617</v>
      </c>
      <c r="F420" s="162">
        <f>+[2]data1cf!E420</f>
        <v>12178.508461161819</v>
      </c>
      <c r="G420" s="162">
        <f>+[2]data1cf!F420</f>
        <v>11980.334008942311</v>
      </c>
      <c r="H420" s="162">
        <f>+[2]data1cf!G420</f>
        <v>11707.160920606577</v>
      </c>
      <c r="I420" s="162">
        <f>+[2]data1cf!H420</f>
        <v>11631.178149529762</v>
      </c>
      <c r="J420" s="162">
        <f>+[2]data1cf!I420</f>
        <v>11608.990452291373</v>
      </c>
      <c r="K420" s="162">
        <f>+[2]data1cf!J420</f>
        <v>11461.61242482214</v>
      </c>
      <c r="L420" s="162">
        <f>+[2]data1cf!K420</f>
        <v>11620.541372138297</v>
      </c>
      <c r="M420" s="162">
        <f>+[2]data1cf!L420</f>
        <v>11393.194497826402</v>
      </c>
      <c r="N420" s="162">
        <f>+[2]data1cf!M420</f>
        <v>11445.811231031412</v>
      </c>
      <c r="O420" s="162">
        <f>+[2]data1cf!N420</f>
        <v>11422.174442055717</v>
      </c>
      <c r="P420" s="162">
        <f>+[2]data1cf!O420</f>
        <v>11233.505609666605</v>
      </c>
      <c r="Q420" s="162">
        <f>+[2]data1cf!P420</f>
        <v>11205.520749893894</v>
      </c>
      <c r="R420" s="162">
        <f>+[2]data1cf!Q420</f>
        <v>735.16520454602585</v>
      </c>
      <c r="S420" s="162">
        <f>+[2]data1cf!R420</f>
        <v>0</v>
      </c>
      <c r="T420" s="162">
        <f>+[2]data1cf!S420</f>
        <v>0</v>
      </c>
      <c r="U420" s="162">
        <f>+[2]data1cf!T420</f>
        <v>0</v>
      </c>
      <c r="V420" s="162">
        <f>+[2]data1cf!U420</f>
        <v>0</v>
      </c>
      <c r="W420" s="162">
        <f>+[2]data1cf!V420</f>
        <v>0</v>
      </c>
      <c r="X420" s="162">
        <f>+[2]data1cf!W420</f>
        <v>0</v>
      </c>
      <c r="Y420" s="162">
        <f>+[2]data1cf!X420</f>
        <v>0</v>
      </c>
      <c r="Z420" s="162">
        <f>+[2]data1cf!Y420</f>
        <v>0</v>
      </c>
      <c r="AA420" s="162">
        <f>+[2]data1cf!Z420</f>
        <v>0</v>
      </c>
      <c r="AB420" s="162"/>
      <c r="AC420" s="163">
        <f t="shared" si="48"/>
        <v>26738.018825215622</v>
      </c>
      <c r="AD420" s="163">
        <f t="shared" si="50"/>
        <v>51561.75050697667</v>
      </c>
      <c r="AE420" s="164">
        <f t="shared" si="51"/>
        <v>51231.03130245475</v>
      </c>
      <c r="AF420" s="165">
        <f t="shared" si="49"/>
        <v>0.16979005932807928</v>
      </c>
      <c r="AG420" s="166">
        <f t="shared" si="54"/>
        <v>0.98490549105155467</v>
      </c>
    </row>
    <row r="421" spans="1:33">
      <c r="A421" s="158"/>
      <c r="B421" s="162">
        <f>+[2]data1cf!A421</f>
        <v>-67647.225594179341</v>
      </c>
      <c r="C421" s="162">
        <f>+[2]data1cf!B421</f>
        <v>11786.210535218364</v>
      </c>
      <c r="D421" s="162">
        <f>+[2]data1cf!C421</f>
        <v>12993.275281495797</v>
      </c>
      <c r="E421" s="162">
        <f>+[2]data1cf!D421</f>
        <v>12720.269302866207</v>
      </c>
      <c r="F421" s="162">
        <f>+[2]data1cf!E421</f>
        <v>12416.620829821401</v>
      </c>
      <c r="G421" s="162">
        <f>+[2]data1cf!F421</f>
        <v>12126.531163022042</v>
      </c>
      <c r="H421" s="162">
        <f>+[2]data1cf!G421</f>
        <v>11891.717332240678</v>
      </c>
      <c r="I421" s="162">
        <f>+[2]data1cf!H421</f>
        <v>11690.471433469398</v>
      </c>
      <c r="J421" s="162">
        <f>+[2]data1cf!I421</f>
        <v>11599.422425618903</v>
      </c>
      <c r="K421" s="162">
        <f>+[2]data1cf!J421</f>
        <v>11674.193002865279</v>
      </c>
      <c r="L421" s="162">
        <f>+[2]data1cf!K421</f>
        <v>11568.359930853461</v>
      </c>
      <c r="M421" s="162">
        <f>+[2]data1cf!L421</f>
        <v>11451.41413671697</v>
      </c>
      <c r="N421" s="162">
        <f>+[2]data1cf!M421</f>
        <v>11490.394086520842</v>
      </c>
      <c r="O421" s="162">
        <f>+[2]data1cf!N421</f>
        <v>11375.960361025165</v>
      </c>
      <c r="P421" s="162">
        <f>+[2]data1cf!O421</f>
        <v>11250.628981869359</v>
      </c>
      <c r="Q421" s="162">
        <f>+[2]data1cf!P421</f>
        <v>11359.676518652075</v>
      </c>
      <c r="R421" s="162">
        <f>+[2]data1cf!Q421</f>
        <v>775.88661867499934</v>
      </c>
      <c r="S421" s="162">
        <f>+[2]data1cf!R421</f>
        <v>0</v>
      </c>
      <c r="T421" s="162">
        <f>+[2]data1cf!S421</f>
        <v>0</v>
      </c>
      <c r="U421" s="162">
        <f>+[2]data1cf!T421</f>
        <v>0</v>
      </c>
      <c r="V421" s="162">
        <f>+[2]data1cf!U421</f>
        <v>0</v>
      </c>
      <c r="W421" s="162">
        <f>+[2]data1cf!V421</f>
        <v>0</v>
      </c>
      <c r="X421" s="162">
        <f>+[2]data1cf!W421</f>
        <v>0</v>
      </c>
      <c r="Y421" s="162">
        <f>+[2]data1cf!X421</f>
        <v>0</v>
      </c>
      <c r="Z421" s="162">
        <f>+[2]data1cf!Y421</f>
        <v>0</v>
      </c>
      <c r="AA421" s="162">
        <f>+[2]data1cf!Z421</f>
        <v>0</v>
      </c>
      <c r="AB421" s="162"/>
      <c r="AC421" s="163">
        <f t="shared" si="48"/>
        <v>23688.216659953872</v>
      </c>
      <c r="AD421" s="163">
        <f t="shared" si="50"/>
        <v>48675.323316660557</v>
      </c>
      <c r="AE421" s="164">
        <f t="shared" si="51"/>
        <v>48342.492202348141</v>
      </c>
      <c r="AF421" s="165">
        <f t="shared" si="49"/>
        <v>0.15900277495384221</v>
      </c>
      <c r="AG421" s="166">
        <f t="shared" si="54"/>
        <v>0.98091163564160522</v>
      </c>
    </row>
    <row r="422" spans="1:33">
      <c r="A422" s="158"/>
      <c r="B422" s="162">
        <f>+[2]data1cf!A422</f>
        <v>-68123.757247395697</v>
      </c>
      <c r="C422" s="162">
        <f>+[2]data1cf!B422</f>
        <v>11955.733620766603</v>
      </c>
      <c r="D422" s="162">
        <f>+[2]data1cf!C422</f>
        <v>13001.216733677804</v>
      </c>
      <c r="E422" s="162">
        <f>+[2]data1cf!D422</f>
        <v>12742.562723274663</v>
      </c>
      <c r="F422" s="162">
        <f>+[2]data1cf!E422</f>
        <v>12413.720121742645</v>
      </c>
      <c r="G422" s="162">
        <f>+[2]data1cf!F422</f>
        <v>12089.644854160417</v>
      </c>
      <c r="H422" s="162">
        <f>+[2]data1cf!G422</f>
        <v>11755.317708539831</v>
      </c>
      <c r="I422" s="162">
        <f>+[2]data1cf!H422</f>
        <v>11670.092250063066</v>
      </c>
      <c r="J422" s="162">
        <f>+[2]data1cf!I422</f>
        <v>11647.81038683708</v>
      </c>
      <c r="K422" s="162">
        <f>+[2]data1cf!J422</f>
        <v>11673.335229104367</v>
      </c>
      <c r="L422" s="162">
        <f>+[2]data1cf!K422</f>
        <v>11780.528994101947</v>
      </c>
      <c r="M422" s="162">
        <f>+[2]data1cf!L422</f>
        <v>11568.282941947615</v>
      </c>
      <c r="N422" s="162">
        <f>+[2]data1cf!M422</f>
        <v>11556.39159131379</v>
      </c>
      <c r="O422" s="162">
        <f>+[2]data1cf!N422</f>
        <v>11597.200106175867</v>
      </c>
      <c r="P422" s="162">
        <f>+[2]data1cf!O422</f>
        <v>11488.928176430105</v>
      </c>
      <c r="Q422" s="162">
        <f>+[2]data1cf!P422</f>
        <v>11243.665331402055</v>
      </c>
      <c r="R422" s="162">
        <f>+[2]data1cf!Q422</f>
        <v>781.35224612472962</v>
      </c>
      <c r="S422" s="162">
        <f>+[2]data1cf!R422</f>
        <v>0</v>
      </c>
      <c r="T422" s="162">
        <f>+[2]data1cf!S422</f>
        <v>0</v>
      </c>
      <c r="U422" s="162">
        <f>+[2]data1cf!T422</f>
        <v>0</v>
      </c>
      <c r="V422" s="162">
        <f>+[2]data1cf!U422</f>
        <v>0</v>
      </c>
      <c r="W422" s="162">
        <f>+[2]data1cf!V422</f>
        <v>0</v>
      </c>
      <c r="X422" s="162">
        <f>+[2]data1cf!W422</f>
        <v>0</v>
      </c>
      <c r="Y422" s="162">
        <f>+[2]data1cf!X422</f>
        <v>0</v>
      </c>
      <c r="Z422" s="162">
        <f>+[2]data1cf!Y422</f>
        <v>0</v>
      </c>
      <c r="AA422" s="162">
        <f>+[2]data1cf!Z422</f>
        <v>0</v>
      </c>
      <c r="AB422" s="162"/>
      <c r="AC422" s="163">
        <f t="shared" si="48"/>
        <v>23542.861689904119</v>
      </c>
      <c r="AD422" s="163">
        <f t="shared" si="50"/>
        <v>48637.838788070061</v>
      </c>
      <c r="AE422" s="164">
        <f t="shared" si="51"/>
        <v>48303.360804930264</v>
      </c>
      <c r="AF422" s="165">
        <f t="shared" si="49"/>
        <v>0.15822302699089055</v>
      </c>
      <c r="AG422" s="166">
        <f t="shared" si="54"/>
        <v>0.98085335503400484</v>
      </c>
    </row>
    <row r="423" spans="1:33">
      <c r="A423" s="158"/>
      <c r="B423" s="162">
        <f>+[2]data1cf!A423</f>
        <v>-72741.083525606009</v>
      </c>
      <c r="C423" s="162">
        <f>+[2]data1cf!B423</f>
        <v>12037.165057732718</v>
      </c>
      <c r="D423" s="162">
        <f>+[2]data1cf!C423</f>
        <v>13174.161142988589</v>
      </c>
      <c r="E423" s="162">
        <f>+[2]data1cf!D423</f>
        <v>12809.255086470364</v>
      </c>
      <c r="F423" s="162">
        <f>+[2]data1cf!E423</f>
        <v>12558.949750783311</v>
      </c>
      <c r="G423" s="162">
        <f>+[2]data1cf!F423</f>
        <v>12234.617328243781</v>
      </c>
      <c r="H423" s="162">
        <f>+[2]data1cf!G423</f>
        <v>11931.637466451091</v>
      </c>
      <c r="I423" s="162">
        <f>+[2]data1cf!H423</f>
        <v>11785.115465005598</v>
      </c>
      <c r="J423" s="162">
        <f>+[2]data1cf!I423</f>
        <v>11803.868937386458</v>
      </c>
      <c r="K423" s="162">
        <f>+[2]data1cf!J423</f>
        <v>11859.262934971957</v>
      </c>
      <c r="L423" s="162">
        <f>+[2]data1cf!K423</f>
        <v>11823.427348245654</v>
      </c>
      <c r="M423" s="162">
        <f>+[2]data1cf!L423</f>
        <v>11689.90896518607</v>
      </c>
      <c r="N423" s="162">
        <f>+[2]data1cf!M423</f>
        <v>11554.905853613636</v>
      </c>
      <c r="O423" s="162">
        <f>+[2]data1cf!N423</f>
        <v>11573.11942399183</v>
      </c>
      <c r="P423" s="162">
        <f>+[2]data1cf!O423</f>
        <v>11577.293621748369</v>
      </c>
      <c r="Q423" s="162">
        <f>+[2]data1cf!P423</f>
        <v>11565.09227112768</v>
      </c>
      <c r="R423" s="162">
        <f>+[2]data1cf!Q423</f>
        <v>834.3111316052906</v>
      </c>
      <c r="S423" s="162">
        <f>+[2]data1cf!R423</f>
        <v>0</v>
      </c>
      <c r="T423" s="162">
        <f>+[2]data1cf!S423</f>
        <v>0</v>
      </c>
      <c r="U423" s="162">
        <f>+[2]data1cf!T423</f>
        <v>0</v>
      </c>
      <c r="V423" s="162">
        <f>+[2]data1cf!U423</f>
        <v>0</v>
      </c>
      <c r="W423" s="162">
        <f>+[2]data1cf!V423</f>
        <v>0</v>
      </c>
      <c r="X423" s="162">
        <f>+[2]data1cf!W423</f>
        <v>0</v>
      </c>
      <c r="Y423" s="162">
        <f>+[2]data1cf!X423</f>
        <v>0</v>
      </c>
      <c r="Z423" s="162">
        <f>+[2]data1cf!Y423</f>
        <v>0</v>
      </c>
      <c r="AA423" s="162">
        <f>+[2]data1cf!Z423</f>
        <v>0</v>
      </c>
      <c r="AB423" s="162"/>
      <c r="AC423" s="163">
        <f t="shared" si="48"/>
        <v>19855.060023500409</v>
      </c>
      <c r="AD423" s="163">
        <f t="shared" si="50"/>
        <v>45211.807540669055</v>
      </c>
      <c r="AE423" s="164">
        <f t="shared" si="51"/>
        <v>44873.844945669</v>
      </c>
      <c r="AF423" s="165">
        <f t="shared" si="49"/>
        <v>0.14644306302070623</v>
      </c>
      <c r="AG423" s="166">
        <f t="shared" si="54"/>
        <v>0.97470111180684804</v>
      </c>
    </row>
    <row r="424" spans="1:33">
      <c r="A424" s="158"/>
      <c r="B424" s="162">
        <f>+[2]data1cf!A424</f>
        <v>-65852.885583915224</v>
      </c>
      <c r="C424" s="162">
        <f>+[2]data1cf!B424</f>
        <v>11994.170663816078</v>
      </c>
      <c r="D424" s="162">
        <f>+[2]data1cf!C424</f>
        <v>12836.033087796084</v>
      </c>
      <c r="E424" s="162">
        <f>+[2]data1cf!D424</f>
        <v>12438.071517101915</v>
      </c>
      <c r="F424" s="162">
        <f>+[2]data1cf!E424</f>
        <v>12313.085735680834</v>
      </c>
      <c r="G424" s="162">
        <f>+[2]data1cf!F424</f>
        <v>12166.877015858709</v>
      </c>
      <c r="H424" s="162">
        <f>+[2]data1cf!G424</f>
        <v>11775.499270120705</v>
      </c>
      <c r="I424" s="162">
        <f>+[2]data1cf!H424</f>
        <v>11703.197946038505</v>
      </c>
      <c r="J424" s="162">
        <f>+[2]data1cf!I424</f>
        <v>11654.556396443364</v>
      </c>
      <c r="K424" s="162">
        <f>+[2]data1cf!J424</f>
        <v>11587.559656222515</v>
      </c>
      <c r="L424" s="162">
        <f>+[2]data1cf!K424</f>
        <v>11580.460454916931</v>
      </c>
      <c r="M424" s="162">
        <f>+[2]data1cf!L424</f>
        <v>11462.367045706023</v>
      </c>
      <c r="N424" s="162">
        <f>+[2]data1cf!M424</f>
        <v>11538.583536684466</v>
      </c>
      <c r="O424" s="162">
        <f>+[2]data1cf!N424</f>
        <v>11520.066051152324</v>
      </c>
      <c r="P424" s="162">
        <f>+[2]data1cf!O424</f>
        <v>11300.798924236502</v>
      </c>
      <c r="Q424" s="162">
        <f>+[2]data1cf!P424</f>
        <v>11567.097611829569</v>
      </c>
      <c r="R424" s="162">
        <f>+[2]data1cf!Q424</f>
        <v>755.30625649327396</v>
      </c>
      <c r="S424" s="162">
        <f>+[2]data1cf!R424</f>
        <v>0</v>
      </c>
      <c r="T424" s="162">
        <f>+[2]data1cf!S424</f>
        <v>0</v>
      </c>
      <c r="U424" s="162">
        <f>+[2]data1cf!T424</f>
        <v>0</v>
      </c>
      <c r="V424" s="162">
        <f>+[2]data1cf!U424</f>
        <v>0</v>
      </c>
      <c r="W424" s="162">
        <f>+[2]data1cf!V424</f>
        <v>0</v>
      </c>
      <c r="X424" s="162">
        <f>+[2]data1cf!W424</f>
        <v>0</v>
      </c>
      <c r="Y424" s="162">
        <f>+[2]data1cf!X424</f>
        <v>0</v>
      </c>
      <c r="Z424" s="162">
        <f>+[2]data1cf!Y424</f>
        <v>0</v>
      </c>
      <c r="AA424" s="162">
        <f>+[2]data1cf!Z424</f>
        <v>0</v>
      </c>
      <c r="AB424" s="162"/>
      <c r="AC424" s="163">
        <f t="shared" si="48"/>
        <v>25337.897527333957</v>
      </c>
      <c r="AD424" s="163">
        <f t="shared" si="50"/>
        <v>50335.793901871788</v>
      </c>
      <c r="AE424" s="164">
        <f t="shared" si="51"/>
        <v>50002.536202315874</v>
      </c>
      <c r="AF424" s="165">
        <f t="shared" si="49"/>
        <v>0.16440446972846989</v>
      </c>
      <c r="AG424" s="166">
        <f t="shared" si="54"/>
        <v>0.98332291080128842</v>
      </c>
    </row>
    <row r="425" spans="1:33">
      <c r="A425" s="158"/>
      <c r="B425" s="162">
        <f>+[2]data1cf!A425</f>
        <v>-71270.789779001279</v>
      </c>
      <c r="C425" s="162">
        <f>+[2]data1cf!B425</f>
        <v>12021.6463282765</v>
      </c>
      <c r="D425" s="162">
        <f>+[2]data1cf!C425</f>
        <v>13261.796513172834</v>
      </c>
      <c r="E425" s="162">
        <f>+[2]data1cf!D425</f>
        <v>12777.342548684923</v>
      </c>
      <c r="F425" s="162">
        <f>+[2]data1cf!E425</f>
        <v>12437.751793042957</v>
      </c>
      <c r="G425" s="162">
        <f>+[2]data1cf!F425</f>
        <v>12294.768469262739</v>
      </c>
      <c r="H425" s="162">
        <f>+[2]data1cf!G425</f>
        <v>11987.722212591905</v>
      </c>
      <c r="I425" s="162">
        <f>+[2]data1cf!H425</f>
        <v>11855.970690341244</v>
      </c>
      <c r="J425" s="162">
        <f>+[2]data1cf!I425</f>
        <v>11784.374048984755</v>
      </c>
      <c r="K425" s="162">
        <f>+[2]data1cf!J425</f>
        <v>11714.616254300206</v>
      </c>
      <c r="L425" s="162">
        <f>+[2]data1cf!K425</f>
        <v>11689.985277794829</v>
      </c>
      <c r="M425" s="162">
        <f>+[2]data1cf!L425</f>
        <v>11590.967040553727</v>
      </c>
      <c r="N425" s="162">
        <f>+[2]data1cf!M425</f>
        <v>11699.392991598916</v>
      </c>
      <c r="O425" s="162">
        <f>+[2]data1cf!N425</f>
        <v>11664.093166682138</v>
      </c>
      <c r="P425" s="162">
        <f>+[2]data1cf!O425</f>
        <v>11412.646444723743</v>
      </c>
      <c r="Q425" s="162">
        <f>+[2]data1cf!P425</f>
        <v>11412.167146781912</v>
      </c>
      <c r="R425" s="162">
        <f>+[2]data1cf!Q425</f>
        <v>817.44745044923297</v>
      </c>
      <c r="S425" s="162">
        <f>+[2]data1cf!R425</f>
        <v>0</v>
      </c>
      <c r="T425" s="162">
        <f>+[2]data1cf!S425</f>
        <v>0</v>
      </c>
      <c r="U425" s="162">
        <f>+[2]data1cf!T425</f>
        <v>0</v>
      </c>
      <c r="V425" s="162">
        <f>+[2]data1cf!U425</f>
        <v>0</v>
      </c>
      <c r="W425" s="162">
        <f>+[2]data1cf!V425</f>
        <v>0</v>
      </c>
      <c r="X425" s="162">
        <f>+[2]data1cf!W425</f>
        <v>0</v>
      </c>
      <c r="Y425" s="162">
        <f>+[2]data1cf!X425</f>
        <v>0</v>
      </c>
      <c r="Z425" s="162">
        <f>+[2]data1cf!Y425</f>
        <v>0</v>
      </c>
      <c r="AA425" s="162">
        <f>+[2]data1cf!Z425</f>
        <v>0</v>
      </c>
      <c r="AB425" s="162"/>
      <c r="AC425" s="163">
        <f t="shared" si="48"/>
        <v>21214.570557888579</v>
      </c>
      <c r="AD425" s="163">
        <f t="shared" si="50"/>
        <v>46509.225332226495</v>
      </c>
      <c r="AE425" s="164">
        <f t="shared" si="51"/>
        <v>46172.227083267258</v>
      </c>
      <c r="AF425" s="165">
        <f t="shared" si="49"/>
        <v>0.1505426824092865</v>
      </c>
      <c r="AG425" s="166">
        <f t="shared" si="54"/>
        <v>0.97723455539085591</v>
      </c>
    </row>
    <row r="426" spans="1:33">
      <c r="A426" s="158"/>
      <c r="B426" s="162">
        <f>+[2]data1cf!A426</f>
        <v>-65985.198833143892</v>
      </c>
      <c r="C426" s="162">
        <f>+[2]data1cf!B426</f>
        <v>11998.502687501476</v>
      </c>
      <c r="D426" s="162">
        <f>+[2]data1cf!C426</f>
        <v>12906.238673849426</v>
      </c>
      <c r="E426" s="162">
        <f>+[2]data1cf!D426</f>
        <v>12588.390978466152</v>
      </c>
      <c r="F426" s="162">
        <f>+[2]data1cf!E426</f>
        <v>12215.309000817855</v>
      </c>
      <c r="G426" s="162">
        <f>+[2]data1cf!F426</f>
        <v>11994.597383913584</v>
      </c>
      <c r="H426" s="162">
        <f>+[2]data1cf!G426</f>
        <v>11738.130407272583</v>
      </c>
      <c r="I426" s="162">
        <f>+[2]data1cf!H426</f>
        <v>11632.500813562736</v>
      </c>
      <c r="J426" s="162">
        <f>+[2]data1cf!I426</f>
        <v>11632.721136817843</v>
      </c>
      <c r="K426" s="162">
        <f>+[2]data1cf!J426</f>
        <v>11550.589516093609</v>
      </c>
      <c r="L426" s="162">
        <f>+[2]data1cf!K426</f>
        <v>11522.2539818527</v>
      </c>
      <c r="M426" s="162">
        <f>+[2]data1cf!L426</f>
        <v>11492.656847779304</v>
      </c>
      <c r="N426" s="162">
        <f>+[2]data1cf!M426</f>
        <v>11471.453883933631</v>
      </c>
      <c r="O426" s="162">
        <f>+[2]data1cf!N426</f>
        <v>11538.730937111724</v>
      </c>
      <c r="P426" s="162">
        <f>+[2]data1cf!O426</f>
        <v>11385.176426480943</v>
      </c>
      <c r="Q426" s="162">
        <f>+[2]data1cf!P426</f>
        <v>11215.921969326642</v>
      </c>
      <c r="R426" s="162">
        <f>+[2]data1cf!Q426</f>
        <v>756.82383653662703</v>
      </c>
      <c r="S426" s="162">
        <f>+[2]data1cf!R426</f>
        <v>0</v>
      </c>
      <c r="T426" s="162">
        <f>+[2]data1cf!S426</f>
        <v>0</v>
      </c>
      <c r="U426" s="162">
        <f>+[2]data1cf!T426</f>
        <v>0</v>
      </c>
      <c r="V426" s="162">
        <f>+[2]data1cf!U426</f>
        <v>0</v>
      </c>
      <c r="W426" s="162">
        <f>+[2]data1cf!V426</f>
        <v>0</v>
      </c>
      <c r="X426" s="162">
        <f>+[2]data1cf!W426</f>
        <v>0</v>
      </c>
      <c r="Y426" s="162">
        <f>+[2]data1cf!X426</f>
        <v>0</v>
      </c>
      <c r="Z426" s="162">
        <f>+[2]data1cf!Y426</f>
        <v>0</v>
      </c>
      <c r="AA426" s="162">
        <f>+[2]data1cf!Z426</f>
        <v>0</v>
      </c>
      <c r="AB426" s="162"/>
      <c r="AC426" s="163">
        <f t="shared" si="48"/>
        <v>25034.29141244277</v>
      </c>
      <c r="AD426" s="163">
        <f t="shared" si="50"/>
        <v>49935.477383975667</v>
      </c>
      <c r="AE426" s="164">
        <f t="shared" si="51"/>
        <v>49603.601577410147</v>
      </c>
      <c r="AF426" s="165">
        <f t="shared" si="49"/>
        <v>0.1636973321437836</v>
      </c>
      <c r="AG426" s="166">
        <f t="shared" si="54"/>
        <v>0.98277101923350785</v>
      </c>
    </row>
    <row r="427" spans="1:33">
      <c r="A427" s="158"/>
      <c r="B427" s="162">
        <f>+[2]data1cf!A427</f>
        <v>-71467.267946492546</v>
      </c>
      <c r="C427" s="162">
        <f>+[2]data1cf!B427</f>
        <v>11913.624248294269</v>
      </c>
      <c r="D427" s="162">
        <f>+[2]data1cf!C427</f>
        <v>13066.670636903729</v>
      </c>
      <c r="E427" s="162">
        <f>+[2]data1cf!D427</f>
        <v>12620.908889085978</v>
      </c>
      <c r="F427" s="162">
        <f>+[2]data1cf!E427</f>
        <v>12582.229557089373</v>
      </c>
      <c r="G427" s="162">
        <f>+[2]data1cf!F427</f>
        <v>12062.874515497013</v>
      </c>
      <c r="H427" s="162">
        <f>+[2]data1cf!G427</f>
        <v>11953.514013004318</v>
      </c>
      <c r="I427" s="162">
        <f>+[2]data1cf!H427</f>
        <v>11849.673504103073</v>
      </c>
      <c r="J427" s="162">
        <f>+[2]data1cf!I427</f>
        <v>11848.317121607268</v>
      </c>
      <c r="K427" s="162">
        <f>+[2]data1cf!J427</f>
        <v>11627.844325661787</v>
      </c>
      <c r="L427" s="162">
        <f>+[2]data1cf!K427</f>
        <v>11631.922064346903</v>
      </c>
      <c r="M427" s="162">
        <f>+[2]data1cf!L427</f>
        <v>11728.208057123238</v>
      </c>
      <c r="N427" s="162">
        <f>+[2]data1cf!M427</f>
        <v>11630.147673995434</v>
      </c>
      <c r="O427" s="162">
        <f>+[2]data1cf!N427</f>
        <v>11507.373983281308</v>
      </c>
      <c r="P427" s="162">
        <f>+[2]data1cf!O427</f>
        <v>11537.846241587213</v>
      </c>
      <c r="Q427" s="162">
        <f>+[2]data1cf!P427</f>
        <v>11585.662840303885</v>
      </c>
      <c r="R427" s="162">
        <f>+[2]data1cf!Q427</f>
        <v>819.70097643909082</v>
      </c>
      <c r="S427" s="162">
        <f>+[2]data1cf!R427</f>
        <v>0</v>
      </c>
      <c r="T427" s="162">
        <f>+[2]data1cf!S427</f>
        <v>0</v>
      </c>
      <c r="U427" s="162">
        <f>+[2]data1cf!T427</f>
        <v>0</v>
      </c>
      <c r="V427" s="162">
        <f>+[2]data1cf!U427</f>
        <v>0</v>
      </c>
      <c r="W427" s="162">
        <f>+[2]data1cf!V427</f>
        <v>0</v>
      </c>
      <c r="X427" s="162">
        <f>+[2]data1cf!W427</f>
        <v>0</v>
      </c>
      <c r="Y427" s="162">
        <f>+[2]data1cf!X427</f>
        <v>0</v>
      </c>
      <c r="Z427" s="162">
        <f>+[2]data1cf!Y427</f>
        <v>0</v>
      </c>
      <c r="AA427" s="162">
        <f>+[2]data1cf!Z427</f>
        <v>0</v>
      </c>
      <c r="AB427" s="162"/>
      <c r="AC427" s="163">
        <f t="shared" si="48"/>
        <v>20599.583902695445</v>
      </c>
      <c r="AD427" s="163">
        <f t="shared" si="50"/>
        <v>45858.263752071172</v>
      </c>
      <c r="AE427" s="164">
        <f t="shared" si="51"/>
        <v>45521.5593653408</v>
      </c>
      <c r="AF427" s="165">
        <f t="shared" si="49"/>
        <v>0.14883894324302674</v>
      </c>
      <c r="AG427" s="166">
        <f t="shared" si="54"/>
        <v>0.97599684377284224</v>
      </c>
    </row>
    <row r="428" spans="1:33">
      <c r="A428" s="158"/>
      <c r="B428" s="162">
        <f>+[2]data1cf!A428</f>
        <v>-65983.165192531029</v>
      </c>
      <c r="C428" s="162">
        <f>+[2]data1cf!B428</f>
        <v>11942.463293686164</v>
      </c>
      <c r="D428" s="162">
        <f>+[2]data1cf!C428</f>
        <v>12980.586337995279</v>
      </c>
      <c r="E428" s="162">
        <f>+[2]data1cf!D428</f>
        <v>12486.719387969797</v>
      </c>
      <c r="F428" s="162">
        <f>+[2]data1cf!E428</f>
        <v>12194.698223105333</v>
      </c>
      <c r="G428" s="162">
        <f>+[2]data1cf!F428</f>
        <v>11973.53548206342</v>
      </c>
      <c r="H428" s="162">
        <f>+[2]data1cf!G428</f>
        <v>11697.529281568695</v>
      </c>
      <c r="I428" s="162">
        <f>+[2]data1cf!H428</f>
        <v>11715.676977143405</v>
      </c>
      <c r="J428" s="162">
        <f>+[2]data1cf!I428</f>
        <v>11537.728336240538</v>
      </c>
      <c r="K428" s="162">
        <f>+[2]data1cf!J428</f>
        <v>11616.811589233344</v>
      </c>
      <c r="L428" s="162">
        <f>+[2]data1cf!K428</f>
        <v>11601.139524356771</v>
      </c>
      <c r="M428" s="162">
        <f>+[2]data1cf!L428</f>
        <v>11392.128199352985</v>
      </c>
      <c r="N428" s="162">
        <f>+[2]data1cf!M428</f>
        <v>11501.217624154273</v>
      </c>
      <c r="O428" s="162">
        <f>+[2]data1cf!N428</f>
        <v>11472.111537974317</v>
      </c>
      <c r="P428" s="162">
        <f>+[2]data1cf!O428</f>
        <v>11322.630222640841</v>
      </c>
      <c r="Q428" s="162">
        <f>+[2]data1cf!P428</f>
        <v>11385.168905272105</v>
      </c>
      <c r="R428" s="162">
        <f>+[2]data1cf!Q428</f>
        <v>756.8005114922538</v>
      </c>
      <c r="S428" s="162">
        <f>+[2]data1cf!R428</f>
        <v>0</v>
      </c>
      <c r="T428" s="162">
        <f>+[2]data1cf!S428</f>
        <v>0</v>
      </c>
      <c r="U428" s="162">
        <f>+[2]data1cf!T428</f>
        <v>0</v>
      </c>
      <c r="V428" s="162">
        <f>+[2]data1cf!U428</f>
        <v>0</v>
      </c>
      <c r="W428" s="162">
        <f>+[2]data1cf!V428</f>
        <v>0</v>
      </c>
      <c r="X428" s="162">
        <f>+[2]data1cf!W428</f>
        <v>0</v>
      </c>
      <c r="Y428" s="162">
        <f>+[2]data1cf!X428</f>
        <v>0</v>
      </c>
      <c r="Z428" s="162">
        <f>+[2]data1cf!Y428</f>
        <v>0</v>
      </c>
      <c r="AA428" s="162">
        <f>+[2]data1cf!Z428</f>
        <v>0</v>
      </c>
      <c r="AB428" s="162"/>
      <c r="AC428" s="163">
        <f t="shared" si="48"/>
        <v>24956.217858783009</v>
      </c>
      <c r="AD428" s="163">
        <f t="shared" si="50"/>
        <v>49853.363220495157</v>
      </c>
      <c r="AE428" s="164">
        <f t="shared" si="51"/>
        <v>49521.476079512759</v>
      </c>
      <c r="AF428" s="165">
        <f t="shared" si="49"/>
        <v>0.16345742344856265</v>
      </c>
      <c r="AG428" s="166">
        <f t="shared" si="54"/>
        <v>0.98265557565855444</v>
      </c>
    </row>
    <row r="429" spans="1:33">
      <c r="A429" s="158"/>
      <c r="B429" s="162">
        <f>+[2]data1cf!A429</f>
        <v>-61821.609935202454</v>
      </c>
      <c r="C429" s="162">
        <f>+[2]data1cf!B429</f>
        <v>11893.500579159574</v>
      </c>
      <c r="D429" s="162">
        <f>+[2]data1cf!C429</f>
        <v>12705.20404002589</v>
      </c>
      <c r="E429" s="162">
        <f>+[2]data1cf!D429</f>
        <v>12397.124015345518</v>
      </c>
      <c r="F429" s="162">
        <f>+[2]data1cf!E429</f>
        <v>12128.860885531376</v>
      </c>
      <c r="G429" s="162">
        <f>+[2]data1cf!F429</f>
        <v>11980.243363603113</v>
      </c>
      <c r="H429" s="162">
        <f>+[2]data1cf!G429</f>
        <v>11825.209033336967</v>
      </c>
      <c r="I429" s="162">
        <f>+[2]data1cf!H429</f>
        <v>11833.059484238496</v>
      </c>
      <c r="J429" s="162">
        <f>+[2]data1cf!I429</f>
        <v>11539.691103157471</v>
      </c>
      <c r="K429" s="162">
        <f>+[2]data1cf!J429</f>
        <v>11604.435770864369</v>
      </c>
      <c r="L429" s="162">
        <f>+[2]data1cf!K429</f>
        <v>11481.172207780066</v>
      </c>
      <c r="M429" s="162">
        <f>+[2]data1cf!L429</f>
        <v>11410.594637171369</v>
      </c>
      <c r="N429" s="162">
        <f>+[2]data1cf!M429</f>
        <v>11438.462706298043</v>
      </c>
      <c r="O429" s="162">
        <f>+[2]data1cf!N429</f>
        <v>11273.199912221939</v>
      </c>
      <c r="P429" s="162">
        <f>+[2]data1cf!O429</f>
        <v>11286.129017642981</v>
      </c>
      <c r="Q429" s="162">
        <f>+[2]data1cf!P429</f>
        <v>11156.646423284084</v>
      </c>
      <c r="R429" s="162">
        <f>+[2]data1cf!Q429</f>
        <v>709.06913731279803</v>
      </c>
      <c r="S429" s="162">
        <f>+[2]data1cf!R429</f>
        <v>0</v>
      </c>
      <c r="T429" s="162">
        <f>+[2]data1cf!S429</f>
        <v>0</v>
      </c>
      <c r="U429" s="162">
        <f>+[2]data1cf!T429</f>
        <v>0</v>
      </c>
      <c r="V429" s="162">
        <f>+[2]data1cf!U429</f>
        <v>0</v>
      </c>
      <c r="W429" s="162">
        <f>+[2]data1cf!V429</f>
        <v>0</v>
      </c>
      <c r="X429" s="162">
        <f>+[2]data1cf!W429</f>
        <v>0</v>
      </c>
      <c r="Y429" s="162">
        <f>+[2]data1cf!X429</f>
        <v>0</v>
      </c>
      <c r="Z429" s="162">
        <f>+[2]data1cf!Y429</f>
        <v>0</v>
      </c>
      <c r="AA429" s="162">
        <f>+[2]data1cf!Z429</f>
        <v>0</v>
      </c>
      <c r="AB429" s="162"/>
      <c r="AC429" s="163">
        <f t="shared" si="48"/>
        <v>28673.621752741383</v>
      </c>
      <c r="AD429" s="163">
        <f t="shared" si="50"/>
        <v>53465.785253720111</v>
      </c>
      <c r="AE429" s="164">
        <f t="shared" si="51"/>
        <v>53135.507793039433</v>
      </c>
      <c r="AF429" s="165">
        <f t="shared" si="49"/>
        <v>0.17692080140113833</v>
      </c>
      <c r="AG429" s="166">
        <f t="shared" si="54"/>
        <v>0.98707091638782396</v>
      </c>
    </row>
    <row r="430" spans="1:33">
      <c r="A430" s="158"/>
      <c r="B430" s="162">
        <f>+[2]data1cf!A430</f>
        <v>-69098.645703121379</v>
      </c>
      <c r="C430" s="162">
        <f>+[2]data1cf!B430</f>
        <v>12002.417861873251</v>
      </c>
      <c r="D430" s="162">
        <f>+[2]data1cf!C430</f>
        <v>12948.896468217699</v>
      </c>
      <c r="E430" s="162">
        <f>+[2]data1cf!D430</f>
        <v>12693.047249607402</v>
      </c>
      <c r="F430" s="162">
        <f>+[2]data1cf!E430</f>
        <v>12570.561032015352</v>
      </c>
      <c r="G430" s="162">
        <f>+[2]data1cf!F430</f>
        <v>12310.717235304361</v>
      </c>
      <c r="H430" s="162">
        <f>+[2]data1cf!G430</f>
        <v>12016.635190836032</v>
      </c>
      <c r="I430" s="162">
        <f>+[2]data1cf!H430</f>
        <v>11865.176914365456</v>
      </c>
      <c r="J430" s="162">
        <f>+[2]data1cf!I430</f>
        <v>11685.108133145513</v>
      </c>
      <c r="K430" s="162">
        <f>+[2]data1cf!J430</f>
        <v>11618.332328745664</v>
      </c>
      <c r="L430" s="162">
        <f>+[2]data1cf!K430</f>
        <v>11681.810731661188</v>
      </c>
      <c r="M430" s="162">
        <f>+[2]data1cf!L430</f>
        <v>11505.167784582529</v>
      </c>
      <c r="N430" s="162">
        <f>+[2]data1cf!M430</f>
        <v>11460.687605156851</v>
      </c>
      <c r="O430" s="162">
        <f>+[2]data1cf!N430</f>
        <v>11642.186176169151</v>
      </c>
      <c r="P430" s="162">
        <f>+[2]data1cf!O430</f>
        <v>11422.785445285961</v>
      </c>
      <c r="Q430" s="162">
        <f>+[2]data1cf!P430</f>
        <v>11326.815833382563</v>
      </c>
      <c r="R430" s="162">
        <f>+[2]data1cf!Q430</f>
        <v>792.53382675652085</v>
      </c>
      <c r="S430" s="162">
        <f>+[2]data1cf!R430</f>
        <v>0</v>
      </c>
      <c r="T430" s="162">
        <f>+[2]data1cf!S430</f>
        <v>0</v>
      </c>
      <c r="U430" s="162">
        <f>+[2]data1cf!T430</f>
        <v>0</v>
      </c>
      <c r="V430" s="162">
        <f>+[2]data1cf!U430</f>
        <v>0</v>
      </c>
      <c r="W430" s="162">
        <f>+[2]data1cf!V430</f>
        <v>0</v>
      </c>
      <c r="X430" s="162">
        <f>+[2]data1cf!W430</f>
        <v>0</v>
      </c>
      <c r="Y430" s="162">
        <f>+[2]data1cf!X430</f>
        <v>0</v>
      </c>
      <c r="Z430" s="162">
        <f>+[2]data1cf!Y430</f>
        <v>0</v>
      </c>
      <c r="AA430" s="162">
        <f>+[2]data1cf!Z430</f>
        <v>0</v>
      </c>
      <c r="AB430" s="162"/>
      <c r="AC430" s="163">
        <f t="shared" si="48"/>
        <v>22943.217332503449</v>
      </c>
      <c r="AD430" s="163">
        <f t="shared" si="50"/>
        <v>48123.243855906963</v>
      </c>
      <c r="AE430" s="164">
        <f t="shared" si="51"/>
        <v>47787.857344387798</v>
      </c>
      <c r="AF430" s="165">
        <f t="shared" si="49"/>
        <v>0.15608919262886051</v>
      </c>
      <c r="AG430" s="166">
        <f t="shared" si="54"/>
        <v>0.98003504311190159</v>
      </c>
    </row>
    <row r="431" spans="1:33">
      <c r="A431" s="158"/>
      <c r="B431" s="162">
        <f>+[2]data1cf!A431</f>
        <v>-71995.469344749799</v>
      </c>
      <c r="C431" s="162">
        <f>+[2]data1cf!B431</f>
        <v>12191.448547540193</v>
      </c>
      <c r="D431" s="162">
        <f>+[2]data1cf!C431</f>
        <v>13160.525680016834</v>
      </c>
      <c r="E431" s="162">
        <f>+[2]data1cf!D431</f>
        <v>12795.189752346221</v>
      </c>
      <c r="F431" s="162">
        <f>+[2]data1cf!E431</f>
        <v>12442.863595850122</v>
      </c>
      <c r="G431" s="162">
        <f>+[2]data1cf!F431</f>
        <v>12218.576395269003</v>
      </c>
      <c r="H431" s="162">
        <f>+[2]data1cf!G431</f>
        <v>11952.793172651345</v>
      </c>
      <c r="I431" s="162">
        <f>+[2]data1cf!H431</f>
        <v>11769.018221235459</v>
      </c>
      <c r="J431" s="162">
        <f>+[2]data1cf!I431</f>
        <v>11727.067181908109</v>
      </c>
      <c r="K431" s="162">
        <f>+[2]data1cf!J431</f>
        <v>11676.566665550565</v>
      </c>
      <c r="L431" s="162">
        <f>+[2]data1cf!K431</f>
        <v>11591.350265528534</v>
      </c>
      <c r="M431" s="162">
        <f>+[2]data1cf!L431</f>
        <v>11728.857414217036</v>
      </c>
      <c r="N431" s="162">
        <f>+[2]data1cf!M431</f>
        <v>11587.100000112736</v>
      </c>
      <c r="O431" s="162">
        <f>+[2]data1cf!N431</f>
        <v>11572.610962840554</v>
      </c>
      <c r="P431" s="162">
        <f>+[2]data1cf!O431</f>
        <v>11528.554074978707</v>
      </c>
      <c r="Q431" s="162">
        <f>+[2]data1cf!P431</f>
        <v>11545.960067137508</v>
      </c>
      <c r="R431" s="162">
        <f>+[2]data1cf!Q431</f>
        <v>825.75923519654214</v>
      </c>
      <c r="S431" s="162">
        <f>+[2]data1cf!R431</f>
        <v>0</v>
      </c>
      <c r="T431" s="162">
        <f>+[2]data1cf!S431</f>
        <v>0</v>
      </c>
      <c r="U431" s="162">
        <f>+[2]data1cf!T431</f>
        <v>0</v>
      </c>
      <c r="V431" s="162">
        <f>+[2]data1cf!U431</f>
        <v>0</v>
      </c>
      <c r="W431" s="162">
        <f>+[2]data1cf!V431</f>
        <v>0</v>
      </c>
      <c r="X431" s="162">
        <f>+[2]data1cf!W431</f>
        <v>0</v>
      </c>
      <c r="Y431" s="162">
        <f>+[2]data1cf!X431</f>
        <v>0</v>
      </c>
      <c r="Z431" s="162">
        <f>+[2]data1cf!Y431</f>
        <v>0</v>
      </c>
      <c r="AA431" s="162">
        <f>+[2]data1cf!Z431</f>
        <v>0</v>
      </c>
      <c r="AB431" s="162"/>
      <c r="AC431" s="163">
        <f t="shared" si="48"/>
        <v>20435.386795884941</v>
      </c>
      <c r="AD431" s="163">
        <f t="shared" si="50"/>
        <v>45695.993005354889</v>
      </c>
      <c r="AE431" s="164">
        <f t="shared" si="51"/>
        <v>45359.323241103739</v>
      </c>
      <c r="AF431" s="165">
        <f t="shared" si="49"/>
        <v>0.14833557009696963</v>
      </c>
      <c r="AG431" s="166">
        <f t="shared" si="54"/>
        <v>0.97567797013249735</v>
      </c>
    </row>
    <row r="432" spans="1:33">
      <c r="A432" s="158"/>
      <c r="B432" s="162">
        <f>+[2]data1cf!A432</f>
        <v>-61415.006331743214</v>
      </c>
      <c r="C432" s="162">
        <f>+[2]data1cf!B432</f>
        <v>11829.460282901338</v>
      </c>
      <c r="D432" s="162">
        <f>+[2]data1cf!C432</f>
        <v>12688.812659847452</v>
      </c>
      <c r="E432" s="162">
        <f>+[2]data1cf!D432</f>
        <v>12450.121022245601</v>
      </c>
      <c r="F432" s="162">
        <f>+[2]data1cf!E432</f>
        <v>12320.810327192878</v>
      </c>
      <c r="G432" s="162">
        <f>+[2]data1cf!F432</f>
        <v>11892.825576492956</v>
      </c>
      <c r="H432" s="162">
        <f>+[2]data1cf!G432</f>
        <v>11877.464354577412</v>
      </c>
      <c r="I432" s="162">
        <f>+[2]data1cf!H432</f>
        <v>11644.547164865151</v>
      </c>
      <c r="J432" s="162">
        <f>+[2]data1cf!I432</f>
        <v>11612.756463654267</v>
      </c>
      <c r="K432" s="162">
        <f>+[2]data1cf!J432</f>
        <v>11618.698095832151</v>
      </c>
      <c r="L432" s="162">
        <f>+[2]data1cf!K432</f>
        <v>11438.074239758895</v>
      </c>
      <c r="M432" s="162">
        <f>+[2]data1cf!L432</f>
        <v>11410.657086517725</v>
      </c>
      <c r="N432" s="162">
        <f>+[2]data1cf!M432</f>
        <v>11167.681179480092</v>
      </c>
      <c r="O432" s="162">
        <f>+[2]data1cf!N432</f>
        <v>11298.51911196218</v>
      </c>
      <c r="P432" s="162">
        <f>+[2]data1cf!O432</f>
        <v>11325.378454153464</v>
      </c>
      <c r="Q432" s="162">
        <f>+[2]data1cf!P432</f>
        <v>11117.49252043669</v>
      </c>
      <c r="R432" s="162">
        <f>+[2]data1cf!Q432</f>
        <v>704.4055566225619</v>
      </c>
      <c r="S432" s="162">
        <f>+[2]data1cf!R432</f>
        <v>0</v>
      </c>
      <c r="T432" s="162">
        <f>+[2]data1cf!S432</f>
        <v>0</v>
      </c>
      <c r="U432" s="162">
        <f>+[2]data1cf!T432</f>
        <v>0</v>
      </c>
      <c r="V432" s="162">
        <f>+[2]data1cf!U432</f>
        <v>0</v>
      </c>
      <c r="W432" s="162">
        <f>+[2]data1cf!V432</f>
        <v>0</v>
      </c>
      <c r="X432" s="162">
        <f>+[2]data1cf!W432</f>
        <v>0</v>
      </c>
      <c r="Y432" s="162">
        <f>+[2]data1cf!X432</f>
        <v>0</v>
      </c>
      <c r="Z432" s="162">
        <f>+[2]data1cf!Y432</f>
        <v>0</v>
      </c>
      <c r="AA432" s="162">
        <f>+[2]data1cf!Z432</f>
        <v>0</v>
      </c>
      <c r="AB432" s="162"/>
      <c r="AC432" s="163">
        <f t="shared" si="48"/>
        <v>29002.466645811412</v>
      </c>
      <c r="AD432" s="163">
        <f t="shared" si="50"/>
        <v>53751.210808294316</v>
      </c>
      <c r="AE432" s="164">
        <f t="shared" si="51"/>
        <v>53421.600927707841</v>
      </c>
      <c r="AF432" s="165">
        <f t="shared" si="49"/>
        <v>0.1783139288425446</v>
      </c>
      <c r="AG432" s="166">
        <f t="shared" si="54"/>
        <v>0.98736758447176165</v>
      </c>
    </row>
    <row r="433" spans="1:33">
      <c r="A433" s="158"/>
      <c r="B433" s="162">
        <f>+[2]data1cf!A433</f>
        <v>-70752.844934190085</v>
      </c>
      <c r="C433" s="162">
        <f>+[2]data1cf!B433</f>
        <v>11989.166429682689</v>
      </c>
      <c r="D433" s="162">
        <f>+[2]data1cf!C433</f>
        <v>13017.905282172678</v>
      </c>
      <c r="E433" s="162">
        <f>+[2]data1cf!D433</f>
        <v>12647.678351294959</v>
      </c>
      <c r="F433" s="162">
        <f>+[2]data1cf!E433</f>
        <v>12383.628762033117</v>
      </c>
      <c r="G433" s="162">
        <f>+[2]data1cf!F433</f>
        <v>12124.568816668809</v>
      </c>
      <c r="H433" s="162">
        <f>+[2]data1cf!G433</f>
        <v>11894.254146244604</v>
      </c>
      <c r="I433" s="162">
        <f>+[2]data1cf!H433</f>
        <v>11800.792135668944</v>
      </c>
      <c r="J433" s="162">
        <f>+[2]data1cf!I433</f>
        <v>11756.130996266751</v>
      </c>
      <c r="K433" s="162">
        <f>+[2]data1cf!J433</f>
        <v>11563.332994937304</v>
      </c>
      <c r="L433" s="162">
        <f>+[2]data1cf!K433</f>
        <v>11654.23436196798</v>
      </c>
      <c r="M433" s="162">
        <f>+[2]data1cf!L433</f>
        <v>11583.146726393836</v>
      </c>
      <c r="N433" s="162">
        <f>+[2]data1cf!M433</f>
        <v>11589.358035556006</v>
      </c>
      <c r="O433" s="162">
        <f>+[2]data1cf!N433</f>
        <v>11349.766238690643</v>
      </c>
      <c r="P433" s="162">
        <f>+[2]data1cf!O433</f>
        <v>11675.344070218216</v>
      </c>
      <c r="Q433" s="162">
        <f>+[2]data1cf!P433</f>
        <v>11471.273868055014</v>
      </c>
      <c r="R433" s="162">
        <f>+[2]data1cf!Q433</f>
        <v>811.50683025718649</v>
      </c>
      <c r="S433" s="162">
        <f>+[2]data1cf!R433</f>
        <v>0</v>
      </c>
      <c r="T433" s="162">
        <f>+[2]data1cf!S433</f>
        <v>0</v>
      </c>
      <c r="U433" s="162">
        <f>+[2]data1cf!T433</f>
        <v>0</v>
      </c>
      <c r="V433" s="162">
        <f>+[2]data1cf!U433</f>
        <v>0</v>
      </c>
      <c r="W433" s="162">
        <f>+[2]data1cf!V433</f>
        <v>0</v>
      </c>
      <c r="X433" s="162">
        <f>+[2]data1cf!W433</f>
        <v>0</v>
      </c>
      <c r="Y433" s="162">
        <f>+[2]data1cf!X433</f>
        <v>0</v>
      </c>
      <c r="Z433" s="162">
        <f>+[2]data1cf!Y433</f>
        <v>0</v>
      </c>
      <c r="AA433" s="162">
        <f>+[2]data1cf!Z433</f>
        <v>0</v>
      </c>
      <c r="AB433" s="162"/>
      <c r="AC433" s="163">
        <f t="shared" si="48"/>
        <v>21042.572213490046</v>
      </c>
      <c r="AD433" s="163">
        <f t="shared" si="50"/>
        <v>46192.419140278165</v>
      </c>
      <c r="AE433" s="164">
        <f t="shared" si="51"/>
        <v>45857.179637684058</v>
      </c>
      <c r="AF433" s="165">
        <f t="shared" si="49"/>
        <v>0.15040586590766913</v>
      </c>
      <c r="AG433" s="166">
        <f t="shared" si="54"/>
        <v>0.97664037567999606</v>
      </c>
    </row>
    <row r="434" spans="1:33">
      <c r="A434" s="158"/>
      <c r="B434" s="162">
        <f>+[2]data1cf!A434</f>
        <v>-67533.097766094434</v>
      </c>
      <c r="C434" s="162">
        <f>+[2]data1cf!B434</f>
        <v>11923.861433623022</v>
      </c>
      <c r="D434" s="162">
        <f>+[2]data1cf!C434</f>
        <v>13052.190470267386</v>
      </c>
      <c r="E434" s="162">
        <f>+[2]data1cf!D434</f>
        <v>12646.22982416677</v>
      </c>
      <c r="F434" s="162">
        <f>+[2]data1cf!E434</f>
        <v>12323.988468612801</v>
      </c>
      <c r="G434" s="162">
        <f>+[2]data1cf!F434</f>
        <v>12056.963561677941</v>
      </c>
      <c r="H434" s="162">
        <f>+[2]data1cf!G434</f>
        <v>11813.783065317868</v>
      </c>
      <c r="I434" s="162">
        <f>+[2]data1cf!H434</f>
        <v>11793.079678382499</v>
      </c>
      <c r="J434" s="162">
        <f>+[2]data1cf!I434</f>
        <v>11676.511159572732</v>
      </c>
      <c r="K434" s="162">
        <f>+[2]data1cf!J434</f>
        <v>11677.074000985158</v>
      </c>
      <c r="L434" s="162">
        <f>+[2]data1cf!K434</f>
        <v>11592.847923145677</v>
      </c>
      <c r="M434" s="162">
        <f>+[2]data1cf!L434</f>
        <v>11713.227941935442</v>
      </c>
      <c r="N434" s="162">
        <f>+[2]data1cf!M434</f>
        <v>11497.061752764836</v>
      </c>
      <c r="O434" s="162">
        <f>+[2]data1cf!N434</f>
        <v>11412.06341250301</v>
      </c>
      <c r="P434" s="162">
        <f>+[2]data1cf!O434</f>
        <v>11451.97746020132</v>
      </c>
      <c r="Q434" s="162">
        <f>+[2]data1cf!P434</f>
        <v>11345.597397842121</v>
      </c>
      <c r="R434" s="162">
        <f>+[2]data1cf!Q434</f>
        <v>774.57761813799664</v>
      </c>
      <c r="S434" s="162">
        <f>+[2]data1cf!R434</f>
        <v>0</v>
      </c>
      <c r="T434" s="162">
        <f>+[2]data1cf!S434</f>
        <v>0</v>
      </c>
      <c r="U434" s="162">
        <f>+[2]data1cf!T434</f>
        <v>0</v>
      </c>
      <c r="V434" s="162">
        <f>+[2]data1cf!U434</f>
        <v>0</v>
      </c>
      <c r="W434" s="162">
        <f>+[2]data1cf!V434</f>
        <v>0</v>
      </c>
      <c r="X434" s="162">
        <f>+[2]data1cf!W434</f>
        <v>0</v>
      </c>
      <c r="Y434" s="162">
        <f>+[2]data1cf!X434</f>
        <v>0</v>
      </c>
      <c r="Z434" s="162">
        <f>+[2]data1cf!Y434</f>
        <v>0</v>
      </c>
      <c r="AA434" s="162">
        <f>+[2]data1cf!Z434</f>
        <v>0</v>
      </c>
      <c r="AB434" s="162"/>
      <c r="AC434" s="163">
        <f t="shared" si="48"/>
        <v>24022.945162361866</v>
      </c>
      <c r="AD434" s="163">
        <f t="shared" si="50"/>
        <v>49094.046545619778</v>
      </c>
      <c r="AE434" s="164">
        <f t="shared" si="51"/>
        <v>48759.939611436763</v>
      </c>
      <c r="AF434" s="165">
        <f t="shared" si="49"/>
        <v>0.15983915925025943</v>
      </c>
      <c r="AG434" s="166">
        <f t="shared" si="54"/>
        <v>0.9815507273322075</v>
      </c>
    </row>
    <row r="435" spans="1:33">
      <c r="A435" s="158"/>
      <c r="B435" s="162">
        <f>+[2]data1cf!A435</f>
        <v>-67365.713520546313</v>
      </c>
      <c r="C435" s="162">
        <f>+[2]data1cf!B435</f>
        <v>12023.648568906454</v>
      </c>
      <c r="D435" s="162">
        <f>+[2]data1cf!C435</f>
        <v>12889.988560649232</v>
      </c>
      <c r="E435" s="162">
        <f>+[2]data1cf!D435</f>
        <v>12658.517212348779</v>
      </c>
      <c r="F435" s="162">
        <f>+[2]data1cf!E435</f>
        <v>12425.075984658721</v>
      </c>
      <c r="G435" s="162">
        <f>+[2]data1cf!F435</f>
        <v>12040.655828171115</v>
      </c>
      <c r="H435" s="162">
        <f>+[2]data1cf!G435</f>
        <v>11853.801891086883</v>
      </c>
      <c r="I435" s="162">
        <f>+[2]data1cf!H435</f>
        <v>11688.472059563257</v>
      </c>
      <c r="J435" s="162">
        <f>+[2]data1cf!I435</f>
        <v>11631.640996422862</v>
      </c>
      <c r="K435" s="162">
        <f>+[2]data1cf!J435</f>
        <v>11536.384375952272</v>
      </c>
      <c r="L435" s="162">
        <f>+[2]data1cf!K435</f>
        <v>11599.827874464539</v>
      </c>
      <c r="M435" s="162">
        <f>+[2]data1cf!L435</f>
        <v>11594.380017840047</v>
      </c>
      <c r="N435" s="162">
        <f>+[2]data1cf!M435</f>
        <v>11441.288231116159</v>
      </c>
      <c r="O435" s="162">
        <f>+[2]data1cf!N435</f>
        <v>11408.404517338824</v>
      </c>
      <c r="P435" s="162">
        <f>+[2]data1cf!O435</f>
        <v>11324.273487120419</v>
      </c>
      <c r="Q435" s="162">
        <f>+[2]data1cf!P435</f>
        <v>11257.059250300064</v>
      </c>
      <c r="R435" s="162">
        <f>+[2]data1cf!Q435</f>
        <v>772.65778779525795</v>
      </c>
      <c r="S435" s="162">
        <f>+[2]data1cf!R435</f>
        <v>0</v>
      </c>
      <c r="T435" s="162">
        <f>+[2]data1cf!S435</f>
        <v>0</v>
      </c>
      <c r="U435" s="162">
        <f>+[2]data1cf!T435</f>
        <v>0</v>
      </c>
      <c r="V435" s="162">
        <f>+[2]data1cf!U435</f>
        <v>0</v>
      </c>
      <c r="W435" s="162">
        <f>+[2]data1cf!V435</f>
        <v>0</v>
      </c>
      <c r="X435" s="162">
        <f>+[2]data1cf!W435</f>
        <v>0</v>
      </c>
      <c r="Y435" s="162">
        <f>+[2]data1cf!X435</f>
        <v>0</v>
      </c>
      <c r="Z435" s="162">
        <f>+[2]data1cf!Y435</f>
        <v>0</v>
      </c>
      <c r="AA435" s="162">
        <f>+[2]data1cf!Z435</f>
        <v>0</v>
      </c>
      <c r="AB435" s="162"/>
      <c r="AC435" s="163">
        <f t="shared" si="48"/>
        <v>23990.596215916714</v>
      </c>
      <c r="AD435" s="163">
        <f t="shared" si="50"/>
        <v>48960.399394298729</v>
      </c>
      <c r="AE435" s="164">
        <f t="shared" si="51"/>
        <v>48627.764211024587</v>
      </c>
      <c r="AF435" s="165">
        <f t="shared" si="49"/>
        <v>0.16003374457359318</v>
      </c>
      <c r="AG435" s="166">
        <f t="shared" ref="AG435:AG450" si="55">1-EXP(-(1/0.25)*(AD435/ABS($AD$1010)))</f>
        <v>0.98134910321584068</v>
      </c>
    </row>
    <row r="436" spans="1:33">
      <c r="A436" s="158"/>
      <c r="B436" s="162">
        <f>+[2]data1cf!A436</f>
        <v>-64847.633107522335</v>
      </c>
      <c r="C436" s="162">
        <f>+[2]data1cf!B436</f>
        <v>11763.196129130389</v>
      </c>
      <c r="D436" s="162">
        <f>+[2]data1cf!C436</f>
        <v>12860.590962511411</v>
      </c>
      <c r="E436" s="162">
        <f>+[2]data1cf!D436</f>
        <v>12452.935074789206</v>
      </c>
      <c r="F436" s="162">
        <f>+[2]data1cf!E436</f>
        <v>12335.889261787856</v>
      </c>
      <c r="G436" s="162">
        <f>+[2]data1cf!F436</f>
        <v>12044.438042823927</v>
      </c>
      <c r="H436" s="162">
        <f>+[2]data1cf!G436</f>
        <v>11942.884342146554</v>
      </c>
      <c r="I436" s="162">
        <f>+[2]data1cf!H436</f>
        <v>11788.770406904081</v>
      </c>
      <c r="J436" s="162">
        <f>+[2]data1cf!I436</f>
        <v>11654.839543783839</v>
      </c>
      <c r="K436" s="162">
        <f>+[2]data1cf!J436</f>
        <v>11496.66612594555</v>
      </c>
      <c r="L436" s="162">
        <f>+[2]data1cf!K436</f>
        <v>11461.151114938799</v>
      </c>
      <c r="M436" s="162">
        <f>+[2]data1cf!L436</f>
        <v>11545.450679697133</v>
      </c>
      <c r="N436" s="162">
        <f>+[2]data1cf!M436</f>
        <v>11490.331108309574</v>
      </c>
      <c r="O436" s="162">
        <f>+[2]data1cf!N436</f>
        <v>11351.369174126932</v>
      </c>
      <c r="P436" s="162">
        <f>+[2]data1cf!O436</f>
        <v>11471.977167385836</v>
      </c>
      <c r="Q436" s="162">
        <f>+[2]data1cf!P436</f>
        <v>11262.787460025429</v>
      </c>
      <c r="R436" s="162">
        <f>+[2]data1cf!Q436</f>
        <v>743.77641269003811</v>
      </c>
      <c r="S436" s="162">
        <f>+[2]data1cf!R436</f>
        <v>0</v>
      </c>
      <c r="T436" s="162">
        <f>+[2]data1cf!S436</f>
        <v>0</v>
      </c>
      <c r="U436" s="162">
        <f>+[2]data1cf!T436</f>
        <v>0</v>
      </c>
      <c r="V436" s="162">
        <f>+[2]data1cf!U436</f>
        <v>0</v>
      </c>
      <c r="W436" s="162">
        <f>+[2]data1cf!V436</f>
        <v>0</v>
      </c>
      <c r="X436" s="162">
        <f>+[2]data1cf!W436</f>
        <v>0</v>
      </c>
      <c r="Y436" s="162">
        <f>+[2]data1cf!X436</f>
        <v>0</v>
      </c>
      <c r="Z436" s="162">
        <f>+[2]data1cf!Y436</f>
        <v>0</v>
      </c>
      <c r="AA436" s="162">
        <f>+[2]data1cf!Z436</f>
        <v>0</v>
      </c>
      <c r="AB436" s="162"/>
      <c r="AC436" s="163">
        <f t="shared" si="48"/>
        <v>26092.816974515717</v>
      </c>
      <c r="AD436" s="163">
        <f t="shared" si="50"/>
        <v>51034.274353732471</v>
      </c>
      <c r="AE436" s="164">
        <f t="shared" si="51"/>
        <v>50701.936646102789</v>
      </c>
      <c r="AF436" s="165">
        <f t="shared" si="49"/>
        <v>0.16714757084846499</v>
      </c>
      <c r="AG436" s="166">
        <f t="shared" si="55"/>
        <v>0.98424386651878215</v>
      </c>
    </row>
    <row r="437" spans="1:33">
      <c r="A437" s="158"/>
      <c r="B437" s="162">
        <f>+[2]data1cf!A437</f>
        <v>-62901.4470631636</v>
      </c>
      <c r="C437" s="162">
        <f>+[2]data1cf!B437</f>
        <v>11847.770894187262</v>
      </c>
      <c r="D437" s="162">
        <f>+[2]data1cf!C437</f>
        <v>12774.264766609427</v>
      </c>
      <c r="E437" s="162">
        <f>+[2]data1cf!D437</f>
        <v>12431.893396958529</v>
      </c>
      <c r="F437" s="162">
        <f>+[2]data1cf!E437</f>
        <v>12301.246637136566</v>
      </c>
      <c r="G437" s="162">
        <f>+[2]data1cf!F437</f>
        <v>12042.904624226736</v>
      </c>
      <c r="H437" s="162">
        <f>+[2]data1cf!G437</f>
        <v>11737.032311196728</v>
      </c>
      <c r="I437" s="162">
        <f>+[2]data1cf!H437</f>
        <v>11574.918973050057</v>
      </c>
      <c r="J437" s="162">
        <f>+[2]data1cf!I437</f>
        <v>11488.945358527319</v>
      </c>
      <c r="K437" s="162">
        <f>+[2]data1cf!J437</f>
        <v>11511.940410795305</v>
      </c>
      <c r="L437" s="162">
        <f>+[2]data1cf!K437</f>
        <v>11446.270168660412</v>
      </c>
      <c r="M437" s="162">
        <f>+[2]data1cf!L437</f>
        <v>11375.221358390692</v>
      </c>
      <c r="N437" s="162">
        <f>+[2]data1cf!M437</f>
        <v>11479.973522665845</v>
      </c>
      <c r="O437" s="162">
        <f>+[2]data1cf!N437</f>
        <v>11345.927551518229</v>
      </c>
      <c r="P437" s="162">
        <f>+[2]data1cf!O437</f>
        <v>11142.753469147967</v>
      </c>
      <c r="Q437" s="162">
        <f>+[2]data1cf!P437</f>
        <v>11220.397635374748</v>
      </c>
      <c r="R437" s="162">
        <f>+[2]data1cf!Q437</f>
        <v>721.45443723566109</v>
      </c>
      <c r="S437" s="162">
        <f>+[2]data1cf!R437</f>
        <v>0</v>
      </c>
      <c r="T437" s="162">
        <f>+[2]data1cf!S437</f>
        <v>0</v>
      </c>
      <c r="U437" s="162">
        <f>+[2]data1cf!T437</f>
        <v>0</v>
      </c>
      <c r="V437" s="162">
        <f>+[2]data1cf!U437</f>
        <v>0</v>
      </c>
      <c r="W437" s="162">
        <f>+[2]data1cf!V437</f>
        <v>0</v>
      </c>
      <c r="X437" s="162">
        <f>+[2]data1cf!W437</f>
        <v>0</v>
      </c>
      <c r="Y437" s="162">
        <f>+[2]data1cf!X437</f>
        <v>0</v>
      </c>
      <c r="Z437" s="162">
        <f>+[2]data1cf!Y437</f>
        <v>0</v>
      </c>
      <c r="AA437" s="162">
        <f>+[2]data1cf!Z437</f>
        <v>0</v>
      </c>
      <c r="AB437" s="162"/>
      <c r="AC437" s="163">
        <f t="shared" si="48"/>
        <v>27535.638698387778</v>
      </c>
      <c r="AD437" s="163">
        <f t="shared" si="50"/>
        <v>52277.088048802398</v>
      </c>
      <c r="AE437" s="164">
        <f t="shared" si="51"/>
        <v>51947.466559382832</v>
      </c>
      <c r="AF437" s="165">
        <f t="shared" si="49"/>
        <v>0.17294388413429265</v>
      </c>
      <c r="AG437" s="166">
        <f t="shared" si="55"/>
        <v>0.9857585899883905</v>
      </c>
    </row>
    <row r="438" spans="1:33">
      <c r="A438" s="158"/>
      <c r="B438" s="162">
        <f>+[2]data1cf!A438</f>
        <v>-69468.935115248401</v>
      </c>
      <c r="C438" s="162">
        <f>+[2]data1cf!B438</f>
        <v>11973.988259803886</v>
      </c>
      <c r="D438" s="162">
        <f>+[2]data1cf!C438</f>
        <v>13109.483418468813</v>
      </c>
      <c r="E438" s="162">
        <f>+[2]data1cf!D438</f>
        <v>12831.030692464718</v>
      </c>
      <c r="F438" s="162">
        <f>+[2]data1cf!E438</f>
        <v>12537.052007848935</v>
      </c>
      <c r="G438" s="162">
        <f>+[2]data1cf!F438</f>
        <v>12037.351303993346</v>
      </c>
      <c r="H438" s="162">
        <f>+[2]data1cf!G438</f>
        <v>11815.940453019133</v>
      </c>
      <c r="I438" s="162">
        <f>+[2]data1cf!H438</f>
        <v>11680.274745986355</v>
      </c>
      <c r="J438" s="162">
        <f>+[2]data1cf!I438</f>
        <v>11694.538440704806</v>
      </c>
      <c r="K438" s="162">
        <f>+[2]data1cf!J438</f>
        <v>11726.368415914734</v>
      </c>
      <c r="L438" s="162">
        <f>+[2]data1cf!K438</f>
        <v>11641.948401057249</v>
      </c>
      <c r="M438" s="162">
        <f>+[2]data1cf!L438</f>
        <v>11706.500671564518</v>
      </c>
      <c r="N438" s="162">
        <f>+[2]data1cf!M438</f>
        <v>11457.206047111969</v>
      </c>
      <c r="O438" s="162">
        <f>+[2]data1cf!N438</f>
        <v>11510.294159321435</v>
      </c>
      <c r="P438" s="162">
        <f>+[2]data1cf!O438</f>
        <v>11565.125022260116</v>
      </c>
      <c r="Q438" s="162">
        <f>+[2]data1cf!P438</f>
        <v>11470.239279507761</v>
      </c>
      <c r="R438" s="162">
        <f>+[2]data1cf!Q438</f>
        <v>796.78089819785293</v>
      </c>
      <c r="S438" s="162">
        <f>+[2]data1cf!R438</f>
        <v>0</v>
      </c>
      <c r="T438" s="162">
        <f>+[2]data1cf!S438</f>
        <v>0</v>
      </c>
      <c r="U438" s="162">
        <f>+[2]data1cf!T438</f>
        <v>0</v>
      </c>
      <c r="V438" s="162">
        <f>+[2]data1cf!U438</f>
        <v>0</v>
      </c>
      <c r="W438" s="162">
        <f>+[2]data1cf!V438</f>
        <v>0</v>
      </c>
      <c r="X438" s="162">
        <f>+[2]data1cf!W438</f>
        <v>0</v>
      </c>
      <c r="Y438" s="162">
        <f>+[2]data1cf!X438</f>
        <v>0</v>
      </c>
      <c r="Z438" s="162">
        <f>+[2]data1cf!Y438</f>
        <v>0</v>
      </c>
      <c r="AA438" s="162">
        <f>+[2]data1cf!Z438</f>
        <v>0</v>
      </c>
      <c r="AB438" s="162"/>
      <c r="AC438" s="163">
        <f t="shared" si="48"/>
        <v>22521.496017797963</v>
      </c>
      <c r="AD438" s="163">
        <f t="shared" si="50"/>
        <v>47688.562551267809</v>
      </c>
      <c r="AE438" s="164">
        <f t="shared" si="51"/>
        <v>47353.117705771707</v>
      </c>
      <c r="AF438" s="165">
        <f t="shared" si="49"/>
        <v>0.15482266545295717</v>
      </c>
      <c r="AG438" s="166">
        <f t="shared" si="55"/>
        <v>0.97931662105356043</v>
      </c>
    </row>
    <row r="439" spans="1:33">
      <c r="A439" s="158"/>
      <c r="B439" s="162">
        <f>+[2]data1cf!A439</f>
        <v>-70996.615262635343</v>
      </c>
      <c r="C439" s="162">
        <f>+[2]data1cf!B439</f>
        <v>11984.847410022809</v>
      </c>
      <c r="D439" s="162">
        <f>+[2]data1cf!C439</f>
        <v>13062.786187449776</v>
      </c>
      <c r="E439" s="162">
        <f>+[2]data1cf!D439</f>
        <v>12756.283897788897</v>
      </c>
      <c r="F439" s="162">
        <f>+[2]data1cf!E439</f>
        <v>12481.171351424811</v>
      </c>
      <c r="G439" s="162">
        <f>+[2]data1cf!F439</f>
        <v>12116.888465708829</v>
      </c>
      <c r="H439" s="162">
        <f>+[2]data1cf!G439</f>
        <v>11939.550930605597</v>
      </c>
      <c r="I439" s="162">
        <f>+[2]data1cf!H439</f>
        <v>11692.498487116558</v>
      </c>
      <c r="J439" s="162">
        <f>+[2]data1cf!I439</f>
        <v>11675.642022634684</v>
      </c>
      <c r="K439" s="162">
        <f>+[2]data1cf!J439</f>
        <v>11683.410518631666</v>
      </c>
      <c r="L439" s="162">
        <f>+[2]data1cf!K439</f>
        <v>11574.919550821051</v>
      </c>
      <c r="M439" s="162">
        <f>+[2]data1cf!L439</f>
        <v>11588.318087008254</v>
      </c>
      <c r="N439" s="162">
        <f>+[2]data1cf!M439</f>
        <v>11595.832479649431</v>
      </c>
      <c r="O439" s="162">
        <f>+[2]data1cf!N439</f>
        <v>11628.075595728333</v>
      </c>
      <c r="P439" s="162">
        <f>+[2]data1cf!O439</f>
        <v>11513.808884556905</v>
      </c>
      <c r="Q439" s="162">
        <f>+[2]data1cf!P439</f>
        <v>11426.97111378967</v>
      </c>
      <c r="R439" s="162">
        <f>+[2]data1cf!Q439</f>
        <v>814.30277841632233</v>
      </c>
      <c r="S439" s="162">
        <f>+[2]data1cf!R439</f>
        <v>0</v>
      </c>
      <c r="T439" s="162">
        <f>+[2]data1cf!S439</f>
        <v>0</v>
      </c>
      <c r="U439" s="162">
        <f>+[2]data1cf!T439</f>
        <v>0</v>
      </c>
      <c r="V439" s="162">
        <f>+[2]data1cf!U439</f>
        <v>0</v>
      </c>
      <c r="W439" s="162">
        <f>+[2]data1cf!V439</f>
        <v>0</v>
      </c>
      <c r="X439" s="162">
        <f>+[2]data1cf!W439</f>
        <v>0</v>
      </c>
      <c r="Y439" s="162">
        <f>+[2]data1cf!X439</f>
        <v>0</v>
      </c>
      <c r="Z439" s="162">
        <f>+[2]data1cf!Y439</f>
        <v>0</v>
      </c>
      <c r="AA439" s="162">
        <f>+[2]data1cf!Z439</f>
        <v>0</v>
      </c>
      <c r="AB439" s="162"/>
      <c r="AC439" s="163">
        <f t="shared" si="48"/>
        <v>20960.143264453716</v>
      </c>
      <c r="AD439" s="163">
        <f t="shared" si="50"/>
        <v>46130.221346164217</v>
      </c>
      <c r="AE439" s="164">
        <f t="shared" si="51"/>
        <v>45794.726555853245</v>
      </c>
      <c r="AF439" s="165">
        <f t="shared" si="49"/>
        <v>0.15009769797325137</v>
      </c>
      <c r="AG439" s="166">
        <f t="shared" si="55"/>
        <v>0.97652191318550319</v>
      </c>
    </row>
    <row r="440" spans="1:33">
      <c r="A440" s="158"/>
      <c r="B440" s="162">
        <f>+[2]data1cf!A440</f>
        <v>-66133.521730207605</v>
      </c>
      <c r="C440" s="162">
        <f>+[2]data1cf!B440</f>
        <v>12033.205369763258</v>
      </c>
      <c r="D440" s="162">
        <f>+[2]data1cf!C440</f>
        <v>13061.901304479659</v>
      </c>
      <c r="E440" s="162">
        <f>+[2]data1cf!D440</f>
        <v>12562.041784516528</v>
      </c>
      <c r="F440" s="162">
        <f>+[2]data1cf!E440</f>
        <v>12351.067484878471</v>
      </c>
      <c r="G440" s="162">
        <f>+[2]data1cf!F440</f>
        <v>12095.385781806315</v>
      </c>
      <c r="H440" s="162">
        <f>+[2]data1cf!G440</f>
        <v>11880.249062330477</v>
      </c>
      <c r="I440" s="162">
        <f>+[2]data1cf!H440</f>
        <v>11682.522936085557</v>
      </c>
      <c r="J440" s="162">
        <f>+[2]data1cf!I440</f>
        <v>11469.56720468455</v>
      </c>
      <c r="K440" s="162">
        <f>+[2]data1cf!J440</f>
        <v>11543.696547393909</v>
      </c>
      <c r="L440" s="162">
        <f>+[2]data1cf!K440</f>
        <v>11482.022332974886</v>
      </c>
      <c r="M440" s="162">
        <f>+[2]data1cf!L440</f>
        <v>11480.548314436626</v>
      </c>
      <c r="N440" s="162">
        <f>+[2]data1cf!M440</f>
        <v>11501.398906245326</v>
      </c>
      <c r="O440" s="162">
        <f>+[2]data1cf!N440</f>
        <v>11509.525212121862</v>
      </c>
      <c r="P440" s="162">
        <f>+[2]data1cf!O440</f>
        <v>11355.932595848226</v>
      </c>
      <c r="Q440" s="162">
        <f>+[2]data1cf!P440</f>
        <v>11362.558547359695</v>
      </c>
      <c r="R440" s="162">
        <f>+[2]data1cf!Q440</f>
        <v>758.525040836789</v>
      </c>
      <c r="S440" s="162">
        <f>+[2]data1cf!R440</f>
        <v>0</v>
      </c>
      <c r="T440" s="162">
        <f>+[2]data1cf!S440</f>
        <v>0</v>
      </c>
      <c r="U440" s="162">
        <f>+[2]data1cf!T440</f>
        <v>0</v>
      </c>
      <c r="V440" s="162">
        <f>+[2]data1cf!U440</f>
        <v>0</v>
      </c>
      <c r="W440" s="162">
        <f>+[2]data1cf!V440</f>
        <v>0</v>
      </c>
      <c r="X440" s="162">
        <f>+[2]data1cf!W440</f>
        <v>0</v>
      </c>
      <c r="Y440" s="162">
        <f>+[2]data1cf!X440</f>
        <v>0</v>
      </c>
      <c r="Z440" s="162">
        <f>+[2]data1cf!Y440</f>
        <v>0</v>
      </c>
      <c r="AA440" s="162">
        <f>+[2]data1cf!Z440</f>
        <v>0</v>
      </c>
      <c r="AB440" s="162"/>
      <c r="AC440" s="163">
        <f t="shared" si="48"/>
        <v>25217.531162659434</v>
      </c>
      <c r="AD440" s="163">
        <f t="shared" si="50"/>
        <v>50168.959635537467</v>
      </c>
      <c r="AE440" s="164">
        <f t="shared" si="51"/>
        <v>49836.467612003937</v>
      </c>
      <c r="AF440" s="165">
        <f t="shared" si="49"/>
        <v>0.1641192853450775</v>
      </c>
      <c r="AG440" s="166">
        <f t="shared" si="55"/>
        <v>0.98309508845866944</v>
      </c>
    </row>
    <row r="441" spans="1:33">
      <c r="A441" s="158"/>
      <c r="B441" s="162">
        <f>+[2]data1cf!A441</f>
        <v>-66009.126658751222</v>
      </c>
      <c r="C441" s="162">
        <f>+[2]data1cf!B441</f>
        <v>11842.141229378452</v>
      </c>
      <c r="D441" s="162">
        <f>+[2]data1cf!C441</f>
        <v>12988.677311532643</v>
      </c>
      <c r="E441" s="162">
        <f>+[2]data1cf!D441</f>
        <v>12616.357516069618</v>
      </c>
      <c r="F441" s="162">
        <f>+[2]data1cf!E441</f>
        <v>12230.190236578197</v>
      </c>
      <c r="G441" s="162">
        <f>+[2]data1cf!F441</f>
        <v>12058.413204127966</v>
      </c>
      <c r="H441" s="162">
        <f>+[2]data1cf!G441</f>
        <v>11822.803558541968</v>
      </c>
      <c r="I441" s="162">
        <f>+[2]data1cf!H441</f>
        <v>11615.468405836011</v>
      </c>
      <c r="J441" s="162">
        <f>+[2]data1cf!I441</f>
        <v>11650.210000990683</v>
      </c>
      <c r="K441" s="162">
        <f>+[2]data1cf!J441</f>
        <v>11552.361542218172</v>
      </c>
      <c r="L441" s="162">
        <f>+[2]data1cf!K441</f>
        <v>11407.328496605562</v>
      </c>
      <c r="M441" s="162">
        <f>+[2]data1cf!L441</f>
        <v>11422.213525259693</v>
      </c>
      <c r="N441" s="162">
        <f>+[2]data1cf!M441</f>
        <v>11458.919812894161</v>
      </c>
      <c r="O441" s="162">
        <f>+[2]data1cf!N441</f>
        <v>11630.264716278434</v>
      </c>
      <c r="P441" s="162">
        <f>+[2]data1cf!O441</f>
        <v>11371.232671011978</v>
      </c>
      <c r="Q441" s="162">
        <f>+[2]data1cf!P441</f>
        <v>11366.595613743615</v>
      </c>
      <c r="R441" s="162">
        <f>+[2]data1cf!Q441</f>
        <v>757.09827912521303</v>
      </c>
      <c r="S441" s="162">
        <f>+[2]data1cf!R441</f>
        <v>0</v>
      </c>
      <c r="T441" s="162">
        <f>+[2]data1cf!S441</f>
        <v>0</v>
      </c>
      <c r="U441" s="162">
        <f>+[2]data1cf!T441</f>
        <v>0</v>
      </c>
      <c r="V441" s="162">
        <f>+[2]data1cf!U441</f>
        <v>0</v>
      </c>
      <c r="W441" s="162">
        <f>+[2]data1cf!V441</f>
        <v>0</v>
      </c>
      <c r="X441" s="162">
        <f>+[2]data1cf!W441</f>
        <v>0</v>
      </c>
      <c r="Y441" s="162">
        <f>+[2]data1cf!X441</f>
        <v>0</v>
      </c>
      <c r="Z441" s="162">
        <f>+[2]data1cf!Y441</f>
        <v>0</v>
      </c>
      <c r="AA441" s="162">
        <f>+[2]data1cf!Z441</f>
        <v>0</v>
      </c>
      <c r="AB441" s="162"/>
      <c r="AC441" s="163">
        <f t="shared" si="48"/>
        <v>25041.034734424949</v>
      </c>
      <c r="AD441" s="163">
        <f t="shared" si="50"/>
        <v>49971.310459290617</v>
      </c>
      <c r="AE441" s="164">
        <f t="shared" si="51"/>
        <v>49639.022042975812</v>
      </c>
      <c r="AF441" s="165">
        <f t="shared" si="49"/>
        <v>0.16362463831901553</v>
      </c>
      <c r="AG441" s="166">
        <f t="shared" si="55"/>
        <v>0.9828211555186992</v>
      </c>
    </row>
    <row r="442" spans="1:33">
      <c r="A442" s="158"/>
      <c r="B442" s="162">
        <f>+[2]data1cf!A442</f>
        <v>-64545.557126312313</v>
      </c>
      <c r="C442" s="162">
        <f>+[2]data1cf!B442</f>
        <v>11972.306746193222</v>
      </c>
      <c r="D442" s="162">
        <f>+[2]data1cf!C442</f>
        <v>12978.425269529756</v>
      </c>
      <c r="E442" s="162">
        <f>+[2]data1cf!D442</f>
        <v>12551.394530920657</v>
      </c>
      <c r="F442" s="162">
        <f>+[2]data1cf!E442</f>
        <v>12307.910958797394</v>
      </c>
      <c r="G442" s="162">
        <f>+[2]data1cf!F442</f>
        <v>12096.90784118016</v>
      </c>
      <c r="H442" s="162">
        <f>+[2]data1cf!G442</f>
        <v>11817.034844018741</v>
      </c>
      <c r="I442" s="162">
        <f>+[2]data1cf!H442</f>
        <v>11608.894057580939</v>
      </c>
      <c r="J442" s="162">
        <f>+[2]data1cf!I442</f>
        <v>11724.086398747997</v>
      </c>
      <c r="K442" s="162">
        <f>+[2]data1cf!J442</f>
        <v>11617.873082150212</v>
      </c>
      <c r="L442" s="162">
        <f>+[2]data1cf!K442</f>
        <v>11623.232131762799</v>
      </c>
      <c r="M442" s="162">
        <f>+[2]data1cf!L442</f>
        <v>11429.301050525322</v>
      </c>
      <c r="N442" s="162">
        <f>+[2]data1cf!M442</f>
        <v>11402.426615444678</v>
      </c>
      <c r="O442" s="162">
        <f>+[2]data1cf!N442</f>
        <v>11349.556143992242</v>
      </c>
      <c r="P442" s="162">
        <f>+[2]data1cf!O442</f>
        <v>11349.853649507299</v>
      </c>
      <c r="Q442" s="162">
        <f>+[2]data1cf!P442</f>
        <v>11270.499057530622</v>
      </c>
      <c r="R442" s="162">
        <f>+[2]data1cf!Q442</f>
        <v>740.31172201595155</v>
      </c>
      <c r="S442" s="162">
        <f>+[2]data1cf!R442</f>
        <v>0</v>
      </c>
      <c r="T442" s="162">
        <f>+[2]data1cf!S442</f>
        <v>0</v>
      </c>
      <c r="U442" s="162">
        <f>+[2]data1cf!T442</f>
        <v>0</v>
      </c>
      <c r="V442" s="162">
        <f>+[2]data1cf!U442</f>
        <v>0</v>
      </c>
      <c r="W442" s="162">
        <f>+[2]data1cf!V442</f>
        <v>0</v>
      </c>
      <c r="X442" s="162">
        <f>+[2]data1cf!W442</f>
        <v>0</v>
      </c>
      <c r="Y442" s="162">
        <f>+[2]data1cf!X442</f>
        <v>0</v>
      </c>
      <c r="Z442" s="162">
        <f>+[2]data1cf!Y442</f>
        <v>0</v>
      </c>
      <c r="AA442" s="162">
        <f>+[2]data1cf!Z442</f>
        <v>0</v>
      </c>
      <c r="AB442" s="162"/>
      <c r="AC442" s="163">
        <f t="shared" si="48"/>
        <v>26652.394771459971</v>
      </c>
      <c r="AD442" s="163">
        <f t="shared" si="50"/>
        <v>51582.511069709108</v>
      </c>
      <c r="AE442" s="164">
        <f t="shared" si="51"/>
        <v>51250.424237993968</v>
      </c>
      <c r="AF442" s="165">
        <f t="shared" si="49"/>
        <v>0.16909239888191224</v>
      </c>
      <c r="AG442" s="166">
        <f t="shared" si="55"/>
        <v>0.98493095540627484</v>
      </c>
    </row>
    <row r="443" spans="1:33">
      <c r="A443" s="158"/>
      <c r="B443" s="162">
        <f>+[2]data1cf!A443</f>
        <v>-63955.406637366585</v>
      </c>
      <c r="C443" s="162">
        <f>+[2]data1cf!B443</f>
        <v>11743.163211213356</v>
      </c>
      <c r="D443" s="162">
        <f>+[2]data1cf!C443</f>
        <v>12730.023664904198</v>
      </c>
      <c r="E443" s="162">
        <f>+[2]data1cf!D443</f>
        <v>12549.782066988453</v>
      </c>
      <c r="F443" s="162">
        <f>+[2]data1cf!E443</f>
        <v>12220.824975632266</v>
      </c>
      <c r="G443" s="162">
        <f>+[2]data1cf!F443</f>
        <v>11912.029226378338</v>
      </c>
      <c r="H443" s="162">
        <f>+[2]data1cf!G443</f>
        <v>11735.220939172083</v>
      </c>
      <c r="I443" s="162">
        <f>+[2]data1cf!H443</f>
        <v>11584.35515125985</v>
      </c>
      <c r="J443" s="162">
        <f>+[2]data1cf!I443</f>
        <v>11432.98051845603</v>
      </c>
      <c r="K443" s="162">
        <f>+[2]data1cf!J443</f>
        <v>11540.710137106797</v>
      </c>
      <c r="L443" s="162">
        <f>+[2]data1cf!K443</f>
        <v>11564.872863064331</v>
      </c>
      <c r="M443" s="162">
        <f>+[2]data1cf!L443</f>
        <v>11310.053554434966</v>
      </c>
      <c r="N443" s="162">
        <f>+[2]data1cf!M443</f>
        <v>11228.546828609658</v>
      </c>
      <c r="O443" s="162">
        <f>+[2]data1cf!N443</f>
        <v>11199.031044689244</v>
      </c>
      <c r="P443" s="162">
        <f>+[2]data1cf!O443</f>
        <v>11251.748085460762</v>
      </c>
      <c r="Q443" s="162">
        <f>+[2]data1cf!P443</f>
        <v>11292.422538535244</v>
      </c>
      <c r="R443" s="162">
        <f>+[2]data1cf!Q443</f>
        <v>733.54293196793969</v>
      </c>
      <c r="S443" s="162">
        <f>+[2]data1cf!R443</f>
        <v>0</v>
      </c>
      <c r="T443" s="162">
        <f>+[2]data1cf!S443</f>
        <v>0</v>
      </c>
      <c r="U443" s="162">
        <f>+[2]data1cf!T443</f>
        <v>0</v>
      </c>
      <c r="V443" s="162">
        <f>+[2]data1cf!U443</f>
        <v>0</v>
      </c>
      <c r="W443" s="162">
        <f>+[2]data1cf!V443</f>
        <v>0</v>
      </c>
      <c r="X443" s="162">
        <f>+[2]data1cf!W443</f>
        <v>0</v>
      </c>
      <c r="Y443" s="162">
        <f>+[2]data1cf!X443</f>
        <v>0</v>
      </c>
      <c r="Z443" s="162">
        <f>+[2]data1cf!Y443</f>
        <v>0</v>
      </c>
      <c r="AA443" s="162">
        <f>+[2]data1cf!Z443</f>
        <v>0</v>
      </c>
      <c r="AB443" s="162"/>
      <c r="AC443" s="163">
        <f t="shared" si="48"/>
        <v>26241.162309935535</v>
      </c>
      <c r="AD443" s="163">
        <f t="shared" si="50"/>
        <v>50928.695260639877</v>
      </c>
      <c r="AE443" s="164">
        <f t="shared" si="51"/>
        <v>50599.769176428636</v>
      </c>
      <c r="AF443" s="165">
        <f t="shared" si="49"/>
        <v>0.16856166720390323</v>
      </c>
      <c r="AG443" s="166">
        <f t="shared" si="55"/>
        <v>0.98410799306689645</v>
      </c>
    </row>
    <row r="444" spans="1:33">
      <c r="A444" s="158"/>
      <c r="B444" s="162">
        <f>+[2]data1cf!A444</f>
        <v>-69629.872400485852</v>
      </c>
      <c r="C444" s="162">
        <f>+[2]data1cf!B444</f>
        <v>12017.507093231594</v>
      </c>
      <c r="D444" s="162">
        <f>+[2]data1cf!C444</f>
        <v>13055.004694635201</v>
      </c>
      <c r="E444" s="162">
        <f>+[2]data1cf!D444</f>
        <v>12631.128083139756</v>
      </c>
      <c r="F444" s="162">
        <f>+[2]data1cf!E444</f>
        <v>12481.284709297212</v>
      </c>
      <c r="G444" s="162">
        <f>+[2]data1cf!F444</f>
        <v>12197.129330524571</v>
      </c>
      <c r="H444" s="162">
        <f>+[2]data1cf!G444</f>
        <v>11910.304709501892</v>
      </c>
      <c r="I444" s="162">
        <f>+[2]data1cf!H444</f>
        <v>11731.673925010487</v>
      </c>
      <c r="J444" s="162">
        <f>+[2]data1cf!I444</f>
        <v>11678.229829988315</v>
      </c>
      <c r="K444" s="162">
        <f>+[2]data1cf!J444</f>
        <v>11637.287748159542</v>
      </c>
      <c r="L444" s="162">
        <f>+[2]data1cf!K444</f>
        <v>11596.263235455024</v>
      </c>
      <c r="M444" s="162">
        <f>+[2]data1cf!L444</f>
        <v>11640.439794601993</v>
      </c>
      <c r="N444" s="162">
        <f>+[2]data1cf!M444</f>
        <v>11599.087549875225</v>
      </c>
      <c r="O444" s="162">
        <f>+[2]data1cf!N444</f>
        <v>11619.506082289887</v>
      </c>
      <c r="P444" s="162">
        <f>+[2]data1cf!O444</f>
        <v>11492.107303363398</v>
      </c>
      <c r="Q444" s="162">
        <f>+[2]data1cf!P444</f>
        <v>11408.14450389099</v>
      </c>
      <c r="R444" s="162">
        <f>+[2]data1cf!Q444</f>
        <v>798.62678448461247</v>
      </c>
      <c r="S444" s="162">
        <f>+[2]data1cf!R444</f>
        <v>0</v>
      </c>
      <c r="T444" s="162">
        <f>+[2]data1cf!S444</f>
        <v>0</v>
      </c>
      <c r="U444" s="162">
        <f>+[2]data1cf!T444</f>
        <v>0</v>
      </c>
      <c r="V444" s="162">
        <f>+[2]data1cf!U444</f>
        <v>0</v>
      </c>
      <c r="W444" s="162">
        <f>+[2]data1cf!V444</f>
        <v>0</v>
      </c>
      <c r="X444" s="162">
        <f>+[2]data1cf!W444</f>
        <v>0</v>
      </c>
      <c r="Y444" s="162">
        <f>+[2]data1cf!X444</f>
        <v>0</v>
      </c>
      <c r="Z444" s="162">
        <f>+[2]data1cf!Y444</f>
        <v>0</v>
      </c>
      <c r="AA444" s="162">
        <f>+[2]data1cf!Z444</f>
        <v>0</v>
      </c>
      <c r="AB444" s="162"/>
      <c r="AC444" s="163">
        <f t="shared" si="48"/>
        <v>22302.69063490603</v>
      </c>
      <c r="AD444" s="163">
        <f t="shared" si="50"/>
        <v>47470.222981798936</v>
      </c>
      <c r="AE444" s="164">
        <f t="shared" si="51"/>
        <v>47134.775034642174</v>
      </c>
      <c r="AF444" s="165">
        <f t="shared" si="49"/>
        <v>0.15415439009666446</v>
      </c>
      <c r="AG444" s="166">
        <f t="shared" si="55"/>
        <v>0.97894606261104844</v>
      </c>
    </row>
    <row r="445" spans="1:33">
      <c r="A445" s="158"/>
      <c r="B445" s="162">
        <f>+[2]data1cf!A445</f>
        <v>-70313.701812947955</v>
      </c>
      <c r="C445" s="162">
        <f>+[2]data1cf!B445</f>
        <v>12046.637813276197</v>
      </c>
      <c r="D445" s="162">
        <f>+[2]data1cf!C445</f>
        <v>12960.157299175045</v>
      </c>
      <c r="E445" s="162">
        <f>+[2]data1cf!D445</f>
        <v>12671.1675077154</v>
      </c>
      <c r="F445" s="162">
        <f>+[2]data1cf!E445</f>
        <v>12390.25314346806</v>
      </c>
      <c r="G445" s="162">
        <f>+[2]data1cf!F445</f>
        <v>12077.587230958772</v>
      </c>
      <c r="H445" s="162">
        <f>+[2]data1cf!G445</f>
        <v>11956.861179118177</v>
      </c>
      <c r="I445" s="162">
        <f>+[2]data1cf!H445</f>
        <v>11829.583612527451</v>
      </c>
      <c r="J445" s="162">
        <f>+[2]data1cf!I445</f>
        <v>11756.188117350966</v>
      </c>
      <c r="K445" s="162">
        <f>+[2]data1cf!J445</f>
        <v>11756.200540945476</v>
      </c>
      <c r="L445" s="162">
        <f>+[2]data1cf!K445</f>
        <v>11581.450746607665</v>
      </c>
      <c r="M445" s="162">
        <f>+[2]data1cf!L445</f>
        <v>11651.235353194756</v>
      </c>
      <c r="N445" s="162">
        <f>+[2]data1cf!M445</f>
        <v>11585.32197188495</v>
      </c>
      <c r="O445" s="162">
        <f>+[2]data1cf!N445</f>
        <v>11443.702078038013</v>
      </c>
      <c r="P445" s="162">
        <f>+[2]data1cf!O445</f>
        <v>11495.551452944466</v>
      </c>
      <c r="Q445" s="162">
        <f>+[2]data1cf!P445</f>
        <v>11495.589355422977</v>
      </c>
      <c r="R445" s="162">
        <f>+[2]data1cf!Q445</f>
        <v>806.47003431378766</v>
      </c>
      <c r="S445" s="162">
        <f>+[2]data1cf!R445</f>
        <v>0</v>
      </c>
      <c r="T445" s="162">
        <f>+[2]data1cf!S445</f>
        <v>0</v>
      </c>
      <c r="U445" s="162">
        <f>+[2]data1cf!T445</f>
        <v>0</v>
      </c>
      <c r="V445" s="162">
        <f>+[2]data1cf!U445</f>
        <v>0</v>
      </c>
      <c r="W445" s="162">
        <f>+[2]data1cf!V445</f>
        <v>0</v>
      </c>
      <c r="X445" s="162">
        <f>+[2]data1cf!W445</f>
        <v>0</v>
      </c>
      <c r="Y445" s="162">
        <f>+[2]data1cf!X445</f>
        <v>0</v>
      </c>
      <c r="Z445" s="162">
        <f>+[2]data1cf!Y445</f>
        <v>0</v>
      </c>
      <c r="AA445" s="162">
        <f>+[2]data1cf!Z445</f>
        <v>0</v>
      </c>
      <c r="AB445" s="162"/>
      <c r="AC445" s="163">
        <f t="shared" si="48"/>
        <v>21590.252711867124</v>
      </c>
      <c r="AD445" s="163">
        <f t="shared" si="50"/>
        <v>46770.910260744626</v>
      </c>
      <c r="AE445" s="164">
        <f t="shared" si="51"/>
        <v>46435.300113454439</v>
      </c>
      <c r="AF445" s="165">
        <f t="shared" si="49"/>
        <v>0.15196787714958193</v>
      </c>
      <c r="AG445" s="166">
        <f t="shared" si="55"/>
        <v>0.97771393856386946</v>
      </c>
    </row>
    <row r="446" spans="1:33">
      <c r="A446" s="158"/>
      <c r="B446" s="162">
        <f>+[2]data1cf!A446</f>
        <v>-70922.741218052222</v>
      </c>
      <c r="C446" s="162">
        <f>+[2]data1cf!B446</f>
        <v>11953.114412688756</v>
      </c>
      <c r="D446" s="162">
        <f>+[2]data1cf!C446</f>
        <v>13009.59268707899</v>
      </c>
      <c r="E446" s="162">
        <f>+[2]data1cf!D446</f>
        <v>12782.839147641389</v>
      </c>
      <c r="F446" s="162">
        <f>+[2]data1cf!E446</f>
        <v>12385.669085865013</v>
      </c>
      <c r="G446" s="162">
        <f>+[2]data1cf!F446</f>
        <v>12019.128414800514</v>
      </c>
      <c r="H446" s="162">
        <f>+[2]data1cf!G446</f>
        <v>11837.251866709059</v>
      </c>
      <c r="I446" s="162">
        <f>+[2]data1cf!H446</f>
        <v>11838.319424219466</v>
      </c>
      <c r="J446" s="162">
        <f>+[2]data1cf!I446</f>
        <v>11756.687306479929</v>
      </c>
      <c r="K446" s="162">
        <f>+[2]data1cf!J446</f>
        <v>11638.295729271451</v>
      </c>
      <c r="L446" s="162">
        <f>+[2]data1cf!K446</f>
        <v>11649.957078998039</v>
      </c>
      <c r="M446" s="162">
        <f>+[2]data1cf!L446</f>
        <v>11581.532815367744</v>
      </c>
      <c r="N446" s="162">
        <f>+[2]data1cf!M446</f>
        <v>11489.497403823483</v>
      </c>
      <c r="O446" s="162">
        <f>+[2]data1cf!N446</f>
        <v>11370.572755903246</v>
      </c>
      <c r="P446" s="162">
        <f>+[2]data1cf!O446</f>
        <v>11398.173605472788</v>
      </c>
      <c r="Q446" s="162">
        <f>+[2]data1cf!P446</f>
        <v>11507.92825919879</v>
      </c>
      <c r="R446" s="162">
        <f>+[2]data1cf!Q446</f>
        <v>813.45547267457175</v>
      </c>
      <c r="S446" s="162">
        <f>+[2]data1cf!R446</f>
        <v>0</v>
      </c>
      <c r="T446" s="162">
        <f>+[2]data1cf!S446</f>
        <v>0</v>
      </c>
      <c r="U446" s="162">
        <f>+[2]data1cf!T446</f>
        <v>0</v>
      </c>
      <c r="V446" s="162">
        <f>+[2]data1cf!U446</f>
        <v>0</v>
      </c>
      <c r="W446" s="162">
        <f>+[2]data1cf!V446</f>
        <v>0</v>
      </c>
      <c r="X446" s="162">
        <f>+[2]data1cf!W446</f>
        <v>0</v>
      </c>
      <c r="Y446" s="162">
        <f>+[2]data1cf!X446</f>
        <v>0</v>
      </c>
      <c r="Z446" s="162">
        <f>+[2]data1cf!Y446</f>
        <v>0</v>
      </c>
      <c r="AA446" s="162">
        <f>+[2]data1cf!Z446</f>
        <v>0</v>
      </c>
      <c r="AB446" s="162"/>
      <c r="AC446" s="163">
        <f t="shared" si="48"/>
        <v>20797.910546724826</v>
      </c>
      <c r="AD446" s="163">
        <f t="shared" si="50"/>
        <v>45904.989784119527</v>
      </c>
      <c r="AE446" s="164">
        <f t="shared" si="51"/>
        <v>45570.441803804657</v>
      </c>
      <c r="AF446" s="165">
        <f t="shared" si="49"/>
        <v>0.14978173375129702</v>
      </c>
      <c r="AG446" s="166">
        <f t="shared" si="55"/>
        <v>0.97608788612588071</v>
      </c>
    </row>
    <row r="447" spans="1:33">
      <c r="A447" s="158"/>
      <c r="B447" s="162">
        <f>+[2]data1cf!A447</f>
        <v>-65130.010883077055</v>
      </c>
      <c r="C447" s="162">
        <f>+[2]data1cf!B447</f>
        <v>11782.234763222554</v>
      </c>
      <c r="D447" s="162">
        <f>+[2]data1cf!C447</f>
        <v>12818.372044882888</v>
      </c>
      <c r="E447" s="162">
        <f>+[2]data1cf!D447</f>
        <v>12487.308483846917</v>
      </c>
      <c r="F447" s="162">
        <f>+[2]data1cf!E447</f>
        <v>12328.140608667229</v>
      </c>
      <c r="G447" s="162">
        <f>+[2]data1cf!F447</f>
        <v>12163.945184625019</v>
      </c>
      <c r="H447" s="162">
        <f>+[2]data1cf!G447</f>
        <v>11917.56959134621</v>
      </c>
      <c r="I447" s="162">
        <f>+[2]data1cf!H447</f>
        <v>11620.572886426711</v>
      </c>
      <c r="J447" s="162">
        <f>+[2]data1cf!I447</f>
        <v>11722.92696096826</v>
      </c>
      <c r="K447" s="162">
        <f>+[2]data1cf!J447</f>
        <v>11732.906777432041</v>
      </c>
      <c r="L447" s="162">
        <f>+[2]data1cf!K447</f>
        <v>11474.397105844811</v>
      </c>
      <c r="M447" s="162">
        <f>+[2]data1cf!L447</f>
        <v>11485.77146897971</v>
      </c>
      <c r="N447" s="162">
        <f>+[2]data1cf!M447</f>
        <v>11385.009612967469</v>
      </c>
      <c r="O447" s="162">
        <f>+[2]data1cf!N447</f>
        <v>11241.54228549407</v>
      </c>
      <c r="P447" s="162">
        <f>+[2]data1cf!O447</f>
        <v>11249.724285020568</v>
      </c>
      <c r="Q447" s="162">
        <f>+[2]data1cf!P447</f>
        <v>11180.413163338868</v>
      </c>
      <c r="R447" s="162">
        <f>+[2]data1cf!Q447</f>
        <v>747.01517282454051</v>
      </c>
      <c r="S447" s="162">
        <f>+[2]data1cf!R447</f>
        <v>0</v>
      </c>
      <c r="T447" s="162">
        <f>+[2]data1cf!S447</f>
        <v>0</v>
      </c>
      <c r="U447" s="162">
        <f>+[2]data1cf!T447</f>
        <v>0</v>
      </c>
      <c r="V447" s="162">
        <f>+[2]data1cf!U447</f>
        <v>0</v>
      </c>
      <c r="W447" s="162">
        <f>+[2]data1cf!V447</f>
        <v>0</v>
      </c>
      <c r="X447" s="162">
        <f>+[2]data1cf!W447</f>
        <v>0</v>
      </c>
      <c r="Y447" s="162">
        <f>+[2]data1cf!X447</f>
        <v>0</v>
      </c>
      <c r="Z447" s="162">
        <f>+[2]data1cf!Y447</f>
        <v>0</v>
      </c>
      <c r="AA447" s="162">
        <f>+[2]data1cf!Z447</f>
        <v>0</v>
      </c>
      <c r="AB447" s="162"/>
      <c r="AC447" s="163">
        <f t="shared" si="48"/>
        <v>25760.333254525627</v>
      </c>
      <c r="AD447" s="163">
        <f t="shared" si="50"/>
        <v>50650.346340767355</v>
      </c>
      <c r="AE447" s="164">
        <f t="shared" si="51"/>
        <v>50318.899387385289</v>
      </c>
      <c r="AF447" s="165">
        <f t="shared" si="49"/>
        <v>0.16617286801338199</v>
      </c>
      <c r="AG447" s="166">
        <f t="shared" si="55"/>
        <v>0.98374413299225205</v>
      </c>
    </row>
    <row r="448" spans="1:33">
      <c r="A448" s="158"/>
      <c r="B448" s="162">
        <f>+[2]data1cf!A448</f>
        <v>-66301.856117417032</v>
      </c>
      <c r="C448" s="162">
        <f>+[2]data1cf!B448</f>
        <v>11875.554847779305</v>
      </c>
      <c r="D448" s="162">
        <f>+[2]data1cf!C448</f>
        <v>12827.598598896104</v>
      </c>
      <c r="E448" s="162">
        <f>+[2]data1cf!D448</f>
        <v>12637.936893042614</v>
      </c>
      <c r="F448" s="162">
        <f>+[2]data1cf!E448</f>
        <v>12490.416387183908</v>
      </c>
      <c r="G448" s="162">
        <f>+[2]data1cf!F448</f>
        <v>12152.823928359998</v>
      </c>
      <c r="H448" s="162">
        <f>+[2]data1cf!G448</f>
        <v>11876.708187925706</v>
      </c>
      <c r="I448" s="162">
        <f>+[2]data1cf!H448</f>
        <v>11660.576704740997</v>
      </c>
      <c r="J448" s="162">
        <f>+[2]data1cf!I448</f>
        <v>11651.787762949569</v>
      </c>
      <c r="K448" s="162">
        <f>+[2]data1cf!J448</f>
        <v>11561.170269626738</v>
      </c>
      <c r="L448" s="162">
        <f>+[2]data1cf!K448</f>
        <v>11366.217290356428</v>
      </c>
      <c r="M448" s="162">
        <f>+[2]data1cf!L448</f>
        <v>11549.183453178915</v>
      </c>
      <c r="N448" s="162">
        <f>+[2]data1cf!M448</f>
        <v>11437.842431372996</v>
      </c>
      <c r="O448" s="162">
        <f>+[2]data1cf!N448</f>
        <v>11289.738066615279</v>
      </c>
      <c r="P448" s="162">
        <f>+[2]data1cf!O448</f>
        <v>11377.805461134209</v>
      </c>
      <c r="Q448" s="162">
        <f>+[2]data1cf!P448</f>
        <v>11264.501954984382</v>
      </c>
      <c r="R448" s="162">
        <f>+[2]data1cf!Q448</f>
        <v>760.45576892432632</v>
      </c>
      <c r="S448" s="162">
        <f>+[2]data1cf!R448</f>
        <v>0</v>
      </c>
      <c r="T448" s="162">
        <f>+[2]data1cf!S448</f>
        <v>0</v>
      </c>
      <c r="U448" s="162">
        <f>+[2]data1cf!T448</f>
        <v>0</v>
      </c>
      <c r="V448" s="162">
        <f>+[2]data1cf!U448</f>
        <v>0</v>
      </c>
      <c r="W448" s="162">
        <f>+[2]data1cf!V448</f>
        <v>0</v>
      </c>
      <c r="X448" s="162">
        <f>+[2]data1cf!W448</f>
        <v>0</v>
      </c>
      <c r="Y448" s="162">
        <f>+[2]data1cf!X448</f>
        <v>0</v>
      </c>
      <c r="Z448" s="162">
        <f>+[2]data1cf!Y448</f>
        <v>0</v>
      </c>
      <c r="AA448" s="162">
        <f>+[2]data1cf!Z448</f>
        <v>0</v>
      </c>
      <c r="AB448" s="162"/>
      <c r="AC448" s="163">
        <f t="shared" si="48"/>
        <v>24857.518438014755</v>
      </c>
      <c r="AD448" s="163">
        <f t="shared" si="50"/>
        <v>49786.674145954508</v>
      </c>
      <c r="AE448" s="164">
        <f t="shared" si="51"/>
        <v>49454.650594946834</v>
      </c>
      <c r="AF448" s="165">
        <f t="shared" si="49"/>
        <v>0.16299871802330021</v>
      </c>
      <c r="AG448" s="166">
        <f t="shared" si="55"/>
        <v>0.98256124909688114</v>
      </c>
    </row>
    <row r="449" spans="1:33">
      <c r="A449" s="158"/>
      <c r="B449" s="162">
        <f>+[2]data1cf!A449</f>
        <v>-69649.161011888253</v>
      </c>
      <c r="C449" s="162">
        <f>+[2]data1cf!B449</f>
        <v>12035.618326957396</v>
      </c>
      <c r="D449" s="162">
        <f>+[2]data1cf!C449</f>
        <v>12979.944583515804</v>
      </c>
      <c r="E449" s="162">
        <f>+[2]data1cf!D449</f>
        <v>12682.331152183053</v>
      </c>
      <c r="F449" s="162">
        <f>+[2]data1cf!E449</f>
        <v>12341.443924067396</v>
      </c>
      <c r="G449" s="162">
        <f>+[2]data1cf!F449</f>
        <v>12128.654276149291</v>
      </c>
      <c r="H449" s="162">
        <f>+[2]data1cf!G449</f>
        <v>12120.98003161055</v>
      </c>
      <c r="I449" s="162">
        <f>+[2]data1cf!H449</f>
        <v>11736.851921649511</v>
      </c>
      <c r="J449" s="162">
        <f>+[2]data1cf!I449</f>
        <v>11800.267347901023</v>
      </c>
      <c r="K449" s="162">
        <f>+[2]data1cf!J449</f>
        <v>11664.690658003616</v>
      </c>
      <c r="L449" s="162">
        <f>+[2]data1cf!K449</f>
        <v>11594.942493966633</v>
      </c>
      <c r="M449" s="162">
        <f>+[2]data1cf!L449</f>
        <v>11529.838040430688</v>
      </c>
      <c r="N449" s="162">
        <f>+[2]data1cf!M449</f>
        <v>11647.091950907619</v>
      </c>
      <c r="O449" s="162">
        <f>+[2]data1cf!N449</f>
        <v>11531.614158504817</v>
      </c>
      <c r="P449" s="162">
        <f>+[2]data1cf!O449</f>
        <v>11446.750443412822</v>
      </c>
      <c r="Q449" s="162">
        <f>+[2]data1cf!P449</f>
        <v>11378.280021900653</v>
      </c>
      <c r="R449" s="162">
        <f>+[2]data1cf!Q449</f>
        <v>798.84801714195339</v>
      </c>
      <c r="S449" s="162">
        <f>+[2]data1cf!R449</f>
        <v>0</v>
      </c>
      <c r="T449" s="162">
        <f>+[2]data1cf!S449</f>
        <v>0</v>
      </c>
      <c r="U449" s="162">
        <f>+[2]data1cf!T449</f>
        <v>0</v>
      </c>
      <c r="V449" s="162">
        <f>+[2]data1cf!U449</f>
        <v>0</v>
      </c>
      <c r="W449" s="162">
        <f>+[2]data1cf!V449</f>
        <v>0</v>
      </c>
      <c r="X449" s="162">
        <f>+[2]data1cf!W449</f>
        <v>0</v>
      </c>
      <c r="Y449" s="162">
        <f>+[2]data1cf!X449</f>
        <v>0</v>
      </c>
      <c r="Z449" s="162">
        <f>+[2]data1cf!Y449</f>
        <v>0</v>
      </c>
      <c r="AA449" s="162">
        <f>+[2]data1cf!Z449</f>
        <v>0</v>
      </c>
      <c r="AB449" s="162"/>
      <c r="AC449" s="163">
        <f t="shared" si="48"/>
        <v>22259.921809214462</v>
      </c>
      <c r="AD449" s="163">
        <f t="shared" si="50"/>
        <v>47426.094349519495</v>
      </c>
      <c r="AE449" s="164">
        <f t="shared" si="51"/>
        <v>47090.764072635771</v>
      </c>
      <c r="AF449" s="165">
        <f t="shared" si="49"/>
        <v>0.1540339767932892</v>
      </c>
      <c r="AG449" s="166">
        <f t="shared" si="55"/>
        <v>0.97887036633814795</v>
      </c>
    </row>
    <row r="450" spans="1:33">
      <c r="A450" s="158"/>
      <c r="B450" s="162">
        <f>+[2]data1cf!A450</f>
        <v>-73285.335605193555</v>
      </c>
      <c r="C450" s="162">
        <f>+[2]data1cf!B450</f>
        <v>12205.326990338315</v>
      </c>
      <c r="D450" s="162">
        <f>+[2]data1cf!C450</f>
        <v>13153.169102117905</v>
      </c>
      <c r="E450" s="162">
        <f>+[2]data1cf!D450</f>
        <v>12913.424854857476</v>
      </c>
      <c r="F450" s="162">
        <f>+[2]data1cf!E450</f>
        <v>12456.997903541102</v>
      </c>
      <c r="G450" s="162">
        <f>+[2]data1cf!F450</f>
        <v>12176.480660443342</v>
      </c>
      <c r="H450" s="162">
        <f>+[2]data1cf!G450</f>
        <v>11937.040149009976</v>
      </c>
      <c r="I450" s="162">
        <f>+[2]data1cf!H450</f>
        <v>11893.983229005215</v>
      </c>
      <c r="J450" s="162">
        <f>+[2]data1cf!I450</f>
        <v>11878.654227075667</v>
      </c>
      <c r="K450" s="162">
        <f>+[2]data1cf!J450</f>
        <v>11758.292433258719</v>
      </c>
      <c r="L450" s="162">
        <f>+[2]data1cf!K450</f>
        <v>11820.018398617527</v>
      </c>
      <c r="M450" s="162">
        <f>+[2]data1cf!L450</f>
        <v>11591.878595009663</v>
      </c>
      <c r="N450" s="162">
        <f>+[2]data1cf!M450</f>
        <v>11589.590394156383</v>
      </c>
      <c r="O450" s="162">
        <f>+[2]data1cf!N450</f>
        <v>11500.923811059169</v>
      </c>
      <c r="P450" s="162">
        <f>+[2]data1cf!O450</f>
        <v>11598.71811948399</v>
      </c>
      <c r="Q450" s="162">
        <f>+[2]data1cf!P450</f>
        <v>11450.392588705181</v>
      </c>
      <c r="R450" s="162">
        <f>+[2]data1cf!Q450</f>
        <v>840.55348525732791</v>
      </c>
      <c r="S450" s="162">
        <f>+[2]data1cf!R450</f>
        <v>0</v>
      </c>
      <c r="T450" s="162">
        <f>+[2]data1cf!S450</f>
        <v>0</v>
      </c>
      <c r="U450" s="162">
        <f>+[2]data1cf!T450</f>
        <v>0</v>
      </c>
      <c r="V450" s="162">
        <f>+[2]data1cf!U450</f>
        <v>0</v>
      </c>
      <c r="W450" s="162">
        <f>+[2]data1cf!V450</f>
        <v>0</v>
      </c>
      <c r="X450" s="162">
        <f>+[2]data1cf!W450</f>
        <v>0</v>
      </c>
      <c r="Y450" s="162">
        <f>+[2]data1cf!X450</f>
        <v>0</v>
      </c>
      <c r="Z450" s="162">
        <f>+[2]data1cf!Y450</f>
        <v>0</v>
      </c>
      <c r="AA450" s="162">
        <f>+[2]data1cf!Z450</f>
        <v>0</v>
      </c>
      <c r="AB450" s="162"/>
      <c r="AC450" s="163">
        <f t="shared" ref="AC450:AC513" si="56">XNPV(0.1,B450:AA450,$B$1:$AA$1)</f>
        <v>19403.897616921302</v>
      </c>
      <c r="AD450" s="163">
        <f t="shared" si="50"/>
        <v>44736.722600655863</v>
      </c>
      <c r="AE450" s="164">
        <f t="shared" si="51"/>
        <v>44399.209886382589</v>
      </c>
      <c r="AF450" s="165">
        <f t="shared" ref="AF450:AF513" si="57">XIRR(B450:AA450,$B$1:$AA$1)</f>
        <v>0.14521269202232365</v>
      </c>
      <c r="AG450" s="166">
        <f t="shared" si="55"/>
        <v>0.97370448869421744</v>
      </c>
    </row>
    <row r="451" spans="1:33">
      <c r="A451" s="158"/>
      <c r="B451" s="162">
        <f>+[2]data1cf!A451</f>
        <v>-61287.589043242668</v>
      </c>
      <c r="C451" s="162">
        <f>+[2]data1cf!B451</f>
        <v>11928.345947302452</v>
      </c>
      <c r="D451" s="162">
        <f>+[2]data1cf!C451</f>
        <v>12797.532728691342</v>
      </c>
      <c r="E451" s="162">
        <f>+[2]data1cf!D451</f>
        <v>12370.535896261466</v>
      </c>
      <c r="F451" s="162">
        <f>+[2]data1cf!E451</f>
        <v>11999.904934778049</v>
      </c>
      <c r="G451" s="162">
        <f>+[2]data1cf!F451</f>
        <v>12069.417803467681</v>
      </c>
      <c r="H451" s="162">
        <f>+[2]data1cf!G451</f>
        <v>11781.774071042924</v>
      </c>
      <c r="I451" s="162">
        <f>+[2]data1cf!H451</f>
        <v>11547.93878109248</v>
      </c>
      <c r="J451" s="162">
        <f>+[2]data1cf!I451</f>
        <v>11371.106170526098</v>
      </c>
      <c r="K451" s="162">
        <f>+[2]data1cf!J451</f>
        <v>11497.559652048949</v>
      </c>
      <c r="L451" s="162">
        <f>+[2]data1cf!K451</f>
        <v>11354.831421369174</v>
      </c>
      <c r="M451" s="162">
        <f>+[2]data1cf!L451</f>
        <v>11190.249798429159</v>
      </c>
      <c r="N451" s="162">
        <f>+[2]data1cf!M451</f>
        <v>11297.530034189111</v>
      </c>
      <c r="O451" s="162">
        <f>+[2]data1cf!N451</f>
        <v>11239.687292724946</v>
      </c>
      <c r="P451" s="162">
        <f>+[2]data1cf!O451</f>
        <v>11283.256706504435</v>
      </c>
      <c r="Q451" s="162">
        <f>+[2]data1cf!P451</f>
        <v>11144.295268205198</v>
      </c>
      <c r="R451" s="162">
        <f>+[2]data1cf!Q451</f>
        <v>702.94413129037605</v>
      </c>
      <c r="S451" s="162">
        <f>+[2]data1cf!R451</f>
        <v>0</v>
      </c>
      <c r="T451" s="162">
        <f>+[2]data1cf!S451</f>
        <v>0</v>
      </c>
      <c r="U451" s="162">
        <f>+[2]data1cf!T451</f>
        <v>0</v>
      </c>
      <c r="V451" s="162">
        <f>+[2]data1cf!U451</f>
        <v>0</v>
      </c>
      <c r="W451" s="162">
        <f>+[2]data1cf!V451</f>
        <v>0</v>
      </c>
      <c r="X451" s="162">
        <f>+[2]data1cf!W451</f>
        <v>0</v>
      </c>
      <c r="Y451" s="162">
        <f>+[2]data1cf!X451</f>
        <v>0</v>
      </c>
      <c r="Z451" s="162">
        <f>+[2]data1cf!Y451</f>
        <v>0</v>
      </c>
      <c r="AA451" s="162">
        <f>+[2]data1cf!Z451</f>
        <v>0</v>
      </c>
      <c r="AB451" s="162"/>
      <c r="AC451" s="163">
        <f t="shared" si="56"/>
        <v>28782.834655801249</v>
      </c>
      <c r="AD451" s="163">
        <f t="shared" ref="AD451:AD514" si="58">SUMPRODUCT(B451:AA451,$B$1010:$AA$1010)</f>
        <v>53382.255758805572</v>
      </c>
      <c r="AE451" s="164">
        <f t="shared" ref="AE451:AE514" si="59">SUMPRODUCT(B451:AA451,$B$1012:$AA$1012)</f>
        <v>53054.551183009135</v>
      </c>
      <c r="AF451" s="165">
        <f t="shared" si="57"/>
        <v>0.17812590003013615</v>
      </c>
      <c r="AG451" s="166">
        <f t="shared" ref="AG451:AG466" si="60">1-EXP(-(1/0.25)*(AD451/ABS($AD$1010)))</f>
        <v>0.98698278619294832</v>
      </c>
    </row>
    <row r="452" spans="1:33">
      <c r="A452" s="158"/>
      <c r="B452" s="162">
        <f>+[2]data1cf!A452</f>
        <v>-72007.640079049219</v>
      </c>
      <c r="C452" s="162">
        <f>+[2]data1cf!B452</f>
        <v>12165.597667242211</v>
      </c>
      <c r="D452" s="162">
        <f>+[2]data1cf!C452</f>
        <v>13141.735475467374</v>
      </c>
      <c r="E452" s="162">
        <f>+[2]data1cf!D452</f>
        <v>12757.34559920657</v>
      </c>
      <c r="F452" s="162">
        <f>+[2]data1cf!E452</f>
        <v>12545.825309802043</v>
      </c>
      <c r="G452" s="162">
        <f>+[2]data1cf!F452</f>
        <v>12173.662947776767</v>
      </c>
      <c r="H452" s="162">
        <f>+[2]data1cf!G452</f>
        <v>12011.912814856278</v>
      </c>
      <c r="I452" s="162">
        <f>+[2]data1cf!H452</f>
        <v>11748.065058881421</v>
      </c>
      <c r="J452" s="162">
        <f>+[2]data1cf!I452</f>
        <v>11769.167587072508</v>
      </c>
      <c r="K452" s="162">
        <f>+[2]data1cf!J452</f>
        <v>11724.616153364645</v>
      </c>
      <c r="L452" s="162">
        <f>+[2]data1cf!K452</f>
        <v>11668.235765398535</v>
      </c>
      <c r="M452" s="162">
        <f>+[2]data1cf!L452</f>
        <v>11671.220140414196</v>
      </c>
      <c r="N452" s="162">
        <f>+[2]data1cf!M452</f>
        <v>11580.357381657435</v>
      </c>
      <c r="O452" s="162">
        <f>+[2]data1cf!N452</f>
        <v>11577.888211412734</v>
      </c>
      <c r="P452" s="162">
        <f>+[2]data1cf!O452</f>
        <v>11529.936269860522</v>
      </c>
      <c r="Q452" s="162">
        <f>+[2]data1cf!P452</f>
        <v>11518.104659983495</v>
      </c>
      <c r="R452" s="162">
        <f>+[2]data1cf!Q452</f>
        <v>825.89882865066295</v>
      </c>
      <c r="S452" s="162">
        <f>+[2]data1cf!R452</f>
        <v>0</v>
      </c>
      <c r="T452" s="162">
        <f>+[2]data1cf!S452</f>
        <v>0</v>
      </c>
      <c r="U452" s="162">
        <f>+[2]data1cf!T452</f>
        <v>0</v>
      </c>
      <c r="V452" s="162">
        <f>+[2]data1cf!U452</f>
        <v>0</v>
      </c>
      <c r="W452" s="162">
        <f>+[2]data1cf!V452</f>
        <v>0</v>
      </c>
      <c r="X452" s="162">
        <f>+[2]data1cf!W452</f>
        <v>0</v>
      </c>
      <c r="Y452" s="162">
        <f>+[2]data1cf!X452</f>
        <v>0</v>
      </c>
      <c r="Z452" s="162">
        <f>+[2]data1cf!Y452</f>
        <v>0</v>
      </c>
      <c r="AA452" s="162">
        <f>+[2]data1cf!Z452</f>
        <v>0</v>
      </c>
      <c r="AB452" s="162"/>
      <c r="AC452" s="163">
        <f t="shared" si="56"/>
        <v>20463.341576615483</v>
      </c>
      <c r="AD452" s="163">
        <f t="shared" si="58"/>
        <v>45744.844491873628</v>
      </c>
      <c r="AE452" s="164">
        <f t="shared" si="59"/>
        <v>45407.929284738821</v>
      </c>
      <c r="AF452" s="165">
        <f t="shared" si="57"/>
        <v>0.14836861491203313</v>
      </c>
      <c r="AG452" s="166">
        <f t="shared" si="60"/>
        <v>0.9757744099342277</v>
      </c>
    </row>
    <row r="453" spans="1:33">
      <c r="A453" s="158"/>
      <c r="B453" s="162">
        <f>+[2]data1cf!A453</f>
        <v>-61576.417426111366</v>
      </c>
      <c r="C453" s="162">
        <f>+[2]data1cf!B453</f>
        <v>11909.455436867198</v>
      </c>
      <c r="D453" s="162">
        <f>+[2]data1cf!C453</f>
        <v>12988.98538831903</v>
      </c>
      <c r="E453" s="162">
        <f>+[2]data1cf!D453</f>
        <v>12565.837044392323</v>
      </c>
      <c r="F453" s="162">
        <f>+[2]data1cf!E453</f>
        <v>12130.137959859818</v>
      </c>
      <c r="G453" s="162">
        <f>+[2]data1cf!F453</f>
        <v>11879.569221074713</v>
      </c>
      <c r="H453" s="162">
        <f>+[2]data1cf!G453</f>
        <v>11721.449341642343</v>
      </c>
      <c r="I453" s="162">
        <f>+[2]data1cf!H453</f>
        <v>11594.127748742398</v>
      </c>
      <c r="J453" s="162">
        <f>+[2]data1cf!I453</f>
        <v>11590.978411391083</v>
      </c>
      <c r="K453" s="162">
        <f>+[2]data1cf!J453</f>
        <v>11606.848714715436</v>
      </c>
      <c r="L453" s="162">
        <f>+[2]data1cf!K453</f>
        <v>11411.684273976312</v>
      </c>
      <c r="M453" s="162">
        <f>+[2]data1cf!L453</f>
        <v>11416.105752739784</v>
      </c>
      <c r="N453" s="162">
        <f>+[2]data1cf!M453</f>
        <v>11365.959207042495</v>
      </c>
      <c r="O453" s="162">
        <f>+[2]data1cf!N453</f>
        <v>11317.632358851526</v>
      </c>
      <c r="P453" s="162">
        <f>+[2]data1cf!O453</f>
        <v>11312.736384275031</v>
      </c>
      <c r="Q453" s="162">
        <f>+[2]data1cf!P453</f>
        <v>11163.699456093203</v>
      </c>
      <c r="R453" s="162">
        <f>+[2]data1cf!Q453</f>
        <v>706.25687731052676</v>
      </c>
      <c r="S453" s="162">
        <f>+[2]data1cf!R453</f>
        <v>0</v>
      </c>
      <c r="T453" s="162">
        <f>+[2]data1cf!S453</f>
        <v>0</v>
      </c>
      <c r="U453" s="162">
        <f>+[2]data1cf!T453</f>
        <v>0</v>
      </c>
      <c r="V453" s="162">
        <f>+[2]data1cf!U453</f>
        <v>0</v>
      </c>
      <c r="W453" s="162">
        <f>+[2]data1cf!V453</f>
        <v>0</v>
      </c>
      <c r="X453" s="162">
        <f>+[2]data1cf!W453</f>
        <v>0</v>
      </c>
      <c r="Y453" s="162">
        <f>+[2]data1cf!X453</f>
        <v>0</v>
      </c>
      <c r="Z453" s="162">
        <f>+[2]data1cf!Y453</f>
        <v>0</v>
      </c>
      <c r="AA453" s="162">
        <f>+[2]data1cf!Z453</f>
        <v>0</v>
      </c>
      <c r="AB453" s="162"/>
      <c r="AC453" s="163">
        <f t="shared" si="56"/>
        <v>29049.751671080256</v>
      </c>
      <c r="AD453" s="163">
        <f t="shared" si="58"/>
        <v>53807.49050342862</v>
      </c>
      <c r="AE453" s="164">
        <f t="shared" si="59"/>
        <v>53477.67208800809</v>
      </c>
      <c r="AF453" s="165">
        <f t="shared" si="57"/>
        <v>0.1784426033496857</v>
      </c>
      <c r="AG453" s="166">
        <f t="shared" si="60"/>
        <v>0.98742527250818313</v>
      </c>
    </row>
    <row r="454" spans="1:33">
      <c r="A454" s="158"/>
      <c r="B454" s="162">
        <f>+[2]data1cf!A454</f>
        <v>-65325.794538103881</v>
      </c>
      <c r="C454" s="162">
        <f>+[2]data1cf!B454</f>
        <v>11824.15055507631</v>
      </c>
      <c r="D454" s="162">
        <f>+[2]data1cf!C454</f>
        <v>12899.058467165323</v>
      </c>
      <c r="E454" s="162">
        <f>+[2]data1cf!D454</f>
        <v>12482.329079144689</v>
      </c>
      <c r="F454" s="162">
        <f>+[2]data1cf!E454</f>
        <v>12304.521297182422</v>
      </c>
      <c r="G454" s="162">
        <f>+[2]data1cf!F454</f>
        <v>11963.462812147613</v>
      </c>
      <c r="H454" s="162">
        <f>+[2]data1cf!G454</f>
        <v>11826.759391626802</v>
      </c>
      <c r="I454" s="162">
        <f>+[2]data1cf!H454</f>
        <v>11618.039793013766</v>
      </c>
      <c r="J454" s="162">
        <f>+[2]data1cf!I454</f>
        <v>11518.112541140657</v>
      </c>
      <c r="K454" s="162">
        <f>+[2]data1cf!J454</f>
        <v>11647.025960273277</v>
      </c>
      <c r="L454" s="162">
        <f>+[2]data1cf!K454</f>
        <v>11612.741320487372</v>
      </c>
      <c r="M454" s="162">
        <f>+[2]data1cf!L454</f>
        <v>11401.209810866951</v>
      </c>
      <c r="N454" s="162">
        <f>+[2]data1cf!M454</f>
        <v>11454.998583207836</v>
      </c>
      <c r="O454" s="162">
        <f>+[2]data1cf!N454</f>
        <v>11495.683201829677</v>
      </c>
      <c r="P454" s="162">
        <f>+[2]data1cf!O454</f>
        <v>11400.182869080279</v>
      </c>
      <c r="Q454" s="162">
        <f>+[2]data1cf!P454</f>
        <v>11213.961672416175</v>
      </c>
      <c r="R454" s="162">
        <f>+[2]data1cf!Q454</f>
        <v>749.26073303423618</v>
      </c>
      <c r="S454" s="162">
        <f>+[2]data1cf!R454</f>
        <v>0</v>
      </c>
      <c r="T454" s="162">
        <f>+[2]data1cf!S454</f>
        <v>0</v>
      </c>
      <c r="U454" s="162">
        <f>+[2]data1cf!T454</f>
        <v>0</v>
      </c>
      <c r="V454" s="162">
        <f>+[2]data1cf!U454</f>
        <v>0</v>
      </c>
      <c r="W454" s="162">
        <f>+[2]data1cf!V454</f>
        <v>0</v>
      </c>
      <c r="X454" s="162">
        <f>+[2]data1cf!W454</f>
        <v>0</v>
      </c>
      <c r="Y454" s="162">
        <f>+[2]data1cf!X454</f>
        <v>0</v>
      </c>
      <c r="Z454" s="162">
        <f>+[2]data1cf!Y454</f>
        <v>0</v>
      </c>
      <c r="AA454" s="162">
        <f>+[2]data1cf!Z454</f>
        <v>0</v>
      </c>
      <c r="AB454" s="162"/>
      <c r="AC454" s="163">
        <f t="shared" si="56"/>
        <v>25508.180161401411</v>
      </c>
      <c r="AD454" s="163">
        <f t="shared" si="58"/>
        <v>50395.633975054108</v>
      </c>
      <c r="AE454" s="164">
        <f t="shared" si="59"/>
        <v>50063.921466735716</v>
      </c>
      <c r="AF454" s="165">
        <f t="shared" si="57"/>
        <v>0.16533457636833193</v>
      </c>
      <c r="AG454" s="166">
        <f t="shared" si="60"/>
        <v>0.98340387577101485</v>
      </c>
    </row>
    <row r="455" spans="1:33">
      <c r="A455" s="158"/>
      <c r="B455" s="162">
        <f>+[2]data1cf!A455</f>
        <v>-69470.919210599226</v>
      </c>
      <c r="C455" s="162">
        <f>+[2]data1cf!B455</f>
        <v>12015.276867688091</v>
      </c>
      <c r="D455" s="162">
        <f>+[2]data1cf!C455</f>
        <v>13009.682686156018</v>
      </c>
      <c r="E455" s="162">
        <f>+[2]data1cf!D455</f>
        <v>12741.418446889991</v>
      </c>
      <c r="F455" s="162">
        <f>+[2]data1cf!E455</f>
        <v>12393.646899270385</v>
      </c>
      <c r="G455" s="162">
        <f>+[2]data1cf!F455</f>
        <v>12245.409964314855</v>
      </c>
      <c r="H455" s="162">
        <f>+[2]data1cf!G455</f>
        <v>11803.459122912514</v>
      </c>
      <c r="I455" s="162">
        <f>+[2]data1cf!H455</f>
        <v>11855.120327095505</v>
      </c>
      <c r="J455" s="162">
        <f>+[2]data1cf!I455</f>
        <v>11703.908628328181</v>
      </c>
      <c r="K455" s="162">
        <f>+[2]data1cf!J455</f>
        <v>11702.357266965828</v>
      </c>
      <c r="L455" s="162">
        <f>+[2]data1cf!K455</f>
        <v>11563.428341331333</v>
      </c>
      <c r="M455" s="162">
        <f>+[2]data1cf!L455</f>
        <v>11684.761338922784</v>
      </c>
      <c r="N455" s="162">
        <f>+[2]data1cf!M455</f>
        <v>11524.287877138651</v>
      </c>
      <c r="O455" s="162">
        <f>+[2]data1cf!N455</f>
        <v>11413.685291873753</v>
      </c>
      <c r="P455" s="162">
        <f>+[2]data1cf!O455</f>
        <v>11453.949035535627</v>
      </c>
      <c r="Q455" s="162">
        <f>+[2]data1cf!P455</f>
        <v>11385.261206620053</v>
      </c>
      <c r="R455" s="162">
        <f>+[2]data1cf!Q455</f>
        <v>796.80365497788875</v>
      </c>
      <c r="S455" s="162">
        <f>+[2]data1cf!R455</f>
        <v>0</v>
      </c>
      <c r="T455" s="162">
        <f>+[2]data1cf!S455</f>
        <v>0</v>
      </c>
      <c r="U455" s="162">
        <f>+[2]data1cf!T455</f>
        <v>0</v>
      </c>
      <c r="V455" s="162">
        <f>+[2]data1cf!U455</f>
        <v>0</v>
      </c>
      <c r="W455" s="162">
        <f>+[2]data1cf!V455</f>
        <v>0</v>
      </c>
      <c r="X455" s="162">
        <f>+[2]data1cf!W455</f>
        <v>0</v>
      </c>
      <c r="Y455" s="162">
        <f>+[2]data1cf!X455</f>
        <v>0</v>
      </c>
      <c r="Z455" s="162">
        <f>+[2]data1cf!Y455</f>
        <v>0</v>
      </c>
      <c r="AA455" s="162">
        <f>+[2]data1cf!Z455</f>
        <v>0</v>
      </c>
      <c r="AB455" s="162"/>
      <c r="AC455" s="163">
        <f t="shared" si="56"/>
        <v>22421.307781683008</v>
      </c>
      <c r="AD455" s="163">
        <f t="shared" si="58"/>
        <v>47560.798206595529</v>
      </c>
      <c r="AE455" s="164">
        <f t="shared" si="59"/>
        <v>47225.861236351382</v>
      </c>
      <c r="AF455" s="165">
        <f t="shared" si="57"/>
        <v>0.15459409356117251</v>
      </c>
      <c r="AG455" s="166">
        <f t="shared" si="60"/>
        <v>0.97910058282559154</v>
      </c>
    </row>
    <row r="456" spans="1:33">
      <c r="A456" s="158"/>
      <c r="B456" s="162">
        <f>+[2]data1cf!A456</f>
        <v>-72864.499135000864</v>
      </c>
      <c r="C456" s="162">
        <f>+[2]data1cf!B456</f>
        <v>12088.981546340052</v>
      </c>
      <c r="D456" s="162">
        <f>+[2]data1cf!C456</f>
        <v>13140.682838964103</v>
      </c>
      <c r="E456" s="162">
        <f>+[2]data1cf!D456</f>
        <v>12827.413304742424</v>
      </c>
      <c r="F456" s="162">
        <f>+[2]data1cf!E456</f>
        <v>12636.199608183491</v>
      </c>
      <c r="G456" s="162">
        <f>+[2]data1cf!F456</f>
        <v>12260.047786990282</v>
      </c>
      <c r="H456" s="162">
        <f>+[2]data1cf!G456</f>
        <v>12017.046384327816</v>
      </c>
      <c r="I456" s="162">
        <f>+[2]data1cf!H456</f>
        <v>11920.643743027733</v>
      </c>
      <c r="J456" s="162">
        <f>+[2]data1cf!I456</f>
        <v>11833.138175147385</v>
      </c>
      <c r="K456" s="162">
        <f>+[2]data1cf!J456</f>
        <v>11671.739855290563</v>
      </c>
      <c r="L456" s="162">
        <f>+[2]data1cf!K456</f>
        <v>11545.120351652338</v>
      </c>
      <c r="M456" s="162">
        <f>+[2]data1cf!L456</f>
        <v>11688.950119049732</v>
      </c>
      <c r="N456" s="162">
        <f>+[2]data1cf!M456</f>
        <v>11656.149698923895</v>
      </c>
      <c r="O456" s="162">
        <f>+[2]data1cf!N456</f>
        <v>11609.378160484976</v>
      </c>
      <c r="P456" s="162">
        <f>+[2]data1cf!O456</f>
        <v>11682.226244856063</v>
      </c>
      <c r="Q456" s="162">
        <f>+[2]data1cf!P456</f>
        <v>11564.636350330098</v>
      </c>
      <c r="R456" s="162">
        <f>+[2]data1cf!Q456</f>
        <v>835.72665927880587</v>
      </c>
      <c r="S456" s="162">
        <f>+[2]data1cf!R456</f>
        <v>0</v>
      </c>
      <c r="T456" s="162">
        <f>+[2]data1cf!S456</f>
        <v>0</v>
      </c>
      <c r="U456" s="162">
        <f>+[2]data1cf!T456</f>
        <v>0</v>
      </c>
      <c r="V456" s="162">
        <f>+[2]data1cf!U456</f>
        <v>0</v>
      </c>
      <c r="W456" s="162">
        <f>+[2]data1cf!V456</f>
        <v>0</v>
      </c>
      <c r="X456" s="162">
        <f>+[2]data1cf!W456</f>
        <v>0</v>
      </c>
      <c r="Y456" s="162">
        <f>+[2]data1cf!X456</f>
        <v>0</v>
      </c>
      <c r="Z456" s="162">
        <f>+[2]data1cf!Y456</f>
        <v>0</v>
      </c>
      <c r="AA456" s="162">
        <f>+[2]data1cf!Z456</f>
        <v>0</v>
      </c>
      <c r="AB456" s="162"/>
      <c r="AC456" s="163">
        <f t="shared" si="56"/>
        <v>19848.100788919961</v>
      </c>
      <c r="AD456" s="163">
        <f t="shared" si="58"/>
        <v>45221.668144287258</v>
      </c>
      <c r="AE456" s="164">
        <f t="shared" si="59"/>
        <v>44883.525206816958</v>
      </c>
      <c r="AF456" s="165">
        <f t="shared" si="57"/>
        <v>0.14638811945915225</v>
      </c>
      <c r="AG456" s="166">
        <f t="shared" si="60"/>
        <v>0.97472139199394237</v>
      </c>
    </row>
    <row r="457" spans="1:33">
      <c r="A457" s="158"/>
      <c r="B457" s="162">
        <f>+[2]data1cf!A457</f>
        <v>-69286.204254602169</v>
      </c>
      <c r="C457" s="162">
        <f>+[2]data1cf!B457</f>
        <v>12097.452123828032</v>
      </c>
      <c r="D457" s="162">
        <f>+[2]data1cf!C457</f>
        <v>12922.805372003513</v>
      </c>
      <c r="E457" s="162">
        <f>+[2]data1cf!D457</f>
        <v>12659.902797789193</v>
      </c>
      <c r="F457" s="162">
        <f>+[2]data1cf!E457</f>
        <v>12305.671155064052</v>
      </c>
      <c r="G457" s="162">
        <f>+[2]data1cf!F457</f>
        <v>12225.346171646752</v>
      </c>
      <c r="H457" s="162">
        <f>+[2]data1cf!G457</f>
        <v>11939.119020432707</v>
      </c>
      <c r="I457" s="162">
        <f>+[2]data1cf!H457</f>
        <v>11905.330575681506</v>
      </c>
      <c r="J457" s="162">
        <f>+[2]data1cf!I457</f>
        <v>11744.024269434483</v>
      </c>
      <c r="K457" s="162">
        <f>+[2]data1cf!J457</f>
        <v>11532.862458053678</v>
      </c>
      <c r="L457" s="162">
        <f>+[2]data1cf!K457</f>
        <v>11611.310956176749</v>
      </c>
      <c r="M457" s="162">
        <f>+[2]data1cf!L457</f>
        <v>11564.291774075155</v>
      </c>
      <c r="N457" s="162">
        <f>+[2]data1cf!M457</f>
        <v>11574.922498203603</v>
      </c>
      <c r="O457" s="162">
        <f>+[2]data1cf!N457</f>
        <v>11567.375718105919</v>
      </c>
      <c r="P457" s="162">
        <f>+[2]data1cf!O457</f>
        <v>11273.478487999579</v>
      </c>
      <c r="Q457" s="162">
        <f>+[2]data1cf!P457</f>
        <v>11418.673798505808</v>
      </c>
      <c r="R457" s="162">
        <f>+[2]data1cf!Q457</f>
        <v>794.6850483185849</v>
      </c>
      <c r="S457" s="162">
        <f>+[2]data1cf!R457</f>
        <v>0</v>
      </c>
      <c r="T457" s="162">
        <f>+[2]data1cf!S457</f>
        <v>0</v>
      </c>
      <c r="U457" s="162">
        <f>+[2]data1cf!T457</f>
        <v>0</v>
      </c>
      <c r="V457" s="162">
        <f>+[2]data1cf!U457</f>
        <v>0</v>
      </c>
      <c r="W457" s="162">
        <f>+[2]data1cf!V457</f>
        <v>0</v>
      </c>
      <c r="X457" s="162">
        <f>+[2]data1cf!W457</f>
        <v>0</v>
      </c>
      <c r="Y457" s="162">
        <f>+[2]data1cf!X457</f>
        <v>0</v>
      </c>
      <c r="Z457" s="162">
        <f>+[2]data1cf!Y457</f>
        <v>0</v>
      </c>
      <c r="AA457" s="162">
        <f>+[2]data1cf!Z457</f>
        <v>0</v>
      </c>
      <c r="AB457" s="162"/>
      <c r="AC457" s="163">
        <f t="shared" si="56"/>
        <v>22521.256013641516</v>
      </c>
      <c r="AD457" s="163">
        <f t="shared" si="58"/>
        <v>47642.560512328171</v>
      </c>
      <c r="AE457" s="164">
        <f t="shared" si="59"/>
        <v>47307.882946092301</v>
      </c>
      <c r="AF457" s="165">
        <f t="shared" si="57"/>
        <v>0.15496188998222354</v>
      </c>
      <c r="AG457" s="166">
        <f t="shared" si="60"/>
        <v>0.97923909416093469</v>
      </c>
    </row>
    <row r="458" spans="1:33">
      <c r="A458" s="158"/>
      <c r="B458" s="162">
        <f>+[2]data1cf!A458</f>
        <v>-62751.605273956244</v>
      </c>
      <c r="C458" s="162">
        <f>+[2]data1cf!B458</f>
        <v>12007.743239546366</v>
      </c>
      <c r="D458" s="162">
        <f>+[2]data1cf!C458</f>
        <v>12675.981034373053</v>
      </c>
      <c r="E458" s="162">
        <f>+[2]data1cf!D458</f>
        <v>12346.688763784441</v>
      </c>
      <c r="F458" s="162">
        <f>+[2]data1cf!E458</f>
        <v>12269.893243890929</v>
      </c>
      <c r="G458" s="162">
        <f>+[2]data1cf!F458</f>
        <v>11914.845747441814</v>
      </c>
      <c r="H458" s="162">
        <f>+[2]data1cf!G458</f>
        <v>11666.240106807951</v>
      </c>
      <c r="I458" s="162">
        <f>+[2]data1cf!H458</f>
        <v>11610.013639645827</v>
      </c>
      <c r="J458" s="162">
        <f>+[2]data1cf!I458</f>
        <v>11482.088157698734</v>
      </c>
      <c r="K458" s="162">
        <f>+[2]data1cf!J458</f>
        <v>11426.745041177233</v>
      </c>
      <c r="L458" s="162">
        <f>+[2]data1cf!K458</f>
        <v>11477.64711328637</v>
      </c>
      <c r="M458" s="162">
        <f>+[2]data1cf!L458</f>
        <v>11398.857586614136</v>
      </c>
      <c r="N458" s="162">
        <f>+[2]data1cf!M458</f>
        <v>11500.252379649788</v>
      </c>
      <c r="O458" s="162">
        <f>+[2]data1cf!N458</f>
        <v>11339.559804128543</v>
      </c>
      <c r="P458" s="162">
        <f>+[2]data1cf!O458</f>
        <v>11410.234647285848</v>
      </c>
      <c r="Q458" s="162">
        <f>+[2]data1cf!P458</f>
        <v>11104.087631899485</v>
      </c>
      <c r="R458" s="162">
        <f>+[2]data1cf!Q458</f>
        <v>719.73581185016849</v>
      </c>
      <c r="S458" s="162">
        <f>+[2]data1cf!R458</f>
        <v>0</v>
      </c>
      <c r="T458" s="162">
        <f>+[2]data1cf!S458</f>
        <v>0</v>
      </c>
      <c r="U458" s="162">
        <f>+[2]data1cf!T458</f>
        <v>0</v>
      </c>
      <c r="V458" s="162">
        <f>+[2]data1cf!U458</f>
        <v>0</v>
      </c>
      <c r="W458" s="162">
        <f>+[2]data1cf!V458</f>
        <v>0</v>
      </c>
      <c r="X458" s="162">
        <f>+[2]data1cf!W458</f>
        <v>0</v>
      </c>
      <c r="Y458" s="162">
        <f>+[2]data1cf!X458</f>
        <v>0</v>
      </c>
      <c r="Z458" s="162">
        <f>+[2]data1cf!Y458</f>
        <v>0</v>
      </c>
      <c r="AA458" s="162">
        <f>+[2]data1cf!Z458</f>
        <v>0</v>
      </c>
      <c r="AB458" s="162"/>
      <c r="AC458" s="163">
        <f t="shared" si="56"/>
        <v>27590.707103441699</v>
      </c>
      <c r="AD458" s="163">
        <f t="shared" si="58"/>
        <v>52314.54947123678</v>
      </c>
      <c r="AE458" s="164">
        <f t="shared" si="59"/>
        <v>51985.021260067166</v>
      </c>
      <c r="AF458" s="165">
        <f t="shared" si="57"/>
        <v>0.17323467135429385</v>
      </c>
      <c r="AG458" s="166">
        <f t="shared" si="60"/>
        <v>0.98580191283596486</v>
      </c>
    </row>
    <row r="459" spans="1:33">
      <c r="A459" s="158"/>
      <c r="B459" s="162">
        <f>+[2]data1cf!A459</f>
        <v>-62406.062486761279</v>
      </c>
      <c r="C459" s="162">
        <f>+[2]data1cf!B459</f>
        <v>11873.624543794172</v>
      </c>
      <c r="D459" s="162">
        <f>+[2]data1cf!C459</f>
        <v>12642.297378047293</v>
      </c>
      <c r="E459" s="162">
        <f>+[2]data1cf!D459</f>
        <v>12508.595741250492</v>
      </c>
      <c r="F459" s="162">
        <f>+[2]data1cf!E459</f>
        <v>12140.341870797296</v>
      </c>
      <c r="G459" s="162">
        <f>+[2]data1cf!F459</f>
        <v>11962.084115752281</v>
      </c>
      <c r="H459" s="162">
        <f>+[2]data1cf!G459</f>
        <v>11701.626179145374</v>
      </c>
      <c r="I459" s="162">
        <f>+[2]data1cf!H459</f>
        <v>11429.677517043561</v>
      </c>
      <c r="J459" s="162">
        <f>+[2]data1cf!I459</f>
        <v>11507.323608954841</v>
      </c>
      <c r="K459" s="162">
        <f>+[2]data1cf!J459</f>
        <v>11447.90298757959</v>
      </c>
      <c r="L459" s="162">
        <f>+[2]data1cf!K459</f>
        <v>11502.564160148186</v>
      </c>
      <c r="M459" s="162">
        <f>+[2]data1cf!L459</f>
        <v>11590.174321538052</v>
      </c>
      <c r="N459" s="162">
        <f>+[2]data1cf!M459</f>
        <v>11457.546434264117</v>
      </c>
      <c r="O459" s="162">
        <f>+[2]data1cf!N459</f>
        <v>11278.032349494988</v>
      </c>
      <c r="P459" s="162">
        <f>+[2]data1cf!O459</f>
        <v>11416.102259337091</v>
      </c>
      <c r="Q459" s="162">
        <f>+[2]data1cf!P459</f>
        <v>11249.133549582348</v>
      </c>
      <c r="R459" s="162">
        <f>+[2]data1cf!Q459</f>
        <v>715.77257429815711</v>
      </c>
      <c r="S459" s="162">
        <f>+[2]data1cf!R459</f>
        <v>0</v>
      </c>
      <c r="T459" s="162">
        <f>+[2]data1cf!S459</f>
        <v>0</v>
      </c>
      <c r="U459" s="162">
        <f>+[2]data1cf!T459</f>
        <v>0</v>
      </c>
      <c r="V459" s="162">
        <f>+[2]data1cf!U459</f>
        <v>0</v>
      </c>
      <c r="W459" s="162">
        <f>+[2]data1cf!V459</f>
        <v>0</v>
      </c>
      <c r="X459" s="162">
        <f>+[2]data1cf!W459</f>
        <v>0</v>
      </c>
      <c r="Y459" s="162">
        <f>+[2]data1cf!X459</f>
        <v>0</v>
      </c>
      <c r="Z459" s="162">
        <f>+[2]data1cf!Y459</f>
        <v>0</v>
      </c>
      <c r="AA459" s="162">
        <f>+[2]data1cf!Z459</f>
        <v>0</v>
      </c>
      <c r="AB459" s="162"/>
      <c r="AC459" s="163">
        <f t="shared" si="56"/>
        <v>27877.737571171612</v>
      </c>
      <c r="AD459" s="163">
        <f t="shared" si="58"/>
        <v>52624.098082962795</v>
      </c>
      <c r="AE459" s="164">
        <f t="shared" si="59"/>
        <v>52294.150160909514</v>
      </c>
      <c r="AF459" s="165">
        <f t="shared" si="57"/>
        <v>0.17419287562370303</v>
      </c>
      <c r="AG459" s="166">
        <f t="shared" si="60"/>
        <v>0.9861548883893072</v>
      </c>
    </row>
    <row r="460" spans="1:33">
      <c r="A460" s="158"/>
      <c r="B460" s="162">
        <f>+[2]data1cf!A460</f>
        <v>-71838.171379649153</v>
      </c>
      <c r="C460" s="162">
        <f>+[2]data1cf!B460</f>
        <v>11943.056107451595</v>
      </c>
      <c r="D460" s="162">
        <f>+[2]data1cf!C460</f>
        <v>12956.872249186112</v>
      </c>
      <c r="E460" s="162">
        <f>+[2]data1cf!D460</f>
        <v>12772.522770882631</v>
      </c>
      <c r="F460" s="162">
        <f>+[2]data1cf!E460</f>
        <v>12471.593961185463</v>
      </c>
      <c r="G460" s="162">
        <f>+[2]data1cf!F460</f>
        <v>12147.850385996275</v>
      </c>
      <c r="H460" s="162">
        <f>+[2]data1cf!G460</f>
        <v>11806.667198886815</v>
      </c>
      <c r="I460" s="162">
        <f>+[2]data1cf!H460</f>
        <v>11795.872296661644</v>
      </c>
      <c r="J460" s="162">
        <f>+[2]data1cf!I460</f>
        <v>11816.228129470046</v>
      </c>
      <c r="K460" s="162">
        <f>+[2]data1cf!J460</f>
        <v>11767.763221396293</v>
      </c>
      <c r="L460" s="162">
        <f>+[2]data1cf!K460</f>
        <v>11781.842143921202</v>
      </c>
      <c r="M460" s="162">
        <f>+[2]data1cf!L460</f>
        <v>11700.418002339102</v>
      </c>
      <c r="N460" s="162">
        <f>+[2]data1cf!M460</f>
        <v>11719.133903427663</v>
      </c>
      <c r="O460" s="162">
        <f>+[2]data1cf!N460</f>
        <v>11476.616717036981</v>
      </c>
      <c r="P460" s="162">
        <f>+[2]data1cf!O460</f>
        <v>11464.25810530836</v>
      </c>
      <c r="Q460" s="162">
        <f>+[2]data1cf!P460</f>
        <v>11423.923995227848</v>
      </c>
      <c r="R460" s="162">
        <f>+[2]data1cf!Q460</f>
        <v>823.95509045602375</v>
      </c>
      <c r="S460" s="162">
        <f>+[2]data1cf!R460</f>
        <v>0</v>
      </c>
      <c r="T460" s="162">
        <f>+[2]data1cf!S460</f>
        <v>0</v>
      </c>
      <c r="U460" s="162">
        <f>+[2]data1cf!T460</f>
        <v>0</v>
      </c>
      <c r="V460" s="162">
        <f>+[2]data1cf!U460</f>
        <v>0</v>
      </c>
      <c r="W460" s="162">
        <f>+[2]data1cf!V460</f>
        <v>0</v>
      </c>
      <c r="X460" s="162">
        <f>+[2]data1cf!W460</f>
        <v>0</v>
      </c>
      <c r="Y460" s="162">
        <f>+[2]data1cf!X460</f>
        <v>0</v>
      </c>
      <c r="Z460" s="162">
        <f>+[2]data1cf!Y460</f>
        <v>0</v>
      </c>
      <c r="AA460" s="162">
        <f>+[2]data1cf!Z460</f>
        <v>0</v>
      </c>
      <c r="AB460" s="162"/>
      <c r="AC460" s="163">
        <f t="shared" si="56"/>
        <v>20200.046443919997</v>
      </c>
      <c r="AD460" s="163">
        <f t="shared" si="58"/>
        <v>45445.84068238498</v>
      </c>
      <c r="AE460" s="164">
        <f t="shared" si="59"/>
        <v>45109.33624409201</v>
      </c>
      <c r="AF460" s="165">
        <f t="shared" si="57"/>
        <v>0.1476981937885285</v>
      </c>
      <c r="AG460" s="166">
        <f t="shared" si="60"/>
        <v>0.97517808440778186</v>
      </c>
    </row>
    <row r="461" spans="1:33">
      <c r="A461" s="158"/>
      <c r="B461" s="162">
        <f>+[2]data1cf!A461</f>
        <v>-72931.470249701044</v>
      </c>
      <c r="C461" s="162">
        <f>+[2]data1cf!B461</f>
        <v>12066.642022854145</v>
      </c>
      <c r="D461" s="162">
        <f>+[2]data1cf!C461</f>
        <v>13164.709366075287</v>
      </c>
      <c r="E461" s="162">
        <f>+[2]data1cf!D461</f>
        <v>12786.463241420388</v>
      </c>
      <c r="F461" s="162">
        <f>+[2]data1cf!E461</f>
        <v>12402.482217851355</v>
      </c>
      <c r="G461" s="162">
        <f>+[2]data1cf!F461</f>
        <v>12276.947526717602</v>
      </c>
      <c r="H461" s="162">
        <f>+[2]data1cf!G461</f>
        <v>12008.397268738445</v>
      </c>
      <c r="I461" s="162">
        <f>+[2]data1cf!H461</f>
        <v>11940.770748730496</v>
      </c>
      <c r="J461" s="162">
        <f>+[2]data1cf!I461</f>
        <v>11923.551445136751</v>
      </c>
      <c r="K461" s="162">
        <f>+[2]data1cf!J461</f>
        <v>11884.266848468629</v>
      </c>
      <c r="L461" s="162">
        <f>+[2]data1cf!K461</f>
        <v>11756.549370621527</v>
      </c>
      <c r="M461" s="162">
        <f>+[2]data1cf!L461</f>
        <v>11506.500365839005</v>
      </c>
      <c r="N461" s="162">
        <f>+[2]data1cf!M461</f>
        <v>11502.599047041695</v>
      </c>
      <c r="O461" s="162">
        <f>+[2]data1cf!N461</f>
        <v>11623.927512945094</v>
      </c>
      <c r="P461" s="162">
        <f>+[2]data1cf!O461</f>
        <v>11495.112114252621</v>
      </c>
      <c r="Q461" s="162">
        <f>+[2]data1cf!P461</f>
        <v>11580.874913439911</v>
      </c>
      <c r="R461" s="162">
        <f>+[2]data1cf!Q461</f>
        <v>836.49479117597105</v>
      </c>
      <c r="S461" s="162">
        <f>+[2]data1cf!R461</f>
        <v>0</v>
      </c>
      <c r="T461" s="162">
        <f>+[2]data1cf!S461</f>
        <v>0</v>
      </c>
      <c r="U461" s="162">
        <f>+[2]data1cf!T461</f>
        <v>0</v>
      </c>
      <c r="V461" s="162">
        <f>+[2]data1cf!U461</f>
        <v>0</v>
      </c>
      <c r="W461" s="162">
        <f>+[2]data1cf!V461</f>
        <v>0</v>
      </c>
      <c r="X461" s="162">
        <f>+[2]data1cf!W461</f>
        <v>0</v>
      </c>
      <c r="Y461" s="162">
        <f>+[2]data1cf!X461</f>
        <v>0</v>
      </c>
      <c r="Z461" s="162">
        <f>+[2]data1cf!Y461</f>
        <v>0</v>
      </c>
      <c r="AA461" s="162">
        <f>+[2]data1cf!Z461</f>
        <v>0</v>
      </c>
      <c r="AB461" s="162"/>
      <c r="AC461" s="163">
        <f t="shared" si="56"/>
        <v>19666.205183091068</v>
      </c>
      <c r="AD461" s="163">
        <f t="shared" si="58"/>
        <v>45021.400534039676</v>
      </c>
      <c r="AE461" s="164">
        <f t="shared" si="59"/>
        <v>44683.579255803452</v>
      </c>
      <c r="AF461" s="165">
        <f t="shared" si="57"/>
        <v>0.14591678977012637</v>
      </c>
      <c r="AG461" s="166">
        <f t="shared" si="60"/>
        <v>0.97430629787055489</v>
      </c>
    </row>
    <row r="462" spans="1:33">
      <c r="A462" s="158"/>
      <c r="B462" s="162">
        <f>+[2]data1cf!A462</f>
        <v>-65954.351600228969</v>
      </c>
      <c r="C462" s="162">
        <f>+[2]data1cf!B462</f>
        <v>12066.913568719701</v>
      </c>
      <c r="D462" s="162">
        <f>+[2]data1cf!C462</f>
        <v>12944.875655595066</v>
      </c>
      <c r="E462" s="162">
        <f>+[2]data1cf!D462</f>
        <v>12661.026786758164</v>
      </c>
      <c r="F462" s="162">
        <f>+[2]data1cf!E462</f>
        <v>12174.488993669473</v>
      </c>
      <c r="G462" s="162">
        <f>+[2]data1cf!F462</f>
        <v>12112.463386196587</v>
      </c>
      <c r="H462" s="162">
        <f>+[2]data1cf!G462</f>
        <v>11813.725686656313</v>
      </c>
      <c r="I462" s="162">
        <f>+[2]data1cf!H462</f>
        <v>11618.10440074671</v>
      </c>
      <c r="J462" s="162">
        <f>+[2]data1cf!I462</f>
        <v>11588.71644093153</v>
      </c>
      <c r="K462" s="162">
        <f>+[2]data1cf!J462</f>
        <v>11638.160467992606</v>
      </c>
      <c r="L462" s="162">
        <f>+[2]data1cf!K462</f>
        <v>11627.299330236749</v>
      </c>
      <c r="M462" s="162">
        <f>+[2]data1cf!L462</f>
        <v>11476.250267586067</v>
      </c>
      <c r="N462" s="162">
        <f>+[2]data1cf!M462</f>
        <v>11438.791483035486</v>
      </c>
      <c r="O462" s="162">
        <f>+[2]data1cf!N462</f>
        <v>11349.964468771657</v>
      </c>
      <c r="P462" s="162">
        <f>+[2]data1cf!O462</f>
        <v>11234.649562780254</v>
      </c>
      <c r="Q462" s="162">
        <f>+[2]data1cf!P462</f>
        <v>11211.997744004242</v>
      </c>
      <c r="R462" s="162">
        <f>+[2]data1cf!Q462</f>
        <v>756.47003111398612</v>
      </c>
      <c r="S462" s="162">
        <f>+[2]data1cf!R462</f>
        <v>0</v>
      </c>
      <c r="T462" s="162">
        <f>+[2]data1cf!S462</f>
        <v>0</v>
      </c>
      <c r="U462" s="162">
        <f>+[2]data1cf!T462</f>
        <v>0</v>
      </c>
      <c r="V462" s="162">
        <f>+[2]data1cf!U462</f>
        <v>0</v>
      </c>
      <c r="W462" s="162">
        <f>+[2]data1cf!V462</f>
        <v>0</v>
      </c>
      <c r="X462" s="162">
        <f>+[2]data1cf!W462</f>
        <v>0</v>
      </c>
      <c r="Y462" s="162">
        <f>+[2]data1cf!X462</f>
        <v>0</v>
      </c>
      <c r="Z462" s="162">
        <f>+[2]data1cf!Y462</f>
        <v>0</v>
      </c>
      <c r="AA462" s="162">
        <f>+[2]data1cf!Z462</f>
        <v>0</v>
      </c>
      <c r="AB462" s="162"/>
      <c r="AC462" s="163">
        <f t="shared" si="56"/>
        <v>25240.045836336529</v>
      </c>
      <c r="AD462" s="163">
        <f t="shared" si="58"/>
        <v>50138.196271244145</v>
      </c>
      <c r="AE462" s="164">
        <f t="shared" si="59"/>
        <v>49806.553831859492</v>
      </c>
      <c r="AF462" s="165">
        <f t="shared" si="57"/>
        <v>0.16437242627143867</v>
      </c>
      <c r="AG462" s="166">
        <f t="shared" si="60"/>
        <v>0.98305274061705783</v>
      </c>
    </row>
    <row r="463" spans="1:33">
      <c r="A463" s="158"/>
      <c r="B463" s="162">
        <f>+[2]data1cf!A463</f>
        <v>-70455.282932480462</v>
      </c>
      <c r="C463" s="162">
        <f>+[2]data1cf!B463</f>
        <v>12073.216946567962</v>
      </c>
      <c r="D463" s="162">
        <f>+[2]data1cf!C463</f>
        <v>13064.430139265505</v>
      </c>
      <c r="E463" s="162">
        <f>+[2]data1cf!D463</f>
        <v>12674.113822047157</v>
      </c>
      <c r="F463" s="162">
        <f>+[2]data1cf!E463</f>
        <v>12397.437937867526</v>
      </c>
      <c r="G463" s="162">
        <f>+[2]data1cf!F463</f>
        <v>12162.0854872331</v>
      </c>
      <c r="H463" s="162">
        <f>+[2]data1cf!G463</f>
        <v>11917.518969888421</v>
      </c>
      <c r="I463" s="162">
        <f>+[2]data1cf!H463</f>
        <v>11759.459671712026</v>
      </c>
      <c r="J463" s="162">
        <f>+[2]data1cf!I463</f>
        <v>11657.677304657092</v>
      </c>
      <c r="K463" s="162">
        <f>+[2]data1cf!J463</f>
        <v>11667.776034601608</v>
      </c>
      <c r="L463" s="162">
        <f>+[2]data1cf!K463</f>
        <v>11716.882413763087</v>
      </c>
      <c r="M463" s="162">
        <f>+[2]data1cf!L463</f>
        <v>11691.258195835409</v>
      </c>
      <c r="N463" s="162">
        <f>+[2]data1cf!M463</f>
        <v>11583.381136388613</v>
      </c>
      <c r="O463" s="162">
        <f>+[2]data1cf!N463</f>
        <v>11501.968158467866</v>
      </c>
      <c r="P463" s="162">
        <f>+[2]data1cf!O463</f>
        <v>11400.647060913507</v>
      </c>
      <c r="Q463" s="162">
        <f>+[2]data1cf!P463</f>
        <v>11360.464760482791</v>
      </c>
      <c r="R463" s="162">
        <f>+[2]data1cf!Q463</f>
        <v>808.09391312237778</v>
      </c>
      <c r="S463" s="162">
        <f>+[2]data1cf!R463</f>
        <v>0</v>
      </c>
      <c r="T463" s="162">
        <f>+[2]data1cf!S463</f>
        <v>0</v>
      </c>
      <c r="U463" s="162">
        <f>+[2]data1cf!T463</f>
        <v>0</v>
      </c>
      <c r="V463" s="162">
        <f>+[2]data1cf!U463</f>
        <v>0</v>
      </c>
      <c r="W463" s="162">
        <f>+[2]data1cf!V463</f>
        <v>0</v>
      </c>
      <c r="X463" s="162">
        <f>+[2]data1cf!W463</f>
        <v>0</v>
      </c>
      <c r="Y463" s="162">
        <f>+[2]data1cf!X463</f>
        <v>0</v>
      </c>
      <c r="Z463" s="162">
        <f>+[2]data1cf!Y463</f>
        <v>0</v>
      </c>
      <c r="AA463" s="162">
        <f>+[2]data1cf!Z463</f>
        <v>0</v>
      </c>
      <c r="AB463" s="162"/>
      <c r="AC463" s="163">
        <f t="shared" si="56"/>
        <v>21502.495939744615</v>
      </c>
      <c r="AD463" s="163">
        <f t="shared" si="58"/>
        <v>46657.363862872851</v>
      </c>
      <c r="AE463" s="164">
        <f t="shared" si="59"/>
        <v>46322.15820421699</v>
      </c>
      <c r="AF463" s="165">
        <f t="shared" si="57"/>
        <v>0.15175562500953677</v>
      </c>
      <c r="AG463" s="166">
        <f t="shared" si="60"/>
        <v>0.97750718422696781</v>
      </c>
    </row>
    <row r="464" spans="1:33">
      <c r="A464" s="158"/>
      <c r="B464" s="162">
        <f>+[2]data1cf!A464</f>
        <v>-68102.522824761705</v>
      </c>
      <c r="C464" s="162">
        <f>+[2]data1cf!B464</f>
        <v>11958.784781872746</v>
      </c>
      <c r="D464" s="162">
        <f>+[2]data1cf!C464</f>
        <v>12933.305285337497</v>
      </c>
      <c r="E464" s="162">
        <f>+[2]data1cf!D464</f>
        <v>12635.510636178355</v>
      </c>
      <c r="F464" s="162">
        <f>+[2]data1cf!E464</f>
        <v>12331.712290023042</v>
      </c>
      <c r="G464" s="162">
        <f>+[2]data1cf!F464</f>
        <v>12020.268438989497</v>
      </c>
      <c r="H464" s="162">
        <f>+[2]data1cf!G464</f>
        <v>11801.726629931107</v>
      </c>
      <c r="I464" s="162">
        <f>+[2]data1cf!H464</f>
        <v>11756.406344567309</v>
      </c>
      <c r="J464" s="162">
        <f>+[2]data1cf!I464</f>
        <v>11675.604724751387</v>
      </c>
      <c r="K464" s="162">
        <f>+[2]data1cf!J464</f>
        <v>11604.545478759546</v>
      </c>
      <c r="L464" s="162">
        <f>+[2]data1cf!K464</f>
        <v>11544.439362612189</v>
      </c>
      <c r="M464" s="162">
        <f>+[2]data1cf!L464</f>
        <v>11478.408324586981</v>
      </c>
      <c r="N464" s="162">
        <f>+[2]data1cf!M464</f>
        <v>11493.39371785145</v>
      </c>
      <c r="O464" s="162">
        <f>+[2]data1cf!N464</f>
        <v>11432.977940747711</v>
      </c>
      <c r="P464" s="162">
        <f>+[2]data1cf!O464</f>
        <v>11292.330671408643</v>
      </c>
      <c r="Q464" s="162">
        <f>+[2]data1cf!P464</f>
        <v>11285.580806993399</v>
      </c>
      <c r="R464" s="162">
        <f>+[2]data1cf!Q464</f>
        <v>781.10869579088683</v>
      </c>
      <c r="S464" s="162">
        <f>+[2]data1cf!R464</f>
        <v>0</v>
      </c>
      <c r="T464" s="162">
        <f>+[2]data1cf!S464</f>
        <v>0</v>
      </c>
      <c r="U464" s="162">
        <f>+[2]data1cf!T464</f>
        <v>0</v>
      </c>
      <c r="V464" s="162">
        <f>+[2]data1cf!U464</f>
        <v>0</v>
      </c>
      <c r="W464" s="162">
        <f>+[2]data1cf!V464</f>
        <v>0</v>
      </c>
      <c r="X464" s="162">
        <f>+[2]data1cf!W464</f>
        <v>0</v>
      </c>
      <c r="Y464" s="162">
        <f>+[2]data1cf!X464</f>
        <v>0</v>
      </c>
      <c r="Z464" s="162">
        <f>+[2]data1cf!Y464</f>
        <v>0</v>
      </c>
      <c r="AA464" s="162">
        <f>+[2]data1cf!Z464</f>
        <v>0</v>
      </c>
      <c r="AB464" s="162"/>
      <c r="AC464" s="163">
        <f t="shared" si="56"/>
        <v>23153.778292248011</v>
      </c>
      <c r="AD464" s="163">
        <f t="shared" si="58"/>
        <v>48115.103630745398</v>
      </c>
      <c r="AE464" s="164">
        <f t="shared" si="59"/>
        <v>47782.56192332822</v>
      </c>
      <c r="AF464" s="165">
        <f t="shared" si="57"/>
        <v>0.15739052891731262</v>
      </c>
      <c r="AG464" s="166">
        <f t="shared" si="60"/>
        <v>0.98002182133851523</v>
      </c>
    </row>
    <row r="465" spans="1:33">
      <c r="A465" s="158"/>
      <c r="B465" s="162">
        <f>+[2]data1cf!A465</f>
        <v>-72388.740646489314</v>
      </c>
      <c r="C465" s="162">
        <f>+[2]data1cf!B465</f>
        <v>12072.486389642918</v>
      </c>
      <c r="D465" s="162">
        <f>+[2]data1cf!C465</f>
        <v>13210.891146123548</v>
      </c>
      <c r="E465" s="162">
        <f>+[2]data1cf!D465</f>
        <v>12803.271595291979</v>
      </c>
      <c r="F465" s="162">
        <f>+[2]data1cf!E465</f>
        <v>12499.879472012379</v>
      </c>
      <c r="G465" s="162">
        <f>+[2]data1cf!F465</f>
        <v>12166.263205935236</v>
      </c>
      <c r="H465" s="162">
        <f>+[2]data1cf!G465</f>
        <v>12167.746163181142</v>
      </c>
      <c r="I465" s="162">
        <f>+[2]data1cf!H465</f>
        <v>11818.475409386661</v>
      </c>
      <c r="J465" s="162">
        <f>+[2]data1cf!I465</f>
        <v>11723.999920350907</v>
      </c>
      <c r="K465" s="162">
        <f>+[2]data1cf!J465</f>
        <v>11717.338429738042</v>
      </c>
      <c r="L465" s="162">
        <f>+[2]data1cf!K465</f>
        <v>11683.621900552016</v>
      </c>
      <c r="M465" s="162">
        <f>+[2]data1cf!L465</f>
        <v>11602.547969585514</v>
      </c>
      <c r="N465" s="162">
        <f>+[2]data1cf!M465</f>
        <v>11750.966242116723</v>
      </c>
      <c r="O465" s="162">
        <f>+[2]data1cf!N465</f>
        <v>11484.769753888795</v>
      </c>
      <c r="P465" s="162">
        <f>+[2]data1cf!O465</f>
        <v>11475.199366055887</v>
      </c>
      <c r="Q465" s="162">
        <f>+[2]data1cf!P465</f>
        <v>11367.891626153776</v>
      </c>
      <c r="R465" s="162">
        <f>+[2]data1cf!Q465</f>
        <v>830.26989971897376</v>
      </c>
      <c r="S465" s="162">
        <f>+[2]data1cf!R465</f>
        <v>0</v>
      </c>
      <c r="T465" s="162">
        <f>+[2]data1cf!S465</f>
        <v>0</v>
      </c>
      <c r="U465" s="162">
        <f>+[2]data1cf!T465</f>
        <v>0</v>
      </c>
      <c r="V465" s="162">
        <f>+[2]data1cf!U465</f>
        <v>0</v>
      </c>
      <c r="W465" s="162">
        <f>+[2]data1cf!V465</f>
        <v>0</v>
      </c>
      <c r="X465" s="162">
        <f>+[2]data1cf!W465</f>
        <v>0</v>
      </c>
      <c r="Y465" s="162">
        <f>+[2]data1cf!X465</f>
        <v>0</v>
      </c>
      <c r="Z465" s="162">
        <f>+[2]data1cf!Y465</f>
        <v>0</v>
      </c>
      <c r="AA465" s="162">
        <f>+[2]data1cf!Z465</f>
        <v>0</v>
      </c>
      <c r="AB465" s="162"/>
      <c r="AC465" s="163">
        <f t="shared" si="56"/>
        <v>20113.02057535998</v>
      </c>
      <c r="AD465" s="163">
        <f t="shared" si="58"/>
        <v>45394.975769205317</v>
      </c>
      <c r="AE465" s="164">
        <f t="shared" si="59"/>
        <v>45058.189901208214</v>
      </c>
      <c r="AF465" s="165">
        <f t="shared" si="57"/>
        <v>0.1473469913005829</v>
      </c>
      <c r="AG465" s="166">
        <f t="shared" si="60"/>
        <v>0.97507518962733986</v>
      </c>
    </row>
    <row r="466" spans="1:33">
      <c r="A466" s="158"/>
      <c r="B466" s="162">
        <f>+[2]data1cf!A466</f>
        <v>-65392.26952225541</v>
      </c>
      <c r="C466" s="162">
        <f>+[2]data1cf!B466</f>
        <v>11967.176619885679</v>
      </c>
      <c r="D466" s="162">
        <f>+[2]data1cf!C466</f>
        <v>12845.802635949085</v>
      </c>
      <c r="E466" s="162">
        <f>+[2]data1cf!D466</f>
        <v>12526.70889913628</v>
      </c>
      <c r="F466" s="162">
        <f>+[2]data1cf!E466</f>
        <v>12209.670446814927</v>
      </c>
      <c r="G466" s="162">
        <f>+[2]data1cf!F466</f>
        <v>11937.275481936893</v>
      </c>
      <c r="H466" s="162">
        <f>+[2]data1cf!G466</f>
        <v>11918.451231955401</v>
      </c>
      <c r="I466" s="162">
        <f>+[2]data1cf!H466</f>
        <v>11786.268801246271</v>
      </c>
      <c r="J466" s="162">
        <f>+[2]data1cf!I466</f>
        <v>11722.590665479784</v>
      </c>
      <c r="K466" s="162">
        <f>+[2]data1cf!J466</f>
        <v>11648.391920232629</v>
      </c>
      <c r="L466" s="162">
        <f>+[2]data1cf!K466</f>
        <v>11515.878737648496</v>
      </c>
      <c r="M466" s="162">
        <f>+[2]data1cf!L466</f>
        <v>11484.696153378456</v>
      </c>
      <c r="N466" s="162">
        <f>+[2]data1cf!M466</f>
        <v>11290.964193396578</v>
      </c>
      <c r="O466" s="162">
        <f>+[2]data1cf!N466</f>
        <v>11342.979730484805</v>
      </c>
      <c r="P466" s="162">
        <f>+[2]data1cf!O466</f>
        <v>11375.546745556621</v>
      </c>
      <c r="Q466" s="162">
        <f>+[2]data1cf!P466</f>
        <v>11402.978074905619</v>
      </c>
      <c r="R466" s="162">
        <f>+[2]data1cf!Q466</f>
        <v>750.02317451246063</v>
      </c>
      <c r="S466" s="162">
        <f>+[2]data1cf!R466</f>
        <v>0</v>
      </c>
      <c r="T466" s="162">
        <f>+[2]data1cf!S466</f>
        <v>0</v>
      </c>
      <c r="U466" s="162">
        <f>+[2]data1cf!T466</f>
        <v>0</v>
      </c>
      <c r="V466" s="162">
        <f>+[2]data1cf!U466</f>
        <v>0</v>
      </c>
      <c r="W466" s="162">
        <f>+[2]data1cf!V466</f>
        <v>0</v>
      </c>
      <c r="X466" s="162">
        <f>+[2]data1cf!W466</f>
        <v>0</v>
      </c>
      <c r="Y466" s="162">
        <f>+[2]data1cf!X466</f>
        <v>0</v>
      </c>
      <c r="Z466" s="162">
        <f>+[2]data1cf!Y466</f>
        <v>0</v>
      </c>
      <c r="AA466" s="162">
        <f>+[2]data1cf!Z466</f>
        <v>0</v>
      </c>
      <c r="AB466" s="162"/>
      <c r="AC466" s="163">
        <f t="shared" si="56"/>
        <v>25648.357973063168</v>
      </c>
      <c r="AD466" s="163">
        <f t="shared" si="58"/>
        <v>50580.253220576808</v>
      </c>
      <c r="AE466" s="164">
        <f t="shared" si="59"/>
        <v>50248.068499555622</v>
      </c>
      <c r="AF466" s="165">
        <f t="shared" si="57"/>
        <v>0.16567212939262393</v>
      </c>
      <c r="AG466" s="166">
        <f t="shared" si="60"/>
        <v>0.98365120102608861</v>
      </c>
    </row>
    <row r="467" spans="1:33">
      <c r="A467" s="158"/>
      <c r="B467" s="162">
        <f>+[2]data1cf!A467</f>
        <v>-64381.249589436331</v>
      </c>
      <c r="C467" s="162">
        <f>+[2]data1cf!B467</f>
        <v>11772.941660368284</v>
      </c>
      <c r="D467" s="162">
        <f>+[2]data1cf!C467</f>
        <v>12819.747899589685</v>
      </c>
      <c r="E467" s="162">
        <f>+[2]data1cf!D467</f>
        <v>12606.352569546643</v>
      </c>
      <c r="F467" s="162">
        <f>+[2]data1cf!E467</f>
        <v>12289.600062737525</v>
      </c>
      <c r="G467" s="162">
        <f>+[2]data1cf!F467</f>
        <v>12057.996076577328</v>
      </c>
      <c r="H467" s="162">
        <f>+[2]data1cf!G467</f>
        <v>11817.800699556541</v>
      </c>
      <c r="I467" s="162">
        <f>+[2]data1cf!H467</f>
        <v>11538.435461775989</v>
      </c>
      <c r="J467" s="162">
        <f>+[2]data1cf!I467</f>
        <v>11462.633169331222</v>
      </c>
      <c r="K467" s="162">
        <f>+[2]data1cf!J467</f>
        <v>11489.478938431888</v>
      </c>
      <c r="L467" s="162">
        <f>+[2]data1cf!K467</f>
        <v>11554.031320167365</v>
      </c>
      <c r="M467" s="162">
        <f>+[2]data1cf!L467</f>
        <v>11538.166240852463</v>
      </c>
      <c r="N467" s="162">
        <f>+[2]data1cf!M467</f>
        <v>11521.453052293982</v>
      </c>
      <c r="O467" s="162">
        <f>+[2]data1cf!N467</f>
        <v>11369.061287800285</v>
      </c>
      <c r="P467" s="162">
        <f>+[2]data1cf!O467</f>
        <v>11362.649374288838</v>
      </c>
      <c r="Q467" s="162">
        <f>+[2]data1cf!P467</f>
        <v>11438.949970612732</v>
      </c>
      <c r="R467" s="162">
        <f>+[2]data1cf!Q467</f>
        <v>738.42718029099888</v>
      </c>
      <c r="S467" s="162">
        <f>+[2]data1cf!R467</f>
        <v>0</v>
      </c>
      <c r="T467" s="162">
        <f>+[2]data1cf!S467</f>
        <v>0</v>
      </c>
      <c r="U467" s="162">
        <f>+[2]data1cf!T467</f>
        <v>0</v>
      </c>
      <c r="V467" s="162">
        <f>+[2]data1cf!U467</f>
        <v>0</v>
      </c>
      <c r="W467" s="162">
        <f>+[2]data1cf!V467</f>
        <v>0</v>
      </c>
      <c r="X467" s="162">
        <f>+[2]data1cf!W467</f>
        <v>0</v>
      </c>
      <c r="Y467" s="162">
        <f>+[2]data1cf!X467</f>
        <v>0</v>
      </c>
      <c r="Z467" s="162">
        <f>+[2]data1cf!Y467</f>
        <v>0</v>
      </c>
      <c r="AA467" s="162">
        <f>+[2]data1cf!Z467</f>
        <v>0</v>
      </c>
      <c r="AB467" s="162"/>
      <c r="AC467" s="163">
        <f t="shared" si="56"/>
        <v>26395.193251140427</v>
      </c>
      <c r="AD467" s="163">
        <f t="shared" si="58"/>
        <v>51276.717962018884</v>
      </c>
      <c r="AE467" s="164">
        <f t="shared" si="59"/>
        <v>50945.000403775637</v>
      </c>
      <c r="AF467" s="165">
        <f t="shared" si="57"/>
        <v>0.16839129328727723</v>
      </c>
      <c r="AG467" s="166">
        <f t="shared" ref="AG467:AG482" si="61">1-EXP(-(1/0.25)*(AD467/ABS($AD$1010)))</f>
        <v>0.98455149530600916</v>
      </c>
    </row>
    <row r="468" spans="1:33">
      <c r="A468" s="158"/>
      <c r="B468" s="162">
        <f>+[2]data1cf!A468</f>
        <v>-72287.281779808589</v>
      </c>
      <c r="C468" s="162">
        <f>+[2]data1cf!B468</f>
        <v>12138.138616706186</v>
      </c>
      <c r="D468" s="162">
        <f>+[2]data1cf!C468</f>
        <v>13094.38420468549</v>
      </c>
      <c r="E468" s="162">
        <f>+[2]data1cf!D468</f>
        <v>12771.307074459013</v>
      </c>
      <c r="F468" s="162">
        <f>+[2]data1cf!E468</f>
        <v>12414.734557000667</v>
      </c>
      <c r="G468" s="162">
        <f>+[2]data1cf!F468</f>
        <v>12287.655211272275</v>
      </c>
      <c r="H468" s="162">
        <f>+[2]data1cf!G468</f>
        <v>11849.241332146847</v>
      </c>
      <c r="I468" s="162">
        <f>+[2]data1cf!H468</f>
        <v>11892.891304916382</v>
      </c>
      <c r="J468" s="162">
        <f>+[2]data1cf!I468</f>
        <v>11676.967289055498</v>
      </c>
      <c r="K468" s="162">
        <f>+[2]data1cf!J468</f>
        <v>11713.109598011575</v>
      </c>
      <c r="L468" s="162">
        <f>+[2]data1cf!K468</f>
        <v>11706.836260490571</v>
      </c>
      <c r="M468" s="162">
        <f>+[2]data1cf!L468</f>
        <v>11642.486940513394</v>
      </c>
      <c r="N468" s="162">
        <f>+[2]data1cf!M468</f>
        <v>11554.114229553441</v>
      </c>
      <c r="O468" s="162">
        <f>+[2]data1cf!N468</f>
        <v>11491.701344684723</v>
      </c>
      <c r="P468" s="162">
        <f>+[2]data1cf!O468</f>
        <v>11581.391680221721</v>
      </c>
      <c r="Q468" s="162">
        <f>+[2]data1cf!P468</f>
        <v>11485.255180274436</v>
      </c>
      <c r="R468" s="162">
        <f>+[2]data1cf!Q468</f>
        <v>829.10620710169258</v>
      </c>
      <c r="S468" s="162">
        <f>+[2]data1cf!R468</f>
        <v>0</v>
      </c>
      <c r="T468" s="162">
        <f>+[2]data1cf!S468</f>
        <v>0</v>
      </c>
      <c r="U468" s="162">
        <f>+[2]data1cf!T468</f>
        <v>0</v>
      </c>
      <c r="V468" s="162">
        <f>+[2]data1cf!U468</f>
        <v>0</v>
      </c>
      <c r="W468" s="162">
        <f>+[2]data1cf!V468</f>
        <v>0</v>
      </c>
      <c r="X468" s="162">
        <f>+[2]data1cf!W468</f>
        <v>0</v>
      </c>
      <c r="Y468" s="162">
        <f>+[2]data1cf!X468</f>
        <v>0</v>
      </c>
      <c r="Z468" s="162">
        <f>+[2]data1cf!Y468</f>
        <v>0</v>
      </c>
      <c r="AA468" s="162">
        <f>+[2]data1cf!Z468</f>
        <v>0</v>
      </c>
      <c r="AB468" s="162"/>
      <c r="AC468" s="163">
        <f t="shared" si="56"/>
        <v>20023.870019799055</v>
      </c>
      <c r="AD468" s="163">
        <f t="shared" si="58"/>
        <v>45269.899379207032</v>
      </c>
      <c r="AE468" s="164">
        <f t="shared" si="59"/>
        <v>44933.448611762688</v>
      </c>
      <c r="AF468" s="165">
        <f t="shared" si="57"/>
        <v>0.14717724919319156</v>
      </c>
      <c r="AG468" s="166">
        <f t="shared" si="61"/>
        <v>0.97482035461553929</v>
      </c>
    </row>
    <row r="469" spans="1:33">
      <c r="A469" s="158"/>
      <c r="B469" s="162">
        <f>+[2]data1cf!A469</f>
        <v>-68318.303796210457</v>
      </c>
      <c r="C469" s="162">
        <f>+[2]data1cf!B469</f>
        <v>12082.471109384842</v>
      </c>
      <c r="D469" s="162">
        <f>+[2]data1cf!C469</f>
        <v>12878.129618489371</v>
      </c>
      <c r="E469" s="162">
        <f>+[2]data1cf!D469</f>
        <v>12716.128335821999</v>
      </c>
      <c r="F469" s="162">
        <f>+[2]data1cf!E469</f>
        <v>12328.084326074644</v>
      </c>
      <c r="G469" s="162">
        <f>+[2]data1cf!F469</f>
        <v>12202.592651251263</v>
      </c>
      <c r="H469" s="162">
        <f>+[2]data1cf!G469</f>
        <v>11877.135280095001</v>
      </c>
      <c r="I469" s="162">
        <f>+[2]data1cf!H469</f>
        <v>11860.522740895271</v>
      </c>
      <c r="J469" s="162">
        <f>+[2]data1cf!I469</f>
        <v>11686.41212805834</v>
      </c>
      <c r="K469" s="162">
        <f>+[2]data1cf!J469</f>
        <v>11727.845326257888</v>
      </c>
      <c r="L469" s="162">
        <f>+[2]data1cf!K469</f>
        <v>11424.586061651378</v>
      </c>
      <c r="M469" s="162">
        <f>+[2]data1cf!L469</f>
        <v>11434.786169911742</v>
      </c>
      <c r="N469" s="162">
        <f>+[2]data1cf!M469</f>
        <v>11474.489840002472</v>
      </c>
      <c r="O469" s="162">
        <f>+[2]data1cf!N469</f>
        <v>11504.012130621813</v>
      </c>
      <c r="P469" s="162">
        <f>+[2]data1cf!O469</f>
        <v>11270.502045814945</v>
      </c>
      <c r="Q469" s="162">
        <f>+[2]data1cf!P469</f>
        <v>11337.187536745978</v>
      </c>
      <c r="R469" s="162">
        <f>+[2]data1cf!Q469</f>
        <v>783.5836172210154</v>
      </c>
      <c r="S469" s="162">
        <f>+[2]data1cf!R469</f>
        <v>0</v>
      </c>
      <c r="T469" s="162">
        <f>+[2]data1cf!S469</f>
        <v>0</v>
      </c>
      <c r="U469" s="162">
        <f>+[2]data1cf!T469</f>
        <v>0</v>
      </c>
      <c r="V469" s="162">
        <f>+[2]data1cf!U469</f>
        <v>0</v>
      </c>
      <c r="W469" s="162">
        <f>+[2]data1cf!V469</f>
        <v>0</v>
      </c>
      <c r="X469" s="162">
        <f>+[2]data1cf!W469</f>
        <v>0</v>
      </c>
      <c r="Y469" s="162">
        <f>+[2]data1cf!X469</f>
        <v>0</v>
      </c>
      <c r="Z469" s="162">
        <f>+[2]data1cf!Y469</f>
        <v>0</v>
      </c>
      <c r="AA469" s="162">
        <f>+[2]data1cf!Z469</f>
        <v>0</v>
      </c>
      <c r="AB469" s="162"/>
      <c r="AC469" s="163">
        <f t="shared" si="56"/>
        <v>23289.583229479351</v>
      </c>
      <c r="AD469" s="163">
        <f t="shared" si="58"/>
        <v>48323.428166067024</v>
      </c>
      <c r="AE469" s="164">
        <f t="shared" si="59"/>
        <v>47990.018801908074</v>
      </c>
      <c r="AF469" s="165">
        <f t="shared" si="57"/>
        <v>0.15760175585746766</v>
      </c>
      <c r="AG469" s="166">
        <f t="shared" si="61"/>
        <v>0.98035745352802084</v>
      </c>
    </row>
    <row r="470" spans="1:33">
      <c r="A470" s="158"/>
      <c r="B470" s="162">
        <f>+[2]data1cf!A470</f>
        <v>-71952.432985590975</v>
      </c>
      <c r="C470" s="162">
        <f>+[2]data1cf!B470</f>
        <v>12033.952405521279</v>
      </c>
      <c r="D470" s="162">
        <f>+[2]data1cf!C470</f>
        <v>13184.254203653127</v>
      </c>
      <c r="E470" s="162">
        <f>+[2]data1cf!D470</f>
        <v>12869.389760760911</v>
      </c>
      <c r="F470" s="162">
        <f>+[2]data1cf!E470</f>
        <v>12490.959185186519</v>
      </c>
      <c r="G470" s="162">
        <f>+[2]data1cf!F470</f>
        <v>12172.974088144616</v>
      </c>
      <c r="H470" s="162">
        <f>+[2]data1cf!G470</f>
        <v>11986.306265379611</v>
      </c>
      <c r="I470" s="162">
        <f>+[2]data1cf!H470</f>
        <v>11822.974803722462</v>
      </c>
      <c r="J470" s="162">
        <f>+[2]data1cf!I470</f>
        <v>11810.052717135648</v>
      </c>
      <c r="K470" s="162">
        <f>+[2]data1cf!J470</f>
        <v>11748.409183189153</v>
      </c>
      <c r="L470" s="162">
        <f>+[2]data1cf!K470</f>
        <v>11797.289528763944</v>
      </c>
      <c r="M470" s="162">
        <f>+[2]data1cf!L470</f>
        <v>11842.802329723783</v>
      </c>
      <c r="N470" s="162">
        <f>+[2]data1cf!M470</f>
        <v>11623.348920043023</v>
      </c>
      <c r="O470" s="162">
        <f>+[2]data1cf!N470</f>
        <v>11531.342808907068</v>
      </c>
      <c r="P470" s="162">
        <f>+[2]data1cf!O470</f>
        <v>11431.644386196309</v>
      </c>
      <c r="Q470" s="162">
        <f>+[2]data1cf!P470</f>
        <v>11491.277914379931</v>
      </c>
      <c r="R470" s="162">
        <f>+[2]data1cf!Q470</f>
        <v>825.26562537153404</v>
      </c>
      <c r="S470" s="162">
        <f>+[2]data1cf!R470</f>
        <v>0</v>
      </c>
      <c r="T470" s="162">
        <f>+[2]data1cf!S470</f>
        <v>0</v>
      </c>
      <c r="U470" s="162">
        <f>+[2]data1cf!T470</f>
        <v>0</v>
      </c>
      <c r="V470" s="162">
        <f>+[2]data1cf!U470</f>
        <v>0</v>
      </c>
      <c r="W470" s="162">
        <f>+[2]data1cf!V470</f>
        <v>0</v>
      </c>
      <c r="X470" s="162">
        <f>+[2]data1cf!W470</f>
        <v>0</v>
      </c>
      <c r="Y470" s="162">
        <f>+[2]data1cf!X470</f>
        <v>0</v>
      </c>
      <c r="Z470" s="162">
        <f>+[2]data1cf!Y470</f>
        <v>0</v>
      </c>
      <c r="AA470" s="162">
        <f>+[2]data1cf!Z470</f>
        <v>0</v>
      </c>
      <c r="AB470" s="162"/>
      <c r="AC470" s="163">
        <f t="shared" si="56"/>
        <v>20611.004715339393</v>
      </c>
      <c r="AD470" s="163">
        <f t="shared" si="58"/>
        <v>45946.08502928169</v>
      </c>
      <c r="AE470" s="164">
        <f t="shared" si="59"/>
        <v>45608.493572597552</v>
      </c>
      <c r="AF470" s="165">
        <f t="shared" si="57"/>
        <v>0.14867450594902043</v>
      </c>
      <c r="AG470" s="166">
        <f t="shared" si="61"/>
        <v>0.97616767184191544</v>
      </c>
    </row>
    <row r="471" spans="1:33">
      <c r="A471" s="158"/>
      <c r="B471" s="162">
        <f>+[2]data1cf!A471</f>
        <v>-61372.846766166782</v>
      </c>
      <c r="C471" s="162">
        <f>+[2]data1cf!B471</f>
        <v>11766.627949582273</v>
      </c>
      <c r="D471" s="162">
        <f>+[2]data1cf!C471</f>
        <v>12655.543206309412</v>
      </c>
      <c r="E471" s="162">
        <f>+[2]data1cf!D471</f>
        <v>12532.975392581811</v>
      </c>
      <c r="F471" s="162">
        <f>+[2]data1cf!E471</f>
        <v>12166.968526134304</v>
      </c>
      <c r="G471" s="162">
        <f>+[2]data1cf!F471</f>
        <v>11961.714779491193</v>
      </c>
      <c r="H471" s="162">
        <f>+[2]data1cf!G471</f>
        <v>11902.013222667625</v>
      </c>
      <c r="I471" s="162">
        <f>+[2]data1cf!H471</f>
        <v>11602.229336460292</v>
      </c>
      <c r="J471" s="162">
        <f>+[2]data1cf!I471</f>
        <v>11635.244234961632</v>
      </c>
      <c r="K471" s="162">
        <f>+[2]data1cf!J471</f>
        <v>11535.243066500203</v>
      </c>
      <c r="L471" s="162">
        <f>+[2]data1cf!K471</f>
        <v>11388.05143302002</v>
      </c>
      <c r="M471" s="162">
        <f>+[2]data1cf!L471</f>
        <v>11325.77737763537</v>
      </c>
      <c r="N471" s="162">
        <f>+[2]data1cf!M471</f>
        <v>11418.158187238456</v>
      </c>
      <c r="O471" s="162">
        <f>+[2]data1cf!N471</f>
        <v>11308.454770980241</v>
      </c>
      <c r="P471" s="162">
        <f>+[2]data1cf!O471</f>
        <v>11278.350148804497</v>
      </c>
      <c r="Q471" s="162">
        <f>+[2]data1cf!P471</f>
        <v>11187.511836578096</v>
      </c>
      <c r="R471" s="162">
        <f>+[2]data1cf!Q471</f>
        <v>703.92200326922648</v>
      </c>
      <c r="S471" s="162">
        <f>+[2]data1cf!R471</f>
        <v>0</v>
      </c>
      <c r="T471" s="162">
        <f>+[2]data1cf!S471</f>
        <v>0</v>
      </c>
      <c r="U471" s="162">
        <f>+[2]data1cf!T471</f>
        <v>0</v>
      </c>
      <c r="V471" s="162">
        <f>+[2]data1cf!U471</f>
        <v>0</v>
      </c>
      <c r="W471" s="162">
        <f>+[2]data1cf!V471</f>
        <v>0</v>
      </c>
      <c r="X471" s="162">
        <f>+[2]data1cf!W471</f>
        <v>0</v>
      </c>
      <c r="Y471" s="162">
        <f>+[2]data1cf!X471</f>
        <v>0</v>
      </c>
      <c r="Z471" s="162">
        <f>+[2]data1cf!Y471</f>
        <v>0</v>
      </c>
      <c r="AA471" s="162">
        <f>+[2]data1cf!Z471</f>
        <v>0</v>
      </c>
      <c r="AB471" s="162"/>
      <c r="AC471" s="163">
        <f t="shared" si="56"/>
        <v>28965.116270065148</v>
      </c>
      <c r="AD471" s="163">
        <f t="shared" si="58"/>
        <v>53717.335682632336</v>
      </c>
      <c r="AE471" s="164">
        <f t="shared" si="59"/>
        <v>53387.596696724002</v>
      </c>
      <c r="AF471" s="165">
        <f t="shared" si="57"/>
        <v>0.17817324995994574</v>
      </c>
      <c r="AG471" s="166">
        <f t="shared" si="61"/>
        <v>0.98733273414573386</v>
      </c>
    </row>
    <row r="472" spans="1:33">
      <c r="A472" s="158"/>
      <c r="B472" s="162">
        <f>+[2]data1cf!A472</f>
        <v>-67603.520308073392</v>
      </c>
      <c r="C472" s="162">
        <f>+[2]data1cf!B472</f>
        <v>11972.115047920192</v>
      </c>
      <c r="D472" s="162">
        <f>+[2]data1cf!C472</f>
        <v>12836.692659125967</v>
      </c>
      <c r="E472" s="162">
        <f>+[2]data1cf!D472</f>
        <v>12613.849351833876</v>
      </c>
      <c r="F472" s="162">
        <f>+[2]data1cf!E472</f>
        <v>12416.684670025203</v>
      </c>
      <c r="G472" s="162">
        <f>+[2]data1cf!F472</f>
        <v>12158.542050040767</v>
      </c>
      <c r="H472" s="162">
        <f>+[2]data1cf!G472</f>
        <v>11846.861807263194</v>
      </c>
      <c r="I472" s="162">
        <f>+[2]data1cf!H472</f>
        <v>11720.887650854289</v>
      </c>
      <c r="J472" s="162">
        <f>+[2]data1cf!I472</f>
        <v>11750.362076916463</v>
      </c>
      <c r="K472" s="162">
        <f>+[2]data1cf!J472</f>
        <v>11626.77538321133</v>
      </c>
      <c r="L472" s="162">
        <f>+[2]data1cf!K472</f>
        <v>11574.877907866796</v>
      </c>
      <c r="M472" s="162">
        <f>+[2]data1cf!L472</f>
        <v>11458.186290083697</v>
      </c>
      <c r="N472" s="162">
        <f>+[2]data1cf!M472</f>
        <v>11406.145621499485</v>
      </c>
      <c r="O472" s="162">
        <f>+[2]data1cf!N472</f>
        <v>11417.751026603348</v>
      </c>
      <c r="P472" s="162">
        <f>+[2]data1cf!O472</f>
        <v>11355.859457032455</v>
      </c>
      <c r="Q472" s="162">
        <f>+[2]data1cf!P472</f>
        <v>11379.939789434164</v>
      </c>
      <c r="R472" s="162">
        <f>+[2]data1cf!Q472</f>
        <v>775.38533652547846</v>
      </c>
      <c r="S472" s="162">
        <f>+[2]data1cf!R472</f>
        <v>0</v>
      </c>
      <c r="T472" s="162">
        <f>+[2]data1cf!S472</f>
        <v>0</v>
      </c>
      <c r="U472" s="162">
        <f>+[2]data1cf!T472</f>
        <v>0</v>
      </c>
      <c r="V472" s="162">
        <f>+[2]data1cf!U472</f>
        <v>0</v>
      </c>
      <c r="W472" s="162">
        <f>+[2]data1cf!V472</f>
        <v>0</v>
      </c>
      <c r="X472" s="162">
        <f>+[2]data1cf!W472</f>
        <v>0</v>
      </c>
      <c r="Y472" s="162">
        <f>+[2]data1cf!X472</f>
        <v>0</v>
      </c>
      <c r="Z472" s="162">
        <f>+[2]data1cf!Y472</f>
        <v>0</v>
      </c>
      <c r="AA472" s="162">
        <f>+[2]data1cf!Z472</f>
        <v>0</v>
      </c>
      <c r="AB472" s="162"/>
      <c r="AC472" s="163">
        <f t="shared" si="56"/>
        <v>23774.679220109228</v>
      </c>
      <c r="AD472" s="163">
        <f t="shared" si="58"/>
        <v>48783.857142135341</v>
      </c>
      <c r="AE472" s="164">
        <f t="shared" si="59"/>
        <v>48450.690900015456</v>
      </c>
      <c r="AF472" s="165">
        <f t="shared" si="57"/>
        <v>0.15922974944114693</v>
      </c>
      <c r="AG472" s="166">
        <f t="shared" si="61"/>
        <v>0.98107938453249921</v>
      </c>
    </row>
    <row r="473" spans="1:33">
      <c r="A473" s="158"/>
      <c r="B473" s="162">
        <f>+[2]data1cf!A473</f>
        <v>-69985.306187106908</v>
      </c>
      <c r="C473" s="162">
        <f>+[2]data1cf!B473</f>
        <v>11836.343767977834</v>
      </c>
      <c r="D473" s="162">
        <f>+[2]data1cf!C473</f>
        <v>12994.40689682777</v>
      </c>
      <c r="E473" s="162">
        <f>+[2]data1cf!D473</f>
        <v>12602.853692179093</v>
      </c>
      <c r="F473" s="162">
        <f>+[2]data1cf!E473</f>
        <v>12396.264480436832</v>
      </c>
      <c r="G473" s="162">
        <f>+[2]data1cf!F473</f>
        <v>12204.577851719299</v>
      </c>
      <c r="H473" s="162">
        <f>+[2]data1cf!G473</f>
        <v>12082.331018728106</v>
      </c>
      <c r="I473" s="162">
        <f>+[2]data1cf!H473</f>
        <v>11783.26959344747</v>
      </c>
      <c r="J473" s="162">
        <f>+[2]data1cf!I473</f>
        <v>11832.235119261857</v>
      </c>
      <c r="K473" s="162">
        <f>+[2]data1cf!J473</f>
        <v>11733.187416633989</v>
      </c>
      <c r="L473" s="162">
        <f>+[2]data1cf!K473</f>
        <v>11714.805563048774</v>
      </c>
      <c r="M473" s="162">
        <f>+[2]data1cf!L473</f>
        <v>11450.815426223733</v>
      </c>
      <c r="N473" s="162">
        <f>+[2]data1cf!M473</f>
        <v>11449.069020543162</v>
      </c>
      <c r="O473" s="162">
        <f>+[2]data1cf!N473</f>
        <v>11402.485565335131</v>
      </c>
      <c r="P473" s="162">
        <f>+[2]data1cf!O473</f>
        <v>11437.274116830289</v>
      </c>
      <c r="Q473" s="162">
        <f>+[2]data1cf!P473</f>
        <v>11339.816528566127</v>
      </c>
      <c r="R473" s="162">
        <f>+[2]data1cf!Q473</f>
        <v>802.70346784364131</v>
      </c>
      <c r="S473" s="162">
        <f>+[2]data1cf!R473</f>
        <v>0</v>
      </c>
      <c r="T473" s="162">
        <f>+[2]data1cf!S473</f>
        <v>0</v>
      </c>
      <c r="U473" s="162">
        <f>+[2]data1cf!T473</f>
        <v>0</v>
      </c>
      <c r="V473" s="162">
        <f>+[2]data1cf!U473</f>
        <v>0</v>
      </c>
      <c r="W473" s="162">
        <f>+[2]data1cf!V473</f>
        <v>0</v>
      </c>
      <c r="X473" s="162">
        <f>+[2]data1cf!W473</f>
        <v>0</v>
      </c>
      <c r="Y473" s="162">
        <f>+[2]data1cf!X473</f>
        <v>0</v>
      </c>
      <c r="Z473" s="162">
        <f>+[2]data1cf!Y473</f>
        <v>0</v>
      </c>
      <c r="AA473" s="162">
        <f>+[2]data1cf!Z473</f>
        <v>0</v>
      </c>
      <c r="AB473" s="162"/>
      <c r="AC473" s="163">
        <f t="shared" si="56"/>
        <v>21732.602193661245</v>
      </c>
      <c r="AD473" s="163">
        <f t="shared" si="58"/>
        <v>46868.79640482636</v>
      </c>
      <c r="AE473" s="164">
        <f t="shared" si="59"/>
        <v>46533.992586713764</v>
      </c>
      <c r="AF473" s="165">
        <f t="shared" si="57"/>
        <v>0.15250902771949768</v>
      </c>
      <c r="AG473" s="166">
        <f t="shared" si="61"/>
        <v>0.97789065142236453</v>
      </c>
    </row>
    <row r="474" spans="1:33">
      <c r="A474" s="158"/>
      <c r="B474" s="162">
        <f>+[2]data1cf!A474</f>
        <v>-72981.712277681421</v>
      </c>
      <c r="C474" s="162">
        <f>+[2]data1cf!B474</f>
        <v>12103.13822006368</v>
      </c>
      <c r="D474" s="162">
        <f>+[2]data1cf!C474</f>
        <v>13106.021989073512</v>
      </c>
      <c r="E474" s="162">
        <f>+[2]data1cf!D474</f>
        <v>12919.073443421836</v>
      </c>
      <c r="F474" s="162">
        <f>+[2]data1cf!E474</f>
        <v>12494.418118716863</v>
      </c>
      <c r="G474" s="162">
        <f>+[2]data1cf!F474</f>
        <v>12264.336024896729</v>
      </c>
      <c r="H474" s="162">
        <f>+[2]data1cf!G474</f>
        <v>12040.304999027419</v>
      </c>
      <c r="I474" s="162">
        <f>+[2]data1cf!H474</f>
        <v>11887.433697102115</v>
      </c>
      <c r="J474" s="162">
        <f>+[2]data1cf!I474</f>
        <v>11774.609013569061</v>
      </c>
      <c r="K474" s="162">
        <f>+[2]data1cf!J474</f>
        <v>11784.154156151377</v>
      </c>
      <c r="L474" s="162">
        <f>+[2]data1cf!K474</f>
        <v>11634.793089146497</v>
      </c>
      <c r="M474" s="162">
        <f>+[2]data1cf!L474</f>
        <v>11742.478596668007</v>
      </c>
      <c r="N474" s="162">
        <f>+[2]data1cf!M474</f>
        <v>11645.248757237887</v>
      </c>
      <c r="O474" s="162">
        <f>+[2]data1cf!N474</f>
        <v>11734.191856336674</v>
      </c>
      <c r="P474" s="162">
        <f>+[2]data1cf!O474</f>
        <v>11554.502794587519</v>
      </c>
      <c r="Q474" s="162">
        <f>+[2]data1cf!P474</f>
        <v>11504.436693836129</v>
      </c>
      <c r="R474" s="162">
        <f>+[2]data1cf!Q474</f>
        <v>837.07104714009483</v>
      </c>
      <c r="S474" s="162">
        <f>+[2]data1cf!R474</f>
        <v>0</v>
      </c>
      <c r="T474" s="162">
        <f>+[2]data1cf!S474</f>
        <v>0</v>
      </c>
      <c r="U474" s="162">
        <f>+[2]data1cf!T474</f>
        <v>0</v>
      </c>
      <c r="V474" s="162">
        <f>+[2]data1cf!U474</f>
        <v>0</v>
      </c>
      <c r="W474" s="162">
        <f>+[2]data1cf!V474</f>
        <v>0</v>
      </c>
      <c r="X474" s="162">
        <f>+[2]data1cf!W474</f>
        <v>0</v>
      </c>
      <c r="Y474" s="162">
        <f>+[2]data1cf!X474</f>
        <v>0</v>
      </c>
      <c r="Z474" s="162">
        <f>+[2]data1cf!Y474</f>
        <v>0</v>
      </c>
      <c r="AA474" s="162">
        <f>+[2]data1cf!Z474</f>
        <v>0</v>
      </c>
      <c r="AB474" s="162"/>
      <c r="AC474" s="163">
        <f t="shared" si="56"/>
        <v>19744.509365677466</v>
      </c>
      <c r="AD474" s="163">
        <f t="shared" si="58"/>
        <v>45127.824218922644</v>
      </c>
      <c r="AE474" s="164">
        <f t="shared" si="59"/>
        <v>44789.530229631535</v>
      </c>
      <c r="AF474" s="165">
        <f t="shared" si="57"/>
        <v>0.14606798291206363</v>
      </c>
      <c r="AG474" s="166">
        <f t="shared" si="61"/>
        <v>0.97452772356670503</v>
      </c>
    </row>
    <row r="475" spans="1:33">
      <c r="A475" s="158"/>
      <c r="B475" s="162">
        <f>+[2]data1cf!A475</f>
        <v>-63729.638695693407</v>
      </c>
      <c r="C475" s="162">
        <f>+[2]data1cf!B475</f>
        <v>11895.48574965791</v>
      </c>
      <c r="D475" s="162">
        <f>+[2]data1cf!C475</f>
        <v>12764.322854019283</v>
      </c>
      <c r="E475" s="162">
        <f>+[2]data1cf!D475</f>
        <v>12487.234625689058</v>
      </c>
      <c r="F475" s="162">
        <f>+[2]data1cf!E475</f>
        <v>12264.842417076397</v>
      </c>
      <c r="G475" s="162">
        <f>+[2]data1cf!F475</f>
        <v>11906.405599872174</v>
      </c>
      <c r="H475" s="162">
        <f>+[2]data1cf!G475</f>
        <v>11922.223199829863</v>
      </c>
      <c r="I475" s="162">
        <f>+[2]data1cf!H475</f>
        <v>11717.508820967192</v>
      </c>
      <c r="J475" s="162">
        <f>+[2]data1cf!I475</f>
        <v>11637.903732270326</v>
      </c>
      <c r="K475" s="162">
        <f>+[2]data1cf!J475</f>
        <v>11672.095725760841</v>
      </c>
      <c r="L475" s="162">
        <f>+[2]data1cf!K475</f>
        <v>11480.577296485295</v>
      </c>
      <c r="M475" s="162">
        <f>+[2]data1cf!L475</f>
        <v>11494.704709812078</v>
      </c>
      <c r="N475" s="162">
        <f>+[2]data1cf!M475</f>
        <v>11371.62263647484</v>
      </c>
      <c r="O475" s="162">
        <f>+[2]data1cf!N475</f>
        <v>11195.287581816287</v>
      </c>
      <c r="P475" s="162">
        <f>+[2]data1cf!O475</f>
        <v>11288.215165954949</v>
      </c>
      <c r="Q475" s="162">
        <f>+[2]data1cf!P475</f>
        <v>11205.499234305964</v>
      </c>
      <c r="R475" s="162">
        <f>+[2]data1cf!Q475</f>
        <v>730.95346398412505</v>
      </c>
      <c r="S475" s="162">
        <f>+[2]data1cf!R475</f>
        <v>0</v>
      </c>
      <c r="T475" s="162">
        <f>+[2]data1cf!S475</f>
        <v>0</v>
      </c>
      <c r="U475" s="162">
        <f>+[2]data1cf!T475</f>
        <v>0</v>
      </c>
      <c r="V475" s="162">
        <f>+[2]data1cf!U475</f>
        <v>0</v>
      </c>
      <c r="W475" s="162">
        <f>+[2]data1cf!V475</f>
        <v>0</v>
      </c>
      <c r="X475" s="162">
        <f>+[2]data1cf!W475</f>
        <v>0</v>
      </c>
      <c r="Y475" s="162">
        <f>+[2]data1cf!X475</f>
        <v>0</v>
      </c>
      <c r="Z475" s="162">
        <f>+[2]data1cf!Y475</f>
        <v>0</v>
      </c>
      <c r="AA475" s="162">
        <f>+[2]data1cf!Z475</f>
        <v>0</v>
      </c>
      <c r="AB475" s="162"/>
      <c r="AC475" s="163">
        <f t="shared" si="56"/>
        <v>27003.271377098023</v>
      </c>
      <c r="AD475" s="163">
        <f t="shared" si="58"/>
        <v>51841.720828501209</v>
      </c>
      <c r="AE475" s="164">
        <f t="shared" si="59"/>
        <v>51510.890006805923</v>
      </c>
      <c r="AF475" s="165">
        <f t="shared" si="57"/>
        <v>0.17067933678627015</v>
      </c>
      <c r="AG475" s="166">
        <f t="shared" si="61"/>
        <v>0.98524530185780967</v>
      </c>
    </row>
    <row r="476" spans="1:33">
      <c r="A476" s="158"/>
      <c r="B476" s="162">
        <f>+[2]data1cf!A476</f>
        <v>-66544.013139644638</v>
      </c>
      <c r="C476" s="162">
        <f>+[2]data1cf!B476</f>
        <v>11858.216976507931</v>
      </c>
      <c r="D476" s="162">
        <f>+[2]data1cf!C476</f>
        <v>12930.979724969613</v>
      </c>
      <c r="E476" s="162">
        <f>+[2]data1cf!D476</f>
        <v>12553.98036956135</v>
      </c>
      <c r="F476" s="162">
        <f>+[2]data1cf!E476</f>
        <v>12243.14955410254</v>
      </c>
      <c r="G476" s="162">
        <f>+[2]data1cf!F476</f>
        <v>11957.852274792185</v>
      </c>
      <c r="H476" s="162">
        <f>+[2]data1cf!G476</f>
        <v>11890.024917639956</v>
      </c>
      <c r="I476" s="162">
        <f>+[2]data1cf!H476</f>
        <v>11671.363682228008</v>
      </c>
      <c r="J476" s="162">
        <f>+[2]data1cf!I476</f>
        <v>11664.343864777049</v>
      </c>
      <c r="K476" s="162">
        <f>+[2]data1cf!J476</f>
        <v>11518.27165849552</v>
      </c>
      <c r="L476" s="162">
        <f>+[2]data1cf!K476</f>
        <v>11455.887399178995</v>
      </c>
      <c r="M476" s="162">
        <f>+[2]data1cf!L476</f>
        <v>11561.833930673287</v>
      </c>
      <c r="N476" s="162">
        <f>+[2]data1cf!M476</f>
        <v>11545.995156021047</v>
      </c>
      <c r="O476" s="162">
        <f>+[2]data1cf!N476</f>
        <v>11535.507512102766</v>
      </c>
      <c r="P476" s="162">
        <f>+[2]data1cf!O476</f>
        <v>11378.710227625328</v>
      </c>
      <c r="Q476" s="162">
        <f>+[2]data1cf!P476</f>
        <v>11411.562519883526</v>
      </c>
      <c r="R476" s="162">
        <f>+[2]data1cf!Q476</f>
        <v>763.23321310646804</v>
      </c>
      <c r="S476" s="162">
        <f>+[2]data1cf!R476</f>
        <v>0</v>
      </c>
      <c r="T476" s="162">
        <f>+[2]data1cf!S476</f>
        <v>0</v>
      </c>
      <c r="U476" s="162">
        <f>+[2]data1cf!T476</f>
        <v>0</v>
      </c>
      <c r="V476" s="162">
        <f>+[2]data1cf!U476</f>
        <v>0</v>
      </c>
      <c r="W476" s="162">
        <f>+[2]data1cf!V476</f>
        <v>0</v>
      </c>
      <c r="X476" s="162">
        <f>+[2]data1cf!W476</f>
        <v>0</v>
      </c>
      <c r="Y476" s="162">
        <f>+[2]data1cf!X476</f>
        <v>0</v>
      </c>
      <c r="Z476" s="162">
        <f>+[2]data1cf!Y476</f>
        <v>0</v>
      </c>
      <c r="AA476" s="162">
        <f>+[2]data1cf!Z476</f>
        <v>0</v>
      </c>
      <c r="AB476" s="162"/>
      <c r="AC476" s="163">
        <f t="shared" si="56"/>
        <v>24513.352426352078</v>
      </c>
      <c r="AD476" s="163">
        <f t="shared" si="58"/>
        <v>49477.706129977523</v>
      </c>
      <c r="AE476" s="164">
        <f t="shared" si="59"/>
        <v>49144.900440780162</v>
      </c>
      <c r="AF476" s="165">
        <f t="shared" si="57"/>
        <v>0.16178221106529242</v>
      </c>
      <c r="AG476" s="166">
        <f t="shared" si="61"/>
        <v>0.98211749956504835</v>
      </c>
    </row>
    <row r="477" spans="1:33">
      <c r="A477" s="158"/>
      <c r="B477" s="162">
        <f>+[2]data1cf!A477</f>
        <v>-66325.639500350531</v>
      </c>
      <c r="C477" s="162">
        <f>+[2]data1cf!B477</f>
        <v>12029.915352519089</v>
      </c>
      <c r="D477" s="162">
        <f>+[2]data1cf!C477</f>
        <v>12799.026584804811</v>
      </c>
      <c r="E477" s="162">
        <f>+[2]data1cf!D477</f>
        <v>12683.897780892294</v>
      </c>
      <c r="F477" s="162">
        <f>+[2]data1cf!E477</f>
        <v>12348.443528271568</v>
      </c>
      <c r="G477" s="162">
        <f>+[2]data1cf!F477</f>
        <v>12064.750311764279</v>
      </c>
      <c r="H477" s="162">
        <f>+[2]data1cf!G477</f>
        <v>11896.048621405022</v>
      </c>
      <c r="I477" s="162">
        <f>+[2]data1cf!H477</f>
        <v>11749.272237230667</v>
      </c>
      <c r="J477" s="162">
        <f>+[2]data1cf!I477</f>
        <v>11628.049357950375</v>
      </c>
      <c r="K477" s="162">
        <f>+[2]data1cf!J477</f>
        <v>11530.718635950305</v>
      </c>
      <c r="L477" s="162">
        <f>+[2]data1cf!K477</f>
        <v>11598.217893268478</v>
      </c>
      <c r="M477" s="162">
        <f>+[2]data1cf!L477</f>
        <v>11488.410370134014</v>
      </c>
      <c r="N477" s="162">
        <f>+[2]data1cf!M477</f>
        <v>11484.568275733101</v>
      </c>
      <c r="O477" s="162">
        <f>+[2]data1cf!N477</f>
        <v>11485.794366806287</v>
      </c>
      <c r="P477" s="162">
        <f>+[2]data1cf!O477</f>
        <v>11237.571154903635</v>
      </c>
      <c r="Q477" s="162">
        <f>+[2]data1cf!P477</f>
        <v>11314.436721997596</v>
      </c>
      <c r="R477" s="162">
        <f>+[2]data1cf!Q477</f>
        <v>760.7285548132204</v>
      </c>
      <c r="S477" s="162">
        <f>+[2]data1cf!R477</f>
        <v>0</v>
      </c>
      <c r="T477" s="162">
        <f>+[2]data1cf!S477</f>
        <v>0</v>
      </c>
      <c r="U477" s="162">
        <f>+[2]data1cf!T477</f>
        <v>0</v>
      </c>
      <c r="V477" s="162">
        <f>+[2]data1cf!U477</f>
        <v>0</v>
      </c>
      <c r="W477" s="162">
        <f>+[2]data1cf!V477</f>
        <v>0</v>
      </c>
      <c r="X477" s="162">
        <f>+[2]data1cf!W477</f>
        <v>0</v>
      </c>
      <c r="Y477" s="162">
        <f>+[2]data1cf!X477</f>
        <v>0</v>
      </c>
      <c r="Z477" s="162">
        <f>+[2]data1cf!Y477</f>
        <v>0</v>
      </c>
      <c r="AA477" s="162">
        <f>+[2]data1cf!Z477</f>
        <v>0</v>
      </c>
      <c r="AB477" s="162"/>
      <c r="AC477" s="163">
        <f t="shared" si="56"/>
        <v>24980.613986598339</v>
      </c>
      <c r="AD477" s="163">
        <f t="shared" si="58"/>
        <v>49951.055871892226</v>
      </c>
      <c r="AE477" s="164">
        <f t="shared" si="59"/>
        <v>49618.408452536707</v>
      </c>
      <c r="AF477" s="165">
        <f t="shared" si="57"/>
        <v>0.16327982544898992</v>
      </c>
      <c r="AG477" s="166">
        <f t="shared" si="61"/>
        <v>0.98279283401899697</v>
      </c>
    </row>
    <row r="478" spans="1:33">
      <c r="A478" s="158"/>
      <c r="B478" s="162">
        <f>+[2]data1cf!A478</f>
        <v>-67272.823448242998</v>
      </c>
      <c r="C478" s="162">
        <f>+[2]data1cf!B478</f>
        <v>12102.36440592699</v>
      </c>
      <c r="D478" s="162">
        <f>+[2]data1cf!C478</f>
        <v>13003.61640082385</v>
      </c>
      <c r="E478" s="162">
        <f>+[2]data1cf!D478</f>
        <v>12700.65178155516</v>
      </c>
      <c r="F478" s="162">
        <f>+[2]data1cf!E478</f>
        <v>12254.000512435276</v>
      </c>
      <c r="G478" s="162">
        <f>+[2]data1cf!F478</f>
        <v>11928.152119290695</v>
      </c>
      <c r="H478" s="162">
        <f>+[2]data1cf!G478</f>
        <v>11871.088755248082</v>
      </c>
      <c r="I478" s="162">
        <f>+[2]data1cf!H478</f>
        <v>11735.82279380173</v>
      </c>
      <c r="J478" s="162">
        <f>+[2]data1cf!I478</f>
        <v>11692.183893428573</v>
      </c>
      <c r="K478" s="162">
        <f>+[2]data1cf!J478</f>
        <v>11604.826543488587</v>
      </c>
      <c r="L478" s="162">
        <f>+[2]data1cf!K478</f>
        <v>11535.705917759336</v>
      </c>
      <c r="M478" s="162">
        <f>+[2]data1cf!L478</f>
        <v>11424.958059241111</v>
      </c>
      <c r="N478" s="162">
        <f>+[2]data1cf!M478</f>
        <v>11419.292590309582</v>
      </c>
      <c r="O478" s="162">
        <f>+[2]data1cf!N478</f>
        <v>11482.37085439311</v>
      </c>
      <c r="P478" s="162">
        <f>+[2]data1cf!O478</f>
        <v>11449.327657998452</v>
      </c>
      <c r="Q478" s="162">
        <f>+[2]data1cf!P478</f>
        <v>11280.231113034817</v>
      </c>
      <c r="R478" s="162">
        <f>+[2]data1cf!Q478</f>
        <v>771.59237582196783</v>
      </c>
      <c r="S478" s="162">
        <f>+[2]data1cf!R478</f>
        <v>0</v>
      </c>
      <c r="T478" s="162">
        <f>+[2]data1cf!S478</f>
        <v>0</v>
      </c>
      <c r="U478" s="162">
        <f>+[2]data1cf!T478</f>
        <v>0</v>
      </c>
      <c r="V478" s="162">
        <f>+[2]data1cf!U478</f>
        <v>0</v>
      </c>
      <c r="W478" s="162">
        <f>+[2]data1cf!V478</f>
        <v>0</v>
      </c>
      <c r="X478" s="162">
        <f>+[2]data1cf!W478</f>
        <v>0</v>
      </c>
      <c r="Y478" s="162">
        <f>+[2]data1cf!X478</f>
        <v>0</v>
      </c>
      <c r="Z478" s="162">
        <f>+[2]data1cf!Y478</f>
        <v>0</v>
      </c>
      <c r="AA478" s="162">
        <f>+[2]data1cf!Z478</f>
        <v>0</v>
      </c>
      <c r="AB478" s="162"/>
      <c r="AC478" s="163">
        <f t="shared" si="56"/>
        <v>24153.775896702162</v>
      </c>
      <c r="AD478" s="163">
        <f t="shared" si="58"/>
        <v>49127.371219575143</v>
      </c>
      <c r="AE478" s="164">
        <f t="shared" si="59"/>
        <v>48794.639789797788</v>
      </c>
      <c r="AF478" s="165">
        <f t="shared" si="57"/>
        <v>0.16055828928947452</v>
      </c>
      <c r="AG478" s="166">
        <f t="shared" si="61"/>
        <v>0.9816006615119427</v>
      </c>
    </row>
    <row r="479" spans="1:33">
      <c r="A479" s="158"/>
      <c r="B479" s="162">
        <f>+[2]data1cf!A479</f>
        <v>-64250.086558605581</v>
      </c>
      <c r="C479" s="162">
        <f>+[2]data1cf!B479</f>
        <v>11787.904571676849</v>
      </c>
      <c r="D479" s="162">
        <f>+[2]data1cf!C479</f>
        <v>12786.555540001107</v>
      </c>
      <c r="E479" s="162">
        <f>+[2]data1cf!D479</f>
        <v>12559.71182951453</v>
      </c>
      <c r="F479" s="162">
        <f>+[2]data1cf!E479</f>
        <v>12298.47897481566</v>
      </c>
      <c r="G479" s="162">
        <f>+[2]data1cf!F479</f>
        <v>12050.209791605866</v>
      </c>
      <c r="H479" s="162">
        <f>+[2]data1cf!G479</f>
        <v>11807.446612344464</v>
      </c>
      <c r="I479" s="162">
        <f>+[2]data1cf!H479</f>
        <v>11601.377704173674</v>
      </c>
      <c r="J479" s="162">
        <f>+[2]data1cf!I479</f>
        <v>11525.667794834491</v>
      </c>
      <c r="K479" s="162">
        <f>+[2]data1cf!J479</f>
        <v>11566.163661234787</v>
      </c>
      <c r="L479" s="162">
        <f>+[2]data1cf!K479</f>
        <v>11637.462846713152</v>
      </c>
      <c r="M479" s="162">
        <f>+[2]data1cf!L479</f>
        <v>11494.178123438629</v>
      </c>
      <c r="N479" s="162">
        <f>+[2]data1cf!M479</f>
        <v>11463.611252399569</v>
      </c>
      <c r="O479" s="162">
        <f>+[2]data1cf!N479</f>
        <v>11357.426202448783</v>
      </c>
      <c r="P479" s="162">
        <f>+[2]data1cf!O479</f>
        <v>11379.556947953013</v>
      </c>
      <c r="Q479" s="162">
        <f>+[2]data1cf!P479</f>
        <v>11262.709112661156</v>
      </c>
      <c r="R479" s="162">
        <f>+[2]data1cf!Q479</f>
        <v>736.92279279258241</v>
      </c>
      <c r="S479" s="162">
        <f>+[2]data1cf!R479</f>
        <v>0</v>
      </c>
      <c r="T479" s="162">
        <f>+[2]data1cf!S479</f>
        <v>0</v>
      </c>
      <c r="U479" s="162">
        <f>+[2]data1cf!T479</f>
        <v>0</v>
      </c>
      <c r="V479" s="162">
        <f>+[2]data1cf!U479</f>
        <v>0</v>
      </c>
      <c r="W479" s="162">
        <f>+[2]data1cf!V479</f>
        <v>0</v>
      </c>
      <c r="X479" s="162">
        <f>+[2]data1cf!W479</f>
        <v>0</v>
      </c>
      <c r="Y479" s="162">
        <f>+[2]data1cf!X479</f>
        <v>0</v>
      </c>
      <c r="Z479" s="162">
        <f>+[2]data1cf!Y479</f>
        <v>0</v>
      </c>
      <c r="AA479" s="162">
        <f>+[2]data1cf!Z479</f>
        <v>0</v>
      </c>
      <c r="AB479" s="162"/>
      <c r="AC479" s="163">
        <f t="shared" si="56"/>
        <v>26523.993952368808</v>
      </c>
      <c r="AD479" s="163">
        <f t="shared" si="58"/>
        <v>51404.398306010356</v>
      </c>
      <c r="AE479" s="164">
        <f t="shared" si="59"/>
        <v>51072.803970793808</v>
      </c>
      <c r="AF479" s="165">
        <f t="shared" si="57"/>
        <v>0.16884111762046813</v>
      </c>
      <c r="AG479" s="166">
        <f t="shared" si="61"/>
        <v>0.98471108275542751</v>
      </c>
    </row>
    <row r="480" spans="1:33">
      <c r="A480" s="158"/>
      <c r="B480" s="162">
        <f>+[2]data1cf!A480</f>
        <v>-69676.803558327636</v>
      </c>
      <c r="C480" s="162">
        <f>+[2]data1cf!B480</f>
        <v>12093.37558306983</v>
      </c>
      <c r="D480" s="162">
        <f>+[2]data1cf!C480</f>
        <v>13105.283190932478</v>
      </c>
      <c r="E480" s="162">
        <f>+[2]data1cf!D480</f>
        <v>12736.611722233469</v>
      </c>
      <c r="F480" s="162">
        <f>+[2]data1cf!E480</f>
        <v>12394.171123729939</v>
      </c>
      <c r="G480" s="162">
        <f>+[2]data1cf!F480</f>
        <v>12166.813362729732</v>
      </c>
      <c r="H480" s="162">
        <f>+[2]data1cf!G480</f>
        <v>11873.709574815226</v>
      </c>
      <c r="I480" s="162">
        <f>+[2]data1cf!H480</f>
        <v>11766.526205948416</v>
      </c>
      <c r="J480" s="162">
        <f>+[2]data1cf!I480</f>
        <v>11747.084074729697</v>
      </c>
      <c r="K480" s="162">
        <f>+[2]data1cf!J480</f>
        <v>11694.04399100623</v>
      </c>
      <c r="L480" s="162">
        <f>+[2]data1cf!K480</f>
        <v>11638.014445186887</v>
      </c>
      <c r="M480" s="162">
        <f>+[2]data1cf!L480</f>
        <v>11654.768754907789</v>
      </c>
      <c r="N480" s="162">
        <f>+[2]data1cf!M480</f>
        <v>11663.122990174874</v>
      </c>
      <c r="O480" s="162">
        <f>+[2]data1cf!N480</f>
        <v>11422.723403300035</v>
      </c>
      <c r="P480" s="162">
        <f>+[2]data1cf!O480</f>
        <v>11497.779627455218</v>
      </c>
      <c r="Q480" s="162">
        <f>+[2]data1cf!P480</f>
        <v>11497.873721774293</v>
      </c>
      <c r="R480" s="162">
        <f>+[2]data1cf!Q480</f>
        <v>799.16506609259454</v>
      </c>
      <c r="S480" s="162">
        <f>+[2]data1cf!R480</f>
        <v>0</v>
      </c>
      <c r="T480" s="162">
        <f>+[2]data1cf!S480</f>
        <v>0</v>
      </c>
      <c r="U480" s="162">
        <f>+[2]data1cf!T480</f>
        <v>0</v>
      </c>
      <c r="V480" s="162">
        <f>+[2]data1cf!U480</f>
        <v>0</v>
      </c>
      <c r="W480" s="162">
        <f>+[2]data1cf!V480</f>
        <v>0</v>
      </c>
      <c r="X480" s="162">
        <f>+[2]data1cf!W480</f>
        <v>0</v>
      </c>
      <c r="Y480" s="162">
        <f>+[2]data1cf!X480</f>
        <v>0</v>
      </c>
      <c r="Z480" s="162">
        <f>+[2]data1cf!Y480</f>
        <v>0</v>
      </c>
      <c r="AA480" s="162">
        <f>+[2]data1cf!Z480</f>
        <v>0</v>
      </c>
      <c r="AB480" s="162"/>
      <c r="AC480" s="163">
        <f t="shared" si="56"/>
        <v>22428.192261013312</v>
      </c>
      <c r="AD480" s="163">
        <f t="shared" si="58"/>
        <v>47623.87974674112</v>
      </c>
      <c r="AE480" s="164">
        <f t="shared" si="59"/>
        <v>47288.087714975394</v>
      </c>
      <c r="AF480" s="165">
        <f t="shared" si="57"/>
        <v>0.15446426272392277</v>
      </c>
      <c r="AG480" s="166">
        <f t="shared" si="61"/>
        <v>0.97920752870504135</v>
      </c>
    </row>
    <row r="481" spans="1:33">
      <c r="A481" s="158"/>
      <c r="B481" s="162">
        <f>+[2]data1cf!A481</f>
        <v>-71715.530384972473</v>
      </c>
      <c r="C481" s="162">
        <f>+[2]data1cf!B481</f>
        <v>11959.849752746912</v>
      </c>
      <c r="D481" s="162">
        <f>+[2]data1cf!C481</f>
        <v>13168.351448699352</v>
      </c>
      <c r="E481" s="162">
        <f>+[2]data1cf!D481</f>
        <v>12709.502789426093</v>
      </c>
      <c r="F481" s="162">
        <f>+[2]data1cf!E481</f>
        <v>12538.818228968914</v>
      </c>
      <c r="G481" s="162">
        <f>+[2]data1cf!F481</f>
        <v>12140.717507681789</v>
      </c>
      <c r="H481" s="162">
        <f>+[2]data1cf!G481</f>
        <v>11899.903648276868</v>
      </c>
      <c r="I481" s="162">
        <f>+[2]data1cf!H481</f>
        <v>11753.891893844004</v>
      </c>
      <c r="J481" s="162">
        <f>+[2]data1cf!I481</f>
        <v>11722.463356005928</v>
      </c>
      <c r="K481" s="162">
        <f>+[2]data1cf!J481</f>
        <v>11742.615739344916</v>
      </c>
      <c r="L481" s="162">
        <f>+[2]data1cf!K481</f>
        <v>11645.586233597805</v>
      </c>
      <c r="M481" s="162">
        <f>+[2]data1cf!L481</f>
        <v>11639.205705590019</v>
      </c>
      <c r="N481" s="162">
        <f>+[2]data1cf!M481</f>
        <v>11610.025551356079</v>
      </c>
      <c r="O481" s="162">
        <f>+[2]data1cf!N481</f>
        <v>11516.640497617809</v>
      </c>
      <c r="P481" s="162">
        <f>+[2]data1cf!O481</f>
        <v>11620.848909185017</v>
      </c>
      <c r="Q481" s="162">
        <f>+[2]data1cf!P481</f>
        <v>11410.679168928447</v>
      </c>
      <c r="R481" s="162">
        <f>+[2]data1cf!Q481</f>
        <v>822.5484473034802</v>
      </c>
      <c r="S481" s="162">
        <f>+[2]data1cf!R481</f>
        <v>0</v>
      </c>
      <c r="T481" s="162">
        <f>+[2]data1cf!S481</f>
        <v>0</v>
      </c>
      <c r="U481" s="162">
        <f>+[2]data1cf!T481</f>
        <v>0</v>
      </c>
      <c r="V481" s="162">
        <f>+[2]data1cf!U481</f>
        <v>0</v>
      </c>
      <c r="W481" s="162">
        <f>+[2]data1cf!V481</f>
        <v>0</v>
      </c>
      <c r="X481" s="162">
        <f>+[2]data1cf!W481</f>
        <v>0</v>
      </c>
      <c r="Y481" s="162">
        <f>+[2]data1cf!X481</f>
        <v>0</v>
      </c>
      <c r="Z481" s="162">
        <f>+[2]data1cf!Y481</f>
        <v>0</v>
      </c>
      <c r="AA481" s="162">
        <f>+[2]data1cf!Z481</f>
        <v>0</v>
      </c>
      <c r="AB481" s="162"/>
      <c r="AC481" s="163">
        <f t="shared" si="56"/>
        <v>20424.153129037641</v>
      </c>
      <c r="AD481" s="163">
        <f t="shared" si="58"/>
        <v>45649.996899195023</v>
      </c>
      <c r="AE481" s="164">
        <f t="shared" si="59"/>
        <v>45313.778756034058</v>
      </c>
      <c r="AF481" s="165">
        <f t="shared" si="57"/>
        <v>0.14838696122169501</v>
      </c>
      <c r="AG481" s="166">
        <f t="shared" si="61"/>
        <v>0.97558681637253108</v>
      </c>
    </row>
    <row r="482" spans="1:33">
      <c r="A482" s="158"/>
      <c r="B482" s="162">
        <f>+[2]data1cf!A482</f>
        <v>-73868.062709890335</v>
      </c>
      <c r="C482" s="162">
        <f>+[2]data1cf!B482</f>
        <v>12083.090110911124</v>
      </c>
      <c r="D482" s="162">
        <f>+[2]data1cf!C482</f>
        <v>13199.025487411209</v>
      </c>
      <c r="E482" s="162">
        <f>+[2]data1cf!D482</f>
        <v>12753.577305518676</v>
      </c>
      <c r="F482" s="162">
        <f>+[2]data1cf!E482</f>
        <v>12526.210304425333</v>
      </c>
      <c r="G482" s="162">
        <f>+[2]data1cf!F482</f>
        <v>12265.934221694868</v>
      </c>
      <c r="H482" s="162">
        <f>+[2]data1cf!G482</f>
        <v>11955.322973472797</v>
      </c>
      <c r="I482" s="162">
        <f>+[2]data1cf!H482</f>
        <v>11948.378682496099</v>
      </c>
      <c r="J482" s="162">
        <f>+[2]data1cf!I482</f>
        <v>11973.976563995095</v>
      </c>
      <c r="K482" s="162">
        <f>+[2]data1cf!J482</f>
        <v>11800.807447737865</v>
      </c>
      <c r="L482" s="162">
        <f>+[2]data1cf!K482</f>
        <v>11774.180924820699</v>
      </c>
      <c r="M482" s="162">
        <f>+[2]data1cf!L482</f>
        <v>11652.683851555601</v>
      </c>
      <c r="N482" s="162">
        <f>+[2]data1cf!M482</f>
        <v>11751.574308917892</v>
      </c>
      <c r="O482" s="162">
        <f>+[2]data1cf!N482</f>
        <v>11681.682112246654</v>
      </c>
      <c r="P482" s="162">
        <f>+[2]data1cf!O482</f>
        <v>11570.86865523664</v>
      </c>
      <c r="Q482" s="162">
        <f>+[2]data1cf!P482</f>
        <v>11567.576776537157</v>
      </c>
      <c r="R482" s="162">
        <f>+[2]data1cf!Q482</f>
        <v>847.23713205735817</v>
      </c>
      <c r="S482" s="162">
        <f>+[2]data1cf!R482</f>
        <v>0</v>
      </c>
      <c r="T482" s="162">
        <f>+[2]data1cf!S482</f>
        <v>0</v>
      </c>
      <c r="U482" s="162">
        <f>+[2]data1cf!T482</f>
        <v>0</v>
      </c>
      <c r="V482" s="162">
        <f>+[2]data1cf!U482</f>
        <v>0</v>
      </c>
      <c r="W482" s="162">
        <f>+[2]data1cf!V482</f>
        <v>0</v>
      </c>
      <c r="X482" s="162">
        <f>+[2]data1cf!W482</f>
        <v>0</v>
      </c>
      <c r="Y482" s="162">
        <f>+[2]data1cf!X482</f>
        <v>0</v>
      </c>
      <c r="Z482" s="162">
        <f>+[2]data1cf!Y482</f>
        <v>0</v>
      </c>
      <c r="AA482" s="162">
        <f>+[2]data1cf!Z482</f>
        <v>0</v>
      </c>
      <c r="AB482" s="162"/>
      <c r="AC482" s="163">
        <f t="shared" si="56"/>
        <v>18961.017788645138</v>
      </c>
      <c r="AD482" s="163">
        <f t="shared" si="58"/>
        <v>44405.901726887358</v>
      </c>
      <c r="AE482" s="164">
        <f t="shared" si="59"/>
        <v>44066.763859653693</v>
      </c>
      <c r="AF482" s="165">
        <f t="shared" si="57"/>
        <v>0.14374014735221866</v>
      </c>
      <c r="AG482" s="166">
        <f t="shared" si="61"/>
        <v>0.97298740287698504</v>
      </c>
    </row>
    <row r="483" spans="1:33">
      <c r="A483" s="158"/>
      <c r="B483" s="162">
        <f>+[2]data1cf!A483</f>
        <v>-62164.448196377809</v>
      </c>
      <c r="C483" s="162">
        <f>+[2]data1cf!B483</f>
        <v>11805.797098452767</v>
      </c>
      <c r="D483" s="162">
        <f>+[2]data1cf!C483</f>
        <v>12818.469424373223</v>
      </c>
      <c r="E483" s="162">
        <f>+[2]data1cf!D483</f>
        <v>12465.863478000731</v>
      </c>
      <c r="F483" s="162">
        <f>+[2]data1cf!E483</f>
        <v>12154.032431309679</v>
      </c>
      <c r="G483" s="162">
        <f>+[2]data1cf!F483</f>
        <v>11974.53466697892</v>
      </c>
      <c r="H483" s="162">
        <f>+[2]data1cf!G483</f>
        <v>11720.403576792884</v>
      </c>
      <c r="I483" s="162">
        <f>+[2]data1cf!H483</f>
        <v>11574.714865278409</v>
      </c>
      <c r="J483" s="162">
        <f>+[2]data1cf!I483</f>
        <v>11588.40230626972</v>
      </c>
      <c r="K483" s="162">
        <f>+[2]data1cf!J483</f>
        <v>11512.222740808327</v>
      </c>
      <c r="L483" s="162">
        <f>+[2]data1cf!K483</f>
        <v>11442.637236039038</v>
      </c>
      <c r="M483" s="162">
        <f>+[2]data1cf!L483</f>
        <v>11563.224457228438</v>
      </c>
      <c r="N483" s="162">
        <f>+[2]data1cf!M483</f>
        <v>11294.142127010748</v>
      </c>
      <c r="O483" s="162">
        <f>+[2]data1cf!N483</f>
        <v>11355.374191890132</v>
      </c>
      <c r="P483" s="162">
        <f>+[2]data1cf!O483</f>
        <v>11176.002626294809</v>
      </c>
      <c r="Q483" s="162">
        <f>+[2]data1cf!P483</f>
        <v>11297.561915937253</v>
      </c>
      <c r="R483" s="162">
        <f>+[2]data1cf!Q483</f>
        <v>713.00135503317483</v>
      </c>
      <c r="S483" s="162">
        <f>+[2]data1cf!R483</f>
        <v>0</v>
      </c>
      <c r="T483" s="162">
        <f>+[2]data1cf!S483</f>
        <v>0</v>
      </c>
      <c r="U483" s="162">
        <f>+[2]data1cf!T483</f>
        <v>0</v>
      </c>
      <c r="V483" s="162">
        <f>+[2]data1cf!U483</f>
        <v>0</v>
      </c>
      <c r="W483" s="162">
        <f>+[2]data1cf!V483</f>
        <v>0</v>
      </c>
      <c r="X483" s="162">
        <f>+[2]data1cf!W483</f>
        <v>0</v>
      </c>
      <c r="Y483" s="162">
        <f>+[2]data1cf!X483</f>
        <v>0</v>
      </c>
      <c r="Z483" s="162">
        <f>+[2]data1cf!Y483</f>
        <v>0</v>
      </c>
      <c r="AA483" s="162">
        <f>+[2]data1cf!Z483</f>
        <v>0</v>
      </c>
      <c r="AB483" s="162"/>
      <c r="AC483" s="163">
        <f t="shared" si="56"/>
        <v>28223.934302490958</v>
      </c>
      <c r="AD483" s="163">
        <f t="shared" si="58"/>
        <v>52975.50717772694</v>
      </c>
      <c r="AE483" s="164">
        <f t="shared" si="59"/>
        <v>52645.690388512303</v>
      </c>
      <c r="AF483" s="165">
        <f t="shared" si="57"/>
        <v>0.17542772889137273</v>
      </c>
      <c r="AG483" s="166">
        <f t="shared" ref="AG483:AG498" si="62">1-EXP(-(1/0.25)*(AD483/ABS($AD$1010)))</f>
        <v>0.98654497355460458</v>
      </c>
    </row>
    <row r="484" spans="1:33">
      <c r="A484" s="158"/>
      <c r="B484" s="162">
        <f>+[2]data1cf!A484</f>
        <v>-66139.491742830491</v>
      </c>
      <c r="C484" s="162">
        <f>+[2]data1cf!B484</f>
        <v>11918.45051639136</v>
      </c>
      <c r="D484" s="162">
        <f>+[2]data1cf!C484</f>
        <v>12837.967863353633</v>
      </c>
      <c r="E484" s="162">
        <f>+[2]data1cf!D484</f>
        <v>12635.002271583398</v>
      </c>
      <c r="F484" s="162">
        <f>+[2]data1cf!E484</f>
        <v>12290.043269643862</v>
      </c>
      <c r="G484" s="162">
        <f>+[2]data1cf!F484</f>
        <v>12101.590486967336</v>
      </c>
      <c r="H484" s="162">
        <f>+[2]data1cf!G484</f>
        <v>11813.579192384481</v>
      </c>
      <c r="I484" s="162">
        <f>+[2]data1cf!H484</f>
        <v>11699.794105669798</v>
      </c>
      <c r="J484" s="162">
        <f>+[2]data1cf!I484</f>
        <v>11697.382830750254</v>
      </c>
      <c r="K484" s="162">
        <f>+[2]data1cf!J484</f>
        <v>11516.738836146669</v>
      </c>
      <c r="L484" s="162">
        <f>+[2]data1cf!K484</f>
        <v>11603.590993118003</v>
      </c>
      <c r="M484" s="162">
        <f>+[2]data1cf!L484</f>
        <v>11600.006937623793</v>
      </c>
      <c r="N484" s="162">
        <f>+[2]data1cf!M484</f>
        <v>11416.717689485467</v>
      </c>
      <c r="O484" s="162">
        <f>+[2]data1cf!N484</f>
        <v>11394.664916459074</v>
      </c>
      <c r="P484" s="162">
        <f>+[2]data1cf!O484</f>
        <v>11286.585734494103</v>
      </c>
      <c r="Q484" s="162">
        <f>+[2]data1cf!P484</f>
        <v>11296.383176336491</v>
      </c>
      <c r="R484" s="162">
        <f>+[2]data1cf!Q484</f>
        <v>758.59351449356848</v>
      </c>
      <c r="S484" s="162">
        <f>+[2]data1cf!R484</f>
        <v>0</v>
      </c>
      <c r="T484" s="162">
        <f>+[2]data1cf!S484</f>
        <v>0</v>
      </c>
      <c r="U484" s="162">
        <f>+[2]data1cf!T484</f>
        <v>0</v>
      </c>
      <c r="V484" s="162">
        <f>+[2]data1cf!U484</f>
        <v>0</v>
      </c>
      <c r="W484" s="162">
        <f>+[2]data1cf!V484</f>
        <v>0</v>
      </c>
      <c r="X484" s="162">
        <f>+[2]data1cf!W484</f>
        <v>0</v>
      </c>
      <c r="Y484" s="162">
        <f>+[2]data1cf!X484</f>
        <v>0</v>
      </c>
      <c r="Z484" s="162">
        <f>+[2]data1cf!Y484</f>
        <v>0</v>
      </c>
      <c r="AA484" s="162">
        <f>+[2]data1cf!Z484</f>
        <v>0</v>
      </c>
      <c r="AB484" s="162"/>
      <c r="AC484" s="163">
        <f t="shared" si="56"/>
        <v>24999.653602775215</v>
      </c>
      <c r="AD484" s="163">
        <f t="shared" si="58"/>
        <v>49948.85926128141</v>
      </c>
      <c r="AE484" s="164">
        <f t="shared" si="59"/>
        <v>49616.471207792019</v>
      </c>
      <c r="AF484" s="165">
        <f t="shared" si="57"/>
        <v>0.16342093348503114</v>
      </c>
      <c r="AG484" s="166">
        <f t="shared" si="62"/>
        <v>0.98278975974644789</v>
      </c>
    </row>
    <row r="485" spans="1:33">
      <c r="A485" s="158"/>
      <c r="B485" s="162">
        <f>+[2]data1cf!A485</f>
        <v>-61873.667536849935</v>
      </c>
      <c r="C485" s="162">
        <f>+[2]data1cf!B485</f>
        <v>11907.64944893304</v>
      </c>
      <c r="D485" s="162">
        <f>+[2]data1cf!C485</f>
        <v>12586.396427897071</v>
      </c>
      <c r="E485" s="162">
        <f>+[2]data1cf!D485</f>
        <v>12403.259933007917</v>
      </c>
      <c r="F485" s="162">
        <f>+[2]data1cf!E485</f>
        <v>12235.695161393796</v>
      </c>
      <c r="G485" s="162">
        <f>+[2]data1cf!F485</f>
        <v>11959.796239461437</v>
      </c>
      <c r="H485" s="162">
        <f>+[2]data1cf!G485</f>
        <v>11795.385791725517</v>
      </c>
      <c r="I485" s="162">
        <f>+[2]data1cf!H485</f>
        <v>11646.525283725114</v>
      </c>
      <c r="J485" s="162">
        <f>+[2]data1cf!I485</f>
        <v>11625.114431902517</v>
      </c>
      <c r="K485" s="162">
        <f>+[2]data1cf!J485</f>
        <v>11566.460836539349</v>
      </c>
      <c r="L485" s="162">
        <f>+[2]data1cf!K485</f>
        <v>11376.393274127036</v>
      </c>
      <c r="M485" s="162">
        <f>+[2]data1cf!L485</f>
        <v>11362.411940309114</v>
      </c>
      <c r="N485" s="162">
        <f>+[2]data1cf!M485</f>
        <v>11282.714497180816</v>
      </c>
      <c r="O485" s="162">
        <f>+[2]data1cf!N485</f>
        <v>11384.87313210265</v>
      </c>
      <c r="P485" s="162">
        <f>+[2]data1cf!O485</f>
        <v>11066.341639707756</v>
      </c>
      <c r="Q485" s="162">
        <f>+[2]data1cf!P485</f>
        <v>11167.665069034407</v>
      </c>
      <c r="R485" s="162">
        <f>+[2]data1cf!Q485</f>
        <v>709.66621718065392</v>
      </c>
      <c r="S485" s="162">
        <f>+[2]data1cf!R485</f>
        <v>0</v>
      </c>
      <c r="T485" s="162">
        <f>+[2]data1cf!S485</f>
        <v>0</v>
      </c>
      <c r="U485" s="162">
        <f>+[2]data1cf!T485</f>
        <v>0</v>
      </c>
      <c r="V485" s="162">
        <f>+[2]data1cf!U485</f>
        <v>0</v>
      </c>
      <c r="W485" s="162">
        <f>+[2]data1cf!V485</f>
        <v>0</v>
      </c>
      <c r="X485" s="162">
        <f>+[2]data1cf!W485</f>
        <v>0</v>
      </c>
      <c r="Y485" s="162">
        <f>+[2]data1cf!X485</f>
        <v>0</v>
      </c>
      <c r="Z485" s="162">
        <f>+[2]data1cf!Y485</f>
        <v>0</v>
      </c>
      <c r="AA485" s="162">
        <f>+[2]data1cf!Z485</f>
        <v>0</v>
      </c>
      <c r="AB485" s="162"/>
      <c r="AC485" s="163">
        <f t="shared" si="56"/>
        <v>28382.810235721892</v>
      </c>
      <c r="AD485" s="163">
        <f t="shared" si="58"/>
        <v>53085.281506605032</v>
      </c>
      <c r="AE485" s="164">
        <f t="shared" si="59"/>
        <v>52756.284388462831</v>
      </c>
      <c r="AF485" s="165">
        <f t="shared" si="57"/>
        <v>0.17621459364891051</v>
      </c>
      <c r="AG485" s="166">
        <f t="shared" si="62"/>
        <v>0.98666456202241393</v>
      </c>
    </row>
    <row r="486" spans="1:33">
      <c r="A486" s="158"/>
      <c r="B486" s="162">
        <f>+[2]data1cf!A486</f>
        <v>-63030.809817654459</v>
      </c>
      <c r="C486" s="162">
        <f>+[2]data1cf!B486</f>
        <v>11961.013979016274</v>
      </c>
      <c r="D486" s="162">
        <f>+[2]data1cf!C486</f>
        <v>12834.838746603175</v>
      </c>
      <c r="E486" s="162">
        <f>+[2]data1cf!D486</f>
        <v>12624.410787675339</v>
      </c>
      <c r="F486" s="162">
        <f>+[2]data1cf!E486</f>
        <v>12293.460220867793</v>
      </c>
      <c r="G486" s="162">
        <f>+[2]data1cf!F486</f>
        <v>11908.617189664357</v>
      </c>
      <c r="H486" s="162">
        <f>+[2]data1cf!G486</f>
        <v>11767.254957570123</v>
      </c>
      <c r="I486" s="162">
        <f>+[2]data1cf!H486</f>
        <v>11609.06121690834</v>
      </c>
      <c r="J486" s="162">
        <f>+[2]data1cf!I486</f>
        <v>11618.002115339375</v>
      </c>
      <c r="K486" s="162">
        <f>+[2]data1cf!J486</f>
        <v>11469.746641682672</v>
      </c>
      <c r="L486" s="162">
        <f>+[2]data1cf!K486</f>
        <v>11398.816054766179</v>
      </c>
      <c r="M486" s="162">
        <f>+[2]data1cf!L486</f>
        <v>11481.498258521582</v>
      </c>
      <c r="N486" s="162">
        <f>+[2]data1cf!M486</f>
        <v>11375.58187726148</v>
      </c>
      <c r="O486" s="162">
        <f>+[2]data1cf!N486</f>
        <v>11425.193749163875</v>
      </c>
      <c r="P486" s="162">
        <f>+[2]data1cf!O486</f>
        <v>11231.458596368584</v>
      </c>
      <c r="Q486" s="162">
        <f>+[2]data1cf!P486</f>
        <v>11179.43591500748</v>
      </c>
      <c r="R486" s="162">
        <f>+[2]data1cf!Q486</f>
        <v>722.93817628456952</v>
      </c>
      <c r="S486" s="162">
        <f>+[2]data1cf!R486</f>
        <v>0</v>
      </c>
      <c r="T486" s="162">
        <f>+[2]data1cf!S486</f>
        <v>0</v>
      </c>
      <c r="U486" s="162">
        <f>+[2]data1cf!T486</f>
        <v>0</v>
      </c>
      <c r="V486" s="162">
        <f>+[2]data1cf!U486</f>
        <v>0</v>
      </c>
      <c r="W486" s="162">
        <f>+[2]data1cf!V486</f>
        <v>0</v>
      </c>
      <c r="X486" s="162">
        <f>+[2]data1cf!W486</f>
        <v>0</v>
      </c>
      <c r="Y486" s="162">
        <f>+[2]data1cf!X486</f>
        <v>0</v>
      </c>
      <c r="Z486" s="162">
        <f>+[2]data1cf!Y486</f>
        <v>0</v>
      </c>
      <c r="AA486" s="162">
        <f>+[2]data1cf!Z486</f>
        <v>0</v>
      </c>
      <c r="AB486" s="162"/>
      <c r="AC486" s="163">
        <f t="shared" si="56"/>
        <v>27714.557000658799</v>
      </c>
      <c r="AD486" s="163">
        <f t="shared" si="58"/>
        <v>52504.743476168602</v>
      </c>
      <c r="AE486" s="164">
        <f t="shared" si="59"/>
        <v>52174.524551179267</v>
      </c>
      <c r="AF486" s="165">
        <f t="shared" si="57"/>
        <v>0.17338982224464419</v>
      </c>
      <c r="AG486" s="166">
        <f t="shared" si="62"/>
        <v>0.98601984095834672</v>
      </c>
    </row>
    <row r="487" spans="1:33">
      <c r="A487" s="158"/>
      <c r="B487" s="162">
        <f>+[2]data1cf!A487</f>
        <v>-73540.868799891716</v>
      </c>
      <c r="C487" s="162">
        <f>+[2]data1cf!B487</f>
        <v>12054.638019973889</v>
      </c>
      <c r="D487" s="162">
        <f>+[2]data1cf!C487</f>
        <v>13258.758089242232</v>
      </c>
      <c r="E487" s="162">
        <f>+[2]data1cf!D487</f>
        <v>12831.63502977596</v>
      </c>
      <c r="F487" s="162">
        <f>+[2]data1cf!E487</f>
        <v>12650.659071016062</v>
      </c>
      <c r="G487" s="162">
        <f>+[2]data1cf!F487</f>
        <v>12167.975660945031</v>
      </c>
      <c r="H487" s="162">
        <f>+[2]data1cf!G487</f>
        <v>11951.092966114451</v>
      </c>
      <c r="I487" s="162">
        <f>+[2]data1cf!H487</f>
        <v>11955.691184384395</v>
      </c>
      <c r="J487" s="162">
        <f>+[2]data1cf!I487</f>
        <v>11749.901742217826</v>
      </c>
      <c r="K487" s="162">
        <f>+[2]data1cf!J487</f>
        <v>11776.407559198173</v>
      </c>
      <c r="L487" s="162">
        <f>+[2]data1cf!K487</f>
        <v>11697.246915324449</v>
      </c>
      <c r="M487" s="162">
        <f>+[2]data1cf!L487</f>
        <v>11638.16197518749</v>
      </c>
      <c r="N487" s="162">
        <f>+[2]data1cf!M487</f>
        <v>11783.909428304169</v>
      </c>
      <c r="O487" s="162">
        <f>+[2]data1cf!N487</f>
        <v>11739.683912899</v>
      </c>
      <c r="P487" s="162">
        <f>+[2]data1cf!O487</f>
        <v>11590.743280035544</v>
      </c>
      <c r="Q487" s="162">
        <f>+[2]data1cf!P487</f>
        <v>11558.235931783378</v>
      </c>
      <c r="R487" s="162">
        <f>+[2]data1cf!Q487</f>
        <v>843.48434878723788</v>
      </c>
      <c r="S487" s="162">
        <f>+[2]data1cf!R487</f>
        <v>0</v>
      </c>
      <c r="T487" s="162">
        <f>+[2]data1cf!S487</f>
        <v>0</v>
      </c>
      <c r="U487" s="162">
        <f>+[2]data1cf!T487</f>
        <v>0</v>
      </c>
      <c r="V487" s="162">
        <f>+[2]data1cf!U487</f>
        <v>0</v>
      </c>
      <c r="W487" s="162">
        <f>+[2]data1cf!V487</f>
        <v>0</v>
      </c>
      <c r="X487" s="162">
        <f>+[2]data1cf!W487</f>
        <v>0</v>
      </c>
      <c r="Y487" s="162">
        <f>+[2]data1cf!X487</f>
        <v>0</v>
      </c>
      <c r="Z487" s="162">
        <f>+[2]data1cf!Y487</f>
        <v>0</v>
      </c>
      <c r="AA487" s="162">
        <f>+[2]data1cf!Z487</f>
        <v>0</v>
      </c>
      <c r="AB487" s="162"/>
      <c r="AC487" s="163">
        <f t="shared" si="56"/>
        <v>19275.579781333403</v>
      </c>
      <c r="AD487" s="163">
        <f t="shared" si="58"/>
        <v>44688.302873901128</v>
      </c>
      <c r="AE487" s="164">
        <f t="shared" si="59"/>
        <v>44349.5585293279</v>
      </c>
      <c r="AF487" s="165">
        <f t="shared" si="57"/>
        <v>0.14467763304710385</v>
      </c>
      <c r="AG487" s="166">
        <f t="shared" si="62"/>
        <v>0.97360073573665518</v>
      </c>
    </row>
    <row r="488" spans="1:33">
      <c r="A488" s="158"/>
      <c r="B488" s="162">
        <f>+[2]data1cf!A488</f>
        <v>-64380.643584281504</v>
      </c>
      <c r="C488" s="162">
        <f>+[2]data1cf!B488</f>
        <v>11807.321206029568</v>
      </c>
      <c r="D488" s="162">
        <f>+[2]data1cf!C488</f>
        <v>12887.729133634806</v>
      </c>
      <c r="E488" s="162">
        <f>+[2]data1cf!D488</f>
        <v>12523.750705947947</v>
      </c>
      <c r="F488" s="162">
        <f>+[2]data1cf!E488</f>
        <v>12266.606694636575</v>
      </c>
      <c r="G488" s="162">
        <f>+[2]data1cf!F488</f>
        <v>12086.401411901497</v>
      </c>
      <c r="H488" s="162">
        <f>+[2]data1cf!G488</f>
        <v>11679.954058610896</v>
      </c>
      <c r="I488" s="162">
        <f>+[2]data1cf!H488</f>
        <v>11505.134560604116</v>
      </c>
      <c r="J488" s="162">
        <f>+[2]data1cf!I488</f>
        <v>11603.530028978472</v>
      </c>
      <c r="K488" s="162">
        <f>+[2]data1cf!J488</f>
        <v>11515.826509508128</v>
      </c>
      <c r="L488" s="162">
        <f>+[2]data1cf!K488</f>
        <v>11588.821627500034</v>
      </c>
      <c r="M488" s="162">
        <f>+[2]data1cf!L488</f>
        <v>11571.75780788164</v>
      </c>
      <c r="N488" s="162">
        <f>+[2]data1cf!M488</f>
        <v>11484.525286876597</v>
      </c>
      <c r="O488" s="162">
        <f>+[2]data1cf!N488</f>
        <v>11317.275233716249</v>
      </c>
      <c r="P488" s="162">
        <f>+[2]data1cf!O488</f>
        <v>11378.242750261516</v>
      </c>
      <c r="Q488" s="162">
        <f>+[2]data1cf!P488</f>
        <v>11363.726667065923</v>
      </c>
      <c r="R488" s="162">
        <f>+[2]data1cf!Q488</f>
        <v>738.42022965427509</v>
      </c>
      <c r="S488" s="162">
        <f>+[2]data1cf!R488</f>
        <v>0</v>
      </c>
      <c r="T488" s="162">
        <f>+[2]data1cf!S488</f>
        <v>0</v>
      </c>
      <c r="U488" s="162">
        <f>+[2]data1cf!T488</f>
        <v>0</v>
      </c>
      <c r="V488" s="162">
        <f>+[2]data1cf!U488</f>
        <v>0</v>
      </c>
      <c r="W488" s="162">
        <f>+[2]data1cf!V488</f>
        <v>0</v>
      </c>
      <c r="X488" s="162">
        <f>+[2]data1cf!W488</f>
        <v>0</v>
      </c>
      <c r="Y488" s="162">
        <f>+[2]data1cf!X488</f>
        <v>0</v>
      </c>
      <c r="Z488" s="162">
        <f>+[2]data1cf!Y488</f>
        <v>0</v>
      </c>
      <c r="AA488" s="162">
        <f>+[2]data1cf!Z488</f>
        <v>0</v>
      </c>
      <c r="AB488" s="162"/>
      <c r="AC488" s="163">
        <f t="shared" si="56"/>
        <v>26389.655763380033</v>
      </c>
      <c r="AD488" s="163">
        <f t="shared" si="58"/>
        <v>51261.909666846994</v>
      </c>
      <c r="AE488" s="164">
        <f t="shared" si="59"/>
        <v>50930.353601274102</v>
      </c>
      <c r="AF488" s="165">
        <f t="shared" si="57"/>
        <v>0.16841129660606383</v>
      </c>
      <c r="AG488" s="166">
        <f t="shared" si="62"/>
        <v>0.98453287897020314</v>
      </c>
    </row>
    <row r="489" spans="1:33">
      <c r="A489" s="158"/>
      <c r="B489" s="162">
        <f>+[2]data1cf!A489</f>
        <v>-73346.120918917513</v>
      </c>
      <c r="C489" s="162">
        <f>+[2]data1cf!B489</f>
        <v>12077.903223884479</v>
      </c>
      <c r="D489" s="162">
        <f>+[2]data1cf!C489</f>
        <v>13240.588102545002</v>
      </c>
      <c r="E489" s="162">
        <f>+[2]data1cf!D489</f>
        <v>12827.206885607928</v>
      </c>
      <c r="F489" s="162">
        <f>+[2]data1cf!E489</f>
        <v>12546.739318442767</v>
      </c>
      <c r="G489" s="162">
        <f>+[2]data1cf!F489</f>
        <v>12266.295821264597</v>
      </c>
      <c r="H489" s="162">
        <f>+[2]data1cf!G489</f>
        <v>11933.804106656866</v>
      </c>
      <c r="I489" s="162">
        <f>+[2]data1cf!H489</f>
        <v>11845.940088918276</v>
      </c>
      <c r="J489" s="162">
        <f>+[2]data1cf!I489</f>
        <v>11796.17442757667</v>
      </c>
      <c r="K489" s="162">
        <f>+[2]data1cf!J489</f>
        <v>11632.900771618231</v>
      </c>
      <c r="L489" s="162">
        <f>+[2]data1cf!K489</f>
        <v>11728.029749348447</v>
      </c>
      <c r="M489" s="162">
        <f>+[2]data1cf!L489</f>
        <v>11572.872071333561</v>
      </c>
      <c r="N489" s="162">
        <f>+[2]data1cf!M489</f>
        <v>11656.633950925971</v>
      </c>
      <c r="O489" s="162">
        <f>+[2]data1cf!N489</f>
        <v>11555.790614554582</v>
      </c>
      <c r="P489" s="162">
        <f>+[2]data1cf!O489</f>
        <v>11556.240379763265</v>
      </c>
      <c r="Q489" s="162">
        <f>+[2]data1cf!P489</f>
        <v>11600.853182900424</v>
      </c>
      <c r="R489" s="162">
        <f>+[2]data1cf!Q489</f>
        <v>841.25066849161624</v>
      </c>
      <c r="S489" s="162">
        <f>+[2]data1cf!R489</f>
        <v>0</v>
      </c>
      <c r="T489" s="162">
        <f>+[2]data1cf!S489</f>
        <v>0</v>
      </c>
      <c r="U489" s="162">
        <f>+[2]data1cf!T489</f>
        <v>0</v>
      </c>
      <c r="V489" s="162">
        <f>+[2]data1cf!U489</f>
        <v>0</v>
      </c>
      <c r="W489" s="162">
        <f>+[2]data1cf!V489</f>
        <v>0</v>
      </c>
      <c r="X489" s="162">
        <f>+[2]data1cf!W489</f>
        <v>0</v>
      </c>
      <c r="Y489" s="162">
        <f>+[2]data1cf!X489</f>
        <v>0</v>
      </c>
      <c r="Z489" s="162">
        <f>+[2]data1cf!Y489</f>
        <v>0</v>
      </c>
      <c r="AA489" s="162">
        <f>+[2]data1cf!Z489</f>
        <v>0</v>
      </c>
      <c r="AB489" s="162"/>
      <c r="AC489" s="163">
        <f t="shared" si="56"/>
        <v>19253.789203872086</v>
      </c>
      <c r="AD489" s="163">
        <f t="shared" si="58"/>
        <v>44574.870994578974</v>
      </c>
      <c r="AE489" s="164">
        <f t="shared" si="59"/>
        <v>44237.434493740875</v>
      </c>
      <c r="AF489" s="165">
        <f t="shared" si="57"/>
        <v>0.14481096863746645</v>
      </c>
      <c r="AG489" s="166">
        <f t="shared" si="62"/>
        <v>0.97335607016088344</v>
      </c>
    </row>
    <row r="490" spans="1:33">
      <c r="A490" s="158"/>
      <c r="B490" s="162">
        <f>+[2]data1cf!A490</f>
        <v>-65973.746131655644</v>
      </c>
      <c r="C490" s="162">
        <f>+[2]data1cf!B490</f>
        <v>11982.899819929455</v>
      </c>
      <c r="D490" s="162">
        <f>+[2]data1cf!C490</f>
        <v>12857.757085180572</v>
      </c>
      <c r="E490" s="162">
        <f>+[2]data1cf!D490</f>
        <v>12580.068089078075</v>
      </c>
      <c r="F490" s="162">
        <f>+[2]data1cf!E490</f>
        <v>12321.477184433104</v>
      </c>
      <c r="G490" s="162">
        <f>+[2]data1cf!F490</f>
        <v>12122.505872426289</v>
      </c>
      <c r="H490" s="162">
        <f>+[2]data1cf!G490</f>
        <v>11882.465624889435</v>
      </c>
      <c r="I490" s="162">
        <f>+[2]data1cf!H490</f>
        <v>11678.826207146478</v>
      </c>
      <c r="J490" s="162">
        <f>+[2]data1cf!I490</f>
        <v>11706.861937016825</v>
      </c>
      <c r="K490" s="162">
        <f>+[2]data1cf!J490</f>
        <v>11685.25397883953</v>
      </c>
      <c r="L490" s="162">
        <f>+[2]data1cf!K490</f>
        <v>11512.039311939774</v>
      </c>
      <c r="M490" s="162">
        <f>+[2]data1cf!L490</f>
        <v>11570.468356585588</v>
      </c>
      <c r="N490" s="162">
        <f>+[2]data1cf!M490</f>
        <v>11483.396373730609</v>
      </c>
      <c r="O490" s="162">
        <f>+[2]data1cf!N490</f>
        <v>11508.793890945557</v>
      </c>
      <c r="P490" s="162">
        <f>+[2]data1cf!O490</f>
        <v>11134.736116048831</v>
      </c>
      <c r="Q490" s="162">
        <f>+[2]data1cf!P490</f>
        <v>11297.357444211335</v>
      </c>
      <c r="R490" s="162">
        <f>+[2]data1cf!Q490</f>
        <v>756.69247863163753</v>
      </c>
      <c r="S490" s="162">
        <f>+[2]data1cf!R490</f>
        <v>0</v>
      </c>
      <c r="T490" s="162">
        <f>+[2]data1cf!S490</f>
        <v>0</v>
      </c>
      <c r="U490" s="162">
        <f>+[2]data1cf!T490</f>
        <v>0</v>
      </c>
      <c r="V490" s="162">
        <f>+[2]data1cf!U490</f>
        <v>0</v>
      </c>
      <c r="W490" s="162">
        <f>+[2]data1cf!V490</f>
        <v>0</v>
      </c>
      <c r="X490" s="162">
        <f>+[2]data1cf!W490</f>
        <v>0</v>
      </c>
      <c r="Y490" s="162">
        <f>+[2]data1cf!X490</f>
        <v>0</v>
      </c>
      <c r="Z490" s="162">
        <f>+[2]data1cf!Y490</f>
        <v>0</v>
      </c>
      <c r="AA490" s="162">
        <f>+[2]data1cf!Z490</f>
        <v>0</v>
      </c>
      <c r="AB490" s="162"/>
      <c r="AC490" s="163">
        <f t="shared" si="56"/>
        <v>25306.007513958477</v>
      </c>
      <c r="AD490" s="163">
        <f t="shared" si="58"/>
        <v>50283.2256994368</v>
      </c>
      <c r="AE490" s="164">
        <f t="shared" si="59"/>
        <v>49950.508532621425</v>
      </c>
      <c r="AF490" s="165">
        <f t="shared" si="57"/>
        <v>0.16434381604194642</v>
      </c>
      <c r="AG490" s="166">
        <f t="shared" si="62"/>
        <v>0.98325145899328925</v>
      </c>
    </row>
    <row r="491" spans="1:33">
      <c r="A491" s="158"/>
      <c r="B491" s="162">
        <f>+[2]data1cf!A491</f>
        <v>-71995.801956474694</v>
      </c>
      <c r="C491" s="162">
        <f>+[2]data1cf!B491</f>
        <v>11814.669156777993</v>
      </c>
      <c r="D491" s="162">
        <f>+[2]data1cf!C491</f>
        <v>13016.395690771789</v>
      </c>
      <c r="E491" s="162">
        <f>+[2]data1cf!D491</f>
        <v>12784.399390633524</v>
      </c>
      <c r="F491" s="162">
        <f>+[2]data1cf!E491</f>
        <v>12467.678436607366</v>
      </c>
      <c r="G491" s="162">
        <f>+[2]data1cf!F491</f>
        <v>12367.495605009142</v>
      </c>
      <c r="H491" s="162">
        <f>+[2]data1cf!G491</f>
        <v>11938.940360471093</v>
      </c>
      <c r="I491" s="162">
        <f>+[2]data1cf!H491</f>
        <v>11776.588847533634</v>
      </c>
      <c r="J491" s="162">
        <f>+[2]data1cf!I491</f>
        <v>11770.364803384738</v>
      </c>
      <c r="K491" s="162">
        <f>+[2]data1cf!J491</f>
        <v>11853.025743558905</v>
      </c>
      <c r="L491" s="162">
        <f>+[2]data1cf!K491</f>
        <v>11616.889918731009</v>
      </c>
      <c r="M491" s="162">
        <f>+[2]data1cf!L491</f>
        <v>11511.165371228366</v>
      </c>
      <c r="N491" s="162">
        <f>+[2]data1cf!M491</f>
        <v>11646.428675094079</v>
      </c>
      <c r="O491" s="162">
        <f>+[2]data1cf!N491</f>
        <v>11683.738366088937</v>
      </c>
      <c r="P491" s="162">
        <f>+[2]data1cf!O491</f>
        <v>11400.688927671066</v>
      </c>
      <c r="Q491" s="162">
        <f>+[2]data1cf!P491</f>
        <v>11463.53558156587</v>
      </c>
      <c r="R491" s="162">
        <f>+[2]data1cf!Q491</f>
        <v>825.76305011998215</v>
      </c>
      <c r="S491" s="162">
        <f>+[2]data1cf!R491</f>
        <v>0</v>
      </c>
      <c r="T491" s="162">
        <f>+[2]data1cf!S491</f>
        <v>0</v>
      </c>
      <c r="U491" s="162">
        <f>+[2]data1cf!T491</f>
        <v>0</v>
      </c>
      <c r="V491" s="162">
        <f>+[2]data1cf!U491</f>
        <v>0</v>
      </c>
      <c r="W491" s="162">
        <f>+[2]data1cf!V491</f>
        <v>0</v>
      </c>
      <c r="X491" s="162">
        <f>+[2]data1cf!W491</f>
        <v>0</v>
      </c>
      <c r="Y491" s="162">
        <f>+[2]data1cf!X491</f>
        <v>0</v>
      </c>
      <c r="Z491" s="162">
        <f>+[2]data1cf!Y491</f>
        <v>0</v>
      </c>
      <c r="AA491" s="162">
        <f>+[2]data1cf!Z491</f>
        <v>0</v>
      </c>
      <c r="AB491" s="162"/>
      <c r="AC491" s="163">
        <f t="shared" si="56"/>
        <v>20097.084246486324</v>
      </c>
      <c r="AD491" s="163">
        <f t="shared" si="58"/>
        <v>45355.169071308621</v>
      </c>
      <c r="AE491" s="164">
        <f t="shared" si="59"/>
        <v>45018.576000935907</v>
      </c>
      <c r="AF491" s="165">
        <f t="shared" si="57"/>
        <v>0.14736502766609194</v>
      </c>
      <c r="AG491" s="166">
        <f t="shared" si="62"/>
        <v>0.97499436711460741</v>
      </c>
    </row>
    <row r="492" spans="1:33">
      <c r="A492" s="158"/>
      <c r="B492" s="162">
        <f>+[2]data1cf!A492</f>
        <v>-63041.422001003019</v>
      </c>
      <c r="C492" s="162">
        <f>+[2]data1cf!B492</f>
        <v>11963.562507140148</v>
      </c>
      <c r="D492" s="162">
        <f>+[2]data1cf!C492</f>
        <v>12900.051064143945</v>
      </c>
      <c r="E492" s="162">
        <f>+[2]data1cf!D492</f>
        <v>12449.512137596779</v>
      </c>
      <c r="F492" s="162">
        <f>+[2]data1cf!E492</f>
        <v>12298.585988706858</v>
      </c>
      <c r="G492" s="162">
        <f>+[2]data1cf!F492</f>
        <v>11951.22628095586</v>
      </c>
      <c r="H492" s="162">
        <f>+[2]data1cf!G492</f>
        <v>11845.440607785313</v>
      </c>
      <c r="I492" s="162">
        <f>+[2]data1cf!H492</f>
        <v>11720.46340319475</v>
      </c>
      <c r="J492" s="162">
        <f>+[2]data1cf!I492</f>
        <v>11692.118786700001</v>
      </c>
      <c r="K492" s="162">
        <f>+[2]data1cf!J492</f>
        <v>11468.856106610652</v>
      </c>
      <c r="L492" s="162">
        <f>+[2]data1cf!K492</f>
        <v>11444.280379740141</v>
      </c>
      <c r="M492" s="162">
        <f>+[2]data1cf!L492</f>
        <v>11377.857313323137</v>
      </c>
      <c r="N492" s="162">
        <f>+[2]data1cf!M492</f>
        <v>11369.259614444562</v>
      </c>
      <c r="O492" s="162">
        <f>+[2]data1cf!N492</f>
        <v>11480.6008990791</v>
      </c>
      <c r="P492" s="162">
        <f>+[2]data1cf!O492</f>
        <v>11280.835539290667</v>
      </c>
      <c r="Q492" s="162">
        <f>+[2]data1cf!P492</f>
        <v>11262.824058440274</v>
      </c>
      <c r="R492" s="162">
        <f>+[2]data1cf!Q492</f>
        <v>723.05989378270419</v>
      </c>
      <c r="S492" s="162">
        <f>+[2]data1cf!R492</f>
        <v>0</v>
      </c>
      <c r="T492" s="162">
        <f>+[2]data1cf!S492</f>
        <v>0</v>
      </c>
      <c r="U492" s="162">
        <f>+[2]data1cf!T492</f>
        <v>0</v>
      </c>
      <c r="V492" s="162">
        <f>+[2]data1cf!U492</f>
        <v>0</v>
      </c>
      <c r="W492" s="162">
        <f>+[2]data1cf!V492</f>
        <v>0</v>
      </c>
      <c r="X492" s="162">
        <f>+[2]data1cf!W492</f>
        <v>0</v>
      </c>
      <c r="Y492" s="162">
        <f>+[2]data1cf!X492</f>
        <v>0</v>
      </c>
      <c r="Z492" s="162">
        <f>+[2]data1cf!Y492</f>
        <v>0</v>
      </c>
      <c r="AA492" s="162">
        <f>+[2]data1cf!Z492</f>
        <v>0</v>
      </c>
      <c r="AB492" s="162"/>
      <c r="AC492" s="163">
        <f t="shared" si="56"/>
        <v>27822.34940728149</v>
      </c>
      <c r="AD492" s="163">
        <f t="shared" si="58"/>
        <v>52669.898460177996</v>
      </c>
      <c r="AE492" s="164">
        <f t="shared" si="59"/>
        <v>52338.89989084976</v>
      </c>
      <c r="AF492" s="165">
        <f t="shared" si="57"/>
        <v>0.17356778979301452</v>
      </c>
      <c r="AG492" s="166">
        <f t="shared" si="62"/>
        <v>0.98620636359283631</v>
      </c>
    </row>
    <row r="493" spans="1:33">
      <c r="A493" s="158"/>
      <c r="B493" s="162">
        <f>+[2]data1cf!A493</f>
        <v>-62636.497067351127</v>
      </c>
      <c r="C493" s="162">
        <f>+[2]data1cf!B493</f>
        <v>12018.422570525672</v>
      </c>
      <c r="D493" s="162">
        <f>+[2]data1cf!C493</f>
        <v>12706.945301455504</v>
      </c>
      <c r="E493" s="162">
        <f>+[2]data1cf!D493</f>
        <v>12589.957302498076</v>
      </c>
      <c r="F493" s="162">
        <f>+[2]data1cf!E493</f>
        <v>12128.195541882626</v>
      </c>
      <c r="G493" s="162">
        <f>+[2]data1cf!F493</f>
        <v>11874.615724403193</v>
      </c>
      <c r="H493" s="162">
        <f>+[2]data1cf!G493</f>
        <v>11763.831370228503</v>
      </c>
      <c r="I493" s="162">
        <f>+[2]data1cf!H493</f>
        <v>11526.780491314134</v>
      </c>
      <c r="J493" s="162">
        <f>+[2]data1cf!I493</f>
        <v>11703.330408343099</v>
      </c>
      <c r="K493" s="162">
        <f>+[2]data1cf!J493</f>
        <v>11473.756175934286</v>
      </c>
      <c r="L493" s="162">
        <f>+[2]data1cf!K493</f>
        <v>11418.735545678308</v>
      </c>
      <c r="M493" s="162">
        <f>+[2]data1cf!L493</f>
        <v>11387.333300054288</v>
      </c>
      <c r="N493" s="162">
        <f>+[2]data1cf!M493</f>
        <v>11330.559017727555</v>
      </c>
      <c r="O493" s="162">
        <f>+[2]data1cf!N493</f>
        <v>11236.30901716038</v>
      </c>
      <c r="P493" s="162">
        <f>+[2]data1cf!O493</f>
        <v>11296.496560904088</v>
      </c>
      <c r="Q493" s="162">
        <f>+[2]data1cf!P493</f>
        <v>11272.859016097325</v>
      </c>
      <c r="R493" s="162">
        <f>+[2]data1cf!Q493</f>
        <v>718.41556676369032</v>
      </c>
      <c r="S493" s="162">
        <f>+[2]data1cf!R493</f>
        <v>0</v>
      </c>
      <c r="T493" s="162">
        <f>+[2]data1cf!S493</f>
        <v>0</v>
      </c>
      <c r="U493" s="162">
        <f>+[2]data1cf!T493</f>
        <v>0</v>
      </c>
      <c r="V493" s="162">
        <f>+[2]data1cf!U493</f>
        <v>0</v>
      </c>
      <c r="W493" s="162">
        <f>+[2]data1cf!V493</f>
        <v>0</v>
      </c>
      <c r="X493" s="162">
        <f>+[2]data1cf!W493</f>
        <v>0</v>
      </c>
      <c r="Y493" s="162">
        <f>+[2]data1cf!X493</f>
        <v>0</v>
      </c>
      <c r="Z493" s="162">
        <f>+[2]data1cf!Y493</f>
        <v>0</v>
      </c>
      <c r="AA493" s="162">
        <f>+[2]data1cf!Z493</f>
        <v>0</v>
      </c>
      <c r="AB493" s="162"/>
      <c r="AC493" s="163">
        <f t="shared" si="56"/>
        <v>27837.066022301962</v>
      </c>
      <c r="AD493" s="163">
        <f t="shared" si="58"/>
        <v>52566.860291538229</v>
      </c>
      <c r="AE493" s="164">
        <f t="shared" si="59"/>
        <v>52237.391040237104</v>
      </c>
      <c r="AF493" s="165">
        <f t="shared" si="57"/>
        <v>0.17410047650337224</v>
      </c>
      <c r="AG493" s="166">
        <f t="shared" si="62"/>
        <v>0.98609028851092495</v>
      </c>
    </row>
    <row r="494" spans="1:33">
      <c r="A494" s="158"/>
      <c r="B494" s="162">
        <f>+[2]data1cf!A494</f>
        <v>-71245.099295799198</v>
      </c>
      <c r="C494" s="162">
        <f>+[2]data1cf!B494</f>
        <v>11887.160423507725</v>
      </c>
      <c r="D494" s="162">
        <f>+[2]data1cf!C494</f>
        <v>13252.107550802089</v>
      </c>
      <c r="E494" s="162">
        <f>+[2]data1cf!D494</f>
        <v>12794.366728402192</v>
      </c>
      <c r="F494" s="162">
        <f>+[2]data1cf!E494</f>
        <v>12313.246767408371</v>
      </c>
      <c r="G494" s="162">
        <f>+[2]data1cf!F494</f>
        <v>12367.40379598493</v>
      </c>
      <c r="H494" s="162">
        <f>+[2]data1cf!G494</f>
        <v>11922.136279235943</v>
      </c>
      <c r="I494" s="162">
        <f>+[2]data1cf!H494</f>
        <v>11772.808291163728</v>
      </c>
      <c r="J494" s="162">
        <f>+[2]data1cf!I494</f>
        <v>11713.352105350896</v>
      </c>
      <c r="K494" s="162">
        <f>+[2]data1cf!J494</f>
        <v>11714.238244314536</v>
      </c>
      <c r="L494" s="162">
        <f>+[2]data1cf!K494</f>
        <v>11597.99371795658</v>
      </c>
      <c r="M494" s="162">
        <f>+[2]data1cf!L494</f>
        <v>11555.911431105731</v>
      </c>
      <c r="N494" s="162">
        <f>+[2]data1cf!M494</f>
        <v>11525.957541277883</v>
      </c>
      <c r="O494" s="162">
        <f>+[2]data1cf!N494</f>
        <v>11641.435209996798</v>
      </c>
      <c r="P494" s="162">
        <f>+[2]data1cf!O494</f>
        <v>11440.967979931793</v>
      </c>
      <c r="Q494" s="162">
        <f>+[2]data1cf!P494</f>
        <v>11381.088213679421</v>
      </c>
      <c r="R494" s="162">
        <f>+[2]data1cf!Q494</f>
        <v>817.15279088309853</v>
      </c>
      <c r="S494" s="162">
        <f>+[2]data1cf!R494</f>
        <v>0</v>
      </c>
      <c r="T494" s="162">
        <f>+[2]data1cf!S494</f>
        <v>0</v>
      </c>
      <c r="U494" s="162">
        <f>+[2]data1cf!T494</f>
        <v>0</v>
      </c>
      <c r="V494" s="162">
        <f>+[2]data1cf!U494</f>
        <v>0</v>
      </c>
      <c r="W494" s="162">
        <f>+[2]data1cf!V494</f>
        <v>0</v>
      </c>
      <c r="X494" s="162">
        <f>+[2]data1cf!W494</f>
        <v>0</v>
      </c>
      <c r="Y494" s="162">
        <f>+[2]data1cf!X494</f>
        <v>0</v>
      </c>
      <c r="Z494" s="162">
        <f>+[2]data1cf!Y494</f>
        <v>0</v>
      </c>
      <c r="AA494" s="162">
        <f>+[2]data1cf!Z494</f>
        <v>0</v>
      </c>
      <c r="AB494" s="162"/>
      <c r="AC494" s="163">
        <f t="shared" si="56"/>
        <v>20860.386078780106</v>
      </c>
      <c r="AD494" s="163">
        <f t="shared" si="58"/>
        <v>46053.950197927821</v>
      </c>
      <c r="AE494" s="164">
        <f t="shared" si="59"/>
        <v>45718.291194413374</v>
      </c>
      <c r="AF494" s="165">
        <f t="shared" si="57"/>
        <v>0.14974020123481754</v>
      </c>
      <c r="AG494" s="166">
        <f t="shared" si="62"/>
        <v>0.97637582610928508</v>
      </c>
    </row>
    <row r="495" spans="1:33">
      <c r="A495" s="158"/>
      <c r="B495" s="162">
        <f>+[2]data1cf!A495</f>
        <v>-66732.030108772233</v>
      </c>
      <c r="C495" s="162">
        <f>+[2]data1cf!B495</f>
        <v>11832.657593568962</v>
      </c>
      <c r="D495" s="162">
        <f>+[2]data1cf!C495</f>
        <v>12904.927797464705</v>
      </c>
      <c r="E495" s="162">
        <f>+[2]data1cf!D495</f>
        <v>12562.841125885103</v>
      </c>
      <c r="F495" s="162">
        <f>+[2]data1cf!E495</f>
        <v>12367.605859827059</v>
      </c>
      <c r="G495" s="162">
        <f>+[2]data1cf!F495</f>
        <v>12069.178739763505</v>
      </c>
      <c r="H495" s="162">
        <f>+[2]data1cf!G495</f>
        <v>11801.651828021537</v>
      </c>
      <c r="I495" s="162">
        <f>+[2]data1cf!H495</f>
        <v>11570.796850206803</v>
      </c>
      <c r="J495" s="162">
        <f>+[2]data1cf!I495</f>
        <v>11778.286308911176</v>
      </c>
      <c r="K495" s="162">
        <f>+[2]data1cf!J495</f>
        <v>11474.894991500718</v>
      </c>
      <c r="L495" s="162">
        <f>+[2]data1cf!K495</f>
        <v>11549.071916444456</v>
      </c>
      <c r="M495" s="162">
        <f>+[2]data1cf!L495</f>
        <v>11559.764753860218</v>
      </c>
      <c r="N495" s="162">
        <f>+[2]data1cf!M495</f>
        <v>11388.262833786492</v>
      </c>
      <c r="O495" s="162">
        <f>+[2]data1cf!N495</f>
        <v>11353.67054667955</v>
      </c>
      <c r="P495" s="162">
        <f>+[2]data1cf!O495</f>
        <v>11392.827446047413</v>
      </c>
      <c r="Q495" s="162">
        <f>+[2]data1cf!P495</f>
        <v>11375.12545367944</v>
      </c>
      <c r="R495" s="162">
        <f>+[2]data1cf!Q495</f>
        <v>765.38969253557389</v>
      </c>
      <c r="S495" s="162">
        <f>+[2]data1cf!R495</f>
        <v>0</v>
      </c>
      <c r="T495" s="162">
        <f>+[2]data1cf!S495</f>
        <v>0</v>
      </c>
      <c r="U495" s="162">
        <f>+[2]data1cf!T495</f>
        <v>0</v>
      </c>
      <c r="V495" s="162">
        <f>+[2]data1cf!U495</f>
        <v>0</v>
      </c>
      <c r="W495" s="162">
        <f>+[2]data1cf!V495</f>
        <v>0</v>
      </c>
      <c r="X495" s="162">
        <f>+[2]data1cf!W495</f>
        <v>0</v>
      </c>
      <c r="Y495" s="162">
        <f>+[2]data1cf!X495</f>
        <v>0</v>
      </c>
      <c r="Z495" s="162">
        <f>+[2]data1cf!Y495</f>
        <v>0</v>
      </c>
      <c r="AA495" s="162">
        <f>+[2]data1cf!Z495</f>
        <v>0</v>
      </c>
      <c r="AB495" s="162"/>
      <c r="AC495" s="163">
        <f t="shared" si="56"/>
        <v>24302.41640770809</v>
      </c>
      <c r="AD495" s="163">
        <f t="shared" si="58"/>
        <v>49236.45466776994</v>
      </c>
      <c r="AE495" s="164">
        <f t="shared" si="59"/>
        <v>48904.200505266643</v>
      </c>
      <c r="AF495" s="165">
        <f t="shared" si="57"/>
        <v>0.16117848753929143</v>
      </c>
      <c r="AG495" s="166">
        <f t="shared" si="62"/>
        <v>0.98176317043235373</v>
      </c>
    </row>
    <row r="496" spans="1:33">
      <c r="A496" s="158"/>
      <c r="B496" s="162">
        <f>+[2]data1cf!A496</f>
        <v>-70605.310649809107</v>
      </c>
      <c r="C496" s="162">
        <f>+[2]data1cf!B496</f>
        <v>11994.697419876607</v>
      </c>
      <c r="D496" s="162">
        <f>+[2]data1cf!C496</f>
        <v>13009.130459942175</v>
      </c>
      <c r="E496" s="162">
        <f>+[2]data1cf!D496</f>
        <v>12714.133040690209</v>
      </c>
      <c r="F496" s="162">
        <f>+[2]data1cf!E496</f>
        <v>12364.679108390865</v>
      </c>
      <c r="G496" s="162">
        <f>+[2]data1cf!F496</f>
        <v>12128.634257835101</v>
      </c>
      <c r="H496" s="162">
        <f>+[2]data1cf!G496</f>
        <v>11864.089123045587</v>
      </c>
      <c r="I496" s="162">
        <f>+[2]data1cf!H496</f>
        <v>11757.802457019989</v>
      </c>
      <c r="J496" s="162">
        <f>+[2]data1cf!I496</f>
        <v>11681.04456011442</v>
      </c>
      <c r="K496" s="162">
        <f>+[2]data1cf!J496</f>
        <v>11726.19158111564</v>
      </c>
      <c r="L496" s="162">
        <f>+[2]data1cf!K496</f>
        <v>11561.295007323275</v>
      </c>
      <c r="M496" s="162">
        <f>+[2]data1cf!L496</f>
        <v>11548.647183460973</v>
      </c>
      <c r="N496" s="162">
        <f>+[2]data1cf!M496</f>
        <v>11638.221363794066</v>
      </c>
      <c r="O496" s="162">
        <f>+[2]data1cf!N496</f>
        <v>11465.789313940923</v>
      </c>
      <c r="P496" s="162">
        <f>+[2]data1cf!O496</f>
        <v>11685.450358653379</v>
      </c>
      <c r="Q496" s="162">
        <f>+[2]data1cf!P496</f>
        <v>11279.961165182507</v>
      </c>
      <c r="R496" s="162">
        <f>+[2]data1cf!Q496</f>
        <v>809.81467102905049</v>
      </c>
      <c r="S496" s="162">
        <f>+[2]data1cf!R496</f>
        <v>0</v>
      </c>
      <c r="T496" s="162">
        <f>+[2]data1cf!S496</f>
        <v>0</v>
      </c>
      <c r="U496" s="162">
        <f>+[2]data1cf!T496</f>
        <v>0</v>
      </c>
      <c r="V496" s="162">
        <f>+[2]data1cf!U496</f>
        <v>0</v>
      </c>
      <c r="W496" s="162">
        <f>+[2]data1cf!V496</f>
        <v>0</v>
      </c>
      <c r="X496" s="162">
        <f>+[2]data1cf!W496</f>
        <v>0</v>
      </c>
      <c r="Y496" s="162">
        <f>+[2]data1cf!X496</f>
        <v>0</v>
      </c>
      <c r="Z496" s="162">
        <f>+[2]data1cf!Y496</f>
        <v>0</v>
      </c>
      <c r="AA496" s="162">
        <f>+[2]data1cf!Z496</f>
        <v>0</v>
      </c>
      <c r="AB496" s="162"/>
      <c r="AC496" s="163">
        <f t="shared" si="56"/>
        <v>21180.130323175654</v>
      </c>
      <c r="AD496" s="163">
        <f t="shared" si="58"/>
        <v>46313.105388171905</v>
      </c>
      <c r="AE496" s="164">
        <f t="shared" si="59"/>
        <v>45978.108432252993</v>
      </c>
      <c r="AF496" s="165">
        <f t="shared" si="57"/>
        <v>0.15084916949272159</v>
      </c>
      <c r="AG496" s="166">
        <f t="shared" si="62"/>
        <v>0.97686853341092794</v>
      </c>
    </row>
    <row r="497" spans="1:33">
      <c r="A497" s="158"/>
      <c r="B497" s="162">
        <f>+[2]data1cf!A497</f>
        <v>-70745.631155337032</v>
      </c>
      <c r="C497" s="162">
        <f>+[2]data1cf!B497</f>
        <v>11960.094029417793</v>
      </c>
      <c r="D497" s="162">
        <f>+[2]data1cf!C497</f>
        <v>12961.020614595875</v>
      </c>
      <c r="E497" s="162">
        <f>+[2]data1cf!D497</f>
        <v>12735.591731660155</v>
      </c>
      <c r="F497" s="162">
        <f>+[2]data1cf!E497</f>
        <v>12354.350828810742</v>
      </c>
      <c r="G497" s="162">
        <f>+[2]data1cf!F497</f>
        <v>12178.438372088422</v>
      </c>
      <c r="H497" s="162">
        <f>+[2]data1cf!G497</f>
        <v>11927.195362352102</v>
      </c>
      <c r="I497" s="162">
        <f>+[2]data1cf!H497</f>
        <v>12058.863016291089</v>
      </c>
      <c r="J497" s="162">
        <f>+[2]data1cf!I497</f>
        <v>11826.745319585125</v>
      </c>
      <c r="K497" s="162">
        <f>+[2]data1cf!J497</f>
        <v>11663.239627149063</v>
      </c>
      <c r="L497" s="162">
        <f>+[2]data1cf!K497</f>
        <v>11683.760263447812</v>
      </c>
      <c r="M497" s="162">
        <f>+[2]data1cf!L497</f>
        <v>11596.328890230028</v>
      </c>
      <c r="N497" s="162">
        <f>+[2]data1cf!M497</f>
        <v>11626.080009542493</v>
      </c>
      <c r="O497" s="162">
        <f>+[2]data1cf!N497</f>
        <v>11636.515567986982</v>
      </c>
      <c r="P497" s="162">
        <f>+[2]data1cf!O497</f>
        <v>11433.828094962264</v>
      </c>
      <c r="Q497" s="162">
        <f>+[2]data1cf!P497</f>
        <v>11336.594941567435</v>
      </c>
      <c r="R497" s="162">
        <f>+[2]data1cf!Q497</f>
        <v>811.42409109925359</v>
      </c>
      <c r="S497" s="162">
        <f>+[2]data1cf!R497</f>
        <v>0</v>
      </c>
      <c r="T497" s="162">
        <f>+[2]data1cf!S497</f>
        <v>0</v>
      </c>
      <c r="U497" s="162">
        <f>+[2]data1cf!T497</f>
        <v>0</v>
      </c>
      <c r="V497" s="162">
        <f>+[2]data1cf!U497</f>
        <v>0</v>
      </c>
      <c r="W497" s="162">
        <f>+[2]data1cf!V497</f>
        <v>0</v>
      </c>
      <c r="X497" s="162">
        <f>+[2]data1cf!W497</f>
        <v>0</v>
      </c>
      <c r="Y497" s="162">
        <f>+[2]data1cf!X497</f>
        <v>0</v>
      </c>
      <c r="Z497" s="162">
        <f>+[2]data1cf!Y497</f>
        <v>0</v>
      </c>
      <c r="AA497" s="162">
        <f>+[2]data1cf!Z497</f>
        <v>0</v>
      </c>
      <c r="AB497" s="162"/>
      <c r="AC497" s="163">
        <f t="shared" si="56"/>
        <v>21296.978968440962</v>
      </c>
      <c r="AD497" s="163">
        <f t="shared" si="58"/>
        <v>46535.776415744418</v>
      </c>
      <c r="AE497" s="164">
        <f t="shared" si="59"/>
        <v>46199.500928269525</v>
      </c>
      <c r="AF497" s="165">
        <f t="shared" si="57"/>
        <v>0.15094632506370545</v>
      </c>
      <c r="AG497" s="166">
        <f t="shared" si="62"/>
        <v>0.97728366095687469</v>
      </c>
    </row>
    <row r="498" spans="1:33">
      <c r="A498" s="158"/>
      <c r="B498" s="162">
        <f>+[2]data1cf!A498</f>
        <v>-67845.027466949556</v>
      </c>
      <c r="C498" s="162">
        <f>+[2]data1cf!B498</f>
        <v>12061.02388582105</v>
      </c>
      <c r="D498" s="162">
        <f>+[2]data1cf!C498</f>
        <v>12939.18776746099</v>
      </c>
      <c r="E498" s="162">
        <f>+[2]data1cf!D498</f>
        <v>12566.917546466389</v>
      </c>
      <c r="F498" s="162">
        <f>+[2]data1cf!E498</f>
        <v>12301.099601717138</v>
      </c>
      <c r="G498" s="162">
        <f>+[2]data1cf!F498</f>
        <v>12108.452972642448</v>
      </c>
      <c r="H498" s="162">
        <f>+[2]data1cf!G498</f>
        <v>11838.322844831451</v>
      </c>
      <c r="I498" s="162">
        <f>+[2]data1cf!H498</f>
        <v>11718.090508078792</v>
      </c>
      <c r="J498" s="162">
        <f>+[2]data1cf!I498</f>
        <v>11650.113603854552</v>
      </c>
      <c r="K498" s="162">
        <f>+[2]data1cf!J498</f>
        <v>11598.267074028225</v>
      </c>
      <c r="L498" s="162">
        <f>+[2]data1cf!K498</f>
        <v>11566.53139001763</v>
      </c>
      <c r="M498" s="162">
        <f>+[2]data1cf!L498</f>
        <v>11613.361252368464</v>
      </c>
      <c r="N498" s="162">
        <f>+[2]data1cf!M498</f>
        <v>11544.340476250731</v>
      </c>
      <c r="O498" s="162">
        <f>+[2]data1cf!N498</f>
        <v>11415.763121010525</v>
      </c>
      <c r="P498" s="162">
        <f>+[2]data1cf!O498</f>
        <v>11495.88310423425</v>
      </c>
      <c r="Q498" s="162">
        <f>+[2]data1cf!P498</f>
        <v>11497.977327649287</v>
      </c>
      <c r="R498" s="162">
        <f>+[2]data1cf!Q498</f>
        <v>778.15532703492454</v>
      </c>
      <c r="S498" s="162">
        <f>+[2]data1cf!R498</f>
        <v>0</v>
      </c>
      <c r="T498" s="162">
        <f>+[2]data1cf!S498</f>
        <v>0</v>
      </c>
      <c r="U498" s="162">
        <f>+[2]data1cf!T498</f>
        <v>0</v>
      </c>
      <c r="V498" s="162">
        <f>+[2]data1cf!U498</f>
        <v>0</v>
      </c>
      <c r="W498" s="162">
        <f>+[2]data1cf!V498</f>
        <v>0</v>
      </c>
      <c r="X498" s="162">
        <f>+[2]data1cf!W498</f>
        <v>0</v>
      </c>
      <c r="Y498" s="162">
        <f>+[2]data1cf!X498</f>
        <v>0</v>
      </c>
      <c r="Z498" s="162">
        <f>+[2]data1cf!Y498</f>
        <v>0</v>
      </c>
      <c r="AA498" s="162">
        <f>+[2]data1cf!Z498</f>
        <v>0</v>
      </c>
      <c r="AB498" s="162"/>
      <c r="AC498" s="163">
        <f t="shared" si="56"/>
        <v>23648.551555436967</v>
      </c>
      <c r="AD498" s="163">
        <f t="shared" si="58"/>
        <v>48703.180042335604</v>
      </c>
      <c r="AE498" s="164">
        <f t="shared" si="59"/>
        <v>48369.170902491511</v>
      </c>
      <c r="AF498" s="165">
        <f t="shared" si="57"/>
        <v>0.15869625210762026</v>
      </c>
      <c r="AG498" s="166">
        <f t="shared" si="62"/>
        <v>0.98095483209294276</v>
      </c>
    </row>
    <row r="499" spans="1:33">
      <c r="A499" s="158"/>
      <c r="B499" s="162">
        <f>+[2]data1cf!A499</f>
        <v>-61386.010539925664</v>
      </c>
      <c r="C499" s="162">
        <f>+[2]data1cf!B499</f>
        <v>11948.382856835897</v>
      </c>
      <c r="D499" s="162">
        <f>+[2]data1cf!C499</f>
        <v>12791.542607313375</v>
      </c>
      <c r="E499" s="162">
        <f>+[2]data1cf!D499</f>
        <v>12428.481403448997</v>
      </c>
      <c r="F499" s="162">
        <f>+[2]data1cf!E499</f>
        <v>12077.309285906131</v>
      </c>
      <c r="G499" s="162">
        <f>+[2]data1cf!F499</f>
        <v>11911.618036151329</v>
      </c>
      <c r="H499" s="162">
        <f>+[2]data1cf!G499</f>
        <v>11663.690534921783</v>
      </c>
      <c r="I499" s="162">
        <f>+[2]data1cf!H499</f>
        <v>11474.38590722821</v>
      </c>
      <c r="J499" s="162">
        <f>+[2]data1cf!I499</f>
        <v>11551.040597414922</v>
      </c>
      <c r="K499" s="162">
        <f>+[2]data1cf!J499</f>
        <v>11398.797243804882</v>
      </c>
      <c r="L499" s="162">
        <f>+[2]data1cf!K499</f>
        <v>11398.762063589547</v>
      </c>
      <c r="M499" s="162">
        <f>+[2]data1cf!L499</f>
        <v>11323.144129773478</v>
      </c>
      <c r="N499" s="162">
        <f>+[2]data1cf!M499</f>
        <v>11302.016588493414</v>
      </c>
      <c r="O499" s="162">
        <f>+[2]data1cf!N499</f>
        <v>11277.87647159486</v>
      </c>
      <c r="P499" s="162">
        <f>+[2]data1cf!O499</f>
        <v>11111.433868705675</v>
      </c>
      <c r="Q499" s="162">
        <f>+[2]data1cf!P499</f>
        <v>11159.379071027372</v>
      </c>
      <c r="R499" s="162">
        <f>+[2]data1cf!Q499</f>
        <v>704.07298648873132</v>
      </c>
      <c r="S499" s="162">
        <f>+[2]data1cf!R499</f>
        <v>0</v>
      </c>
      <c r="T499" s="162">
        <f>+[2]data1cf!S499</f>
        <v>0</v>
      </c>
      <c r="U499" s="162">
        <f>+[2]data1cf!T499</f>
        <v>0</v>
      </c>
      <c r="V499" s="162">
        <f>+[2]data1cf!U499</f>
        <v>0</v>
      </c>
      <c r="W499" s="162">
        <f>+[2]data1cf!V499</f>
        <v>0</v>
      </c>
      <c r="X499" s="162">
        <f>+[2]data1cf!W499</f>
        <v>0</v>
      </c>
      <c r="Y499" s="162">
        <f>+[2]data1cf!X499</f>
        <v>0</v>
      </c>
      <c r="Z499" s="162">
        <f>+[2]data1cf!Y499</f>
        <v>0</v>
      </c>
      <c r="AA499" s="162">
        <f>+[2]data1cf!Z499</f>
        <v>0</v>
      </c>
      <c r="AB499" s="162"/>
      <c r="AC499" s="163">
        <f t="shared" si="56"/>
        <v>28668.392463636395</v>
      </c>
      <c r="AD499" s="163">
        <f t="shared" si="58"/>
        <v>53259.40453548907</v>
      </c>
      <c r="AE499" s="164">
        <f t="shared" si="59"/>
        <v>52931.828724950145</v>
      </c>
      <c r="AF499" s="165">
        <f t="shared" si="57"/>
        <v>0.17774344086647037</v>
      </c>
      <c r="AG499" s="166">
        <f t="shared" ref="AG499:AG514" si="63">1-EXP(-(1/0.25)*(AD499/ABS($AD$1010)))</f>
        <v>0.98685207581954437</v>
      </c>
    </row>
    <row r="500" spans="1:33">
      <c r="A500" s="158"/>
      <c r="B500" s="162">
        <f>+[2]data1cf!A500</f>
        <v>-62597.030885916683</v>
      </c>
      <c r="C500" s="162">
        <f>+[2]data1cf!B500</f>
        <v>11847.4875301459</v>
      </c>
      <c r="D500" s="162">
        <f>+[2]data1cf!C500</f>
        <v>12875.609399183504</v>
      </c>
      <c r="E500" s="162">
        <f>+[2]data1cf!D500</f>
        <v>12392.223041473684</v>
      </c>
      <c r="F500" s="162">
        <f>+[2]data1cf!E500</f>
        <v>12127.445342528687</v>
      </c>
      <c r="G500" s="162">
        <f>+[2]data1cf!F500</f>
        <v>12023.816210282417</v>
      </c>
      <c r="H500" s="162">
        <f>+[2]data1cf!G500</f>
        <v>12006.04450456905</v>
      </c>
      <c r="I500" s="162">
        <f>+[2]data1cf!H500</f>
        <v>11733.076794976685</v>
      </c>
      <c r="J500" s="162">
        <f>+[2]data1cf!I500</f>
        <v>11611.533456536547</v>
      </c>
      <c r="K500" s="162">
        <f>+[2]data1cf!J500</f>
        <v>11568.495805488688</v>
      </c>
      <c r="L500" s="162">
        <f>+[2]data1cf!K500</f>
        <v>11578.745556615228</v>
      </c>
      <c r="M500" s="162">
        <f>+[2]data1cf!L500</f>
        <v>11481.61200920073</v>
      </c>
      <c r="N500" s="162">
        <f>+[2]data1cf!M500</f>
        <v>11409.495287892085</v>
      </c>
      <c r="O500" s="162">
        <f>+[2]data1cf!N500</f>
        <v>11384.397173376379</v>
      </c>
      <c r="P500" s="162">
        <f>+[2]data1cf!O500</f>
        <v>11290.61966178512</v>
      </c>
      <c r="Q500" s="162">
        <f>+[2]data1cf!P500</f>
        <v>11305.850225587781</v>
      </c>
      <c r="R500" s="162">
        <f>+[2]data1cf!Q500</f>
        <v>717.96290544910994</v>
      </c>
      <c r="S500" s="162">
        <f>+[2]data1cf!R500</f>
        <v>0</v>
      </c>
      <c r="T500" s="162">
        <f>+[2]data1cf!S500</f>
        <v>0</v>
      </c>
      <c r="U500" s="162">
        <f>+[2]data1cf!T500</f>
        <v>0</v>
      </c>
      <c r="V500" s="162">
        <f>+[2]data1cf!U500</f>
        <v>0</v>
      </c>
      <c r="W500" s="162">
        <f>+[2]data1cf!V500</f>
        <v>0</v>
      </c>
      <c r="X500" s="162">
        <f>+[2]data1cf!W500</f>
        <v>0</v>
      </c>
      <c r="Y500" s="162">
        <f>+[2]data1cf!X500</f>
        <v>0</v>
      </c>
      <c r="Z500" s="162">
        <f>+[2]data1cf!Y500</f>
        <v>0</v>
      </c>
      <c r="AA500" s="162">
        <f>+[2]data1cf!Z500</f>
        <v>0</v>
      </c>
      <c r="AB500" s="162"/>
      <c r="AC500" s="163">
        <f t="shared" si="56"/>
        <v>28212.790846278906</v>
      </c>
      <c r="AD500" s="163">
        <f t="shared" si="58"/>
        <v>53104.573578342395</v>
      </c>
      <c r="AE500" s="164">
        <f t="shared" si="59"/>
        <v>52772.906517761912</v>
      </c>
      <c r="AF500" s="165">
        <f t="shared" si="57"/>
        <v>0.1748154819011688</v>
      </c>
      <c r="AG500" s="166">
        <f t="shared" si="63"/>
        <v>0.98668546877808139</v>
      </c>
    </row>
    <row r="501" spans="1:33">
      <c r="A501" s="158"/>
      <c r="B501" s="162">
        <f>+[2]data1cf!A501</f>
        <v>-62871.732855630915</v>
      </c>
      <c r="C501" s="162">
        <f>+[2]data1cf!B501</f>
        <v>11807.8262201828</v>
      </c>
      <c r="D501" s="162">
        <f>+[2]data1cf!C501</f>
        <v>12808.104464481818</v>
      </c>
      <c r="E501" s="162">
        <f>+[2]data1cf!D501</f>
        <v>12465.328230341605</v>
      </c>
      <c r="F501" s="162">
        <f>+[2]data1cf!E501</f>
        <v>12144.806418255132</v>
      </c>
      <c r="G501" s="162">
        <f>+[2]data1cf!F501</f>
        <v>11977.87456975758</v>
      </c>
      <c r="H501" s="162">
        <f>+[2]data1cf!G501</f>
        <v>11652.675858278526</v>
      </c>
      <c r="I501" s="162">
        <f>+[2]data1cf!H501</f>
        <v>11583.127735599352</v>
      </c>
      <c r="J501" s="162">
        <f>+[2]data1cf!I501</f>
        <v>11608.345379196728</v>
      </c>
      <c r="K501" s="162">
        <f>+[2]data1cf!J501</f>
        <v>11557.879251582266</v>
      </c>
      <c r="L501" s="162">
        <f>+[2]data1cf!K501</f>
        <v>11517.293690293853</v>
      </c>
      <c r="M501" s="162">
        <f>+[2]data1cf!L501</f>
        <v>11490.594326714083</v>
      </c>
      <c r="N501" s="162">
        <f>+[2]data1cf!M501</f>
        <v>11428.205457694592</v>
      </c>
      <c r="O501" s="162">
        <f>+[2]data1cf!N501</f>
        <v>11268.955119869781</v>
      </c>
      <c r="P501" s="162">
        <f>+[2]data1cf!O501</f>
        <v>11294.846728001721</v>
      </c>
      <c r="Q501" s="162">
        <f>+[2]data1cf!P501</f>
        <v>11378.309767370076</v>
      </c>
      <c r="R501" s="162">
        <f>+[2]data1cf!Q501</f>
        <v>721.11362716094425</v>
      </c>
      <c r="S501" s="162">
        <f>+[2]data1cf!R501</f>
        <v>0</v>
      </c>
      <c r="T501" s="162">
        <f>+[2]data1cf!S501</f>
        <v>0</v>
      </c>
      <c r="U501" s="162">
        <f>+[2]data1cf!T501</f>
        <v>0</v>
      </c>
      <c r="V501" s="162">
        <f>+[2]data1cf!U501</f>
        <v>0</v>
      </c>
      <c r="W501" s="162">
        <f>+[2]data1cf!V501</f>
        <v>0</v>
      </c>
      <c r="X501" s="162">
        <f>+[2]data1cf!W501</f>
        <v>0</v>
      </c>
      <c r="Y501" s="162">
        <f>+[2]data1cf!X501</f>
        <v>0</v>
      </c>
      <c r="Z501" s="162">
        <f>+[2]data1cf!Y501</f>
        <v>0</v>
      </c>
      <c r="AA501" s="162">
        <f>+[2]data1cf!Z501</f>
        <v>0</v>
      </c>
      <c r="AB501" s="162"/>
      <c r="AC501" s="163">
        <f t="shared" si="56"/>
        <v>27573.388736404191</v>
      </c>
      <c r="AD501" s="163">
        <f t="shared" si="58"/>
        <v>52365.638991609601</v>
      </c>
      <c r="AE501" s="164">
        <f t="shared" si="59"/>
        <v>52035.16983858274</v>
      </c>
      <c r="AF501" s="165">
        <f t="shared" si="57"/>
        <v>0.17291252017021178</v>
      </c>
      <c r="AG501" s="166">
        <f t="shared" si="63"/>
        <v>0.98586078376292308</v>
      </c>
    </row>
    <row r="502" spans="1:33">
      <c r="A502" s="158"/>
      <c r="B502" s="162">
        <f>+[2]data1cf!A502</f>
        <v>-68334.268568956424</v>
      </c>
      <c r="C502" s="162">
        <f>+[2]data1cf!B502</f>
        <v>12045.855407261177</v>
      </c>
      <c r="D502" s="162">
        <f>+[2]data1cf!C502</f>
        <v>13025.678326108486</v>
      </c>
      <c r="E502" s="162">
        <f>+[2]data1cf!D502</f>
        <v>12605.950194730311</v>
      </c>
      <c r="F502" s="162">
        <f>+[2]data1cf!E502</f>
        <v>12296.853404403504</v>
      </c>
      <c r="G502" s="162">
        <f>+[2]data1cf!F502</f>
        <v>12147.466705137947</v>
      </c>
      <c r="H502" s="162">
        <f>+[2]data1cf!G502</f>
        <v>11748.899551546319</v>
      </c>
      <c r="I502" s="162">
        <f>+[2]data1cf!H502</f>
        <v>11648.116980175511</v>
      </c>
      <c r="J502" s="162">
        <f>+[2]data1cf!I502</f>
        <v>11615.673420155108</v>
      </c>
      <c r="K502" s="162">
        <f>+[2]data1cf!J502</f>
        <v>11669.147902509154</v>
      </c>
      <c r="L502" s="162">
        <f>+[2]data1cf!K502</f>
        <v>11672.057322875506</v>
      </c>
      <c r="M502" s="162">
        <f>+[2]data1cf!L502</f>
        <v>11483.203785252117</v>
      </c>
      <c r="N502" s="162">
        <f>+[2]data1cf!M502</f>
        <v>11386.307054823747</v>
      </c>
      <c r="O502" s="162">
        <f>+[2]data1cf!N502</f>
        <v>11544.495025182052</v>
      </c>
      <c r="P502" s="162">
        <f>+[2]data1cf!O502</f>
        <v>11321.189656761273</v>
      </c>
      <c r="Q502" s="162">
        <f>+[2]data1cf!P502</f>
        <v>11381.337912437484</v>
      </c>
      <c r="R502" s="162">
        <f>+[2]data1cf!Q502</f>
        <v>783.76672677850252</v>
      </c>
      <c r="S502" s="162">
        <f>+[2]data1cf!R502</f>
        <v>0</v>
      </c>
      <c r="T502" s="162">
        <f>+[2]data1cf!S502</f>
        <v>0</v>
      </c>
      <c r="U502" s="162">
        <f>+[2]data1cf!T502</f>
        <v>0</v>
      </c>
      <c r="V502" s="162">
        <f>+[2]data1cf!U502</f>
        <v>0</v>
      </c>
      <c r="W502" s="162">
        <f>+[2]data1cf!V502</f>
        <v>0</v>
      </c>
      <c r="X502" s="162">
        <f>+[2]data1cf!W502</f>
        <v>0</v>
      </c>
      <c r="Y502" s="162">
        <f>+[2]data1cf!X502</f>
        <v>0</v>
      </c>
      <c r="Z502" s="162">
        <f>+[2]data1cf!Y502</f>
        <v>0</v>
      </c>
      <c r="AA502" s="162">
        <f>+[2]data1cf!Z502</f>
        <v>0</v>
      </c>
      <c r="AB502" s="162"/>
      <c r="AC502" s="163">
        <f t="shared" si="56"/>
        <v>23104.652431734339</v>
      </c>
      <c r="AD502" s="163">
        <f t="shared" si="58"/>
        <v>48100.942656308944</v>
      </c>
      <c r="AE502" s="164">
        <f t="shared" si="59"/>
        <v>47767.837116625902</v>
      </c>
      <c r="AF502" s="165">
        <f t="shared" si="57"/>
        <v>0.1571260511875153</v>
      </c>
      <c r="AG502" s="166">
        <f t="shared" si="63"/>
        <v>0.97999879948480573</v>
      </c>
    </row>
    <row r="503" spans="1:33">
      <c r="A503" s="158"/>
      <c r="B503" s="162">
        <f>+[2]data1cf!A503</f>
        <v>-70273.281001715586</v>
      </c>
      <c r="C503" s="162">
        <f>+[2]data1cf!B503</f>
        <v>11964.924649175893</v>
      </c>
      <c r="D503" s="162">
        <f>+[2]data1cf!C503</f>
        <v>13125.136470964248</v>
      </c>
      <c r="E503" s="162">
        <f>+[2]data1cf!D503</f>
        <v>12761.094523103562</v>
      </c>
      <c r="F503" s="162">
        <f>+[2]data1cf!E503</f>
        <v>12468.527769861334</v>
      </c>
      <c r="G503" s="162">
        <f>+[2]data1cf!F503</f>
        <v>12128.860641480991</v>
      </c>
      <c r="H503" s="162">
        <f>+[2]data1cf!G503</f>
        <v>11798.247919915546</v>
      </c>
      <c r="I503" s="162">
        <f>+[2]data1cf!H503</f>
        <v>11717.276257679772</v>
      </c>
      <c r="J503" s="162">
        <f>+[2]data1cf!I503</f>
        <v>11652.156939698754</v>
      </c>
      <c r="K503" s="162">
        <f>+[2]data1cf!J503</f>
        <v>11656.094055630818</v>
      </c>
      <c r="L503" s="162">
        <f>+[2]data1cf!K503</f>
        <v>11689.489430712336</v>
      </c>
      <c r="M503" s="162">
        <f>+[2]data1cf!L503</f>
        <v>11555.497325180477</v>
      </c>
      <c r="N503" s="162">
        <f>+[2]data1cf!M503</f>
        <v>11379.988848282099</v>
      </c>
      <c r="O503" s="162">
        <f>+[2]data1cf!N503</f>
        <v>11480.592376032371</v>
      </c>
      <c r="P503" s="162">
        <f>+[2]data1cf!O503</f>
        <v>11499.036660802543</v>
      </c>
      <c r="Q503" s="162">
        <f>+[2]data1cf!P503</f>
        <v>11287.738321449382</v>
      </c>
      <c r="R503" s="162">
        <f>+[2]data1cf!Q503</f>
        <v>806.00642377727706</v>
      </c>
      <c r="S503" s="162">
        <f>+[2]data1cf!R503</f>
        <v>0</v>
      </c>
      <c r="T503" s="162">
        <f>+[2]data1cf!S503</f>
        <v>0</v>
      </c>
      <c r="U503" s="162">
        <f>+[2]data1cf!T503</f>
        <v>0</v>
      </c>
      <c r="V503" s="162">
        <f>+[2]data1cf!U503</f>
        <v>0</v>
      </c>
      <c r="W503" s="162">
        <f>+[2]data1cf!V503</f>
        <v>0</v>
      </c>
      <c r="X503" s="162">
        <f>+[2]data1cf!W503</f>
        <v>0</v>
      </c>
      <c r="Y503" s="162">
        <f>+[2]data1cf!X503</f>
        <v>0</v>
      </c>
      <c r="Z503" s="162">
        <f>+[2]data1cf!Y503</f>
        <v>0</v>
      </c>
      <c r="AA503" s="162">
        <f>+[2]data1cf!Z503</f>
        <v>0</v>
      </c>
      <c r="AB503" s="162"/>
      <c r="AC503" s="163">
        <f t="shared" si="56"/>
        <v>21512.00118131933</v>
      </c>
      <c r="AD503" s="163">
        <f t="shared" si="58"/>
        <v>46591.044959675994</v>
      </c>
      <c r="AE503" s="164">
        <f t="shared" si="59"/>
        <v>46256.929470300842</v>
      </c>
      <c r="AF503" s="165">
        <f t="shared" si="57"/>
        <v>0.15197138190269474</v>
      </c>
      <c r="AG503" s="166">
        <f t="shared" si="63"/>
        <v>0.97738553928898997</v>
      </c>
    </row>
    <row r="504" spans="1:33">
      <c r="A504" s="158"/>
      <c r="B504" s="162">
        <f>+[2]data1cf!A504</f>
        <v>-69069.069780413556</v>
      </c>
      <c r="C504" s="162">
        <f>+[2]data1cf!B504</f>
        <v>11938.278773241022</v>
      </c>
      <c r="D504" s="162">
        <f>+[2]data1cf!C504</f>
        <v>12972.496463502033</v>
      </c>
      <c r="E504" s="162">
        <f>+[2]data1cf!D504</f>
        <v>12668.673203862376</v>
      </c>
      <c r="F504" s="162">
        <f>+[2]data1cf!E504</f>
        <v>12366.926204706733</v>
      </c>
      <c r="G504" s="162">
        <f>+[2]data1cf!F504</f>
        <v>12196.940805347574</v>
      </c>
      <c r="H504" s="162">
        <f>+[2]data1cf!G504</f>
        <v>11851.30618159876</v>
      </c>
      <c r="I504" s="162">
        <f>+[2]data1cf!H504</f>
        <v>11741.819906070212</v>
      </c>
      <c r="J504" s="162">
        <f>+[2]data1cf!I504</f>
        <v>11777.881913764579</v>
      </c>
      <c r="K504" s="162">
        <f>+[2]data1cf!J504</f>
        <v>11615.925136134583</v>
      </c>
      <c r="L504" s="162">
        <f>+[2]data1cf!K504</f>
        <v>11658.772263005605</v>
      </c>
      <c r="M504" s="162">
        <f>+[2]data1cf!L504</f>
        <v>11651.695402959231</v>
      </c>
      <c r="N504" s="162">
        <f>+[2]data1cf!M504</f>
        <v>11404.314412277126</v>
      </c>
      <c r="O504" s="162">
        <f>+[2]data1cf!N504</f>
        <v>11425.981703109246</v>
      </c>
      <c r="P504" s="162">
        <f>+[2]data1cf!O504</f>
        <v>11350.212514203669</v>
      </c>
      <c r="Q504" s="162">
        <f>+[2]data1cf!P504</f>
        <v>11491.034425606154</v>
      </c>
      <c r="R504" s="162">
        <f>+[2]data1cf!Q504</f>
        <v>792.19460275343124</v>
      </c>
      <c r="S504" s="162">
        <f>+[2]data1cf!R504</f>
        <v>0</v>
      </c>
      <c r="T504" s="162">
        <f>+[2]data1cf!S504</f>
        <v>0</v>
      </c>
      <c r="U504" s="162">
        <f>+[2]data1cf!T504</f>
        <v>0</v>
      </c>
      <c r="V504" s="162">
        <f>+[2]data1cf!U504</f>
        <v>0</v>
      </c>
      <c r="W504" s="162">
        <f>+[2]data1cf!V504</f>
        <v>0</v>
      </c>
      <c r="X504" s="162">
        <f>+[2]data1cf!W504</f>
        <v>0</v>
      </c>
      <c r="Y504" s="162">
        <f>+[2]data1cf!X504</f>
        <v>0</v>
      </c>
      <c r="Z504" s="162">
        <f>+[2]data1cf!Y504</f>
        <v>0</v>
      </c>
      <c r="AA504" s="162">
        <f>+[2]data1cf!Z504</f>
        <v>0</v>
      </c>
      <c r="AB504" s="162"/>
      <c r="AC504" s="163">
        <f t="shared" si="56"/>
        <v>22573.715014844653</v>
      </c>
      <c r="AD504" s="163">
        <f t="shared" si="58"/>
        <v>47669.307271491038</v>
      </c>
      <c r="AE504" s="164">
        <f t="shared" si="59"/>
        <v>47334.925670231125</v>
      </c>
      <c r="AF504" s="165">
        <f t="shared" si="57"/>
        <v>0.15519436001777653</v>
      </c>
      <c r="AG504" s="166">
        <f t="shared" si="63"/>
        <v>0.97928420556531426</v>
      </c>
    </row>
    <row r="505" spans="1:33">
      <c r="A505" s="158"/>
      <c r="B505" s="162">
        <f>+[2]data1cf!A505</f>
        <v>-72735.851513294445</v>
      </c>
      <c r="C505" s="162">
        <f>+[2]data1cf!B505</f>
        <v>12141.186688215827</v>
      </c>
      <c r="D505" s="162">
        <f>+[2]data1cf!C505</f>
        <v>13033.143079625119</v>
      </c>
      <c r="E505" s="162">
        <f>+[2]data1cf!D505</f>
        <v>12726.968989721498</v>
      </c>
      <c r="F505" s="162">
        <f>+[2]data1cf!E505</f>
        <v>12559.296368951484</v>
      </c>
      <c r="G505" s="162">
        <f>+[2]data1cf!F505</f>
        <v>12271.804306495793</v>
      </c>
      <c r="H505" s="162">
        <f>+[2]data1cf!G505</f>
        <v>12074.76773191332</v>
      </c>
      <c r="I505" s="162">
        <f>+[2]data1cf!H505</f>
        <v>11833.854054858137</v>
      </c>
      <c r="J505" s="162">
        <f>+[2]data1cf!I505</f>
        <v>11873.527730857342</v>
      </c>
      <c r="K505" s="162">
        <f>+[2]data1cf!J505</f>
        <v>11739.251442123581</v>
      </c>
      <c r="L505" s="162">
        <f>+[2]data1cf!K505</f>
        <v>11747.632985713943</v>
      </c>
      <c r="M505" s="162">
        <f>+[2]data1cf!L505</f>
        <v>11805.403893613946</v>
      </c>
      <c r="N505" s="162">
        <f>+[2]data1cf!M505</f>
        <v>11729.765491895658</v>
      </c>
      <c r="O505" s="162">
        <f>+[2]data1cf!N505</f>
        <v>11616.866954976838</v>
      </c>
      <c r="P505" s="162">
        <f>+[2]data1cf!O505</f>
        <v>11614.13034854497</v>
      </c>
      <c r="Q505" s="162">
        <f>+[2]data1cf!P505</f>
        <v>11450.213480415856</v>
      </c>
      <c r="R505" s="162">
        <f>+[2]data1cf!Q505</f>
        <v>834.25112251688176</v>
      </c>
      <c r="S505" s="162">
        <f>+[2]data1cf!R505</f>
        <v>0</v>
      </c>
      <c r="T505" s="162">
        <f>+[2]data1cf!S505</f>
        <v>0</v>
      </c>
      <c r="U505" s="162">
        <f>+[2]data1cf!T505</f>
        <v>0</v>
      </c>
      <c r="V505" s="162">
        <f>+[2]data1cf!U505</f>
        <v>0</v>
      </c>
      <c r="W505" s="162">
        <f>+[2]data1cf!V505</f>
        <v>0</v>
      </c>
      <c r="X505" s="162">
        <f>+[2]data1cf!W505</f>
        <v>0</v>
      </c>
      <c r="Y505" s="162">
        <f>+[2]data1cf!X505</f>
        <v>0</v>
      </c>
      <c r="Z505" s="162">
        <f>+[2]data1cf!Y505</f>
        <v>0</v>
      </c>
      <c r="AA505" s="162">
        <f>+[2]data1cf!Z505</f>
        <v>0</v>
      </c>
      <c r="AB505" s="162"/>
      <c r="AC505" s="163">
        <f t="shared" si="56"/>
        <v>19949.004367273334</v>
      </c>
      <c r="AD505" s="163">
        <f t="shared" si="58"/>
        <v>45350.272992837155</v>
      </c>
      <c r="AE505" s="164">
        <f t="shared" si="59"/>
        <v>45011.714852505829</v>
      </c>
      <c r="AF505" s="165">
        <f t="shared" si="57"/>
        <v>0.14661836028099065</v>
      </c>
      <c r="AG505" s="166">
        <f t="shared" si="63"/>
        <v>0.97498440815804366</v>
      </c>
    </row>
    <row r="506" spans="1:33">
      <c r="A506" s="158"/>
      <c r="B506" s="162">
        <f>+[2]data1cf!A506</f>
        <v>-71228.345332876008</v>
      </c>
      <c r="C506" s="162">
        <f>+[2]data1cf!B506</f>
        <v>11894.818094058235</v>
      </c>
      <c r="D506" s="162">
        <f>+[2]data1cf!C506</f>
        <v>13103.726362217918</v>
      </c>
      <c r="E506" s="162">
        <f>+[2]data1cf!D506</f>
        <v>12666.722199102845</v>
      </c>
      <c r="F506" s="162">
        <f>+[2]data1cf!E506</f>
        <v>12337.939412189571</v>
      </c>
      <c r="G506" s="162">
        <f>+[2]data1cf!F506</f>
        <v>12260.479216002566</v>
      </c>
      <c r="H506" s="162">
        <f>+[2]data1cf!G506</f>
        <v>11811.623119005508</v>
      </c>
      <c r="I506" s="162">
        <f>+[2]data1cf!H506</f>
        <v>11787.294804083474</v>
      </c>
      <c r="J506" s="162">
        <f>+[2]data1cf!I506</f>
        <v>11959.954619797114</v>
      </c>
      <c r="K506" s="162">
        <f>+[2]data1cf!J506</f>
        <v>11797.656074994116</v>
      </c>
      <c r="L506" s="162">
        <f>+[2]data1cf!K506</f>
        <v>11629.619487062628</v>
      </c>
      <c r="M506" s="162">
        <f>+[2]data1cf!L506</f>
        <v>11629.555660524959</v>
      </c>
      <c r="N506" s="162">
        <f>+[2]data1cf!M506</f>
        <v>11484.677719734555</v>
      </c>
      <c r="O506" s="162">
        <f>+[2]data1cf!N506</f>
        <v>11383.908731734424</v>
      </c>
      <c r="P506" s="162">
        <f>+[2]data1cf!O506</f>
        <v>11531.171930372828</v>
      </c>
      <c r="Q506" s="162">
        <f>+[2]data1cf!P506</f>
        <v>11400.006018596421</v>
      </c>
      <c r="R506" s="162">
        <f>+[2]data1cf!Q506</f>
        <v>816.9606296299545</v>
      </c>
      <c r="S506" s="162">
        <f>+[2]data1cf!R506</f>
        <v>0</v>
      </c>
      <c r="T506" s="162">
        <f>+[2]data1cf!S506</f>
        <v>0</v>
      </c>
      <c r="U506" s="162">
        <f>+[2]data1cf!T506</f>
        <v>0</v>
      </c>
      <c r="V506" s="162">
        <f>+[2]data1cf!U506</f>
        <v>0</v>
      </c>
      <c r="W506" s="162">
        <f>+[2]data1cf!V506</f>
        <v>0</v>
      </c>
      <c r="X506" s="162">
        <f>+[2]data1cf!W506</f>
        <v>0</v>
      </c>
      <c r="Y506" s="162">
        <f>+[2]data1cf!X506</f>
        <v>0</v>
      </c>
      <c r="Z506" s="162">
        <f>+[2]data1cf!Y506</f>
        <v>0</v>
      </c>
      <c r="AA506" s="162">
        <f>+[2]data1cf!Z506</f>
        <v>0</v>
      </c>
      <c r="AB506" s="162"/>
      <c r="AC506" s="163">
        <f t="shared" si="56"/>
        <v>20690.041950385479</v>
      </c>
      <c r="AD506" s="163">
        <f t="shared" si="58"/>
        <v>45879.895146626768</v>
      </c>
      <c r="AE506" s="164">
        <f t="shared" si="59"/>
        <v>45544.277533981265</v>
      </c>
      <c r="AF506" s="165">
        <f t="shared" si="57"/>
        <v>0.14926622509956361</v>
      </c>
      <c r="AG506" s="166">
        <f t="shared" si="63"/>
        <v>0.97603903401916792</v>
      </c>
    </row>
    <row r="507" spans="1:33">
      <c r="A507" s="158"/>
      <c r="B507" s="162">
        <f>+[2]data1cf!A507</f>
        <v>-61683.12615721632</v>
      </c>
      <c r="C507" s="162">
        <f>+[2]data1cf!B507</f>
        <v>11720.302794302903</v>
      </c>
      <c r="D507" s="162">
        <f>+[2]data1cf!C507</f>
        <v>12829.733864149977</v>
      </c>
      <c r="E507" s="162">
        <f>+[2]data1cf!D507</f>
        <v>12534.666075332387</v>
      </c>
      <c r="F507" s="162">
        <f>+[2]data1cf!E507</f>
        <v>12317.968123047718</v>
      </c>
      <c r="G507" s="162">
        <f>+[2]data1cf!F507</f>
        <v>12019.687684121036</v>
      </c>
      <c r="H507" s="162">
        <f>+[2]data1cf!G507</f>
        <v>11888.41987106228</v>
      </c>
      <c r="I507" s="162">
        <f>+[2]data1cf!H507</f>
        <v>11538.156759799516</v>
      </c>
      <c r="J507" s="162">
        <f>+[2]data1cf!I507</f>
        <v>11642.335853579001</v>
      </c>
      <c r="K507" s="162">
        <f>+[2]data1cf!J507</f>
        <v>11473.266711072181</v>
      </c>
      <c r="L507" s="162">
        <f>+[2]data1cf!K507</f>
        <v>11377.294428322621</v>
      </c>
      <c r="M507" s="162">
        <f>+[2]data1cf!L507</f>
        <v>11328.817897084133</v>
      </c>
      <c r="N507" s="162">
        <f>+[2]data1cf!M507</f>
        <v>11393.976968055111</v>
      </c>
      <c r="O507" s="162">
        <f>+[2]data1cf!N507</f>
        <v>11390.968580791883</v>
      </c>
      <c r="P507" s="162">
        <f>+[2]data1cf!O507</f>
        <v>11202.214485300679</v>
      </c>
      <c r="Q507" s="162">
        <f>+[2]data1cf!P507</f>
        <v>11302.900656516249</v>
      </c>
      <c r="R507" s="162">
        <f>+[2]data1cf!Q507</f>
        <v>707.48078377280831</v>
      </c>
      <c r="S507" s="162">
        <f>+[2]data1cf!R507</f>
        <v>0</v>
      </c>
      <c r="T507" s="162">
        <f>+[2]data1cf!S507</f>
        <v>0</v>
      </c>
      <c r="U507" s="162">
        <f>+[2]data1cf!T507</f>
        <v>0</v>
      </c>
      <c r="V507" s="162">
        <f>+[2]data1cf!U507</f>
        <v>0</v>
      </c>
      <c r="W507" s="162">
        <f>+[2]data1cf!V507</f>
        <v>0</v>
      </c>
      <c r="X507" s="162">
        <f>+[2]data1cf!W507</f>
        <v>0</v>
      </c>
      <c r="Y507" s="162">
        <f>+[2]data1cf!X507</f>
        <v>0</v>
      </c>
      <c r="Z507" s="162">
        <f>+[2]data1cf!Y507</f>
        <v>0</v>
      </c>
      <c r="AA507" s="162">
        <f>+[2]data1cf!Z507</f>
        <v>0</v>
      </c>
      <c r="AB507" s="162"/>
      <c r="AC507" s="163">
        <f t="shared" si="56"/>
        <v>28854.959261863023</v>
      </c>
      <c r="AD507" s="163">
        <f t="shared" si="58"/>
        <v>53636.874299669435</v>
      </c>
      <c r="AE507" s="164">
        <f t="shared" si="59"/>
        <v>53306.763660280085</v>
      </c>
      <c r="AF507" s="165">
        <f t="shared" si="57"/>
        <v>0.17761436104774478</v>
      </c>
      <c r="AG507" s="166">
        <f t="shared" si="63"/>
        <v>0.98724957054863616</v>
      </c>
    </row>
    <row r="508" spans="1:33">
      <c r="A508" s="158"/>
      <c r="B508" s="162">
        <f>+[2]data1cf!A508</f>
        <v>-68569.667850951504</v>
      </c>
      <c r="C508" s="162">
        <f>+[2]data1cf!B508</f>
        <v>11907.705356398983</v>
      </c>
      <c r="D508" s="162">
        <f>+[2]data1cf!C508</f>
        <v>12970.637240639076</v>
      </c>
      <c r="E508" s="162">
        <f>+[2]data1cf!D508</f>
        <v>12708.886360556868</v>
      </c>
      <c r="F508" s="162">
        <f>+[2]data1cf!E508</f>
        <v>12338.433756569253</v>
      </c>
      <c r="G508" s="162">
        <f>+[2]data1cf!F508</f>
        <v>12112.950163862901</v>
      </c>
      <c r="H508" s="162">
        <f>+[2]data1cf!G508</f>
        <v>11841.808236721867</v>
      </c>
      <c r="I508" s="162">
        <f>+[2]data1cf!H508</f>
        <v>11725.525588076347</v>
      </c>
      <c r="J508" s="162">
        <f>+[2]data1cf!I508</f>
        <v>11680.437200306294</v>
      </c>
      <c r="K508" s="162">
        <f>+[2]data1cf!J508</f>
        <v>11631.531386273829</v>
      </c>
      <c r="L508" s="162">
        <f>+[2]data1cf!K508</f>
        <v>11688.73238703306</v>
      </c>
      <c r="M508" s="162">
        <f>+[2]data1cf!L508</f>
        <v>11456.708659796064</v>
      </c>
      <c r="N508" s="162">
        <f>+[2]data1cf!M508</f>
        <v>11628.689201457382</v>
      </c>
      <c r="O508" s="162">
        <f>+[2]data1cf!N508</f>
        <v>11446.168218754421</v>
      </c>
      <c r="P508" s="162">
        <f>+[2]data1cf!O508</f>
        <v>11526.282599559518</v>
      </c>
      <c r="Q508" s="162">
        <f>+[2]data1cf!P508</f>
        <v>11445.798729386945</v>
      </c>
      <c r="R508" s="162">
        <f>+[2]data1cf!Q508</f>
        <v>786.46666238327327</v>
      </c>
      <c r="S508" s="162">
        <f>+[2]data1cf!R508</f>
        <v>0</v>
      </c>
      <c r="T508" s="162">
        <f>+[2]data1cf!S508</f>
        <v>0</v>
      </c>
      <c r="U508" s="162">
        <f>+[2]data1cf!T508</f>
        <v>0</v>
      </c>
      <c r="V508" s="162">
        <f>+[2]data1cf!U508</f>
        <v>0</v>
      </c>
      <c r="W508" s="162">
        <f>+[2]data1cf!V508</f>
        <v>0</v>
      </c>
      <c r="X508" s="162">
        <f>+[2]data1cf!W508</f>
        <v>0</v>
      </c>
      <c r="Y508" s="162">
        <f>+[2]data1cf!X508</f>
        <v>0</v>
      </c>
      <c r="Z508" s="162">
        <f>+[2]data1cf!Y508</f>
        <v>0</v>
      </c>
      <c r="AA508" s="162">
        <f>+[2]data1cf!Z508</f>
        <v>0</v>
      </c>
      <c r="AB508" s="162"/>
      <c r="AC508" s="163">
        <f t="shared" si="56"/>
        <v>23004.64899493683</v>
      </c>
      <c r="AD508" s="163">
        <f t="shared" si="58"/>
        <v>48098.974819944029</v>
      </c>
      <c r="AE508" s="164">
        <f t="shared" si="59"/>
        <v>47764.467161323846</v>
      </c>
      <c r="AF508" s="165">
        <f t="shared" si="57"/>
        <v>0.15654045939445499</v>
      </c>
      <c r="AG508" s="166">
        <f t="shared" si="63"/>
        <v>0.97999559822481086</v>
      </c>
    </row>
    <row r="509" spans="1:33">
      <c r="A509" s="158"/>
      <c r="B509" s="162">
        <f>+[2]data1cf!A509</f>
        <v>-69677.355467312678</v>
      </c>
      <c r="C509" s="162">
        <f>+[2]data1cf!B509</f>
        <v>11974.770000646318</v>
      </c>
      <c r="D509" s="162">
        <f>+[2]data1cf!C509</f>
        <v>12923.707716680521</v>
      </c>
      <c r="E509" s="162">
        <f>+[2]data1cf!D509</f>
        <v>12639.95124881334</v>
      </c>
      <c r="F509" s="162">
        <f>+[2]data1cf!E509</f>
        <v>12386.459973844932</v>
      </c>
      <c r="G509" s="162">
        <f>+[2]data1cf!F509</f>
        <v>11988.289303835692</v>
      </c>
      <c r="H509" s="162">
        <f>+[2]data1cf!G509</f>
        <v>11732.199788583064</v>
      </c>
      <c r="I509" s="162">
        <f>+[2]data1cf!H509</f>
        <v>11792.334064716419</v>
      </c>
      <c r="J509" s="162">
        <f>+[2]data1cf!I509</f>
        <v>11696.757896838724</v>
      </c>
      <c r="K509" s="162">
        <f>+[2]data1cf!J509</f>
        <v>11582.322283948542</v>
      </c>
      <c r="L509" s="162">
        <f>+[2]data1cf!K509</f>
        <v>11694.204111688621</v>
      </c>
      <c r="M509" s="162">
        <f>+[2]data1cf!L509</f>
        <v>11532.75094857841</v>
      </c>
      <c r="N509" s="162">
        <f>+[2]data1cf!M509</f>
        <v>11454.075973544819</v>
      </c>
      <c r="O509" s="162">
        <f>+[2]data1cf!N509</f>
        <v>11435.982026547534</v>
      </c>
      <c r="P509" s="162">
        <f>+[2]data1cf!O509</f>
        <v>11433.878632205444</v>
      </c>
      <c r="Q509" s="162">
        <f>+[2]data1cf!P509</f>
        <v>11356.674456761126</v>
      </c>
      <c r="R509" s="162">
        <f>+[2]data1cf!Q509</f>
        <v>799.17139626788946</v>
      </c>
      <c r="S509" s="162">
        <f>+[2]data1cf!R509</f>
        <v>0</v>
      </c>
      <c r="T509" s="162">
        <f>+[2]data1cf!S509</f>
        <v>0</v>
      </c>
      <c r="U509" s="162">
        <f>+[2]data1cf!T509</f>
        <v>0</v>
      </c>
      <c r="V509" s="162">
        <f>+[2]data1cf!U509</f>
        <v>0</v>
      </c>
      <c r="W509" s="162">
        <f>+[2]data1cf!V509</f>
        <v>0</v>
      </c>
      <c r="X509" s="162">
        <f>+[2]data1cf!W509</f>
        <v>0</v>
      </c>
      <c r="Y509" s="162">
        <f>+[2]data1cf!X509</f>
        <v>0</v>
      </c>
      <c r="Z509" s="162">
        <f>+[2]data1cf!Y509</f>
        <v>0</v>
      </c>
      <c r="AA509" s="162">
        <f>+[2]data1cf!Z509</f>
        <v>0</v>
      </c>
      <c r="AB509" s="162"/>
      <c r="AC509" s="163">
        <f t="shared" si="56"/>
        <v>21709.302367201657</v>
      </c>
      <c r="AD509" s="163">
        <f t="shared" si="58"/>
        <v>46731.813755825649</v>
      </c>
      <c r="AE509" s="164">
        <f t="shared" si="59"/>
        <v>46398.339572111596</v>
      </c>
      <c r="AF509" s="165">
        <f t="shared" si="57"/>
        <v>0.15273839831352232</v>
      </c>
      <c r="AG509" s="166">
        <f t="shared" si="63"/>
        <v>0.97764296394942873</v>
      </c>
    </row>
    <row r="510" spans="1:33">
      <c r="A510" s="158"/>
      <c r="B510" s="162">
        <f>+[2]data1cf!A510</f>
        <v>-65749.245420065359</v>
      </c>
      <c r="C510" s="162">
        <f>+[2]data1cf!B510</f>
        <v>11950.150269082469</v>
      </c>
      <c r="D510" s="162">
        <f>+[2]data1cf!C510</f>
        <v>12904.093508305305</v>
      </c>
      <c r="E510" s="162">
        <f>+[2]data1cf!D510</f>
        <v>12675.849136295612</v>
      </c>
      <c r="F510" s="162">
        <f>+[2]data1cf!E510</f>
        <v>12320.086004856272</v>
      </c>
      <c r="G510" s="162">
        <f>+[2]data1cf!F510</f>
        <v>12048.646995413337</v>
      </c>
      <c r="H510" s="162">
        <f>+[2]data1cf!G510</f>
        <v>11799.865009994213</v>
      </c>
      <c r="I510" s="162">
        <f>+[2]data1cf!H510</f>
        <v>11579.750344451822</v>
      </c>
      <c r="J510" s="162">
        <f>+[2]data1cf!I510</f>
        <v>11596.690455262429</v>
      </c>
      <c r="K510" s="162">
        <f>+[2]data1cf!J510</f>
        <v>11670.622917572564</v>
      </c>
      <c r="L510" s="162">
        <f>+[2]data1cf!K510</f>
        <v>11526.81345014921</v>
      </c>
      <c r="M510" s="162">
        <f>+[2]data1cf!L510</f>
        <v>11400.391931288719</v>
      </c>
      <c r="N510" s="162">
        <f>+[2]data1cf!M510</f>
        <v>11400.86689256279</v>
      </c>
      <c r="O510" s="162">
        <f>+[2]data1cf!N510</f>
        <v>11379.422063734612</v>
      </c>
      <c r="P510" s="162">
        <f>+[2]data1cf!O510</f>
        <v>11275.11456040839</v>
      </c>
      <c r="Q510" s="162">
        <f>+[2]data1cf!P510</f>
        <v>11392.593147167765</v>
      </c>
      <c r="R510" s="162">
        <f>+[2]data1cf!Q510</f>
        <v>754.11754526998152</v>
      </c>
      <c r="S510" s="162">
        <f>+[2]data1cf!R510</f>
        <v>0</v>
      </c>
      <c r="T510" s="162">
        <f>+[2]data1cf!S510</f>
        <v>0</v>
      </c>
      <c r="U510" s="162">
        <f>+[2]data1cf!T510</f>
        <v>0</v>
      </c>
      <c r="V510" s="162">
        <f>+[2]data1cf!U510</f>
        <v>0</v>
      </c>
      <c r="W510" s="162">
        <f>+[2]data1cf!V510</f>
        <v>0</v>
      </c>
      <c r="X510" s="162">
        <f>+[2]data1cf!W510</f>
        <v>0</v>
      </c>
      <c r="Y510" s="162">
        <f>+[2]data1cf!X510</f>
        <v>0</v>
      </c>
      <c r="Z510" s="162">
        <f>+[2]data1cf!Y510</f>
        <v>0</v>
      </c>
      <c r="AA510" s="162">
        <f>+[2]data1cf!Z510</f>
        <v>0</v>
      </c>
      <c r="AB510" s="162"/>
      <c r="AC510" s="163">
        <f t="shared" si="56"/>
        <v>25350.726701567804</v>
      </c>
      <c r="AD510" s="163">
        <f t="shared" si="58"/>
        <v>50251.640212808095</v>
      </c>
      <c r="AE510" s="164">
        <f t="shared" si="59"/>
        <v>49919.876679012959</v>
      </c>
      <c r="AF510" s="165">
        <f t="shared" si="57"/>
        <v>0.1647424995899201</v>
      </c>
      <c r="AG510" s="166">
        <f t="shared" si="63"/>
        <v>0.98320838019028711</v>
      </c>
    </row>
    <row r="511" spans="1:33">
      <c r="A511" s="158"/>
      <c r="B511" s="162">
        <f>+[2]data1cf!A511</f>
        <v>-62803.333866942368</v>
      </c>
      <c r="C511" s="162">
        <f>+[2]data1cf!B511</f>
        <v>11815.572051591165</v>
      </c>
      <c r="D511" s="162">
        <f>+[2]data1cf!C511</f>
        <v>12913.277773371608</v>
      </c>
      <c r="E511" s="162">
        <f>+[2]data1cf!D511</f>
        <v>12458.400104990074</v>
      </c>
      <c r="F511" s="162">
        <f>+[2]data1cf!E511</f>
        <v>12187.76076803385</v>
      </c>
      <c r="G511" s="162">
        <f>+[2]data1cf!F511</f>
        <v>11997.059916289665</v>
      </c>
      <c r="H511" s="162">
        <f>+[2]data1cf!G511</f>
        <v>11632.001626144065</v>
      </c>
      <c r="I511" s="162">
        <f>+[2]data1cf!H511</f>
        <v>11572.494050120582</v>
      </c>
      <c r="J511" s="162">
        <f>+[2]data1cf!I511</f>
        <v>11542.003593331701</v>
      </c>
      <c r="K511" s="162">
        <f>+[2]data1cf!J511</f>
        <v>11573.256137095159</v>
      </c>
      <c r="L511" s="162">
        <f>+[2]data1cf!K511</f>
        <v>11423.679165663785</v>
      </c>
      <c r="M511" s="162">
        <f>+[2]data1cf!L511</f>
        <v>11442.04181611037</v>
      </c>
      <c r="N511" s="162">
        <f>+[2]data1cf!M511</f>
        <v>11315.401108487597</v>
      </c>
      <c r="O511" s="162">
        <f>+[2]data1cf!N511</f>
        <v>11271.070283203933</v>
      </c>
      <c r="P511" s="162">
        <f>+[2]data1cf!O511</f>
        <v>11212.389039517318</v>
      </c>
      <c r="Q511" s="162">
        <f>+[2]data1cf!P511</f>
        <v>11209.086733045022</v>
      </c>
      <c r="R511" s="162">
        <f>+[2]data1cf!Q511</f>
        <v>720.32911812028215</v>
      </c>
      <c r="S511" s="162">
        <f>+[2]data1cf!R511</f>
        <v>0</v>
      </c>
      <c r="T511" s="162">
        <f>+[2]data1cf!S511</f>
        <v>0</v>
      </c>
      <c r="U511" s="162">
        <f>+[2]data1cf!T511</f>
        <v>0</v>
      </c>
      <c r="V511" s="162">
        <f>+[2]data1cf!U511</f>
        <v>0</v>
      </c>
      <c r="W511" s="162">
        <f>+[2]data1cf!V511</f>
        <v>0</v>
      </c>
      <c r="X511" s="162">
        <f>+[2]data1cf!W511</f>
        <v>0</v>
      </c>
      <c r="Y511" s="162">
        <f>+[2]data1cf!X511</f>
        <v>0</v>
      </c>
      <c r="Z511" s="162">
        <f>+[2]data1cf!Y511</f>
        <v>0</v>
      </c>
      <c r="AA511" s="162">
        <f>+[2]data1cf!Z511</f>
        <v>0</v>
      </c>
      <c r="AB511" s="162"/>
      <c r="AC511" s="163">
        <f t="shared" si="56"/>
        <v>27579.529657099261</v>
      </c>
      <c r="AD511" s="163">
        <f t="shared" si="58"/>
        <v>52292.773924329318</v>
      </c>
      <c r="AE511" s="164">
        <f t="shared" si="59"/>
        <v>51963.541579403507</v>
      </c>
      <c r="AF511" s="165">
        <f t="shared" si="57"/>
        <v>0.17321642041206364</v>
      </c>
      <c r="AG511" s="166">
        <f t="shared" si="63"/>
        <v>0.98577674622848677</v>
      </c>
    </row>
    <row r="512" spans="1:33">
      <c r="A512" s="158"/>
      <c r="B512" s="162">
        <f>+[2]data1cf!A512</f>
        <v>-66472.571514459589</v>
      </c>
      <c r="C512" s="162">
        <f>+[2]data1cf!B512</f>
        <v>11999.767400074288</v>
      </c>
      <c r="D512" s="162">
        <f>+[2]data1cf!C512</f>
        <v>13020.652355964548</v>
      </c>
      <c r="E512" s="162">
        <f>+[2]data1cf!D512</f>
        <v>12561.504787666785</v>
      </c>
      <c r="F512" s="162">
        <f>+[2]data1cf!E512</f>
        <v>12314.664715471798</v>
      </c>
      <c r="G512" s="162">
        <f>+[2]data1cf!F512</f>
        <v>12051.483569504579</v>
      </c>
      <c r="H512" s="162">
        <f>+[2]data1cf!G512</f>
        <v>11892.793492012544</v>
      </c>
      <c r="I512" s="162">
        <f>+[2]data1cf!H512</f>
        <v>11683.124493065221</v>
      </c>
      <c r="J512" s="162">
        <f>+[2]data1cf!I512</f>
        <v>11557.832139058324</v>
      </c>
      <c r="K512" s="162">
        <f>+[2]data1cf!J512</f>
        <v>11646.326335077209</v>
      </c>
      <c r="L512" s="162">
        <f>+[2]data1cf!K512</f>
        <v>11618.888158123915</v>
      </c>
      <c r="M512" s="162">
        <f>+[2]data1cf!L512</f>
        <v>11457.376904096092</v>
      </c>
      <c r="N512" s="162">
        <f>+[2]data1cf!M512</f>
        <v>11402.829492592628</v>
      </c>
      <c r="O512" s="162">
        <f>+[2]data1cf!N512</f>
        <v>11397.921069151151</v>
      </c>
      <c r="P512" s="162">
        <f>+[2]data1cf!O512</f>
        <v>11382.536332917785</v>
      </c>
      <c r="Q512" s="162">
        <f>+[2]data1cf!P512</f>
        <v>11226.110827747038</v>
      </c>
      <c r="R512" s="162">
        <f>+[2]data1cf!Q512</f>
        <v>762.41380624224564</v>
      </c>
      <c r="S512" s="162">
        <f>+[2]data1cf!R512</f>
        <v>0</v>
      </c>
      <c r="T512" s="162">
        <f>+[2]data1cf!S512</f>
        <v>0</v>
      </c>
      <c r="U512" s="162">
        <f>+[2]data1cf!T512</f>
        <v>0</v>
      </c>
      <c r="V512" s="162">
        <f>+[2]data1cf!U512</f>
        <v>0</v>
      </c>
      <c r="W512" s="162">
        <f>+[2]data1cf!V512</f>
        <v>0</v>
      </c>
      <c r="X512" s="162">
        <f>+[2]data1cf!W512</f>
        <v>0</v>
      </c>
      <c r="Y512" s="162">
        <f>+[2]data1cf!X512</f>
        <v>0</v>
      </c>
      <c r="Z512" s="162">
        <f>+[2]data1cf!Y512</f>
        <v>0</v>
      </c>
      <c r="AA512" s="162">
        <f>+[2]data1cf!Z512</f>
        <v>0</v>
      </c>
      <c r="AB512" s="162"/>
      <c r="AC512" s="163">
        <f t="shared" si="56"/>
        <v>24809.671371985878</v>
      </c>
      <c r="AD512" s="163">
        <f t="shared" si="58"/>
        <v>49751.433586862469</v>
      </c>
      <c r="AE512" s="164">
        <f t="shared" si="59"/>
        <v>49419.166953091728</v>
      </c>
      <c r="AF512" s="165">
        <f t="shared" si="57"/>
        <v>0.16279763579368595</v>
      </c>
      <c r="AG512" s="166">
        <f t="shared" si="63"/>
        <v>0.98251119705298617</v>
      </c>
    </row>
    <row r="513" spans="1:33">
      <c r="A513" s="158"/>
      <c r="B513" s="162">
        <f>+[2]data1cf!A513</f>
        <v>-64450.289553082679</v>
      </c>
      <c r="C513" s="162">
        <f>+[2]data1cf!B513</f>
        <v>11903.998489685637</v>
      </c>
      <c r="D513" s="162">
        <f>+[2]data1cf!C513</f>
        <v>12902.608104135823</v>
      </c>
      <c r="E513" s="162">
        <f>+[2]data1cf!D513</f>
        <v>12690.991573366566</v>
      </c>
      <c r="F513" s="162">
        <f>+[2]data1cf!E513</f>
        <v>12230.760551575597</v>
      </c>
      <c r="G513" s="162">
        <f>+[2]data1cf!F513</f>
        <v>12000.225682488013</v>
      </c>
      <c r="H513" s="162">
        <f>+[2]data1cf!G513</f>
        <v>11768.249905009943</v>
      </c>
      <c r="I513" s="162">
        <f>+[2]data1cf!H513</f>
        <v>11565.610290619599</v>
      </c>
      <c r="J513" s="162">
        <f>+[2]data1cf!I513</f>
        <v>11596.044207412888</v>
      </c>
      <c r="K513" s="162">
        <f>+[2]data1cf!J513</f>
        <v>11530.979412294528</v>
      </c>
      <c r="L513" s="162">
        <f>+[2]data1cf!K513</f>
        <v>11581.685955894172</v>
      </c>
      <c r="M513" s="162">
        <f>+[2]data1cf!L513</f>
        <v>11549.375412193833</v>
      </c>
      <c r="N513" s="162">
        <f>+[2]data1cf!M513</f>
        <v>11346.196738724931</v>
      </c>
      <c r="O513" s="162">
        <f>+[2]data1cf!N513</f>
        <v>11218.677071602355</v>
      </c>
      <c r="P513" s="162">
        <f>+[2]data1cf!O513</f>
        <v>11314.929596241269</v>
      </c>
      <c r="Q513" s="162">
        <f>+[2]data1cf!P513</f>
        <v>11121.771082504809</v>
      </c>
      <c r="R513" s="162">
        <f>+[2]data1cf!Q513</f>
        <v>739.21904105803696</v>
      </c>
      <c r="S513" s="162">
        <f>+[2]data1cf!R513</f>
        <v>0</v>
      </c>
      <c r="T513" s="162">
        <f>+[2]data1cf!S513</f>
        <v>0</v>
      </c>
      <c r="U513" s="162">
        <f>+[2]data1cf!T513</f>
        <v>0</v>
      </c>
      <c r="V513" s="162">
        <f>+[2]data1cf!U513</f>
        <v>0</v>
      </c>
      <c r="W513" s="162">
        <f>+[2]data1cf!V513</f>
        <v>0</v>
      </c>
      <c r="X513" s="162">
        <f>+[2]data1cf!W513</f>
        <v>0</v>
      </c>
      <c r="Y513" s="162">
        <f>+[2]data1cf!X513</f>
        <v>0</v>
      </c>
      <c r="Z513" s="162">
        <f>+[2]data1cf!Y513</f>
        <v>0</v>
      </c>
      <c r="AA513" s="162">
        <f>+[2]data1cf!Z513</f>
        <v>0</v>
      </c>
      <c r="AB513" s="162"/>
      <c r="AC513" s="163">
        <f t="shared" si="56"/>
        <v>26394.092739721036</v>
      </c>
      <c r="AD513" s="163">
        <f t="shared" si="58"/>
        <v>51208.696687033946</v>
      </c>
      <c r="AE513" s="164">
        <f t="shared" si="59"/>
        <v>50878.194102658228</v>
      </c>
      <c r="AF513" s="165">
        <f t="shared" si="57"/>
        <v>0.16860651373863225</v>
      </c>
      <c r="AG513" s="166">
        <f t="shared" si="63"/>
        <v>0.98446579661491951</v>
      </c>
    </row>
    <row r="514" spans="1:33">
      <c r="A514" s="158"/>
      <c r="B514" s="162">
        <f>+[2]data1cf!A514</f>
        <v>-71392.417032296027</v>
      </c>
      <c r="C514" s="162">
        <f>+[2]data1cf!B514</f>
        <v>12086.340774707383</v>
      </c>
      <c r="D514" s="162">
        <f>+[2]data1cf!C514</f>
        <v>12977.246653926913</v>
      </c>
      <c r="E514" s="162">
        <f>+[2]data1cf!D514</f>
        <v>12662.830048716636</v>
      </c>
      <c r="F514" s="162">
        <f>+[2]data1cf!E514</f>
        <v>12405.192690751133</v>
      </c>
      <c r="G514" s="162">
        <f>+[2]data1cf!F514</f>
        <v>12270.210552367198</v>
      </c>
      <c r="H514" s="162">
        <f>+[2]data1cf!G514</f>
        <v>11840.090280653309</v>
      </c>
      <c r="I514" s="162">
        <f>+[2]data1cf!H514</f>
        <v>11815.514554402824</v>
      </c>
      <c r="J514" s="162">
        <f>+[2]data1cf!I514</f>
        <v>11652.044742915987</v>
      </c>
      <c r="K514" s="162">
        <f>+[2]data1cf!J514</f>
        <v>11652.190280505472</v>
      </c>
      <c r="L514" s="162">
        <f>+[2]data1cf!K514</f>
        <v>11622.765008176757</v>
      </c>
      <c r="M514" s="162">
        <f>+[2]data1cf!L514</f>
        <v>11650.572380243921</v>
      </c>
      <c r="N514" s="162">
        <f>+[2]data1cf!M514</f>
        <v>11587.987849353198</v>
      </c>
      <c r="O514" s="162">
        <f>+[2]data1cf!N514</f>
        <v>11441.795305326661</v>
      </c>
      <c r="P514" s="162">
        <f>+[2]data1cf!O514</f>
        <v>11522.242696020714</v>
      </c>
      <c r="Q514" s="162">
        <f>+[2]data1cf!P514</f>
        <v>11420.960974476629</v>
      </c>
      <c r="R514" s="162">
        <f>+[2]data1cf!Q514</f>
        <v>818.84246639362243</v>
      </c>
      <c r="S514" s="162">
        <f>+[2]data1cf!R514</f>
        <v>0</v>
      </c>
      <c r="T514" s="162">
        <f>+[2]data1cf!S514</f>
        <v>0</v>
      </c>
      <c r="U514" s="162">
        <f>+[2]data1cf!T514</f>
        <v>0</v>
      </c>
      <c r="V514" s="162">
        <f>+[2]data1cf!U514</f>
        <v>0</v>
      </c>
      <c r="W514" s="162">
        <f>+[2]data1cf!V514</f>
        <v>0</v>
      </c>
      <c r="X514" s="162">
        <f>+[2]data1cf!W514</f>
        <v>0</v>
      </c>
      <c r="Y514" s="162">
        <f>+[2]data1cf!X514</f>
        <v>0</v>
      </c>
      <c r="Z514" s="162">
        <f>+[2]data1cf!Y514</f>
        <v>0</v>
      </c>
      <c r="AA514" s="162">
        <f>+[2]data1cf!Z514</f>
        <v>0</v>
      </c>
      <c r="AB514" s="162"/>
      <c r="AC514" s="163">
        <f t="shared" ref="AC514:AC577" si="64">XNPV(0.1,B514:AA514,$B$1:$AA$1)</f>
        <v>20527.36596432568</v>
      </c>
      <c r="AD514" s="163">
        <f t="shared" si="58"/>
        <v>45683.115831487426</v>
      </c>
      <c r="AE514" s="164">
        <f t="shared" si="59"/>
        <v>45347.855256119146</v>
      </c>
      <c r="AF514" s="165">
        <f t="shared" ref="AF514:AF577" si="65">XIRR(B514:AA514,$B$1:$AA$1)</f>
        <v>0.14885793328285221</v>
      </c>
      <c r="AG514" s="166">
        <f t="shared" si="63"/>
        <v>0.97565248487891876</v>
      </c>
    </row>
    <row r="515" spans="1:33">
      <c r="A515" s="158"/>
      <c r="B515" s="162">
        <f>+[2]data1cf!A515</f>
        <v>-68587.989328544587</v>
      </c>
      <c r="C515" s="162">
        <f>+[2]data1cf!B515</f>
        <v>12019.383916173054</v>
      </c>
      <c r="D515" s="162">
        <f>+[2]data1cf!C515</f>
        <v>12978.999328227204</v>
      </c>
      <c r="E515" s="162">
        <f>+[2]data1cf!D515</f>
        <v>12550.2488128562</v>
      </c>
      <c r="F515" s="162">
        <f>+[2]data1cf!E515</f>
        <v>12463.066475241776</v>
      </c>
      <c r="G515" s="162">
        <f>+[2]data1cf!F515</f>
        <v>12032.618269915671</v>
      </c>
      <c r="H515" s="162">
        <f>+[2]data1cf!G515</f>
        <v>11884.894002888746</v>
      </c>
      <c r="I515" s="162">
        <f>+[2]data1cf!H515</f>
        <v>11687.901607510532</v>
      </c>
      <c r="J515" s="162">
        <f>+[2]data1cf!I515</f>
        <v>11765.557065033941</v>
      </c>
      <c r="K515" s="162">
        <f>+[2]data1cf!J515</f>
        <v>11580.245393789057</v>
      </c>
      <c r="L515" s="162">
        <f>+[2]data1cf!K515</f>
        <v>11652.499464897784</v>
      </c>
      <c r="M515" s="162">
        <f>+[2]data1cf!L515</f>
        <v>11543.862482755767</v>
      </c>
      <c r="N515" s="162">
        <f>+[2]data1cf!M515</f>
        <v>11474.145188669103</v>
      </c>
      <c r="O515" s="162">
        <f>+[2]data1cf!N515</f>
        <v>11420.568154914448</v>
      </c>
      <c r="P515" s="162">
        <f>+[2]data1cf!O515</f>
        <v>11277.812897229071</v>
      </c>
      <c r="Q515" s="162">
        <f>+[2]data1cf!P515</f>
        <v>11365.938358432342</v>
      </c>
      <c r="R515" s="162">
        <f>+[2]data1cf!Q515</f>
        <v>786.67680240267498</v>
      </c>
      <c r="S515" s="162">
        <f>+[2]data1cf!R515</f>
        <v>0</v>
      </c>
      <c r="T515" s="162">
        <f>+[2]data1cf!S515</f>
        <v>0</v>
      </c>
      <c r="U515" s="162">
        <f>+[2]data1cf!T515</f>
        <v>0</v>
      </c>
      <c r="V515" s="162">
        <f>+[2]data1cf!U515</f>
        <v>0</v>
      </c>
      <c r="W515" s="162">
        <f>+[2]data1cf!V515</f>
        <v>0</v>
      </c>
      <c r="X515" s="162">
        <f>+[2]data1cf!W515</f>
        <v>0</v>
      </c>
      <c r="Y515" s="162">
        <f>+[2]data1cf!X515</f>
        <v>0</v>
      </c>
      <c r="Z515" s="162">
        <f>+[2]data1cf!Y515</f>
        <v>0</v>
      </c>
      <c r="AA515" s="162">
        <f>+[2]data1cf!Z515</f>
        <v>0</v>
      </c>
      <c r="AB515" s="162"/>
      <c r="AC515" s="163">
        <f t="shared" si="64"/>
        <v>22909.341402650989</v>
      </c>
      <c r="AD515" s="163">
        <f t="shared" ref="AD515:AD578" si="66">SUMPRODUCT(B515:AA515,$B$1010:$AA$1010)</f>
        <v>47934.273717803939</v>
      </c>
      <c r="AE515" s="164">
        <f t="shared" ref="AE515:AE578" si="67">SUMPRODUCT(B515:AA515,$B$1012:$AA$1012)</f>
        <v>47600.893738139086</v>
      </c>
      <c r="AF515" s="165">
        <f t="shared" si="65"/>
        <v>0.15643655657768255</v>
      </c>
      <c r="AG515" s="166">
        <f t="shared" ref="AG515:AG530" si="68">1-EXP(-(1/0.25)*(AD515/ABS($AD$1010)))</f>
        <v>0.97972583973421956</v>
      </c>
    </row>
    <row r="516" spans="1:33">
      <c r="A516" s="158"/>
      <c r="B516" s="162">
        <f>+[2]data1cf!A516</f>
        <v>-71194.603603358657</v>
      </c>
      <c r="C516" s="162">
        <f>+[2]data1cf!B516</f>
        <v>11901.043486623537</v>
      </c>
      <c r="D516" s="162">
        <f>+[2]data1cf!C516</f>
        <v>12991.786861148341</v>
      </c>
      <c r="E516" s="162">
        <f>+[2]data1cf!D516</f>
        <v>12970.435119057751</v>
      </c>
      <c r="F516" s="162">
        <f>+[2]data1cf!E516</f>
        <v>12479.789450399359</v>
      </c>
      <c r="G516" s="162">
        <f>+[2]data1cf!F516</f>
        <v>12243.975841194237</v>
      </c>
      <c r="H516" s="162">
        <f>+[2]data1cf!G516</f>
        <v>11931.707137743362</v>
      </c>
      <c r="I516" s="162">
        <f>+[2]data1cf!H516</f>
        <v>11809.063760622354</v>
      </c>
      <c r="J516" s="162">
        <f>+[2]data1cf!I516</f>
        <v>11931.025007042945</v>
      </c>
      <c r="K516" s="162">
        <f>+[2]data1cf!J516</f>
        <v>11728.789452665886</v>
      </c>
      <c r="L516" s="162">
        <f>+[2]data1cf!K516</f>
        <v>11724.908439888228</v>
      </c>
      <c r="M516" s="162">
        <f>+[2]data1cf!L516</f>
        <v>11672.790960034697</v>
      </c>
      <c r="N516" s="162">
        <f>+[2]data1cf!M516</f>
        <v>11485.324303639245</v>
      </c>
      <c r="O516" s="162">
        <f>+[2]data1cf!N516</f>
        <v>11554.562058370433</v>
      </c>
      <c r="P516" s="162">
        <f>+[2]data1cf!O516</f>
        <v>11454.256905919805</v>
      </c>
      <c r="Q516" s="162">
        <f>+[2]data1cf!P516</f>
        <v>11547.914817693065</v>
      </c>
      <c r="R516" s="162">
        <f>+[2]data1cf!Q516</f>
        <v>816.57362548908236</v>
      </c>
      <c r="S516" s="162">
        <f>+[2]data1cf!R516</f>
        <v>0</v>
      </c>
      <c r="T516" s="162">
        <f>+[2]data1cf!S516</f>
        <v>0</v>
      </c>
      <c r="U516" s="162">
        <f>+[2]data1cf!T516</f>
        <v>0</v>
      </c>
      <c r="V516" s="162">
        <f>+[2]data1cf!U516</f>
        <v>0</v>
      </c>
      <c r="W516" s="162">
        <f>+[2]data1cf!V516</f>
        <v>0</v>
      </c>
      <c r="X516" s="162">
        <f>+[2]data1cf!W516</f>
        <v>0</v>
      </c>
      <c r="Y516" s="162">
        <f>+[2]data1cf!X516</f>
        <v>0</v>
      </c>
      <c r="Z516" s="162">
        <f>+[2]data1cf!Y516</f>
        <v>0</v>
      </c>
      <c r="AA516" s="162">
        <f>+[2]data1cf!Z516</f>
        <v>0</v>
      </c>
      <c r="AB516" s="162"/>
      <c r="AC516" s="163">
        <f t="shared" si="64"/>
        <v>21104.434075298024</v>
      </c>
      <c r="AD516" s="163">
        <f t="shared" si="66"/>
        <v>46398.369257820326</v>
      </c>
      <c r="AE516" s="164">
        <f t="shared" si="67"/>
        <v>46061.361409921352</v>
      </c>
      <c r="AF516" s="165">
        <f t="shared" si="65"/>
        <v>0.15022893548011781</v>
      </c>
      <c r="AG516" s="166">
        <f t="shared" si="68"/>
        <v>0.97702838039642703</v>
      </c>
    </row>
    <row r="517" spans="1:33">
      <c r="A517" s="158"/>
      <c r="B517" s="162">
        <f>+[2]data1cf!A517</f>
        <v>-67537.355356867134</v>
      </c>
      <c r="C517" s="162">
        <f>+[2]data1cf!B517</f>
        <v>11943.036202852862</v>
      </c>
      <c r="D517" s="162">
        <f>+[2]data1cf!C517</f>
        <v>12875.473864866013</v>
      </c>
      <c r="E517" s="162">
        <f>+[2]data1cf!D517</f>
        <v>12671.688963534853</v>
      </c>
      <c r="F517" s="162">
        <f>+[2]data1cf!E517</f>
        <v>12357.603969965887</v>
      </c>
      <c r="G517" s="162">
        <f>+[2]data1cf!F517</f>
        <v>12090.169306215428</v>
      </c>
      <c r="H517" s="162">
        <f>+[2]data1cf!G517</f>
        <v>11822.857446297199</v>
      </c>
      <c r="I517" s="162">
        <f>+[2]data1cf!H517</f>
        <v>11581.529664281978</v>
      </c>
      <c r="J517" s="162">
        <f>+[2]data1cf!I517</f>
        <v>11715.202438707078</v>
      </c>
      <c r="K517" s="162">
        <f>+[2]data1cf!J517</f>
        <v>11591.107817365151</v>
      </c>
      <c r="L517" s="162">
        <f>+[2]data1cf!K517</f>
        <v>11499.173665402686</v>
      </c>
      <c r="M517" s="162">
        <f>+[2]data1cf!L517</f>
        <v>11580.33397045104</v>
      </c>
      <c r="N517" s="162">
        <f>+[2]data1cf!M517</f>
        <v>11649.753899452782</v>
      </c>
      <c r="O517" s="162">
        <f>+[2]data1cf!N517</f>
        <v>11404.07566517653</v>
      </c>
      <c r="P517" s="162">
        <f>+[2]data1cf!O517</f>
        <v>11390.216373036639</v>
      </c>
      <c r="Q517" s="162">
        <f>+[2]data1cf!P517</f>
        <v>11442.357881093621</v>
      </c>
      <c r="R517" s="162">
        <f>+[2]data1cf!Q517</f>
        <v>774.6264510011232</v>
      </c>
      <c r="S517" s="162">
        <f>+[2]data1cf!R517</f>
        <v>0</v>
      </c>
      <c r="T517" s="162">
        <f>+[2]data1cf!S517</f>
        <v>0</v>
      </c>
      <c r="U517" s="162">
        <f>+[2]data1cf!T517</f>
        <v>0</v>
      </c>
      <c r="V517" s="162">
        <f>+[2]data1cf!U517</f>
        <v>0</v>
      </c>
      <c r="W517" s="162">
        <f>+[2]data1cf!V517</f>
        <v>0</v>
      </c>
      <c r="X517" s="162">
        <f>+[2]data1cf!W517</f>
        <v>0</v>
      </c>
      <c r="Y517" s="162">
        <f>+[2]data1cf!X517</f>
        <v>0</v>
      </c>
      <c r="Z517" s="162">
        <f>+[2]data1cf!Y517</f>
        <v>0</v>
      </c>
      <c r="AA517" s="162">
        <f>+[2]data1cf!Z517</f>
        <v>0</v>
      </c>
      <c r="AB517" s="162"/>
      <c r="AC517" s="163">
        <f t="shared" si="64"/>
        <v>23801.595552635197</v>
      </c>
      <c r="AD517" s="163">
        <f t="shared" si="66"/>
        <v>48819.969558274192</v>
      </c>
      <c r="AE517" s="164">
        <f t="shared" si="67"/>
        <v>48486.490337116826</v>
      </c>
      <c r="AF517" s="165">
        <f t="shared" si="65"/>
        <v>0.15929151177406317</v>
      </c>
      <c r="AG517" s="166">
        <f t="shared" si="68"/>
        <v>0.98113487205811178</v>
      </c>
    </row>
    <row r="518" spans="1:33">
      <c r="A518" s="158"/>
      <c r="B518" s="162">
        <f>+[2]data1cf!A518</f>
        <v>-61941.061364971596</v>
      </c>
      <c r="C518" s="162">
        <f>+[2]data1cf!B518</f>
        <v>11897.933578914763</v>
      </c>
      <c r="D518" s="162">
        <f>+[2]data1cf!C518</f>
        <v>12749.718172153522</v>
      </c>
      <c r="E518" s="162">
        <f>+[2]data1cf!D518</f>
        <v>12482.212630336064</v>
      </c>
      <c r="F518" s="162">
        <f>+[2]data1cf!E518</f>
        <v>12090.354475555458</v>
      </c>
      <c r="G518" s="162">
        <f>+[2]data1cf!F518</f>
        <v>11941.533144143268</v>
      </c>
      <c r="H518" s="162">
        <f>+[2]data1cf!G518</f>
        <v>11651.230664767618</v>
      </c>
      <c r="I518" s="162">
        <f>+[2]data1cf!H518</f>
        <v>11638.575873116966</v>
      </c>
      <c r="J518" s="162">
        <f>+[2]data1cf!I518</f>
        <v>11549.457650648237</v>
      </c>
      <c r="K518" s="162">
        <f>+[2]data1cf!J518</f>
        <v>11438.263480685961</v>
      </c>
      <c r="L518" s="162">
        <f>+[2]data1cf!K518</f>
        <v>11431.742687227637</v>
      </c>
      <c r="M518" s="162">
        <f>+[2]data1cf!L518</f>
        <v>11388.054757294118</v>
      </c>
      <c r="N518" s="162">
        <f>+[2]data1cf!M518</f>
        <v>11271.558662873969</v>
      </c>
      <c r="O518" s="162">
        <f>+[2]data1cf!N518</f>
        <v>11389.715954290419</v>
      </c>
      <c r="P518" s="162">
        <f>+[2]data1cf!O518</f>
        <v>11275.912330271036</v>
      </c>
      <c r="Q518" s="162">
        <f>+[2]data1cf!P518</f>
        <v>11170.91973723083</v>
      </c>
      <c r="R518" s="162">
        <f>+[2]data1cf!Q518</f>
        <v>710.43919743167805</v>
      </c>
      <c r="S518" s="162">
        <f>+[2]data1cf!R518</f>
        <v>0</v>
      </c>
      <c r="T518" s="162">
        <f>+[2]data1cf!S518</f>
        <v>0</v>
      </c>
      <c r="U518" s="162">
        <f>+[2]data1cf!T518</f>
        <v>0</v>
      </c>
      <c r="V518" s="162">
        <f>+[2]data1cf!U518</f>
        <v>0</v>
      </c>
      <c r="W518" s="162">
        <f>+[2]data1cf!V518</f>
        <v>0</v>
      </c>
      <c r="X518" s="162">
        <f>+[2]data1cf!W518</f>
        <v>0</v>
      </c>
      <c r="Y518" s="162">
        <f>+[2]data1cf!X518</f>
        <v>0</v>
      </c>
      <c r="Z518" s="162">
        <f>+[2]data1cf!Y518</f>
        <v>0</v>
      </c>
      <c r="AA518" s="162">
        <f>+[2]data1cf!Z518</f>
        <v>0</v>
      </c>
      <c r="AB518" s="162"/>
      <c r="AC518" s="163">
        <f t="shared" si="64"/>
        <v>28299.453670641542</v>
      </c>
      <c r="AD518" s="163">
        <f t="shared" si="66"/>
        <v>52986.040325391361</v>
      </c>
      <c r="AE518" s="164">
        <f t="shared" si="67"/>
        <v>52657.107173395001</v>
      </c>
      <c r="AF518" s="165">
        <f t="shared" si="65"/>
        <v>0.17597643733024596</v>
      </c>
      <c r="AG518" s="166">
        <f t="shared" si="68"/>
        <v>0.98655649475877849</v>
      </c>
    </row>
    <row r="519" spans="1:33">
      <c r="A519" s="158"/>
      <c r="B519" s="162">
        <f>+[2]data1cf!A519</f>
        <v>-62938.6685862386</v>
      </c>
      <c r="C519" s="162">
        <f>+[2]data1cf!B519</f>
        <v>11919.348958735161</v>
      </c>
      <c r="D519" s="162">
        <f>+[2]data1cf!C519</f>
        <v>12864.927359472225</v>
      </c>
      <c r="E519" s="162">
        <f>+[2]data1cf!D519</f>
        <v>12362.61053379544</v>
      </c>
      <c r="F519" s="162">
        <f>+[2]data1cf!E519</f>
        <v>12180.416374986329</v>
      </c>
      <c r="G519" s="162">
        <f>+[2]data1cf!F519</f>
        <v>11910.354522036761</v>
      </c>
      <c r="H519" s="162">
        <f>+[2]data1cf!G519</f>
        <v>11856.893632694368</v>
      </c>
      <c r="I519" s="162">
        <f>+[2]data1cf!H519</f>
        <v>11659.321909951374</v>
      </c>
      <c r="J519" s="162">
        <f>+[2]data1cf!I519</f>
        <v>11544.678741058513</v>
      </c>
      <c r="K519" s="162">
        <f>+[2]data1cf!J519</f>
        <v>11570.02003416749</v>
      </c>
      <c r="L519" s="162">
        <f>+[2]data1cf!K519</f>
        <v>11425.479386657613</v>
      </c>
      <c r="M519" s="162">
        <f>+[2]data1cf!L519</f>
        <v>11527.992119082697</v>
      </c>
      <c r="N519" s="162">
        <f>+[2]data1cf!M519</f>
        <v>11313.043919919764</v>
      </c>
      <c r="O519" s="162">
        <f>+[2]data1cf!N519</f>
        <v>11292.780896621727</v>
      </c>
      <c r="P519" s="162">
        <f>+[2]data1cf!O519</f>
        <v>11296.178314780795</v>
      </c>
      <c r="Q519" s="162">
        <f>+[2]data1cf!P519</f>
        <v>11096.090039770963</v>
      </c>
      <c r="R519" s="162">
        <f>+[2]data1cf!Q519</f>
        <v>721.88135321672223</v>
      </c>
      <c r="S519" s="162">
        <f>+[2]data1cf!R519</f>
        <v>0</v>
      </c>
      <c r="T519" s="162">
        <f>+[2]data1cf!S519</f>
        <v>0</v>
      </c>
      <c r="U519" s="162">
        <f>+[2]data1cf!T519</f>
        <v>0</v>
      </c>
      <c r="V519" s="162">
        <f>+[2]data1cf!U519</f>
        <v>0</v>
      </c>
      <c r="W519" s="162">
        <f>+[2]data1cf!V519</f>
        <v>0</v>
      </c>
      <c r="X519" s="162">
        <f>+[2]data1cf!W519</f>
        <v>0</v>
      </c>
      <c r="Y519" s="162">
        <f>+[2]data1cf!X519</f>
        <v>0</v>
      </c>
      <c r="Z519" s="162">
        <f>+[2]data1cf!Y519</f>
        <v>0</v>
      </c>
      <c r="AA519" s="162">
        <f>+[2]data1cf!Z519</f>
        <v>0</v>
      </c>
      <c r="AB519" s="162"/>
      <c r="AC519" s="163">
        <f t="shared" si="64"/>
        <v>27570.774508233328</v>
      </c>
      <c r="AD519" s="163">
        <f t="shared" si="66"/>
        <v>52325.871789774319</v>
      </c>
      <c r="AE519" s="164">
        <f t="shared" si="67"/>
        <v>51996.107035840025</v>
      </c>
      <c r="AF519" s="165">
        <f t="shared" si="65"/>
        <v>0.17302406430244449</v>
      </c>
      <c r="AG519" s="166">
        <f t="shared" si="68"/>
        <v>0.98581498075445528</v>
      </c>
    </row>
    <row r="520" spans="1:33">
      <c r="A520" s="158"/>
      <c r="B520" s="162">
        <f>+[2]data1cf!A520</f>
        <v>-71320.999278976116</v>
      </c>
      <c r="C520" s="162">
        <f>+[2]data1cf!B520</f>
        <v>12107.927431693603</v>
      </c>
      <c r="D520" s="162">
        <f>+[2]data1cf!C520</f>
        <v>13090.239248547568</v>
      </c>
      <c r="E520" s="162">
        <f>+[2]data1cf!D520</f>
        <v>12713.019165878792</v>
      </c>
      <c r="F520" s="162">
        <f>+[2]data1cf!E520</f>
        <v>12556.75803739583</v>
      </c>
      <c r="G520" s="162">
        <f>+[2]data1cf!F520</f>
        <v>12187.990685680015</v>
      </c>
      <c r="H520" s="162">
        <f>+[2]data1cf!G520</f>
        <v>11935.908113644457</v>
      </c>
      <c r="I520" s="162">
        <f>+[2]data1cf!H520</f>
        <v>11720.435892881665</v>
      </c>
      <c r="J520" s="162">
        <f>+[2]data1cf!I520</f>
        <v>11842.085238848835</v>
      </c>
      <c r="K520" s="162">
        <f>+[2]data1cf!J520</f>
        <v>11666.208521786728</v>
      </c>
      <c r="L520" s="162">
        <f>+[2]data1cf!K520</f>
        <v>11560.202672530486</v>
      </c>
      <c r="M520" s="162">
        <f>+[2]data1cf!L520</f>
        <v>11556.016213868379</v>
      </c>
      <c r="N520" s="162">
        <f>+[2]data1cf!M520</f>
        <v>11562.988684346994</v>
      </c>
      <c r="O520" s="162">
        <f>+[2]data1cf!N520</f>
        <v>11467.468775384954</v>
      </c>
      <c r="P520" s="162">
        <f>+[2]data1cf!O520</f>
        <v>11497.665799873079</v>
      </c>
      <c r="Q520" s="162">
        <f>+[2]data1cf!P520</f>
        <v>11340.189599910962</v>
      </c>
      <c r="R520" s="162">
        <f>+[2]data1cf!Q520</f>
        <v>818.0233333301444</v>
      </c>
      <c r="S520" s="162">
        <f>+[2]data1cf!R520</f>
        <v>0</v>
      </c>
      <c r="T520" s="162">
        <f>+[2]data1cf!S520</f>
        <v>0</v>
      </c>
      <c r="U520" s="162">
        <f>+[2]data1cf!T520</f>
        <v>0</v>
      </c>
      <c r="V520" s="162">
        <f>+[2]data1cf!U520</f>
        <v>0</v>
      </c>
      <c r="W520" s="162">
        <f>+[2]data1cf!V520</f>
        <v>0</v>
      </c>
      <c r="X520" s="162">
        <f>+[2]data1cf!W520</f>
        <v>0</v>
      </c>
      <c r="Y520" s="162">
        <f>+[2]data1cf!X520</f>
        <v>0</v>
      </c>
      <c r="Z520" s="162">
        <f>+[2]data1cf!Y520</f>
        <v>0</v>
      </c>
      <c r="AA520" s="162">
        <f>+[2]data1cf!Z520</f>
        <v>0</v>
      </c>
      <c r="AB520" s="162"/>
      <c r="AC520" s="163">
        <f t="shared" si="64"/>
        <v>20818.059348228358</v>
      </c>
      <c r="AD520" s="163">
        <f t="shared" si="66"/>
        <v>45989.240250278475</v>
      </c>
      <c r="AE520" s="164">
        <f t="shared" si="67"/>
        <v>45653.950766853784</v>
      </c>
      <c r="AF520" s="165">
        <f t="shared" si="65"/>
        <v>0.14967313408851626</v>
      </c>
      <c r="AG520" s="166">
        <f t="shared" si="68"/>
        <v>0.97625117041569698</v>
      </c>
    </row>
    <row r="521" spans="1:33">
      <c r="A521" s="158"/>
      <c r="B521" s="162">
        <f>+[2]data1cf!A521</f>
        <v>-70071.92499552478</v>
      </c>
      <c r="C521" s="162">
        <f>+[2]data1cf!B521</f>
        <v>11940.072363383602</v>
      </c>
      <c r="D521" s="162">
        <f>+[2]data1cf!C521</f>
        <v>13093.262693676679</v>
      </c>
      <c r="E521" s="162">
        <f>+[2]data1cf!D521</f>
        <v>12729.719653320606</v>
      </c>
      <c r="F521" s="162">
        <f>+[2]data1cf!E521</f>
        <v>12401.929936749899</v>
      </c>
      <c r="G521" s="162">
        <f>+[2]data1cf!F521</f>
        <v>12195.317939381275</v>
      </c>
      <c r="H521" s="162">
        <f>+[2]data1cf!G521</f>
        <v>11981.022321214277</v>
      </c>
      <c r="I521" s="162">
        <f>+[2]data1cf!H521</f>
        <v>11748.362833059928</v>
      </c>
      <c r="J521" s="162">
        <f>+[2]data1cf!I521</f>
        <v>11673.758410422761</v>
      </c>
      <c r="K521" s="162">
        <f>+[2]data1cf!J521</f>
        <v>11587.484217628431</v>
      </c>
      <c r="L521" s="162">
        <f>+[2]data1cf!K521</f>
        <v>11786.82664677568</v>
      </c>
      <c r="M521" s="162">
        <f>+[2]data1cf!L521</f>
        <v>11784.775460831654</v>
      </c>
      <c r="N521" s="162">
        <f>+[2]data1cf!M521</f>
        <v>11623.896202767224</v>
      </c>
      <c r="O521" s="162">
        <f>+[2]data1cf!N521</f>
        <v>11348.110089728694</v>
      </c>
      <c r="P521" s="162">
        <f>+[2]data1cf!O521</f>
        <v>11412.948796142991</v>
      </c>
      <c r="Q521" s="162">
        <f>+[2]data1cf!P521</f>
        <v>11471.65962921485</v>
      </c>
      <c r="R521" s="162">
        <f>+[2]data1cf!Q521</f>
        <v>803.69695092867084</v>
      </c>
      <c r="S521" s="162">
        <f>+[2]data1cf!R521</f>
        <v>0</v>
      </c>
      <c r="T521" s="162">
        <f>+[2]data1cf!S521</f>
        <v>0</v>
      </c>
      <c r="U521" s="162">
        <f>+[2]data1cf!T521</f>
        <v>0</v>
      </c>
      <c r="V521" s="162">
        <f>+[2]data1cf!U521</f>
        <v>0</v>
      </c>
      <c r="W521" s="162">
        <f>+[2]data1cf!V521</f>
        <v>0</v>
      </c>
      <c r="X521" s="162">
        <f>+[2]data1cf!W521</f>
        <v>0</v>
      </c>
      <c r="Y521" s="162">
        <f>+[2]data1cf!X521</f>
        <v>0</v>
      </c>
      <c r="Z521" s="162">
        <f>+[2]data1cf!Y521</f>
        <v>0</v>
      </c>
      <c r="AA521" s="162">
        <f>+[2]data1cf!Z521</f>
        <v>0</v>
      </c>
      <c r="AB521" s="162"/>
      <c r="AC521" s="163">
        <f t="shared" si="64"/>
        <v>21914.634397192403</v>
      </c>
      <c r="AD521" s="163">
        <f t="shared" si="66"/>
        <v>47102.078062687913</v>
      </c>
      <c r="AE521" s="164">
        <f t="shared" si="67"/>
        <v>46766.430035387457</v>
      </c>
      <c r="AF521" s="165">
        <f t="shared" si="65"/>
        <v>0.15291690230369573</v>
      </c>
      <c r="AG521" s="166">
        <f t="shared" si="68"/>
        <v>0.97830616421868988</v>
      </c>
    </row>
    <row r="522" spans="1:33">
      <c r="A522" s="158"/>
      <c r="B522" s="162">
        <f>+[2]data1cf!A522</f>
        <v>-62175.37217026361</v>
      </c>
      <c r="C522" s="162">
        <f>+[2]data1cf!B522</f>
        <v>11992.195913399837</v>
      </c>
      <c r="D522" s="162">
        <f>+[2]data1cf!C522</f>
        <v>12719.140540707824</v>
      </c>
      <c r="E522" s="162">
        <f>+[2]data1cf!D522</f>
        <v>12381.649517840247</v>
      </c>
      <c r="F522" s="162">
        <f>+[2]data1cf!E522</f>
        <v>12154.400830951437</v>
      </c>
      <c r="G522" s="162">
        <f>+[2]data1cf!F522</f>
        <v>11937.60612405989</v>
      </c>
      <c r="H522" s="162">
        <f>+[2]data1cf!G522</f>
        <v>11762.793749661032</v>
      </c>
      <c r="I522" s="162">
        <f>+[2]data1cf!H522</f>
        <v>11601.736415027706</v>
      </c>
      <c r="J522" s="162">
        <f>+[2]data1cf!I522</f>
        <v>11443.770489558745</v>
      </c>
      <c r="K522" s="162">
        <f>+[2]data1cf!J522</f>
        <v>11563.129804540662</v>
      </c>
      <c r="L522" s="162">
        <f>+[2]data1cf!K522</f>
        <v>11622.539267410695</v>
      </c>
      <c r="M522" s="162">
        <f>+[2]data1cf!L522</f>
        <v>11511.782913686409</v>
      </c>
      <c r="N522" s="162">
        <f>+[2]data1cf!M522</f>
        <v>11398.090981164785</v>
      </c>
      <c r="O522" s="162">
        <f>+[2]data1cf!N522</f>
        <v>11308.020384078574</v>
      </c>
      <c r="P522" s="162">
        <f>+[2]data1cf!O522</f>
        <v>11270.621394520345</v>
      </c>
      <c r="Q522" s="162">
        <f>+[2]data1cf!P522</f>
        <v>11221.53607494857</v>
      </c>
      <c r="R522" s="162">
        <f>+[2]data1cf!Q522</f>
        <v>713.12664864405542</v>
      </c>
      <c r="S522" s="162">
        <f>+[2]data1cf!R522</f>
        <v>0</v>
      </c>
      <c r="T522" s="162">
        <f>+[2]data1cf!S522</f>
        <v>0</v>
      </c>
      <c r="U522" s="162">
        <f>+[2]data1cf!T522</f>
        <v>0</v>
      </c>
      <c r="V522" s="162">
        <f>+[2]data1cf!U522</f>
        <v>0</v>
      </c>
      <c r="W522" s="162">
        <f>+[2]data1cf!V522</f>
        <v>0</v>
      </c>
      <c r="X522" s="162">
        <f>+[2]data1cf!W522</f>
        <v>0</v>
      </c>
      <c r="Y522" s="162">
        <f>+[2]data1cf!X522</f>
        <v>0</v>
      </c>
      <c r="Z522" s="162">
        <f>+[2]data1cf!Y522</f>
        <v>0</v>
      </c>
      <c r="AA522" s="162">
        <f>+[2]data1cf!Z522</f>
        <v>0</v>
      </c>
      <c r="AB522" s="162"/>
      <c r="AC522" s="163">
        <f t="shared" si="64"/>
        <v>28283.800449243339</v>
      </c>
      <c r="AD522" s="163">
        <f t="shared" si="66"/>
        <v>53049.13155700756</v>
      </c>
      <c r="AE522" s="164">
        <f t="shared" si="67"/>
        <v>52719.058252491392</v>
      </c>
      <c r="AF522" s="165">
        <f t="shared" si="65"/>
        <v>0.1755891859531403</v>
      </c>
      <c r="AG522" s="166">
        <f t="shared" si="68"/>
        <v>0.98662529800800602</v>
      </c>
    </row>
    <row r="523" spans="1:33">
      <c r="A523" s="158"/>
      <c r="B523" s="162">
        <f>+[2]data1cf!A523</f>
        <v>-67115.112775440852</v>
      </c>
      <c r="C523" s="162">
        <f>+[2]data1cf!B523</f>
        <v>11979.778926161476</v>
      </c>
      <c r="D523" s="162">
        <f>+[2]data1cf!C523</f>
        <v>12933.207756233216</v>
      </c>
      <c r="E523" s="162">
        <f>+[2]data1cf!D523</f>
        <v>12605.872070825828</v>
      </c>
      <c r="F523" s="162">
        <f>+[2]data1cf!E523</f>
        <v>12302.968957506528</v>
      </c>
      <c r="G523" s="162">
        <f>+[2]data1cf!F523</f>
        <v>12151.448741639701</v>
      </c>
      <c r="H523" s="162">
        <f>+[2]data1cf!G523</f>
        <v>11827.059570797861</v>
      </c>
      <c r="I523" s="162">
        <f>+[2]data1cf!H523</f>
        <v>11690.481664574929</v>
      </c>
      <c r="J523" s="162">
        <f>+[2]data1cf!I523</f>
        <v>11604.978668549355</v>
      </c>
      <c r="K523" s="162">
        <f>+[2]data1cf!J523</f>
        <v>11565.549317241572</v>
      </c>
      <c r="L523" s="162">
        <f>+[2]data1cf!K523</f>
        <v>11555.510194498631</v>
      </c>
      <c r="M523" s="162">
        <f>+[2]data1cf!L523</f>
        <v>11596.514321723103</v>
      </c>
      <c r="N523" s="162">
        <f>+[2]data1cf!M523</f>
        <v>11482.94654570959</v>
      </c>
      <c r="O523" s="162">
        <f>+[2]data1cf!N523</f>
        <v>11413.998436444896</v>
      </c>
      <c r="P523" s="162">
        <f>+[2]data1cf!O523</f>
        <v>11397.486129585464</v>
      </c>
      <c r="Q523" s="162">
        <f>+[2]data1cf!P523</f>
        <v>11347.42953036031</v>
      </c>
      <c r="R523" s="162">
        <f>+[2]data1cf!Q523</f>
        <v>769.78349748919629</v>
      </c>
      <c r="S523" s="162">
        <f>+[2]data1cf!R523</f>
        <v>0</v>
      </c>
      <c r="T523" s="162">
        <f>+[2]data1cf!S523</f>
        <v>0</v>
      </c>
      <c r="U523" s="162">
        <f>+[2]data1cf!T523</f>
        <v>0</v>
      </c>
      <c r="V523" s="162">
        <f>+[2]data1cf!U523</f>
        <v>0</v>
      </c>
      <c r="W523" s="162">
        <f>+[2]data1cf!V523</f>
        <v>0</v>
      </c>
      <c r="X523" s="162">
        <f>+[2]data1cf!W523</f>
        <v>0</v>
      </c>
      <c r="Y523" s="162">
        <f>+[2]data1cf!X523</f>
        <v>0</v>
      </c>
      <c r="Z523" s="162">
        <f>+[2]data1cf!Y523</f>
        <v>0</v>
      </c>
      <c r="AA523" s="162">
        <f>+[2]data1cf!Z523</f>
        <v>0</v>
      </c>
      <c r="AB523" s="162"/>
      <c r="AC523" s="163">
        <f t="shared" si="64"/>
        <v>24207.554688389457</v>
      </c>
      <c r="AD523" s="163">
        <f t="shared" si="66"/>
        <v>49194.695138217001</v>
      </c>
      <c r="AE523" s="164">
        <f t="shared" si="67"/>
        <v>48861.716702283906</v>
      </c>
      <c r="AF523" s="165">
        <f t="shared" si="65"/>
        <v>0.16069024205207824</v>
      </c>
      <c r="AG523" s="166">
        <f t="shared" si="68"/>
        <v>0.98170112871999682</v>
      </c>
    </row>
    <row r="524" spans="1:33">
      <c r="A524" s="158"/>
      <c r="B524" s="162">
        <f>+[2]data1cf!A524</f>
        <v>-64965.772877794589</v>
      </c>
      <c r="C524" s="162">
        <f>+[2]data1cf!B524</f>
        <v>11960.193838185387</v>
      </c>
      <c r="D524" s="162">
        <f>+[2]data1cf!C524</f>
        <v>12833.289267008593</v>
      </c>
      <c r="E524" s="162">
        <f>+[2]data1cf!D524</f>
        <v>12590.258995682376</v>
      </c>
      <c r="F524" s="162">
        <f>+[2]data1cf!E524</f>
        <v>12293.021930808522</v>
      </c>
      <c r="G524" s="162">
        <f>+[2]data1cf!F524</f>
        <v>12169.084206471296</v>
      </c>
      <c r="H524" s="162">
        <f>+[2]data1cf!G524</f>
        <v>11712.115003682982</v>
      </c>
      <c r="I524" s="162">
        <f>+[2]data1cf!H524</f>
        <v>11566.672191928183</v>
      </c>
      <c r="J524" s="162">
        <f>+[2]data1cf!I524</f>
        <v>11749.723354112539</v>
      </c>
      <c r="K524" s="162">
        <f>+[2]data1cf!J524</f>
        <v>11607.713994729886</v>
      </c>
      <c r="L524" s="162">
        <f>+[2]data1cf!K524</f>
        <v>11493.555448475889</v>
      </c>
      <c r="M524" s="162">
        <f>+[2]data1cf!L524</f>
        <v>11592.510560547529</v>
      </c>
      <c r="N524" s="162">
        <f>+[2]data1cf!M524</f>
        <v>11498.733568100877</v>
      </c>
      <c r="O524" s="162">
        <f>+[2]data1cf!N524</f>
        <v>11390.087292433993</v>
      </c>
      <c r="P524" s="162">
        <f>+[2]data1cf!O524</f>
        <v>11361.460722269068</v>
      </c>
      <c r="Q524" s="162">
        <f>+[2]data1cf!P524</f>
        <v>11266.483156229904</v>
      </c>
      <c r="R524" s="162">
        <f>+[2]data1cf!Q524</f>
        <v>745.13142859915274</v>
      </c>
      <c r="S524" s="162">
        <f>+[2]data1cf!R524</f>
        <v>0</v>
      </c>
      <c r="T524" s="162">
        <f>+[2]data1cf!S524</f>
        <v>0</v>
      </c>
      <c r="U524" s="162">
        <f>+[2]data1cf!T524</f>
        <v>0</v>
      </c>
      <c r="V524" s="162">
        <f>+[2]data1cf!U524</f>
        <v>0</v>
      </c>
      <c r="W524" s="162">
        <f>+[2]data1cf!V524</f>
        <v>0</v>
      </c>
      <c r="X524" s="162">
        <f>+[2]data1cf!W524</f>
        <v>0</v>
      </c>
      <c r="Y524" s="162">
        <f>+[2]data1cf!X524</f>
        <v>0</v>
      </c>
      <c r="Z524" s="162">
        <f>+[2]data1cf!Y524</f>
        <v>0</v>
      </c>
      <c r="AA524" s="162">
        <f>+[2]data1cf!Z524</f>
        <v>0</v>
      </c>
      <c r="AB524" s="162"/>
      <c r="AC524" s="163">
        <f t="shared" si="64"/>
        <v>26144.615969266877</v>
      </c>
      <c r="AD524" s="163">
        <f t="shared" si="66"/>
        <v>51084.065623458191</v>
      </c>
      <c r="AE524" s="164">
        <f t="shared" si="67"/>
        <v>50751.748850498203</v>
      </c>
      <c r="AF524" s="165">
        <f t="shared" si="65"/>
        <v>0.16731837391853335</v>
      </c>
      <c r="AG524" s="166">
        <f t="shared" si="68"/>
        <v>0.98430754093543316</v>
      </c>
    </row>
    <row r="525" spans="1:33">
      <c r="A525" s="158"/>
      <c r="B525" s="162">
        <f>+[2]data1cf!A525</f>
        <v>-63581.432264205738</v>
      </c>
      <c r="C525" s="162">
        <f>+[2]data1cf!B525</f>
        <v>11828.410312979504</v>
      </c>
      <c r="D525" s="162">
        <f>+[2]data1cf!C525</f>
        <v>12830.354139680549</v>
      </c>
      <c r="E525" s="162">
        <f>+[2]data1cf!D525</f>
        <v>12612.527159339101</v>
      </c>
      <c r="F525" s="162">
        <f>+[2]data1cf!E525</f>
        <v>12263.90229631263</v>
      </c>
      <c r="G525" s="162">
        <f>+[2]data1cf!F525</f>
        <v>11881.138276169972</v>
      </c>
      <c r="H525" s="162">
        <f>+[2]data1cf!G525</f>
        <v>11702.7177989519</v>
      </c>
      <c r="I525" s="162">
        <f>+[2]data1cf!H525</f>
        <v>11687.241853339756</v>
      </c>
      <c r="J525" s="162">
        <f>+[2]data1cf!I525</f>
        <v>11609.279375498085</v>
      </c>
      <c r="K525" s="162">
        <f>+[2]data1cf!J525</f>
        <v>11619.015050933045</v>
      </c>
      <c r="L525" s="162">
        <f>+[2]data1cf!K525</f>
        <v>11609.663002658524</v>
      </c>
      <c r="M525" s="162">
        <f>+[2]data1cf!L525</f>
        <v>11305.750664006759</v>
      </c>
      <c r="N525" s="162">
        <f>+[2]data1cf!M525</f>
        <v>11396.155086305109</v>
      </c>
      <c r="O525" s="162">
        <f>+[2]data1cf!N525</f>
        <v>11404.750290980881</v>
      </c>
      <c r="P525" s="162">
        <f>+[2]data1cf!O525</f>
        <v>11358.674601795406</v>
      </c>
      <c r="Q525" s="162">
        <f>+[2]data1cf!P525</f>
        <v>11230.292246723749</v>
      </c>
      <c r="R525" s="162">
        <f>+[2]data1cf!Q525</f>
        <v>729.25359549753398</v>
      </c>
      <c r="S525" s="162">
        <f>+[2]data1cf!R525</f>
        <v>0</v>
      </c>
      <c r="T525" s="162">
        <f>+[2]data1cf!S525</f>
        <v>0</v>
      </c>
      <c r="U525" s="162">
        <f>+[2]data1cf!T525</f>
        <v>0</v>
      </c>
      <c r="V525" s="162">
        <f>+[2]data1cf!U525</f>
        <v>0</v>
      </c>
      <c r="W525" s="162">
        <f>+[2]data1cf!V525</f>
        <v>0</v>
      </c>
      <c r="X525" s="162">
        <f>+[2]data1cf!W525</f>
        <v>0</v>
      </c>
      <c r="Y525" s="162">
        <f>+[2]data1cf!X525</f>
        <v>0</v>
      </c>
      <c r="Z525" s="162">
        <f>+[2]data1cf!Y525</f>
        <v>0</v>
      </c>
      <c r="AA525" s="162">
        <f>+[2]data1cf!Z525</f>
        <v>0</v>
      </c>
      <c r="AB525" s="162"/>
      <c r="AC525" s="163">
        <f t="shared" si="64"/>
        <v>27123.714861479173</v>
      </c>
      <c r="AD525" s="163">
        <f t="shared" si="66"/>
        <v>51960.588171539668</v>
      </c>
      <c r="AE525" s="164">
        <f t="shared" si="67"/>
        <v>51629.638489426194</v>
      </c>
      <c r="AF525" s="165">
        <f t="shared" si="65"/>
        <v>0.17111389040946959</v>
      </c>
      <c r="AG525" s="166">
        <f t="shared" si="68"/>
        <v>0.98538725221968804</v>
      </c>
    </row>
    <row r="526" spans="1:33">
      <c r="A526" s="158"/>
      <c r="B526" s="162">
        <f>+[2]data1cf!A526</f>
        <v>-61147.512033249957</v>
      </c>
      <c r="C526" s="162">
        <f>+[2]data1cf!B526</f>
        <v>11772.184633547555</v>
      </c>
      <c r="D526" s="162">
        <f>+[2]data1cf!C526</f>
        <v>12622.476405688032</v>
      </c>
      <c r="E526" s="162">
        <f>+[2]data1cf!D526</f>
        <v>12462.770803680382</v>
      </c>
      <c r="F526" s="162">
        <f>+[2]data1cf!E526</f>
        <v>12133.861431188438</v>
      </c>
      <c r="G526" s="162">
        <f>+[2]data1cf!F526</f>
        <v>11904.858324236095</v>
      </c>
      <c r="H526" s="162">
        <f>+[2]data1cf!G526</f>
        <v>11754.537839354525</v>
      </c>
      <c r="I526" s="162">
        <f>+[2]data1cf!H526</f>
        <v>11572.755498215603</v>
      </c>
      <c r="J526" s="162">
        <f>+[2]data1cf!I526</f>
        <v>11665.347967934831</v>
      </c>
      <c r="K526" s="162">
        <f>+[2]data1cf!J526</f>
        <v>11575.327477021423</v>
      </c>
      <c r="L526" s="162">
        <f>+[2]data1cf!K526</f>
        <v>11466.279264276542</v>
      </c>
      <c r="M526" s="162">
        <f>+[2]data1cf!L526</f>
        <v>11215.322025438869</v>
      </c>
      <c r="N526" s="162">
        <f>+[2]data1cf!M526</f>
        <v>11280.599323220296</v>
      </c>
      <c r="O526" s="162">
        <f>+[2]data1cf!N526</f>
        <v>11308.879589283286</v>
      </c>
      <c r="P526" s="162">
        <f>+[2]data1cf!O526</f>
        <v>11336.042810190425</v>
      </c>
      <c r="Q526" s="162">
        <f>+[2]data1cf!P526</f>
        <v>11225.491155024501</v>
      </c>
      <c r="R526" s="162">
        <f>+[2]data1cf!Q526</f>
        <v>701.33750401656357</v>
      </c>
      <c r="S526" s="162">
        <f>+[2]data1cf!R526</f>
        <v>0</v>
      </c>
      <c r="T526" s="162">
        <f>+[2]data1cf!S526</f>
        <v>0</v>
      </c>
      <c r="U526" s="162">
        <f>+[2]data1cf!T526</f>
        <v>0</v>
      </c>
      <c r="V526" s="162">
        <f>+[2]data1cf!U526</f>
        <v>0</v>
      </c>
      <c r="W526" s="162">
        <f>+[2]data1cf!V526</f>
        <v>0</v>
      </c>
      <c r="X526" s="162">
        <f>+[2]data1cf!W526</f>
        <v>0</v>
      </c>
      <c r="Y526" s="162">
        <f>+[2]data1cf!X526</f>
        <v>0</v>
      </c>
      <c r="Z526" s="162">
        <f>+[2]data1cf!Y526</f>
        <v>0</v>
      </c>
      <c r="AA526" s="162">
        <f>+[2]data1cf!Z526</f>
        <v>0</v>
      </c>
      <c r="AB526" s="162"/>
      <c r="AC526" s="163">
        <f t="shared" si="64"/>
        <v>28961.733398770011</v>
      </c>
      <c r="AD526" s="163">
        <f t="shared" si="66"/>
        <v>53663.209770184178</v>
      </c>
      <c r="AE526" s="164">
        <f t="shared" si="67"/>
        <v>53334.073971885678</v>
      </c>
      <c r="AF526" s="165">
        <f t="shared" si="65"/>
        <v>0.17840128540992742</v>
      </c>
      <c r="AG526" s="166">
        <f t="shared" si="68"/>
        <v>0.98727685040234281</v>
      </c>
    </row>
    <row r="527" spans="1:33">
      <c r="A527" s="158"/>
      <c r="B527" s="162">
        <f>+[2]data1cf!A527</f>
        <v>-68739.68591710538</v>
      </c>
      <c r="C527" s="162">
        <f>+[2]data1cf!B527</f>
        <v>11777.69595289807</v>
      </c>
      <c r="D527" s="162">
        <f>+[2]data1cf!C527</f>
        <v>13032.783023032864</v>
      </c>
      <c r="E527" s="162">
        <f>+[2]data1cf!D527</f>
        <v>12600.984645272831</v>
      </c>
      <c r="F527" s="162">
        <f>+[2]data1cf!E527</f>
        <v>12325.924689139443</v>
      </c>
      <c r="G527" s="162">
        <f>+[2]data1cf!F527</f>
        <v>12136.026564356707</v>
      </c>
      <c r="H527" s="162">
        <f>+[2]data1cf!G527</f>
        <v>11874.680500224034</v>
      </c>
      <c r="I527" s="162">
        <f>+[2]data1cf!H527</f>
        <v>11772.343353507182</v>
      </c>
      <c r="J527" s="162">
        <f>+[2]data1cf!I527</f>
        <v>11603.860676009292</v>
      </c>
      <c r="K527" s="162">
        <f>+[2]data1cf!J527</f>
        <v>11534.824169452022</v>
      </c>
      <c r="L527" s="162">
        <f>+[2]data1cf!K527</f>
        <v>11677.140039142361</v>
      </c>
      <c r="M527" s="162">
        <f>+[2]data1cf!L527</f>
        <v>11571.266595977297</v>
      </c>
      <c r="N527" s="162">
        <f>+[2]data1cf!M527</f>
        <v>11627.663389253375</v>
      </c>
      <c r="O527" s="162">
        <f>+[2]data1cf!N527</f>
        <v>11418.984941089675</v>
      </c>
      <c r="P527" s="162">
        <f>+[2]data1cf!O527</f>
        <v>11353.241565704193</v>
      </c>
      <c r="Q527" s="162">
        <f>+[2]data1cf!P527</f>
        <v>11410.604473537776</v>
      </c>
      <c r="R527" s="162">
        <f>+[2]data1cf!Q527</f>
        <v>788.41670159483181</v>
      </c>
      <c r="S527" s="162">
        <f>+[2]data1cf!R527</f>
        <v>0</v>
      </c>
      <c r="T527" s="162">
        <f>+[2]data1cf!S527</f>
        <v>0</v>
      </c>
      <c r="U527" s="162">
        <f>+[2]data1cf!T527</f>
        <v>0</v>
      </c>
      <c r="V527" s="162">
        <f>+[2]data1cf!U527</f>
        <v>0</v>
      </c>
      <c r="W527" s="162">
        <f>+[2]data1cf!V527</f>
        <v>0</v>
      </c>
      <c r="X527" s="162">
        <f>+[2]data1cf!W527</f>
        <v>0</v>
      </c>
      <c r="Y527" s="162">
        <f>+[2]data1cf!X527</f>
        <v>0</v>
      </c>
      <c r="Z527" s="162">
        <f>+[2]data1cf!Y527</f>
        <v>0</v>
      </c>
      <c r="AA527" s="162">
        <f>+[2]data1cf!Z527</f>
        <v>0</v>
      </c>
      <c r="AB527" s="162"/>
      <c r="AC527" s="163">
        <f t="shared" si="64"/>
        <v>22632.33311573969</v>
      </c>
      <c r="AD527" s="163">
        <f t="shared" si="66"/>
        <v>47681.197683309307</v>
      </c>
      <c r="AE527" s="164">
        <f t="shared" si="67"/>
        <v>47347.353427866881</v>
      </c>
      <c r="AF527" s="165">
        <f t="shared" si="65"/>
        <v>0.1555056750774384</v>
      </c>
      <c r="AG527" s="166">
        <f t="shared" si="68"/>
        <v>0.97930422858932376</v>
      </c>
    </row>
    <row r="528" spans="1:33">
      <c r="A528" s="158"/>
      <c r="B528" s="162">
        <f>+[2]data1cf!A528</f>
        <v>-66862.23808923841</v>
      </c>
      <c r="C528" s="162">
        <f>+[2]data1cf!B528</f>
        <v>12095.072944452229</v>
      </c>
      <c r="D528" s="162">
        <f>+[2]data1cf!C528</f>
        <v>12903.601549622395</v>
      </c>
      <c r="E528" s="162">
        <f>+[2]data1cf!D528</f>
        <v>12672.637920861484</v>
      </c>
      <c r="F528" s="162">
        <f>+[2]data1cf!E528</f>
        <v>12324.590143277092</v>
      </c>
      <c r="G528" s="162">
        <f>+[2]data1cf!F528</f>
        <v>12038.563054140572</v>
      </c>
      <c r="H528" s="162">
        <f>+[2]data1cf!G528</f>
        <v>11893.033449769748</v>
      </c>
      <c r="I528" s="162">
        <f>+[2]data1cf!H528</f>
        <v>11558.687984938038</v>
      </c>
      <c r="J528" s="162">
        <f>+[2]data1cf!I528</f>
        <v>11720.644878045689</v>
      </c>
      <c r="K528" s="162">
        <f>+[2]data1cf!J528</f>
        <v>11552.602355479039</v>
      </c>
      <c r="L528" s="162">
        <f>+[2]data1cf!K528</f>
        <v>11627.591590434713</v>
      </c>
      <c r="M528" s="162">
        <f>+[2]data1cf!L528</f>
        <v>11496.916264346346</v>
      </c>
      <c r="N528" s="162">
        <f>+[2]data1cf!M528</f>
        <v>11416.716806256161</v>
      </c>
      <c r="O528" s="162">
        <f>+[2]data1cf!N528</f>
        <v>11375.251401739248</v>
      </c>
      <c r="P528" s="162">
        <f>+[2]data1cf!O528</f>
        <v>11435.269896050931</v>
      </c>
      <c r="Q528" s="162">
        <f>+[2]data1cf!P528</f>
        <v>11227.846895440664</v>
      </c>
      <c r="R528" s="162">
        <f>+[2]data1cf!Q528</f>
        <v>766.88312598832886</v>
      </c>
      <c r="S528" s="162">
        <f>+[2]data1cf!R528</f>
        <v>0</v>
      </c>
      <c r="T528" s="162">
        <f>+[2]data1cf!S528</f>
        <v>0</v>
      </c>
      <c r="U528" s="162">
        <f>+[2]data1cf!T528</f>
        <v>0</v>
      </c>
      <c r="V528" s="162">
        <f>+[2]data1cf!U528</f>
        <v>0</v>
      </c>
      <c r="W528" s="162">
        <f>+[2]data1cf!V528</f>
        <v>0</v>
      </c>
      <c r="X528" s="162">
        <f>+[2]data1cf!W528</f>
        <v>0</v>
      </c>
      <c r="Y528" s="162">
        <f>+[2]data1cf!X528</f>
        <v>0</v>
      </c>
      <c r="Z528" s="162">
        <f>+[2]data1cf!Y528</f>
        <v>0</v>
      </c>
      <c r="AA528" s="162">
        <f>+[2]data1cf!Z528</f>
        <v>0</v>
      </c>
      <c r="AB528" s="162"/>
      <c r="AC528" s="163">
        <f t="shared" si="64"/>
        <v>24494.984850712848</v>
      </c>
      <c r="AD528" s="163">
        <f t="shared" si="66"/>
        <v>49450.901305479565</v>
      </c>
      <c r="AE528" s="164">
        <f t="shared" si="67"/>
        <v>49118.438204442413</v>
      </c>
      <c r="AF528" s="165">
        <f t="shared" si="65"/>
        <v>0.1617201149463654</v>
      </c>
      <c r="AG528" s="166">
        <f t="shared" si="68"/>
        <v>0.98207847340460652</v>
      </c>
    </row>
    <row r="529" spans="1:33">
      <c r="A529" s="158"/>
      <c r="B529" s="162">
        <f>+[2]data1cf!A529</f>
        <v>-67052.169044628827</v>
      </c>
      <c r="C529" s="162">
        <f>+[2]data1cf!B529</f>
        <v>12039.125119098358</v>
      </c>
      <c r="D529" s="162">
        <f>+[2]data1cf!C529</f>
        <v>13055.498016583259</v>
      </c>
      <c r="E529" s="162">
        <f>+[2]data1cf!D529</f>
        <v>12692.715852723402</v>
      </c>
      <c r="F529" s="162">
        <f>+[2]data1cf!E529</f>
        <v>12373.668672787629</v>
      </c>
      <c r="G529" s="162">
        <f>+[2]data1cf!F529</f>
        <v>12076.889289927904</v>
      </c>
      <c r="H529" s="162">
        <f>+[2]data1cf!G529</f>
        <v>11946.69214254052</v>
      </c>
      <c r="I529" s="162">
        <f>+[2]data1cf!H529</f>
        <v>11734.989632836357</v>
      </c>
      <c r="J529" s="162">
        <f>+[2]data1cf!I529</f>
        <v>11610.546016254482</v>
      </c>
      <c r="K529" s="162">
        <f>+[2]data1cf!J529</f>
        <v>11523.615361408982</v>
      </c>
      <c r="L529" s="162">
        <f>+[2]data1cf!K529</f>
        <v>11605.523797822803</v>
      </c>
      <c r="M529" s="162">
        <f>+[2]data1cf!L529</f>
        <v>11535.408777884542</v>
      </c>
      <c r="N529" s="162">
        <f>+[2]data1cf!M529</f>
        <v>11470.19569426517</v>
      </c>
      <c r="O529" s="162">
        <f>+[2]data1cf!N529</f>
        <v>11465.492232706854</v>
      </c>
      <c r="P529" s="162">
        <f>+[2]data1cf!O529</f>
        <v>11358.698568735144</v>
      </c>
      <c r="Q529" s="162">
        <f>+[2]data1cf!P529</f>
        <v>11412.554573601377</v>
      </c>
      <c r="R529" s="162">
        <f>+[2]data1cf!Q529</f>
        <v>769.06155807427467</v>
      </c>
      <c r="S529" s="162">
        <f>+[2]data1cf!R529</f>
        <v>0</v>
      </c>
      <c r="T529" s="162">
        <f>+[2]data1cf!S529</f>
        <v>0</v>
      </c>
      <c r="U529" s="162">
        <f>+[2]data1cf!T529</f>
        <v>0</v>
      </c>
      <c r="V529" s="162">
        <f>+[2]data1cf!U529</f>
        <v>0</v>
      </c>
      <c r="W529" s="162">
        <f>+[2]data1cf!V529</f>
        <v>0</v>
      </c>
      <c r="X529" s="162">
        <f>+[2]data1cf!W529</f>
        <v>0</v>
      </c>
      <c r="Y529" s="162">
        <f>+[2]data1cf!X529</f>
        <v>0</v>
      </c>
      <c r="Z529" s="162">
        <f>+[2]data1cf!Y529</f>
        <v>0</v>
      </c>
      <c r="AA529" s="162">
        <f>+[2]data1cf!Z529</f>
        <v>0</v>
      </c>
      <c r="AB529" s="162"/>
      <c r="AC529" s="163">
        <f t="shared" si="64"/>
        <v>24581.780614069266</v>
      </c>
      <c r="AD529" s="163">
        <f t="shared" si="66"/>
        <v>49615.977516304178</v>
      </c>
      <c r="AE529" s="164">
        <f t="shared" si="67"/>
        <v>49282.448813237868</v>
      </c>
      <c r="AF529" s="165">
        <f t="shared" si="65"/>
        <v>0.16175120472908022</v>
      </c>
      <c r="AG529" s="166">
        <f t="shared" si="68"/>
        <v>0.98231746830002364</v>
      </c>
    </row>
    <row r="530" spans="1:33">
      <c r="A530" s="158"/>
      <c r="B530" s="162">
        <f>+[2]data1cf!A530</f>
        <v>-64647.981086740263</v>
      </c>
      <c r="C530" s="162">
        <f>+[2]data1cf!B530</f>
        <v>11917.188705026772</v>
      </c>
      <c r="D530" s="162">
        <f>+[2]data1cf!C530</f>
        <v>12967.930213615267</v>
      </c>
      <c r="E530" s="162">
        <f>+[2]data1cf!D530</f>
        <v>12476.899360590845</v>
      </c>
      <c r="F530" s="162">
        <f>+[2]data1cf!E530</f>
        <v>12325.513403022356</v>
      </c>
      <c r="G530" s="162">
        <f>+[2]data1cf!F530</f>
        <v>11996.003781774787</v>
      </c>
      <c r="H530" s="162">
        <f>+[2]data1cf!G530</f>
        <v>11687.221178460992</v>
      </c>
      <c r="I530" s="162">
        <f>+[2]data1cf!H530</f>
        <v>11684.478718956449</v>
      </c>
      <c r="J530" s="162">
        <f>+[2]data1cf!I530</f>
        <v>11626.454202410259</v>
      </c>
      <c r="K530" s="162">
        <f>+[2]data1cf!J530</f>
        <v>11416.635869910187</v>
      </c>
      <c r="L530" s="162">
        <f>+[2]data1cf!K530</f>
        <v>11494.744754074633</v>
      </c>
      <c r="M530" s="162">
        <f>+[2]data1cf!L530</f>
        <v>11360.977398094077</v>
      </c>
      <c r="N530" s="162">
        <f>+[2]data1cf!M530</f>
        <v>11279.006634201844</v>
      </c>
      <c r="O530" s="162">
        <f>+[2]data1cf!N530</f>
        <v>11430.044140634131</v>
      </c>
      <c r="P530" s="162">
        <f>+[2]data1cf!O530</f>
        <v>11327.669428183373</v>
      </c>
      <c r="Q530" s="162">
        <f>+[2]data1cf!P530</f>
        <v>11272.591977248021</v>
      </c>
      <c r="R530" s="162">
        <f>+[2]data1cf!Q530</f>
        <v>741.48648387247613</v>
      </c>
      <c r="S530" s="162">
        <f>+[2]data1cf!R530</f>
        <v>0</v>
      </c>
      <c r="T530" s="162">
        <f>+[2]data1cf!S530</f>
        <v>0</v>
      </c>
      <c r="U530" s="162">
        <f>+[2]data1cf!T530</f>
        <v>0</v>
      </c>
      <c r="V530" s="162">
        <f>+[2]data1cf!U530</f>
        <v>0</v>
      </c>
      <c r="W530" s="162">
        <f>+[2]data1cf!V530</f>
        <v>0</v>
      </c>
      <c r="X530" s="162">
        <f>+[2]data1cf!W530</f>
        <v>0</v>
      </c>
      <c r="Y530" s="162">
        <f>+[2]data1cf!X530</f>
        <v>0</v>
      </c>
      <c r="Z530" s="162">
        <f>+[2]data1cf!Y530</f>
        <v>0</v>
      </c>
      <c r="AA530" s="162">
        <f>+[2]data1cf!Z530</f>
        <v>0</v>
      </c>
      <c r="AB530" s="162"/>
      <c r="AC530" s="163">
        <f t="shared" si="64"/>
        <v>26124.82124224475</v>
      </c>
      <c r="AD530" s="163">
        <f t="shared" si="66"/>
        <v>50930.214432729794</v>
      </c>
      <c r="AE530" s="164">
        <f t="shared" si="67"/>
        <v>50599.756921381624</v>
      </c>
      <c r="AF530" s="165">
        <f t="shared" si="65"/>
        <v>0.16772740483283999</v>
      </c>
      <c r="AG530" s="166">
        <f t="shared" si="68"/>
        <v>0.98410995642735033</v>
      </c>
    </row>
    <row r="531" spans="1:33">
      <c r="A531" s="158"/>
      <c r="B531" s="162">
        <f>+[2]data1cf!A531</f>
        <v>-66367.936566112534</v>
      </c>
      <c r="C531" s="162">
        <f>+[2]data1cf!B531</f>
        <v>11951.599624242936</v>
      </c>
      <c r="D531" s="162">
        <f>+[2]data1cf!C531</f>
        <v>12945.782141503001</v>
      </c>
      <c r="E531" s="162">
        <f>+[2]data1cf!D531</f>
        <v>12524.476340330453</v>
      </c>
      <c r="F531" s="162">
        <f>+[2]data1cf!E531</f>
        <v>12214.072819415398</v>
      </c>
      <c r="G531" s="162">
        <f>+[2]data1cf!F531</f>
        <v>11977.301978357458</v>
      </c>
      <c r="H531" s="162">
        <f>+[2]data1cf!G531</f>
        <v>11932.953432341979</v>
      </c>
      <c r="I531" s="162">
        <f>+[2]data1cf!H531</f>
        <v>11767.558233062224</v>
      </c>
      <c r="J531" s="162">
        <f>+[2]data1cf!I531</f>
        <v>11683.691745066424</v>
      </c>
      <c r="K531" s="162">
        <f>+[2]data1cf!J531</f>
        <v>11717.497218347504</v>
      </c>
      <c r="L531" s="162">
        <f>+[2]data1cf!K531</f>
        <v>11674.969311495995</v>
      </c>
      <c r="M531" s="162">
        <f>+[2]data1cf!L531</f>
        <v>11504.778643560639</v>
      </c>
      <c r="N531" s="162">
        <f>+[2]data1cf!M531</f>
        <v>11557.068006451369</v>
      </c>
      <c r="O531" s="162">
        <f>+[2]data1cf!N531</f>
        <v>11364.560926535421</v>
      </c>
      <c r="P531" s="162">
        <f>+[2]data1cf!O531</f>
        <v>11345.44005008143</v>
      </c>
      <c r="Q531" s="162">
        <f>+[2]data1cf!P531</f>
        <v>11368.992426422286</v>
      </c>
      <c r="R531" s="162">
        <f>+[2]data1cf!Q531</f>
        <v>761.21368523868432</v>
      </c>
      <c r="S531" s="162">
        <f>+[2]data1cf!R531</f>
        <v>0</v>
      </c>
      <c r="T531" s="162">
        <f>+[2]data1cf!S531</f>
        <v>0</v>
      </c>
      <c r="U531" s="162">
        <f>+[2]data1cf!T531</f>
        <v>0</v>
      </c>
      <c r="V531" s="162">
        <f>+[2]data1cf!U531</f>
        <v>0</v>
      </c>
      <c r="W531" s="162">
        <f>+[2]data1cf!V531</f>
        <v>0</v>
      </c>
      <c r="X531" s="162">
        <f>+[2]data1cf!W531</f>
        <v>0</v>
      </c>
      <c r="Y531" s="162">
        <f>+[2]data1cf!X531</f>
        <v>0</v>
      </c>
      <c r="Z531" s="162">
        <f>+[2]data1cf!Y531</f>
        <v>0</v>
      </c>
      <c r="AA531" s="162">
        <f>+[2]data1cf!Z531</f>
        <v>0</v>
      </c>
      <c r="AB531" s="162"/>
      <c r="AC531" s="163">
        <f t="shared" si="64"/>
        <v>24922.728561565018</v>
      </c>
      <c r="AD531" s="163">
        <f t="shared" si="66"/>
        <v>49939.297182526097</v>
      </c>
      <c r="AE531" s="164">
        <f t="shared" si="67"/>
        <v>49605.917118472542</v>
      </c>
      <c r="AF531" s="165">
        <f t="shared" si="65"/>
        <v>0.16295655369758608</v>
      </c>
      <c r="AG531" s="166">
        <f t="shared" ref="AG531:AG546" si="69">1-EXP(-(1/0.25)*(AD531/ABS($AD$1010)))</f>
        <v>0.98277637071142976</v>
      </c>
    </row>
    <row r="532" spans="1:33">
      <c r="A532" s="158"/>
      <c r="B532" s="162">
        <f>+[2]data1cf!A532</f>
        <v>-73396.287087973338</v>
      </c>
      <c r="C532" s="162">
        <f>+[2]data1cf!B532</f>
        <v>12140.28652119757</v>
      </c>
      <c r="D532" s="162">
        <f>+[2]data1cf!C532</f>
        <v>13207.76767890462</v>
      </c>
      <c r="E532" s="162">
        <f>+[2]data1cf!D532</f>
        <v>12901.984512643212</v>
      </c>
      <c r="F532" s="162">
        <f>+[2]data1cf!E532</f>
        <v>12610.696381874955</v>
      </c>
      <c r="G532" s="162">
        <f>+[2]data1cf!F532</f>
        <v>12203.761930728895</v>
      </c>
      <c r="H532" s="162">
        <f>+[2]data1cf!G532</f>
        <v>12057.229096736086</v>
      </c>
      <c r="I532" s="162">
        <f>+[2]data1cf!H532</f>
        <v>11947.899312754971</v>
      </c>
      <c r="J532" s="162">
        <f>+[2]data1cf!I532</f>
        <v>11921.106039717113</v>
      </c>
      <c r="K532" s="162">
        <f>+[2]data1cf!J532</f>
        <v>11674.098069744003</v>
      </c>
      <c r="L532" s="162">
        <f>+[2]data1cf!K532</f>
        <v>11751.995482675153</v>
      </c>
      <c r="M532" s="162">
        <f>+[2]data1cf!L532</f>
        <v>11609.274592639136</v>
      </c>
      <c r="N532" s="162">
        <f>+[2]data1cf!M532</f>
        <v>11556.368132996395</v>
      </c>
      <c r="O532" s="162">
        <f>+[2]data1cf!N532</f>
        <v>11530.057886661998</v>
      </c>
      <c r="P532" s="162">
        <f>+[2]data1cf!O532</f>
        <v>11748.995596528281</v>
      </c>
      <c r="Q532" s="162">
        <f>+[2]data1cf!P532</f>
        <v>11372.365151713195</v>
      </c>
      <c r="R532" s="162">
        <f>+[2]data1cf!Q532</f>
        <v>841.82605438421888</v>
      </c>
      <c r="S532" s="162">
        <f>+[2]data1cf!R532</f>
        <v>0</v>
      </c>
      <c r="T532" s="162">
        <f>+[2]data1cf!S532</f>
        <v>0</v>
      </c>
      <c r="U532" s="162">
        <f>+[2]data1cf!T532</f>
        <v>0</v>
      </c>
      <c r="V532" s="162">
        <f>+[2]data1cf!U532</f>
        <v>0</v>
      </c>
      <c r="W532" s="162">
        <f>+[2]data1cf!V532</f>
        <v>0</v>
      </c>
      <c r="X532" s="162">
        <f>+[2]data1cf!W532</f>
        <v>0</v>
      </c>
      <c r="Y532" s="162">
        <f>+[2]data1cf!X532</f>
        <v>0</v>
      </c>
      <c r="Z532" s="162">
        <f>+[2]data1cf!Y532</f>
        <v>0</v>
      </c>
      <c r="AA532" s="162">
        <f>+[2]data1cf!Z532</f>
        <v>0</v>
      </c>
      <c r="AB532" s="162"/>
      <c r="AC532" s="163">
        <f t="shared" si="64"/>
        <v>19470.679882604858</v>
      </c>
      <c r="AD532" s="163">
        <f t="shared" si="66"/>
        <v>44850.556902125441</v>
      </c>
      <c r="AE532" s="164">
        <f t="shared" si="67"/>
        <v>44512.49489990939</v>
      </c>
      <c r="AF532" s="165">
        <f t="shared" si="65"/>
        <v>0.14529849886894228</v>
      </c>
      <c r="AG532" s="166">
        <f t="shared" si="69"/>
        <v>0.97394680750606599</v>
      </c>
    </row>
    <row r="533" spans="1:33">
      <c r="A533" s="158"/>
      <c r="B533" s="162">
        <f>+[2]data1cf!A533</f>
        <v>-61947.941458713234</v>
      </c>
      <c r="C533" s="162">
        <f>+[2]data1cf!B533</f>
        <v>11878.476682694212</v>
      </c>
      <c r="D533" s="162">
        <f>+[2]data1cf!C533</f>
        <v>12860.986070899553</v>
      </c>
      <c r="E533" s="162">
        <f>+[2]data1cf!D533</f>
        <v>12345.501589604315</v>
      </c>
      <c r="F533" s="162">
        <f>+[2]data1cf!E533</f>
        <v>12134.766294341487</v>
      </c>
      <c r="G533" s="162">
        <f>+[2]data1cf!F533</f>
        <v>11894.868855840767</v>
      </c>
      <c r="H533" s="162">
        <f>+[2]data1cf!G533</f>
        <v>11631.189187391146</v>
      </c>
      <c r="I533" s="162">
        <f>+[2]data1cf!H533</f>
        <v>11622.342148529571</v>
      </c>
      <c r="J533" s="162">
        <f>+[2]data1cf!I533</f>
        <v>11621.736243180545</v>
      </c>
      <c r="K533" s="162">
        <f>+[2]data1cf!J533</f>
        <v>11381.117670858006</v>
      </c>
      <c r="L533" s="162">
        <f>+[2]data1cf!K533</f>
        <v>11433.178887527578</v>
      </c>
      <c r="M533" s="162">
        <f>+[2]data1cf!L533</f>
        <v>11337.929626026449</v>
      </c>
      <c r="N533" s="162">
        <f>+[2]data1cf!M533</f>
        <v>11375.204778299358</v>
      </c>
      <c r="O533" s="162">
        <f>+[2]data1cf!N533</f>
        <v>11411.240159301324</v>
      </c>
      <c r="P533" s="162">
        <f>+[2]data1cf!O533</f>
        <v>11230.809199271642</v>
      </c>
      <c r="Q533" s="162">
        <f>+[2]data1cf!P533</f>
        <v>11105.658076778091</v>
      </c>
      <c r="R533" s="162">
        <f>+[2]data1cf!Q533</f>
        <v>710.5181093548573</v>
      </c>
      <c r="S533" s="162">
        <f>+[2]data1cf!R533</f>
        <v>0</v>
      </c>
      <c r="T533" s="162">
        <f>+[2]data1cf!S533</f>
        <v>0</v>
      </c>
      <c r="U533" s="162">
        <f>+[2]data1cf!T533</f>
        <v>0</v>
      </c>
      <c r="V533" s="162">
        <f>+[2]data1cf!U533</f>
        <v>0</v>
      </c>
      <c r="W533" s="162">
        <f>+[2]data1cf!V533</f>
        <v>0</v>
      </c>
      <c r="X533" s="162">
        <f>+[2]data1cf!W533</f>
        <v>0</v>
      </c>
      <c r="Y533" s="162">
        <f>+[2]data1cf!X533</f>
        <v>0</v>
      </c>
      <c r="Z533" s="162">
        <f>+[2]data1cf!Y533</f>
        <v>0</v>
      </c>
      <c r="AA533" s="162">
        <f>+[2]data1cf!Z533</f>
        <v>0</v>
      </c>
      <c r="AB533" s="162"/>
      <c r="AC533" s="163">
        <f t="shared" si="64"/>
        <v>28250.108979843717</v>
      </c>
      <c r="AD533" s="163">
        <f t="shared" si="66"/>
        <v>52922.679135782026</v>
      </c>
      <c r="AE533" s="164">
        <f t="shared" si="67"/>
        <v>52593.953915518134</v>
      </c>
      <c r="AF533" s="165">
        <f t="shared" si="65"/>
        <v>0.17585821747779845</v>
      </c>
      <c r="AG533" s="166">
        <f t="shared" si="69"/>
        <v>0.98648704088975669</v>
      </c>
    </row>
    <row r="534" spans="1:33">
      <c r="A534" s="158"/>
      <c r="B534" s="162">
        <f>+[2]data1cf!A534</f>
        <v>-62864.34032339805</v>
      </c>
      <c r="C534" s="162">
        <f>+[2]data1cf!B534</f>
        <v>11965.340561198927</v>
      </c>
      <c r="D534" s="162">
        <f>+[2]data1cf!C534</f>
        <v>12838.077359312956</v>
      </c>
      <c r="E534" s="162">
        <f>+[2]data1cf!D534</f>
        <v>12431.653215600732</v>
      </c>
      <c r="F534" s="162">
        <f>+[2]data1cf!E534</f>
        <v>12322.928160317868</v>
      </c>
      <c r="G534" s="162">
        <f>+[2]data1cf!F534</f>
        <v>11916.383354052163</v>
      </c>
      <c r="H534" s="162">
        <f>+[2]data1cf!G534</f>
        <v>11709.7925214059</v>
      </c>
      <c r="I534" s="162">
        <f>+[2]data1cf!H534</f>
        <v>11542.303297587325</v>
      </c>
      <c r="J534" s="162">
        <f>+[2]data1cf!I534</f>
        <v>11524.644276666855</v>
      </c>
      <c r="K534" s="162">
        <f>+[2]data1cf!J534</f>
        <v>11491.738478855419</v>
      </c>
      <c r="L534" s="162">
        <f>+[2]data1cf!K534</f>
        <v>11612.520212473442</v>
      </c>
      <c r="M534" s="162">
        <f>+[2]data1cf!L534</f>
        <v>11370.525255425888</v>
      </c>
      <c r="N534" s="162">
        <f>+[2]data1cf!M534</f>
        <v>11200.614386764006</v>
      </c>
      <c r="O534" s="162">
        <f>+[2]data1cf!N534</f>
        <v>11309.014322735227</v>
      </c>
      <c r="P534" s="162">
        <f>+[2]data1cf!O534</f>
        <v>11299.503604305679</v>
      </c>
      <c r="Q534" s="162">
        <f>+[2]data1cf!P534</f>
        <v>11177.442983675457</v>
      </c>
      <c r="R534" s="162">
        <f>+[2]data1cf!Q534</f>
        <v>721.02883777324621</v>
      </c>
      <c r="S534" s="162">
        <f>+[2]data1cf!R534</f>
        <v>0</v>
      </c>
      <c r="T534" s="162">
        <f>+[2]data1cf!S534</f>
        <v>0</v>
      </c>
      <c r="U534" s="162">
        <f>+[2]data1cf!T534</f>
        <v>0</v>
      </c>
      <c r="V534" s="162">
        <f>+[2]data1cf!U534</f>
        <v>0</v>
      </c>
      <c r="W534" s="162">
        <f>+[2]data1cf!V534</f>
        <v>0</v>
      </c>
      <c r="X534" s="162">
        <f>+[2]data1cf!W534</f>
        <v>0</v>
      </c>
      <c r="Y534" s="162">
        <f>+[2]data1cf!X534</f>
        <v>0</v>
      </c>
      <c r="Z534" s="162">
        <f>+[2]data1cf!Y534</f>
        <v>0</v>
      </c>
      <c r="AA534" s="162">
        <f>+[2]data1cf!Z534</f>
        <v>0</v>
      </c>
      <c r="AB534" s="162"/>
      <c r="AC534" s="163">
        <f t="shared" si="64"/>
        <v>27638.065987768783</v>
      </c>
      <c r="AD534" s="163">
        <f t="shared" si="66"/>
        <v>52360.374348117999</v>
      </c>
      <c r="AE534" s="164">
        <f t="shared" si="67"/>
        <v>52031.032717791066</v>
      </c>
      <c r="AF534" s="165">
        <f t="shared" si="65"/>
        <v>0.17338457703590396</v>
      </c>
      <c r="AG534" s="166">
        <f t="shared" si="69"/>
        <v>0.98585472856378464</v>
      </c>
    </row>
    <row r="535" spans="1:33">
      <c r="A535" s="158"/>
      <c r="B535" s="162">
        <f>+[2]data1cf!A535</f>
        <v>-69349.515792918159</v>
      </c>
      <c r="C535" s="162">
        <f>+[2]data1cf!B535</f>
        <v>12008.202019772994</v>
      </c>
      <c r="D535" s="162">
        <f>+[2]data1cf!C535</f>
        <v>13110.524627711116</v>
      </c>
      <c r="E535" s="162">
        <f>+[2]data1cf!D535</f>
        <v>12785.37007640646</v>
      </c>
      <c r="F535" s="162">
        <f>+[2]data1cf!E535</f>
        <v>12414.365029805522</v>
      </c>
      <c r="G535" s="162">
        <f>+[2]data1cf!F535</f>
        <v>12087.461360747922</v>
      </c>
      <c r="H535" s="162">
        <f>+[2]data1cf!G535</f>
        <v>12012.398818752419</v>
      </c>
      <c r="I535" s="162">
        <f>+[2]data1cf!H535</f>
        <v>11810.88026571853</v>
      </c>
      <c r="J535" s="162">
        <f>+[2]data1cf!I535</f>
        <v>11681.649688668502</v>
      </c>
      <c r="K535" s="162">
        <f>+[2]data1cf!J535</f>
        <v>11805.494906295186</v>
      </c>
      <c r="L535" s="162">
        <f>+[2]data1cf!K535</f>
        <v>11641.338809026736</v>
      </c>
      <c r="M535" s="162">
        <f>+[2]data1cf!L535</f>
        <v>11559.168760858525</v>
      </c>
      <c r="N535" s="162">
        <f>+[2]data1cf!M535</f>
        <v>11427.61367024625</v>
      </c>
      <c r="O535" s="162">
        <f>+[2]data1cf!N535</f>
        <v>11495.410492241357</v>
      </c>
      <c r="P535" s="162">
        <f>+[2]data1cf!O535</f>
        <v>11410.23164254415</v>
      </c>
      <c r="Q535" s="162">
        <f>+[2]data1cf!P535</f>
        <v>11288.059026494228</v>
      </c>
      <c r="R535" s="162">
        <f>+[2]data1cf!Q535</f>
        <v>795.41120633845401</v>
      </c>
      <c r="S535" s="162">
        <f>+[2]data1cf!R535</f>
        <v>0</v>
      </c>
      <c r="T535" s="162">
        <f>+[2]data1cf!S535</f>
        <v>0</v>
      </c>
      <c r="U535" s="162">
        <f>+[2]data1cf!T535</f>
        <v>0</v>
      </c>
      <c r="V535" s="162">
        <f>+[2]data1cf!U535</f>
        <v>0</v>
      </c>
      <c r="W535" s="162">
        <f>+[2]data1cf!V535</f>
        <v>0</v>
      </c>
      <c r="X535" s="162">
        <f>+[2]data1cf!W535</f>
        <v>0</v>
      </c>
      <c r="Y535" s="162">
        <f>+[2]data1cf!X535</f>
        <v>0</v>
      </c>
      <c r="Z535" s="162">
        <f>+[2]data1cf!Y535</f>
        <v>0</v>
      </c>
      <c r="AA535" s="162">
        <f>+[2]data1cf!Z535</f>
        <v>0</v>
      </c>
      <c r="AB535" s="162"/>
      <c r="AC535" s="163">
        <f t="shared" si="64"/>
        <v>22641.09476414639</v>
      </c>
      <c r="AD535" s="163">
        <f t="shared" si="66"/>
        <v>47778.847015422245</v>
      </c>
      <c r="AE535" s="164">
        <f t="shared" si="67"/>
        <v>47444.04155420063</v>
      </c>
      <c r="AF535" s="165">
        <f t="shared" si="65"/>
        <v>0.15526719689369209</v>
      </c>
      <c r="AG535" s="166">
        <f t="shared" si="69"/>
        <v>0.97946793612843874</v>
      </c>
    </row>
    <row r="536" spans="1:33">
      <c r="A536" s="158"/>
      <c r="B536" s="162">
        <f>+[2]data1cf!A536</f>
        <v>-68169.990145335905</v>
      </c>
      <c r="C536" s="162">
        <f>+[2]data1cf!B536</f>
        <v>11827.465155295416</v>
      </c>
      <c r="D536" s="162">
        <f>+[2]data1cf!C536</f>
        <v>12992.317284374216</v>
      </c>
      <c r="E536" s="162">
        <f>+[2]data1cf!D536</f>
        <v>12682.483894747113</v>
      </c>
      <c r="F536" s="162">
        <f>+[2]data1cf!E536</f>
        <v>12234.270431716966</v>
      </c>
      <c r="G536" s="162">
        <f>+[2]data1cf!F536</f>
        <v>12213.440899767269</v>
      </c>
      <c r="H536" s="162">
        <f>+[2]data1cf!G536</f>
        <v>11787.250168090573</v>
      </c>
      <c r="I536" s="162">
        <f>+[2]data1cf!H536</f>
        <v>11780.291367876711</v>
      </c>
      <c r="J536" s="162">
        <f>+[2]data1cf!I536</f>
        <v>11789.378779441395</v>
      </c>
      <c r="K536" s="162">
        <f>+[2]data1cf!J536</f>
        <v>11738.425687186162</v>
      </c>
      <c r="L536" s="162">
        <f>+[2]data1cf!K536</f>
        <v>11658.63735179646</v>
      </c>
      <c r="M536" s="162">
        <f>+[2]data1cf!L536</f>
        <v>11603.102538043846</v>
      </c>
      <c r="N536" s="162">
        <f>+[2]data1cf!M536</f>
        <v>11577.794531722637</v>
      </c>
      <c r="O536" s="162">
        <f>+[2]data1cf!N536</f>
        <v>11464.634737447168</v>
      </c>
      <c r="P536" s="162">
        <f>+[2]data1cf!O536</f>
        <v>11394.324095026441</v>
      </c>
      <c r="Q536" s="162">
        <f>+[2]data1cf!P536</f>
        <v>11188.513523791058</v>
      </c>
      <c r="R536" s="162">
        <f>+[2]data1cf!Q536</f>
        <v>781.8825189709446</v>
      </c>
      <c r="S536" s="162">
        <f>+[2]data1cf!R536</f>
        <v>0</v>
      </c>
      <c r="T536" s="162">
        <f>+[2]data1cf!S536</f>
        <v>0</v>
      </c>
      <c r="U536" s="162">
        <f>+[2]data1cf!T536</f>
        <v>0</v>
      </c>
      <c r="V536" s="162">
        <f>+[2]data1cf!U536</f>
        <v>0</v>
      </c>
      <c r="W536" s="162">
        <f>+[2]data1cf!V536</f>
        <v>0</v>
      </c>
      <c r="X536" s="162">
        <f>+[2]data1cf!W536</f>
        <v>0</v>
      </c>
      <c r="Y536" s="162">
        <f>+[2]data1cf!X536</f>
        <v>0</v>
      </c>
      <c r="Z536" s="162">
        <f>+[2]data1cf!Y536</f>
        <v>0</v>
      </c>
      <c r="AA536" s="162">
        <f>+[2]data1cf!Z536</f>
        <v>0</v>
      </c>
      <c r="AB536" s="162"/>
      <c r="AC536" s="163">
        <f t="shared" si="64"/>
        <v>23345.710596710964</v>
      </c>
      <c r="AD536" s="163">
        <f t="shared" si="66"/>
        <v>48430.808403819748</v>
      </c>
      <c r="AE536" s="164">
        <f t="shared" si="67"/>
        <v>48096.596133154329</v>
      </c>
      <c r="AF536" s="165">
        <f t="shared" si="65"/>
        <v>0.1576398551464081</v>
      </c>
      <c r="AG536" s="166">
        <f t="shared" si="69"/>
        <v>0.98052824584243348</v>
      </c>
    </row>
    <row r="537" spans="1:33">
      <c r="A537" s="158"/>
      <c r="B537" s="162">
        <f>+[2]data1cf!A537</f>
        <v>-66763.952642727614</v>
      </c>
      <c r="C537" s="162">
        <f>+[2]data1cf!B537</f>
        <v>11869.28030688623</v>
      </c>
      <c r="D537" s="162">
        <f>+[2]data1cf!C537</f>
        <v>13003.088083376981</v>
      </c>
      <c r="E537" s="162">
        <f>+[2]data1cf!D537</f>
        <v>12611.642997750701</v>
      </c>
      <c r="F537" s="162">
        <f>+[2]data1cf!E537</f>
        <v>12345.283518808155</v>
      </c>
      <c r="G537" s="162">
        <f>+[2]data1cf!F537</f>
        <v>12055.606159120001</v>
      </c>
      <c r="H537" s="162">
        <f>+[2]data1cf!G537</f>
        <v>11876.0557623604</v>
      </c>
      <c r="I537" s="162">
        <f>+[2]data1cf!H537</f>
        <v>11715.758188414802</v>
      </c>
      <c r="J537" s="162">
        <f>+[2]data1cf!I537</f>
        <v>11575.803666067004</v>
      </c>
      <c r="K537" s="162">
        <f>+[2]data1cf!J537</f>
        <v>11617.476033316676</v>
      </c>
      <c r="L537" s="162">
        <f>+[2]data1cf!K537</f>
        <v>11596.797385750067</v>
      </c>
      <c r="M537" s="162">
        <f>+[2]data1cf!L537</f>
        <v>11569.804482542106</v>
      </c>
      <c r="N537" s="162">
        <f>+[2]data1cf!M537</f>
        <v>11452.024104986685</v>
      </c>
      <c r="O537" s="162">
        <f>+[2]data1cf!N537</f>
        <v>11444.191166175297</v>
      </c>
      <c r="P537" s="162">
        <f>+[2]data1cf!O537</f>
        <v>11357.140295579273</v>
      </c>
      <c r="Q537" s="162">
        <f>+[2]data1cf!P537</f>
        <v>11282.474893987586</v>
      </c>
      <c r="R537" s="162">
        <f>+[2]data1cf!Q537</f>
        <v>765.75583123102854</v>
      </c>
      <c r="S537" s="162">
        <f>+[2]data1cf!R537</f>
        <v>0</v>
      </c>
      <c r="T537" s="162">
        <f>+[2]data1cf!S537</f>
        <v>0</v>
      </c>
      <c r="U537" s="162">
        <f>+[2]data1cf!T537</f>
        <v>0</v>
      </c>
      <c r="V537" s="162">
        <f>+[2]data1cf!U537</f>
        <v>0</v>
      </c>
      <c r="W537" s="162">
        <f>+[2]data1cf!V537</f>
        <v>0</v>
      </c>
      <c r="X537" s="162">
        <f>+[2]data1cf!W537</f>
        <v>0</v>
      </c>
      <c r="Y537" s="162">
        <f>+[2]data1cf!X537</f>
        <v>0</v>
      </c>
      <c r="Z537" s="162">
        <f>+[2]data1cf!Y537</f>
        <v>0</v>
      </c>
      <c r="AA537" s="162">
        <f>+[2]data1cf!Z537</f>
        <v>0</v>
      </c>
      <c r="AB537" s="162"/>
      <c r="AC537" s="163">
        <f t="shared" si="64"/>
        <v>24517.168879365658</v>
      </c>
      <c r="AD537" s="163">
        <f t="shared" si="66"/>
        <v>49498.576041924258</v>
      </c>
      <c r="AE537" s="164">
        <f t="shared" si="67"/>
        <v>49165.722624871982</v>
      </c>
      <c r="AF537" s="165">
        <f t="shared" si="65"/>
        <v>0.16171435713768009</v>
      </c>
      <c r="AG537" s="166">
        <f t="shared" si="69"/>
        <v>0.98214782600948869</v>
      </c>
    </row>
    <row r="538" spans="1:33">
      <c r="A538" s="158"/>
      <c r="B538" s="162">
        <f>+[2]data1cf!A538</f>
        <v>-62549.825292644011</v>
      </c>
      <c r="C538" s="162">
        <f>+[2]data1cf!B538</f>
        <v>11945.461288227885</v>
      </c>
      <c r="D538" s="162">
        <f>+[2]data1cf!C538</f>
        <v>13051.664302120342</v>
      </c>
      <c r="E538" s="162">
        <f>+[2]data1cf!D538</f>
        <v>12303.99074430761</v>
      </c>
      <c r="F538" s="162">
        <f>+[2]data1cf!E538</f>
        <v>12175.920019118688</v>
      </c>
      <c r="G538" s="162">
        <f>+[2]data1cf!F538</f>
        <v>12073.790262898288</v>
      </c>
      <c r="H538" s="162">
        <f>+[2]data1cf!G538</f>
        <v>11711.685534789834</v>
      </c>
      <c r="I538" s="162">
        <f>+[2]data1cf!H538</f>
        <v>11720.000666497435</v>
      </c>
      <c r="J538" s="162">
        <f>+[2]data1cf!I538</f>
        <v>11624.583076541423</v>
      </c>
      <c r="K538" s="162">
        <f>+[2]data1cf!J538</f>
        <v>11436.245454426316</v>
      </c>
      <c r="L538" s="162">
        <f>+[2]data1cf!K538</f>
        <v>11523.532721899181</v>
      </c>
      <c r="M538" s="162">
        <f>+[2]data1cf!L538</f>
        <v>11398.970521669988</v>
      </c>
      <c r="N538" s="162">
        <f>+[2]data1cf!M538</f>
        <v>11408.54023275174</v>
      </c>
      <c r="O538" s="162">
        <f>+[2]data1cf!N538</f>
        <v>11367.561839974038</v>
      </c>
      <c r="P538" s="162">
        <f>+[2]data1cf!O538</f>
        <v>11138.768139459571</v>
      </c>
      <c r="Q538" s="162">
        <f>+[2]data1cf!P538</f>
        <v>11253.296586400158</v>
      </c>
      <c r="R538" s="162">
        <f>+[2]data1cf!Q538</f>
        <v>717.42147617650971</v>
      </c>
      <c r="S538" s="162">
        <f>+[2]data1cf!R538</f>
        <v>0</v>
      </c>
      <c r="T538" s="162">
        <f>+[2]data1cf!S538</f>
        <v>0</v>
      </c>
      <c r="U538" s="162">
        <f>+[2]data1cf!T538</f>
        <v>0</v>
      </c>
      <c r="V538" s="162">
        <f>+[2]data1cf!U538</f>
        <v>0</v>
      </c>
      <c r="W538" s="162">
        <f>+[2]data1cf!V538</f>
        <v>0</v>
      </c>
      <c r="X538" s="162">
        <f>+[2]data1cf!W538</f>
        <v>0</v>
      </c>
      <c r="Y538" s="162">
        <f>+[2]data1cf!X538</f>
        <v>0</v>
      </c>
      <c r="Z538" s="162">
        <f>+[2]data1cf!Y538</f>
        <v>0</v>
      </c>
      <c r="AA538" s="162">
        <f>+[2]data1cf!Z538</f>
        <v>0</v>
      </c>
      <c r="AB538" s="162"/>
      <c r="AC538" s="163">
        <f t="shared" si="64"/>
        <v>28161.602748207519</v>
      </c>
      <c r="AD538" s="163">
        <f t="shared" si="66"/>
        <v>52949.606878240302</v>
      </c>
      <c r="AE538" s="164">
        <f t="shared" si="67"/>
        <v>52619.432313508412</v>
      </c>
      <c r="AF538" s="165">
        <f t="shared" si="65"/>
        <v>0.1750350296497345</v>
      </c>
      <c r="AG538" s="166">
        <f t="shared" si="69"/>
        <v>0.98651660168369959</v>
      </c>
    </row>
    <row r="539" spans="1:33">
      <c r="A539" s="158"/>
      <c r="B539" s="162">
        <f>+[2]data1cf!A539</f>
        <v>-69698.032645414598</v>
      </c>
      <c r="C539" s="162">
        <f>+[2]data1cf!B539</f>
        <v>12074.701377327274</v>
      </c>
      <c r="D539" s="162">
        <f>+[2]data1cf!C539</f>
        <v>12996.477022265139</v>
      </c>
      <c r="E539" s="162">
        <f>+[2]data1cf!D539</f>
        <v>12781.95006779892</v>
      </c>
      <c r="F539" s="162">
        <f>+[2]data1cf!E539</f>
        <v>12484.644965514</v>
      </c>
      <c r="G539" s="162">
        <f>+[2]data1cf!F539</f>
        <v>12185.137735222626</v>
      </c>
      <c r="H539" s="162">
        <f>+[2]data1cf!G539</f>
        <v>11909.965605772108</v>
      </c>
      <c r="I539" s="162">
        <f>+[2]data1cf!H539</f>
        <v>11894.801326699082</v>
      </c>
      <c r="J539" s="162">
        <f>+[2]data1cf!I539</f>
        <v>11782.271947185731</v>
      </c>
      <c r="K539" s="162">
        <f>+[2]data1cf!J539</f>
        <v>11521.512698887529</v>
      </c>
      <c r="L539" s="162">
        <f>+[2]data1cf!K539</f>
        <v>11620.978235235081</v>
      </c>
      <c r="M539" s="162">
        <f>+[2]data1cf!L539</f>
        <v>11702.039561905347</v>
      </c>
      <c r="N539" s="162">
        <f>+[2]data1cf!M539</f>
        <v>11457.611836315165</v>
      </c>
      <c r="O539" s="162">
        <f>+[2]data1cf!N539</f>
        <v>11388.824013655336</v>
      </c>
      <c r="P539" s="162">
        <f>+[2]data1cf!O539</f>
        <v>11320.685917580384</v>
      </c>
      <c r="Q539" s="162">
        <f>+[2]data1cf!P539</f>
        <v>11426.130765871298</v>
      </c>
      <c r="R539" s="162">
        <f>+[2]data1cf!Q539</f>
        <v>799.40855522984725</v>
      </c>
      <c r="S539" s="162">
        <f>+[2]data1cf!R539</f>
        <v>0</v>
      </c>
      <c r="T539" s="162">
        <f>+[2]data1cf!S539</f>
        <v>0</v>
      </c>
      <c r="U539" s="162">
        <f>+[2]data1cf!T539</f>
        <v>0</v>
      </c>
      <c r="V539" s="162">
        <f>+[2]data1cf!U539</f>
        <v>0</v>
      </c>
      <c r="W539" s="162">
        <f>+[2]data1cf!V539</f>
        <v>0</v>
      </c>
      <c r="X539" s="162">
        <f>+[2]data1cf!W539</f>
        <v>0</v>
      </c>
      <c r="Y539" s="162">
        <f>+[2]data1cf!X539</f>
        <v>0</v>
      </c>
      <c r="Z539" s="162">
        <f>+[2]data1cf!Y539</f>
        <v>0</v>
      </c>
      <c r="AA539" s="162">
        <f>+[2]data1cf!Z539</f>
        <v>0</v>
      </c>
      <c r="AB539" s="162"/>
      <c r="AC539" s="163">
        <f t="shared" si="64"/>
        <v>22307.876721325374</v>
      </c>
      <c r="AD539" s="163">
        <f t="shared" si="66"/>
        <v>47447.688024973591</v>
      </c>
      <c r="AE539" s="164">
        <f t="shared" si="67"/>
        <v>47112.888627542226</v>
      </c>
      <c r="AF539" s="165">
        <f t="shared" si="65"/>
        <v>0.15424367785453802</v>
      </c>
      <c r="AG539" s="166">
        <f t="shared" si="69"/>
        <v>0.97890744110200212</v>
      </c>
    </row>
    <row r="540" spans="1:33">
      <c r="A540" s="158"/>
      <c r="B540" s="162">
        <f>+[2]data1cf!A540</f>
        <v>-71427.699912603799</v>
      </c>
      <c r="C540" s="162">
        <f>+[2]data1cf!B540</f>
        <v>12146.152271317955</v>
      </c>
      <c r="D540" s="162">
        <f>+[2]data1cf!C540</f>
        <v>13011.048922904631</v>
      </c>
      <c r="E540" s="162">
        <f>+[2]data1cf!D540</f>
        <v>12762.609047584067</v>
      </c>
      <c r="F540" s="162">
        <f>+[2]data1cf!E540</f>
        <v>12329.154961915419</v>
      </c>
      <c r="G540" s="162">
        <f>+[2]data1cf!F540</f>
        <v>12177.781880533548</v>
      </c>
      <c r="H540" s="162">
        <f>+[2]data1cf!G540</f>
        <v>11931.620428430662</v>
      </c>
      <c r="I540" s="162">
        <f>+[2]data1cf!H540</f>
        <v>11785.873775028138</v>
      </c>
      <c r="J540" s="162">
        <f>+[2]data1cf!I540</f>
        <v>11766.548996859507</v>
      </c>
      <c r="K540" s="162">
        <f>+[2]data1cf!J540</f>
        <v>11704.854486163142</v>
      </c>
      <c r="L540" s="162">
        <f>+[2]data1cf!K540</f>
        <v>11784.951459951359</v>
      </c>
      <c r="M540" s="162">
        <f>+[2]data1cf!L540</f>
        <v>11684.745010815652</v>
      </c>
      <c r="N540" s="162">
        <f>+[2]data1cf!M540</f>
        <v>11655.637796383722</v>
      </c>
      <c r="O540" s="162">
        <f>+[2]data1cf!N540</f>
        <v>11567.552283611214</v>
      </c>
      <c r="P540" s="162">
        <f>+[2]data1cf!O540</f>
        <v>11680.980384619845</v>
      </c>
      <c r="Q540" s="162">
        <f>+[2]data1cf!P540</f>
        <v>11391.940113477027</v>
      </c>
      <c r="R540" s="162">
        <f>+[2]data1cf!Q540</f>
        <v>819.24714691760039</v>
      </c>
      <c r="S540" s="162">
        <f>+[2]data1cf!R540</f>
        <v>0</v>
      </c>
      <c r="T540" s="162">
        <f>+[2]data1cf!S540</f>
        <v>0</v>
      </c>
      <c r="U540" s="162">
        <f>+[2]data1cf!T540</f>
        <v>0</v>
      </c>
      <c r="V540" s="162">
        <f>+[2]data1cf!U540</f>
        <v>0</v>
      </c>
      <c r="W540" s="162">
        <f>+[2]data1cf!V540</f>
        <v>0</v>
      </c>
      <c r="X540" s="162">
        <f>+[2]data1cf!W540</f>
        <v>0</v>
      </c>
      <c r="Y540" s="162">
        <f>+[2]data1cf!X540</f>
        <v>0</v>
      </c>
      <c r="Z540" s="162">
        <f>+[2]data1cf!Y540</f>
        <v>0</v>
      </c>
      <c r="AA540" s="162">
        <f>+[2]data1cf!Z540</f>
        <v>0</v>
      </c>
      <c r="AB540" s="162"/>
      <c r="AC540" s="163">
        <f t="shared" si="64"/>
        <v>20819.474504844744</v>
      </c>
      <c r="AD540" s="163">
        <f t="shared" si="66"/>
        <v>46090.260468187204</v>
      </c>
      <c r="AE540" s="164">
        <f t="shared" si="67"/>
        <v>45753.353858467461</v>
      </c>
      <c r="AF540" s="165">
        <f t="shared" si="65"/>
        <v>0.1494451582431793</v>
      </c>
      <c r="AG540" s="166">
        <f t="shared" si="69"/>
        <v>0.97644548654272723</v>
      </c>
    </row>
    <row r="541" spans="1:33">
      <c r="A541" s="158"/>
      <c r="B541" s="162">
        <f>+[2]data1cf!A541</f>
        <v>-72420.004321988672</v>
      </c>
      <c r="C541" s="162">
        <f>+[2]data1cf!B541</f>
        <v>12182.76430601713</v>
      </c>
      <c r="D541" s="162">
        <f>+[2]data1cf!C541</f>
        <v>13095.15465223154</v>
      </c>
      <c r="E541" s="162">
        <f>+[2]data1cf!D541</f>
        <v>12812.873529359429</v>
      </c>
      <c r="F541" s="162">
        <f>+[2]data1cf!E541</f>
        <v>12432.789063135431</v>
      </c>
      <c r="G541" s="162">
        <f>+[2]data1cf!F541</f>
        <v>12131.107131244979</v>
      </c>
      <c r="H541" s="162">
        <f>+[2]data1cf!G541</f>
        <v>11949.295034225906</v>
      </c>
      <c r="I541" s="162">
        <f>+[2]data1cf!H541</f>
        <v>11823.330634009595</v>
      </c>
      <c r="J541" s="162">
        <f>+[2]data1cf!I541</f>
        <v>11697.420437619539</v>
      </c>
      <c r="K541" s="162">
        <f>+[2]data1cf!J541</f>
        <v>11779.71885671458</v>
      </c>
      <c r="L541" s="162">
        <f>+[2]data1cf!K541</f>
        <v>11640.268079573376</v>
      </c>
      <c r="M541" s="162">
        <f>+[2]data1cf!L541</f>
        <v>11547.520412751623</v>
      </c>
      <c r="N541" s="162">
        <f>+[2]data1cf!M541</f>
        <v>11682.241739426423</v>
      </c>
      <c r="O541" s="162">
        <f>+[2]data1cf!N541</f>
        <v>11479.236106381255</v>
      </c>
      <c r="P541" s="162">
        <f>+[2]data1cf!O541</f>
        <v>11529.63812201281</v>
      </c>
      <c r="Q541" s="162">
        <f>+[2]data1cf!P541</f>
        <v>11371.190749193094</v>
      </c>
      <c r="R541" s="162">
        <f>+[2]data1cf!Q541</f>
        <v>830.62848157148119</v>
      </c>
      <c r="S541" s="162">
        <f>+[2]data1cf!R541</f>
        <v>0</v>
      </c>
      <c r="T541" s="162">
        <f>+[2]data1cf!S541</f>
        <v>0</v>
      </c>
      <c r="U541" s="162">
        <f>+[2]data1cf!T541</f>
        <v>0</v>
      </c>
      <c r="V541" s="162">
        <f>+[2]data1cf!U541</f>
        <v>0</v>
      </c>
      <c r="W541" s="162">
        <f>+[2]data1cf!V541</f>
        <v>0</v>
      </c>
      <c r="X541" s="162">
        <f>+[2]data1cf!W541</f>
        <v>0</v>
      </c>
      <c r="Y541" s="162">
        <f>+[2]data1cf!X541</f>
        <v>0</v>
      </c>
      <c r="Z541" s="162">
        <f>+[2]data1cf!Y541</f>
        <v>0</v>
      </c>
      <c r="AA541" s="162">
        <f>+[2]data1cf!Z541</f>
        <v>0</v>
      </c>
      <c r="AB541" s="162"/>
      <c r="AC541" s="163">
        <f t="shared" si="64"/>
        <v>19874.986441813231</v>
      </c>
      <c r="AD541" s="163">
        <f t="shared" si="66"/>
        <v>45093.032384159538</v>
      </c>
      <c r="AE541" s="164">
        <f t="shared" si="67"/>
        <v>44757.016726050751</v>
      </c>
      <c r="AF541" s="165">
        <f t="shared" si="65"/>
        <v>0.14680830836296085</v>
      </c>
      <c r="AG541" s="166">
        <f t="shared" si="69"/>
        <v>0.97445554623619024</v>
      </c>
    </row>
    <row r="542" spans="1:33">
      <c r="A542" s="158"/>
      <c r="B542" s="162">
        <f>+[2]data1cf!A542</f>
        <v>-72397.078543499607</v>
      </c>
      <c r="C542" s="162">
        <f>+[2]data1cf!B542</f>
        <v>12050.282965858114</v>
      </c>
      <c r="D542" s="162">
        <f>+[2]data1cf!C542</f>
        <v>13201.148524085125</v>
      </c>
      <c r="E542" s="162">
        <f>+[2]data1cf!D542</f>
        <v>12791.911655610022</v>
      </c>
      <c r="F542" s="162">
        <f>+[2]data1cf!E542</f>
        <v>12514.846971741796</v>
      </c>
      <c r="G542" s="162">
        <f>+[2]data1cf!F542</f>
        <v>12190.392643935855</v>
      </c>
      <c r="H542" s="162">
        <f>+[2]data1cf!G542</f>
        <v>11864.613097761034</v>
      </c>
      <c r="I542" s="162">
        <f>+[2]data1cf!H542</f>
        <v>11893.881571054015</v>
      </c>
      <c r="J542" s="162">
        <f>+[2]data1cf!I542</f>
        <v>11859.575281805282</v>
      </c>
      <c r="K542" s="162">
        <f>+[2]data1cf!J542</f>
        <v>11662.960308577889</v>
      </c>
      <c r="L542" s="162">
        <f>+[2]data1cf!K542</f>
        <v>11591.308401715896</v>
      </c>
      <c r="M542" s="162">
        <f>+[2]data1cf!L542</f>
        <v>11715.721470926979</v>
      </c>
      <c r="N542" s="162">
        <f>+[2]data1cf!M542</f>
        <v>11616.662689508157</v>
      </c>
      <c r="O542" s="162">
        <f>+[2]data1cf!N542</f>
        <v>11511.925921844533</v>
      </c>
      <c r="P542" s="162">
        <f>+[2]data1cf!O542</f>
        <v>11588.564480912948</v>
      </c>
      <c r="Q542" s="162">
        <f>+[2]data1cf!P542</f>
        <v>11418.223929030777</v>
      </c>
      <c r="R542" s="162">
        <f>+[2]data1cf!Q542</f>
        <v>830.36553206252302</v>
      </c>
      <c r="S542" s="162">
        <f>+[2]data1cf!R542</f>
        <v>0</v>
      </c>
      <c r="T542" s="162">
        <f>+[2]data1cf!S542</f>
        <v>0</v>
      </c>
      <c r="U542" s="162">
        <f>+[2]data1cf!T542</f>
        <v>0</v>
      </c>
      <c r="V542" s="162">
        <f>+[2]data1cf!U542</f>
        <v>0</v>
      </c>
      <c r="W542" s="162">
        <f>+[2]data1cf!V542</f>
        <v>0</v>
      </c>
      <c r="X542" s="162">
        <f>+[2]data1cf!W542</f>
        <v>0</v>
      </c>
      <c r="Y542" s="162">
        <f>+[2]data1cf!X542</f>
        <v>0</v>
      </c>
      <c r="Z542" s="162">
        <f>+[2]data1cf!Y542</f>
        <v>0</v>
      </c>
      <c r="AA542" s="162">
        <f>+[2]data1cf!Z542</f>
        <v>0</v>
      </c>
      <c r="AB542" s="162"/>
      <c r="AC542" s="163">
        <f t="shared" si="64"/>
        <v>20011.983972225265</v>
      </c>
      <c r="AD542" s="163">
        <f t="shared" si="66"/>
        <v>45288.443762705516</v>
      </c>
      <c r="AE542" s="164">
        <f t="shared" si="67"/>
        <v>44951.656778745528</v>
      </c>
      <c r="AF542" s="165">
        <f t="shared" si="65"/>
        <v>0.1470779836177826</v>
      </c>
      <c r="AG542" s="166">
        <f t="shared" si="69"/>
        <v>0.97485830146304908</v>
      </c>
    </row>
    <row r="543" spans="1:33">
      <c r="A543" s="158"/>
      <c r="B543" s="162">
        <f>+[2]data1cf!A543</f>
        <v>-60676.635319188528</v>
      </c>
      <c r="C543" s="162">
        <f>+[2]data1cf!B543</f>
        <v>11953.880664454744</v>
      </c>
      <c r="D543" s="162">
        <f>+[2]data1cf!C543</f>
        <v>12558.332853168507</v>
      </c>
      <c r="E543" s="162">
        <f>+[2]data1cf!D543</f>
        <v>12296.277308436698</v>
      </c>
      <c r="F543" s="162">
        <f>+[2]data1cf!E543</f>
        <v>12139.76739576034</v>
      </c>
      <c r="G543" s="162">
        <f>+[2]data1cf!F543</f>
        <v>11735.364547416413</v>
      </c>
      <c r="H543" s="162">
        <f>+[2]data1cf!G543</f>
        <v>11631.900596162242</v>
      </c>
      <c r="I543" s="162">
        <f>+[2]data1cf!H543</f>
        <v>11744.215548029866</v>
      </c>
      <c r="J543" s="162">
        <f>+[2]data1cf!I543</f>
        <v>11572.386724665255</v>
      </c>
      <c r="K543" s="162">
        <f>+[2]data1cf!J543</f>
        <v>11567.222339340293</v>
      </c>
      <c r="L543" s="162">
        <f>+[2]data1cf!K543</f>
        <v>11506.452238617494</v>
      </c>
      <c r="M543" s="162">
        <f>+[2]data1cf!L543</f>
        <v>11287.254780892539</v>
      </c>
      <c r="N543" s="162">
        <f>+[2]data1cf!M543</f>
        <v>11285.318640621823</v>
      </c>
      <c r="O543" s="162">
        <f>+[2]data1cf!N543</f>
        <v>11202.904203780956</v>
      </c>
      <c r="P543" s="162">
        <f>+[2]data1cf!O543</f>
        <v>11075.90415811391</v>
      </c>
      <c r="Q543" s="162">
        <f>+[2]data1cf!P543</f>
        <v>11208.01301155542</v>
      </c>
      <c r="R543" s="162">
        <f>+[2]data1cf!Q543</f>
        <v>695.9367364569647</v>
      </c>
      <c r="S543" s="162">
        <f>+[2]data1cf!R543</f>
        <v>0</v>
      </c>
      <c r="T543" s="162">
        <f>+[2]data1cf!S543</f>
        <v>0</v>
      </c>
      <c r="U543" s="162">
        <f>+[2]data1cf!T543</f>
        <v>0</v>
      </c>
      <c r="V543" s="162">
        <f>+[2]data1cf!U543</f>
        <v>0</v>
      </c>
      <c r="W543" s="162">
        <f>+[2]data1cf!V543</f>
        <v>0</v>
      </c>
      <c r="X543" s="162">
        <f>+[2]data1cf!W543</f>
        <v>0</v>
      </c>
      <c r="Y543" s="162">
        <f>+[2]data1cf!X543</f>
        <v>0</v>
      </c>
      <c r="Z543" s="162">
        <f>+[2]data1cf!Y543</f>
        <v>0</v>
      </c>
      <c r="AA543" s="162">
        <f>+[2]data1cf!Z543</f>
        <v>0</v>
      </c>
      <c r="AB543" s="162"/>
      <c r="AC543" s="163">
        <f t="shared" si="64"/>
        <v>29228.236134620951</v>
      </c>
      <c r="AD543" s="163">
        <f t="shared" si="66"/>
        <v>53844.67687608605</v>
      </c>
      <c r="AE543" s="164">
        <f t="shared" si="67"/>
        <v>53516.743139947357</v>
      </c>
      <c r="AF543" s="165">
        <f t="shared" si="65"/>
        <v>0.17979515194892884</v>
      </c>
      <c r="AG543" s="166">
        <f t="shared" si="69"/>
        <v>0.9874632448162195</v>
      </c>
    </row>
    <row r="544" spans="1:33">
      <c r="A544" s="158"/>
      <c r="B544" s="162">
        <f>+[2]data1cf!A544</f>
        <v>-72990.03079096321</v>
      </c>
      <c r="C544" s="162">
        <f>+[2]data1cf!B544</f>
        <v>12166.131633768684</v>
      </c>
      <c r="D544" s="162">
        <f>+[2]data1cf!C544</f>
        <v>13098.76661175102</v>
      </c>
      <c r="E544" s="162">
        <f>+[2]data1cf!D544</f>
        <v>12816.25094682646</v>
      </c>
      <c r="F544" s="162">
        <f>+[2]data1cf!E544</f>
        <v>12419.758340083954</v>
      </c>
      <c r="G544" s="162">
        <f>+[2]data1cf!F544</f>
        <v>12263.451999575684</v>
      </c>
      <c r="H544" s="162">
        <f>+[2]data1cf!G544</f>
        <v>11892.611023841615</v>
      </c>
      <c r="I544" s="162">
        <f>+[2]data1cf!H544</f>
        <v>11852.471448206905</v>
      </c>
      <c r="J544" s="162">
        <f>+[2]data1cf!I544</f>
        <v>11790.52980886831</v>
      </c>
      <c r="K544" s="162">
        <f>+[2]data1cf!J544</f>
        <v>11799.155935468814</v>
      </c>
      <c r="L544" s="162">
        <f>+[2]data1cf!K544</f>
        <v>11834.778858932048</v>
      </c>
      <c r="M544" s="162">
        <f>+[2]data1cf!L544</f>
        <v>11692.44214021583</v>
      </c>
      <c r="N544" s="162">
        <f>+[2]data1cf!M544</f>
        <v>11632.52137779913</v>
      </c>
      <c r="O544" s="162">
        <f>+[2]data1cf!N544</f>
        <v>11557.9867179664</v>
      </c>
      <c r="P544" s="162">
        <f>+[2]data1cf!O544</f>
        <v>11372.158346811513</v>
      </c>
      <c r="Q544" s="162">
        <f>+[2]data1cf!P544</f>
        <v>11526.647323188459</v>
      </c>
      <c r="R544" s="162">
        <f>+[2]data1cf!Q544</f>
        <v>837.16645716003165</v>
      </c>
      <c r="S544" s="162">
        <f>+[2]data1cf!R544</f>
        <v>0</v>
      </c>
      <c r="T544" s="162">
        <f>+[2]data1cf!S544</f>
        <v>0</v>
      </c>
      <c r="U544" s="162">
        <f>+[2]data1cf!T544</f>
        <v>0</v>
      </c>
      <c r="V544" s="162">
        <f>+[2]data1cf!U544</f>
        <v>0</v>
      </c>
      <c r="W544" s="162">
        <f>+[2]data1cf!V544</f>
        <v>0</v>
      </c>
      <c r="X544" s="162">
        <f>+[2]data1cf!W544</f>
        <v>0</v>
      </c>
      <c r="Y544" s="162">
        <f>+[2]data1cf!X544</f>
        <v>0</v>
      </c>
      <c r="Z544" s="162">
        <f>+[2]data1cf!Y544</f>
        <v>0</v>
      </c>
      <c r="AA544" s="162">
        <f>+[2]data1cf!Z544</f>
        <v>0</v>
      </c>
      <c r="AB544" s="162"/>
      <c r="AC544" s="163">
        <f t="shared" si="64"/>
        <v>19533.058406496159</v>
      </c>
      <c r="AD544" s="163">
        <f t="shared" si="66"/>
        <v>44846.194664578012</v>
      </c>
      <c r="AE544" s="164">
        <f t="shared" si="67"/>
        <v>44508.881438116223</v>
      </c>
      <c r="AF544" s="165">
        <f t="shared" si="65"/>
        <v>0.14562254548072817</v>
      </c>
      <c r="AG544" s="166">
        <f t="shared" si="69"/>
        <v>0.97393756289916122</v>
      </c>
    </row>
    <row r="545" spans="1:33">
      <c r="A545" s="158"/>
      <c r="B545" s="162">
        <f>+[2]data1cf!A545</f>
        <v>-64115.826393373223</v>
      </c>
      <c r="C545" s="162">
        <f>+[2]data1cf!B545</f>
        <v>11917.727436777406</v>
      </c>
      <c r="D545" s="162">
        <f>+[2]data1cf!C545</f>
        <v>12834.863065260564</v>
      </c>
      <c r="E545" s="162">
        <f>+[2]data1cf!D545</f>
        <v>12417.931207174954</v>
      </c>
      <c r="F545" s="162">
        <f>+[2]data1cf!E545</f>
        <v>12256.87799724572</v>
      </c>
      <c r="G545" s="162">
        <f>+[2]data1cf!F545</f>
        <v>12104.974380955986</v>
      </c>
      <c r="H545" s="162">
        <f>+[2]data1cf!G545</f>
        <v>11736.826003691745</v>
      </c>
      <c r="I545" s="162">
        <f>+[2]data1cf!H545</f>
        <v>11862.097429258663</v>
      </c>
      <c r="J545" s="162">
        <f>+[2]data1cf!I545</f>
        <v>11622.101521377082</v>
      </c>
      <c r="K545" s="162">
        <f>+[2]data1cf!J545</f>
        <v>11587.880858176461</v>
      </c>
      <c r="L545" s="162">
        <f>+[2]data1cf!K545</f>
        <v>11439.124229868448</v>
      </c>
      <c r="M545" s="162">
        <f>+[2]data1cf!L545</f>
        <v>11512.780979986233</v>
      </c>
      <c r="N545" s="162">
        <f>+[2]data1cf!M545</f>
        <v>11420.445185591952</v>
      </c>
      <c r="O545" s="162">
        <f>+[2]data1cf!N545</f>
        <v>11350.174250257078</v>
      </c>
      <c r="P545" s="162">
        <f>+[2]data1cf!O545</f>
        <v>11330.374596978454</v>
      </c>
      <c r="Q545" s="162">
        <f>+[2]data1cf!P545</f>
        <v>11289.835327251492</v>
      </c>
      <c r="R545" s="162">
        <f>+[2]data1cf!Q545</f>
        <v>735.38288240143345</v>
      </c>
      <c r="S545" s="162">
        <f>+[2]data1cf!R545</f>
        <v>0</v>
      </c>
      <c r="T545" s="162">
        <f>+[2]data1cf!S545</f>
        <v>0</v>
      </c>
      <c r="U545" s="162">
        <f>+[2]data1cf!T545</f>
        <v>0</v>
      </c>
      <c r="V545" s="162">
        <f>+[2]data1cf!U545</f>
        <v>0</v>
      </c>
      <c r="W545" s="162">
        <f>+[2]data1cf!V545</f>
        <v>0</v>
      </c>
      <c r="X545" s="162">
        <f>+[2]data1cf!W545</f>
        <v>0</v>
      </c>
      <c r="Y545" s="162">
        <f>+[2]data1cf!X545</f>
        <v>0</v>
      </c>
      <c r="Z545" s="162">
        <f>+[2]data1cf!Y545</f>
        <v>0</v>
      </c>
      <c r="AA545" s="162">
        <f>+[2]data1cf!Z545</f>
        <v>0</v>
      </c>
      <c r="AB545" s="162"/>
      <c r="AC545" s="163">
        <f t="shared" si="64"/>
        <v>26770.808965520246</v>
      </c>
      <c r="AD545" s="163">
        <f t="shared" si="66"/>
        <v>51662.32712797248</v>
      </c>
      <c r="AE545" s="164">
        <f t="shared" si="67"/>
        <v>51330.698136952109</v>
      </c>
      <c r="AF545" s="165">
        <f t="shared" si="65"/>
        <v>0.16967241168022157</v>
      </c>
      <c r="AG545" s="166">
        <f t="shared" si="69"/>
        <v>0.9850284562420949</v>
      </c>
    </row>
    <row r="546" spans="1:33">
      <c r="A546" s="158"/>
      <c r="B546" s="162">
        <f>+[2]data1cf!A546</f>
        <v>-63194.706147059194</v>
      </c>
      <c r="C546" s="162">
        <f>+[2]data1cf!B546</f>
        <v>11797.856821085483</v>
      </c>
      <c r="D546" s="162">
        <f>+[2]data1cf!C546</f>
        <v>12882.364956805261</v>
      </c>
      <c r="E546" s="162">
        <f>+[2]data1cf!D546</f>
        <v>12558.253587380057</v>
      </c>
      <c r="F546" s="162">
        <f>+[2]data1cf!E546</f>
        <v>12210.830659600728</v>
      </c>
      <c r="G546" s="162">
        <f>+[2]data1cf!F546</f>
        <v>11859.736710937559</v>
      </c>
      <c r="H546" s="162">
        <f>+[2]data1cf!G546</f>
        <v>11844.476581277155</v>
      </c>
      <c r="I546" s="162">
        <f>+[2]data1cf!H546</f>
        <v>11625.406742929965</v>
      </c>
      <c r="J546" s="162">
        <f>+[2]data1cf!I546</f>
        <v>11582.266530616649</v>
      </c>
      <c r="K546" s="162">
        <f>+[2]data1cf!J546</f>
        <v>11590.911605945304</v>
      </c>
      <c r="L546" s="162">
        <f>+[2]data1cf!K546</f>
        <v>11435.380237142939</v>
      </c>
      <c r="M546" s="162">
        <f>+[2]data1cf!L546</f>
        <v>11535.049248644456</v>
      </c>
      <c r="N546" s="162">
        <f>+[2]data1cf!M546</f>
        <v>11307.627535977479</v>
      </c>
      <c r="O546" s="162">
        <f>+[2]data1cf!N546</f>
        <v>11228.70857309947</v>
      </c>
      <c r="P546" s="162">
        <f>+[2]data1cf!O546</f>
        <v>11329.674303662796</v>
      </c>
      <c r="Q546" s="162">
        <f>+[2]data1cf!P546</f>
        <v>11254.538219149081</v>
      </c>
      <c r="R546" s="162">
        <f>+[2]data1cf!Q546</f>
        <v>724.81800162431</v>
      </c>
      <c r="S546" s="162">
        <f>+[2]data1cf!R546</f>
        <v>0</v>
      </c>
      <c r="T546" s="162">
        <f>+[2]data1cf!S546</f>
        <v>0</v>
      </c>
      <c r="U546" s="162">
        <f>+[2]data1cf!T546</f>
        <v>0</v>
      </c>
      <c r="V546" s="162">
        <f>+[2]data1cf!U546</f>
        <v>0</v>
      </c>
      <c r="W546" s="162">
        <f>+[2]data1cf!V546</f>
        <v>0</v>
      </c>
      <c r="X546" s="162">
        <f>+[2]data1cf!W546</f>
        <v>0</v>
      </c>
      <c r="Y546" s="162">
        <f>+[2]data1cf!X546</f>
        <v>0</v>
      </c>
      <c r="Z546" s="162">
        <f>+[2]data1cf!Y546</f>
        <v>0</v>
      </c>
      <c r="AA546" s="162">
        <f>+[2]data1cf!Z546</f>
        <v>0</v>
      </c>
      <c r="AB546" s="162"/>
      <c r="AC546" s="163">
        <f t="shared" si="64"/>
        <v>27390.333456541175</v>
      </c>
      <c r="AD546" s="163">
        <f t="shared" si="66"/>
        <v>52181.820002325323</v>
      </c>
      <c r="AE546" s="164">
        <f t="shared" si="67"/>
        <v>51851.528768201853</v>
      </c>
      <c r="AF546" s="165">
        <f t="shared" si="65"/>
        <v>0.17223349213600159</v>
      </c>
      <c r="AG546" s="166">
        <f t="shared" si="69"/>
        <v>0.98564781927893708</v>
      </c>
    </row>
    <row r="547" spans="1:33">
      <c r="A547" s="158"/>
      <c r="B547" s="162">
        <f>+[2]data1cf!A547</f>
        <v>-69402.983052368727</v>
      </c>
      <c r="C547" s="162">
        <f>+[2]data1cf!B547</f>
        <v>11985.303698325495</v>
      </c>
      <c r="D547" s="162">
        <f>+[2]data1cf!C547</f>
        <v>13064.637370264254</v>
      </c>
      <c r="E547" s="162">
        <f>+[2]data1cf!D547</f>
        <v>12655.850053332793</v>
      </c>
      <c r="F547" s="162">
        <f>+[2]data1cf!E547</f>
        <v>12394.003731215236</v>
      </c>
      <c r="G547" s="162">
        <f>+[2]data1cf!F547</f>
        <v>12290.714522294489</v>
      </c>
      <c r="H547" s="162">
        <f>+[2]data1cf!G547</f>
        <v>11868.937631368313</v>
      </c>
      <c r="I547" s="162">
        <f>+[2]data1cf!H547</f>
        <v>11825.87136415689</v>
      </c>
      <c r="J547" s="162">
        <f>+[2]data1cf!I547</f>
        <v>11750.603791980893</v>
      </c>
      <c r="K547" s="162">
        <f>+[2]data1cf!J547</f>
        <v>11552.461850376993</v>
      </c>
      <c r="L547" s="162">
        <f>+[2]data1cf!K547</f>
        <v>11576.114094656295</v>
      </c>
      <c r="M547" s="162">
        <f>+[2]data1cf!L547</f>
        <v>11576.85000882695</v>
      </c>
      <c r="N547" s="162">
        <f>+[2]data1cf!M547</f>
        <v>11791.26946420988</v>
      </c>
      <c r="O547" s="162">
        <f>+[2]data1cf!N547</f>
        <v>11541.696202015408</v>
      </c>
      <c r="P547" s="162">
        <f>+[2]data1cf!O547</f>
        <v>11510.59538169123</v>
      </c>
      <c r="Q547" s="162">
        <f>+[2]data1cf!P547</f>
        <v>11344.722096185549</v>
      </c>
      <c r="R547" s="162">
        <f>+[2]data1cf!Q547</f>
        <v>796.02445441744828</v>
      </c>
      <c r="S547" s="162">
        <f>+[2]data1cf!R547</f>
        <v>0</v>
      </c>
      <c r="T547" s="162">
        <f>+[2]data1cf!S547</f>
        <v>0</v>
      </c>
      <c r="U547" s="162">
        <f>+[2]data1cf!T547</f>
        <v>0</v>
      </c>
      <c r="V547" s="162">
        <f>+[2]data1cf!U547</f>
        <v>0</v>
      </c>
      <c r="W547" s="162">
        <f>+[2]data1cf!V547</f>
        <v>0</v>
      </c>
      <c r="X547" s="162">
        <f>+[2]data1cf!W547</f>
        <v>0</v>
      </c>
      <c r="Y547" s="162">
        <f>+[2]data1cf!X547</f>
        <v>0</v>
      </c>
      <c r="Z547" s="162">
        <f>+[2]data1cf!Y547</f>
        <v>0</v>
      </c>
      <c r="AA547" s="162">
        <f>+[2]data1cf!Z547</f>
        <v>0</v>
      </c>
      <c r="AB547" s="162"/>
      <c r="AC547" s="163">
        <f t="shared" si="64"/>
        <v>22545.855692905454</v>
      </c>
      <c r="AD547" s="163">
        <f t="shared" si="66"/>
        <v>47724.614547164201</v>
      </c>
      <c r="AE547" s="164">
        <f t="shared" si="67"/>
        <v>47389.06659878252</v>
      </c>
      <c r="AF547" s="165">
        <f t="shared" si="65"/>
        <v>0.15487532019615177</v>
      </c>
      <c r="AG547" s="166">
        <f t="shared" ref="AG547:AG562" si="70">1-EXP(-(1/0.25)*(AD547/ABS($AD$1010)))</f>
        <v>0.97937717680826264</v>
      </c>
    </row>
    <row r="548" spans="1:33">
      <c r="A548" s="158"/>
      <c r="B548" s="162">
        <f>+[2]data1cf!A548</f>
        <v>-63867.514591667576</v>
      </c>
      <c r="C548" s="162">
        <f>+[2]data1cf!B548</f>
        <v>11935.704483193094</v>
      </c>
      <c r="D548" s="162">
        <f>+[2]data1cf!C548</f>
        <v>12965.715129672022</v>
      </c>
      <c r="E548" s="162">
        <f>+[2]data1cf!D548</f>
        <v>12591.159754981698</v>
      </c>
      <c r="F548" s="162">
        <f>+[2]data1cf!E548</f>
        <v>12424.971169133372</v>
      </c>
      <c r="G548" s="162">
        <f>+[2]data1cf!F548</f>
        <v>12021.871476171265</v>
      </c>
      <c r="H548" s="162">
        <f>+[2]data1cf!G548</f>
        <v>11700.307485068495</v>
      </c>
      <c r="I548" s="162">
        <f>+[2]data1cf!H548</f>
        <v>11677.816236864499</v>
      </c>
      <c r="J548" s="162">
        <f>+[2]data1cf!I548</f>
        <v>11620.26146101115</v>
      </c>
      <c r="K548" s="162">
        <f>+[2]data1cf!J548</f>
        <v>11492.665778286653</v>
      </c>
      <c r="L548" s="162">
        <f>+[2]data1cf!K548</f>
        <v>11579.394924780399</v>
      </c>
      <c r="M548" s="162">
        <f>+[2]data1cf!L548</f>
        <v>11589.75199415729</v>
      </c>
      <c r="N548" s="162">
        <f>+[2]data1cf!M548</f>
        <v>11397.982262493921</v>
      </c>
      <c r="O548" s="162">
        <f>+[2]data1cf!N548</f>
        <v>11531.324684754996</v>
      </c>
      <c r="P548" s="162">
        <f>+[2]data1cf!O548</f>
        <v>11355.12007530524</v>
      </c>
      <c r="Q548" s="162">
        <f>+[2]data1cf!P548</f>
        <v>11378.395603470719</v>
      </c>
      <c r="R548" s="162">
        <f>+[2]data1cf!Q548</f>
        <v>732.53484536059034</v>
      </c>
      <c r="S548" s="162">
        <f>+[2]data1cf!R548</f>
        <v>0</v>
      </c>
      <c r="T548" s="162">
        <f>+[2]data1cf!S548</f>
        <v>0</v>
      </c>
      <c r="U548" s="162">
        <f>+[2]data1cf!T548</f>
        <v>0</v>
      </c>
      <c r="V548" s="162">
        <f>+[2]data1cf!U548</f>
        <v>0</v>
      </c>
      <c r="W548" s="162">
        <f>+[2]data1cf!V548</f>
        <v>0</v>
      </c>
      <c r="X548" s="162">
        <f>+[2]data1cf!W548</f>
        <v>0</v>
      </c>
      <c r="Y548" s="162">
        <f>+[2]data1cf!X548</f>
        <v>0</v>
      </c>
      <c r="Z548" s="162">
        <f>+[2]data1cf!Y548</f>
        <v>0</v>
      </c>
      <c r="AA548" s="162">
        <f>+[2]data1cf!Z548</f>
        <v>0</v>
      </c>
      <c r="AB548" s="162"/>
      <c r="AC548" s="163">
        <f t="shared" si="64"/>
        <v>27333.892925955828</v>
      </c>
      <c r="AD548" s="163">
        <f t="shared" si="66"/>
        <v>52285.859624089324</v>
      </c>
      <c r="AE548" s="164">
        <f t="shared" si="67"/>
        <v>51953.323647709767</v>
      </c>
      <c r="AF548" s="165">
        <f t="shared" si="65"/>
        <v>0.17140614390373232</v>
      </c>
      <c r="AG548" s="166">
        <f t="shared" si="70"/>
        <v>0.98576874585143714</v>
      </c>
    </row>
    <row r="549" spans="1:33">
      <c r="A549" s="158"/>
      <c r="B549" s="162">
        <f>+[2]data1cf!A549</f>
        <v>-73603.485875960192</v>
      </c>
      <c r="C549" s="162">
        <f>+[2]data1cf!B549</f>
        <v>12126.714541229207</v>
      </c>
      <c r="D549" s="162">
        <f>+[2]data1cf!C549</f>
        <v>13119.25084381783</v>
      </c>
      <c r="E549" s="162">
        <f>+[2]data1cf!D549</f>
        <v>12827.653894392177</v>
      </c>
      <c r="F549" s="162">
        <f>+[2]data1cf!E549</f>
        <v>12641.947173500144</v>
      </c>
      <c r="G549" s="162">
        <f>+[2]data1cf!F549</f>
        <v>12203.648514903602</v>
      </c>
      <c r="H549" s="162">
        <f>+[2]data1cf!G549</f>
        <v>12100.475109424398</v>
      </c>
      <c r="I549" s="162">
        <f>+[2]data1cf!H549</f>
        <v>11907.891983264721</v>
      </c>
      <c r="J549" s="162">
        <f>+[2]data1cf!I549</f>
        <v>11713.392016389014</v>
      </c>
      <c r="K549" s="162">
        <f>+[2]data1cf!J549</f>
        <v>11798.886290762191</v>
      </c>
      <c r="L549" s="162">
        <f>+[2]data1cf!K549</f>
        <v>11650.933638581202</v>
      </c>
      <c r="M549" s="162">
        <f>+[2]data1cf!L549</f>
        <v>11530.408375836498</v>
      </c>
      <c r="N549" s="162">
        <f>+[2]data1cf!M549</f>
        <v>11689.743025033869</v>
      </c>
      <c r="O549" s="162">
        <f>+[2]data1cf!N549</f>
        <v>11638.297983312877</v>
      </c>
      <c r="P549" s="162">
        <f>+[2]data1cf!O549</f>
        <v>11392.841422025414</v>
      </c>
      <c r="Q549" s="162">
        <f>+[2]data1cf!P549</f>
        <v>11426.123435601174</v>
      </c>
      <c r="R549" s="162">
        <f>+[2]data1cf!Q549</f>
        <v>844.2025416029129</v>
      </c>
      <c r="S549" s="162">
        <f>+[2]data1cf!R549</f>
        <v>0</v>
      </c>
      <c r="T549" s="162">
        <f>+[2]data1cf!S549</f>
        <v>0</v>
      </c>
      <c r="U549" s="162">
        <f>+[2]data1cf!T549</f>
        <v>0</v>
      </c>
      <c r="V549" s="162">
        <f>+[2]data1cf!U549</f>
        <v>0</v>
      </c>
      <c r="W549" s="162">
        <f>+[2]data1cf!V549</f>
        <v>0</v>
      </c>
      <c r="X549" s="162">
        <f>+[2]data1cf!W549</f>
        <v>0</v>
      </c>
      <c r="Y549" s="162">
        <f>+[2]data1cf!X549</f>
        <v>0</v>
      </c>
      <c r="Z549" s="162">
        <f>+[2]data1cf!Y549</f>
        <v>0</v>
      </c>
      <c r="AA549" s="162">
        <f>+[2]data1cf!Z549</f>
        <v>0</v>
      </c>
      <c r="AB549" s="162"/>
      <c r="AC549" s="163">
        <f t="shared" si="64"/>
        <v>19030.292642589979</v>
      </c>
      <c r="AD549" s="163">
        <f t="shared" si="66"/>
        <v>44344.929514626536</v>
      </c>
      <c r="AE549" s="164">
        <f t="shared" si="67"/>
        <v>44007.73386750686</v>
      </c>
      <c r="AF549" s="165">
        <f t="shared" si="65"/>
        <v>0.14419009089469911</v>
      </c>
      <c r="AG549" s="166">
        <f t="shared" si="70"/>
        <v>0.97285312122693546</v>
      </c>
    </row>
    <row r="550" spans="1:33">
      <c r="A550" s="158"/>
      <c r="B550" s="162">
        <f>+[2]data1cf!A550</f>
        <v>-62929.175825765909</v>
      </c>
      <c r="C550" s="162">
        <f>+[2]data1cf!B550</f>
        <v>11883.372076147176</v>
      </c>
      <c r="D550" s="162">
        <f>+[2]data1cf!C550</f>
        <v>12700.019938399291</v>
      </c>
      <c r="E550" s="162">
        <f>+[2]data1cf!D550</f>
        <v>12299.813119442731</v>
      </c>
      <c r="F550" s="162">
        <f>+[2]data1cf!E550</f>
        <v>12231.835802574284</v>
      </c>
      <c r="G550" s="162">
        <f>+[2]data1cf!F550</f>
        <v>11937.247090135446</v>
      </c>
      <c r="H550" s="162">
        <f>+[2]data1cf!G550</f>
        <v>11778.414393709967</v>
      </c>
      <c r="I550" s="162">
        <f>+[2]data1cf!H550</f>
        <v>11595.010884127256</v>
      </c>
      <c r="J550" s="162">
        <f>+[2]data1cf!I550</f>
        <v>11639.697461861822</v>
      </c>
      <c r="K550" s="162">
        <f>+[2]data1cf!J550</f>
        <v>11682.710907520095</v>
      </c>
      <c r="L550" s="162">
        <f>+[2]data1cf!K550</f>
        <v>11519.040754275644</v>
      </c>
      <c r="M550" s="162">
        <f>+[2]data1cf!L550</f>
        <v>11496.547990260558</v>
      </c>
      <c r="N550" s="162">
        <f>+[2]data1cf!M550</f>
        <v>11433.669098681499</v>
      </c>
      <c r="O550" s="162">
        <f>+[2]data1cf!N550</f>
        <v>11474.557513669126</v>
      </c>
      <c r="P550" s="162">
        <f>+[2]data1cf!O550</f>
        <v>11236.138252363913</v>
      </c>
      <c r="Q550" s="162">
        <f>+[2]data1cf!P550</f>
        <v>11069.560400616265</v>
      </c>
      <c r="R550" s="162">
        <f>+[2]data1cf!Q550</f>
        <v>721.77247505120465</v>
      </c>
      <c r="S550" s="162">
        <f>+[2]data1cf!R550</f>
        <v>0</v>
      </c>
      <c r="T550" s="162">
        <f>+[2]data1cf!S550</f>
        <v>0</v>
      </c>
      <c r="U550" s="162">
        <f>+[2]data1cf!T550</f>
        <v>0</v>
      </c>
      <c r="V550" s="162">
        <f>+[2]data1cf!U550</f>
        <v>0</v>
      </c>
      <c r="W550" s="162">
        <f>+[2]data1cf!V550</f>
        <v>0</v>
      </c>
      <c r="X550" s="162">
        <f>+[2]data1cf!W550</f>
        <v>0</v>
      </c>
      <c r="Y550" s="162">
        <f>+[2]data1cf!X550</f>
        <v>0</v>
      </c>
      <c r="Z550" s="162">
        <f>+[2]data1cf!Y550</f>
        <v>0</v>
      </c>
      <c r="AA550" s="162">
        <f>+[2]data1cf!Z550</f>
        <v>0</v>
      </c>
      <c r="AB550" s="162"/>
      <c r="AC550" s="163">
        <f t="shared" si="64"/>
        <v>27524.643084604435</v>
      </c>
      <c r="AD550" s="163">
        <f t="shared" si="66"/>
        <v>52328.513555013909</v>
      </c>
      <c r="AE550" s="164">
        <f t="shared" si="67"/>
        <v>51997.980788993722</v>
      </c>
      <c r="AF550" s="165">
        <f t="shared" si="65"/>
        <v>0.17268878817558289</v>
      </c>
      <c r="AG550" s="166">
        <f t="shared" si="70"/>
        <v>0.98581802807855623</v>
      </c>
    </row>
    <row r="551" spans="1:33">
      <c r="A551" s="158"/>
      <c r="B551" s="162">
        <f>+[2]data1cf!A551</f>
        <v>-69730.857137903047</v>
      </c>
      <c r="C551" s="162">
        <f>+[2]data1cf!B551</f>
        <v>11951.851086494058</v>
      </c>
      <c r="D551" s="162">
        <f>+[2]data1cf!C551</f>
        <v>13080.418402761239</v>
      </c>
      <c r="E551" s="162">
        <f>+[2]data1cf!D551</f>
        <v>12666.882895869108</v>
      </c>
      <c r="F551" s="162">
        <f>+[2]data1cf!E551</f>
        <v>12360.364603690814</v>
      </c>
      <c r="G551" s="162">
        <f>+[2]data1cf!F551</f>
        <v>12175.860288840122</v>
      </c>
      <c r="H551" s="162">
        <f>+[2]data1cf!G551</f>
        <v>11956.754500904368</v>
      </c>
      <c r="I551" s="162">
        <f>+[2]data1cf!H551</f>
        <v>11861.377503805696</v>
      </c>
      <c r="J551" s="162">
        <f>+[2]data1cf!I551</f>
        <v>11662.443561630746</v>
      </c>
      <c r="K551" s="162">
        <f>+[2]data1cf!J551</f>
        <v>11647.818538137879</v>
      </c>
      <c r="L551" s="162">
        <f>+[2]data1cf!K551</f>
        <v>11535.49763860548</v>
      </c>
      <c r="M551" s="162">
        <f>+[2]data1cf!L551</f>
        <v>11544.791246164299</v>
      </c>
      <c r="N551" s="162">
        <f>+[2]data1cf!M551</f>
        <v>11553.703426774344</v>
      </c>
      <c r="O551" s="162">
        <f>+[2]data1cf!N551</f>
        <v>11695.45165230686</v>
      </c>
      <c r="P551" s="162">
        <f>+[2]data1cf!O551</f>
        <v>11421.384188188607</v>
      </c>
      <c r="Q551" s="162">
        <f>+[2]data1cf!P551</f>
        <v>11293.869603896472</v>
      </c>
      <c r="R551" s="162">
        <f>+[2]data1cf!Q551</f>
        <v>799.78503902889281</v>
      </c>
      <c r="S551" s="162">
        <f>+[2]data1cf!R551</f>
        <v>0</v>
      </c>
      <c r="T551" s="162">
        <f>+[2]data1cf!S551</f>
        <v>0</v>
      </c>
      <c r="U551" s="162">
        <f>+[2]data1cf!T551</f>
        <v>0</v>
      </c>
      <c r="V551" s="162">
        <f>+[2]data1cf!U551</f>
        <v>0</v>
      </c>
      <c r="W551" s="162">
        <f>+[2]data1cf!V551</f>
        <v>0</v>
      </c>
      <c r="X551" s="162">
        <f>+[2]data1cf!W551</f>
        <v>0</v>
      </c>
      <c r="Y551" s="162">
        <f>+[2]data1cf!X551</f>
        <v>0</v>
      </c>
      <c r="Z551" s="162">
        <f>+[2]data1cf!Y551</f>
        <v>0</v>
      </c>
      <c r="AA551" s="162">
        <f>+[2]data1cf!Z551</f>
        <v>0</v>
      </c>
      <c r="AB551" s="162"/>
      <c r="AC551" s="163">
        <f t="shared" si="64"/>
        <v>22088.878080721686</v>
      </c>
      <c r="AD551" s="163">
        <f t="shared" si="66"/>
        <v>47220.84957981031</v>
      </c>
      <c r="AE551" s="164">
        <f t="shared" si="67"/>
        <v>46885.980752214731</v>
      </c>
      <c r="AF551" s="165">
        <f t="shared" si="65"/>
        <v>0.15359649062156677</v>
      </c>
      <c r="AG551" s="166">
        <f t="shared" si="70"/>
        <v>0.97851470642387117</v>
      </c>
    </row>
    <row r="552" spans="1:33">
      <c r="A552" s="158"/>
      <c r="B552" s="162">
        <f>+[2]data1cf!A552</f>
        <v>-65721.005744310562</v>
      </c>
      <c r="C552" s="162">
        <f>+[2]data1cf!B552</f>
        <v>11991.129397013796</v>
      </c>
      <c r="D552" s="162">
        <f>+[2]data1cf!C552</f>
        <v>12879.970705027479</v>
      </c>
      <c r="E552" s="162">
        <f>+[2]data1cf!D552</f>
        <v>12544.459814397989</v>
      </c>
      <c r="F552" s="162">
        <f>+[2]data1cf!E552</f>
        <v>12223.635965590762</v>
      </c>
      <c r="G552" s="162">
        <f>+[2]data1cf!F552</f>
        <v>11989.102159480524</v>
      </c>
      <c r="H552" s="162">
        <f>+[2]data1cf!G552</f>
        <v>11829.361197549169</v>
      </c>
      <c r="I552" s="162">
        <f>+[2]data1cf!H552</f>
        <v>11775.944058046796</v>
      </c>
      <c r="J552" s="162">
        <f>+[2]data1cf!I552</f>
        <v>11749.352239572188</v>
      </c>
      <c r="K552" s="162">
        <f>+[2]data1cf!J552</f>
        <v>11774.614352264465</v>
      </c>
      <c r="L552" s="162">
        <f>+[2]data1cf!K552</f>
        <v>11508.749664571704</v>
      </c>
      <c r="M552" s="162">
        <f>+[2]data1cf!L552</f>
        <v>11541.208087445604</v>
      </c>
      <c r="N552" s="162">
        <f>+[2]data1cf!M552</f>
        <v>11433.9803950521</v>
      </c>
      <c r="O552" s="162">
        <f>+[2]data1cf!N552</f>
        <v>11440.32689658834</v>
      </c>
      <c r="P552" s="162">
        <f>+[2]data1cf!O552</f>
        <v>11345.254014362097</v>
      </c>
      <c r="Q552" s="162">
        <f>+[2]data1cf!P552</f>
        <v>11341.873126308596</v>
      </c>
      <c r="R552" s="162">
        <f>+[2]data1cf!Q552</f>
        <v>753.79364748494436</v>
      </c>
      <c r="S552" s="162">
        <f>+[2]data1cf!R552</f>
        <v>0</v>
      </c>
      <c r="T552" s="162">
        <f>+[2]data1cf!S552</f>
        <v>0</v>
      </c>
      <c r="U552" s="162">
        <f>+[2]data1cf!T552</f>
        <v>0</v>
      </c>
      <c r="V552" s="162">
        <f>+[2]data1cf!U552</f>
        <v>0</v>
      </c>
      <c r="W552" s="162">
        <f>+[2]data1cf!V552</f>
        <v>0</v>
      </c>
      <c r="X552" s="162">
        <f>+[2]data1cf!W552</f>
        <v>0</v>
      </c>
      <c r="Y552" s="162">
        <f>+[2]data1cf!X552</f>
        <v>0</v>
      </c>
      <c r="Z552" s="162">
        <f>+[2]data1cf!Y552</f>
        <v>0</v>
      </c>
      <c r="AA552" s="162">
        <f>+[2]data1cf!Z552</f>
        <v>0</v>
      </c>
      <c r="AB552" s="162"/>
      <c r="AC552" s="163">
        <f t="shared" si="64"/>
        <v>25504.084233749523</v>
      </c>
      <c r="AD552" s="163">
        <f t="shared" si="66"/>
        <v>50494.129623387591</v>
      </c>
      <c r="AE552" s="164">
        <f t="shared" si="67"/>
        <v>50161.132273089781</v>
      </c>
      <c r="AF552" s="165">
        <f t="shared" si="65"/>
        <v>0.16498453021049497</v>
      </c>
      <c r="AG552" s="166">
        <f t="shared" si="70"/>
        <v>0.98353628753708855</v>
      </c>
    </row>
    <row r="553" spans="1:33">
      <c r="A553" s="158"/>
      <c r="B553" s="162">
        <f>+[2]data1cf!A553</f>
        <v>-67911.34077774889</v>
      </c>
      <c r="C553" s="162">
        <f>+[2]data1cf!B553</f>
        <v>12043.439257263963</v>
      </c>
      <c r="D553" s="162">
        <f>+[2]data1cf!C553</f>
        <v>12907.303873983303</v>
      </c>
      <c r="E553" s="162">
        <f>+[2]data1cf!D553</f>
        <v>12582.354987674698</v>
      </c>
      <c r="F553" s="162">
        <f>+[2]data1cf!E553</f>
        <v>12426.966861378678</v>
      </c>
      <c r="G553" s="162">
        <f>+[2]data1cf!F553</f>
        <v>12027.96381555372</v>
      </c>
      <c r="H553" s="162">
        <f>+[2]data1cf!G553</f>
        <v>11899.959781123542</v>
      </c>
      <c r="I553" s="162">
        <f>+[2]data1cf!H553</f>
        <v>11618.380246690947</v>
      </c>
      <c r="J553" s="162">
        <f>+[2]data1cf!I553</f>
        <v>11740.891750487724</v>
      </c>
      <c r="K553" s="162">
        <f>+[2]data1cf!J553</f>
        <v>11599.702930066836</v>
      </c>
      <c r="L553" s="162">
        <f>+[2]data1cf!K553</f>
        <v>11566.443296283636</v>
      </c>
      <c r="M553" s="162">
        <f>+[2]data1cf!L553</f>
        <v>11654.768446645008</v>
      </c>
      <c r="N553" s="162">
        <f>+[2]data1cf!M553</f>
        <v>11528.703358035358</v>
      </c>
      <c r="O553" s="162">
        <f>+[2]data1cf!N553</f>
        <v>11414.820451025116</v>
      </c>
      <c r="P553" s="162">
        <f>+[2]data1cf!O553</f>
        <v>11357.916592413429</v>
      </c>
      <c r="Q553" s="162">
        <f>+[2]data1cf!P553</f>
        <v>11385.199560440831</v>
      </c>
      <c r="R553" s="162">
        <f>+[2]data1cf!Q553</f>
        <v>778.91591418446853</v>
      </c>
      <c r="S553" s="162">
        <f>+[2]data1cf!R553</f>
        <v>0</v>
      </c>
      <c r="T553" s="162">
        <f>+[2]data1cf!S553</f>
        <v>0</v>
      </c>
      <c r="U553" s="162">
        <f>+[2]data1cf!T553</f>
        <v>0</v>
      </c>
      <c r="V553" s="162">
        <f>+[2]data1cf!U553</f>
        <v>0</v>
      </c>
      <c r="W553" s="162">
        <f>+[2]data1cf!V553</f>
        <v>0</v>
      </c>
      <c r="X553" s="162">
        <f>+[2]data1cf!W553</f>
        <v>0</v>
      </c>
      <c r="Y553" s="162">
        <f>+[2]data1cf!X553</f>
        <v>0</v>
      </c>
      <c r="Z553" s="162">
        <f>+[2]data1cf!Y553</f>
        <v>0</v>
      </c>
      <c r="AA553" s="162">
        <f>+[2]data1cf!Z553</f>
        <v>0</v>
      </c>
      <c r="AB553" s="162"/>
      <c r="AC553" s="163">
        <f t="shared" si="64"/>
        <v>23560.174103710535</v>
      </c>
      <c r="AD553" s="163">
        <f t="shared" si="66"/>
        <v>48593.510145480097</v>
      </c>
      <c r="AE553" s="164">
        <f t="shared" si="67"/>
        <v>48259.914857681026</v>
      </c>
      <c r="AF553" s="165">
        <f t="shared" si="65"/>
        <v>0.15847210288047794</v>
      </c>
      <c r="AG553" s="166">
        <f t="shared" si="70"/>
        <v>0.98078420357404672</v>
      </c>
    </row>
    <row r="554" spans="1:33">
      <c r="A554" s="158"/>
      <c r="B554" s="162">
        <f>+[2]data1cf!A554</f>
        <v>-67246.598518987463</v>
      </c>
      <c r="C554" s="162">
        <f>+[2]data1cf!B554</f>
        <v>12101.058304736356</v>
      </c>
      <c r="D554" s="162">
        <f>+[2]data1cf!C554</f>
        <v>12934.031738644417</v>
      </c>
      <c r="E554" s="162">
        <f>+[2]data1cf!D554</f>
        <v>12803.964173970679</v>
      </c>
      <c r="F554" s="162">
        <f>+[2]data1cf!E554</f>
        <v>12417.470052816785</v>
      </c>
      <c r="G554" s="162">
        <f>+[2]data1cf!F554</f>
        <v>12032.009095219975</v>
      </c>
      <c r="H554" s="162">
        <f>+[2]data1cf!G554</f>
        <v>11848.690289973152</v>
      </c>
      <c r="I554" s="162">
        <f>+[2]data1cf!H554</f>
        <v>11652.136576880428</v>
      </c>
      <c r="J554" s="162">
        <f>+[2]data1cf!I554</f>
        <v>11779.663417735694</v>
      </c>
      <c r="K554" s="162">
        <f>+[2]data1cf!J554</f>
        <v>11629.359658083476</v>
      </c>
      <c r="L554" s="162">
        <f>+[2]data1cf!K554</f>
        <v>11677.31948058433</v>
      </c>
      <c r="M554" s="162">
        <f>+[2]data1cf!L554</f>
        <v>11676.881651704611</v>
      </c>
      <c r="N554" s="162">
        <f>+[2]data1cf!M554</f>
        <v>11470.455207187666</v>
      </c>
      <c r="O554" s="162">
        <f>+[2]data1cf!N554</f>
        <v>11456.940242677316</v>
      </c>
      <c r="P554" s="162">
        <f>+[2]data1cf!O554</f>
        <v>11341.251322383512</v>
      </c>
      <c r="Q554" s="162">
        <f>+[2]data1cf!P554</f>
        <v>11203.425981592336</v>
      </c>
      <c r="R554" s="162">
        <f>+[2]data1cf!Q554</f>
        <v>771.29158637337855</v>
      </c>
      <c r="S554" s="162">
        <f>+[2]data1cf!R554</f>
        <v>0</v>
      </c>
      <c r="T554" s="162">
        <f>+[2]data1cf!S554</f>
        <v>0</v>
      </c>
      <c r="U554" s="162">
        <f>+[2]data1cf!T554</f>
        <v>0</v>
      </c>
      <c r="V554" s="162">
        <f>+[2]data1cf!U554</f>
        <v>0</v>
      </c>
      <c r="W554" s="162">
        <f>+[2]data1cf!V554</f>
        <v>0</v>
      </c>
      <c r="X554" s="162">
        <f>+[2]data1cf!W554</f>
        <v>0</v>
      </c>
      <c r="Y554" s="162">
        <f>+[2]data1cf!X554</f>
        <v>0</v>
      </c>
      <c r="Z554" s="162">
        <f>+[2]data1cf!Y554</f>
        <v>0</v>
      </c>
      <c r="AA554" s="162">
        <f>+[2]data1cf!Z554</f>
        <v>0</v>
      </c>
      <c r="AB554" s="162"/>
      <c r="AC554" s="163">
        <f t="shared" si="64"/>
        <v>24475.491913747202</v>
      </c>
      <c r="AD554" s="163">
        <f t="shared" si="66"/>
        <v>49533.416481837608</v>
      </c>
      <c r="AE554" s="164">
        <f t="shared" si="67"/>
        <v>49199.645759023013</v>
      </c>
      <c r="AF554" s="165">
        <f t="shared" si="65"/>
        <v>0.1613281905651093</v>
      </c>
      <c r="AG554" s="166">
        <f t="shared" si="70"/>
        <v>0.98219833872846884</v>
      </c>
    </row>
    <row r="555" spans="1:33">
      <c r="A555" s="158"/>
      <c r="B555" s="162">
        <f>+[2]data1cf!A555</f>
        <v>-68675.686017896835</v>
      </c>
      <c r="C555" s="162">
        <f>+[2]data1cf!B555</f>
        <v>12156.456810277172</v>
      </c>
      <c r="D555" s="162">
        <f>+[2]data1cf!C555</f>
        <v>12876.891777162449</v>
      </c>
      <c r="E555" s="162">
        <f>+[2]data1cf!D555</f>
        <v>12630.846272026614</v>
      </c>
      <c r="F555" s="162">
        <f>+[2]data1cf!E555</f>
        <v>12448.832025392599</v>
      </c>
      <c r="G555" s="162">
        <f>+[2]data1cf!F555</f>
        <v>12090.953695403388</v>
      </c>
      <c r="H555" s="162">
        <f>+[2]data1cf!G555</f>
        <v>11957.569918414354</v>
      </c>
      <c r="I555" s="162">
        <f>+[2]data1cf!H555</f>
        <v>11774.982051141167</v>
      </c>
      <c r="J555" s="162">
        <f>+[2]data1cf!I555</f>
        <v>11772.538919989427</v>
      </c>
      <c r="K555" s="162">
        <f>+[2]data1cf!J555</f>
        <v>11738.611287483014</v>
      </c>
      <c r="L555" s="162">
        <f>+[2]data1cf!K555</f>
        <v>11537.325588765114</v>
      </c>
      <c r="M555" s="162">
        <f>+[2]data1cf!L555</f>
        <v>11513.166324467107</v>
      </c>
      <c r="N555" s="162">
        <f>+[2]data1cf!M555</f>
        <v>11526.626820208945</v>
      </c>
      <c r="O555" s="162">
        <f>+[2]data1cf!N555</f>
        <v>11434.448739777417</v>
      </c>
      <c r="P555" s="162">
        <f>+[2]data1cf!O555</f>
        <v>11344.566237033869</v>
      </c>
      <c r="Q555" s="162">
        <f>+[2]data1cf!P555</f>
        <v>11495.875287332172</v>
      </c>
      <c r="R555" s="162">
        <f>+[2]data1cf!Q555</f>
        <v>787.6826483508695</v>
      </c>
      <c r="S555" s="162">
        <f>+[2]data1cf!R555</f>
        <v>0</v>
      </c>
      <c r="T555" s="162">
        <f>+[2]data1cf!S555</f>
        <v>0</v>
      </c>
      <c r="U555" s="162">
        <f>+[2]data1cf!T555</f>
        <v>0</v>
      </c>
      <c r="V555" s="162">
        <f>+[2]data1cf!U555</f>
        <v>0</v>
      </c>
      <c r="W555" s="162">
        <f>+[2]data1cf!V555</f>
        <v>0</v>
      </c>
      <c r="X555" s="162">
        <f>+[2]data1cf!W555</f>
        <v>0</v>
      </c>
      <c r="Y555" s="162">
        <f>+[2]data1cf!X555</f>
        <v>0</v>
      </c>
      <c r="Z555" s="162">
        <f>+[2]data1cf!Y555</f>
        <v>0</v>
      </c>
      <c r="AA555" s="162">
        <f>+[2]data1cf!Z555</f>
        <v>0</v>
      </c>
      <c r="AB555" s="162"/>
      <c r="AC555" s="163">
        <f t="shared" si="64"/>
        <v>23119.42920613215</v>
      </c>
      <c r="AD555" s="163">
        <f t="shared" si="66"/>
        <v>48227.377817583772</v>
      </c>
      <c r="AE555" s="164">
        <f t="shared" si="67"/>
        <v>47892.863187432718</v>
      </c>
      <c r="AF555" s="165">
        <f t="shared" si="65"/>
        <v>0.15686026215553286</v>
      </c>
      <c r="AG555" s="166">
        <f t="shared" si="70"/>
        <v>0.98020341290903645</v>
      </c>
    </row>
    <row r="556" spans="1:33">
      <c r="A556" s="158"/>
      <c r="B556" s="162">
        <f>+[2]data1cf!A556</f>
        <v>-66146.345949753348</v>
      </c>
      <c r="C556" s="162">
        <f>+[2]data1cf!B556</f>
        <v>11965.52698354226</v>
      </c>
      <c r="D556" s="162">
        <f>+[2]data1cf!C556</f>
        <v>12835.266903554006</v>
      </c>
      <c r="E556" s="162">
        <f>+[2]data1cf!D556</f>
        <v>12634.258277715282</v>
      </c>
      <c r="F556" s="162">
        <f>+[2]data1cf!E556</f>
        <v>12297.131431059568</v>
      </c>
      <c r="G556" s="162">
        <f>+[2]data1cf!F556</f>
        <v>12091.734342664846</v>
      </c>
      <c r="H556" s="162">
        <f>+[2]data1cf!G556</f>
        <v>11837.272231074197</v>
      </c>
      <c r="I556" s="162">
        <f>+[2]data1cf!H556</f>
        <v>11714.221671238716</v>
      </c>
      <c r="J556" s="162">
        <f>+[2]data1cf!I556</f>
        <v>11623.658646282545</v>
      </c>
      <c r="K556" s="162">
        <f>+[2]data1cf!J556</f>
        <v>11733.376647284851</v>
      </c>
      <c r="L556" s="162">
        <f>+[2]data1cf!K556</f>
        <v>11624.258146555876</v>
      </c>
      <c r="M556" s="162">
        <f>+[2]data1cf!L556</f>
        <v>11451.809878519827</v>
      </c>
      <c r="N556" s="162">
        <f>+[2]data1cf!M556</f>
        <v>11382.227724245349</v>
      </c>
      <c r="O556" s="162">
        <f>+[2]data1cf!N556</f>
        <v>11333.755954566461</v>
      </c>
      <c r="P556" s="162">
        <f>+[2]data1cf!O556</f>
        <v>11253.605042350979</v>
      </c>
      <c r="Q556" s="162">
        <f>+[2]data1cf!P556</f>
        <v>11275.81965320804</v>
      </c>
      <c r="R556" s="162">
        <f>+[2]data1cf!Q556</f>
        <v>758.67212950529085</v>
      </c>
      <c r="S556" s="162">
        <f>+[2]data1cf!R556</f>
        <v>0</v>
      </c>
      <c r="T556" s="162">
        <f>+[2]data1cf!S556</f>
        <v>0</v>
      </c>
      <c r="U556" s="162">
        <f>+[2]data1cf!T556</f>
        <v>0</v>
      </c>
      <c r="V556" s="162">
        <f>+[2]data1cf!U556</f>
        <v>0</v>
      </c>
      <c r="W556" s="162">
        <f>+[2]data1cf!V556</f>
        <v>0</v>
      </c>
      <c r="X556" s="162">
        <f>+[2]data1cf!W556</f>
        <v>0</v>
      </c>
      <c r="Y556" s="162">
        <f>+[2]data1cf!X556</f>
        <v>0</v>
      </c>
      <c r="Z556" s="162">
        <f>+[2]data1cf!Y556</f>
        <v>0</v>
      </c>
      <c r="AA556" s="162">
        <f>+[2]data1cf!Z556</f>
        <v>0</v>
      </c>
      <c r="AB556" s="162"/>
      <c r="AC556" s="163">
        <f t="shared" si="64"/>
        <v>25023.620818659972</v>
      </c>
      <c r="AD556" s="163">
        <f t="shared" si="66"/>
        <v>49958.637352763413</v>
      </c>
      <c r="AE556" s="164">
        <f t="shared" si="67"/>
        <v>49626.513345326035</v>
      </c>
      <c r="AF556" s="165">
        <f t="shared" si="65"/>
        <v>0.16353661417961124</v>
      </c>
      <c r="AG556" s="166">
        <f t="shared" si="70"/>
        <v>0.98280344048384272</v>
      </c>
    </row>
    <row r="557" spans="1:33">
      <c r="A557" s="158"/>
      <c r="B557" s="162">
        <f>+[2]data1cf!A557</f>
        <v>-60841.362481145821</v>
      </c>
      <c r="C557" s="162">
        <f>+[2]data1cf!B557</f>
        <v>11762.159798732811</v>
      </c>
      <c r="D557" s="162">
        <f>+[2]data1cf!C557</f>
        <v>12798.093599202892</v>
      </c>
      <c r="E557" s="162">
        <f>+[2]data1cf!D557</f>
        <v>12621.695430666441</v>
      </c>
      <c r="F557" s="162">
        <f>+[2]data1cf!E557</f>
        <v>12164.575818110383</v>
      </c>
      <c r="G557" s="162">
        <f>+[2]data1cf!F557</f>
        <v>11812.495357000658</v>
      </c>
      <c r="H557" s="162">
        <f>+[2]data1cf!G557</f>
        <v>11705.851957839957</v>
      </c>
      <c r="I557" s="162">
        <f>+[2]data1cf!H557</f>
        <v>11493.000696609641</v>
      </c>
      <c r="J557" s="162">
        <f>+[2]data1cf!I557</f>
        <v>11596.743891976257</v>
      </c>
      <c r="K557" s="162">
        <f>+[2]data1cf!J557</f>
        <v>11401.919334903772</v>
      </c>
      <c r="L557" s="162">
        <f>+[2]data1cf!K557</f>
        <v>11342.916682651312</v>
      </c>
      <c r="M557" s="162">
        <f>+[2]data1cf!L557</f>
        <v>11345.163673860694</v>
      </c>
      <c r="N557" s="162">
        <f>+[2]data1cf!M557</f>
        <v>11213.967353176376</v>
      </c>
      <c r="O557" s="162">
        <f>+[2]data1cf!N557</f>
        <v>11246.581102896067</v>
      </c>
      <c r="P557" s="162">
        <f>+[2]data1cf!O557</f>
        <v>11106.80376891503</v>
      </c>
      <c r="Q557" s="162">
        <f>+[2]data1cf!P557</f>
        <v>11187.535624403152</v>
      </c>
      <c r="R557" s="162">
        <f>+[2]data1cf!Q557</f>
        <v>697.82609111375007</v>
      </c>
      <c r="S557" s="162">
        <f>+[2]data1cf!R557</f>
        <v>0</v>
      </c>
      <c r="T557" s="162">
        <f>+[2]data1cf!S557</f>
        <v>0</v>
      </c>
      <c r="U557" s="162">
        <f>+[2]data1cf!T557</f>
        <v>0</v>
      </c>
      <c r="V557" s="162">
        <f>+[2]data1cf!U557</f>
        <v>0</v>
      </c>
      <c r="W557" s="162">
        <f>+[2]data1cf!V557</f>
        <v>0</v>
      </c>
      <c r="X557" s="162">
        <f>+[2]data1cf!W557</f>
        <v>0</v>
      </c>
      <c r="Y557" s="162">
        <f>+[2]data1cf!X557</f>
        <v>0</v>
      </c>
      <c r="Z557" s="162">
        <f>+[2]data1cf!Y557</f>
        <v>0</v>
      </c>
      <c r="AA557" s="162">
        <f>+[2]data1cf!Z557</f>
        <v>0</v>
      </c>
      <c r="AB557" s="162"/>
      <c r="AC557" s="163">
        <f t="shared" si="64"/>
        <v>29201.574360372892</v>
      </c>
      <c r="AD557" s="163">
        <f t="shared" si="66"/>
        <v>53798.380544630993</v>
      </c>
      <c r="AE557" s="164">
        <f t="shared" si="67"/>
        <v>53470.80750057433</v>
      </c>
      <c r="AF557" s="165">
        <f t="shared" si="65"/>
        <v>0.17972697615623476</v>
      </c>
      <c r="AG557" s="166">
        <f t="shared" si="70"/>
        <v>0.98741595248403857</v>
      </c>
    </row>
    <row r="558" spans="1:33">
      <c r="A558" s="158"/>
      <c r="B558" s="162">
        <f>+[2]data1cf!A558</f>
        <v>-61973.101186804983</v>
      </c>
      <c r="C558" s="162">
        <f>+[2]data1cf!B558</f>
        <v>12008.392196463217</v>
      </c>
      <c r="D558" s="162">
        <f>+[2]data1cf!C558</f>
        <v>12744.176298103075</v>
      </c>
      <c r="E558" s="162">
        <f>+[2]data1cf!D558</f>
        <v>12368.050264033403</v>
      </c>
      <c r="F558" s="162">
        <f>+[2]data1cf!E558</f>
        <v>12140.383544693577</v>
      </c>
      <c r="G558" s="162">
        <f>+[2]data1cf!F558</f>
        <v>12020.563882817412</v>
      </c>
      <c r="H558" s="162">
        <f>+[2]data1cf!G558</f>
        <v>11945.562875770713</v>
      </c>
      <c r="I558" s="162">
        <f>+[2]data1cf!H558</f>
        <v>11473.333422180913</v>
      </c>
      <c r="J558" s="162">
        <f>+[2]data1cf!I558</f>
        <v>11480.944217981418</v>
      </c>
      <c r="K558" s="162">
        <f>+[2]data1cf!J558</f>
        <v>11484.557070977153</v>
      </c>
      <c r="L558" s="162">
        <f>+[2]data1cf!K558</f>
        <v>11505.901021514783</v>
      </c>
      <c r="M558" s="162">
        <f>+[2]data1cf!L558</f>
        <v>11410.682427660311</v>
      </c>
      <c r="N558" s="162">
        <f>+[2]data1cf!M558</f>
        <v>11479.73365275349</v>
      </c>
      <c r="O558" s="162">
        <f>+[2]data1cf!N558</f>
        <v>11156.64865557964</v>
      </c>
      <c r="P558" s="162">
        <f>+[2]data1cf!O558</f>
        <v>11314.398809836861</v>
      </c>
      <c r="Q558" s="162">
        <f>+[2]data1cf!P558</f>
        <v>11174.79435503994</v>
      </c>
      <c r="R558" s="162">
        <f>+[2]data1cf!Q558</f>
        <v>710.80668137217833</v>
      </c>
      <c r="S558" s="162">
        <f>+[2]data1cf!R558</f>
        <v>0</v>
      </c>
      <c r="T558" s="162">
        <f>+[2]data1cf!S558</f>
        <v>0</v>
      </c>
      <c r="U558" s="162">
        <f>+[2]data1cf!T558</f>
        <v>0</v>
      </c>
      <c r="V558" s="162">
        <f>+[2]data1cf!U558</f>
        <v>0</v>
      </c>
      <c r="W558" s="162">
        <f>+[2]data1cf!V558</f>
        <v>0</v>
      </c>
      <c r="X558" s="162">
        <f>+[2]data1cf!W558</f>
        <v>0</v>
      </c>
      <c r="Y558" s="162">
        <f>+[2]data1cf!X558</f>
        <v>0</v>
      </c>
      <c r="Z558" s="162">
        <f>+[2]data1cf!Y558</f>
        <v>0</v>
      </c>
      <c r="AA558" s="162">
        <f>+[2]data1cf!Z558</f>
        <v>0</v>
      </c>
      <c r="AB558" s="162"/>
      <c r="AC558" s="163">
        <f t="shared" si="64"/>
        <v>28476.150085772017</v>
      </c>
      <c r="AD558" s="163">
        <f t="shared" si="66"/>
        <v>53204.906146592453</v>
      </c>
      <c r="AE558" s="164">
        <f t="shared" si="67"/>
        <v>52875.432497776441</v>
      </c>
      <c r="AF558" s="165">
        <f t="shared" si="65"/>
        <v>0.17643230557441714</v>
      </c>
      <c r="AG558" s="166">
        <f t="shared" si="70"/>
        <v>0.9867936715211465</v>
      </c>
    </row>
    <row r="559" spans="1:33">
      <c r="A559" s="158"/>
      <c r="B559" s="162">
        <f>+[2]data1cf!A559</f>
        <v>-62137.205684146473</v>
      </c>
      <c r="C559" s="162">
        <f>+[2]data1cf!B559</f>
        <v>11928.355904714677</v>
      </c>
      <c r="D559" s="162">
        <f>+[2]data1cf!C559</f>
        <v>12913.734690200463</v>
      </c>
      <c r="E559" s="162">
        <f>+[2]data1cf!D559</f>
        <v>12496.230879938128</v>
      </c>
      <c r="F559" s="162">
        <f>+[2]data1cf!E559</f>
        <v>12217.731287697381</v>
      </c>
      <c r="G559" s="162">
        <f>+[2]data1cf!F559</f>
        <v>11932.623806546762</v>
      </c>
      <c r="H559" s="162">
        <f>+[2]data1cf!G559</f>
        <v>11683.087023258258</v>
      </c>
      <c r="I559" s="162">
        <f>+[2]data1cf!H559</f>
        <v>11671.341155572392</v>
      </c>
      <c r="J559" s="162">
        <f>+[2]data1cf!I559</f>
        <v>11606.701487600323</v>
      </c>
      <c r="K559" s="162">
        <f>+[2]data1cf!J559</f>
        <v>11495.351685578538</v>
      </c>
      <c r="L559" s="162">
        <f>+[2]data1cf!K559</f>
        <v>11462.309036323244</v>
      </c>
      <c r="M559" s="162">
        <f>+[2]data1cf!L559</f>
        <v>11249.474860126786</v>
      </c>
      <c r="N559" s="162">
        <f>+[2]data1cf!M559</f>
        <v>11154.65129786993</v>
      </c>
      <c r="O559" s="162">
        <f>+[2]data1cf!N559</f>
        <v>11296.31391323951</v>
      </c>
      <c r="P559" s="162">
        <f>+[2]data1cf!O559</f>
        <v>11429.92222866285</v>
      </c>
      <c r="Q559" s="162">
        <f>+[2]data1cf!P559</f>
        <v>11176.042385720188</v>
      </c>
      <c r="R559" s="162">
        <f>+[2]data1cf!Q559</f>
        <v>712.6888943148864</v>
      </c>
      <c r="S559" s="162">
        <f>+[2]data1cf!R559</f>
        <v>0</v>
      </c>
      <c r="T559" s="162">
        <f>+[2]data1cf!S559</f>
        <v>0</v>
      </c>
      <c r="U559" s="162">
        <f>+[2]data1cf!T559</f>
        <v>0</v>
      </c>
      <c r="V559" s="162">
        <f>+[2]data1cf!U559</f>
        <v>0</v>
      </c>
      <c r="W559" s="162">
        <f>+[2]data1cf!V559</f>
        <v>0</v>
      </c>
      <c r="X559" s="162">
        <f>+[2]data1cf!W559</f>
        <v>0</v>
      </c>
      <c r="Y559" s="162">
        <f>+[2]data1cf!X559</f>
        <v>0</v>
      </c>
      <c r="Z559" s="162">
        <f>+[2]data1cf!Y559</f>
        <v>0</v>
      </c>
      <c r="AA559" s="162">
        <f>+[2]data1cf!Z559</f>
        <v>0</v>
      </c>
      <c r="AB559" s="162"/>
      <c r="AC559" s="163">
        <f t="shared" si="64"/>
        <v>28385.338668187491</v>
      </c>
      <c r="AD559" s="163">
        <f t="shared" si="66"/>
        <v>53105.093885131719</v>
      </c>
      <c r="AE559" s="164">
        <f t="shared" si="67"/>
        <v>52775.842685468087</v>
      </c>
      <c r="AF559" s="165">
        <f t="shared" si="65"/>
        <v>0.17613227963447572</v>
      </c>
      <c r="AG559" s="166">
        <f t="shared" si="70"/>
        <v>0.9866860321787182</v>
      </c>
    </row>
    <row r="560" spans="1:33">
      <c r="A560" s="158"/>
      <c r="B560" s="162">
        <f>+[2]data1cf!A560</f>
        <v>-69271.848544744716</v>
      </c>
      <c r="C560" s="162">
        <f>+[2]data1cf!B560</f>
        <v>11940.908334794789</v>
      </c>
      <c r="D560" s="162">
        <f>+[2]data1cf!C560</f>
        <v>13032.736506285715</v>
      </c>
      <c r="E560" s="162">
        <f>+[2]data1cf!D560</f>
        <v>12629.095261194027</v>
      </c>
      <c r="F560" s="162">
        <f>+[2]data1cf!E560</f>
        <v>12398.273447534664</v>
      </c>
      <c r="G560" s="162">
        <f>+[2]data1cf!F560</f>
        <v>12167.181774816007</v>
      </c>
      <c r="H560" s="162">
        <f>+[2]data1cf!G560</f>
        <v>11902.300876748177</v>
      </c>
      <c r="I560" s="162">
        <f>+[2]data1cf!H560</f>
        <v>11751.63227458344</v>
      </c>
      <c r="J560" s="162">
        <f>+[2]data1cf!I560</f>
        <v>11551.968539517051</v>
      </c>
      <c r="K560" s="162">
        <f>+[2]data1cf!J560</f>
        <v>11686.794178223579</v>
      </c>
      <c r="L560" s="162">
        <f>+[2]data1cf!K560</f>
        <v>11568.927518525656</v>
      </c>
      <c r="M560" s="162">
        <f>+[2]data1cf!L560</f>
        <v>11528.369066935371</v>
      </c>
      <c r="N560" s="162">
        <f>+[2]data1cf!M560</f>
        <v>11682.13747034962</v>
      </c>
      <c r="O560" s="162">
        <f>+[2]data1cf!N560</f>
        <v>11499.027807984228</v>
      </c>
      <c r="P560" s="162">
        <f>+[2]data1cf!O560</f>
        <v>11491.003335463605</v>
      </c>
      <c r="Q560" s="162">
        <f>+[2]data1cf!P560</f>
        <v>11372.611274083254</v>
      </c>
      <c r="R560" s="162">
        <f>+[2]data1cf!Q560</f>
        <v>794.52039406880397</v>
      </c>
      <c r="S560" s="162">
        <f>+[2]data1cf!R560</f>
        <v>0</v>
      </c>
      <c r="T560" s="162">
        <f>+[2]data1cf!S560</f>
        <v>0</v>
      </c>
      <c r="U560" s="162">
        <f>+[2]data1cf!T560</f>
        <v>0</v>
      </c>
      <c r="V560" s="162">
        <f>+[2]data1cf!U560</f>
        <v>0</v>
      </c>
      <c r="W560" s="162">
        <f>+[2]data1cf!V560</f>
        <v>0</v>
      </c>
      <c r="X560" s="162">
        <f>+[2]data1cf!W560</f>
        <v>0</v>
      </c>
      <c r="Y560" s="162">
        <f>+[2]data1cf!X560</f>
        <v>0</v>
      </c>
      <c r="Z560" s="162">
        <f>+[2]data1cf!Y560</f>
        <v>0</v>
      </c>
      <c r="AA560" s="162">
        <f>+[2]data1cf!Z560</f>
        <v>0</v>
      </c>
      <c r="AB560" s="162"/>
      <c r="AC560" s="163">
        <f t="shared" si="64"/>
        <v>22395.824627529797</v>
      </c>
      <c r="AD560" s="163">
        <f t="shared" si="66"/>
        <v>47496.288614100573</v>
      </c>
      <c r="AE560" s="164">
        <f t="shared" si="67"/>
        <v>47161.726843662924</v>
      </c>
      <c r="AF560" s="165">
        <f t="shared" si="65"/>
        <v>0.15462093949317937</v>
      </c>
      <c r="AG560" s="166">
        <f t="shared" si="70"/>
        <v>0.97899064696703719</v>
      </c>
    </row>
    <row r="561" spans="1:33">
      <c r="A561" s="158"/>
      <c r="B561" s="162">
        <f>+[2]data1cf!A561</f>
        <v>-65198.7662549218</v>
      </c>
      <c r="C561" s="162">
        <f>+[2]data1cf!B561</f>
        <v>12048.342095855372</v>
      </c>
      <c r="D561" s="162">
        <f>+[2]data1cf!C561</f>
        <v>12864.238603000618</v>
      </c>
      <c r="E561" s="162">
        <f>+[2]data1cf!D561</f>
        <v>12560.769359859351</v>
      </c>
      <c r="F561" s="162">
        <f>+[2]data1cf!E561</f>
        <v>12346.025512979641</v>
      </c>
      <c r="G561" s="162">
        <f>+[2]data1cf!F561</f>
        <v>12162.126157793475</v>
      </c>
      <c r="H561" s="162">
        <f>+[2]data1cf!G561</f>
        <v>11736.677434781766</v>
      </c>
      <c r="I561" s="162">
        <f>+[2]data1cf!H561</f>
        <v>11572.561000253665</v>
      </c>
      <c r="J561" s="162">
        <f>+[2]data1cf!I561</f>
        <v>11609.673933349222</v>
      </c>
      <c r="K561" s="162">
        <f>+[2]data1cf!J561</f>
        <v>11580.232862459497</v>
      </c>
      <c r="L561" s="162">
        <f>+[2]data1cf!K561</f>
        <v>11647.092584933456</v>
      </c>
      <c r="M561" s="162">
        <f>+[2]data1cf!L561</f>
        <v>11479.029231481076</v>
      </c>
      <c r="N561" s="162">
        <f>+[2]data1cf!M561</f>
        <v>11338.055291307082</v>
      </c>
      <c r="O561" s="162">
        <f>+[2]data1cf!N561</f>
        <v>11281.018792697334</v>
      </c>
      <c r="P561" s="162">
        <f>+[2]data1cf!O561</f>
        <v>11305.045286770675</v>
      </c>
      <c r="Q561" s="162">
        <f>+[2]data1cf!P561</f>
        <v>11365.549343495048</v>
      </c>
      <c r="R561" s="162">
        <f>+[2]data1cf!Q561</f>
        <v>747.80376943745091</v>
      </c>
      <c r="S561" s="162">
        <f>+[2]data1cf!R561</f>
        <v>0</v>
      </c>
      <c r="T561" s="162">
        <f>+[2]data1cf!S561</f>
        <v>0</v>
      </c>
      <c r="U561" s="162">
        <f>+[2]data1cf!T561</f>
        <v>0</v>
      </c>
      <c r="V561" s="162">
        <f>+[2]data1cf!U561</f>
        <v>0</v>
      </c>
      <c r="W561" s="162">
        <f>+[2]data1cf!V561</f>
        <v>0</v>
      </c>
      <c r="X561" s="162">
        <f>+[2]data1cf!W561</f>
        <v>0</v>
      </c>
      <c r="Y561" s="162">
        <f>+[2]data1cf!X561</f>
        <v>0</v>
      </c>
      <c r="Z561" s="162">
        <f>+[2]data1cf!Y561</f>
        <v>0</v>
      </c>
      <c r="AA561" s="162">
        <f>+[2]data1cf!Z561</f>
        <v>0</v>
      </c>
      <c r="AB561" s="162"/>
      <c r="AC561" s="163">
        <f t="shared" si="64"/>
        <v>25913.092672550858</v>
      </c>
      <c r="AD561" s="163">
        <f t="shared" si="66"/>
        <v>50805.877648445792</v>
      </c>
      <c r="AE561" s="164">
        <f t="shared" si="67"/>
        <v>50474.250009580224</v>
      </c>
      <c r="AF561" s="165">
        <f t="shared" si="65"/>
        <v>0.16667521595954896</v>
      </c>
      <c r="AG561" s="166">
        <f t="shared" si="70"/>
        <v>0.9839484597728384</v>
      </c>
    </row>
    <row r="562" spans="1:33">
      <c r="A562" s="158"/>
      <c r="B562" s="162">
        <f>+[2]data1cf!A562</f>
        <v>-68736.997529546265</v>
      </c>
      <c r="C562" s="162">
        <f>+[2]data1cf!B562</f>
        <v>11871.019508688049</v>
      </c>
      <c r="D562" s="162">
        <f>+[2]data1cf!C562</f>
        <v>12992.12607998109</v>
      </c>
      <c r="E562" s="162">
        <f>+[2]data1cf!D562</f>
        <v>12810.134509866226</v>
      </c>
      <c r="F562" s="162">
        <f>+[2]data1cf!E562</f>
        <v>12370.492208762174</v>
      </c>
      <c r="G562" s="162">
        <f>+[2]data1cf!F562</f>
        <v>12102.912720617111</v>
      </c>
      <c r="H562" s="162">
        <f>+[2]data1cf!G562</f>
        <v>11929.272923321074</v>
      </c>
      <c r="I562" s="162">
        <f>+[2]data1cf!H562</f>
        <v>11810.193823515765</v>
      </c>
      <c r="J562" s="162">
        <f>+[2]data1cf!I562</f>
        <v>11668.913239065923</v>
      </c>
      <c r="K562" s="162">
        <f>+[2]data1cf!J562</f>
        <v>11647.959005668225</v>
      </c>
      <c r="L562" s="162">
        <f>+[2]data1cf!K562</f>
        <v>11617.040576364296</v>
      </c>
      <c r="M562" s="162">
        <f>+[2]data1cf!L562</f>
        <v>11585.951012264264</v>
      </c>
      <c r="N562" s="162">
        <f>+[2]data1cf!M562</f>
        <v>11597.258303605317</v>
      </c>
      <c r="O562" s="162">
        <f>+[2]data1cf!N562</f>
        <v>11397.476009136401</v>
      </c>
      <c r="P562" s="162">
        <f>+[2]data1cf!O562</f>
        <v>11287.634630251829</v>
      </c>
      <c r="Q562" s="162">
        <f>+[2]data1cf!P562</f>
        <v>11411.036242627573</v>
      </c>
      <c r="R562" s="162">
        <f>+[2]data1cf!Q562</f>
        <v>788.38586686488372</v>
      </c>
      <c r="S562" s="162">
        <f>+[2]data1cf!R562</f>
        <v>0</v>
      </c>
      <c r="T562" s="162">
        <f>+[2]data1cf!S562</f>
        <v>0</v>
      </c>
      <c r="U562" s="162">
        <f>+[2]data1cf!T562</f>
        <v>0</v>
      </c>
      <c r="V562" s="162">
        <f>+[2]data1cf!U562</f>
        <v>0</v>
      </c>
      <c r="W562" s="162">
        <f>+[2]data1cf!V562</f>
        <v>0</v>
      </c>
      <c r="X562" s="162">
        <f>+[2]data1cf!W562</f>
        <v>0</v>
      </c>
      <c r="Y562" s="162">
        <f>+[2]data1cf!X562</f>
        <v>0</v>
      </c>
      <c r="Z562" s="162">
        <f>+[2]data1cf!Y562</f>
        <v>0</v>
      </c>
      <c r="AA562" s="162">
        <f>+[2]data1cf!Z562</f>
        <v>0</v>
      </c>
      <c r="AB562" s="162"/>
      <c r="AC562" s="163">
        <f t="shared" si="64"/>
        <v>22930.664157973053</v>
      </c>
      <c r="AD562" s="163">
        <f t="shared" si="66"/>
        <v>48022.64869325106</v>
      </c>
      <c r="AE562" s="164">
        <f t="shared" si="67"/>
        <v>47688.373485405107</v>
      </c>
      <c r="AF562" s="165">
        <f t="shared" si="65"/>
        <v>0.15630616545677187</v>
      </c>
      <c r="AG562" s="166">
        <f t="shared" si="70"/>
        <v>0.97987103536436881</v>
      </c>
    </row>
    <row r="563" spans="1:33">
      <c r="A563" s="158"/>
      <c r="B563" s="162">
        <f>+[2]data1cf!A563</f>
        <v>-67458.938947673392</v>
      </c>
      <c r="C563" s="162">
        <f>+[2]data1cf!B563</f>
        <v>12026.398299766408</v>
      </c>
      <c r="D563" s="162">
        <f>+[2]data1cf!C563</f>
        <v>13161.513653502567</v>
      </c>
      <c r="E563" s="162">
        <f>+[2]data1cf!D563</f>
        <v>12541.548544973799</v>
      </c>
      <c r="F563" s="162">
        <f>+[2]data1cf!E563</f>
        <v>12408.082108316597</v>
      </c>
      <c r="G563" s="162">
        <f>+[2]data1cf!F563</f>
        <v>12040.498540991219</v>
      </c>
      <c r="H563" s="162">
        <f>+[2]data1cf!G563</f>
        <v>11908.580400193623</v>
      </c>
      <c r="I563" s="162">
        <f>+[2]data1cf!H563</f>
        <v>11707.481242971164</v>
      </c>
      <c r="J563" s="162">
        <f>+[2]data1cf!I563</f>
        <v>11714.092945710054</v>
      </c>
      <c r="K563" s="162">
        <f>+[2]data1cf!J563</f>
        <v>11600.626303312005</v>
      </c>
      <c r="L563" s="162">
        <f>+[2]data1cf!K563</f>
        <v>11582.530172225983</v>
      </c>
      <c r="M563" s="162">
        <f>+[2]data1cf!L563</f>
        <v>11624.881234281358</v>
      </c>
      <c r="N563" s="162">
        <f>+[2]data1cf!M563</f>
        <v>11453.050324010143</v>
      </c>
      <c r="O563" s="162">
        <f>+[2]data1cf!N563</f>
        <v>11431.692617012814</v>
      </c>
      <c r="P563" s="162">
        <f>+[2]data1cf!O563</f>
        <v>11428.502771272681</v>
      </c>
      <c r="Q563" s="162">
        <f>+[2]data1cf!P563</f>
        <v>11386.325166063405</v>
      </c>
      <c r="R563" s="162">
        <f>+[2]data1cf!Q563</f>
        <v>773.72704615423459</v>
      </c>
      <c r="S563" s="162">
        <f>+[2]data1cf!R563</f>
        <v>0</v>
      </c>
      <c r="T563" s="162">
        <f>+[2]data1cf!S563</f>
        <v>0</v>
      </c>
      <c r="U563" s="162">
        <f>+[2]data1cf!T563</f>
        <v>0</v>
      </c>
      <c r="V563" s="162">
        <f>+[2]data1cf!U563</f>
        <v>0</v>
      </c>
      <c r="W563" s="162">
        <f>+[2]data1cf!V563</f>
        <v>0</v>
      </c>
      <c r="X563" s="162">
        <f>+[2]data1cf!W563</f>
        <v>0</v>
      </c>
      <c r="Y563" s="162">
        <f>+[2]data1cf!X563</f>
        <v>0</v>
      </c>
      <c r="Z563" s="162">
        <f>+[2]data1cf!Y563</f>
        <v>0</v>
      </c>
      <c r="AA563" s="162">
        <f>+[2]data1cf!Z563</f>
        <v>0</v>
      </c>
      <c r="AB563" s="162"/>
      <c r="AC563" s="163">
        <f t="shared" si="64"/>
        <v>24204.050532888348</v>
      </c>
      <c r="AD563" s="163">
        <f t="shared" si="66"/>
        <v>49261.055912933065</v>
      </c>
      <c r="AE563" s="164">
        <f t="shared" si="67"/>
        <v>48927.194333847852</v>
      </c>
      <c r="AF563" s="165">
        <f t="shared" si="65"/>
        <v>0.16046019196510319</v>
      </c>
      <c r="AG563" s="166">
        <f t="shared" ref="AG563:AG578" si="71">1-EXP(-(1/0.25)*(AD563/ABS($AD$1010)))</f>
        <v>0.98179962174623381</v>
      </c>
    </row>
    <row r="564" spans="1:33">
      <c r="A564" s="158"/>
      <c r="B564" s="162">
        <f>+[2]data1cf!A564</f>
        <v>-72152.205413976786</v>
      </c>
      <c r="C564" s="162">
        <f>+[2]data1cf!B564</f>
        <v>11947.822714442049</v>
      </c>
      <c r="D564" s="162">
        <f>+[2]data1cf!C564</f>
        <v>13053.360686710446</v>
      </c>
      <c r="E564" s="162">
        <f>+[2]data1cf!D564</f>
        <v>12792.510874159361</v>
      </c>
      <c r="F564" s="162">
        <f>+[2]data1cf!E564</f>
        <v>12409.013605666467</v>
      </c>
      <c r="G564" s="162">
        <f>+[2]data1cf!F564</f>
        <v>12125.174703078399</v>
      </c>
      <c r="H564" s="162">
        <f>+[2]data1cf!G564</f>
        <v>11863.840730601933</v>
      </c>
      <c r="I564" s="162">
        <f>+[2]data1cf!H564</f>
        <v>11718.084642013513</v>
      </c>
      <c r="J564" s="162">
        <f>+[2]data1cf!I564</f>
        <v>11875.78843921004</v>
      </c>
      <c r="K564" s="162">
        <f>+[2]data1cf!J564</f>
        <v>11725.63228922589</v>
      </c>
      <c r="L564" s="162">
        <f>+[2]data1cf!K564</f>
        <v>11834.175215894471</v>
      </c>
      <c r="M564" s="162">
        <f>+[2]data1cf!L564</f>
        <v>11548.254411133246</v>
      </c>
      <c r="N564" s="162">
        <f>+[2]data1cf!M564</f>
        <v>11491.15192938735</v>
      </c>
      <c r="O564" s="162">
        <f>+[2]data1cf!N564</f>
        <v>11623.994811440152</v>
      </c>
      <c r="P564" s="162">
        <f>+[2]data1cf!O564</f>
        <v>11448.346163638747</v>
      </c>
      <c r="Q564" s="162">
        <f>+[2]data1cf!P564</f>
        <v>11330.148497480066</v>
      </c>
      <c r="R564" s="162">
        <f>+[2]data1cf!Q564</f>
        <v>827.55693521614808</v>
      </c>
      <c r="S564" s="162">
        <f>+[2]data1cf!R564</f>
        <v>0</v>
      </c>
      <c r="T564" s="162">
        <f>+[2]data1cf!S564</f>
        <v>0</v>
      </c>
      <c r="U564" s="162">
        <f>+[2]data1cf!T564</f>
        <v>0</v>
      </c>
      <c r="V564" s="162">
        <f>+[2]data1cf!U564</f>
        <v>0</v>
      </c>
      <c r="W564" s="162">
        <f>+[2]data1cf!V564</f>
        <v>0</v>
      </c>
      <c r="X564" s="162">
        <f>+[2]data1cf!W564</f>
        <v>0</v>
      </c>
      <c r="Y564" s="162">
        <f>+[2]data1cf!X564</f>
        <v>0</v>
      </c>
      <c r="Z564" s="162">
        <f>+[2]data1cf!Y564</f>
        <v>0</v>
      </c>
      <c r="AA564" s="162">
        <f>+[2]data1cf!Z564</f>
        <v>0</v>
      </c>
      <c r="AB564" s="162"/>
      <c r="AC564" s="163">
        <f t="shared" si="64"/>
        <v>19841.658133894965</v>
      </c>
      <c r="AD564" s="163">
        <f t="shared" si="66"/>
        <v>45039.009576332421</v>
      </c>
      <c r="AE564" s="164">
        <f t="shared" si="67"/>
        <v>44703.248512248741</v>
      </c>
      <c r="AF564" s="165">
        <f t="shared" si="65"/>
        <v>0.14676865935325625</v>
      </c>
      <c r="AG564" s="166">
        <f t="shared" si="71"/>
        <v>0.97434306778576862</v>
      </c>
    </row>
    <row r="565" spans="1:33">
      <c r="A565" s="158"/>
      <c r="B565" s="162">
        <f>+[2]data1cf!A565</f>
        <v>-70238.64369749029</v>
      </c>
      <c r="C565" s="162">
        <f>+[2]data1cf!B565</f>
        <v>11870.769466007805</v>
      </c>
      <c r="D565" s="162">
        <f>+[2]data1cf!C565</f>
        <v>13056.39270301272</v>
      </c>
      <c r="E565" s="162">
        <f>+[2]data1cf!D565</f>
        <v>12736.954702023764</v>
      </c>
      <c r="F565" s="162">
        <f>+[2]data1cf!E565</f>
        <v>12493.780910287234</v>
      </c>
      <c r="G565" s="162">
        <f>+[2]data1cf!F565</f>
        <v>12259.530946821604</v>
      </c>
      <c r="H565" s="162">
        <f>+[2]data1cf!G565</f>
        <v>11909.261794306385</v>
      </c>
      <c r="I565" s="162">
        <f>+[2]data1cf!H565</f>
        <v>11698.721339834714</v>
      </c>
      <c r="J565" s="162">
        <f>+[2]data1cf!I565</f>
        <v>11681.75688829176</v>
      </c>
      <c r="K565" s="162">
        <f>+[2]data1cf!J565</f>
        <v>11521.971907975501</v>
      </c>
      <c r="L565" s="162">
        <f>+[2]data1cf!K565</f>
        <v>11569.750908913296</v>
      </c>
      <c r="M565" s="162">
        <f>+[2]data1cf!L565</f>
        <v>11645.145335048353</v>
      </c>
      <c r="N565" s="162">
        <f>+[2]data1cf!M565</f>
        <v>11449.432311968516</v>
      </c>
      <c r="O565" s="162">
        <f>+[2]data1cf!N565</f>
        <v>11482.53683562386</v>
      </c>
      <c r="P565" s="162">
        <f>+[2]data1cf!O565</f>
        <v>11414.462645573376</v>
      </c>
      <c r="Q565" s="162">
        <f>+[2]data1cf!P565</f>
        <v>11443.40982310399</v>
      </c>
      <c r="R565" s="162">
        <f>+[2]data1cf!Q565</f>
        <v>805.60914775273466</v>
      </c>
      <c r="S565" s="162">
        <f>+[2]data1cf!R565</f>
        <v>0</v>
      </c>
      <c r="T565" s="162">
        <f>+[2]data1cf!S565</f>
        <v>0</v>
      </c>
      <c r="U565" s="162">
        <f>+[2]data1cf!T565</f>
        <v>0</v>
      </c>
      <c r="V565" s="162">
        <f>+[2]data1cf!U565</f>
        <v>0</v>
      </c>
      <c r="W565" s="162">
        <f>+[2]data1cf!V565</f>
        <v>0</v>
      </c>
      <c r="X565" s="162">
        <f>+[2]data1cf!W565</f>
        <v>0</v>
      </c>
      <c r="Y565" s="162">
        <f>+[2]data1cf!X565</f>
        <v>0</v>
      </c>
      <c r="Z565" s="162">
        <f>+[2]data1cf!Y565</f>
        <v>0</v>
      </c>
      <c r="AA565" s="162">
        <f>+[2]data1cf!Z565</f>
        <v>0</v>
      </c>
      <c r="AB565" s="162"/>
      <c r="AC565" s="163">
        <f t="shared" si="64"/>
        <v>21517.370665273284</v>
      </c>
      <c r="AD565" s="163">
        <f t="shared" si="66"/>
        <v>46620.546703589622</v>
      </c>
      <c r="AE565" s="164">
        <f t="shared" si="67"/>
        <v>46286.087227939584</v>
      </c>
      <c r="AF565" s="165">
        <f t="shared" si="65"/>
        <v>0.15193040966987614</v>
      </c>
      <c r="AG565" s="166">
        <f t="shared" si="71"/>
        <v>0.97743973365885517</v>
      </c>
    </row>
    <row r="566" spans="1:33">
      <c r="A566" s="158"/>
      <c r="B566" s="162">
        <f>+[2]data1cf!A566</f>
        <v>-72138.044351152159</v>
      </c>
      <c r="C566" s="162">
        <f>+[2]data1cf!B566</f>
        <v>12042.599301692862</v>
      </c>
      <c r="D566" s="162">
        <f>+[2]data1cf!C566</f>
        <v>13024.11893429349</v>
      </c>
      <c r="E566" s="162">
        <f>+[2]data1cf!D566</f>
        <v>12714.279524705078</v>
      </c>
      <c r="F566" s="162">
        <f>+[2]data1cf!E566</f>
        <v>12293.708190209421</v>
      </c>
      <c r="G566" s="162">
        <f>+[2]data1cf!F566</f>
        <v>12235.83770922105</v>
      </c>
      <c r="H566" s="162">
        <f>+[2]data1cf!G566</f>
        <v>12066.07175348766</v>
      </c>
      <c r="I566" s="162">
        <f>+[2]data1cf!H566</f>
        <v>11886.94860501961</v>
      </c>
      <c r="J566" s="162">
        <f>+[2]data1cf!I566</f>
        <v>11737.942914633761</v>
      </c>
      <c r="K566" s="162">
        <f>+[2]data1cf!J566</f>
        <v>11770.832966246249</v>
      </c>
      <c r="L566" s="162">
        <f>+[2]data1cf!K566</f>
        <v>11812.041035441685</v>
      </c>
      <c r="M566" s="162">
        <f>+[2]data1cf!L566</f>
        <v>11728.637222456589</v>
      </c>
      <c r="N566" s="162">
        <f>+[2]data1cf!M566</f>
        <v>11723.410636817862</v>
      </c>
      <c r="O566" s="162">
        <f>+[2]data1cf!N566</f>
        <v>11470.091593073232</v>
      </c>
      <c r="P566" s="162">
        <f>+[2]data1cf!O566</f>
        <v>11534.014860275291</v>
      </c>
      <c r="Q566" s="162">
        <f>+[2]data1cf!P566</f>
        <v>11417.687209025476</v>
      </c>
      <c r="R566" s="162">
        <f>+[2]data1cf!Q566</f>
        <v>827.39451348997477</v>
      </c>
      <c r="S566" s="162">
        <f>+[2]data1cf!R566</f>
        <v>0</v>
      </c>
      <c r="T566" s="162">
        <f>+[2]data1cf!S566</f>
        <v>0</v>
      </c>
      <c r="U566" s="162">
        <f>+[2]data1cf!T566</f>
        <v>0</v>
      </c>
      <c r="V566" s="162">
        <f>+[2]data1cf!U566</f>
        <v>0</v>
      </c>
      <c r="W566" s="162">
        <f>+[2]data1cf!V566</f>
        <v>0</v>
      </c>
      <c r="X566" s="162">
        <f>+[2]data1cf!W566</f>
        <v>0</v>
      </c>
      <c r="Y566" s="162">
        <f>+[2]data1cf!X566</f>
        <v>0</v>
      </c>
      <c r="Z566" s="162">
        <f>+[2]data1cf!Y566</f>
        <v>0</v>
      </c>
      <c r="AA566" s="162">
        <f>+[2]data1cf!Z566</f>
        <v>0</v>
      </c>
      <c r="AB566" s="162"/>
      <c r="AC566" s="163">
        <f t="shared" si="64"/>
        <v>20132.091694014372</v>
      </c>
      <c r="AD566" s="163">
        <f t="shared" si="66"/>
        <v>45433.437536955687</v>
      </c>
      <c r="AE566" s="164">
        <f t="shared" si="67"/>
        <v>45096.208769384073</v>
      </c>
      <c r="AF566" s="165">
        <f t="shared" si="65"/>
        <v>0.14737235903739929</v>
      </c>
      <c r="AG566" s="166">
        <f t="shared" si="71"/>
        <v>0.97515303327668812</v>
      </c>
    </row>
    <row r="567" spans="1:33">
      <c r="A567" s="158"/>
      <c r="B567" s="162">
        <f>+[2]data1cf!A567</f>
        <v>-66866.320159345079</v>
      </c>
      <c r="C567" s="162">
        <f>+[2]data1cf!B567</f>
        <v>11954.082455936681</v>
      </c>
      <c r="D567" s="162">
        <f>+[2]data1cf!C567</f>
        <v>13031.68559597075</v>
      </c>
      <c r="E567" s="162">
        <f>+[2]data1cf!D567</f>
        <v>12651.121940014782</v>
      </c>
      <c r="F567" s="162">
        <f>+[2]data1cf!E567</f>
        <v>12271.807160855238</v>
      </c>
      <c r="G567" s="162">
        <f>+[2]data1cf!F567</f>
        <v>11890.722515444628</v>
      </c>
      <c r="H567" s="162">
        <f>+[2]data1cf!G567</f>
        <v>11789.489656437294</v>
      </c>
      <c r="I567" s="162">
        <f>+[2]data1cf!H567</f>
        <v>11719.716332633536</v>
      </c>
      <c r="J567" s="162">
        <f>+[2]data1cf!I567</f>
        <v>11674.262605058257</v>
      </c>
      <c r="K567" s="162">
        <f>+[2]data1cf!J567</f>
        <v>11595.183048956338</v>
      </c>
      <c r="L567" s="162">
        <f>+[2]data1cf!K567</f>
        <v>11667.847349182299</v>
      </c>
      <c r="M567" s="162">
        <f>+[2]data1cf!L567</f>
        <v>11553.660274085934</v>
      </c>
      <c r="N567" s="162">
        <f>+[2]data1cf!M567</f>
        <v>11425.867940286869</v>
      </c>
      <c r="O567" s="162">
        <f>+[2]data1cf!N567</f>
        <v>11262.914187432209</v>
      </c>
      <c r="P567" s="162">
        <f>+[2]data1cf!O567</f>
        <v>11344.638078072257</v>
      </c>
      <c r="Q567" s="162">
        <f>+[2]data1cf!P567</f>
        <v>11341.983312822333</v>
      </c>
      <c r="R567" s="162">
        <f>+[2]data1cf!Q567</f>
        <v>766.92994569962423</v>
      </c>
      <c r="S567" s="162">
        <f>+[2]data1cf!R567</f>
        <v>0</v>
      </c>
      <c r="T567" s="162">
        <f>+[2]data1cf!S567</f>
        <v>0</v>
      </c>
      <c r="U567" s="162">
        <f>+[2]data1cf!T567</f>
        <v>0</v>
      </c>
      <c r="V567" s="162">
        <f>+[2]data1cf!U567</f>
        <v>0</v>
      </c>
      <c r="W567" s="162">
        <f>+[2]data1cf!V567</f>
        <v>0</v>
      </c>
      <c r="X567" s="162">
        <f>+[2]data1cf!W567</f>
        <v>0</v>
      </c>
      <c r="Y567" s="162">
        <f>+[2]data1cf!X567</f>
        <v>0</v>
      </c>
      <c r="Z567" s="162">
        <f>+[2]data1cf!Y567</f>
        <v>0</v>
      </c>
      <c r="AA567" s="162">
        <f>+[2]data1cf!Z567</f>
        <v>0</v>
      </c>
      <c r="AB567" s="162"/>
      <c r="AC567" s="163">
        <f t="shared" si="64"/>
        <v>24354.418933669804</v>
      </c>
      <c r="AD567" s="163">
        <f t="shared" si="66"/>
        <v>49298.350621299331</v>
      </c>
      <c r="AE567" s="164">
        <f t="shared" si="67"/>
        <v>48966.013392597277</v>
      </c>
      <c r="AF567" s="165">
        <f t="shared" si="65"/>
        <v>0.1613092720508576</v>
      </c>
      <c r="AG567" s="166">
        <f t="shared" si="71"/>
        <v>0.98185474188636157</v>
      </c>
    </row>
    <row r="568" spans="1:33">
      <c r="A568" s="158"/>
      <c r="B568" s="162">
        <f>+[2]data1cf!A568</f>
        <v>-62251.581175770414</v>
      </c>
      <c r="C568" s="162">
        <f>+[2]data1cf!B568</f>
        <v>11833.834661533492</v>
      </c>
      <c r="D568" s="162">
        <f>+[2]data1cf!C568</f>
        <v>12639.604380646015</v>
      </c>
      <c r="E568" s="162">
        <f>+[2]data1cf!D568</f>
        <v>12502.90622162163</v>
      </c>
      <c r="F568" s="162">
        <f>+[2]data1cf!E568</f>
        <v>12180.49662380436</v>
      </c>
      <c r="G568" s="162">
        <f>+[2]data1cf!F568</f>
        <v>12093.75410651315</v>
      </c>
      <c r="H568" s="162">
        <f>+[2]data1cf!G568</f>
        <v>11741.088958195553</v>
      </c>
      <c r="I568" s="162">
        <f>+[2]data1cf!H568</f>
        <v>11668.796670140971</v>
      </c>
      <c r="J568" s="162">
        <f>+[2]data1cf!I568</f>
        <v>11602.295959555497</v>
      </c>
      <c r="K568" s="162">
        <f>+[2]data1cf!J568</f>
        <v>11582.511996291263</v>
      </c>
      <c r="L568" s="162">
        <f>+[2]data1cf!K568</f>
        <v>11553.197929772272</v>
      </c>
      <c r="M568" s="162">
        <f>+[2]data1cf!L568</f>
        <v>11537.349266619094</v>
      </c>
      <c r="N568" s="162">
        <f>+[2]data1cf!M568</f>
        <v>11367.748066478875</v>
      </c>
      <c r="O568" s="162">
        <f>+[2]data1cf!N568</f>
        <v>11266.133537678528</v>
      </c>
      <c r="P568" s="162">
        <f>+[2]data1cf!O568</f>
        <v>11290.623383612037</v>
      </c>
      <c r="Q568" s="162">
        <f>+[2]data1cf!P568</f>
        <v>11166.928497438072</v>
      </c>
      <c r="R568" s="162">
        <f>+[2]data1cf!Q568</f>
        <v>714.00073545361624</v>
      </c>
      <c r="S568" s="162">
        <f>+[2]data1cf!R568</f>
        <v>0</v>
      </c>
      <c r="T568" s="162">
        <f>+[2]data1cf!S568</f>
        <v>0</v>
      </c>
      <c r="U568" s="162">
        <f>+[2]data1cf!T568</f>
        <v>0</v>
      </c>
      <c r="V568" s="162">
        <f>+[2]data1cf!U568</f>
        <v>0</v>
      </c>
      <c r="W568" s="162">
        <f>+[2]data1cf!V568</f>
        <v>0</v>
      </c>
      <c r="X568" s="162">
        <f>+[2]data1cf!W568</f>
        <v>0</v>
      </c>
      <c r="Y568" s="162">
        <f>+[2]data1cf!X568</f>
        <v>0</v>
      </c>
      <c r="Z568" s="162">
        <f>+[2]data1cf!Y568</f>
        <v>0</v>
      </c>
      <c r="AA568" s="162">
        <f>+[2]data1cf!Z568</f>
        <v>0</v>
      </c>
      <c r="AB568" s="162"/>
      <c r="AC568" s="163">
        <f t="shared" si="64"/>
        <v>28260.867697781094</v>
      </c>
      <c r="AD568" s="163">
        <f t="shared" si="66"/>
        <v>53068.331607026375</v>
      </c>
      <c r="AE568" s="164">
        <f t="shared" si="67"/>
        <v>52737.827636511567</v>
      </c>
      <c r="AF568" s="165">
        <f t="shared" si="65"/>
        <v>0.17532926201820379</v>
      </c>
      <c r="AG568" s="166">
        <f t="shared" si="71"/>
        <v>0.98664616638100378</v>
      </c>
    </row>
    <row r="569" spans="1:33">
      <c r="A569" s="158"/>
      <c r="B569" s="162">
        <f>+[2]data1cf!A569</f>
        <v>-60763.097180921162</v>
      </c>
      <c r="C569" s="162">
        <f>+[2]data1cf!B569</f>
        <v>11748.73110537671</v>
      </c>
      <c r="D569" s="162">
        <f>+[2]data1cf!C569</f>
        <v>12657.347466617321</v>
      </c>
      <c r="E569" s="162">
        <f>+[2]data1cf!D569</f>
        <v>12330.794387859954</v>
      </c>
      <c r="F569" s="162">
        <f>+[2]data1cf!E569</f>
        <v>12082.608663840423</v>
      </c>
      <c r="G569" s="162">
        <f>+[2]data1cf!F569</f>
        <v>11868.158204633397</v>
      </c>
      <c r="H569" s="162">
        <f>+[2]data1cf!G569</f>
        <v>11720.358693960858</v>
      </c>
      <c r="I569" s="162">
        <f>+[2]data1cf!H569</f>
        <v>11597.320675278228</v>
      </c>
      <c r="J569" s="162">
        <f>+[2]data1cf!I569</f>
        <v>11506.289589097301</v>
      </c>
      <c r="K569" s="162">
        <f>+[2]data1cf!J569</f>
        <v>11609.817534520698</v>
      </c>
      <c r="L569" s="162">
        <f>+[2]data1cf!K569</f>
        <v>11331.416658561413</v>
      </c>
      <c r="M569" s="162">
        <f>+[2]data1cf!L569</f>
        <v>11334.143319855059</v>
      </c>
      <c r="N569" s="162">
        <f>+[2]data1cf!M569</f>
        <v>11404.594807765012</v>
      </c>
      <c r="O569" s="162">
        <f>+[2]data1cf!N569</f>
        <v>11291.065488516901</v>
      </c>
      <c r="P569" s="162">
        <f>+[2]data1cf!O569</f>
        <v>11227.230667846441</v>
      </c>
      <c r="Q569" s="162">
        <f>+[2]data1cf!P569</f>
        <v>11101.394964404059</v>
      </c>
      <c r="R569" s="162">
        <f>+[2]data1cf!Q569</f>
        <v>696.92841942629332</v>
      </c>
      <c r="S569" s="162">
        <f>+[2]data1cf!R569</f>
        <v>0</v>
      </c>
      <c r="T569" s="162">
        <f>+[2]data1cf!S569</f>
        <v>0</v>
      </c>
      <c r="U569" s="162">
        <f>+[2]data1cf!T569</f>
        <v>0</v>
      </c>
      <c r="V569" s="162">
        <f>+[2]data1cf!U569</f>
        <v>0</v>
      </c>
      <c r="W569" s="162">
        <f>+[2]data1cf!V569</f>
        <v>0</v>
      </c>
      <c r="X569" s="162">
        <f>+[2]data1cf!W569</f>
        <v>0</v>
      </c>
      <c r="Y569" s="162">
        <f>+[2]data1cf!X569</f>
        <v>0</v>
      </c>
      <c r="Z569" s="162">
        <f>+[2]data1cf!Y569</f>
        <v>0</v>
      </c>
      <c r="AA569" s="162">
        <f>+[2]data1cf!Z569</f>
        <v>0</v>
      </c>
      <c r="AB569" s="162"/>
      <c r="AC569" s="163">
        <f t="shared" si="64"/>
        <v>29095.223495040631</v>
      </c>
      <c r="AD569" s="163">
        <f t="shared" si="66"/>
        <v>53727.436600877074</v>
      </c>
      <c r="AE569" s="164">
        <f t="shared" si="67"/>
        <v>53399.203965004264</v>
      </c>
      <c r="AF569" s="165">
        <f t="shared" si="65"/>
        <v>0.17920857071876531</v>
      </c>
      <c r="AG569" s="166">
        <f t="shared" si="71"/>
        <v>0.98734313589829237</v>
      </c>
    </row>
    <row r="570" spans="1:33">
      <c r="A570" s="158"/>
      <c r="B570" s="162">
        <f>+[2]data1cf!A570</f>
        <v>-64768.185456352396</v>
      </c>
      <c r="C570" s="162">
        <f>+[2]data1cf!B570</f>
        <v>11844.322414799406</v>
      </c>
      <c r="D570" s="162">
        <f>+[2]data1cf!C570</f>
        <v>12844.714614691205</v>
      </c>
      <c r="E570" s="162">
        <f>+[2]data1cf!D570</f>
        <v>12585.874550454706</v>
      </c>
      <c r="F570" s="162">
        <f>+[2]data1cf!E570</f>
        <v>12188.187962701904</v>
      </c>
      <c r="G570" s="162">
        <f>+[2]data1cf!F570</f>
        <v>11982.440782165091</v>
      </c>
      <c r="H570" s="162">
        <f>+[2]data1cf!G570</f>
        <v>11910.015871674761</v>
      </c>
      <c r="I570" s="162">
        <f>+[2]data1cf!H570</f>
        <v>11649.833447214358</v>
      </c>
      <c r="J570" s="162">
        <f>+[2]data1cf!I570</f>
        <v>11620.745195778374</v>
      </c>
      <c r="K570" s="162">
        <f>+[2]data1cf!J570</f>
        <v>11491.581252848377</v>
      </c>
      <c r="L570" s="162">
        <f>+[2]data1cf!K570</f>
        <v>11365.315223802862</v>
      </c>
      <c r="M570" s="162">
        <f>+[2]data1cf!L570</f>
        <v>11487.362649004437</v>
      </c>
      <c r="N570" s="162">
        <f>+[2]data1cf!M570</f>
        <v>11389.264736004858</v>
      </c>
      <c r="O570" s="162">
        <f>+[2]data1cf!N570</f>
        <v>11392.458126231981</v>
      </c>
      <c r="P570" s="162">
        <f>+[2]data1cf!O570</f>
        <v>11241.051902332536</v>
      </c>
      <c r="Q570" s="162">
        <f>+[2]data1cf!P570</f>
        <v>11508.6795195507</v>
      </c>
      <c r="R570" s="162">
        <f>+[2]data1cf!Q570</f>
        <v>742.86517991017934</v>
      </c>
      <c r="S570" s="162">
        <f>+[2]data1cf!R570</f>
        <v>0</v>
      </c>
      <c r="T570" s="162">
        <f>+[2]data1cf!S570</f>
        <v>0</v>
      </c>
      <c r="U570" s="162">
        <f>+[2]data1cf!T570</f>
        <v>0</v>
      </c>
      <c r="V570" s="162">
        <f>+[2]data1cf!U570</f>
        <v>0</v>
      </c>
      <c r="W570" s="162">
        <f>+[2]data1cf!V570</f>
        <v>0</v>
      </c>
      <c r="X570" s="162">
        <f>+[2]data1cf!W570</f>
        <v>0</v>
      </c>
      <c r="Y570" s="162">
        <f>+[2]data1cf!X570</f>
        <v>0</v>
      </c>
      <c r="Z570" s="162">
        <f>+[2]data1cf!Y570</f>
        <v>0</v>
      </c>
      <c r="AA570" s="162">
        <f>+[2]data1cf!Z570</f>
        <v>0</v>
      </c>
      <c r="AB570" s="162"/>
      <c r="AC570" s="163">
        <f t="shared" si="64"/>
        <v>26005.865379200262</v>
      </c>
      <c r="AD570" s="163">
        <f t="shared" si="66"/>
        <v>50865.269892270597</v>
      </c>
      <c r="AE570" s="164">
        <f t="shared" si="67"/>
        <v>50533.980042999123</v>
      </c>
      <c r="AF570" s="165">
        <f t="shared" si="65"/>
        <v>0.16714008450508122</v>
      </c>
      <c r="AG570" s="166">
        <f t="shared" si="71"/>
        <v>0.98402580600052292</v>
      </c>
    </row>
    <row r="571" spans="1:33">
      <c r="A571" s="158"/>
      <c r="B571" s="162">
        <f>+[2]data1cf!A571</f>
        <v>-61765.214998324038</v>
      </c>
      <c r="C571" s="162">
        <f>+[2]data1cf!B571</f>
        <v>11879.074951548206</v>
      </c>
      <c r="D571" s="162">
        <f>+[2]data1cf!C571</f>
        <v>12639.606633633161</v>
      </c>
      <c r="E571" s="162">
        <f>+[2]data1cf!D571</f>
        <v>12396.218947854601</v>
      </c>
      <c r="F571" s="162">
        <f>+[2]data1cf!E571</f>
        <v>12016.900349489486</v>
      </c>
      <c r="G571" s="162">
        <f>+[2]data1cf!F571</f>
        <v>11938.909178171458</v>
      </c>
      <c r="H571" s="162">
        <f>+[2]data1cf!G571</f>
        <v>11609.937966488415</v>
      </c>
      <c r="I571" s="162">
        <f>+[2]data1cf!H571</f>
        <v>11627.407594641289</v>
      </c>
      <c r="J571" s="162">
        <f>+[2]data1cf!I571</f>
        <v>11546.526737945262</v>
      </c>
      <c r="K571" s="162">
        <f>+[2]data1cf!J571</f>
        <v>11566.314157194134</v>
      </c>
      <c r="L571" s="162">
        <f>+[2]data1cf!K571</f>
        <v>11428.330889329856</v>
      </c>
      <c r="M571" s="162">
        <f>+[2]data1cf!L571</f>
        <v>11369.607813348775</v>
      </c>
      <c r="N571" s="162">
        <f>+[2]data1cf!M571</f>
        <v>11267.705161110243</v>
      </c>
      <c r="O571" s="162">
        <f>+[2]data1cf!N571</f>
        <v>11221.772089722184</v>
      </c>
      <c r="P571" s="162">
        <f>+[2]data1cf!O571</f>
        <v>11223.033831444965</v>
      </c>
      <c r="Q571" s="162">
        <f>+[2]data1cf!P571</f>
        <v>11247.550240342629</v>
      </c>
      <c r="R571" s="162">
        <f>+[2]data1cf!Q571</f>
        <v>708.42230994477723</v>
      </c>
      <c r="S571" s="162">
        <f>+[2]data1cf!R571</f>
        <v>0</v>
      </c>
      <c r="T571" s="162">
        <f>+[2]data1cf!S571</f>
        <v>0</v>
      </c>
      <c r="U571" s="162">
        <f>+[2]data1cf!T571</f>
        <v>0</v>
      </c>
      <c r="V571" s="162">
        <f>+[2]data1cf!U571</f>
        <v>0</v>
      </c>
      <c r="W571" s="162">
        <f>+[2]data1cf!V571</f>
        <v>0</v>
      </c>
      <c r="X571" s="162">
        <f>+[2]data1cf!W571</f>
        <v>0</v>
      </c>
      <c r="Y571" s="162">
        <f>+[2]data1cf!X571</f>
        <v>0</v>
      </c>
      <c r="Z571" s="162">
        <f>+[2]data1cf!Y571</f>
        <v>0</v>
      </c>
      <c r="AA571" s="162">
        <f>+[2]data1cf!Z571</f>
        <v>0</v>
      </c>
      <c r="AB571" s="162"/>
      <c r="AC571" s="163">
        <f t="shared" si="64"/>
        <v>28221.05351797957</v>
      </c>
      <c r="AD571" s="163">
        <f t="shared" si="66"/>
        <v>52865.711247546293</v>
      </c>
      <c r="AE571" s="164">
        <f t="shared" si="67"/>
        <v>52537.307233578911</v>
      </c>
      <c r="AF571" s="165">
        <f t="shared" si="65"/>
        <v>0.17588005661964418</v>
      </c>
      <c r="AG571" s="166">
        <f t="shared" si="71"/>
        <v>0.98642428880123423</v>
      </c>
    </row>
    <row r="572" spans="1:33">
      <c r="A572" s="158"/>
      <c r="B572" s="162">
        <f>+[2]data1cf!A572</f>
        <v>-68747.275098770522</v>
      </c>
      <c r="C572" s="162">
        <f>+[2]data1cf!B572</f>
        <v>12114.944613726973</v>
      </c>
      <c r="D572" s="162">
        <f>+[2]data1cf!C572</f>
        <v>13009.194486228105</v>
      </c>
      <c r="E572" s="162">
        <f>+[2]data1cf!D572</f>
        <v>12652.907656403735</v>
      </c>
      <c r="F572" s="162">
        <f>+[2]data1cf!E572</f>
        <v>12388.59340751892</v>
      </c>
      <c r="G572" s="162">
        <f>+[2]data1cf!F572</f>
        <v>11999.026934695075</v>
      </c>
      <c r="H572" s="162">
        <f>+[2]data1cf!G572</f>
        <v>11837.852923588409</v>
      </c>
      <c r="I572" s="162">
        <f>+[2]data1cf!H572</f>
        <v>11818.892005352731</v>
      </c>
      <c r="J572" s="162">
        <f>+[2]data1cf!I572</f>
        <v>11646.843463915548</v>
      </c>
      <c r="K572" s="162">
        <f>+[2]data1cf!J572</f>
        <v>11636.045824143748</v>
      </c>
      <c r="L572" s="162">
        <f>+[2]data1cf!K572</f>
        <v>11704.705793621684</v>
      </c>
      <c r="M572" s="162">
        <f>+[2]data1cf!L572</f>
        <v>11370.440792316904</v>
      </c>
      <c r="N572" s="162">
        <f>+[2]data1cf!M572</f>
        <v>11564.205393761415</v>
      </c>
      <c r="O572" s="162">
        <f>+[2]data1cf!N572</f>
        <v>11584.630932327171</v>
      </c>
      <c r="P572" s="162">
        <f>+[2]data1cf!O572</f>
        <v>11382.288194172534</v>
      </c>
      <c r="Q572" s="162">
        <f>+[2]data1cf!P572</f>
        <v>11406.690299524493</v>
      </c>
      <c r="R572" s="162">
        <f>+[2]data1cf!Q572</f>
        <v>788.50374647285832</v>
      </c>
      <c r="S572" s="162">
        <f>+[2]data1cf!R572</f>
        <v>0</v>
      </c>
      <c r="T572" s="162">
        <f>+[2]data1cf!S572</f>
        <v>0</v>
      </c>
      <c r="U572" s="162">
        <f>+[2]data1cf!T572</f>
        <v>0</v>
      </c>
      <c r="V572" s="162">
        <f>+[2]data1cf!U572</f>
        <v>0</v>
      </c>
      <c r="W572" s="162">
        <f>+[2]data1cf!V572</f>
        <v>0</v>
      </c>
      <c r="X572" s="162">
        <f>+[2]data1cf!W572</f>
        <v>0</v>
      </c>
      <c r="Y572" s="162">
        <f>+[2]data1cf!X572</f>
        <v>0</v>
      </c>
      <c r="Z572" s="162">
        <f>+[2]data1cf!Y572</f>
        <v>0</v>
      </c>
      <c r="AA572" s="162">
        <f>+[2]data1cf!Z572</f>
        <v>0</v>
      </c>
      <c r="AB572" s="162"/>
      <c r="AC572" s="163">
        <f t="shared" si="64"/>
        <v>22949.387260942214</v>
      </c>
      <c r="AD572" s="163">
        <f t="shared" si="66"/>
        <v>48022.1230642847</v>
      </c>
      <c r="AE572" s="164">
        <f t="shared" si="67"/>
        <v>47687.991068465562</v>
      </c>
      <c r="AF572" s="165">
        <f t="shared" si="65"/>
        <v>0.15642449259757996</v>
      </c>
      <c r="AG572" s="166">
        <f t="shared" si="71"/>
        <v>0.97987017486380579</v>
      </c>
    </row>
    <row r="573" spans="1:33">
      <c r="A573" s="158"/>
      <c r="B573" s="162">
        <f>+[2]data1cf!A573</f>
        <v>-66969.15783808993</v>
      </c>
      <c r="C573" s="162">
        <f>+[2]data1cf!B573</f>
        <v>12089.187821715739</v>
      </c>
      <c r="D573" s="162">
        <f>+[2]data1cf!C573</f>
        <v>12923.101888106259</v>
      </c>
      <c r="E573" s="162">
        <f>+[2]data1cf!D573</f>
        <v>12518.182337389535</v>
      </c>
      <c r="F573" s="162">
        <f>+[2]data1cf!E573</f>
        <v>12423.349521469238</v>
      </c>
      <c r="G573" s="162">
        <f>+[2]data1cf!F573</f>
        <v>12037.774285565891</v>
      </c>
      <c r="H573" s="162">
        <f>+[2]data1cf!G573</f>
        <v>11832.985891245078</v>
      </c>
      <c r="I573" s="162">
        <f>+[2]data1cf!H573</f>
        <v>11723.616310578156</v>
      </c>
      <c r="J573" s="162">
        <f>+[2]data1cf!I573</f>
        <v>11631.660162012144</v>
      </c>
      <c r="K573" s="162">
        <f>+[2]data1cf!J573</f>
        <v>11541.698980134435</v>
      </c>
      <c r="L573" s="162">
        <f>+[2]data1cf!K573</f>
        <v>11669.760744281899</v>
      </c>
      <c r="M573" s="162">
        <f>+[2]data1cf!L573</f>
        <v>11544.768346944807</v>
      </c>
      <c r="N573" s="162">
        <f>+[2]data1cf!M573</f>
        <v>11380.21375955333</v>
      </c>
      <c r="O573" s="162">
        <f>+[2]data1cf!N573</f>
        <v>11534.243803064946</v>
      </c>
      <c r="P573" s="162">
        <f>+[2]data1cf!O573</f>
        <v>11383.979594945929</v>
      </c>
      <c r="Q573" s="162">
        <f>+[2]data1cf!P573</f>
        <v>11235.456374609372</v>
      </c>
      <c r="R573" s="162">
        <f>+[2]data1cf!Q573</f>
        <v>768.10945273975619</v>
      </c>
      <c r="S573" s="162">
        <f>+[2]data1cf!R573</f>
        <v>0</v>
      </c>
      <c r="T573" s="162">
        <f>+[2]data1cf!S573</f>
        <v>0</v>
      </c>
      <c r="U573" s="162">
        <f>+[2]data1cf!T573</f>
        <v>0</v>
      </c>
      <c r="V573" s="162">
        <f>+[2]data1cf!U573</f>
        <v>0</v>
      </c>
      <c r="W573" s="162">
        <f>+[2]data1cf!V573</f>
        <v>0</v>
      </c>
      <c r="X573" s="162">
        <f>+[2]data1cf!W573</f>
        <v>0</v>
      </c>
      <c r="Y573" s="162">
        <f>+[2]data1cf!X573</f>
        <v>0</v>
      </c>
      <c r="Z573" s="162">
        <f>+[2]data1cf!Y573</f>
        <v>0</v>
      </c>
      <c r="AA573" s="162">
        <f>+[2]data1cf!Z573</f>
        <v>0</v>
      </c>
      <c r="AB573" s="162"/>
      <c r="AC573" s="163">
        <f t="shared" si="64"/>
        <v>24410.354166788969</v>
      </c>
      <c r="AD573" s="163">
        <f t="shared" si="66"/>
        <v>49392.792837981171</v>
      </c>
      <c r="AE573" s="164">
        <f t="shared" si="67"/>
        <v>49059.932908800205</v>
      </c>
      <c r="AF573" s="165">
        <f t="shared" si="65"/>
        <v>0.16136458516120916</v>
      </c>
      <c r="AG573" s="166">
        <f t="shared" si="71"/>
        <v>0.98199357839089318</v>
      </c>
    </row>
    <row r="574" spans="1:33">
      <c r="A574" s="158"/>
      <c r="B574" s="162">
        <f>+[2]data1cf!A574</f>
        <v>-61900.703255832523</v>
      </c>
      <c r="C574" s="162">
        <f>+[2]data1cf!B574</f>
        <v>11805.333120176689</v>
      </c>
      <c r="D574" s="162">
        <f>+[2]data1cf!C574</f>
        <v>12727.715736379556</v>
      </c>
      <c r="E574" s="162">
        <f>+[2]data1cf!D574</f>
        <v>12359.065013299904</v>
      </c>
      <c r="F574" s="162">
        <f>+[2]data1cf!E574</f>
        <v>12130.638895678392</v>
      </c>
      <c r="G574" s="162">
        <f>+[2]data1cf!F574</f>
        <v>11974.727414477256</v>
      </c>
      <c r="H574" s="162">
        <f>+[2]data1cf!G574</f>
        <v>11673.972587406717</v>
      </c>
      <c r="I574" s="162">
        <f>+[2]data1cf!H574</f>
        <v>11501.392228588375</v>
      </c>
      <c r="J574" s="162">
        <f>+[2]data1cf!I574</f>
        <v>11628.000277518619</v>
      </c>
      <c r="K574" s="162">
        <f>+[2]data1cf!J574</f>
        <v>11426.462781381193</v>
      </c>
      <c r="L574" s="162">
        <f>+[2]data1cf!K574</f>
        <v>11492.947714863225</v>
      </c>
      <c r="M574" s="162">
        <f>+[2]data1cf!L574</f>
        <v>11378.780956388193</v>
      </c>
      <c r="N574" s="162">
        <f>+[2]data1cf!M574</f>
        <v>11322.151828320415</v>
      </c>
      <c r="O574" s="162">
        <f>+[2]data1cf!N574</f>
        <v>11196.110439226952</v>
      </c>
      <c r="P574" s="162">
        <f>+[2]data1cf!O574</f>
        <v>11240.220459781453</v>
      </c>
      <c r="Q574" s="162">
        <f>+[2]data1cf!P574</f>
        <v>11192.680274593855</v>
      </c>
      <c r="R574" s="162">
        <f>+[2]data1cf!Q574</f>
        <v>709.97630606309667</v>
      </c>
      <c r="S574" s="162">
        <f>+[2]data1cf!R574</f>
        <v>0</v>
      </c>
      <c r="T574" s="162">
        <f>+[2]data1cf!S574</f>
        <v>0</v>
      </c>
      <c r="U574" s="162">
        <f>+[2]data1cf!T574</f>
        <v>0</v>
      </c>
      <c r="V574" s="162">
        <f>+[2]data1cf!U574</f>
        <v>0</v>
      </c>
      <c r="W574" s="162">
        <f>+[2]data1cf!V574</f>
        <v>0</v>
      </c>
      <c r="X574" s="162">
        <f>+[2]data1cf!W574</f>
        <v>0</v>
      </c>
      <c r="Y574" s="162">
        <f>+[2]data1cf!X574</f>
        <v>0</v>
      </c>
      <c r="Z574" s="162">
        <f>+[2]data1cf!Y574</f>
        <v>0</v>
      </c>
      <c r="AA574" s="162">
        <f>+[2]data1cf!Z574</f>
        <v>0</v>
      </c>
      <c r="AB574" s="162"/>
      <c r="AC574" s="163">
        <f t="shared" si="64"/>
        <v>28143.271490078962</v>
      </c>
      <c r="AD574" s="163">
        <f t="shared" si="66"/>
        <v>52798.322601740249</v>
      </c>
      <c r="AE574" s="164">
        <f t="shared" si="67"/>
        <v>52469.827383565083</v>
      </c>
      <c r="AF574" s="165">
        <f t="shared" si="65"/>
        <v>0.17553847432136538</v>
      </c>
      <c r="AG574" s="166">
        <f t="shared" si="71"/>
        <v>0.98634968153811597</v>
      </c>
    </row>
    <row r="575" spans="1:33">
      <c r="A575" s="158"/>
      <c r="B575" s="162">
        <f>+[2]data1cf!A575</f>
        <v>-70580.47473920531</v>
      </c>
      <c r="C575" s="162">
        <f>+[2]data1cf!B575</f>
        <v>11889.481358686939</v>
      </c>
      <c r="D575" s="162">
        <f>+[2]data1cf!C575</f>
        <v>13021.054487421708</v>
      </c>
      <c r="E575" s="162">
        <f>+[2]data1cf!D575</f>
        <v>12701.800306263471</v>
      </c>
      <c r="F575" s="162">
        <f>+[2]data1cf!E575</f>
        <v>12388.925567262211</v>
      </c>
      <c r="G575" s="162">
        <f>+[2]data1cf!F575</f>
        <v>12119.325660414826</v>
      </c>
      <c r="H575" s="162">
        <f>+[2]data1cf!G575</f>
        <v>11837.92414660014</v>
      </c>
      <c r="I575" s="162">
        <f>+[2]data1cf!H575</f>
        <v>11833.052783984393</v>
      </c>
      <c r="J575" s="162">
        <f>+[2]data1cf!I575</f>
        <v>11846.699363428408</v>
      </c>
      <c r="K575" s="162">
        <f>+[2]data1cf!J575</f>
        <v>11739.127782546369</v>
      </c>
      <c r="L575" s="162">
        <f>+[2]data1cf!K575</f>
        <v>11636.39252898208</v>
      </c>
      <c r="M575" s="162">
        <f>+[2]data1cf!L575</f>
        <v>11642.722324304159</v>
      </c>
      <c r="N575" s="162">
        <f>+[2]data1cf!M575</f>
        <v>11601.963896470705</v>
      </c>
      <c r="O575" s="162">
        <f>+[2]data1cf!N575</f>
        <v>11568.48638407145</v>
      </c>
      <c r="P575" s="162">
        <f>+[2]data1cf!O575</f>
        <v>11364.676765132364</v>
      </c>
      <c r="Q575" s="162">
        <f>+[2]data1cf!P575</f>
        <v>11410.919450374005</v>
      </c>
      <c r="R575" s="162">
        <f>+[2]data1cf!Q575</f>
        <v>809.52981306878917</v>
      </c>
      <c r="S575" s="162">
        <f>+[2]data1cf!R575</f>
        <v>0</v>
      </c>
      <c r="T575" s="162">
        <f>+[2]data1cf!S575</f>
        <v>0</v>
      </c>
      <c r="U575" s="162">
        <f>+[2]data1cf!T575</f>
        <v>0</v>
      </c>
      <c r="V575" s="162">
        <f>+[2]data1cf!U575</f>
        <v>0</v>
      </c>
      <c r="W575" s="162">
        <f>+[2]data1cf!V575</f>
        <v>0</v>
      </c>
      <c r="X575" s="162">
        <f>+[2]data1cf!W575</f>
        <v>0</v>
      </c>
      <c r="Y575" s="162">
        <f>+[2]data1cf!X575</f>
        <v>0</v>
      </c>
      <c r="Z575" s="162">
        <f>+[2]data1cf!Y575</f>
        <v>0</v>
      </c>
      <c r="AA575" s="162">
        <f>+[2]data1cf!Z575</f>
        <v>0</v>
      </c>
      <c r="AB575" s="162"/>
      <c r="AC575" s="163">
        <f t="shared" si="64"/>
        <v>21254.169950548483</v>
      </c>
      <c r="AD575" s="163">
        <f t="shared" si="66"/>
        <v>46435.686378278748</v>
      </c>
      <c r="AE575" s="164">
        <f t="shared" si="67"/>
        <v>46100.109721961635</v>
      </c>
      <c r="AF575" s="165">
        <f t="shared" si="65"/>
        <v>0.15096005797386169</v>
      </c>
      <c r="AG575" s="166">
        <f t="shared" si="71"/>
        <v>0.97709799206253967</v>
      </c>
    </row>
    <row r="576" spans="1:33">
      <c r="A576" s="158"/>
      <c r="B576" s="162">
        <f>+[2]data1cf!A576</f>
        <v>-71172.342646584075</v>
      </c>
      <c r="C576" s="162">
        <f>+[2]data1cf!B576</f>
        <v>11963.612936637746</v>
      </c>
      <c r="D576" s="162">
        <f>+[2]data1cf!C576</f>
        <v>13021.098581036709</v>
      </c>
      <c r="E576" s="162">
        <f>+[2]data1cf!D576</f>
        <v>12804.039938995546</v>
      </c>
      <c r="F576" s="162">
        <f>+[2]data1cf!E576</f>
        <v>12462.221083164082</v>
      </c>
      <c r="G576" s="162">
        <f>+[2]data1cf!F576</f>
        <v>12221.145400912848</v>
      </c>
      <c r="H576" s="162">
        <f>+[2]data1cf!G576</f>
        <v>11885.904739232392</v>
      </c>
      <c r="I576" s="162">
        <f>+[2]data1cf!H576</f>
        <v>11788.146015530358</v>
      </c>
      <c r="J576" s="162">
        <f>+[2]data1cf!I576</f>
        <v>11582.400392752757</v>
      </c>
      <c r="K576" s="162">
        <f>+[2]data1cf!J576</f>
        <v>11682.453398115529</v>
      </c>
      <c r="L576" s="162">
        <f>+[2]data1cf!K576</f>
        <v>11644.503205371024</v>
      </c>
      <c r="M576" s="162">
        <f>+[2]data1cf!L576</f>
        <v>11509.297643180949</v>
      </c>
      <c r="N576" s="162">
        <f>+[2]data1cf!M576</f>
        <v>11580.113138764027</v>
      </c>
      <c r="O576" s="162">
        <f>+[2]data1cf!N576</f>
        <v>11626.910768286056</v>
      </c>
      <c r="P576" s="162">
        <f>+[2]data1cf!O576</f>
        <v>11338.52235236713</v>
      </c>
      <c r="Q576" s="162">
        <f>+[2]data1cf!P576</f>
        <v>11480.330000899659</v>
      </c>
      <c r="R576" s="162">
        <f>+[2]data1cf!Q576</f>
        <v>816.31830121926066</v>
      </c>
      <c r="S576" s="162">
        <f>+[2]data1cf!R576</f>
        <v>0</v>
      </c>
      <c r="T576" s="162">
        <f>+[2]data1cf!S576</f>
        <v>0</v>
      </c>
      <c r="U576" s="162">
        <f>+[2]data1cf!T576</f>
        <v>0</v>
      </c>
      <c r="V576" s="162">
        <f>+[2]data1cf!U576</f>
        <v>0</v>
      </c>
      <c r="W576" s="162">
        <f>+[2]data1cf!V576</f>
        <v>0</v>
      </c>
      <c r="X576" s="162">
        <f>+[2]data1cf!W576</f>
        <v>0</v>
      </c>
      <c r="Y576" s="162">
        <f>+[2]data1cf!X576</f>
        <v>0</v>
      </c>
      <c r="Z576" s="162">
        <f>+[2]data1cf!Y576</f>
        <v>0</v>
      </c>
      <c r="AA576" s="162">
        <f>+[2]data1cf!Z576</f>
        <v>0</v>
      </c>
      <c r="AB576" s="162"/>
      <c r="AC576" s="163">
        <f t="shared" si="64"/>
        <v>20754.105373155315</v>
      </c>
      <c r="AD576" s="163">
        <f t="shared" si="66"/>
        <v>45905.862303194124</v>
      </c>
      <c r="AE576" s="164">
        <f t="shared" si="67"/>
        <v>45570.686783195677</v>
      </c>
      <c r="AF576" s="165">
        <f t="shared" si="65"/>
        <v>0.14952862858772281</v>
      </c>
      <c r="AG576" s="166">
        <f t="shared" si="71"/>
        <v>0.97608958287893821</v>
      </c>
    </row>
    <row r="577" spans="1:33">
      <c r="A577" s="158"/>
      <c r="B577" s="162">
        <f>+[2]data1cf!A577</f>
        <v>-66871.899722913236</v>
      </c>
      <c r="C577" s="162">
        <f>+[2]data1cf!B577</f>
        <v>11871.86001005855</v>
      </c>
      <c r="D577" s="162">
        <f>+[2]data1cf!C577</f>
        <v>13097.046049336452</v>
      </c>
      <c r="E577" s="162">
        <f>+[2]data1cf!D577</f>
        <v>12498.716558027023</v>
      </c>
      <c r="F577" s="162">
        <f>+[2]data1cf!E577</f>
        <v>12374.976869081998</v>
      </c>
      <c r="G577" s="162">
        <f>+[2]data1cf!F577</f>
        <v>12035.393056032972</v>
      </c>
      <c r="H577" s="162">
        <f>+[2]data1cf!G577</f>
        <v>11829.217360471455</v>
      </c>
      <c r="I577" s="162">
        <f>+[2]data1cf!H577</f>
        <v>11704.509591411801</v>
      </c>
      <c r="J577" s="162">
        <f>+[2]data1cf!I577</f>
        <v>11602.522006776066</v>
      </c>
      <c r="K577" s="162">
        <f>+[2]data1cf!J577</f>
        <v>11564.005100630082</v>
      </c>
      <c r="L577" s="162">
        <f>+[2]data1cf!K577</f>
        <v>11600.255102844425</v>
      </c>
      <c r="M577" s="162">
        <f>+[2]data1cf!L577</f>
        <v>11459.693996413982</v>
      </c>
      <c r="N577" s="162">
        <f>+[2]data1cf!M577</f>
        <v>11369.604305187648</v>
      </c>
      <c r="O577" s="162">
        <f>+[2]data1cf!N577</f>
        <v>11435.342377206212</v>
      </c>
      <c r="P577" s="162">
        <f>+[2]data1cf!O577</f>
        <v>11399.764595357305</v>
      </c>
      <c r="Q577" s="162">
        <f>+[2]data1cf!P577</f>
        <v>11319.023521123363</v>
      </c>
      <c r="R577" s="162">
        <f>+[2]data1cf!Q577</f>
        <v>766.99394106192551</v>
      </c>
      <c r="S577" s="162">
        <f>+[2]data1cf!R577</f>
        <v>0</v>
      </c>
      <c r="T577" s="162">
        <f>+[2]data1cf!S577</f>
        <v>0</v>
      </c>
      <c r="U577" s="162">
        <f>+[2]data1cf!T577</f>
        <v>0</v>
      </c>
      <c r="V577" s="162">
        <f>+[2]data1cf!U577</f>
        <v>0</v>
      </c>
      <c r="W577" s="162">
        <f>+[2]data1cf!V577</f>
        <v>0</v>
      </c>
      <c r="X577" s="162">
        <f>+[2]data1cf!W577</f>
        <v>0</v>
      </c>
      <c r="Y577" s="162">
        <f>+[2]data1cf!X577</f>
        <v>0</v>
      </c>
      <c r="Z577" s="162">
        <f>+[2]data1cf!Y577</f>
        <v>0</v>
      </c>
      <c r="AA577" s="162">
        <f>+[2]data1cf!Z577</f>
        <v>0</v>
      </c>
      <c r="AB577" s="162"/>
      <c r="AC577" s="163">
        <f t="shared" si="64"/>
        <v>24323.89235696106</v>
      </c>
      <c r="AD577" s="163">
        <f t="shared" si="66"/>
        <v>49268.164515155033</v>
      </c>
      <c r="AE577" s="164">
        <f t="shared" si="67"/>
        <v>48935.807675720403</v>
      </c>
      <c r="AF577" s="165">
        <f t="shared" si="65"/>
        <v>0.1612028777599335</v>
      </c>
      <c r="AG577" s="166">
        <f t="shared" si="71"/>
        <v>0.98181014088641183</v>
      </c>
    </row>
    <row r="578" spans="1:33">
      <c r="A578" s="158"/>
      <c r="B578" s="162">
        <f>+[2]data1cf!A578</f>
        <v>-67533.423887283265</v>
      </c>
      <c r="C578" s="162">
        <f>+[2]data1cf!B578</f>
        <v>11972.033721753</v>
      </c>
      <c r="D578" s="162">
        <f>+[2]data1cf!C578</f>
        <v>12987.006210049069</v>
      </c>
      <c r="E578" s="162">
        <f>+[2]data1cf!D578</f>
        <v>12599.214337805661</v>
      </c>
      <c r="F578" s="162">
        <f>+[2]data1cf!E578</f>
        <v>12483.651288154459</v>
      </c>
      <c r="G578" s="162">
        <f>+[2]data1cf!F578</f>
        <v>12064.925385679697</v>
      </c>
      <c r="H578" s="162">
        <f>+[2]data1cf!G578</f>
        <v>11832.167264776912</v>
      </c>
      <c r="I578" s="162">
        <f>+[2]data1cf!H578</f>
        <v>11701.693624132</v>
      </c>
      <c r="J578" s="162">
        <f>+[2]data1cf!I578</f>
        <v>11697.970158488173</v>
      </c>
      <c r="K578" s="162">
        <f>+[2]data1cf!J578</f>
        <v>11553.225861731184</v>
      </c>
      <c r="L578" s="162">
        <f>+[2]data1cf!K578</f>
        <v>11602.139973474772</v>
      </c>
      <c r="M578" s="162">
        <f>+[2]data1cf!L578</f>
        <v>11445.116951132351</v>
      </c>
      <c r="N578" s="162">
        <f>+[2]data1cf!M578</f>
        <v>11481.607458408413</v>
      </c>
      <c r="O578" s="162">
        <f>+[2]data1cf!N578</f>
        <v>11480.193390801718</v>
      </c>
      <c r="P578" s="162">
        <f>+[2]data1cf!O578</f>
        <v>11412.146052717897</v>
      </c>
      <c r="Q578" s="162">
        <f>+[2]data1cf!P578</f>
        <v>11456.220510492756</v>
      </c>
      <c r="R578" s="162">
        <f>+[2]data1cf!Q578</f>
        <v>774.5813586175841</v>
      </c>
      <c r="S578" s="162">
        <f>+[2]data1cf!R578</f>
        <v>0</v>
      </c>
      <c r="T578" s="162">
        <f>+[2]data1cf!S578</f>
        <v>0</v>
      </c>
      <c r="U578" s="162">
        <f>+[2]data1cf!T578</f>
        <v>0</v>
      </c>
      <c r="V578" s="162">
        <f>+[2]data1cf!U578</f>
        <v>0</v>
      </c>
      <c r="W578" s="162">
        <f>+[2]data1cf!V578</f>
        <v>0</v>
      </c>
      <c r="X578" s="162">
        <f>+[2]data1cf!W578</f>
        <v>0</v>
      </c>
      <c r="Y578" s="162">
        <f>+[2]data1cf!X578</f>
        <v>0</v>
      </c>
      <c r="Z578" s="162">
        <f>+[2]data1cf!Y578</f>
        <v>0</v>
      </c>
      <c r="AA578" s="162">
        <f>+[2]data1cf!Z578</f>
        <v>0</v>
      </c>
      <c r="AB578" s="162"/>
      <c r="AC578" s="163">
        <f t="shared" ref="AC578:AC641" si="72">XNPV(0.1,B578:AA578,$B$1:$AA$1)</f>
        <v>23952.675177456513</v>
      </c>
      <c r="AD578" s="163">
        <f t="shared" si="66"/>
        <v>48983.134766545925</v>
      </c>
      <c r="AE578" s="164">
        <f t="shared" si="67"/>
        <v>48649.583302248815</v>
      </c>
      <c r="AF578" s="165">
        <f t="shared" ref="AF578:AF641" si="73">XIRR(B578:AA578,$B$1:$AA$1)</f>
        <v>0.15973531603813174</v>
      </c>
      <c r="AG578" s="166">
        <f t="shared" si="71"/>
        <v>0.9813835573616807</v>
      </c>
    </row>
    <row r="579" spans="1:33">
      <c r="A579" s="158"/>
      <c r="B579" s="162">
        <f>+[2]data1cf!A579</f>
        <v>-74091.88983063768</v>
      </c>
      <c r="C579" s="162">
        <f>+[2]data1cf!B579</f>
        <v>12107.461201607108</v>
      </c>
      <c r="D579" s="162">
        <f>+[2]data1cf!C579</f>
        <v>13299.414718281236</v>
      </c>
      <c r="E579" s="162">
        <f>+[2]data1cf!D579</f>
        <v>12776.943785202191</v>
      </c>
      <c r="F579" s="162">
        <f>+[2]data1cf!E579</f>
        <v>12472.315388619863</v>
      </c>
      <c r="G579" s="162">
        <f>+[2]data1cf!F579</f>
        <v>12176.182427946047</v>
      </c>
      <c r="H579" s="162">
        <f>+[2]data1cf!G579</f>
        <v>11988.06518153198</v>
      </c>
      <c r="I579" s="162">
        <f>+[2]data1cf!H579</f>
        <v>11773.314346568075</v>
      </c>
      <c r="J579" s="162">
        <f>+[2]data1cf!I579</f>
        <v>11872.894490544521</v>
      </c>
      <c r="K579" s="162">
        <f>+[2]data1cf!J579</f>
        <v>11722.925816356297</v>
      </c>
      <c r="L579" s="162">
        <f>+[2]data1cf!K579</f>
        <v>11599.372065045574</v>
      </c>
      <c r="M579" s="162">
        <f>+[2]data1cf!L579</f>
        <v>11708.374705259645</v>
      </c>
      <c r="N579" s="162">
        <f>+[2]data1cf!M579</f>
        <v>11698.477999227069</v>
      </c>
      <c r="O579" s="162">
        <f>+[2]data1cf!N579</f>
        <v>11557.153651807155</v>
      </c>
      <c r="P579" s="162">
        <f>+[2]data1cf!O579</f>
        <v>11594.390235822901</v>
      </c>
      <c r="Q579" s="162">
        <f>+[2]data1cf!P579</f>
        <v>11369.832346357613</v>
      </c>
      <c r="R579" s="162">
        <f>+[2]data1cf!Q579</f>
        <v>849.80433960148184</v>
      </c>
      <c r="S579" s="162">
        <f>+[2]data1cf!R579</f>
        <v>0</v>
      </c>
      <c r="T579" s="162">
        <f>+[2]data1cf!S579</f>
        <v>0</v>
      </c>
      <c r="U579" s="162">
        <f>+[2]data1cf!T579</f>
        <v>0</v>
      </c>
      <c r="V579" s="162">
        <f>+[2]data1cf!U579</f>
        <v>0</v>
      </c>
      <c r="W579" s="162">
        <f>+[2]data1cf!V579</f>
        <v>0</v>
      </c>
      <c r="X579" s="162">
        <f>+[2]data1cf!W579</f>
        <v>0</v>
      </c>
      <c r="Y579" s="162">
        <f>+[2]data1cf!X579</f>
        <v>0</v>
      </c>
      <c r="Z579" s="162">
        <f>+[2]data1cf!Y579</f>
        <v>0</v>
      </c>
      <c r="AA579" s="162">
        <f>+[2]data1cf!Z579</f>
        <v>0</v>
      </c>
      <c r="AB579" s="162"/>
      <c r="AC579" s="163">
        <f t="shared" si="72"/>
        <v>18474.535782695897</v>
      </c>
      <c r="AD579" s="163">
        <f t="shared" ref="AD579:AD642" si="74">SUMPRODUCT(B579:AA579,$B$1010:$AA$1010)</f>
        <v>43779.644624100241</v>
      </c>
      <c r="AE579" s="164">
        <f t="shared" ref="AE579:AE642" si="75">SUMPRODUCT(B579:AA579,$B$1012:$AA$1012)</f>
        <v>43442.455150540882</v>
      </c>
      <c r="AF579" s="165">
        <f t="shared" si="73"/>
        <v>0.14266125559806825</v>
      </c>
      <c r="AG579" s="166">
        <f t="shared" ref="AG579:AG594" si="76">1-EXP(-(1/0.25)*(AD579/ABS($AD$1010)))</f>
        <v>0.97157594826381366</v>
      </c>
    </row>
    <row r="580" spans="1:33">
      <c r="A580" s="158"/>
      <c r="B580" s="162">
        <f>+[2]data1cf!A580</f>
        <v>-60920.095721399455</v>
      </c>
      <c r="C580" s="162">
        <f>+[2]data1cf!B580</f>
        <v>11856.094635571091</v>
      </c>
      <c r="D580" s="162">
        <f>+[2]data1cf!C580</f>
        <v>12856.029797812989</v>
      </c>
      <c r="E580" s="162">
        <f>+[2]data1cf!D580</f>
        <v>12469.212767966126</v>
      </c>
      <c r="F580" s="162">
        <f>+[2]data1cf!E580</f>
        <v>12138.78475662342</v>
      </c>
      <c r="G580" s="162">
        <f>+[2]data1cf!F580</f>
        <v>11856.51723729922</v>
      </c>
      <c r="H580" s="162">
        <f>+[2]data1cf!G580</f>
        <v>11654.271876243409</v>
      </c>
      <c r="I580" s="162">
        <f>+[2]data1cf!H580</f>
        <v>11502.758022692005</v>
      </c>
      <c r="J580" s="162">
        <f>+[2]data1cf!I580</f>
        <v>11563.088618035121</v>
      </c>
      <c r="K580" s="162">
        <f>+[2]data1cf!J580</f>
        <v>11486.979348276815</v>
      </c>
      <c r="L580" s="162">
        <f>+[2]data1cf!K580</f>
        <v>11441.479978023215</v>
      </c>
      <c r="M580" s="162">
        <f>+[2]data1cf!L580</f>
        <v>11351.727465732058</v>
      </c>
      <c r="N580" s="162">
        <f>+[2]data1cf!M580</f>
        <v>11432.236020025884</v>
      </c>
      <c r="O580" s="162">
        <f>+[2]data1cf!N580</f>
        <v>11135.108364773287</v>
      </c>
      <c r="P580" s="162">
        <f>+[2]data1cf!O580</f>
        <v>11232.247489221187</v>
      </c>
      <c r="Q580" s="162">
        <f>+[2]data1cf!P580</f>
        <v>11176.646894090594</v>
      </c>
      <c r="R580" s="162">
        <f>+[2]data1cf!Q580</f>
        <v>698.72912988616315</v>
      </c>
      <c r="S580" s="162">
        <f>+[2]data1cf!R580</f>
        <v>0</v>
      </c>
      <c r="T580" s="162">
        <f>+[2]data1cf!S580</f>
        <v>0</v>
      </c>
      <c r="U580" s="162">
        <f>+[2]data1cf!T580</f>
        <v>0</v>
      </c>
      <c r="V580" s="162">
        <f>+[2]data1cf!U580</f>
        <v>0</v>
      </c>
      <c r="W580" s="162">
        <f>+[2]data1cf!V580</f>
        <v>0</v>
      </c>
      <c r="X580" s="162">
        <f>+[2]data1cf!W580</f>
        <v>0</v>
      </c>
      <c r="Y580" s="162">
        <f>+[2]data1cf!X580</f>
        <v>0</v>
      </c>
      <c r="Z580" s="162">
        <f>+[2]data1cf!Y580</f>
        <v>0</v>
      </c>
      <c r="AA580" s="162">
        <f>+[2]data1cf!Z580</f>
        <v>0</v>
      </c>
      <c r="AB580" s="162"/>
      <c r="AC580" s="163">
        <f t="shared" si="72"/>
        <v>29255.643991166471</v>
      </c>
      <c r="AD580" s="163">
        <f t="shared" si="74"/>
        <v>53902.812644081132</v>
      </c>
      <c r="AE580" s="164">
        <f t="shared" si="75"/>
        <v>53574.453711828981</v>
      </c>
      <c r="AF580" s="165">
        <f t="shared" si="73"/>
        <v>0.17972034811973572</v>
      </c>
      <c r="AG580" s="166">
        <f t="shared" si="76"/>
        <v>0.98752237965588685</v>
      </c>
    </row>
    <row r="581" spans="1:33">
      <c r="A581" s="158"/>
      <c r="B581" s="162">
        <f>+[2]data1cf!A581</f>
        <v>-63530.295414771092</v>
      </c>
      <c r="C581" s="162">
        <f>+[2]data1cf!B581</f>
        <v>11977.488585294235</v>
      </c>
      <c r="D581" s="162">
        <f>+[2]data1cf!C581</f>
        <v>12725.291617594354</v>
      </c>
      <c r="E581" s="162">
        <f>+[2]data1cf!D581</f>
        <v>12434.167707810928</v>
      </c>
      <c r="F581" s="162">
        <f>+[2]data1cf!E581</f>
        <v>12141.491554229648</v>
      </c>
      <c r="G581" s="162">
        <f>+[2]data1cf!F581</f>
        <v>12019.669958488055</v>
      </c>
      <c r="H581" s="162">
        <f>+[2]data1cf!G581</f>
        <v>11787.046685180056</v>
      </c>
      <c r="I581" s="162">
        <f>+[2]data1cf!H581</f>
        <v>11580.766805045592</v>
      </c>
      <c r="J581" s="162">
        <f>+[2]data1cf!I581</f>
        <v>11710.435565274984</v>
      </c>
      <c r="K581" s="162">
        <f>+[2]data1cf!J581</f>
        <v>11461.252566086907</v>
      </c>
      <c r="L581" s="162">
        <f>+[2]data1cf!K581</f>
        <v>11557.025347342173</v>
      </c>
      <c r="M581" s="162">
        <f>+[2]data1cf!L581</f>
        <v>11424.048820450887</v>
      </c>
      <c r="N581" s="162">
        <f>+[2]data1cf!M581</f>
        <v>11672.620671257118</v>
      </c>
      <c r="O581" s="162">
        <f>+[2]data1cf!N581</f>
        <v>11361.080918584394</v>
      </c>
      <c r="P581" s="162">
        <f>+[2]data1cf!O581</f>
        <v>11314.909901319132</v>
      </c>
      <c r="Q581" s="162">
        <f>+[2]data1cf!P581</f>
        <v>11166.598962860293</v>
      </c>
      <c r="R581" s="162">
        <f>+[2]data1cf!Q581</f>
        <v>728.66707628925849</v>
      </c>
      <c r="S581" s="162">
        <f>+[2]data1cf!R581</f>
        <v>0</v>
      </c>
      <c r="T581" s="162">
        <f>+[2]data1cf!S581</f>
        <v>0</v>
      </c>
      <c r="U581" s="162">
        <f>+[2]data1cf!T581</f>
        <v>0</v>
      </c>
      <c r="V581" s="162">
        <f>+[2]data1cf!U581</f>
        <v>0</v>
      </c>
      <c r="W581" s="162">
        <f>+[2]data1cf!V581</f>
        <v>0</v>
      </c>
      <c r="X581" s="162">
        <f>+[2]data1cf!W581</f>
        <v>0</v>
      </c>
      <c r="Y581" s="162">
        <f>+[2]data1cf!X581</f>
        <v>0</v>
      </c>
      <c r="Z581" s="162">
        <f>+[2]data1cf!Y581</f>
        <v>0</v>
      </c>
      <c r="AA581" s="162">
        <f>+[2]data1cf!Z581</f>
        <v>0</v>
      </c>
      <c r="AB581" s="162"/>
      <c r="AC581" s="163">
        <f t="shared" si="72"/>
        <v>27134.933400783706</v>
      </c>
      <c r="AD581" s="163">
        <f t="shared" si="74"/>
        <v>51975.822973547751</v>
      </c>
      <c r="AE581" s="164">
        <f t="shared" si="75"/>
        <v>51644.763646305117</v>
      </c>
      <c r="AF581" s="165">
        <f t="shared" si="73"/>
        <v>0.17115539908409114</v>
      </c>
      <c r="AG581" s="166">
        <f t="shared" si="76"/>
        <v>0.9854053464798328</v>
      </c>
    </row>
    <row r="582" spans="1:33">
      <c r="A582" s="158"/>
      <c r="B582" s="162">
        <f>+[2]data1cf!A582</f>
        <v>-72508.338709645133</v>
      </c>
      <c r="C582" s="162">
        <f>+[2]data1cf!B582</f>
        <v>12202.88553193917</v>
      </c>
      <c r="D582" s="162">
        <f>+[2]data1cf!C582</f>
        <v>13154.524573821007</v>
      </c>
      <c r="E582" s="162">
        <f>+[2]data1cf!D582</f>
        <v>12729.120015842993</v>
      </c>
      <c r="F582" s="162">
        <f>+[2]data1cf!E582</f>
        <v>12460.011594653319</v>
      </c>
      <c r="G582" s="162">
        <f>+[2]data1cf!F582</f>
        <v>12382.614236594221</v>
      </c>
      <c r="H582" s="162">
        <f>+[2]data1cf!G582</f>
        <v>12021.902195632651</v>
      </c>
      <c r="I582" s="162">
        <f>+[2]data1cf!H582</f>
        <v>11791.765715327605</v>
      </c>
      <c r="J582" s="162">
        <f>+[2]data1cf!I582</f>
        <v>11718.522255924818</v>
      </c>
      <c r="K582" s="162">
        <f>+[2]data1cf!J582</f>
        <v>11669.75375212271</v>
      </c>
      <c r="L582" s="162">
        <f>+[2]data1cf!K582</f>
        <v>11628.43421175213</v>
      </c>
      <c r="M582" s="162">
        <f>+[2]data1cf!L582</f>
        <v>11783.356671505167</v>
      </c>
      <c r="N582" s="162">
        <f>+[2]data1cf!M582</f>
        <v>11593.594535742661</v>
      </c>
      <c r="O582" s="162">
        <f>+[2]data1cf!N582</f>
        <v>11475.447714246089</v>
      </c>
      <c r="P582" s="162">
        <f>+[2]data1cf!O582</f>
        <v>11472.805259694898</v>
      </c>
      <c r="Q582" s="162">
        <f>+[2]data1cf!P582</f>
        <v>11428.065776123567</v>
      </c>
      <c r="R582" s="162">
        <f>+[2]data1cf!Q582</f>
        <v>831.64164166414582</v>
      </c>
      <c r="S582" s="162">
        <f>+[2]data1cf!R582</f>
        <v>0</v>
      </c>
      <c r="T582" s="162">
        <f>+[2]data1cf!S582</f>
        <v>0</v>
      </c>
      <c r="U582" s="162">
        <f>+[2]data1cf!T582</f>
        <v>0</v>
      </c>
      <c r="V582" s="162">
        <f>+[2]data1cf!U582</f>
        <v>0</v>
      </c>
      <c r="W582" s="162">
        <f>+[2]data1cf!V582</f>
        <v>0</v>
      </c>
      <c r="X582" s="162">
        <f>+[2]data1cf!W582</f>
        <v>0</v>
      </c>
      <c r="Y582" s="162">
        <f>+[2]data1cf!X582</f>
        <v>0</v>
      </c>
      <c r="Z582" s="162">
        <f>+[2]data1cf!Y582</f>
        <v>0</v>
      </c>
      <c r="AA582" s="162">
        <f>+[2]data1cf!Z582</f>
        <v>0</v>
      </c>
      <c r="AB582" s="162"/>
      <c r="AC582" s="163">
        <f t="shared" si="72"/>
        <v>20001.390547370058</v>
      </c>
      <c r="AD582" s="163">
        <f t="shared" si="74"/>
        <v>45268.550063673341</v>
      </c>
      <c r="AE582" s="164">
        <f t="shared" si="75"/>
        <v>44931.939290363007</v>
      </c>
      <c r="AF582" s="165">
        <f t="shared" si="73"/>
        <v>0.1470578014850617</v>
      </c>
      <c r="AG582" s="166">
        <f t="shared" si="76"/>
        <v>0.97481759131508849</v>
      </c>
    </row>
    <row r="583" spans="1:33">
      <c r="A583" s="158"/>
      <c r="B583" s="162">
        <f>+[2]data1cf!A583</f>
        <v>-67993.330044994742</v>
      </c>
      <c r="C583" s="162">
        <f>+[2]data1cf!B583</f>
        <v>11937.96863773457</v>
      </c>
      <c r="D583" s="162">
        <f>+[2]data1cf!C583</f>
        <v>12945.889944345367</v>
      </c>
      <c r="E583" s="162">
        <f>+[2]data1cf!D583</f>
        <v>12740.315708333761</v>
      </c>
      <c r="F583" s="162">
        <f>+[2]data1cf!E583</f>
        <v>12299.618589456641</v>
      </c>
      <c r="G583" s="162">
        <f>+[2]data1cf!F583</f>
        <v>11985.329466451429</v>
      </c>
      <c r="H583" s="162">
        <f>+[2]data1cf!G583</f>
        <v>11840.858756400867</v>
      </c>
      <c r="I583" s="162">
        <f>+[2]data1cf!H583</f>
        <v>11736.711656697587</v>
      </c>
      <c r="J583" s="162">
        <f>+[2]data1cf!I583</f>
        <v>11700.625575369926</v>
      </c>
      <c r="K583" s="162">
        <f>+[2]data1cf!J583</f>
        <v>11678.139759214566</v>
      </c>
      <c r="L583" s="162">
        <f>+[2]data1cf!K583</f>
        <v>11558.82938920338</v>
      </c>
      <c r="M583" s="162">
        <f>+[2]data1cf!L583</f>
        <v>11567.376114189057</v>
      </c>
      <c r="N583" s="162">
        <f>+[2]data1cf!M583</f>
        <v>11532.311893574857</v>
      </c>
      <c r="O583" s="162">
        <f>+[2]data1cf!N583</f>
        <v>11503.548012347532</v>
      </c>
      <c r="P583" s="162">
        <f>+[2]data1cf!O583</f>
        <v>11441.611923040298</v>
      </c>
      <c r="Q583" s="162">
        <f>+[2]data1cf!P583</f>
        <v>11247.505711992932</v>
      </c>
      <c r="R583" s="162">
        <f>+[2]data1cf!Q583</f>
        <v>779.85629828407161</v>
      </c>
      <c r="S583" s="162">
        <f>+[2]data1cf!R583</f>
        <v>0</v>
      </c>
      <c r="T583" s="162">
        <f>+[2]data1cf!S583</f>
        <v>0</v>
      </c>
      <c r="U583" s="162">
        <f>+[2]data1cf!T583</f>
        <v>0</v>
      </c>
      <c r="V583" s="162">
        <f>+[2]data1cf!U583</f>
        <v>0</v>
      </c>
      <c r="W583" s="162">
        <f>+[2]data1cf!V583</f>
        <v>0</v>
      </c>
      <c r="X583" s="162">
        <f>+[2]data1cf!W583</f>
        <v>0</v>
      </c>
      <c r="Y583" s="162">
        <f>+[2]data1cf!X583</f>
        <v>0</v>
      </c>
      <c r="Z583" s="162">
        <f>+[2]data1cf!Y583</f>
        <v>0</v>
      </c>
      <c r="AA583" s="162">
        <f>+[2]data1cf!Z583</f>
        <v>0</v>
      </c>
      <c r="AB583" s="162"/>
      <c r="AC583" s="163">
        <f t="shared" si="72"/>
        <v>23443.810362425695</v>
      </c>
      <c r="AD583" s="163">
        <f t="shared" si="74"/>
        <v>48477.760777108342</v>
      </c>
      <c r="AE583" s="164">
        <f t="shared" si="75"/>
        <v>48144.162662559655</v>
      </c>
      <c r="AF583" s="165">
        <f t="shared" si="73"/>
        <v>0.15809870362281803</v>
      </c>
      <c r="AG583" s="166">
        <f t="shared" si="76"/>
        <v>0.98060245796476275</v>
      </c>
    </row>
    <row r="584" spans="1:33">
      <c r="A584" s="158"/>
      <c r="B584" s="162">
        <f>+[2]data1cf!A584</f>
        <v>-70820.425443686749</v>
      </c>
      <c r="C584" s="162">
        <f>+[2]data1cf!B584</f>
        <v>12049.693914700183</v>
      </c>
      <c r="D584" s="162">
        <f>+[2]data1cf!C584</f>
        <v>12980.725878184032</v>
      </c>
      <c r="E584" s="162">
        <f>+[2]data1cf!D584</f>
        <v>12637.670407358755</v>
      </c>
      <c r="F584" s="162">
        <f>+[2]data1cf!E584</f>
        <v>12482.123323396638</v>
      </c>
      <c r="G584" s="162">
        <f>+[2]data1cf!F584</f>
        <v>12205.701472337503</v>
      </c>
      <c r="H584" s="162">
        <f>+[2]data1cf!G584</f>
        <v>12197.542184322048</v>
      </c>
      <c r="I584" s="162">
        <f>+[2]data1cf!H584</f>
        <v>11902.802902974927</v>
      </c>
      <c r="J584" s="162">
        <f>+[2]data1cf!I584</f>
        <v>11616.506288122811</v>
      </c>
      <c r="K584" s="162">
        <f>+[2]data1cf!J584</f>
        <v>11767.198025727914</v>
      </c>
      <c r="L584" s="162">
        <f>+[2]data1cf!K584</f>
        <v>11579.224165606476</v>
      </c>
      <c r="M584" s="162">
        <f>+[2]data1cf!L584</f>
        <v>11553.348273319551</v>
      </c>
      <c r="N584" s="162">
        <f>+[2]data1cf!M584</f>
        <v>11534.751650801429</v>
      </c>
      <c r="O584" s="162">
        <f>+[2]data1cf!N584</f>
        <v>11453.214976256157</v>
      </c>
      <c r="P584" s="162">
        <f>+[2]data1cf!O584</f>
        <v>11459.985189938041</v>
      </c>
      <c r="Q584" s="162">
        <f>+[2]data1cf!P584</f>
        <v>11428.483100526653</v>
      </c>
      <c r="R584" s="162">
        <f>+[2]data1cf!Q584</f>
        <v>812.28195166890953</v>
      </c>
      <c r="S584" s="162">
        <f>+[2]data1cf!R584</f>
        <v>0</v>
      </c>
      <c r="T584" s="162">
        <f>+[2]data1cf!S584</f>
        <v>0</v>
      </c>
      <c r="U584" s="162">
        <f>+[2]data1cf!T584</f>
        <v>0</v>
      </c>
      <c r="V584" s="162">
        <f>+[2]data1cf!U584</f>
        <v>0</v>
      </c>
      <c r="W584" s="162">
        <f>+[2]data1cf!V584</f>
        <v>0</v>
      </c>
      <c r="X584" s="162">
        <f>+[2]data1cf!W584</f>
        <v>0</v>
      </c>
      <c r="Y584" s="162">
        <f>+[2]data1cf!X584</f>
        <v>0</v>
      </c>
      <c r="Z584" s="162">
        <f>+[2]data1cf!Y584</f>
        <v>0</v>
      </c>
      <c r="AA584" s="162">
        <f>+[2]data1cf!Z584</f>
        <v>0</v>
      </c>
      <c r="AB584" s="162"/>
      <c r="AC584" s="163">
        <f t="shared" si="72"/>
        <v>21260.64806584681</v>
      </c>
      <c r="AD584" s="163">
        <f t="shared" si="74"/>
        <v>46457.699382285093</v>
      </c>
      <c r="AE584" s="164">
        <f t="shared" si="75"/>
        <v>46122.043624735321</v>
      </c>
      <c r="AF584" s="165">
        <f t="shared" si="73"/>
        <v>0.15092492699623108</v>
      </c>
      <c r="AG584" s="166">
        <f t="shared" si="76"/>
        <v>0.97713895634258741</v>
      </c>
    </row>
    <row r="585" spans="1:33">
      <c r="A585" s="158"/>
      <c r="B585" s="162">
        <f>+[2]data1cf!A585</f>
        <v>-71902.63920633246</v>
      </c>
      <c r="C585" s="162">
        <f>+[2]data1cf!B585</f>
        <v>11872.433117486449</v>
      </c>
      <c r="D585" s="162">
        <f>+[2]data1cf!C585</f>
        <v>13306.227860494448</v>
      </c>
      <c r="E585" s="162">
        <f>+[2]data1cf!D585</f>
        <v>12820.199344067083</v>
      </c>
      <c r="F585" s="162">
        <f>+[2]data1cf!E585</f>
        <v>12638.478308682124</v>
      </c>
      <c r="G585" s="162">
        <f>+[2]data1cf!F585</f>
        <v>12157.11405344684</v>
      </c>
      <c r="H585" s="162">
        <f>+[2]data1cf!G585</f>
        <v>12018.346448010556</v>
      </c>
      <c r="I585" s="162">
        <f>+[2]data1cf!H585</f>
        <v>11749.332034685463</v>
      </c>
      <c r="J585" s="162">
        <f>+[2]data1cf!I585</f>
        <v>11777.395451748325</v>
      </c>
      <c r="K585" s="162">
        <f>+[2]data1cf!J585</f>
        <v>11672.83319236607</v>
      </c>
      <c r="L585" s="162">
        <f>+[2]data1cf!K585</f>
        <v>11583.522077729709</v>
      </c>
      <c r="M585" s="162">
        <f>+[2]data1cf!L585</f>
        <v>11790.783532741334</v>
      </c>
      <c r="N585" s="162">
        <f>+[2]data1cf!M585</f>
        <v>11646.717433339552</v>
      </c>
      <c r="O585" s="162">
        <f>+[2]data1cf!N585</f>
        <v>11544.583522896053</v>
      </c>
      <c r="P585" s="162">
        <f>+[2]data1cf!O585</f>
        <v>11490.789112882683</v>
      </c>
      <c r="Q585" s="162">
        <f>+[2]data1cf!P585</f>
        <v>11583.656382091518</v>
      </c>
      <c r="R585" s="162">
        <f>+[2]data1cf!Q585</f>
        <v>824.69451064095063</v>
      </c>
      <c r="S585" s="162">
        <f>+[2]data1cf!R585</f>
        <v>0</v>
      </c>
      <c r="T585" s="162">
        <f>+[2]data1cf!S585</f>
        <v>0</v>
      </c>
      <c r="U585" s="162">
        <f>+[2]data1cf!T585</f>
        <v>0</v>
      </c>
      <c r="V585" s="162">
        <f>+[2]data1cf!U585</f>
        <v>0</v>
      </c>
      <c r="W585" s="162">
        <f>+[2]data1cf!V585</f>
        <v>0</v>
      </c>
      <c r="X585" s="162">
        <f>+[2]data1cf!W585</f>
        <v>0</v>
      </c>
      <c r="Y585" s="162">
        <f>+[2]data1cf!X585</f>
        <v>0</v>
      </c>
      <c r="Z585" s="162">
        <f>+[2]data1cf!Y585</f>
        <v>0</v>
      </c>
      <c r="AA585" s="162">
        <f>+[2]data1cf!Z585</f>
        <v>0</v>
      </c>
      <c r="AB585" s="162"/>
      <c r="AC585" s="163">
        <f t="shared" si="72"/>
        <v>20549.95147260814</v>
      </c>
      <c r="AD585" s="163">
        <f t="shared" si="74"/>
        <v>45856.095658051679</v>
      </c>
      <c r="AE585" s="164">
        <f t="shared" si="75"/>
        <v>45518.855278385832</v>
      </c>
      <c r="AF585" s="165">
        <f t="shared" si="73"/>
        <v>0.14856187701225282</v>
      </c>
      <c r="AG585" s="166">
        <f t="shared" si="76"/>
        <v>0.975992610990842</v>
      </c>
    </row>
    <row r="586" spans="1:33">
      <c r="A586" s="158"/>
      <c r="B586" s="162">
        <f>+[2]data1cf!A586</f>
        <v>-67316.179362729279</v>
      </c>
      <c r="C586" s="162">
        <f>+[2]data1cf!B586</f>
        <v>11944.355463911837</v>
      </c>
      <c r="D586" s="162">
        <f>+[2]data1cf!C586</f>
        <v>12995.674261399123</v>
      </c>
      <c r="E586" s="162">
        <f>+[2]data1cf!D586</f>
        <v>12630.832365362436</v>
      </c>
      <c r="F586" s="162">
        <f>+[2]data1cf!E586</f>
        <v>12282.30592010597</v>
      </c>
      <c r="G586" s="162">
        <f>+[2]data1cf!F586</f>
        <v>12054.038111103593</v>
      </c>
      <c r="H586" s="162">
        <f>+[2]data1cf!G586</f>
        <v>11877.878448947613</v>
      </c>
      <c r="I586" s="162">
        <f>+[2]data1cf!H586</f>
        <v>11771.385735081221</v>
      </c>
      <c r="J586" s="162">
        <f>+[2]data1cf!I586</f>
        <v>11637.61902602296</v>
      </c>
      <c r="K586" s="162">
        <f>+[2]data1cf!J586</f>
        <v>11552.071104331451</v>
      </c>
      <c r="L586" s="162">
        <f>+[2]data1cf!K586</f>
        <v>11520.640927870732</v>
      </c>
      <c r="M586" s="162">
        <f>+[2]data1cf!L586</f>
        <v>11557.509287016357</v>
      </c>
      <c r="N586" s="162">
        <f>+[2]data1cf!M586</f>
        <v>11509.066995814153</v>
      </c>
      <c r="O586" s="162">
        <f>+[2]data1cf!N586</f>
        <v>11379.451728317046</v>
      </c>
      <c r="P586" s="162">
        <f>+[2]data1cf!O586</f>
        <v>11356.585638661236</v>
      </c>
      <c r="Q586" s="162">
        <f>+[2]data1cf!P586</f>
        <v>11411.579974819744</v>
      </c>
      <c r="R586" s="162">
        <f>+[2]data1cf!Q586</f>
        <v>772.08965081875965</v>
      </c>
      <c r="S586" s="162">
        <f>+[2]data1cf!R586</f>
        <v>0</v>
      </c>
      <c r="T586" s="162">
        <f>+[2]data1cf!S586</f>
        <v>0</v>
      </c>
      <c r="U586" s="162">
        <f>+[2]data1cf!T586</f>
        <v>0</v>
      </c>
      <c r="V586" s="162">
        <f>+[2]data1cf!U586</f>
        <v>0</v>
      </c>
      <c r="W586" s="162">
        <f>+[2]data1cf!V586</f>
        <v>0</v>
      </c>
      <c r="X586" s="162">
        <f>+[2]data1cf!W586</f>
        <v>0</v>
      </c>
      <c r="Y586" s="162">
        <f>+[2]data1cf!X586</f>
        <v>0</v>
      </c>
      <c r="Z586" s="162">
        <f>+[2]data1cf!Y586</f>
        <v>0</v>
      </c>
      <c r="AA586" s="162">
        <f>+[2]data1cf!Z586</f>
        <v>0</v>
      </c>
      <c r="AB586" s="162"/>
      <c r="AC586" s="163">
        <f t="shared" si="72"/>
        <v>24026.045662617489</v>
      </c>
      <c r="AD586" s="163">
        <f t="shared" si="74"/>
        <v>49018.718471558386</v>
      </c>
      <c r="AE586" s="164">
        <f t="shared" si="75"/>
        <v>48685.696736599646</v>
      </c>
      <c r="AF586" s="165">
        <f t="shared" si="73"/>
        <v>0.16008982062339791</v>
      </c>
      <c r="AG586" s="166">
        <f t="shared" si="76"/>
        <v>0.98143735469481419</v>
      </c>
    </row>
    <row r="587" spans="1:33">
      <c r="A587" s="158"/>
      <c r="B587" s="162">
        <f>+[2]data1cf!A587</f>
        <v>-71231.387981926746</v>
      </c>
      <c r="C587" s="162">
        <f>+[2]data1cf!B587</f>
        <v>12126.672489439854</v>
      </c>
      <c r="D587" s="162">
        <f>+[2]data1cf!C587</f>
        <v>13067.756047756309</v>
      </c>
      <c r="E587" s="162">
        <f>+[2]data1cf!D587</f>
        <v>12726.190824970305</v>
      </c>
      <c r="F587" s="162">
        <f>+[2]data1cf!E587</f>
        <v>12420.962623470379</v>
      </c>
      <c r="G587" s="162">
        <f>+[2]data1cf!F587</f>
        <v>12131.498441951582</v>
      </c>
      <c r="H587" s="162">
        <f>+[2]data1cf!G587</f>
        <v>11987.915868576878</v>
      </c>
      <c r="I587" s="162">
        <f>+[2]data1cf!H587</f>
        <v>11770.262537211749</v>
      </c>
      <c r="J587" s="162">
        <f>+[2]data1cf!I587</f>
        <v>11759.754725681372</v>
      </c>
      <c r="K587" s="162">
        <f>+[2]data1cf!J587</f>
        <v>11723.849655520713</v>
      </c>
      <c r="L587" s="162">
        <f>+[2]data1cf!K587</f>
        <v>11646.536271760378</v>
      </c>
      <c r="M587" s="162">
        <f>+[2]data1cf!L587</f>
        <v>11706.496733189739</v>
      </c>
      <c r="N587" s="162">
        <f>+[2]data1cf!M587</f>
        <v>11540.215761144635</v>
      </c>
      <c r="O587" s="162">
        <f>+[2]data1cf!N587</f>
        <v>11615.158145695998</v>
      </c>
      <c r="P587" s="162">
        <f>+[2]data1cf!O587</f>
        <v>11332.990433014787</v>
      </c>
      <c r="Q587" s="162">
        <f>+[2]data1cf!P587</f>
        <v>11444.917582233142</v>
      </c>
      <c r="R587" s="162">
        <f>+[2]data1cf!Q587</f>
        <v>816.99552759750679</v>
      </c>
      <c r="S587" s="162">
        <f>+[2]data1cf!R587</f>
        <v>0</v>
      </c>
      <c r="T587" s="162">
        <f>+[2]data1cf!S587</f>
        <v>0</v>
      </c>
      <c r="U587" s="162">
        <f>+[2]data1cf!T587</f>
        <v>0</v>
      </c>
      <c r="V587" s="162">
        <f>+[2]data1cf!U587</f>
        <v>0</v>
      </c>
      <c r="W587" s="162">
        <f>+[2]data1cf!V587</f>
        <v>0</v>
      </c>
      <c r="X587" s="162">
        <f>+[2]data1cf!W587</f>
        <v>0</v>
      </c>
      <c r="Y587" s="162">
        <f>+[2]data1cf!X587</f>
        <v>0</v>
      </c>
      <c r="Z587" s="162">
        <f>+[2]data1cf!Y587</f>
        <v>0</v>
      </c>
      <c r="AA587" s="162">
        <f>+[2]data1cf!Z587</f>
        <v>0</v>
      </c>
      <c r="AB587" s="162"/>
      <c r="AC587" s="163">
        <f t="shared" si="72"/>
        <v>20932.136457810891</v>
      </c>
      <c r="AD587" s="163">
        <f t="shared" si="74"/>
        <v>46139.77564654444</v>
      </c>
      <c r="AE587" s="164">
        <f t="shared" si="75"/>
        <v>45803.88953863307</v>
      </c>
      <c r="AF587" s="165">
        <f t="shared" si="73"/>
        <v>0.14992586970329289</v>
      </c>
      <c r="AG587" s="166">
        <f t="shared" si="76"/>
        <v>0.9765401493719712</v>
      </c>
    </row>
    <row r="588" spans="1:33">
      <c r="A588" s="158"/>
      <c r="B588" s="162">
        <f>+[2]data1cf!A588</f>
        <v>-66826.796266123099</v>
      </c>
      <c r="C588" s="162">
        <f>+[2]data1cf!B588</f>
        <v>11977.607321114156</v>
      </c>
      <c r="D588" s="162">
        <f>+[2]data1cf!C588</f>
        <v>12890.719135982825</v>
      </c>
      <c r="E588" s="162">
        <f>+[2]data1cf!D588</f>
        <v>12573.362177998537</v>
      </c>
      <c r="F588" s="162">
        <f>+[2]data1cf!E588</f>
        <v>12441.783493028084</v>
      </c>
      <c r="G588" s="162">
        <f>+[2]data1cf!F588</f>
        <v>12178.244388871324</v>
      </c>
      <c r="H588" s="162">
        <f>+[2]data1cf!G588</f>
        <v>11832.219198329145</v>
      </c>
      <c r="I588" s="162">
        <f>+[2]data1cf!H588</f>
        <v>11728.835248376516</v>
      </c>
      <c r="J588" s="162">
        <f>+[2]data1cf!I588</f>
        <v>11729.21613531147</v>
      </c>
      <c r="K588" s="162">
        <f>+[2]data1cf!J588</f>
        <v>11789.690316999113</v>
      </c>
      <c r="L588" s="162">
        <f>+[2]data1cf!K588</f>
        <v>11612.308742533132</v>
      </c>
      <c r="M588" s="162">
        <f>+[2]data1cf!L588</f>
        <v>11472.286151155162</v>
      </c>
      <c r="N588" s="162">
        <f>+[2]data1cf!M588</f>
        <v>11455.164904947153</v>
      </c>
      <c r="O588" s="162">
        <f>+[2]data1cf!N588</f>
        <v>11368.614266456545</v>
      </c>
      <c r="P588" s="162">
        <f>+[2]data1cf!O588</f>
        <v>11461.219327272285</v>
      </c>
      <c r="Q588" s="162">
        <f>+[2]data1cf!P588</f>
        <v>11105.689819599696</v>
      </c>
      <c r="R588" s="162">
        <f>+[2]data1cf!Q588</f>
        <v>766.47662245392542</v>
      </c>
      <c r="S588" s="162">
        <f>+[2]data1cf!R588</f>
        <v>0</v>
      </c>
      <c r="T588" s="162">
        <f>+[2]data1cf!S588</f>
        <v>0</v>
      </c>
      <c r="U588" s="162">
        <f>+[2]data1cf!T588</f>
        <v>0</v>
      </c>
      <c r="V588" s="162">
        <f>+[2]data1cf!U588</f>
        <v>0</v>
      </c>
      <c r="W588" s="162">
        <f>+[2]data1cf!V588</f>
        <v>0</v>
      </c>
      <c r="X588" s="162">
        <f>+[2]data1cf!W588</f>
        <v>0</v>
      </c>
      <c r="Y588" s="162">
        <f>+[2]data1cf!X588</f>
        <v>0</v>
      </c>
      <c r="Z588" s="162">
        <f>+[2]data1cf!Y588</f>
        <v>0</v>
      </c>
      <c r="AA588" s="162">
        <f>+[2]data1cf!Z588</f>
        <v>0</v>
      </c>
      <c r="AB588" s="162"/>
      <c r="AC588" s="163">
        <f t="shared" si="72"/>
        <v>24635.94085941666</v>
      </c>
      <c r="AD588" s="163">
        <f t="shared" si="74"/>
        <v>49656.093142857695</v>
      </c>
      <c r="AE588" s="164">
        <f t="shared" si="75"/>
        <v>49322.868151890143</v>
      </c>
      <c r="AF588" s="165">
        <f t="shared" si="73"/>
        <v>0.16197600960731509</v>
      </c>
      <c r="AG588" s="166">
        <f t="shared" si="76"/>
        <v>0.98237506411353248</v>
      </c>
    </row>
    <row r="589" spans="1:33">
      <c r="A589" s="158"/>
      <c r="B589" s="162">
        <f>+[2]data1cf!A589</f>
        <v>-70170.327905672762</v>
      </c>
      <c r="C589" s="162">
        <f>+[2]data1cf!B589</f>
        <v>12118.564876188739</v>
      </c>
      <c r="D589" s="162">
        <f>+[2]data1cf!C589</f>
        <v>13159.990693744428</v>
      </c>
      <c r="E589" s="162">
        <f>+[2]data1cf!D589</f>
        <v>12677.038298378473</v>
      </c>
      <c r="F589" s="162">
        <f>+[2]data1cf!E589</f>
        <v>12509.322124738235</v>
      </c>
      <c r="G589" s="162">
        <f>+[2]data1cf!F589</f>
        <v>12008.074720496041</v>
      </c>
      <c r="H589" s="162">
        <f>+[2]data1cf!G589</f>
        <v>12054.816066523839</v>
      </c>
      <c r="I589" s="162">
        <f>+[2]data1cf!H589</f>
        <v>11729.644852352965</v>
      </c>
      <c r="J589" s="162">
        <f>+[2]data1cf!I589</f>
        <v>11679.216662634062</v>
      </c>
      <c r="K589" s="162">
        <f>+[2]data1cf!J589</f>
        <v>11704.902466423544</v>
      </c>
      <c r="L589" s="162">
        <f>+[2]data1cf!K589</f>
        <v>11665.112328244548</v>
      </c>
      <c r="M589" s="162">
        <f>+[2]data1cf!L589</f>
        <v>11609.869785575231</v>
      </c>
      <c r="N589" s="162">
        <f>+[2]data1cf!M589</f>
        <v>11632.100570301442</v>
      </c>
      <c r="O589" s="162">
        <f>+[2]data1cf!N589</f>
        <v>11454.67140381291</v>
      </c>
      <c r="P589" s="162">
        <f>+[2]data1cf!O589</f>
        <v>11368.287660025329</v>
      </c>
      <c r="Q589" s="162">
        <f>+[2]data1cf!P589</f>
        <v>11388.941218016025</v>
      </c>
      <c r="R589" s="162">
        <f>+[2]data1cf!Q589</f>
        <v>804.82559294690418</v>
      </c>
      <c r="S589" s="162">
        <f>+[2]data1cf!R589</f>
        <v>0</v>
      </c>
      <c r="T589" s="162">
        <f>+[2]data1cf!S589</f>
        <v>0</v>
      </c>
      <c r="U589" s="162">
        <f>+[2]data1cf!T589</f>
        <v>0</v>
      </c>
      <c r="V589" s="162">
        <f>+[2]data1cf!U589</f>
        <v>0</v>
      </c>
      <c r="W589" s="162">
        <f>+[2]data1cf!V589</f>
        <v>0</v>
      </c>
      <c r="X589" s="162">
        <f>+[2]data1cf!W589</f>
        <v>0</v>
      </c>
      <c r="Y589" s="162">
        <f>+[2]data1cf!X589</f>
        <v>0</v>
      </c>
      <c r="Z589" s="162">
        <f>+[2]data1cf!Y589</f>
        <v>0</v>
      </c>
      <c r="AA589" s="162">
        <f>+[2]data1cf!Z589</f>
        <v>0</v>
      </c>
      <c r="AB589" s="162"/>
      <c r="AC589" s="163">
        <f t="shared" si="72"/>
        <v>21929.532508721964</v>
      </c>
      <c r="AD589" s="163">
        <f t="shared" si="74"/>
        <v>47089.572408606669</v>
      </c>
      <c r="AE589" s="164">
        <f t="shared" si="75"/>
        <v>46754.374921159113</v>
      </c>
      <c r="AF589" s="165">
        <f t="shared" si="73"/>
        <v>0.1530280411243439</v>
      </c>
      <c r="AG589" s="166">
        <f t="shared" si="76"/>
        <v>0.97828408901194175</v>
      </c>
    </row>
    <row r="590" spans="1:33">
      <c r="A590" s="158"/>
      <c r="B590" s="162">
        <f>+[2]data1cf!A590</f>
        <v>-69559.747939826804</v>
      </c>
      <c r="C590" s="162">
        <f>+[2]data1cf!B590</f>
        <v>12019.207624940958</v>
      </c>
      <c r="D590" s="162">
        <f>+[2]data1cf!C590</f>
        <v>12977.680956195265</v>
      </c>
      <c r="E590" s="162">
        <f>+[2]data1cf!D590</f>
        <v>12630.035149193518</v>
      </c>
      <c r="F590" s="162">
        <f>+[2]data1cf!E590</f>
        <v>12384.535433132129</v>
      </c>
      <c r="G590" s="162">
        <f>+[2]data1cf!F590</f>
        <v>12188.90061446423</v>
      </c>
      <c r="H590" s="162">
        <f>+[2]data1cf!G590</f>
        <v>11956.79620884868</v>
      </c>
      <c r="I590" s="162">
        <f>+[2]data1cf!H590</f>
        <v>11797.03470235084</v>
      </c>
      <c r="J590" s="162">
        <f>+[2]data1cf!I590</f>
        <v>11683.996333311095</v>
      </c>
      <c r="K590" s="162">
        <f>+[2]data1cf!J590</f>
        <v>11697.87108185736</v>
      </c>
      <c r="L590" s="162">
        <f>+[2]data1cf!K590</f>
        <v>11721.132851021608</v>
      </c>
      <c r="M590" s="162">
        <f>+[2]data1cf!L590</f>
        <v>11649.577752801863</v>
      </c>
      <c r="N590" s="162">
        <f>+[2]data1cf!M590</f>
        <v>11600.462310817004</v>
      </c>
      <c r="O590" s="162">
        <f>+[2]data1cf!N590</f>
        <v>11516.187409552278</v>
      </c>
      <c r="P590" s="162">
        <f>+[2]data1cf!O590</f>
        <v>11476.214763349493</v>
      </c>
      <c r="Q590" s="162">
        <f>+[2]data1cf!P590</f>
        <v>11399.673585283432</v>
      </c>
      <c r="R590" s="162">
        <f>+[2]data1cf!Q590</f>
        <v>797.82248497063733</v>
      </c>
      <c r="S590" s="162">
        <f>+[2]data1cf!R590</f>
        <v>0</v>
      </c>
      <c r="T590" s="162">
        <f>+[2]data1cf!S590</f>
        <v>0</v>
      </c>
      <c r="U590" s="162">
        <f>+[2]data1cf!T590</f>
        <v>0</v>
      </c>
      <c r="V590" s="162">
        <f>+[2]data1cf!U590</f>
        <v>0</v>
      </c>
      <c r="W590" s="162">
        <f>+[2]data1cf!V590</f>
        <v>0</v>
      </c>
      <c r="X590" s="162">
        <f>+[2]data1cf!W590</f>
        <v>0</v>
      </c>
      <c r="Y590" s="162">
        <f>+[2]data1cf!X590</f>
        <v>0</v>
      </c>
      <c r="Z590" s="162">
        <f>+[2]data1cf!Y590</f>
        <v>0</v>
      </c>
      <c r="AA590" s="162">
        <f>+[2]data1cf!Z590</f>
        <v>0</v>
      </c>
      <c r="AB590" s="162"/>
      <c r="AC590" s="163">
        <f t="shared" si="72"/>
        <v>22342.059392200368</v>
      </c>
      <c r="AD590" s="163">
        <f t="shared" si="74"/>
        <v>47523.305910925228</v>
      </c>
      <c r="AE590" s="164">
        <f t="shared" si="75"/>
        <v>47187.691187203745</v>
      </c>
      <c r="AF590" s="165">
        <f t="shared" si="73"/>
        <v>0.15424353480339056</v>
      </c>
      <c r="AG590" s="166">
        <f t="shared" si="76"/>
        <v>0.9790367594681384</v>
      </c>
    </row>
    <row r="591" spans="1:33">
      <c r="A591" s="158"/>
      <c r="B591" s="162">
        <f>+[2]data1cf!A591</f>
        <v>-63262.220922616412</v>
      </c>
      <c r="C591" s="162">
        <f>+[2]data1cf!B591</f>
        <v>11852.193920533697</v>
      </c>
      <c r="D591" s="162">
        <f>+[2]data1cf!C591</f>
        <v>12802.731186604968</v>
      </c>
      <c r="E591" s="162">
        <f>+[2]data1cf!D591</f>
        <v>12482.825801520423</v>
      </c>
      <c r="F591" s="162">
        <f>+[2]data1cf!E591</f>
        <v>12183.426167197518</v>
      </c>
      <c r="G591" s="162">
        <f>+[2]data1cf!F591</f>
        <v>11958.479995648639</v>
      </c>
      <c r="H591" s="162">
        <f>+[2]data1cf!G591</f>
        <v>11614.213356865181</v>
      </c>
      <c r="I591" s="162">
        <f>+[2]data1cf!H591</f>
        <v>11660.189004501481</v>
      </c>
      <c r="J591" s="162">
        <f>+[2]data1cf!I591</f>
        <v>11557.833754563218</v>
      </c>
      <c r="K591" s="162">
        <f>+[2]data1cf!J591</f>
        <v>11445.542414355152</v>
      </c>
      <c r="L591" s="162">
        <f>+[2]data1cf!K591</f>
        <v>11379.269698070046</v>
      </c>
      <c r="M591" s="162">
        <f>+[2]data1cf!L591</f>
        <v>11538.946898286595</v>
      </c>
      <c r="N591" s="162">
        <f>+[2]data1cf!M591</f>
        <v>11337.036414781049</v>
      </c>
      <c r="O591" s="162">
        <f>+[2]data1cf!N591</f>
        <v>11390.411958223376</v>
      </c>
      <c r="P591" s="162">
        <f>+[2]data1cf!O591</f>
        <v>11227.480973083659</v>
      </c>
      <c r="Q591" s="162">
        <f>+[2]data1cf!P591</f>
        <v>11260.698961896906</v>
      </c>
      <c r="R591" s="162">
        <f>+[2]data1cf!Q591</f>
        <v>725.59236909404115</v>
      </c>
      <c r="S591" s="162">
        <f>+[2]data1cf!R591</f>
        <v>0</v>
      </c>
      <c r="T591" s="162">
        <f>+[2]data1cf!S591</f>
        <v>0</v>
      </c>
      <c r="U591" s="162">
        <f>+[2]data1cf!T591</f>
        <v>0</v>
      </c>
      <c r="V591" s="162">
        <f>+[2]data1cf!U591</f>
        <v>0</v>
      </c>
      <c r="W591" s="162">
        <f>+[2]data1cf!V591</f>
        <v>0</v>
      </c>
      <c r="X591" s="162">
        <f>+[2]data1cf!W591</f>
        <v>0</v>
      </c>
      <c r="Y591" s="162">
        <f>+[2]data1cf!X591</f>
        <v>0</v>
      </c>
      <c r="Z591" s="162">
        <f>+[2]data1cf!Y591</f>
        <v>0</v>
      </c>
      <c r="AA591" s="162">
        <f>+[2]data1cf!Z591</f>
        <v>0</v>
      </c>
      <c r="AB591" s="162"/>
      <c r="AC591" s="163">
        <f t="shared" si="72"/>
        <v>27117.94136692676</v>
      </c>
      <c r="AD591" s="163">
        <f t="shared" si="74"/>
        <v>51856.623080077472</v>
      </c>
      <c r="AE591" s="164">
        <f t="shared" si="75"/>
        <v>51526.956497264917</v>
      </c>
      <c r="AF591" s="165">
        <f t="shared" si="73"/>
        <v>0.17147887349128721</v>
      </c>
      <c r="AG591" s="166">
        <f t="shared" si="76"/>
        <v>0.98526317332542879</v>
      </c>
    </row>
    <row r="592" spans="1:33">
      <c r="A592" s="158"/>
      <c r="B592" s="162">
        <f>+[2]data1cf!A592</f>
        <v>-70813.322556332365</v>
      </c>
      <c r="C592" s="162">
        <f>+[2]data1cf!B592</f>
        <v>11976.477333349389</v>
      </c>
      <c r="D592" s="162">
        <f>+[2]data1cf!C592</f>
        <v>13116.024768921163</v>
      </c>
      <c r="E592" s="162">
        <f>+[2]data1cf!D592</f>
        <v>12744.34118903128</v>
      </c>
      <c r="F592" s="162">
        <f>+[2]data1cf!E592</f>
        <v>12521.157083783683</v>
      </c>
      <c r="G592" s="162">
        <f>+[2]data1cf!F592</f>
        <v>12025.872133076111</v>
      </c>
      <c r="H592" s="162">
        <f>+[2]data1cf!G592</f>
        <v>12034.328079494437</v>
      </c>
      <c r="I592" s="162">
        <f>+[2]data1cf!H592</f>
        <v>11840.629631166879</v>
      </c>
      <c r="J592" s="162">
        <f>+[2]data1cf!I592</f>
        <v>11807.816628154647</v>
      </c>
      <c r="K592" s="162">
        <f>+[2]data1cf!J592</f>
        <v>11694.838381794378</v>
      </c>
      <c r="L592" s="162">
        <f>+[2]data1cf!K592</f>
        <v>11886.020358326274</v>
      </c>
      <c r="M592" s="162">
        <f>+[2]data1cf!L592</f>
        <v>11824.445947393047</v>
      </c>
      <c r="N592" s="162">
        <f>+[2]data1cf!M592</f>
        <v>11563.899571112102</v>
      </c>
      <c r="O592" s="162">
        <f>+[2]data1cf!N592</f>
        <v>11437.398784469558</v>
      </c>
      <c r="P592" s="162">
        <f>+[2]data1cf!O592</f>
        <v>11403.259433459556</v>
      </c>
      <c r="Q592" s="162">
        <f>+[2]data1cf!P592</f>
        <v>11422.797554471728</v>
      </c>
      <c r="R592" s="162">
        <f>+[2]data1cf!Q592</f>
        <v>812.20048439210962</v>
      </c>
      <c r="S592" s="162">
        <f>+[2]data1cf!R592</f>
        <v>0</v>
      </c>
      <c r="T592" s="162">
        <f>+[2]data1cf!S592</f>
        <v>0</v>
      </c>
      <c r="U592" s="162">
        <f>+[2]data1cf!T592</f>
        <v>0</v>
      </c>
      <c r="V592" s="162">
        <f>+[2]data1cf!U592</f>
        <v>0</v>
      </c>
      <c r="W592" s="162">
        <f>+[2]data1cf!V592</f>
        <v>0</v>
      </c>
      <c r="X592" s="162">
        <f>+[2]data1cf!W592</f>
        <v>0</v>
      </c>
      <c r="Y592" s="162">
        <f>+[2]data1cf!X592</f>
        <v>0</v>
      </c>
      <c r="Z592" s="162">
        <f>+[2]data1cf!Y592</f>
        <v>0</v>
      </c>
      <c r="AA592" s="162">
        <f>+[2]data1cf!Z592</f>
        <v>0</v>
      </c>
      <c r="AB592" s="162"/>
      <c r="AC592" s="163">
        <f t="shared" si="72"/>
        <v>21444.220487784874</v>
      </c>
      <c r="AD592" s="163">
        <f t="shared" si="74"/>
        <v>46714.63107739824</v>
      </c>
      <c r="AE592" s="164">
        <f t="shared" si="75"/>
        <v>46377.935334204769</v>
      </c>
      <c r="AF592" s="165">
        <f t="shared" si="73"/>
        <v>0.15129464268684387</v>
      </c>
      <c r="AG592" s="166">
        <f t="shared" si="76"/>
        <v>0.97761169957644611</v>
      </c>
    </row>
    <row r="593" spans="1:33">
      <c r="A593" s="158"/>
      <c r="B593" s="162">
        <f>+[2]data1cf!A593</f>
        <v>-72739.284485857599</v>
      </c>
      <c r="C593" s="162">
        <f>+[2]data1cf!B593</f>
        <v>11933.214685964414</v>
      </c>
      <c r="D593" s="162">
        <f>+[2]data1cf!C593</f>
        <v>13035.492563706837</v>
      </c>
      <c r="E593" s="162">
        <f>+[2]data1cf!D593</f>
        <v>12882.453685286808</v>
      </c>
      <c r="F593" s="162">
        <f>+[2]data1cf!E593</f>
        <v>12425.791946190104</v>
      </c>
      <c r="G593" s="162">
        <f>+[2]data1cf!F593</f>
        <v>12200.211957487782</v>
      </c>
      <c r="H593" s="162">
        <f>+[2]data1cf!G593</f>
        <v>12080.110956817614</v>
      </c>
      <c r="I593" s="162">
        <f>+[2]data1cf!H593</f>
        <v>11956.227768551154</v>
      </c>
      <c r="J593" s="162">
        <f>+[2]data1cf!I593</f>
        <v>11939.133301553797</v>
      </c>
      <c r="K593" s="162">
        <f>+[2]data1cf!J593</f>
        <v>11784.269906021196</v>
      </c>
      <c r="L593" s="162">
        <f>+[2]data1cf!K593</f>
        <v>11784.88848580109</v>
      </c>
      <c r="M593" s="162">
        <f>+[2]data1cf!L593</f>
        <v>11622.671977749862</v>
      </c>
      <c r="N593" s="162">
        <f>+[2]data1cf!M593</f>
        <v>11718.548414748828</v>
      </c>
      <c r="O593" s="162">
        <f>+[2]data1cf!N593</f>
        <v>11593.31501165474</v>
      </c>
      <c r="P593" s="162">
        <f>+[2]data1cf!O593</f>
        <v>11435.607773985836</v>
      </c>
      <c r="Q593" s="162">
        <f>+[2]data1cf!P593</f>
        <v>11389.970060891235</v>
      </c>
      <c r="R593" s="162">
        <f>+[2]data1cf!Q593</f>
        <v>834.29049733899228</v>
      </c>
      <c r="S593" s="162">
        <f>+[2]data1cf!R593</f>
        <v>0</v>
      </c>
      <c r="T593" s="162">
        <f>+[2]data1cf!S593</f>
        <v>0</v>
      </c>
      <c r="U593" s="162">
        <f>+[2]data1cf!T593</f>
        <v>0</v>
      </c>
      <c r="V593" s="162">
        <f>+[2]data1cf!U593</f>
        <v>0</v>
      </c>
      <c r="W593" s="162">
        <f>+[2]data1cf!V593</f>
        <v>0</v>
      </c>
      <c r="X593" s="162">
        <f>+[2]data1cf!W593</f>
        <v>0</v>
      </c>
      <c r="Y593" s="162">
        <f>+[2]data1cf!X593</f>
        <v>0</v>
      </c>
      <c r="Z593" s="162">
        <f>+[2]data1cf!Y593</f>
        <v>0</v>
      </c>
      <c r="AA593" s="162">
        <f>+[2]data1cf!Z593</f>
        <v>0</v>
      </c>
      <c r="AB593" s="162"/>
      <c r="AC593" s="163">
        <f t="shared" si="72"/>
        <v>19733.690349747703</v>
      </c>
      <c r="AD593" s="163">
        <f t="shared" si="74"/>
        <v>45092.032885045446</v>
      </c>
      <c r="AE593" s="164">
        <f t="shared" si="75"/>
        <v>44754.204014992785</v>
      </c>
      <c r="AF593" s="165">
        <f t="shared" si="73"/>
        <v>0.14610380530357361</v>
      </c>
      <c r="AG593" s="166">
        <f t="shared" si="76"/>
        <v>0.9744534697079863</v>
      </c>
    </row>
    <row r="594" spans="1:33">
      <c r="A594" s="158"/>
      <c r="B594" s="162">
        <f>+[2]data1cf!A594</f>
        <v>-71279.739776244271</v>
      </c>
      <c r="C594" s="162">
        <f>+[2]data1cf!B594</f>
        <v>12075.768440932301</v>
      </c>
      <c r="D594" s="162">
        <f>+[2]data1cf!C594</f>
        <v>13162.454425200402</v>
      </c>
      <c r="E594" s="162">
        <f>+[2]data1cf!D594</f>
        <v>12721.7573816367</v>
      </c>
      <c r="F594" s="162">
        <f>+[2]data1cf!E594</f>
        <v>12483.509002795183</v>
      </c>
      <c r="G594" s="162">
        <f>+[2]data1cf!F594</f>
        <v>12199.732827911979</v>
      </c>
      <c r="H594" s="162">
        <f>+[2]data1cf!G594</f>
        <v>12039.738951712516</v>
      </c>
      <c r="I594" s="162">
        <f>+[2]data1cf!H594</f>
        <v>11794.215108950973</v>
      </c>
      <c r="J594" s="162">
        <f>+[2]data1cf!I594</f>
        <v>11785.374412401259</v>
      </c>
      <c r="K594" s="162">
        <f>+[2]data1cf!J594</f>
        <v>11696.735398046405</v>
      </c>
      <c r="L594" s="162">
        <f>+[2]data1cf!K594</f>
        <v>11792.267459348121</v>
      </c>
      <c r="M594" s="162">
        <f>+[2]data1cf!L594</f>
        <v>11684.45791497447</v>
      </c>
      <c r="N594" s="162">
        <f>+[2]data1cf!M594</f>
        <v>11618.00847391487</v>
      </c>
      <c r="O594" s="162">
        <f>+[2]data1cf!N594</f>
        <v>11537.103686252412</v>
      </c>
      <c r="P594" s="162">
        <f>+[2]data1cf!O594</f>
        <v>11417.861303694561</v>
      </c>
      <c r="Q594" s="162">
        <f>+[2]data1cf!P594</f>
        <v>11543.160554129656</v>
      </c>
      <c r="R594" s="162">
        <f>+[2]data1cf!Q594</f>
        <v>817.55010333761129</v>
      </c>
      <c r="S594" s="162">
        <f>+[2]data1cf!R594</f>
        <v>0</v>
      </c>
      <c r="T594" s="162">
        <f>+[2]data1cf!S594</f>
        <v>0</v>
      </c>
      <c r="U594" s="162">
        <f>+[2]data1cf!T594</f>
        <v>0</v>
      </c>
      <c r="V594" s="162">
        <f>+[2]data1cf!U594</f>
        <v>0</v>
      </c>
      <c r="W594" s="162">
        <f>+[2]data1cf!V594</f>
        <v>0</v>
      </c>
      <c r="X594" s="162">
        <f>+[2]data1cf!W594</f>
        <v>0</v>
      </c>
      <c r="Y594" s="162">
        <f>+[2]data1cf!X594</f>
        <v>0</v>
      </c>
      <c r="Z594" s="162">
        <f>+[2]data1cf!Y594</f>
        <v>0</v>
      </c>
      <c r="AA594" s="162">
        <f>+[2]data1cf!Z594</f>
        <v>0</v>
      </c>
      <c r="AB594" s="162"/>
      <c r="AC594" s="163">
        <f t="shared" si="72"/>
        <v>21136.001417315339</v>
      </c>
      <c r="AD594" s="163">
        <f t="shared" si="74"/>
        <v>46426.778511684897</v>
      </c>
      <c r="AE594" s="164">
        <f t="shared" si="75"/>
        <v>46089.765444117176</v>
      </c>
      <c r="AF594" s="165">
        <f t="shared" si="73"/>
        <v>0.15032461285591131</v>
      </c>
      <c r="AG594" s="166">
        <f t="shared" si="76"/>
        <v>0.97708139444555941</v>
      </c>
    </row>
    <row r="595" spans="1:33">
      <c r="A595" s="158"/>
      <c r="B595" s="162">
        <f>+[2]data1cf!A595</f>
        <v>-71835.111983257855</v>
      </c>
      <c r="C595" s="162">
        <f>+[2]data1cf!B595</f>
        <v>12016.162969617824</v>
      </c>
      <c r="D595" s="162">
        <f>+[2]data1cf!C595</f>
        <v>13008.42576371615</v>
      </c>
      <c r="E595" s="162">
        <f>+[2]data1cf!D595</f>
        <v>12668.028912931604</v>
      </c>
      <c r="F595" s="162">
        <f>+[2]data1cf!E595</f>
        <v>12476.119089985803</v>
      </c>
      <c r="G595" s="162">
        <f>+[2]data1cf!F595</f>
        <v>12166.973491813878</v>
      </c>
      <c r="H595" s="162">
        <f>+[2]data1cf!G595</f>
        <v>11888.613037727879</v>
      </c>
      <c r="I595" s="162">
        <f>+[2]data1cf!H595</f>
        <v>11746.977839211213</v>
      </c>
      <c r="J595" s="162">
        <f>+[2]data1cf!I595</f>
        <v>11788.222071107692</v>
      </c>
      <c r="K595" s="162">
        <f>+[2]data1cf!J595</f>
        <v>11871.024522158736</v>
      </c>
      <c r="L595" s="162">
        <f>+[2]data1cf!K595</f>
        <v>11544.891469702059</v>
      </c>
      <c r="M595" s="162">
        <f>+[2]data1cf!L595</f>
        <v>11609.108308998817</v>
      </c>
      <c r="N595" s="162">
        <f>+[2]data1cf!M595</f>
        <v>11583.065428725235</v>
      </c>
      <c r="O595" s="162">
        <f>+[2]data1cf!N595</f>
        <v>11653.13191859266</v>
      </c>
      <c r="P595" s="162">
        <f>+[2]data1cf!O595</f>
        <v>11506.218552248791</v>
      </c>
      <c r="Q595" s="162">
        <f>+[2]data1cf!P595</f>
        <v>11339.608002266274</v>
      </c>
      <c r="R595" s="162">
        <f>+[2]data1cf!Q595</f>
        <v>823.92000040317419</v>
      </c>
      <c r="S595" s="162">
        <f>+[2]data1cf!R595</f>
        <v>0</v>
      </c>
      <c r="T595" s="162">
        <f>+[2]data1cf!S595</f>
        <v>0</v>
      </c>
      <c r="U595" s="162">
        <f>+[2]data1cf!T595</f>
        <v>0</v>
      </c>
      <c r="V595" s="162">
        <f>+[2]data1cf!U595</f>
        <v>0</v>
      </c>
      <c r="W595" s="162">
        <f>+[2]data1cf!V595</f>
        <v>0</v>
      </c>
      <c r="X595" s="162">
        <f>+[2]data1cf!W595</f>
        <v>0</v>
      </c>
      <c r="Y595" s="162">
        <f>+[2]data1cf!X595</f>
        <v>0</v>
      </c>
      <c r="Z595" s="162">
        <f>+[2]data1cf!Y595</f>
        <v>0</v>
      </c>
      <c r="AA595" s="162">
        <f>+[2]data1cf!Z595</f>
        <v>0</v>
      </c>
      <c r="AB595" s="162"/>
      <c r="AC595" s="163">
        <f t="shared" si="72"/>
        <v>20175.875293679263</v>
      </c>
      <c r="AD595" s="163">
        <f t="shared" si="74"/>
        <v>45382.135893561412</v>
      </c>
      <c r="AE595" s="164">
        <f t="shared" si="75"/>
        <v>45046.198004576683</v>
      </c>
      <c r="AF595" s="165">
        <f t="shared" si="73"/>
        <v>0.14771519303321842</v>
      </c>
      <c r="AG595" s="166">
        <f t="shared" ref="AG595:AG610" si="77">1-EXP(-(1/0.25)*(AD595/ABS($AD$1010)))</f>
        <v>0.97504914845067814</v>
      </c>
    </row>
    <row r="596" spans="1:33">
      <c r="A596" s="158"/>
      <c r="B596" s="162">
        <f>+[2]data1cf!A596</f>
        <v>-63541.523301415851</v>
      </c>
      <c r="C596" s="162">
        <f>+[2]data1cf!B596</f>
        <v>11724.538960507043</v>
      </c>
      <c r="D596" s="162">
        <f>+[2]data1cf!C596</f>
        <v>12669.000386872784</v>
      </c>
      <c r="E596" s="162">
        <f>+[2]data1cf!D596</f>
        <v>12500.785625669996</v>
      </c>
      <c r="F596" s="162">
        <f>+[2]data1cf!E596</f>
        <v>12093.009037377349</v>
      </c>
      <c r="G596" s="162">
        <f>+[2]data1cf!F596</f>
        <v>12014.482091725826</v>
      </c>
      <c r="H596" s="162">
        <f>+[2]data1cf!G596</f>
        <v>11759.243583546171</v>
      </c>
      <c r="I596" s="162">
        <f>+[2]data1cf!H596</f>
        <v>11695.676386554896</v>
      </c>
      <c r="J596" s="162">
        <f>+[2]data1cf!I596</f>
        <v>11518.256812909192</v>
      </c>
      <c r="K596" s="162">
        <f>+[2]data1cf!J596</f>
        <v>11560.671648419215</v>
      </c>
      <c r="L596" s="162">
        <f>+[2]data1cf!K596</f>
        <v>11552.393537692376</v>
      </c>
      <c r="M596" s="162">
        <f>+[2]data1cf!L596</f>
        <v>11392.788114204672</v>
      </c>
      <c r="N596" s="162">
        <f>+[2]data1cf!M596</f>
        <v>11509.426101593333</v>
      </c>
      <c r="O596" s="162">
        <f>+[2]data1cf!N596</f>
        <v>11210.01554833827</v>
      </c>
      <c r="P596" s="162">
        <f>+[2]data1cf!O596</f>
        <v>11218.094214917055</v>
      </c>
      <c r="Q596" s="162">
        <f>+[2]data1cf!P596</f>
        <v>11260.501089772148</v>
      </c>
      <c r="R596" s="162">
        <f>+[2]data1cf!Q596</f>
        <v>728.79585565791922</v>
      </c>
      <c r="S596" s="162">
        <f>+[2]data1cf!R596</f>
        <v>0</v>
      </c>
      <c r="T596" s="162">
        <f>+[2]data1cf!S596</f>
        <v>0</v>
      </c>
      <c r="U596" s="162">
        <f>+[2]data1cf!T596</f>
        <v>0</v>
      </c>
      <c r="V596" s="162">
        <f>+[2]data1cf!U596</f>
        <v>0</v>
      </c>
      <c r="W596" s="162">
        <f>+[2]data1cf!V596</f>
        <v>0</v>
      </c>
      <c r="X596" s="162">
        <f>+[2]data1cf!W596</f>
        <v>0</v>
      </c>
      <c r="Y596" s="162">
        <f>+[2]data1cf!X596</f>
        <v>0</v>
      </c>
      <c r="Z596" s="162">
        <f>+[2]data1cf!Y596</f>
        <v>0</v>
      </c>
      <c r="AA596" s="162">
        <f>+[2]data1cf!Z596</f>
        <v>0</v>
      </c>
      <c r="AB596" s="162"/>
      <c r="AC596" s="163">
        <f t="shared" si="72"/>
        <v>26745.340613267821</v>
      </c>
      <c r="AD596" s="163">
        <f t="shared" si="74"/>
        <v>51511.863740370842</v>
      </c>
      <c r="AE596" s="164">
        <f t="shared" si="75"/>
        <v>51181.834794356124</v>
      </c>
      <c r="AF596" s="165">
        <f t="shared" si="73"/>
        <v>0.17005807757377622</v>
      </c>
      <c r="AG596" s="166">
        <f t="shared" si="77"/>
        <v>0.98484412519477205</v>
      </c>
    </row>
    <row r="597" spans="1:33">
      <c r="A597" s="158"/>
      <c r="B597" s="162">
        <f>+[2]data1cf!A597</f>
        <v>-62588.88836408448</v>
      </c>
      <c r="C597" s="162">
        <f>+[2]data1cf!B597</f>
        <v>11932.208907617511</v>
      </c>
      <c r="D597" s="162">
        <f>+[2]data1cf!C597</f>
        <v>12914.651377336915</v>
      </c>
      <c r="E597" s="162">
        <f>+[2]data1cf!D597</f>
        <v>12492.972939530631</v>
      </c>
      <c r="F597" s="162">
        <f>+[2]data1cf!E597</f>
        <v>12185.308699740914</v>
      </c>
      <c r="G597" s="162">
        <f>+[2]data1cf!F597</f>
        <v>12035.518417506624</v>
      </c>
      <c r="H597" s="162">
        <f>+[2]data1cf!G597</f>
        <v>11708.512521456647</v>
      </c>
      <c r="I597" s="162">
        <f>+[2]data1cf!H597</f>
        <v>11696.187055906121</v>
      </c>
      <c r="J597" s="162">
        <f>+[2]data1cf!I597</f>
        <v>11473.408006788388</v>
      </c>
      <c r="K597" s="162">
        <f>+[2]data1cf!J597</f>
        <v>11451.191745665727</v>
      </c>
      <c r="L597" s="162">
        <f>+[2]data1cf!K597</f>
        <v>11483.072347388788</v>
      </c>
      <c r="M597" s="162">
        <f>+[2]data1cf!L597</f>
        <v>11411.308256336068</v>
      </c>
      <c r="N597" s="162">
        <f>+[2]data1cf!M597</f>
        <v>11417.471663636279</v>
      </c>
      <c r="O597" s="162">
        <f>+[2]data1cf!N597</f>
        <v>11431.809609117281</v>
      </c>
      <c r="P597" s="162">
        <f>+[2]data1cf!O597</f>
        <v>11127.996390864631</v>
      </c>
      <c r="Q597" s="162">
        <f>+[2]data1cf!P597</f>
        <v>11255.929894595174</v>
      </c>
      <c r="R597" s="162">
        <f>+[2]data1cf!Q597</f>
        <v>717.86951398070323</v>
      </c>
      <c r="S597" s="162">
        <f>+[2]data1cf!R597</f>
        <v>0</v>
      </c>
      <c r="T597" s="162">
        <f>+[2]data1cf!S597</f>
        <v>0</v>
      </c>
      <c r="U597" s="162">
        <f>+[2]data1cf!T597</f>
        <v>0</v>
      </c>
      <c r="V597" s="162">
        <f>+[2]data1cf!U597</f>
        <v>0</v>
      </c>
      <c r="W597" s="162">
        <f>+[2]data1cf!V597</f>
        <v>0</v>
      </c>
      <c r="X597" s="162">
        <f>+[2]data1cf!W597</f>
        <v>0</v>
      </c>
      <c r="Y597" s="162">
        <f>+[2]data1cf!X597</f>
        <v>0</v>
      </c>
      <c r="Z597" s="162">
        <f>+[2]data1cf!Y597</f>
        <v>0</v>
      </c>
      <c r="AA597" s="162">
        <f>+[2]data1cf!Z597</f>
        <v>0</v>
      </c>
      <c r="AB597" s="162"/>
      <c r="AC597" s="163">
        <f t="shared" si="72"/>
        <v>28051.799951470683</v>
      </c>
      <c r="AD597" s="163">
        <f t="shared" si="74"/>
        <v>52819.390210914433</v>
      </c>
      <c r="AE597" s="164">
        <f t="shared" si="75"/>
        <v>52489.43208845186</v>
      </c>
      <c r="AF597" s="165">
        <f t="shared" si="73"/>
        <v>0.17470676302909852</v>
      </c>
      <c r="AG597" s="166">
        <f t="shared" si="77"/>
        <v>0.98637304984141361</v>
      </c>
    </row>
    <row r="598" spans="1:33">
      <c r="A598" s="158"/>
      <c r="B598" s="162">
        <f>+[2]data1cf!A598</f>
        <v>-62719.028620766025</v>
      </c>
      <c r="C598" s="162">
        <f>+[2]data1cf!B598</f>
        <v>11709.545193061316</v>
      </c>
      <c r="D598" s="162">
        <f>+[2]data1cf!C598</f>
        <v>12582.970961384997</v>
      </c>
      <c r="E598" s="162">
        <f>+[2]data1cf!D598</f>
        <v>12445.276287103528</v>
      </c>
      <c r="F598" s="162">
        <f>+[2]data1cf!E598</f>
        <v>12329.856992426918</v>
      </c>
      <c r="G598" s="162">
        <f>+[2]data1cf!F598</f>
        <v>11893.333911645885</v>
      </c>
      <c r="H598" s="162">
        <f>+[2]data1cf!G598</f>
        <v>11712.793212269778</v>
      </c>
      <c r="I598" s="162">
        <f>+[2]data1cf!H598</f>
        <v>11527.563444734271</v>
      </c>
      <c r="J598" s="162">
        <f>+[2]data1cf!I598</f>
        <v>11541.171509108175</v>
      </c>
      <c r="K598" s="162">
        <f>+[2]data1cf!J598</f>
        <v>11551.815576295985</v>
      </c>
      <c r="L598" s="162">
        <f>+[2]data1cf!K598</f>
        <v>11411.158224961924</v>
      </c>
      <c r="M598" s="162">
        <f>+[2]data1cf!L598</f>
        <v>11382.87999550942</v>
      </c>
      <c r="N598" s="162">
        <f>+[2]data1cf!M598</f>
        <v>11484.252176948979</v>
      </c>
      <c r="O598" s="162">
        <f>+[2]data1cf!N598</f>
        <v>11338.611013240898</v>
      </c>
      <c r="P598" s="162">
        <f>+[2]data1cf!O598</f>
        <v>11274.381943224551</v>
      </c>
      <c r="Q598" s="162">
        <f>+[2]data1cf!P598</f>
        <v>11146.454002217699</v>
      </c>
      <c r="R598" s="162">
        <f>+[2]data1cf!Q598</f>
        <v>719.36217066873792</v>
      </c>
      <c r="S598" s="162">
        <f>+[2]data1cf!R598</f>
        <v>0</v>
      </c>
      <c r="T598" s="162">
        <f>+[2]data1cf!S598</f>
        <v>0</v>
      </c>
      <c r="U598" s="162">
        <f>+[2]data1cf!T598</f>
        <v>0</v>
      </c>
      <c r="V598" s="162">
        <f>+[2]data1cf!U598</f>
        <v>0</v>
      </c>
      <c r="W598" s="162">
        <f>+[2]data1cf!V598</f>
        <v>0</v>
      </c>
      <c r="X598" s="162">
        <f>+[2]data1cf!W598</f>
        <v>0</v>
      </c>
      <c r="Y598" s="162">
        <f>+[2]data1cf!X598</f>
        <v>0</v>
      </c>
      <c r="Z598" s="162">
        <f>+[2]data1cf!Y598</f>
        <v>0</v>
      </c>
      <c r="AA598" s="162">
        <f>+[2]data1cf!Z598</f>
        <v>0</v>
      </c>
      <c r="AB598" s="162"/>
      <c r="AC598" s="163">
        <f t="shared" si="72"/>
        <v>27379.263444959655</v>
      </c>
      <c r="AD598" s="163">
        <f t="shared" si="74"/>
        <v>52092.576659250692</v>
      </c>
      <c r="AE598" s="164">
        <f t="shared" si="75"/>
        <v>51763.220537106201</v>
      </c>
      <c r="AF598" s="165">
        <f t="shared" si="73"/>
        <v>0.17251853346824647</v>
      </c>
      <c r="AG598" s="166">
        <f t="shared" si="77"/>
        <v>0.98554327220509286</v>
      </c>
    </row>
    <row r="599" spans="1:33">
      <c r="A599" s="158"/>
      <c r="B599" s="162">
        <f>+[2]data1cf!A599</f>
        <v>-67094.197707266634</v>
      </c>
      <c r="C599" s="162">
        <f>+[2]data1cf!B599</f>
        <v>11995.574827340108</v>
      </c>
      <c r="D599" s="162">
        <f>+[2]data1cf!C599</f>
        <v>12999.878399477788</v>
      </c>
      <c r="E599" s="162">
        <f>+[2]data1cf!D599</f>
        <v>12696.894954379493</v>
      </c>
      <c r="F599" s="162">
        <f>+[2]data1cf!E599</f>
        <v>12263.362667201316</v>
      </c>
      <c r="G599" s="162">
        <f>+[2]data1cf!F599</f>
        <v>12181.410455622452</v>
      </c>
      <c r="H599" s="162">
        <f>+[2]data1cf!G599</f>
        <v>11900.999127291918</v>
      </c>
      <c r="I599" s="162">
        <f>+[2]data1cf!H599</f>
        <v>11664.475390623951</v>
      </c>
      <c r="J599" s="162">
        <f>+[2]data1cf!I599</f>
        <v>11643.965180130124</v>
      </c>
      <c r="K599" s="162">
        <f>+[2]data1cf!J599</f>
        <v>11623.216724011872</v>
      </c>
      <c r="L599" s="162">
        <f>+[2]data1cf!K599</f>
        <v>11441.08358196705</v>
      </c>
      <c r="M599" s="162">
        <f>+[2]data1cf!L599</f>
        <v>11547.837901099254</v>
      </c>
      <c r="N599" s="162">
        <f>+[2]data1cf!M599</f>
        <v>11514.097116348847</v>
      </c>
      <c r="O599" s="162">
        <f>+[2]data1cf!N599</f>
        <v>11409.15859036988</v>
      </c>
      <c r="P599" s="162">
        <f>+[2]data1cf!O599</f>
        <v>11369.936143747353</v>
      </c>
      <c r="Q599" s="162">
        <f>+[2]data1cf!P599</f>
        <v>11504.461467259878</v>
      </c>
      <c r="R599" s="162">
        <f>+[2]data1cf!Q599</f>
        <v>769.54361002326527</v>
      </c>
      <c r="S599" s="162">
        <f>+[2]data1cf!R599</f>
        <v>0</v>
      </c>
      <c r="T599" s="162">
        <f>+[2]data1cf!S599</f>
        <v>0</v>
      </c>
      <c r="U599" s="162">
        <f>+[2]data1cf!T599</f>
        <v>0</v>
      </c>
      <c r="V599" s="162">
        <f>+[2]data1cf!U599</f>
        <v>0</v>
      </c>
      <c r="W599" s="162">
        <f>+[2]data1cf!V599</f>
        <v>0</v>
      </c>
      <c r="X599" s="162">
        <f>+[2]data1cf!W599</f>
        <v>0</v>
      </c>
      <c r="Y599" s="162">
        <f>+[2]data1cf!X599</f>
        <v>0</v>
      </c>
      <c r="Z599" s="162">
        <f>+[2]data1cf!Y599</f>
        <v>0</v>
      </c>
      <c r="AA599" s="162">
        <f>+[2]data1cf!Z599</f>
        <v>0</v>
      </c>
      <c r="AB599" s="162"/>
      <c r="AC599" s="163">
        <f t="shared" si="72"/>
        <v>24406.478285107358</v>
      </c>
      <c r="AD599" s="163">
        <f t="shared" si="74"/>
        <v>49427.909857795101</v>
      </c>
      <c r="AE599" s="164">
        <f t="shared" si="75"/>
        <v>49094.481362364131</v>
      </c>
      <c r="AF599" s="165">
        <f t="shared" si="73"/>
        <v>0.1612272441387177</v>
      </c>
      <c r="AG599" s="166">
        <f t="shared" si="77"/>
        <v>0.98204493143472071</v>
      </c>
    </row>
    <row r="600" spans="1:33">
      <c r="A600" s="158"/>
      <c r="B600" s="162">
        <f>+[2]data1cf!A600</f>
        <v>-60829.844598104173</v>
      </c>
      <c r="C600" s="162">
        <f>+[2]data1cf!B600</f>
        <v>11801.888252008761</v>
      </c>
      <c r="D600" s="162">
        <f>+[2]data1cf!C600</f>
        <v>12760.939525437883</v>
      </c>
      <c r="E600" s="162">
        <f>+[2]data1cf!D600</f>
        <v>12504.158451326932</v>
      </c>
      <c r="F600" s="162">
        <f>+[2]data1cf!E600</f>
        <v>12234.587963222522</v>
      </c>
      <c r="G600" s="162">
        <f>+[2]data1cf!F600</f>
        <v>12004.160144367776</v>
      </c>
      <c r="H600" s="162">
        <f>+[2]data1cf!G600</f>
        <v>11811.391048680893</v>
      </c>
      <c r="I600" s="162">
        <f>+[2]data1cf!H600</f>
        <v>11576.1601558107</v>
      </c>
      <c r="J600" s="162">
        <f>+[2]data1cf!I600</f>
        <v>11370.869846827543</v>
      </c>
      <c r="K600" s="162">
        <f>+[2]data1cf!J600</f>
        <v>11413.432658346439</v>
      </c>
      <c r="L600" s="162">
        <f>+[2]data1cf!K600</f>
        <v>11489.77951373814</v>
      </c>
      <c r="M600" s="162">
        <f>+[2]data1cf!L600</f>
        <v>11461.310520910538</v>
      </c>
      <c r="N600" s="162">
        <f>+[2]data1cf!M600</f>
        <v>11349.004469113439</v>
      </c>
      <c r="O600" s="162">
        <f>+[2]data1cf!N600</f>
        <v>11381.084864003009</v>
      </c>
      <c r="P600" s="162">
        <f>+[2]data1cf!O600</f>
        <v>11254.104641103761</v>
      </c>
      <c r="Q600" s="162">
        <f>+[2]data1cf!P600</f>
        <v>11082.693222833632</v>
      </c>
      <c r="R600" s="162">
        <f>+[2]data1cf!Q600</f>
        <v>697.69398560241552</v>
      </c>
      <c r="S600" s="162">
        <f>+[2]data1cf!R600</f>
        <v>0</v>
      </c>
      <c r="T600" s="162">
        <f>+[2]data1cf!S600</f>
        <v>0</v>
      </c>
      <c r="U600" s="162">
        <f>+[2]data1cf!T600</f>
        <v>0</v>
      </c>
      <c r="V600" s="162">
        <f>+[2]data1cf!U600</f>
        <v>0</v>
      </c>
      <c r="W600" s="162">
        <f>+[2]data1cf!V600</f>
        <v>0</v>
      </c>
      <c r="X600" s="162">
        <f>+[2]data1cf!W600</f>
        <v>0</v>
      </c>
      <c r="Y600" s="162">
        <f>+[2]data1cf!X600</f>
        <v>0</v>
      </c>
      <c r="Z600" s="162">
        <f>+[2]data1cf!Y600</f>
        <v>0</v>
      </c>
      <c r="AA600" s="162">
        <f>+[2]data1cf!Z600</f>
        <v>0</v>
      </c>
      <c r="AB600" s="162"/>
      <c r="AC600" s="163">
        <f t="shared" si="72"/>
        <v>29491.595101291176</v>
      </c>
      <c r="AD600" s="163">
        <f t="shared" si="74"/>
        <v>54195.743684223213</v>
      </c>
      <c r="AE600" s="164">
        <f t="shared" si="75"/>
        <v>53866.623726403013</v>
      </c>
      <c r="AF600" s="165">
        <f t="shared" si="73"/>
        <v>0.18034171462059023</v>
      </c>
      <c r="AG600" s="166">
        <f t="shared" si="77"/>
        <v>0.98781612795544116</v>
      </c>
    </row>
    <row r="601" spans="1:33">
      <c r="A601" s="158"/>
      <c r="B601" s="162">
        <f>+[2]data1cf!A601</f>
        <v>-69456.659013310753</v>
      </c>
      <c r="C601" s="162">
        <f>+[2]data1cf!B601</f>
        <v>12019.423856848265</v>
      </c>
      <c r="D601" s="162">
        <f>+[2]data1cf!C601</f>
        <v>13044.707361800371</v>
      </c>
      <c r="E601" s="162">
        <f>+[2]data1cf!D601</f>
        <v>12586.049964375878</v>
      </c>
      <c r="F601" s="162">
        <f>+[2]data1cf!E601</f>
        <v>12409.526854822347</v>
      </c>
      <c r="G601" s="162">
        <f>+[2]data1cf!F601</f>
        <v>12203.07960420203</v>
      </c>
      <c r="H601" s="162">
        <f>+[2]data1cf!G601</f>
        <v>11935.351092651128</v>
      </c>
      <c r="I601" s="162">
        <f>+[2]data1cf!H601</f>
        <v>11670.302952338612</v>
      </c>
      <c r="J601" s="162">
        <f>+[2]data1cf!I601</f>
        <v>11650.319495228223</v>
      </c>
      <c r="K601" s="162">
        <f>+[2]data1cf!J601</f>
        <v>11668.697948233956</v>
      </c>
      <c r="L601" s="162">
        <f>+[2]data1cf!K601</f>
        <v>11587.940092367371</v>
      </c>
      <c r="M601" s="162">
        <f>+[2]data1cf!L601</f>
        <v>11561.446233353381</v>
      </c>
      <c r="N601" s="162">
        <f>+[2]data1cf!M601</f>
        <v>11472.928871195119</v>
      </c>
      <c r="O601" s="162">
        <f>+[2]data1cf!N601</f>
        <v>11453.382730675934</v>
      </c>
      <c r="P601" s="162">
        <f>+[2]data1cf!O601</f>
        <v>11446.903778591066</v>
      </c>
      <c r="Q601" s="162">
        <f>+[2]data1cf!P601</f>
        <v>11394.876772102691</v>
      </c>
      <c r="R601" s="162">
        <f>+[2]data1cf!Q601</f>
        <v>796.64009621906894</v>
      </c>
      <c r="S601" s="162">
        <f>+[2]data1cf!R601</f>
        <v>0</v>
      </c>
      <c r="T601" s="162">
        <f>+[2]data1cf!S601</f>
        <v>0</v>
      </c>
      <c r="U601" s="162">
        <f>+[2]data1cf!T601</f>
        <v>0</v>
      </c>
      <c r="V601" s="162">
        <f>+[2]data1cf!U601</f>
        <v>0</v>
      </c>
      <c r="W601" s="162">
        <f>+[2]data1cf!V601</f>
        <v>0</v>
      </c>
      <c r="X601" s="162">
        <f>+[2]data1cf!W601</f>
        <v>0</v>
      </c>
      <c r="Y601" s="162">
        <f>+[2]data1cf!X601</f>
        <v>0</v>
      </c>
      <c r="Z601" s="162">
        <f>+[2]data1cf!Y601</f>
        <v>0</v>
      </c>
      <c r="AA601" s="162">
        <f>+[2]data1cf!Z601</f>
        <v>0</v>
      </c>
      <c r="AB601" s="162"/>
      <c r="AC601" s="163">
        <f t="shared" si="72"/>
        <v>22238.312728193108</v>
      </c>
      <c r="AD601" s="163">
        <f t="shared" si="74"/>
        <v>47315.750095398362</v>
      </c>
      <c r="AE601" s="164">
        <f t="shared" si="75"/>
        <v>46981.596017465279</v>
      </c>
      <c r="AF601" s="165">
        <f t="shared" si="73"/>
        <v>0.15419692397117615</v>
      </c>
      <c r="AG601" s="166">
        <f t="shared" si="77"/>
        <v>0.97867989352415075</v>
      </c>
    </row>
    <row r="602" spans="1:33">
      <c r="A602" s="158"/>
      <c r="B602" s="162">
        <f>+[2]data1cf!A602</f>
        <v>-60824.687791897304</v>
      </c>
      <c r="C602" s="162">
        <f>+[2]data1cf!B602</f>
        <v>11889.67663211776</v>
      </c>
      <c r="D602" s="162">
        <f>+[2]data1cf!C602</f>
        <v>12756.937578033445</v>
      </c>
      <c r="E602" s="162">
        <f>+[2]data1cf!D602</f>
        <v>12335.693328378969</v>
      </c>
      <c r="F602" s="162">
        <f>+[2]data1cf!E602</f>
        <v>12134.21656301714</v>
      </c>
      <c r="G602" s="162">
        <f>+[2]data1cf!F602</f>
        <v>11860.751619443741</v>
      </c>
      <c r="H602" s="162">
        <f>+[2]data1cf!G602</f>
        <v>11648.764423160028</v>
      </c>
      <c r="I602" s="162">
        <f>+[2]data1cf!H602</f>
        <v>11579.106286025111</v>
      </c>
      <c r="J602" s="162">
        <f>+[2]data1cf!I602</f>
        <v>11483.744860409101</v>
      </c>
      <c r="K602" s="162">
        <f>+[2]data1cf!J602</f>
        <v>11439.756759873449</v>
      </c>
      <c r="L602" s="162">
        <f>+[2]data1cf!K602</f>
        <v>11402.679702814348</v>
      </c>
      <c r="M602" s="162">
        <f>+[2]data1cf!L602</f>
        <v>11298.932382678639</v>
      </c>
      <c r="N602" s="162">
        <f>+[2]data1cf!M602</f>
        <v>11250.38911403261</v>
      </c>
      <c r="O602" s="162">
        <f>+[2]data1cf!N602</f>
        <v>11203.398713871684</v>
      </c>
      <c r="P602" s="162">
        <f>+[2]data1cf!O602</f>
        <v>11198.040231273895</v>
      </c>
      <c r="Q602" s="162">
        <f>+[2]data1cf!P602</f>
        <v>11353.919773640642</v>
      </c>
      <c r="R602" s="162">
        <f>+[2]data1cf!Q602</f>
        <v>697.63483909794525</v>
      </c>
      <c r="S602" s="162">
        <f>+[2]data1cf!R602</f>
        <v>0</v>
      </c>
      <c r="T602" s="162">
        <f>+[2]data1cf!S602</f>
        <v>0</v>
      </c>
      <c r="U602" s="162">
        <f>+[2]data1cf!T602</f>
        <v>0</v>
      </c>
      <c r="V602" s="162">
        <f>+[2]data1cf!U602</f>
        <v>0</v>
      </c>
      <c r="W602" s="162">
        <f>+[2]data1cf!V602</f>
        <v>0</v>
      </c>
      <c r="X602" s="162">
        <f>+[2]data1cf!W602</f>
        <v>0</v>
      </c>
      <c r="Y602" s="162">
        <f>+[2]data1cf!X602</f>
        <v>0</v>
      </c>
      <c r="Z602" s="162">
        <f>+[2]data1cf!Y602</f>
        <v>0</v>
      </c>
      <c r="AA602" s="162">
        <f>+[2]data1cf!Z602</f>
        <v>0</v>
      </c>
      <c r="AB602" s="162"/>
      <c r="AC602" s="163">
        <f t="shared" si="72"/>
        <v>29139.556570730274</v>
      </c>
      <c r="AD602" s="163">
        <f t="shared" si="74"/>
        <v>53744.410829954395</v>
      </c>
      <c r="AE602" s="164">
        <f t="shared" si="75"/>
        <v>53416.542072314318</v>
      </c>
      <c r="AF602" s="165">
        <f t="shared" si="73"/>
        <v>0.1794894754886627</v>
      </c>
      <c r="AG602" s="166">
        <f t="shared" si="77"/>
        <v>0.98736059643508722</v>
      </c>
    </row>
    <row r="603" spans="1:33">
      <c r="A603" s="158"/>
      <c r="B603" s="162">
        <f>+[2]data1cf!A603</f>
        <v>-66003.210597924524</v>
      </c>
      <c r="C603" s="162">
        <f>+[2]data1cf!B603</f>
        <v>11893.635297923802</v>
      </c>
      <c r="D603" s="162">
        <f>+[2]data1cf!C603</f>
        <v>12847.911846015064</v>
      </c>
      <c r="E603" s="162">
        <f>+[2]data1cf!D603</f>
        <v>12549.914039182409</v>
      </c>
      <c r="F603" s="162">
        <f>+[2]data1cf!E603</f>
        <v>12263.565961585575</v>
      </c>
      <c r="G603" s="162">
        <f>+[2]data1cf!F603</f>
        <v>12025.993007865232</v>
      </c>
      <c r="H603" s="162">
        <f>+[2]data1cf!G603</f>
        <v>11798.017965485351</v>
      </c>
      <c r="I603" s="162">
        <f>+[2]data1cf!H603</f>
        <v>11776.597689544507</v>
      </c>
      <c r="J603" s="162">
        <f>+[2]data1cf!I603</f>
        <v>11656.318589021963</v>
      </c>
      <c r="K603" s="162">
        <f>+[2]data1cf!J603</f>
        <v>11567.480018187885</v>
      </c>
      <c r="L603" s="162">
        <f>+[2]data1cf!K603</f>
        <v>11540.581346768271</v>
      </c>
      <c r="M603" s="162">
        <f>+[2]data1cf!L603</f>
        <v>11508.268192048527</v>
      </c>
      <c r="N603" s="162">
        <f>+[2]data1cf!M603</f>
        <v>11337.923987346541</v>
      </c>
      <c r="O603" s="162">
        <f>+[2]data1cf!N603</f>
        <v>11273.417933102228</v>
      </c>
      <c r="P603" s="162">
        <f>+[2]data1cf!O603</f>
        <v>11483.159704124471</v>
      </c>
      <c r="Q603" s="162">
        <f>+[2]data1cf!P603</f>
        <v>11407.326000840359</v>
      </c>
      <c r="R603" s="162">
        <f>+[2]data1cf!Q603</f>
        <v>757.03042427395508</v>
      </c>
      <c r="S603" s="162">
        <f>+[2]data1cf!R603</f>
        <v>0</v>
      </c>
      <c r="T603" s="162">
        <f>+[2]data1cf!S603</f>
        <v>0</v>
      </c>
      <c r="U603" s="162">
        <f>+[2]data1cf!T603</f>
        <v>0</v>
      </c>
      <c r="V603" s="162">
        <f>+[2]data1cf!U603</f>
        <v>0</v>
      </c>
      <c r="W603" s="162">
        <f>+[2]data1cf!V603</f>
        <v>0</v>
      </c>
      <c r="X603" s="162">
        <f>+[2]data1cf!W603</f>
        <v>0</v>
      </c>
      <c r="Y603" s="162">
        <f>+[2]data1cf!X603</f>
        <v>0</v>
      </c>
      <c r="Z603" s="162">
        <f>+[2]data1cf!Y603</f>
        <v>0</v>
      </c>
      <c r="AA603" s="162">
        <f>+[2]data1cf!Z603</f>
        <v>0</v>
      </c>
      <c r="AB603" s="162"/>
      <c r="AC603" s="163">
        <f t="shared" si="72"/>
        <v>24986.96517699616</v>
      </c>
      <c r="AD603" s="163">
        <f t="shared" si="74"/>
        <v>49913.769398768767</v>
      </c>
      <c r="AE603" s="164">
        <f t="shared" si="75"/>
        <v>49581.591861239162</v>
      </c>
      <c r="AF603" s="165">
        <f t="shared" si="73"/>
        <v>0.16346567273139961</v>
      </c>
      <c r="AG603" s="166">
        <f t="shared" si="77"/>
        <v>0.9827405750959427</v>
      </c>
    </row>
    <row r="604" spans="1:33">
      <c r="A604" s="158"/>
      <c r="B604" s="162">
        <f>+[2]data1cf!A604</f>
        <v>-66451.988273371011</v>
      </c>
      <c r="C604" s="162">
        <f>+[2]data1cf!B604</f>
        <v>11997.235910455203</v>
      </c>
      <c r="D604" s="162">
        <f>+[2]data1cf!C604</f>
        <v>12933.058925387784</v>
      </c>
      <c r="E604" s="162">
        <f>+[2]data1cf!D604</f>
        <v>12562.143437955861</v>
      </c>
      <c r="F604" s="162">
        <f>+[2]data1cf!E604</f>
        <v>12506.147251703043</v>
      </c>
      <c r="G604" s="162">
        <f>+[2]data1cf!F604</f>
        <v>12017.024324472675</v>
      </c>
      <c r="H604" s="162">
        <f>+[2]data1cf!G604</f>
        <v>11727.950976425775</v>
      </c>
      <c r="I604" s="162">
        <f>+[2]data1cf!H604</f>
        <v>11796.094374074008</v>
      </c>
      <c r="J604" s="162">
        <f>+[2]data1cf!I604</f>
        <v>11844.301059038167</v>
      </c>
      <c r="K604" s="162">
        <f>+[2]data1cf!J604</f>
        <v>11671.255416185821</v>
      </c>
      <c r="L604" s="162">
        <f>+[2]data1cf!K604</f>
        <v>11571.5380511284</v>
      </c>
      <c r="M604" s="162">
        <f>+[2]data1cf!L604</f>
        <v>11515.124638070878</v>
      </c>
      <c r="N604" s="162">
        <f>+[2]data1cf!M604</f>
        <v>11443.442575495901</v>
      </c>
      <c r="O604" s="162">
        <f>+[2]data1cf!N604</f>
        <v>11429.359266816205</v>
      </c>
      <c r="P604" s="162">
        <f>+[2]data1cf!O604</f>
        <v>11351.650326351859</v>
      </c>
      <c r="Q604" s="162">
        <f>+[2]data1cf!P604</f>
        <v>11233.250665813232</v>
      </c>
      <c r="R604" s="162">
        <f>+[2]data1cf!Q604</f>
        <v>762.17772470025614</v>
      </c>
      <c r="S604" s="162">
        <f>+[2]data1cf!R604</f>
        <v>0</v>
      </c>
      <c r="T604" s="162">
        <f>+[2]data1cf!S604</f>
        <v>0</v>
      </c>
      <c r="U604" s="162">
        <f>+[2]data1cf!T604</f>
        <v>0</v>
      </c>
      <c r="V604" s="162">
        <f>+[2]data1cf!U604</f>
        <v>0</v>
      </c>
      <c r="W604" s="162">
        <f>+[2]data1cf!V604</f>
        <v>0</v>
      </c>
      <c r="X604" s="162">
        <f>+[2]data1cf!W604</f>
        <v>0</v>
      </c>
      <c r="Y604" s="162">
        <f>+[2]data1cf!X604</f>
        <v>0</v>
      </c>
      <c r="Z604" s="162">
        <f>+[2]data1cf!Y604</f>
        <v>0</v>
      </c>
      <c r="AA604" s="162">
        <f>+[2]data1cf!Z604</f>
        <v>0</v>
      </c>
      <c r="AB604" s="162"/>
      <c r="AC604" s="163">
        <f t="shared" si="72"/>
        <v>24992.04241434066</v>
      </c>
      <c r="AD604" s="163">
        <f t="shared" si="74"/>
        <v>50006.904718038306</v>
      </c>
      <c r="AE604" s="164">
        <f t="shared" si="75"/>
        <v>49673.727829703901</v>
      </c>
      <c r="AF604" s="165">
        <f t="shared" si="73"/>
        <v>0.16318013072013862</v>
      </c>
      <c r="AG604" s="166">
        <f t="shared" si="77"/>
        <v>0.98287081321868308</v>
      </c>
    </row>
    <row r="605" spans="1:33">
      <c r="A605" s="158"/>
      <c r="B605" s="162">
        <f>+[2]data1cf!A605</f>
        <v>-63178.786443992889</v>
      </c>
      <c r="C605" s="162">
        <f>+[2]data1cf!B605</f>
        <v>11826.000374046158</v>
      </c>
      <c r="D605" s="162">
        <f>+[2]data1cf!C605</f>
        <v>12672.709616917469</v>
      </c>
      <c r="E605" s="162">
        <f>+[2]data1cf!D605</f>
        <v>12426.722872485601</v>
      </c>
      <c r="F605" s="162">
        <f>+[2]data1cf!E605</f>
        <v>12436.918568766911</v>
      </c>
      <c r="G605" s="162">
        <f>+[2]data1cf!F605</f>
        <v>11931.510294716498</v>
      </c>
      <c r="H605" s="162">
        <f>+[2]data1cf!G605</f>
        <v>11858.014458272153</v>
      </c>
      <c r="I605" s="162">
        <f>+[2]data1cf!H605</f>
        <v>11759.784998031457</v>
      </c>
      <c r="J605" s="162">
        <f>+[2]data1cf!I605</f>
        <v>11577.786874848476</v>
      </c>
      <c r="K605" s="162">
        <f>+[2]data1cf!J605</f>
        <v>11451.988444679686</v>
      </c>
      <c r="L605" s="162">
        <f>+[2]data1cf!K605</f>
        <v>11663.524007612679</v>
      </c>
      <c r="M605" s="162">
        <f>+[2]data1cf!L605</f>
        <v>11458.915779458293</v>
      </c>
      <c r="N605" s="162">
        <f>+[2]data1cf!M605</f>
        <v>11359.540526763511</v>
      </c>
      <c r="O605" s="162">
        <f>+[2]data1cf!N605</f>
        <v>11218.475399418312</v>
      </c>
      <c r="P605" s="162">
        <f>+[2]data1cf!O605</f>
        <v>11231.563299086825</v>
      </c>
      <c r="Q605" s="162">
        <f>+[2]data1cf!P605</f>
        <v>11271.052048708261</v>
      </c>
      <c r="R605" s="162">
        <f>+[2]data1cf!Q605</f>
        <v>724.63540899802069</v>
      </c>
      <c r="S605" s="162">
        <f>+[2]data1cf!R605</f>
        <v>0</v>
      </c>
      <c r="T605" s="162">
        <f>+[2]data1cf!S605</f>
        <v>0</v>
      </c>
      <c r="U605" s="162">
        <f>+[2]data1cf!T605</f>
        <v>0</v>
      </c>
      <c r="V605" s="162">
        <f>+[2]data1cf!U605</f>
        <v>0</v>
      </c>
      <c r="W605" s="162">
        <f>+[2]data1cf!V605</f>
        <v>0</v>
      </c>
      <c r="X605" s="162">
        <f>+[2]data1cf!W605</f>
        <v>0</v>
      </c>
      <c r="Y605" s="162">
        <f>+[2]data1cf!X605</f>
        <v>0</v>
      </c>
      <c r="Z605" s="162">
        <f>+[2]data1cf!Y605</f>
        <v>0</v>
      </c>
      <c r="AA605" s="162">
        <f>+[2]data1cf!Z605</f>
        <v>0</v>
      </c>
      <c r="AB605" s="162"/>
      <c r="AC605" s="163">
        <f t="shared" si="72"/>
        <v>27427.232429905318</v>
      </c>
      <c r="AD605" s="163">
        <f t="shared" si="74"/>
        <v>52250.929468596252</v>
      </c>
      <c r="AE605" s="164">
        <f t="shared" si="75"/>
        <v>51920.271540623551</v>
      </c>
      <c r="AF605" s="165">
        <f t="shared" si="73"/>
        <v>0.17224555611610412</v>
      </c>
      <c r="AG605" s="166">
        <f t="shared" si="77"/>
        <v>0.98572826013194437</v>
      </c>
    </row>
    <row r="606" spans="1:33">
      <c r="A606" s="158"/>
      <c r="B606" s="162">
        <f>+[2]data1cf!A606</f>
        <v>-63443.184549651662</v>
      </c>
      <c r="C606" s="162">
        <f>+[2]data1cf!B606</f>
        <v>11836.830265020941</v>
      </c>
      <c r="D606" s="162">
        <f>+[2]data1cf!C606</f>
        <v>12934.052522859354</v>
      </c>
      <c r="E606" s="162">
        <f>+[2]data1cf!D606</f>
        <v>12360.420801569027</v>
      </c>
      <c r="F606" s="162">
        <f>+[2]data1cf!E606</f>
        <v>12275.393264755548</v>
      </c>
      <c r="G606" s="162">
        <f>+[2]data1cf!F606</f>
        <v>11996.888903546176</v>
      </c>
      <c r="H606" s="162">
        <f>+[2]data1cf!G606</f>
        <v>11728.367693247497</v>
      </c>
      <c r="I606" s="162">
        <f>+[2]data1cf!H606</f>
        <v>11707.679154690548</v>
      </c>
      <c r="J606" s="162">
        <f>+[2]data1cf!I606</f>
        <v>11615.50067550038</v>
      </c>
      <c r="K606" s="162">
        <f>+[2]data1cf!J606</f>
        <v>11498.709357485957</v>
      </c>
      <c r="L606" s="162">
        <f>+[2]data1cf!K606</f>
        <v>11429.376532479884</v>
      </c>
      <c r="M606" s="162">
        <f>+[2]data1cf!L606</f>
        <v>11424.478089131626</v>
      </c>
      <c r="N606" s="162">
        <f>+[2]data1cf!M606</f>
        <v>11485.804694448809</v>
      </c>
      <c r="O606" s="162">
        <f>+[2]data1cf!N606</f>
        <v>11370.445394161063</v>
      </c>
      <c r="P606" s="162">
        <f>+[2]data1cf!O606</f>
        <v>11346.796033148137</v>
      </c>
      <c r="Q606" s="162">
        <f>+[2]data1cf!P606</f>
        <v>11224.033273545332</v>
      </c>
      <c r="R606" s="162">
        <f>+[2]data1cf!Q606</f>
        <v>727.66794951068459</v>
      </c>
      <c r="S606" s="162">
        <f>+[2]data1cf!R606</f>
        <v>0</v>
      </c>
      <c r="T606" s="162">
        <f>+[2]data1cf!S606</f>
        <v>0</v>
      </c>
      <c r="U606" s="162">
        <f>+[2]data1cf!T606</f>
        <v>0</v>
      </c>
      <c r="V606" s="162">
        <f>+[2]data1cf!U606</f>
        <v>0</v>
      </c>
      <c r="W606" s="162">
        <f>+[2]data1cf!V606</f>
        <v>0</v>
      </c>
      <c r="X606" s="162">
        <f>+[2]data1cf!W606</f>
        <v>0</v>
      </c>
      <c r="Y606" s="162">
        <f>+[2]data1cf!X606</f>
        <v>0</v>
      </c>
      <c r="Z606" s="162">
        <f>+[2]data1cf!Y606</f>
        <v>0</v>
      </c>
      <c r="AA606" s="162">
        <f>+[2]data1cf!Z606</f>
        <v>0</v>
      </c>
      <c r="AB606" s="162"/>
      <c r="AC606" s="163">
        <f t="shared" si="72"/>
        <v>27208.267279180822</v>
      </c>
      <c r="AD606" s="163">
        <f t="shared" si="74"/>
        <v>52029.630862713166</v>
      </c>
      <c r="AE606" s="164">
        <f t="shared" si="75"/>
        <v>51698.890266129099</v>
      </c>
      <c r="AF606" s="165">
        <f t="shared" si="73"/>
        <v>0.17147950530052186</v>
      </c>
      <c r="AG606" s="166">
        <f t="shared" si="77"/>
        <v>0.98546907458156108</v>
      </c>
    </row>
    <row r="607" spans="1:33">
      <c r="A607" s="158"/>
      <c r="B607" s="162">
        <f>+[2]data1cf!A607</f>
        <v>-68713.639866771933</v>
      </c>
      <c r="C607" s="162">
        <f>+[2]data1cf!B607</f>
        <v>11807.23434433643</v>
      </c>
      <c r="D607" s="162">
        <f>+[2]data1cf!C607</f>
        <v>12965.127735268241</v>
      </c>
      <c r="E607" s="162">
        <f>+[2]data1cf!D607</f>
        <v>12663.345292599182</v>
      </c>
      <c r="F607" s="162">
        <f>+[2]data1cf!E607</f>
        <v>12429.036156990951</v>
      </c>
      <c r="G607" s="162">
        <f>+[2]data1cf!F607</f>
        <v>12024.882400900895</v>
      </c>
      <c r="H607" s="162">
        <f>+[2]data1cf!G607</f>
        <v>11784.319312816917</v>
      </c>
      <c r="I607" s="162">
        <f>+[2]data1cf!H607</f>
        <v>11754.935531619227</v>
      </c>
      <c r="J607" s="162">
        <f>+[2]data1cf!I607</f>
        <v>11745.425973178808</v>
      </c>
      <c r="K607" s="162">
        <f>+[2]data1cf!J607</f>
        <v>11679.841967415297</v>
      </c>
      <c r="L607" s="162">
        <f>+[2]data1cf!K607</f>
        <v>11525.141935418817</v>
      </c>
      <c r="M607" s="162">
        <f>+[2]data1cf!L607</f>
        <v>11660.627628213049</v>
      </c>
      <c r="N607" s="162">
        <f>+[2]data1cf!M607</f>
        <v>11391.632229607147</v>
      </c>
      <c r="O607" s="162">
        <f>+[2]data1cf!N607</f>
        <v>11454.110001740039</v>
      </c>
      <c r="P607" s="162">
        <f>+[2]data1cf!O607</f>
        <v>11457.637146787691</v>
      </c>
      <c r="Q607" s="162">
        <f>+[2]data1cf!P607</f>
        <v>11564.881646712322</v>
      </c>
      <c r="R607" s="162">
        <f>+[2]data1cf!Q607</f>
        <v>788.11796381592728</v>
      </c>
      <c r="S607" s="162">
        <f>+[2]data1cf!R607</f>
        <v>0</v>
      </c>
      <c r="T607" s="162">
        <f>+[2]data1cf!S607</f>
        <v>0</v>
      </c>
      <c r="U607" s="162">
        <f>+[2]data1cf!T607</f>
        <v>0</v>
      </c>
      <c r="V607" s="162">
        <f>+[2]data1cf!U607</f>
        <v>0</v>
      </c>
      <c r="W607" s="162">
        <f>+[2]data1cf!V607</f>
        <v>0</v>
      </c>
      <c r="X607" s="162">
        <f>+[2]data1cf!W607</f>
        <v>0</v>
      </c>
      <c r="Y607" s="162">
        <f>+[2]data1cf!X607</f>
        <v>0</v>
      </c>
      <c r="Z607" s="162">
        <f>+[2]data1cf!Y607</f>
        <v>0</v>
      </c>
      <c r="AA607" s="162">
        <f>+[2]data1cf!Z607</f>
        <v>0</v>
      </c>
      <c r="AB607" s="162"/>
      <c r="AC607" s="163">
        <f t="shared" si="72"/>
        <v>22717.205923144269</v>
      </c>
      <c r="AD607" s="163">
        <f t="shared" si="74"/>
        <v>47794.48922109892</v>
      </c>
      <c r="AE607" s="164">
        <f t="shared" si="75"/>
        <v>47460.21015381605</v>
      </c>
      <c r="AF607" s="165">
        <f t="shared" si="73"/>
        <v>0.15570017695426946</v>
      </c>
      <c r="AG607" s="166">
        <f t="shared" si="77"/>
        <v>0.97949403943552005</v>
      </c>
    </row>
    <row r="608" spans="1:33">
      <c r="A608" s="158"/>
      <c r="B608" s="162">
        <f>+[2]data1cf!A608</f>
        <v>-62142.241367158596</v>
      </c>
      <c r="C608" s="162">
        <f>+[2]data1cf!B608</f>
        <v>11832.816548201021</v>
      </c>
      <c r="D608" s="162">
        <f>+[2]data1cf!C608</f>
        <v>12707.747083705211</v>
      </c>
      <c r="E608" s="162">
        <f>+[2]data1cf!D608</f>
        <v>12371.32372956942</v>
      </c>
      <c r="F608" s="162">
        <f>+[2]data1cf!E608</f>
        <v>12162.421408302427</v>
      </c>
      <c r="G608" s="162">
        <f>+[2]data1cf!F608</f>
        <v>11899.339949121144</v>
      </c>
      <c r="H608" s="162">
        <f>+[2]data1cf!G608</f>
        <v>11627.194486734395</v>
      </c>
      <c r="I608" s="162">
        <f>+[2]data1cf!H608</f>
        <v>11498.771637455024</v>
      </c>
      <c r="J608" s="162">
        <f>+[2]data1cf!I608</f>
        <v>11673.430587509269</v>
      </c>
      <c r="K608" s="162">
        <f>+[2]data1cf!J608</f>
        <v>11403.500421301858</v>
      </c>
      <c r="L608" s="162">
        <f>+[2]data1cf!K608</f>
        <v>11626.206375864955</v>
      </c>
      <c r="M608" s="162">
        <f>+[2]data1cf!L608</f>
        <v>11484.611827008206</v>
      </c>
      <c r="N608" s="162">
        <f>+[2]data1cf!M608</f>
        <v>11341.177638513671</v>
      </c>
      <c r="O608" s="162">
        <f>+[2]data1cf!N608</f>
        <v>11280.932632599608</v>
      </c>
      <c r="P608" s="162">
        <f>+[2]data1cf!O608</f>
        <v>11122.794103962029</v>
      </c>
      <c r="Q608" s="162">
        <f>+[2]data1cf!P608</f>
        <v>11232.044924841855</v>
      </c>
      <c r="R608" s="162">
        <f>+[2]data1cf!Q608</f>
        <v>712.74665158476216</v>
      </c>
      <c r="S608" s="162">
        <f>+[2]data1cf!R608</f>
        <v>0</v>
      </c>
      <c r="T608" s="162">
        <f>+[2]data1cf!S608</f>
        <v>0</v>
      </c>
      <c r="U608" s="162">
        <f>+[2]data1cf!T608</f>
        <v>0</v>
      </c>
      <c r="V608" s="162">
        <f>+[2]data1cf!U608</f>
        <v>0</v>
      </c>
      <c r="W608" s="162">
        <f>+[2]data1cf!V608</f>
        <v>0</v>
      </c>
      <c r="X608" s="162">
        <f>+[2]data1cf!W608</f>
        <v>0</v>
      </c>
      <c r="Y608" s="162">
        <f>+[2]data1cf!X608</f>
        <v>0</v>
      </c>
      <c r="Z608" s="162">
        <f>+[2]data1cf!Y608</f>
        <v>0</v>
      </c>
      <c r="AA608" s="162">
        <f>+[2]data1cf!Z608</f>
        <v>0</v>
      </c>
      <c r="AB608" s="162"/>
      <c r="AC608" s="163">
        <f t="shared" si="72"/>
        <v>27976.181357088284</v>
      </c>
      <c r="AD608" s="163">
        <f t="shared" si="74"/>
        <v>52667.092994887083</v>
      </c>
      <c r="AE608" s="164">
        <f t="shared" si="75"/>
        <v>52338.070070934758</v>
      </c>
      <c r="AF608" s="165">
        <f t="shared" si="73"/>
        <v>0.17478643059730528</v>
      </c>
      <c r="AG608" s="166">
        <f t="shared" si="77"/>
        <v>0.98620321603028949</v>
      </c>
    </row>
    <row r="609" spans="1:33">
      <c r="A609" s="158"/>
      <c r="B609" s="162">
        <f>+[2]data1cf!A609</f>
        <v>-69485.691218667518</v>
      </c>
      <c r="C609" s="162">
        <f>+[2]data1cf!B609</f>
        <v>12113.438280859395</v>
      </c>
      <c r="D609" s="162">
        <f>+[2]data1cf!C609</f>
        <v>13090.036580046821</v>
      </c>
      <c r="E609" s="162">
        <f>+[2]data1cf!D609</f>
        <v>12502.388318316651</v>
      </c>
      <c r="F609" s="162">
        <f>+[2]data1cf!E609</f>
        <v>12393.061005226629</v>
      </c>
      <c r="G609" s="162">
        <f>+[2]data1cf!F609</f>
        <v>12181.122927047418</v>
      </c>
      <c r="H609" s="162">
        <f>+[2]data1cf!G609</f>
        <v>11885.811207780589</v>
      </c>
      <c r="I609" s="162">
        <f>+[2]data1cf!H609</f>
        <v>11723.754525598768</v>
      </c>
      <c r="J609" s="162">
        <f>+[2]data1cf!I609</f>
        <v>11754.075812937601</v>
      </c>
      <c r="K609" s="162">
        <f>+[2]data1cf!J609</f>
        <v>11819.687083007957</v>
      </c>
      <c r="L609" s="162">
        <f>+[2]data1cf!K609</f>
        <v>11834.53522478296</v>
      </c>
      <c r="M609" s="162">
        <f>+[2]data1cf!L609</f>
        <v>11587.339646016204</v>
      </c>
      <c r="N609" s="162">
        <f>+[2]data1cf!M609</f>
        <v>11454.170173458115</v>
      </c>
      <c r="O609" s="162">
        <f>+[2]data1cf!N609</f>
        <v>11389.185315918658</v>
      </c>
      <c r="P609" s="162">
        <f>+[2]data1cf!O609</f>
        <v>11360.796431794672</v>
      </c>
      <c r="Q609" s="162">
        <f>+[2]data1cf!P609</f>
        <v>11346.318174252694</v>
      </c>
      <c r="R609" s="162">
        <f>+[2]data1cf!Q609</f>
        <v>796.97308400162888</v>
      </c>
      <c r="S609" s="162">
        <f>+[2]data1cf!R609</f>
        <v>0</v>
      </c>
      <c r="T609" s="162">
        <f>+[2]data1cf!S609</f>
        <v>0</v>
      </c>
      <c r="U609" s="162">
        <f>+[2]data1cf!T609</f>
        <v>0</v>
      </c>
      <c r="V609" s="162">
        <f>+[2]data1cf!U609</f>
        <v>0</v>
      </c>
      <c r="W609" s="162">
        <f>+[2]data1cf!V609</f>
        <v>0</v>
      </c>
      <c r="X609" s="162">
        <f>+[2]data1cf!W609</f>
        <v>0</v>
      </c>
      <c r="Y609" s="162">
        <f>+[2]data1cf!X609</f>
        <v>0</v>
      </c>
      <c r="Z609" s="162">
        <f>+[2]data1cf!Y609</f>
        <v>0</v>
      </c>
      <c r="AA609" s="162">
        <f>+[2]data1cf!Z609</f>
        <v>0</v>
      </c>
      <c r="AB609" s="162"/>
      <c r="AC609" s="163">
        <f t="shared" si="72"/>
        <v>22401.653768451426</v>
      </c>
      <c r="AD609" s="163">
        <f t="shared" si="74"/>
        <v>47531.21161980489</v>
      </c>
      <c r="AE609" s="164">
        <f t="shared" si="75"/>
        <v>47196.433171159057</v>
      </c>
      <c r="AF609" s="165">
        <f t="shared" si="73"/>
        <v>0.15456181168556218</v>
      </c>
      <c r="AG609" s="166">
        <f t="shared" si="77"/>
        <v>0.97905023359944621</v>
      </c>
    </row>
    <row r="610" spans="1:33">
      <c r="A610" s="158"/>
      <c r="B610" s="162">
        <f>+[2]data1cf!A610</f>
        <v>-63952.573254747585</v>
      </c>
      <c r="C610" s="162">
        <f>+[2]data1cf!B610</f>
        <v>11948.939592975572</v>
      </c>
      <c r="D610" s="162">
        <f>+[2]data1cf!C610</f>
        <v>12850.20581414727</v>
      </c>
      <c r="E610" s="162">
        <f>+[2]data1cf!D610</f>
        <v>12492.758007727913</v>
      </c>
      <c r="F610" s="162">
        <f>+[2]data1cf!E610</f>
        <v>12248.367793124933</v>
      </c>
      <c r="G610" s="162">
        <f>+[2]data1cf!F610</f>
        <v>11961.577555010736</v>
      </c>
      <c r="H610" s="162">
        <f>+[2]data1cf!G610</f>
        <v>11767.065732335632</v>
      </c>
      <c r="I610" s="162">
        <f>+[2]data1cf!H610</f>
        <v>11807.351776980751</v>
      </c>
      <c r="J610" s="162">
        <f>+[2]data1cf!I610</f>
        <v>11777.269507106319</v>
      </c>
      <c r="K610" s="162">
        <f>+[2]data1cf!J610</f>
        <v>11666.275011899721</v>
      </c>
      <c r="L610" s="162">
        <f>+[2]data1cf!K610</f>
        <v>11450.4851235731</v>
      </c>
      <c r="M610" s="162">
        <f>+[2]data1cf!L610</f>
        <v>11538.389843990852</v>
      </c>
      <c r="N610" s="162">
        <f>+[2]data1cf!M610</f>
        <v>11343.060757298461</v>
      </c>
      <c r="O610" s="162">
        <f>+[2]data1cf!N610</f>
        <v>11275.219658822556</v>
      </c>
      <c r="P610" s="162">
        <f>+[2]data1cf!O610</f>
        <v>11471.295288844693</v>
      </c>
      <c r="Q610" s="162">
        <f>+[2]data1cf!P610</f>
        <v>11236.244525880011</v>
      </c>
      <c r="R610" s="162">
        <f>+[2]data1cf!Q610</f>
        <v>733.51043420265285</v>
      </c>
      <c r="S610" s="162">
        <f>+[2]data1cf!R610</f>
        <v>0</v>
      </c>
      <c r="T610" s="162">
        <f>+[2]data1cf!S610</f>
        <v>0</v>
      </c>
      <c r="U610" s="162">
        <f>+[2]data1cf!T610</f>
        <v>0</v>
      </c>
      <c r="V610" s="162">
        <f>+[2]data1cf!U610</f>
        <v>0</v>
      </c>
      <c r="W610" s="162">
        <f>+[2]data1cf!V610</f>
        <v>0</v>
      </c>
      <c r="X610" s="162">
        <f>+[2]data1cf!W610</f>
        <v>0</v>
      </c>
      <c r="Y610" s="162">
        <f>+[2]data1cf!X610</f>
        <v>0</v>
      </c>
      <c r="Z610" s="162">
        <f>+[2]data1cf!Y610</f>
        <v>0</v>
      </c>
      <c r="AA610" s="162">
        <f>+[2]data1cf!Z610</f>
        <v>0</v>
      </c>
      <c r="AB610" s="162"/>
      <c r="AC610" s="163">
        <f t="shared" si="72"/>
        <v>27021.912196587044</v>
      </c>
      <c r="AD610" s="163">
        <f t="shared" si="74"/>
        <v>51934.060115070286</v>
      </c>
      <c r="AE610" s="164">
        <f t="shared" si="75"/>
        <v>51602.178935573706</v>
      </c>
      <c r="AF610" s="165">
        <f t="shared" si="73"/>
        <v>0.17048040032386783</v>
      </c>
      <c r="AG610" s="166">
        <f t="shared" si="77"/>
        <v>0.98535569148928515</v>
      </c>
    </row>
    <row r="611" spans="1:33">
      <c r="A611" s="158"/>
      <c r="B611" s="162">
        <f>+[2]data1cf!A611</f>
        <v>-68137.564042451588</v>
      </c>
      <c r="C611" s="162">
        <f>+[2]data1cf!B611</f>
        <v>12018.995414623227</v>
      </c>
      <c r="D611" s="162">
        <f>+[2]data1cf!C611</f>
        <v>13024.772549066207</v>
      </c>
      <c r="E611" s="162">
        <f>+[2]data1cf!D611</f>
        <v>12605.048039775966</v>
      </c>
      <c r="F611" s="162">
        <f>+[2]data1cf!E611</f>
        <v>12406.246812877413</v>
      </c>
      <c r="G611" s="162">
        <f>+[2]data1cf!F611</f>
        <v>12069.221352743425</v>
      </c>
      <c r="H611" s="162">
        <f>+[2]data1cf!G611</f>
        <v>11922.841836486918</v>
      </c>
      <c r="I611" s="162">
        <f>+[2]data1cf!H611</f>
        <v>11707.099155105327</v>
      </c>
      <c r="J611" s="162">
        <f>+[2]data1cf!I611</f>
        <v>11669.593477486193</v>
      </c>
      <c r="K611" s="162">
        <f>+[2]data1cf!J611</f>
        <v>11529.816734722448</v>
      </c>
      <c r="L611" s="162">
        <f>+[2]data1cf!K611</f>
        <v>11718.696997964027</v>
      </c>
      <c r="M611" s="162">
        <f>+[2]data1cf!L611</f>
        <v>11649.472304676219</v>
      </c>
      <c r="N611" s="162">
        <f>+[2]data1cf!M611</f>
        <v>11536.062761455629</v>
      </c>
      <c r="O611" s="162">
        <f>+[2]data1cf!N611</f>
        <v>11381.578863957126</v>
      </c>
      <c r="P611" s="162">
        <f>+[2]data1cf!O611</f>
        <v>11312.951033150001</v>
      </c>
      <c r="Q611" s="162">
        <f>+[2]data1cf!P611</f>
        <v>11265.567422272285</v>
      </c>
      <c r="R611" s="162">
        <f>+[2]data1cf!Q611</f>
        <v>781.51060454130265</v>
      </c>
      <c r="S611" s="162">
        <f>+[2]data1cf!R611</f>
        <v>0</v>
      </c>
      <c r="T611" s="162">
        <f>+[2]data1cf!S611</f>
        <v>0</v>
      </c>
      <c r="U611" s="162">
        <f>+[2]data1cf!T611</f>
        <v>0</v>
      </c>
      <c r="V611" s="162">
        <f>+[2]data1cf!U611</f>
        <v>0</v>
      </c>
      <c r="W611" s="162">
        <f>+[2]data1cf!V611</f>
        <v>0</v>
      </c>
      <c r="X611" s="162">
        <f>+[2]data1cf!W611</f>
        <v>0</v>
      </c>
      <c r="Y611" s="162">
        <f>+[2]data1cf!X611</f>
        <v>0</v>
      </c>
      <c r="Z611" s="162">
        <f>+[2]data1cf!Y611</f>
        <v>0</v>
      </c>
      <c r="AA611" s="162">
        <f>+[2]data1cf!Z611</f>
        <v>0</v>
      </c>
      <c r="AB611" s="162"/>
      <c r="AC611" s="163">
        <f t="shared" si="72"/>
        <v>23442.486776702761</v>
      </c>
      <c r="AD611" s="163">
        <f t="shared" si="74"/>
        <v>48479.471671324922</v>
      </c>
      <c r="AE611" s="164">
        <f t="shared" si="75"/>
        <v>48145.942455727556</v>
      </c>
      <c r="AF611" s="165">
        <f t="shared" si="73"/>
        <v>0.15807515978813175</v>
      </c>
      <c r="AG611" s="166">
        <f t="shared" ref="AG611:AG626" si="78">1-EXP(-(1/0.25)*(AD611/ABS($AD$1010)))</f>
        <v>0.9806051568274835</v>
      </c>
    </row>
    <row r="612" spans="1:33">
      <c r="A612" s="158"/>
      <c r="B612" s="162">
        <f>+[2]data1cf!A612</f>
        <v>-74087.329701793991</v>
      </c>
      <c r="C612" s="162">
        <f>+[2]data1cf!B612</f>
        <v>12073.032328041605</v>
      </c>
      <c r="D612" s="162">
        <f>+[2]data1cf!C612</f>
        <v>13258.569768339239</v>
      </c>
      <c r="E612" s="162">
        <f>+[2]data1cf!D612</f>
        <v>12942.6407789962</v>
      </c>
      <c r="F612" s="162">
        <f>+[2]data1cf!E612</f>
        <v>12550.089244499675</v>
      </c>
      <c r="G612" s="162">
        <f>+[2]data1cf!F612</f>
        <v>12250.799505981242</v>
      </c>
      <c r="H612" s="162">
        <f>+[2]data1cf!G612</f>
        <v>11901.51404400458</v>
      </c>
      <c r="I612" s="162">
        <f>+[2]data1cf!H612</f>
        <v>11872.024075633797</v>
      </c>
      <c r="J612" s="162">
        <f>+[2]data1cf!I612</f>
        <v>11746.034284738416</v>
      </c>
      <c r="K612" s="162">
        <f>+[2]data1cf!J612</f>
        <v>11761.69851715918</v>
      </c>
      <c r="L612" s="162">
        <f>+[2]data1cf!K612</f>
        <v>11747.450129077864</v>
      </c>
      <c r="M612" s="162">
        <f>+[2]data1cf!L612</f>
        <v>11638.040071959029</v>
      </c>
      <c r="N612" s="162">
        <f>+[2]data1cf!M612</f>
        <v>11672.036950838316</v>
      </c>
      <c r="O612" s="162">
        <f>+[2]data1cf!N612</f>
        <v>11525.04103796004</v>
      </c>
      <c r="P612" s="162">
        <f>+[2]data1cf!O612</f>
        <v>11620.297291127335</v>
      </c>
      <c r="Q612" s="162">
        <f>+[2]data1cf!P612</f>
        <v>11473.178720002627</v>
      </c>
      <c r="R612" s="162">
        <f>+[2]data1cf!Q612</f>
        <v>849.75203674769625</v>
      </c>
      <c r="S612" s="162">
        <f>+[2]data1cf!R612</f>
        <v>0</v>
      </c>
      <c r="T612" s="162">
        <f>+[2]data1cf!S612</f>
        <v>0</v>
      </c>
      <c r="U612" s="162">
        <f>+[2]data1cf!T612</f>
        <v>0</v>
      </c>
      <c r="V612" s="162">
        <f>+[2]data1cf!U612</f>
        <v>0</v>
      </c>
      <c r="W612" s="162">
        <f>+[2]data1cf!V612</f>
        <v>0</v>
      </c>
      <c r="X612" s="162">
        <f>+[2]data1cf!W612</f>
        <v>0</v>
      </c>
      <c r="Y612" s="162">
        <f>+[2]data1cf!X612</f>
        <v>0</v>
      </c>
      <c r="Z612" s="162">
        <f>+[2]data1cf!Y612</f>
        <v>0</v>
      </c>
      <c r="AA612" s="162">
        <f>+[2]data1cf!Z612</f>
        <v>0</v>
      </c>
      <c r="AB612" s="162"/>
      <c r="AC612" s="163">
        <f t="shared" si="72"/>
        <v>18643.233480403465</v>
      </c>
      <c r="AD612" s="163">
        <f t="shared" si="74"/>
        <v>43990.663831714191</v>
      </c>
      <c r="AE612" s="164">
        <f t="shared" si="75"/>
        <v>43652.90731402739</v>
      </c>
      <c r="AF612" s="165">
        <f t="shared" si="73"/>
        <v>0.14303843379020692</v>
      </c>
      <c r="AG612" s="166">
        <f t="shared" si="78"/>
        <v>0.97205959449885582</v>
      </c>
    </row>
    <row r="613" spans="1:33">
      <c r="A613" s="158"/>
      <c r="B613" s="162">
        <f>+[2]data1cf!A613</f>
        <v>-71926.156175986936</v>
      </c>
      <c r="C613" s="162">
        <f>+[2]data1cf!B613</f>
        <v>12192.425130073991</v>
      </c>
      <c r="D613" s="162">
        <f>+[2]data1cf!C613</f>
        <v>13113.635958743831</v>
      </c>
      <c r="E613" s="162">
        <f>+[2]data1cf!D613</f>
        <v>12784.698381350707</v>
      </c>
      <c r="F613" s="162">
        <f>+[2]data1cf!E613</f>
        <v>12431.861171932631</v>
      </c>
      <c r="G613" s="162">
        <f>+[2]data1cf!F613</f>
        <v>12303.199118167746</v>
      </c>
      <c r="H613" s="162">
        <f>+[2]data1cf!G613</f>
        <v>11904.114491161072</v>
      </c>
      <c r="I613" s="162">
        <f>+[2]data1cf!H613</f>
        <v>11719.231078896242</v>
      </c>
      <c r="J613" s="162">
        <f>+[2]data1cf!I613</f>
        <v>11792.42316410393</v>
      </c>
      <c r="K613" s="162">
        <f>+[2]data1cf!J613</f>
        <v>11634.055736448683</v>
      </c>
      <c r="L613" s="162">
        <f>+[2]data1cf!K613</f>
        <v>11760.431039328878</v>
      </c>
      <c r="M613" s="162">
        <f>+[2]data1cf!L613</f>
        <v>11594.304391279617</v>
      </c>
      <c r="N613" s="162">
        <f>+[2]data1cf!M613</f>
        <v>11729.957950795577</v>
      </c>
      <c r="O613" s="162">
        <f>+[2]data1cf!N613</f>
        <v>11634.72781685372</v>
      </c>
      <c r="P613" s="162">
        <f>+[2]data1cf!O613</f>
        <v>11429.661410167755</v>
      </c>
      <c r="Q613" s="162">
        <f>+[2]data1cf!P613</f>
        <v>11429.564873735093</v>
      </c>
      <c r="R613" s="162">
        <f>+[2]data1cf!Q613</f>
        <v>824.96424087609967</v>
      </c>
      <c r="S613" s="162">
        <f>+[2]data1cf!R613</f>
        <v>0</v>
      </c>
      <c r="T613" s="162">
        <f>+[2]data1cf!S613</f>
        <v>0</v>
      </c>
      <c r="U613" s="162">
        <f>+[2]data1cf!T613</f>
        <v>0</v>
      </c>
      <c r="V613" s="162">
        <f>+[2]data1cf!U613</f>
        <v>0</v>
      </c>
      <c r="W613" s="162">
        <f>+[2]data1cf!V613</f>
        <v>0</v>
      </c>
      <c r="X613" s="162">
        <f>+[2]data1cf!W613</f>
        <v>0</v>
      </c>
      <c r="Y613" s="162">
        <f>+[2]data1cf!X613</f>
        <v>0</v>
      </c>
      <c r="Z613" s="162">
        <f>+[2]data1cf!Y613</f>
        <v>0</v>
      </c>
      <c r="AA613" s="162">
        <f>+[2]data1cf!Z613</f>
        <v>0</v>
      </c>
      <c r="AB613" s="162"/>
      <c r="AC613" s="163">
        <f t="shared" si="72"/>
        <v>20490.892105519109</v>
      </c>
      <c r="AD613" s="163">
        <f t="shared" si="74"/>
        <v>45752.71559398988</v>
      </c>
      <c r="AE613" s="164">
        <f t="shared" si="75"/>
        <v>45416.070187088</v>
      </c>
      <c r="AF613" s="165">
        <f t="shared" si="73"/>
        <v>0.14849442839622498</v>
      </c>
      <c r="AG613" s="166">
        <f t="shared" si="78"/>
        <v>0.97578991280268179</v>
      </c>
    </row>
    <row r="614" spans="1:33">
      <c r="A614" s="158"/>
      <c r="B614" s="162">
        <f>+[2]data1cf!A614</f>
        <v>-65352.62876799918</v>
      </c>
      <c r="C614" s="162">
        <f>+[2]data1cf!B614</f>
        <v>11818.379055088737</v>
      </c>
      <c r="D614" s="162">
        <f>+[2]data1cf!C614</f>
        <v>12823.642237120504</v>
      </c>
      <c r="E614" s="162">
        <f>+[2]data1cf!D614</f>
        <v>12599.420796054697</v>
      </c>
      <c r="F614" s="162">
        <f>+[2]data1cf!E614</f>
        <v>12127.823898037386</v>
      </c>
      <c r="G614" s="162">
        <f>+[2]data1cf!F614</f>
        <v>12064.951942789619</v>
      </c>
      <c r="H614" s="162">
        <f>+[2]data1cf!G614</f>
        <v>11820.815759511799</v>
      </c>
      <c r="I614" s="162">
        <f>+[2]data1cf!H614</f>
        <v>11546.863792900049</v>
      </c>
      <c r="J614" s="162">
        <f>+[2]data1cf!I614</f>
        <v>11660.438054322211</v>
      </c>
      <c r="K614" s="162">
        <f>+[2]data1cf!J614</f>
        <v>11438.2144840539</v>
      </c>
      <c r="L614" s="162">
        <f>+[2]data1cf!K614</f>
        <v>11364.927103859396</v>
      </c>
      <c r="M614" s="162">
        <f>+[2]data1cf!L614</f>
        <v>11430.218624637993</v>
      </c>
      <c r="N614" s="162">
        <f>+[2]data1cf!M614</f>
        <v>11367.58935431168</v>
      </c>
      <c r="O614" s="162">
        <f>+[2]data1cf!N614</f>
        <v>11391.049606890509</v>
      </c>
      <c r="P614" s="162">
        <f>+[2]data1cf!O614</f>
        <v>11334.617020177953</v>
      </c>
      <c r="Q614" s="162">
        <f>+[2]data1cf!P614</f>
        <v>11321.96639037499</v>
      </c>
      <c r="R614" s="162">
        <f>+[2]data1cf!Q614</f>
        <v>749.5685109174434</v>
      </c>
      <c r="S614" s="162">
        <f>+[2]data1cf!R614</f>
        <v>0</v>
      </c>
      <c r="T614" s="162">
        <f>+[2]data1cf!S614</f>
        <v>0</v>
      </c>
      <c r="U614" s="162">
        <f>+[2]data1cf!T614</f>
        <v>0</v>
      </c>
      <c r="V614" s="162">
        <f>+[2]data1cf!U614</f>
        <v>0</v>
      </c>
      <c r="W614" s="162">
        <f>+[2]data1cf!V614</f>
        <v>0</v>
      </c>
      <c r="X614" s="162">
        <f>+[2]data1cf!W614</f>
        <v>0</v>
      </c>
      <c r="Y614" s="162">
        <f>+[2]data1cf!X614</f>
        <v>0</v>
      </c>
      <c r="Z614" s="162">
        <f>+[2]data1cf!Y614</f>
        <v>0</v>
      </c>
      <c r="AA614" s="162">
        <f>+[2]data1cf!Z614</f>
        <v>0</v>
      </c>
      <c r="AB614" s="162"/>
      <c r="AC614" s="163">
        <f t="shared" si="72"/>
        <v>25247.299772411472</v>
      </c>
      <c r="AD614" s="163">
        <f t="shared" si="74"/>
        <v>50049.88523606029</v>
      </c>
      <c r="AE614" s="164">
        <f t="shared" si="75"/>
        <v>49719.376561565005</v>
      </c>
      <c r="AF614" s="165">
        <f t="shared" si="73"/>
        <v>0.16474987864494323</v>
      </c>
      <c r="AG614" s="166">
        <f t="shared" si="78"/>
        <v>0.98293058424544533</v>
      </c>
    </row>
    <row r="615" spans="1:33">
      <c r="A615" s="158"/>
      <c r="B615" s="162">
        <f>+[2]data1cf!A615</f>
        <v>-66228.287730630618</v>
      </c>
      <c r="C615" s="162">
        <f>+[2]data1cf!B615</f>
        <v>12036.626775397586</v>
      </c>
      <c r="D615" s="162">
        <f>+[2]data1cf!C615</f>
        <v>12921.271504189939</v>
      </c>
      <c r="E615" s="162">
        <f>+[2]data1cf!D615</f>
        <v>12554.673551557686</v>
      </c>
      <c r="F615" s="162">
        <f>+[2]data1cf!E615</f>
        <v>12375.268786509932</v>
      </c>
      <c r="G615" s="162">
        <f>+[2]data1cf!F615</f>
        <v>12014.537836164976</v>
      </c>
      <c r="H615" s="162">
        <f>+[2]data1cf!G615</f>
        <v>11831.119697269236</v>
      </c>
      <c r="I615" s="162">
        <f>+[2]data1cf!H615</f>
        <v>11756.703988280029</v>
      </c>
      <c r="J615" s="162">
        <f>+[2]data1cf!I615</f>
        <v>11646.039513796335</v>
      </c>
      <c r="K615" s="162">
        <f>+[2]data1cf!J615</f>
        <v>11728.342871505887</v>
      </c>
      <c r="L615" s="162">
        <f>+[2]data1cf!K615</f>
        <v>11447.739013987386</v>
      </c>
      <c r="M615" s="162">
        <f>+[2]data1cf!L615</f>
        <v>11666.855611608969</v>
      </c>
      <c r="N615" s="162">
        <f>+[2]data1cf!M615</f>
        <v>11316.799779453127</v>
      </c>
      <c r="O615" s="162">
        <f>+[2]data1cf!N615</f>
        <v>11279.489900315133</v>
      </c>
      <c r="P615" s="162">
        <f>+[2]data1cf!O615</f>
        <v>11271.166174546008</v>
      </c>
      <c r="Q615" s="162">
        <f>+[2]data1cf!P615</f>
        <v>11224.957982774917</v>
      </c>
      <c r="R615" s="162">
        <f>+[2]data1cf!Q615</f>
        <v>759.61196895524085</v>
      </c>
      <c r="S615" s="162">
        <f>+[2]data1cf!R615</f>
        <v>0</v>
      </c>
      <c r="T615" s="162">
        <f>+[2]data1cf!S615</f>
        <v>0</v>
      </c>
      <c r="U615" s="162">
        <f>+[2]data1cf!T615</f>
        <v>0</v>
      </c>
      <c r="V615" s="162">
        <f>+[2]data1cf!U615</f>
        <v>0</v>
      </c>
      <c r="W615" s="162">
        <f>+[2]data1cf!V615</f>
        <v>0</v>
      </c>
      <c r="X615" s="162">
        <f>+[2]data1cf!W615</f>
        <v>0</v>
      </c>
      <c r="Y615" s="162">
        <f>+[2]data1cf!X615</f>
        <v>0</v>
      </c>
      <c r="Z615" s="162">
        <f>+[2]data1cf!Y615</f>
        <v>0</v>
      </c>
      <c r="AA615" s="162">
        <f>+[2]data1cf!Z615</f>
        <v>0</v>
      </c>
      <c r="AB615" s="162"/>
      <c r="AC615" s="163">
        <f t="shared" si="72"/>
        <v>25013.084851670239</v>
      </c>
      <c r="AD615" s="163">
        <f t="shared" si="74"/>
        <v>49939.999999002386</v>
      </c>
      <c r="AE615" s="164">
        <f t="shared" si="75"/>
        <v>49608.041337928407</v>
      </c>
      <c r="AF615" s="165">
        <f t="shared" si="73"/>
        <v>0.16352590918540957</v>
      </c>
      <c r="AG615" s="166">
        <f t="shared" si="78"/>
        <v>0.98277735516523212</v>
      </c>
    </row>
    <row r="616" spans="1:33">
      <c r="A616" s="158"/>
      <c r="B616" s="162">
        <f>+[2]data1cf!A616</f>
        <v>-71344.522682672614</v>
      </c>
      <c r="C616" s="162">
        <f>+[2]data1cf!B616</f>
        <v>12144.701250393144</v>
      </c>
      <c r="D616" s="162">
        <f>+[2]data1cf!C616</f>
        <v>13177.94639367241</v>
      </c>
      <c r="E616" s="162">
        <f>+[2]data1cf!D616</f>
        <v>12737.554917115849</v>
      </c>
      <c r="F616" s="162">
        <f>+[2]data1cf!E616</f>
        <v>12317.191141930689</v>
      </c>
      <c r="G616" s="162">
        <f>+[2]data1cf!F616</f>
        <v>12160.581119441485</v>
      </c>
      <c r="H616" s="162">
        <f>+[2]data1cf!G616</f>
        <v>11914.625745741327</v>
      </c>
      <c r="I616" s="162">
        <f>+[2]data1cf!H616</f>
        <v>11737.905062286554</v>
      </c>
      <c r="J616" s="162">
        <f>+[2]data1cf!I616</f>
        <v>11579.709155726427</v>
      </c>
      <c r="K616" s="162">
        <f>+[2]data1cf!J616</f>
        <v>11795.076178048548</v>
      </c>
      <c r="L616" s="162">
        <f>+[2]data1cf!K616</f>
        <v>11870.072757228343</v>
      </c>
      <c r="M616" s="162">
        <f>+[2]data1cf!L616</f>
        <v>11607.319244363673</v>
      </c>
      <c r="N616" s="162">
        <f>+[2]data1cf!M616</f>
        <v>11614.658525401312</v>
      </c>
      <c r="O616" s="162">
        <f>+[2]data1cf!N616</f>
        <v>11491.359562707665</v>
      </c>
      <c r="P616" s="162">
        <f>+[2]data1cf!O616</f>
        <v>11464.571275612183</v>
      </c>
      <c r="Q616" s="162">
        <f>+[2]data1cf!P616</f>
        <v>11489.636123774866</v>
      </c>
      <c r="R616" s="162">
        <f>+[2]data1cf!Q616</f>
        <v>818.29313736118172</v>
      </c>
      <c r="S616" s="162">
        <f>+[2]data1cf!R616</f>
        <v>0</v>
      </c>
      <c r="T616" s="162">
        <f>+[2]data1cf!S616</f>
        <v>0</v>
      </c>
      <c r="U616" s="162">
        <f>+[2]data1cf!T616</f>
        <v>0</v>
      </c>
      <c r="V616" s="162">
        <f>+[2]data1cf!U616</f>
        <v>0</v>
      </c>
      <c r="W616" s="162">
        <f>+[2]data1cf!V616</f>
        <v>0</v>
      </c>
      <c r="X616" s="162">
        <f>+[2]data1cf!W616</f>
        <v>0</v>
      </c>
      <c r="Y616" s="162">
        <f>+[2]data1cf!X616</f>
        <v>0</v>
      </c>
      <c r="Z616" s="162">
        <f>+[2]data1cf!Y616</f>
        <v>0</v>
      </c>
      <c r="AA616" s="162">
        <f>+[2]data1cf!Z616</f>
        <v>0</v>
      </c>
      <c r="AB616" s="162"/>
      <c r="AC616" s="163">
        <f t="shared" si="72"/>
        <v>20855.302584180539</v>
      </c>
      <c r="AD616" s="163">
        <f t="shared" si="74"/>
        <v>46066.05654170848</v>
      </c>
      <c r="AE616" s="164">
        <f t="shared" si="75"/>
        <v>45730.003033714274</v>
      </c>
      <c r="AF616" s="165">
        <f t="shared" si="73"/>
        <v>0.14968342185020447</v>
      </c>
      <c r="AG616" s="166">
        <f t="shared" si="78"/>
        <v>0.97639907471965404</v>
      </c>
    </row>
    <row r="617" spans="1:33">
      <c r="A617" s="158"/>
      <c r="B617" s="162">
        <f>+[2]data1cf!A617</f>
        <v>-73618.778859394966</v>
      </c>
      <c r="C617" s="162">
        <f>+[2]data1cf!B617</f>
        <v>11989.515154584868</v>
      </c>
      <c r="D617" s="162">
        <f>+[2]data1cf!C617</f>
        <v>13219.548711444269</v>
      </c>
      <c r="E617" s="162">
        <f>+[2]data1cf!D617</f>
        <v>12753.427871007978</v>
      </c>
      <c r="F617" s="162">
        <f>+[2]data1cf!E617</f>
        <v>12502.903144216845</v>
      </c>
      <c r="G617" s="162">
        <f>+[2]data1cf!F617</f>
        <v>12327.143489580862</v>
      </c>
      <c r="H617" s="162">
        <f>+[2]data1cf!G617</f>
        <v>11978.902298828478</v>
      </c>
      <c r="I617" s="162">
        <f>+[2]data1cf!H617</f>
        <v>11853.090199541151</v>
      </c>
      <c r="J617" s="162">
        <f>+[2]data1cf!I617</f>
        <v>11906.195639351477</v>
      </c>
      <c r="K617" s="162">
        <f>+[2]data1cf!J617</f>
        <v>11854.453456644864</v>
      </c>
      <c r="L617" s="162">
        <f>+[2]data1cf!K617</f>
        <v>11705.675002882392</v>
      </c>
      <c r="M617" s="162">
        <f>+[2]data1cf!L617</f>
        <v>11607.588503450112</v>
      </c>
      <c r="N617" s="162">
        <f>+[2]data1cf!M617</f>
        <v>11690.398562383905</v>
      </c>
      <c r="O617" s="162">
        <f>+[2]data1cf!N617</f>
        <v>11708.501650240738</v>
      </c>
      <c r="P617" s="162">
        <f>+[2]data1cf!O617</f>
        <v>11624.233028097951</v>
      </c>
      <c r="Q617" s="162">
        <f>+[2]data1cf!P617</f>
        <v>11439.458466521435</v>
      </c>
      <c r="R617" s="162">
        <f>+[2]data1cf!Q617</f>
        <v>844.37794600571635</v>
      </c>
      <c r="S617" s="162">
        <f>+[2]data1cf!R617</f>
        <v>0</v>
      </c>
      <c r="T617" s="162">
        <f>+[2]data1cf!S617</f>
        <v>0</v>
      </c>
      <c r="U617" s="162">
        <f>+[2]data1cf!T617</f>
        <v>0</v>
      </c>
      <c r="V617" s="162">
        <f>+[2]data1cf!U617</f>
        <v>0</v>
      </c>
      <c r="W617" s="162">
        <f>+[2]data1cf!V617</f>
        <v>0</v>
      </c>
      <c r="X617" s="162">
        <f>+[2]data1cf!W617</f>
        <v>0</v>
      </c>
      <c r="Y617" s="162">
        <f>+[2]data1cf!X617</f>
        <v>0</v>
      </c>
      <c r="Z617" s="162">
        <f>+[2]data1cf!Y617</f>
        <v>0</v>
      </c>
      <c r="AA617" s="162">
        <f>+[2]data1cf!Z617</f>
        <v>0</v>
      </c>
      <c r="AB617" s="162"/>
      <c r="AC617" s="163">
        <f t="shared" si="72"/>
        <v>19048.603888775207</v>
      </c>
      <c r="AD617" s="163">
        <f t="shared" si="74"/>
        <v>44444.208533716781</v>
      </c>
      <c r="AE617" s="164">
        <f t="shared" si="75"/>
        <v>44105.754209945604</v>
      </c>
      <c r="AF617" s="165">
        <f t="shared" si="73"/>
        <v>0.14408139586448671</v>
      </c>
      <c r="AG617" s="166">
        <f t="shared" si="78"/>
        <v>0.97307142760434784</v>
      </c>
    </row>
    <row r="618" spans="1:33">
      <c r="A618" s="158"/>
      <c r="B618" s="162">
        <f>+[2]data1cf!A618</f>
        <v>-72248.829829370981</v>
      </c>
      <c r="C618" s="162">
        <f>+[2]data1cf!B618</f>
        <v>12058.979460565221</v>
      </c>
      <c r="D618" s="162">
        <f>+[2]data1cf!C618</f>
        <v>13069.636137812176</v>
      </c>
      <c r="E618" s="162">
        <f>+[2]data1cf!D618</f>
        <v>12775.038301111588</v>
      </c>
      <c r="F618" s="162">
        <f>+[2]data1cf!E618</f>
        <v>12642.598733020171</v>
      </c>
      <c r="G618" s="162">
        <f>+[2]data1cf!F618</f>
        <v>12523.771727460662</v>
      </c>
      <c r="H618" s="162">
        <f>+[2]data1cf!G618</f>
        <v>12186.669826478073</v>
      </c>
      <c r="I618" s="162">
        <f>+[2]data1cf!H618</f>
        <v>11914.037101616363</v>
      </c>
      <c r="J618" s="162">
        <f>+[2]data1cf!I618</f>
        <v>11920.114508627386</v>
      </c>
      <c r="K618" s="162">
        <f>+[2]data1cf!J618</f>
        <v>11815.765458915319</v>
      </c>
      <c r="L618" s="162">
        <f>+[2]data1cf!K618</f>
        <v>11719.123551818502</v>
      </c>
      <c r="M618" s="162">
        <f>+[2]data1cf!L618</f>
        <v>11583.553308324721</v>
      </c>
      <c r="N618" s="162">
        <f>+[2]data1cf!M618</f>
        <v>11652.29051308514</v>
      </c>
      <c r="O618" s="162">
        <f>+[2]data1cf!N618</f>
        <v>11601.609948692858</v>
      </c>
      <c r="P618" s="162">
        <f>+[2]data1cf!O618</f>
        <v>11521.493647786825</v>
      </c>
      <c r="Q618" s="162">
        <f>+[2]data1cf!P618</f>
        <v>11569.94636165578</v>
      </c>
      <c r="R618" s="162">
        <f>+[2]data1cf!Q618</f>
        <v>828.66517861095338</v>
      </c>
      <c r="S618" s="162">
        <f>+[2]data1cf!R618</f>
        <v>0</v>
      </c>
      <c r="T618" s="162">
        <f>+[2]data1cf!S618</f>
        <v>0</v>
      </c>
      <c r="U618" s="162">
        <f>+[2]data1cf!T618</f>
        <v>0</v>
      </c>
      <c r="V618" s="162">
        <f>+[2]data1cf!U618</f>
        <v>0</v>
      </c>
      <c r="W618" s="162">
        <f>+[2]data1cf!V618</f>
        <v>0</v>
      </c>
      <c r="X618" s="162">
        <f>+[2]data1cf!W618</f>
        <v>0</v>
      </c>
      <c r="Y618" s="162">
        <f>+[2]data1cf!X618</f>
        <v>0</v>
      </c>
      <c r="Z618" s="162">
        <f>+[2]data1cf!Y618</f>
        <v>0</v>
      </c>
      <c r="AA618" s="162">
        <f>+[2]data1cf!Z618</f>
        <v>0</v>
      </c>
      <c r="AB618" s="162"/>
      <c r="AC618" s="163">
        <f t="shared" si="72"/>
        <v>20684.542823112559</v>
      </c>
      <c r="AD618" s="163">
        <f t="shared" si="74"/>
        <v>46135.47256842631</v>
      </c>
      <c r="AE618" s="164">
        <f t="shared" si="75"/>
        <v>45796.466216346889</v>
      </c>
      <c r="AF618" s="165">
        <f t="shared" si="73"/>
        <v>0.14861723780632025</v>
      </c>
      <c r="AG618" s="166">
        <f t="shared" si="78"/>
        <v>0.97653193788860937</v>
      </c>
    </row>
    <row r="619" spans="1:33">
      <c r="A619" s="158"/>
      <c r="B619" s="162">
        <f>+[2]data1cf!A619</f>
        <v>-62505.877603220702</v>
      </c>
      <c r="C619" s="162">
        <f>+[2]data1cf!B619</f>
        <v>11873.482445493501</v>
      </c>
      <c r="D619" s="162">
        <f>+[2]data1cf!C619</f>
        <v>12794.843633957476</v>
      </c>
      <c r="E619" s="162">
        <f>+[2]data1cf!D619</f>
        <v>12363.640986112539</v>
      </c>
      <c r="F619" s="162">
        <f>+[2]data1cf!E619</f>
        <v>12294.723517661123</v>
      </c>
      <c r="G619" s="162">
        <f>+[2]data1cf!F619</f>
        <v>11971.684282687782</v>
      </c>
      <c r="H619" s="162">
        <f>+[2]data1cf!G619</f>
        <v>11594.446956279335</v>
      </c>
      <c r="I619" s="162">
        <f>+[2]data1cf!H619</f>
        <v>11558.180792790539</v>
      </c>
      <c r="J619" s="162">
        <f>+[2]data1cf!I619</f>
        <v>11802.434508607545</v>
      </c>
      <c r="K619" s="162">
        <f>+[2]data1cf!J619</f>
        <v>11471.162840404584</v>
      </c>
      <c r="L619" s="162">
        <f>+[2]data1cf!K619</f>
        <v>11431.71331419699</v>
      </c>
      <c r="M619" s="162">
        <f>+[2]data1cf!L619</f>
        <v>11392.173326472788</v>
      </c>
      <c r="N619" s="162">
        <f>+[2]data1cf!M619</f>
        <v>11390.833600578579</v>
      </c>
      <c r="O619" s="162">
        <f>+[2]data1cf!N619</f>
        <v>11244.609700499868</v>
      </c>
      <c r="P619" s="162">
        <f>+[2]data1cf!O619</f>
        <v>11281.311447892325</v>
      </c>
      <c r="Q619" s="162">
        <f>+[2]data1cf!P619</f>
        <v>11227.042267534327</v>
      </c>
      <c r="R619" s="162">
        <f>+[2]data1cf!Q619</f>
        <v>716.91741375790002</v>
      </c>
      <c r="S619" s="162">
        <f>+[2]data1cf!R619</f>
        <v>0</v>
      </c>
      <c r="T619" s="162">
        <f>+[2]data1cf!S619</f>
        <v>0</v>
      </c>
      <c r="U619" s="162">
        <f>+[2]data1cf!T619</f>
        <v>0</v>
      </c>
      <c r="V619" s="162">
        <f>+[2]data1cf!U619</f>
        <v>0</v>
      </c>
      <c r="W619" s="162">
        <f>+[2]data1cf!V619</f>
        <v>0</v>
      </c>
      <c r="X619" s="162">
        <f>+[2]data1cf!W619</f>
        <v>0</v>
      </c>
      <c r="Y619" s="162">
        <f>+[2]data1cf!X619</f>
        <v>0</v>
      </c>
      <c r="Z619" s="162">
        <f>+[2]data1cf!Y619</f>
        <v>0</v>
      </c>
      <c r="AA619" s="162">
        <f>+[2]data1cf!Z619</f>
        <v>0</v>
      </c>
      <c r="AB619" s="162"/>
      <c r="AC619" s="163">
        <f t="shared" si="72"/>
        <v>27891.184630869455</v>
      </c>
      <c r="AD619" s="163">
        <f t="shared" si="74"/>
        <v>52634.71727617157</v>
      </c>
      <c r="AE619" s="164">
        <f t="shared" si="75"/>
        <v>52305.076074398246</v>
      </c>
      <c r="AF619" s="165">
        <f t="shared" si="73"/>
        <v>0.17425341010093695</v>
      </c>
      <c r="AG619" s="166">
        <f t="shared" si="78"/>
        <v>0.9861668404175048</v>
      </c>
    </row>
    <row r="620" spans="1:33">
      <c r="A620" s="158"/>
      <c r="B620" s="162">
        <f>+[2]data1cf!A620</f>
        <v>-69762.117580688617</v>
      </c>
      <c r="C620" s="162">
        <f>+[2]data1cf!B620</f>
        <v>12005.758795937647</v>
      </c>
      <c r="D620" s="162">
        <f>+[2]data1cf!C620</f>
        <v>13155.838548326941</v>
      </c>
      <c r="E620" s="162">
        <f>+[2]data1cf!D620</f>
        <v>12687.323798906826</v>
      </c>
      <c r="F620" s="162">
        <f>+[2]data1cf!E620</f>
        <v>12412.046680583717</v>
      </c>
      <c r="G620" s="162">
        <f>+[2]data1cf!F620</f>
        <v>12260.706365425096</v>
      </c>
      <c r="H620" s="162">
        <f>+[2]data1cf!G620</f>
        <v>11950.751163708417</v>
      </c>
      <c r="I620" s="162">
        <f>+[2]data1cf!H620</f>
        <v>11773.340623963144</v>
      </c>
      <c r="J620" s="162">
        <f>+[2]data1cf!I620</f>
        <v>11666.643375189466</v>
      </c>
      <c r="K620" s="162">
        <f>+[2]data1cf!J620</f>
        <v>11706.537500043229</v>
      </c>
      <c r="L620" s="162">
        <f>+[2]data1cf!K620</f>
        <v>11564.402211947308</v>
      </c>
      <c r="M620" s="162">
        <f>+[2]data1cf!L620</f>
        <v>11576.22873733009</v>
      </c>
      <c r="N620" s="162">
        <f>+[2]data1cf!M620</f>
        <v>11608.356182669748</v>
      </c>
      <c r="O620" s="162">
        <f>+[2]data1cf!N620</f>
        <v>11473.517867582977</v>
      </c>
      <c r="P620" s="162">
        <f>+[2]data1cf!O620</f>
        <v>11340.317033198644</v>
      </c>
      <c r="Q620" s="162">
        <f>+[2]data1cf!P620</f>
        <v>11296.42636407453</v>
      </c>
      <c r="R620" s="162">
        <f>+[2]data1cf!Q620</f>
        <v>800.14358380346607</v>
      </c>
      <c r="S620" s="162">
        <f>+[2]data1cf!R620</f>
        <v>0</v>
      </c>
      <c r="T620" s="162">
        <f>+[2]data1cf!S620</f>
        <v>0</v>
      </c>
      <c r="U620" s="162">
        <f>+[2]data1cf!T620</f>
        <v>0</v>
      </c>
      <c r="V620" s="162">
        <f>+[2]data1cf!U620</f>
        <v>0</v>
      </c>
      <c r="W620" s="162">
        <f>+[2]data1cf!V620</f>
        <v>0</v>
      </c>
      <c r="X620" s="162">
        <f>+[2]data1cf!W620</f>
        <v>0</v>
      </c>
      <c r="Y620" s="162">
        <f>+[2]data1cf!X620</f>
        <v>0</v>
      </c>
      <c r="Z620" s="162">
        <f>+[2]data1cf!Y620</f>
        <v>0</v>
      </c>
      <c r="AA620" s="162">
        <f>+[2]data1cf!Z620</f>
        <v>0</v>
      </c>
      <c r="AB620" s="162"/>
      <c r="AC620" s="163">
        <f t="shared" si="72"/>
        <v>22205.233366423214</v>
      </c>
      <c r="AD620" s="163">
        <f t="shared" si="74"/>
        <v>47331.982926303463</v>
      </c>
      <c r="AE620" s="164">
        <f t="shared" si="75"/>
        <v>46997.312067890249</v>
      </c>
      <c r="AF620" s="165">
        <f t="shared" si="73"/>
        <v>0.15395376086235046</v>
      </c>
      <c r="AG620" s="166">
        <f t="shared" si="78"/>
        <v>0.97870802147791469</v>
      </c>
    </row>
    <row r="621" spans="1:33">
      <c r="A621" s="158"/>
      <c r="B621" s="162">
        <f>+[2]data1cf!A621</f>
        <v>-67973.777788520689</v>
      </c>
      <c r="C621" s="162">
        <f>+[2]data1cf!B621</f>
        <v>11930.162379395286</v>
      </c>
      <c r="D621" s="162">
        <f>+[2]data1cf!C621</f>
        <v>12998.021126267337</v>
      </c>
      <c r="E621" s="162">
        <f>+[2]data1cf!D621</f>
        <v>12771.392383046583</v>
      </c>
      <c r="F621" s="162">
        <f>+[2]data1cf!E621</f>
        <v>12347.676686550529</v>
      </c>
      <c r="G621" s="162">
        <f>+[2]data1cf!F621</f>
        <v>11965.098836128551</v>
      </c>
      <c r="H621" s="162">
        <f>+[2]data1cf!G621</f>
        <v>11691.500180090838</v>
      </c>
      <c r="I621" s="162">
        <f>+[2]data1cf!H621</f>
        <v>11623.461670777669</v>
      </c>
      <c r="J621" s="162">
        <f>+[2]data1cf!I621</f>
        <v>11786.964923223015</v>
      </c>
      <c r="K621" s="162">
        <f>+[2]data1cf!J621</f>
        <v>11595.335125448331</v>
      </c>
      <c r="L621" s="162">
        <f>+[2]data1cf!K621</f>
        <v>11738.79154450064</v>
      </c>
      <c r="M621" s="162">
        <f>+[2]data1cf!L621</f>
        <v>11515.460924610998</v>
      </c>
      <c r="N621" s="162">
        <f>+[2]data1cf!M621</f>
        <v>11508.098112422831</v>
      </c>
      <c r="O621" s="162">
        <f>+[2]data1cf!N621</f>
        <v>11309.317776802534</v>
      </c>
      <c r="P621" s="162">
        <f>+[2]data1cf!O621</f>
        <v>11477.168478781261</v>
      </c>
      <c r="Q621" s="162">
        <f>+[2]data1cf!P621</f>
        <v>11476.83250033387</v>
      </c>
      <c r="R621" s="162">
        <f>+[2]data1cf!Q621</f>
        <v>779.63204172321684</v>
      </c>
      <c r="S621" s="162">
        <f>+[2]data1cf!R621</f>
        <v>0</v>
      </c>
      <c r="T621" s="162">
        <f>+[2]data1cf!S621</f>
        <v>0</v>
      </c>
      <c r="U621" s="162">
        <f>+[2]data1cf!T621</f>
        <v>0</v>
      </c>
      <c r="V621" s="162">
        <f>+[2]data1cf!U621</f>
        <v>0</v>
      </c>
      <c r="W621" s="162">
        <f>+[2]data1cf!V621</f>
        <v>0</v>
      </c>
      <c r="X621" s="162">
        <f>+[2]data1cf!W621</f>
        <v>0</v>
      </c>
      <c r="Y621" s="162">
        <f>+[2]data1cf!X621</f>
        <v>0</v>
      </c>
      <c r="Z621" s="162">
        <f>+[2]data1cf!Y621</f>
        <v>0</v>
      </c>
      <c r="AA621" s="162">
        <f>+[2]data1cf!Z621</f>
        <v>0</v>
      </c>
      <c r="AB621" s="162"/>
      <c r="AC621" s="163">
        <f t="shared" si="72"/>
        <v>23457.113002757735</v>
      </c>
      <c r="AD621" s="163">
        <f t="shared" si="74"/>
        <v>48486.583180457128</v>
      </c>
      <c r="AE621" s="164">
        <f t="shared" si="75"/>
        <v>48152.971312857204</v>
      </c>
      <c r="AF621" s="165">
        <f t="shared" si="73"/>
        <v>0.15815882086753849</v>
      </c>
      <c r="AG621" s="166">
        <f t="shared" si="78"/>
        <v>0.98061637090641607</v>
      </c>
    </row>
    <row r="622" spans="1:33">
      <c r="A622" s="158"/>
      <c r="B622" s="162">
        <f>+[2]data1cf!A622</f>
        <v>-72002.148200488722</v>
      </c>
      <c r="C622" s="162">
        <f>+[2]data1cf!B622</f>
        <v>12074.97919688969</v>
      </c>
      <c r="D622" s="162">
        <f>+[2]data1cf!C622</f>
        <v>13216.739625846045</v>
      </c>
      <c r="E622" s="162">
        <f>+[2]data1cf!D622</f>
        <v>12797.105415297719</v>
      </c>
      <c r="F622" s="162">
        <f>+[2]data1cf!E622</f>
        <v>12379.683830737325</v>
      </c>
      <c r="G622" s="162">
        <f>+[2]data1cf!F622</f>
        <v>12186.201213106895</v>
      </c>
      <c r="H622" s="162">
        <f>+[2]data1cf!G622</f>
        <v>12025.257856343287</v>
      </c>
      <c r="I622" s="162">
        <f>+[2]data1cf!H622</f>
        <v>11918.911722813475</v>
      </c>
      <c r="J622" s="162">
        <f>+[2]data1cf!I622</f>
        <v>11940.523425859985</v>
      </c>
      <c r="K622" s="162">
        <f>+[2]data1cf!J622</f>
        <v>11882.310323136648</v>
      </c>
      <c r="L622" s="162">
        <f>+[2]data1cf!K622</f>
        <v>11713.517447575283</v>
      </c>
      <c r="M622" s="162">
        <f>+[2]data1cf!L622</f>
        <v>11533.570693145019</v>
      </c>
      <c r="N622" s="162">
        <f>+[2]data1cf!M622</f>
        <v>11604.885415040731</v>
      </c>
      <c r="O622" s="162">
        <f>+[2]data1cf!N622</f>
        <v>11433.208879383261</v>
      </c>
      <c r="P622" s="162">
        <f>+[2]data1cf!O622</f>
        <v>11371.016995257454</v>
      </c>
      <c r="Q622" s="162">
        <f>+[2]data1cf!P622</f>
        <v>11499.352078610777</v>
      </c>
      <c r="R622" s="162">
        <f>+[2]data1cf!Q622</f>
        <v>825.83583900032534</v>
      </c>
      <c r="S622" s="162">
        <f>+[2]data1cf!R622</f>
        <v>0</v>
      </c>
      <c r="T622" s="162">
        <f>+[2]data1cf!S622</f>
        <v>0</v>
      </c>
      <c r="U622" s="162">
        <f>+[2]data1cf!T622</f>
        <v>0</v>
      </c>
      <c r="V622" s="162">
        <f>+[2]data1cf!U622</f>
        <v>0</v>
      </c>
      <c r="W622" s="162">
        <f>+[2]data1cf!V622</f>
        <v>0</v>
      </c>
      <c r="X622" s="162">
        <f>+[2]data1cf!W622</f>
        <v>0</v>
      </c>
      <c r="Y622" s="162">
        <f>+[2]data1cf!X622</f>
        <v>0</v>
      </c>
      <c r="Z622" s="162">
        <f>+[2]data1cf!Y622</f>
        <v>0</v>
      </c>
      <c r="AA622" s="162">
        <f>+[2]data1cf!Z622</f>
        <v>0</v>
      </c>
      <c r="AB622" s="162"/>
      <c r="AC622" s="163">
        <f t="shared" si="72"/>
        <v>20503.386043548348</v>
      </c>
      <c r="AD622" s="163">
        <f t="shared" si="74"/>
        <v>45801.235729237567</v>
      </c>
      <c r="AE622" s="164">
        <f t="shared" si="75"/>
        <v>45464.306649606558</v>
      </c>
      <c r="AF622" s="165">
        <f t="shared" si="73"/>
        <v>0.14845564961433416</v>
      </c>
      <c r="AG622" s="166">
        <f t="shared" si="78"/>
        <v>0.97588525889798039</v>
      </c>
    </row>
    <row r="623" spans="1:33">
      <c r="A623" s="158"/>
      <c r="B623" s="162">
        <f>+[2]data1cf!A623</f>
        <v>-72219.167257379348</v>
      </c>
      <c r="C623" s="162">
        <f>+[2]data1cf!B623</f>
        <v>12118.82245123907</v>
      </c>
      <c r="D623" s="162">
        <f>+[2]data1cf!C623</f>
        <v>13256.520561080557</v>
      </c>
      <c r="E623" s="162">
        <f>+[2]data1cf!D623</f>
        <v>12837.533782724229</v>
      </c>
      <c r="F623" s="162">
        <f>+[2]data1cf!E623</f>
        <v>12498.839459205534</v>
      </c>
      <c r="G623" s="162">
        <f>+[2]data1cf!F623</f>
        <v>12208.491703340949</v>
      </c>
      <c r="H623" s="162">
        <f>+[2]data1cf!G623</f>
        <v>12009.300535030645</v>
      </c>
      <c r="I623" s="162">
        <f>+[2]data1cf!H623</f>
        <v>11941.237537517929</v>
      </c>
      <c r="J623" s="162">
        <f>+[2]data1cf!I623</f>
        <v>11807.617467062901</v>
      </c>
      <c r="K623" s="162">
        <f>+[2]data1cf!J623</f>
        <v>11817.478069235473</v>
      </c>
      <c r="L623" s="162">
        <f>+[2]data1cf!K623</f>
        <v>11608.142137567924</v>
      </c>
      <c r="M623" s="162">
        <f>+[2]data1cf!L623</f>
        <v>11567.691767576838</v>
      </c>
      <c r="N623" s="162">
        <f>+[2]data1cf!M623</f>
        <v>11571.279675314048</v>
      </c>
      <c r="O623" s="162">
        <f>+[2]data1cf!N623</f>
        <v>11491.603784527329</v>
      </c>
      <c r="P623" s="162">
        <f>+[2]data1cf!O623</f>
        <v>11484.508123257647</v>
      </c>
      <c r="Q623" s="162">
        <f>+[2]data1cf!P623</f>
        <v>11417.240542268602</v>
      </c>
      <c r="R623" s="162">
        <f>+[2]data1cf!Q623</f>
        <v>828.32496077523797</v>
      </c>
      <c r="S623" s="162">
        <f>+[2]data1cf!R623</f>
        <v>0</v>
      </c>
      <c r="T623" s="162">
        <f>+[2]data1cf!S623</f>
        <v>0</v>
      </c>
      <c r="U623" s="162">
        <f>+[2]data1cf!T623</f>
        <v>0</v>
      </c>
      <c r="V623" s="162">
        <f>+[2]data1cf!U623</f>
        <v>0</v>
      </c>
      <c r="W623" s="162">
        <f>+[2]data1cf!V623</f>
        <v>0</v>
      </c>
      <c r="X623" s="162">
        <f>+[2]data1cf!W623</f>
        <v>0</v>
      </c>
      <c r="Y623" s="162">
        <f>+[2]data1cf!X623</f>
        <v>0</v>
      </c>
      <c r="Z623" s="162">
        <f>+[2]data1cf!Y623</f>
        <v>0</v>
      </c>
      <c r="AA623" s="162">
        <f>+[2]data1cf!Z623</f>
        <v>0</v>
      </c>
      <c r="AB623" s="162"/>
      <c r="AC623" s="163">
        <f t="shared" si="72"/>
        <v>20385.974249539657</v>
      </c>
      <c r="AD623" s="163">
        <f t="shared" si="74"/>
        <v>45673.329313364389</v>
      </c>
      <c r="AE623" s="164">
        <f t="shared" si="75"/>
        <v>45336.555697413743</v>
      </c>
      <c r="AF623" s="165">
        <f t="shared" si="73"/>
        <v>0.1481276571750641</v>
      </c>
      <c r="AG623" s="166">
        <f t="shared" si="78"/>
        <v>0.97563309849356927</v>
      </c>
    </row>
    <row r="624" spans="1:33">
      <c r="A624" s="158"/>
      <c r="B624" s="162">
        <f>+[2]data1cf!A624</f>
        <v>-66397.512363278074</v>
      </c>
      <c r="C624" s="162">
        <f>+[2]data1cf!B624</f>
        <v>11889.467433067846</v>
      </c>
      <c r="D624" s="162">
        <f>+[2]data1cf!C624</f>
        <v>12955.697421390621</v>
      </c>
      <c r="E624" s="162">
        <f>+[2]data1cf!D624</f>
        <v>12541.288952455085</v>
      </c>
      <c r="F624" s="162">
        <f>+[2]data1cf!E624</f>
        <v>12350.149267189156</v>
      </c>
      <c r="G624" s="162">
        <f>+[2]data1cf!F624</f>
        <v>12008.866398478807</v>
      </c>
      <c r="H624" s="162">
        <f>+[2]data1cf!G624</f>
        <v>11965.796136644729</v>
      </c>
      <c r="I624" s="162">
        <f>+[2]data1cf!H624</f>
        <v>11746.20632741</v>
      </c>
      <c r="J624" s="162">
        <f>+[2]data1cf!I624</f>
        <v>11582.358887354987</v>
      </c>
      <c r="K624" s="162">
        <f>+[2]data1cf!J624</f>
        <v>11546.857203039373</v>
      </c>
      <c r="L624" s="162">
        <f>+[2]data1cf!K624</f>
        <v>11549.215336883086</v>
      </c>
      <c r="M624" s="162">
        <f>+[2]data1cf!L624</f>
        <v>11492.177019783223</v>
      </c>
      <c r="N624" s="162">
        <f>+[2]data1cf!M624</f>
        <v>11386.22292979656</v>
      </c>
      <c r="O624" s="162">
        <f>+[2]data1cf!N624</f>
        <v>11391.467105328775</v>
      </c>
      <c r="P624" s="162">
        <f>+[2]data1cf!O624</f>
        <v>11369.241973077527</v>
      </c>
      <c r="Q624" s="162">
        <f>+[2]data1cf!P624</f>
        <v>11304.465984005443</v>
      </c>
      <c r="R624" s="162">
        <f>+[2]data1cf!Q624</f>
        <v>761.55290780185419</v>
      </c>
      <c r="S624" s="162">
        <f>+[2]data1cf!R624</f>
        <v>0</v>
      </c>
      <c r="T624" s="162">
        <f>+[2]data1cf!S624</f>
        <v>0</v>
      </c>
      <c r="U624" s="162">
        <f>+[2]data1cf!T624</f>
        <v>0</v>
      </c>
      <c r="V624" s="162">
        <f>+[2]data1cf!U624</f>
        <v>0</v>
      </c>
      <c r="W624" s="162">
        <f>+[2]data1cf!V624</f>
        <v>0</v>
      </c>
      <c r="X624" s="162">
        <f>+[2]data1cf!W624</f>
        <v>0</v>
      </c>
      <c r="Y624" s="162">
        <f>+[2]data1cf!X624</f>
        <v>0</v>
      </c>
      <c r="Z624" s="162">
        <f>+[2]data1cf!Y624</f>
        <v>0</v>
      </c>
      <c r="AA624" s="162">
        <f>+[2]data1cf!Z624</f>
        <v>0</v>
      </c>
      <c r="AB624" s="162"/>
      <c r="AC624" s="163">
        <f t="shared" si="72"/>
        <v>24749.439927792213</v>
      </c>
      <c r="AD624" s="163">
        <f t="shared" si="74"/>
        <v>49688.579472791826</v>
      </c>
      <c r="AE624" s="164">
        <f t="shared" si="75"/>
        <v>49356.334165043256</v>
      </c>
      <c r="AF624" s="165">
        <f t="shared" si="73"/>
        <v>0.16261891722679139</v>
      </c>
      <c r="AG624" s="166">
        <f t="shared" si="78"/>
        <v>0.98242156869679642</v>
      </c>
    </row>
    <row r="625" spans="1:33">
      <c r="A625" s="158"/>
      <c r="B625" s="162">
        <f>+[2]data1cf!A625</f>
        <v>-72656.89268611226</v>
      </c>
      <c r="C625" s="162">
        <f>+[2]data1cf!B625</f>
        <v>12289.233744187321</v>
      </c>
      <c r="D625" s="162">
        <f>+[2]data1cf!C625</f>
        <v>13174.061281464237</v>
      </c>
      <c r="E625" s="162">
        <f>+[2]data1cf!D625</f>
        <v>12654.577957150606</v>
      </c>
      <c r="F625" s="162">
        <f>+[2]data1cf!E625</f>
        <v>12529.018949825917</v>
      </c>
      <c r="G625" s="162">
        <f>+[2]data1cf!F625</f>
        <v>12421.258868019806</v>
      </c>
      <c r="H625" s="162">
        <f>+[2]data1cf!G625</f>
        <v>11998.735250965679</v>
      </c>
      <c r="I625" s="162">
        <f>+[2]data1cf!H625</f>
        <v>11815.540248731062</v>
      </c>
      <c r="J625" s="162">
        <f>+[2]data1cf!I625</f>
        <v>11820.521717958667</v>
      </c>
      <c r="K625" s="162">
        <f>+[2]data1cf!J625</f>
        <v>11671.026506860129</v>
      </c>
      <c r="L625" s="162">
        <f>+[2]data1cf!K625</f>
        <v>11710.156771895374</v>
      </c>
      <c r="M625" s="162">
        <f>+[2]data1cf!L625</f>
        <v>11596.764475259328</v>
      </c>
      <c r="N625" s="162">
        <f>+[2]data1cf!M625</f>
        <v>11544.886483439634</v>
      </c>
      <c r="O625" s="162">
        <f>+[2]data1cf!N625</f>
        <v>11595.55594397761</v>
      </c>
      <c r="P625" s="162">
        <f>+[2]data1cf!O625</f>
        <v>11557.644798874357</v>
      </c>
      <c r="Q625" s="162">
        <f>+[2]data1cf!P625</f>
        <v>11393.834652216367</v>
      </c>
      <c r="R625" s="162">
        <f>+[2]data1cf!Q625</f>
        <v>833.34549635263318</v>
      </c>
      <c r="S625" s="162">
        <f>+[2]data1cf!R625</f>
        <v>0</v>
      </c>
      <c r="T625" s="162">
        <f>+[2]data1cf!S625</f>
        <v>0</v>
      </c>
      <c r="U625" s="162">
        <f>+[2]data1cf!T625</f>
        <v>0</v>
      </c>
      <c r="V625" s="162">
        <f>+[2]data1cf!U625</f>
        <v>0</v>
      </c>
      <c r="W625" s="162">
        <f>+[2]data1cf!V625</f>
        <v>0</v>
      </c>
      <c r="X625" s="162">
        <f>+[2]data1cf!W625</f>
        <v>0</v>
      </c>
      <c r="Y625" s="162">
        <f>+[2]data1cf!X625</f>
        <v>0</v>
      </c>
      <c r="Z625" s="162">
        <f>+[2]data1cf!Y625</f>
        <v>0</v>
      </c>
      <c r="AA625" s="162">
        <f>+[2]data1cf!Z625</f>
        <v>0</v>
      </c>
      <c r="AB625" s="162"/>
      <c r="AC625" s="163">
        <f t="shared" si="72"/>
        <v>20009.710754582604</v>
      </c>
      <c r="AD625" s="163">
        <f t="shared" si="74"/>
        <v>45309.678936980301</v>
      </c>
      <c r="AE625" s="164">
        <f t="shared" si="75"/>
        <v>44972.657717595415</v>
      </c>
      <c r="AF625" s="165">
        <f t="shared" si="73"/>
        <v>0.14700977206230165</v>
      </c>
      <c r="AG625" s="166">
        <f t="shared" si="78"/>
        <v>0.97490168416826228</v>
      </c>
    </row>
    <row r="626" spans="1:33">
      <c r="A626" s="158"/>
      <c r="B626" s="162">
        <f>+[2]data1cf!A626</f>
        <v>-72131.107280045326</v>
      </c>
      <c r="C626" s="162">
        <f>+[2]data1cf!B626</f>
        <v>12010.490752546732</v>
      </c>
      <c r="D626" s="162">
        <f>+[2]data1cf!C626</f>
        <v>13152.482367186958</v>
      </c>
      <c r="E626" s="162">
        <f>+[2]data1cf!D626</f>
        <v>12759.744489529901</v>
      </c>
      <c r="F626" s="162">
        <f>+[2]data1cf!E626</f>
        <v>12484.413689542514</v>
      </c>
      <c r="G626" s="162">
        <f>+[2]data1cf!F626</f>
        <v>12239.16979819255</v>
      </c>
      <c r="H626" s="162">
        <f>+[2]data1cf!G626</f>
        <v>12077.656856190881</v>
      </c>
      <c r="I626" s="162">
        <f>+[2]data1cf!H626</f>
        <v>11842.225497322366</v>
      </c>
      <c r="J626" s="162">
        <f>+[2]data1cf!I626</f>
        <v>11835.328700574168</v>
      </c>
      <c r="K626" s="162">
        <f>+[2]data1cf!J626</f>
        <v>11716.933424891173</v>
      </c>
      <c r="L626" s="162">
        <f>+[2]data1cf!K626</f>
        <v>11703.035136657996</v>
      </c>
      <c r="M626" s="162">
        <f>+[2]data1cf!L626</f>
        <v>11582.376246280717</v>
      </c>
      <c r="N626" s="162">
        <f>+[2]data1cf!M626</f>
        <v>11515.936426857876</v>
      </c>
      <c r="O626" s="162">
        <f>+[2]data1cf!N626</f>
        <v>11469.293232186679</v>
      </c>
      <c r="P626" s="162">
        <f>+[2]data1cf!O626</f>
        <v>11513.381230029223</v>
      </c>
      <c r="Q626" s="162">
        <f>+[2]data1cf!P626</f>
        <v>11373.93736331517</v>
      </c>
      <c r="R626" s="162">
        <f>+[2]data1cf!Q626</f>
        <v>827.31494805920772</v>
      </c>
      <c r="S626" s="162">
        <f>+[2]data1cf!R626</f>
        <v>0</v>
      </c>
      <c r="T626" s="162">
        <f>+[2]data1cf!S626</f>
        <v>0</v>
      </c>
      <c r="U626" s="162">
        <f>+[2]data1cf!T626</f>
        <v>0</v>
      </c>
      <c r="V626" s="162">
        <f>+[2]data1cf!U626</f>
        <v>0</v>
      </c>
      <c r="W626" s="162">
        <f>+[2]data1cf!V626</f>
        <v>0</v>
      </c>
      <c r="X626" s="162">
        <f>+[2]data1cf!W626</f>
        <v>0</v>
      </c>
      <c r="Y626" s="162">
        <f>+[2]data1cf!X626</f>
        <v>0</v>
      </c>
      <c r="Z626" s="162">
        <f>+[2]data1cf!Y626</f>
        <v>0</v>
      </c>
      <c r="AA626" s="162">
        <f>+[2]data1cf!Z626</f>
        <v>0</v>
      </c>
      <c r="AB626" s="162"/>
      <c r="AC626" s="163">
        <f t="shared" si="72"/>
        <v>20213.082603089115</v>
      </c>
      <c r="AD626" s="163">
        <f t="shared" si="74"/>
        <v>45468.392416374321</v>
      </c>
      <c r="AE626" s="164">
        <f t="shared" si="75"/>
        <v>45132.012470312984</v>
      </c>
      <c r="AF626" s="165">
        <f t="shared" si="73"/>
        <v>0.14770447611808785</v>
      </c>
      <c r="AG626" s="166">
        <f t="shared" si="78"/>
        <v>0.97522356835809032</v>
      </c>
    </row>
    <row r="627" spans="1:33">
      <c r="A627" s="158"/>
      <c r="B627" s="162">
        <f>+[2]data1cf!A627</f>
        <v>-71885.938705590524</v>
      </c>
      <c r="C627" s="162">
        <f>+[2]data1cf!B627</f>
        <v>11999.862772228415</v>
      </c>
      <c r="D627" s="162">
        <f>+[2]data1cf!C627</f>
        <v>13121.306419877474</v>
      </c>
      <c r="E627" s="162">
        <f>+[2]data1cf!D627</f>
        <v>12764.626562728326</v>
      </c>
      <c r="F627" s="162">
        <f>+[2]data1cf!E627</f>
        <v>12492.751688062528</v>
      </c>
      <c r="G627" s="162">
        <f>+[2]data1cf!F627</f>
        <v>12173.579359711484</v>
      </c>
      <c r="H627" s="162">
        <f>+[2]data1cf!G627</f>
        <v>11872.445708950021</v>
      </c>
      <c r="I627" s="162">
        <f>+[2]data1cf!H627</f>
        <v>11742.229119452724</v>
      </c>
      <c r="J627" s="162">
        <f>+[2]data1cf!I627</f>
        <v>11554.908680254732</v>
      </c>
      <c r="K627" s="162">
        <f>+[2]data1cf!J627</f>
        <v>11759.399331172483</v>
      </c>
      <c r="L627" s="162">
        <f>+[2]data1cf!K627</f>
        <v>11537.334384574644</v>
      </c>
      <c r="M627" s="162">
        <f>+[2]data1cf!L627</f>
        <v>11583.070873871751</v>
      </c>
      <c r="N627" s="162">
        <f>+[2]data1cf!M627</f>
        <v>11725.623341715758</v>
      </c>
      <c r="O627" s="162">
        <f>+[2]data1cf!N627</f>
        <v>11617.440822479195</v>
      </c>
      <c r="P627" s="162">
        <f>+[2]data1cf!O627</f>
        <v>11603.369455666259</v>
      </c>
      <c r="Q627" s="162">
        <f>+[2]data1cf!P627</f>
        <v>11378.746822359361</v>
      </c>
      <c r="R627" s="162">
        <f>+[2]data1cf!Q627</f>
        <v>824.50296257764091</v>
      </c>
      <c r="S627" s="162">
        <f>+[2]data1cf!R627</f>
        <v>0</v>
      </c>
      <c r="T627" s="162">
        <f>+[2]data1cf!S627</f>
        <v>0</v>
      </c>
      <c r="U627" s="162">
        <f>+[2]data1cf!T627</f>
        <v>0</v>
      </c>
      <c r="V627" s="162">
        <f>+[2]data1cf!U627</f>
        <v>0</v>
      </c>
      <c r="W627" s="162">
        <f>+[2]data1cf!V627</f>
        <v>0</v>
      </c>
      <c r="X627" s="162">
        <f>+[2]data1cf!W627</f>
        <v>0</v>
      </c>
      <c r="Y627" s="162">
        <f>+[2]data1cf!X627</f>
        <v>0</v>
      </c>
      <c r="Z627" s="162">
        <f>+[2]data1cf!Y627</f>
        <v>0</v>
      </c>
      <c r="AA627" s="162">
        <f>+[2]data1cf!Z627</f>
        <v>0</v>
      </c>
      <c r="AB627" s="162"/>
      <c r="AC627" s="163">
        <f t="shared" si="72"/>
        <v>20181.922181788475</v>
      </c>
      <c r="AD627" s="163">
        <f t="shared" si="74"/>
        <v>45375.717260710233</v>
      </c>
      <c r="AE627" s="164">
        <f t="shared" si="75"/>
        <v>45039.855911939288</v>
      </c>
      <c r="AF627" s="165">
        <f t="shared" si="73"/>
        <v>0.14774896502494816</v>
      </c>
      <c r="AG627" s="166">
        <f t="shared" ref="AG627:AG642" si="79">1-EXP(-(1/0.25)*(AD627/ABS($AD$1010)))</f>
        <v>0.97503612031073383</v>
      </c>
    </row>
    <row r="628" spans="1:33">
      <c r="A628" s="158"/>
      <c r="B628" s="162">
        <f>+[2]data1cf!A628</f>
        <v>-66989.405529764204</v>
      </c>
      <c r="C628" s="162">
        <f>+[2]data1cf!B628</f>
        <v>11999.949247621691</v>
      </c>
      <c r="D628" s="162">
        <f>+[2]data1cf!C628</f>
        <v>12973.786085113748</v>
      </c>
      <c r="E628" s="162">
        <f>+[2]data1cf!D628</f>
        <v>12730.562600891586</v>
      </c>
      <c r="F628" s="162">
        <f>+[2]data1cf!E628</f>
        <v>12499.257506260063</v>
      </c>
      <c r="G628" s="162">
        <f>+[2]data1cf!F628</f>
        <v>11959.758461653346</v>
      </c>
      <c r="H628" s="162">
        <f>+[2]data1cf!G628</f>
        <v>11995.670887881124</v>
      </c>
      <c r="I628" s="162">
        <f>+[2]data1cf!H628</f>
        <v>11743.994736330653</v>
      </c>
      <c r="J628" s="162">
        <f>+[2]data1cf!I628</f>
        <v>11690.805189491253</v>
      </c>
      <c r="K628" s="162">
        <f>+[2]data1cf!J628</f>
        <v>11657.423515045772</v>
      </c>
      <c r="L628" s="162">
        <f>+[2]data1cf!K628</f>
        <v>11581.7960607966</v>
      </c>
      <c r="M628" s="162">
        <f>+[2]data1cf!L628</f>
        <v>11594.795157827199</v>
      </c>
      <c r="N628" s="162">
        <f>+[2]data1cf!M628</f>
        <v>11551.775511665826</v>
      </c>
      <c r="O628" s="162">
        <f>+[2]data1cf!N628</f>
        <v>11443.661552647711</v>
      </c>
      <c r="P628" s="162">
        <f>+[2]data1cf!O628</f>
        <v>11425.442822696928</v>
      </c>
      <c r="Q628" s="162">
        <f>+[2]data1cf!P628</f>
        <v>11269.954033199723</v>
      </c>
      <c r="R628" s="162">
        <f>+[2]data1cf!Q628</f>
        <v>768.34168566418339</v>
      </c>
      <c r="S628" s="162">
        <f>+[2]data1cf!R628</f>
        <v>0</v>
      </c>
      <c r="T628" s="162">
        <f>+[2]data1cf!S628</f>
        <v>0</v>
      </c>
      <c r="U628" s="162">
        <f>+[2]data1cf!T628</f>
        <v>0</v>
      </c>
      <c r="V628" s="162">
        <f>+[2]data1cf!U628</f>
        <v>0</v>
      </c>
      <c r="W628" s="162">
        <f>+[2]data1cf!V628</f>
        <v>0</v>
      </c>
      <c r="X628" s="162">
        <f>+[2]data1cf!W628</f>
        <v>0</v>
      </c>
      <c r="Y628" s="162">
        <f>+[2]data1cf!X628</f>
        <v>0</v>
      </c>
      <c r="Z628" s="162">
        <f>+[2]data1cf!Y628</f>
        <v>0</v>
      </c>
      <c r="AA628" s="162">
        <f>+[2]data1cf!Z628</f>
        <v>0</v>
      </c>
      <c r="AB628" s="162"/>
      <c r="AC628" s="163">
        <f t="shared" si="72"/>
        <v>24723.893522168913</v>
      </c>
      <c r="AD628" s="163">
        <f t="shared" si="74"/>
        <v>49804.307338536157</v>
      </c>
      <c r="AE628" s="164">
        <f t="shared" si="75"/>
        <v>49470.198032051769</v>
      </c>
      <c r="AF628" s="165">
        <f t="shared" si="73"/>
        <v>0.16207038760185241</v>
      </c>
      <c r="AG628" s="166">
        <f t="shared" si="79"/>
        <v>0.98258623966363379</v>
      </c>
    </row>
    <row r="629" spans="1:33">
      <c r="A629" s="158"/>
      <c r="B629" s="162">
        <f>+[2]data1cf!A629</f>
        <v>-68402.552341214643</v>
      </c>
      <c r="C629" s="162">
        <f>+[2]data1cf!B629</f>
        <v>12104.947605636888</v>
      </c>
      <c r="D629" s="162">
        <f>+[2]data1cf!C629</f>
        <v>13035.053622018961</v>
      </c>
      <c r="E629" s="162">
        <f>+[2]data1cf!D629</f>
        <v>12663.785701238838</v>
      </c>
      <c r="F629" s="162">
        <f>+[2]data1cf!E629</f>
        <v>12250.647185935439</v>
      </c>
      <c r="G629" s="162">
        <f>+[2]data1cf!F629</f>
        <v>12193.893850394839</v>
      </c>
      <c r="H629" s="162">
        <f>+[2]data1cf!G629</f>
        <v>11870.099246446463</v>
      </c>
      <c r="I629" s="162">
        <f>+[2]data1cf!H629</f>
        <v>11651.897977831215</v>
      </c>
      <c r="J629" s="162">
        <f>+[2]data1cf!I629</f>
        <v>11665.634901570982</v>
      </c>
      <c r="K629" s="162">
        <f>+[2]data1cf!J629</f>
        <v>11729.843889160366</v>
      </c>
      <c r="L629" s="162">
        <f>+[2]data1cf!K629</f>
        <v>11623.777638442753</v>
      </c>
      <c r="M629" s="162">
        <f>+[2]data1cf!L629</f>
        <v>11673.700683352785</v>
      </c>
      <c r="N629" s="162">
        <f>+[2]data1cf!M629</f>
        <v>11647.868674765657</v>
      </c>
      <c r="O629" s="162">
        <f>+[2]data1cf!N629</f>
        <v>11601.998820284549</v>
      </c>
      <c r="P629" s="162">
        <f>+[2]data1cf!O629</f>
        <v>11449.936565459899</v>
      </c>
      <c r="Q629" s="162">
        <f>+[2]data1cf!P629</f>
        <v>11433.287706235795</v>
      </c>
      <c r="R629" s="162">
        <f>+[2]data1cf!Q629</f>
        <v>784.54991433279542</v>
      </c>
      <c r="S629" s="162">
        <f>+[2]data1cf!R629</f>
        <v>0</v>
      </c>
      <c r="T629" s="162">
        <f>+[2]data1cf!S629</f>
        <v>0</v>
      </c>
      <c r="U629" s="162">
        <f>+[2]data1cf!T629</f>
        <v>0</v>
      </c>
      <c r="V629" s="162">
        <f>+[2]data1cf!U629</f>
        <v>0</v>
      </c>
      <c r="W629" s="162">
        <f>+[2]data1cf!V629</f>
        <v>0</v>
      </c>
      <c r="X629" s="162">
        <f>+[2]data1cf!W629</f>
        <v>0</v>
      </c>
      <c r="Y629" s="162">
        <f>+[2]data1cf!X629</f>
        <v>0</v>
      </c>
      <c r="Z629" s="162">
        <f>+[2]data1cf!Y629</f>
        <v>0</v>
      </c>
      <c r="AA629" s="162">
        <f>+[2]data1cf!Z629</f>
        <v>0</v>
      </c>
      <c r="AB629" s="162"/>
      <c r="AC629" s="163">
        <f t="shared" si="72"/>
        <v>23452.383386822512</v>
      </c>
      <c r="AD629" s="163">
        <f t="shared" si="74"/>
        <v>48599.716650432558</v>
      </c>
      <c r="AE629" s="164">
        <f t="shared" si="75"/>
        <v>48264.448928378588</v>
      </c>
      <c r="AF629" s="165">
        <f t="shared" si="73"/>
        <v>0.15778996348381044</v>
      </c>
      <c r="AG629" s="166">
        <f t="shared" si="79"/>
        <v>0.98079390056612559</v>
      </c>
    </row>
    <row r="630" spans="1:33">
      <c r="A630" s="158"/>
      <c r="B630" s="162">
        <f>+[2]data1cf!A630</f>
        <v>-61833.111403590585</v>
      </c>
      <c r="C630" s="162">
        <f>+[2]data1cf!B630</f>
        <v>11740.035740830608</v>
      </c>
      <c r="D630" s="162">
        <f>+[2]data1cf!C630</f>
        <v>12572.446966552838</v>
      </c>
      <c r="E630" s="162">
        <f>+[2]data1cf!D630</f>
        <v>12398.397897054641</v>
      </c>
      <c r="F630" s="162">
        <f>+[2]data1cf!E630</f>
        <v>12226.589097968894</v>
      </c>
      <c r="G630" s="162">
        <f>+[2]data1cf!F630</f>
        <v>12065.886982636046</v>
      </c>
      <c r="H630" s="162">
        <f>+[2]data1cf!G630</f>
        <v>11792.902602153079</v>
      </c>
      <c r="I630" s="162">
        <f>+[2]data1cf!H630</f>
        <v>11607.870557462144</v>
      </c>
      <c r="J630" s="162">
        <f>+[2]data1cf!I630</f>
        <v>11607.434188854158</v>
      </c>
      <c r="K630" s="162">
        <f>+[2]data1cf!J630</f>
        <v>11585.950519755572</v>
      </c>
      <c r="L630" s="162">
        <f>+[2]data1cf!K630</f>
        <v>11360.257111412817</v>
      </c>
      <c r="M630" s="162">
        <f>+[2]data1cf!L630</f>
        <v>11433.207901151654</v>
      </c>
      <c r="N630" s="162">
        <f>+[2]data1cf!M630</f>
        <v>11280.962120026221</v>
      </c>
      <c r="O630" s="162">
        <f>+[2]data1cf!N630</f>
        <v>11269.261060812143</v>
      </c>
      <c r="P630" s="162">
        <f>+[2]data1cf!O630</f>
        <v>11231.66027449827</v>
      </c>
      <c r="Q630" s="162">
        <f>+[2]data1cf!P630</f>
        <v>11112.355221392972</v>
      </c>
      <c r="R630" s="162">
        <f>+[2]data1cf!Q630</f>
        <v>709.20105455462249</v>
      </c>
      <c r="S630" s="162">
        <f>+[2]data1cf!R630</f>
        <v>0</v>
      </c>
      <c r="T630" s="162">
        <f>+[2]data1cf!S630</f>
        <v>0</v>
      </c>
      <c r="U630" s="162">
        <f>+[2]data1cf!T630</f>
        <v>0</v>
      </c>
      <c r="V630" s="162">
        <f>+[2]data1cf!U630</f>
        <v>0</v>
      </c>
      <c r="W630" s="162">
        <f>+[2]data1cf!V630</f>
        <v>0</v>
      </c>
      <c r="X630" s="162">
        <f>+[2]data1cf!W630</f>
        <v>0</v>
      </c>
      <c r="Y630" s="162">
        <f>+[2]data1cf!X630</f>
        <v>0</v>
      </c>
      <c r="Z630" s="162">
        <f>+[2]data1cf!Y630</f>
        <v>0</v>
      </c>
      <c r="AA630" s="162">
        <f>+[2]data1cf!Z630</f>
        <v>0</v>
      </c>
      <c r="AB630" s="162"/>
      <c r="AC630" s="163">
        <f t="shared" si="72"/>
        <v>28308.960140370713</v>
      </c>
      <c r="AD630" s="163">
        <f t="shared" si="74"/>
        <v>53016.987832708888</v>
      </c>
      <c r="AE630" s="164">
        <f t="shared" si="75"/>
        <v>52687.882175506849</v>
      </c>
      <c r="AF630" s="165">
        <f t="shared" si="73"/>
        <v>0.17591990828514095</v>
      </c>
      <c r="AG630" s="166">
        <f t="shared" si="79"/>
        <v>0.98659028823898565</v>
      </c>
    </row>
    <row r="631" spans="1:33">
      <c r="A631" s="158"/>
      <c r="B631" s="162">
        <f>+[2]data1cf!A631</f>
        <v>-71594.259652930443</v>
      </c>
      <c r="C631" s="162">
        <f>+[2]data1cf!B631</f>
        <v>11963.339699198537</v>
      </c>
      <c r="D631" s="162">
        <f>+[2]data1cf!C631</f>
        <v>13069.784056756747</v>
      </c>
      <c r="E631" s="162">
        <f>+[2]data1cf!D631</f>
        <v>12737.686191695677</v>
      </c>
      <c r="F631" s="162">
        <f>+[2]data1cf!E631</f>
        <v>12463.577184530612</v>
      </c>
      <c r="G631" s="162">
        <f>+[2]data1cf!F631</f>
        <v>12333.438394752313</v>
      </c>
      <c r="H631" s="162">
        <f>+[2]data1cf!G631</f>
        <v>11982.591221995277</v>
      </c>
      <c r="I631" s="162">
        <f>+[2]data1cf!H631</f>
        <v>11844.176829338478</v>
      </c>
      <c r="J631" s="162">
        <f>+[2]data1cf!I631</f>
        <v>11739.241932123692</v>
      </c>
      <c r="K631" s="162">
        <f>+[2]data1cf!J631</f>
        <v>11800.145893037468</v>
      </c>
      <c r="L631" s="162">
        <f>+[2]data1cf!K631</f>
        <v>11711.9508066583</v>
      </c>
      <c r="M631" s="162">
        <f>+[2]data1cf!L631</f>
        <v>11586.518043005628</v>
      </c>
      <c r="N631" s="162">
        <f>+[2]data1cf!M631</f>
        <v>11579.1776136712</v>
      </c>
      <c r="O631" s="162">
        <f>+[2]data1cf!N631</f>
        <v>11542.114293650558</v>
      </c>
      <c r="P631" s="162">
        <f>+[2]data1cf!O631</f>
        <v>11379.169956895246</v>
      </c>
      <c r="Q631" s="162">
        <f>+[2]data1cf!P631</f>
        <v>11482.544616283312</v>
      </c>
      <c r="R631" s="162">
        <f>+[2]data1cf!Q631</f>
        <v>821.15752051525101</v>
      </c>
      <c r="S631" s="162">
        <f>+[2]data1cf!R631</f>
        <v>0</v>
      </c>
      <c r="T631" s="162">
        <f>+[2]data1cf!S631</f>
        <v>0</v>
      </c>
      <c r="U631" s="162">
        <f>+[2]data1cf!T631</f>
        <v>0</v>
      </c>
      <c r="V631" s="162">
        <f>+[2]data1cf!U631</f>
        <v>0</v>
      </c>
      <c r="W631" s="162">
        <f>+[2]data1cf!V631</f>
        <v>0</v>
      </c>
      <c r="X631" s="162">
        <f>+[2]data1cf!W631</f>
        <v>0</v>
      </c>
      <c r="Y631" s="162">
        <f>+[2]data1cf!X631</f>
        <v>0</v>
      </c>
      <c r="Z631" s="162">
        <f>+[2]data1cf!Y631</f>
        <v>0</v>
      </c>
      <c r="AA631" s="162">
        <f>+[2]data1cf!Z631</f>
        <v>0</v>
      </c>
      <c r="AB631" s="162"/>
      <c r="AC631" s="163">
        <f t="shared" si="72"/>
        <v>20639.722328940752</v>
      </c>
      <c r="AD631" s="163">
        <f t="shared" si="74"/>
        <v>45896.010964768117</v>
      </c>
      <c r="AE631" s="164">
        <f t="shared" si="75"/>
        <v>45559.522617383562</v>
      </c>
      <c r="AF631" s="165">
        <f t="shared" si="73"/>
        <v>0.14894608855247501</v>
      </c>
      <c r="AG631" s="166">
        <f t="shared" si="79"/>
        <v>0.97607041837737862</v>
      </c>
    </row>
    <row r="632" spans="1:33">
      <c r="A632" s="158"/>
      <c r="B632" s="162">
        <f>+[2]data1cf!A632</f>
        <v>-72454.86674235895</v>
      </c>
      <c r="C632" s="162">
        <f>+[2]data1cf!B632</f>
        <v>12167.856599364659</v>
      </c>
      <c r="D632" s="162">
        <f>+[2]data1cf!C632</f>
        <v>13279.799179102509</v>
      </c>
      <c r="E632" s="162">
        <f>+[2]data1cf!D632</f>
        <v>12756.167803580018</v>
      </c>
      <c r="F632" s="162">
        <f>+[2]data1cf!E632</f>
        <v>12579.837828369396</v>
      </c>
      <c r="G632" s="162">
        <f>+[2]data1cf!F632</f>
        <v>12148.886703580829</v>
      </c>
      <c r="H632" s="162">
        <f>+[2]data1cf!G632</f>
        <v>11931.86644086428</v>
      </c>
      <c r="I632" s="162">
        <f>+[2]data1cf!H632</f>
        <v>11773.69019277694</v>
      </c>
      <c r="J632" s="162">
        <f>+[2]data1cf!I632</f>
        <v>12030.545124205968</v>
      </c>
      <c r="K632" s="162">
        <f>+[2]data1cf!J632</f>
        <v>11862.294635267097</v>
      </c>
      <c r="L632" s="162">
        <f>+[2]data1cf!K632</f>
        <v>11774.224692453927</v>
      </c>
      <c r="M632" s="162">
        <f>+[2]data1cf!L632</f>
        <v>11649.396791114683</v>
      </c>
      <c r="N632" s="162">
        <f>+[2]data1cf!M632</f>
        <v>11580.216219955957</v>
      </c>
      <c r="O632" s="162">
        <f>+[2]data1cf!N632</f>
        <v>11653.54395626242</v>
      </c>
      <c r="P632" s="162">
        <f>+[2]data1cf!O632</f>
        <v>11520.276208294215</v>
      </c>
      <c r="Q632" s="162">
        <f>+[2]data1cf!P632</f>
        <v>11264.027957910233</v>
      </c>
      <c r="R632" s="162">
        <f>+[2]data1cf!Q632</f>
        <v>831.02833958816018</v>
      </c>
      <c r="S632" s="162">
        <f>+[2]data1cf!R632</f>
        <v>0</v>
      </c>
      <c r="T632" s="162">
        <f>+[2]data1cf!S632</f>
        <v>0</v>
      </c>
      <c r="U632" s="162">
        <f>+[2]data1cf!T632</f>
        <v>0</v>
      </c>
      <c r="V632" s="162">
        <f>+[2]data1cf!U632</f>
        <v>0</v>
      </c>
      <c r="W632" s="162">
        <f>+[2]data1cf!V632</f>
        <v>0</v>
      </c>
      <c r="X632" s="162">
        <f>+[2]data1cf!W632</f>
        <v>0</v>
      </c>
      <c r="Y632" s="162">
        <f>+[2]data1cf!X632</f>
        <v>0</v>
      </c>
      <c r="Z632" s="162">
        <f>+[2]data1cf!Y632</f>
        <v>0</v>
      </c>
      <c r="AA632" s="162">
        <f>+[2]data1cf!Z632</f>
        <v>0</v>
      </c>
      <c r="AB632" s="162"/>
      <c r="AC632" s="163">
        <f t="shared" si="72"/>
        <v>20280.267635097705</v>
      </c>
      <c r="AD632" s="163">
        <f t="shared" si="74"/>
        <v>45623.456180136302</v>
      </c>
      <c r="AE632" s="164">
        <f t="shared" si="75"/>
        <v>45285.883454924078</v>
      </c>
      <c r="AF632" s="165">
        <f t="shared" si="73"/>
        <v>0.14769694209098821</v>
      </c>
      <c r="AG632" s="166">
        <f t="shared" si="79"/>
        <v>0.97553406338618109</v>
      </c>
    </row>
    <row r="633" spans="1:33">
      <c r="A633" s="158"/>
      <c r="B633" s="162">
        <f>+[2]data1cf!A633</f>
        <v>-63038.571739224048</v>
      </c>
      <c r="C633" s="162">
        <f>+[2]data1cf!B633</f>
        <v>11853.565574782482</v>
      </c>
      <c r="D633" s="162">
        <f>+[2]data1cf!C633</f>
        <v>12827.595917638648</v>
      </c>
      <c r="E633" s="162">
        <f>+[2]data1cf!D633</f>
        <v>12387.496460355987</v>
      </c>
      <c r="F633" s="162">
        <f>+[2]data1cf!E633</f>
        <v>12103.299677152983</v>
      </c>
      <c r="G633" s="162">
        <f>+[2]data1cf!F633</f>
        <v>12057.064186072001</v>
      </c>
      <c r="H633" s="162">
        <f>+[2]data1cf!G633</f>
        <v>11904.600345668674</v>
      </c>
      <c r="I633" s="162">
        <f>+[2]data1cf!H633</f>
        <v>11469.325384514728</v>
      </c>
      <c r="J633" s="162">
        <f>+[2]data1cf!I633</f>
        <v>11518.716314882933</v>
      </c>
      <c r="K633" s="162">
        <f>+[2]data1cf!J633</f>
        <v>11511.140166654044</v>
      </c>
      <c r="L633" s="162">
        <f>+[2]data1cf!K633</f>
        <v>11505.977174881355</v>
      </c>
      <c r="M633" s="162">
        <f>+[2]data1cf!L633</f>
        <v>11538.512685289908</v>
      </c>
      <c r="N633" s="162">
        <f>+[2]data1cf!M633</f>
        <v>11300.757256998219</v>
      </c>
      <c r="O633" s="162">
        <f>+[2]data1cf!N633</f>
        <v>11441.885939289074</v>
      </c>
      <c r="P633" s="162">
        <f>+[2]data1cf!O633</f>
        <v>11397.312282610194</v>
      </c>
      <c r="Q633" s="162">
        <f>+[2]data1cf!P633</f>
        <v>11200.152340945031</v>
      </c>
      <c r="R633" s="162">
        <f>+[2]data1cf!Q633</f>
        <v>723.02720242020405</v>
      </c>
      <c r="S633" s="162">
        <f>+[2]data1cf!R633</f>
        <v>0</v>
      </c>
      <c r="T633" s="162">
        <f>+[2]data1cf!S633</f>
        <v>0</v>
      </c>
      <c r="U633" s="162">
        <f>+[2]data1cf!T633</f>
        <v>0</v>
      </c>
      <c r="V633" s="162">
        <f>+[2]data1cf!U633</f>
        <v>0</v>
      </c>
      <c r="W633" s="162">
        <f>+[2]data1cf!V633</f>
        <v>0</v>
      </c>
      <c r="X633" s="162">
        <f>+[2]data1cf!W633</f>
        <v>0</v>
      </c>
      <c r="Y633" s="162">
        <f>+[2]data1cf!X633</f>
        <v>0</v>
      </c>
      <c r="Z633" s="162">
        <f>+[2]data1cf!Y633</f>
        <v>0</v>
      </c>
      <c r="AA633" s="162">
        <f>+[2]data1cf!Z633</f>
        <v>0</v>
      </c>
      <c r="AB633" s="162"/>
      <c r="AC633" s="163">
        <f t="shared" si="72"/>
        <v>27455.413302477424</v>
      </c>
      <c r="AD633" s="163">
        <f t="shared" si="74"/>
        <v>52245.967759345069</v>
      </c>
      <c r="AE633" s="164">
        <f t="shared" si="75"/>
        <v>51915.533715665661</v>
      </c>
      <c r="AF633" s="165">
        <f t="shared" si="73"/>
        <v>0.17247768044471742</v>
      </c>
      <c r="AG633" s="166">
        <f t="shared" si="79"/>
        <v>0.98572249993928374</v>
      </c>
    </row>
    <row r="634" spans="1:33">
      <c r="A634" s="158"/>
      <c r="B634" s="162">
        <f>+[2]data1cf!A634</f>
        <v>-73838.385499668482</v>
      </c>
      <c r="C634" s="162">
        <f>+[2]data1cf!B634</f>
        <v>12134.60581836124</v>
      </c>
      <c r="D634" s="162">
        <f>+[2]data1cf!C634</f>
        <v>13215.567843937439</v>
      </c>
      <c r="E634" s="162">
        <f>+[2]data1cf!D634</f>
        <v>12901.146159723849</v>
      </c>
      <c r="F634" s="162">
        <f>+[2]data1cf!E634</f>
        <v>12582.809817182664</v>
      </c>
      <c r="G634" s="162">
        <f>+[2]data1cf!F634</f>
        <v>12151.205832617048</v>
      </c>
      <c r="H634" s="162">
        <f>+[2]data1cf!G634</f>
        <v>11912.425951178873</v>
      </c>
      <c r="I634" s="162">
        <f>+[2]data1cf!H634</f>
        <v>11882.401027191125</v>
      </c>
      <c r="J634" s="162">
        <f>+[2]data1cf!I634</f>
        <v>11701.458220087261</v>
      </c>
      <c r="K634" s="162">
        <f>+[2]data1cf!J634</f>
        <v>11846.212818230888</v>
      </c>
      <c r="L634" s="162">
        <f>+[2]data1cf!K634</f>
        <v>11830.101154148077</v>
      </c>
      <c r="M634" s="162">
        <f>+[2]data1cf!L634</f>
        <v>11593.695513955165</v>
      </c>
      <c r="N634" s="162">
        <f>+[2]data1cf!M634</f>
        <v>11685.285480313494</v>
      </c>
      <c r="O634" s="162">
        <f>+[2]data1cf!N634</f>
        <v>11607.025657453945</v>
      </c>
      <c r="P634" s="162">
        <f>+[2]data1cf!O634</f>
        <v>11529.205205077444</v>
      </c>
      <c r="Q634" s="162">
        <f>+[2]data1cf!P634</f>
        <v>11538.870376605428</v>
      </c>
      <c r="R634" s="162">
        <f>+[2]data1cf!Q634</f>
        <v>846.89674632699757</v>
      </c>
      <c r="S634" s="162">
        <f>+[2]data1cf!R634</f>
        <v>0</v>
      </c>
      <c r="T634" s="162">
        <f>+[2]data1cf!S634</f>
        <v>0</v>
      </c>
      <c r="U634" s="162">
        <f>+[2]data1cf!T634</f>
        <v>0</v>
      </c>
      <c r="V634" s="162">
        <f>+[2]data1cf!U634</f>
        <v>0</v>
      </c>
      <c r="W634" s="162">
        <f>+[2]data1cf!V634</f>
        <v>0</v>
      </c>
      <c r="X634" s="162">
        <f>+[2]data1cf!W634</f>
        <v>0</v>
      </c>
      <c r="Y634" s="162">
        <f>+[2]data1cf!X634</f>
        <v>0</v>
      </c>
      <c r="Z634" s="162">
        <f>+[2]data1cf!Y634</f>
        <v>0</v>
      </c>
      <c r="AA634" s="162">
        <f>+[2]data1cf!Z634</f>
        <v>0</v>
      </c>
      <c r="AB634" s="162"/>
      <c r="AC634" s="163">
        <f t="shared" si="72"/>
        <v>18903.877994708073</v>
      </c>
      <c r="AD634" s="163">
        <f t="shared" si="74"/>
        <v>44263.176969694818</v>
      </c>
      <c r="AE634" s="164">
        <f t="shared" si="75"/>
        <v>43925.203798188893</v>
      </c>
      <c r="AF634" s="165">
        <f t="shared" si="73"/>
        <v>0.14374230504035951</v>
      </c>
      <c r="AG634" s="166">
        <f t="shared" si="79"/>
        <v>0.97267202604366498</v>
      </c>
    </row>
    <row r="635" spans="1:33">
      <c r="A635" s="158"/>
      <c r="B635" s="162">
        <f>+[2]data1cf!A635</f>
        <v>-66778.458997047725</v>
      </c>
      <c r="C635" s="162">
        <f>+[2]data1cf!B635</f>
        <v>11859.853216066862</v>
      </c>
      <c r="D635" s="162">
        <f>+[2]data1cf!C635</f>
        <v>12808.344518950669</v>
      </c>
      <c r="E635" s="162">
        <f>+[2]data1cf!D635</f>
        <v>12502.03253155556</v>
      </c>
      <c r="F635" s="162">
        <f>+[2]data1cf!E635</f>
        <v>12294.565911961774</v>
      </c>
      <c r="G635" s="162">
        <f>+[2]data1cf!F635</f>
        <v>12036.159876714224</v>
      </c>
      <c r="H635" s="162">
        <f>+[2]data1cf!G635</f>
        <v>12030.365484090302</v>
      </c>
      <c r="I635" s="162">
        <f>+[2]data1cf!H635</f>
        <v>11797.334051259477</v>
      </c>
      <c r="J635" s="162">
        <f>+[2]data1cf!I635</f>
        <v>11631.39427887887</v>
      </c>
      <c r="K635" s="162">
        <f>+[2]data1cf!J635</f>
        <v>11569.521987567678</v>
      </c>
      <c r="L635" s="162">
        <f>+[2]data1cf!K635</f>
        <v>11690.42005948157</v>
      </c>
      <c r="M635" s="162">
        <f>+[2]data1cf!L635</f>
        <v>11449.075605898652</v>
      </c>
      <c r="N635" s="162">
        <f>+[2]data1cf!M635</f>
        <v>11516.757248685231</v>
      </c>
      <c r="O635" s="162">
        <f>+[2]data1cf!N635</f>
        <v>11566.213271828019</v>
      </c>
      <c r="P635" s="162">
        <f>+[2]data1cf!O635</f>
        <v>11322.58514936229</v>
      </c>
      <c r="Q635" s="162">
        <f>+[2]data1cf!P635</f>
        <v>11335.747280465228</v>
      </c>
      <c r="R635" s="162">
        <f>+[2]data1cf!Q635</f>
        <v>765.92221331253847</v>
      </c>
      <c r="S635" s="162">
        <f>+[2]data1cf!R635</f>
        <v>0</v>
      </c>
      <c r="T635" s="162">
        <f>+[2]data1cf!S635</f>
        <v>0</v>
      </c>
      <c r="U635" s="162">
        <f>+[2]data1cf!T635</f>
        <v>0</v>
      </c>
      <c r="V635" s="162">
        <f>+[2]data1cf!U635</f>
        <v>0</v>
      </c>
      <c r="W635" s="162">
        <f>+[2]data1cf!V635</f>
        <v>0</v>
      </c>
      <c r="X635" s="162">
        <f>+[2]data1cf!W635</f>
        <v>0</v>
      </c>
      <c r="Y635" s="162">
        <f>+[2]data1cf!X635</f>
        <v>0</v>
      </c>
      <c r="Z635" s="162">
        <f>+[2]data1cf!Y635</f>
        <v>0</v>
      </c>
      <c r="AA635" s="162">
        <f>+[2]data1cf!Z635</f>
        <v>0</v>
      </c>
      <c r="AB635" s="162"/>
      <c r="AC635" s="163">
        <f t="shared" si="72"/>
        <v>24392.046017292821</v>
      </c>
      <c r="AD635" s="163">
        <f t="shared" si="74"/>
        <v>49407.483281403191</v>
      </c>
      <c r="AE635" s="164">
        <f t="shared" si="75"/>
        <v>49074.101871737876</v>
      </c>
      <c r="AF635" s="165">
        <f t="shared" si="73"/>
        <v>0.16122106909751896</v>
      </c>
      <c r="AG635" s="166">
        <f t="shared" si="79"/>
        <v>0.98201507866804316</v>
      </c>
    </row>
    <row r="636" spans="1:33">
      <c r="A636" s="158"/>
      <c r="B636" s="162">
        <f>+[2]data1cf!A636</f>
        <v>-71627.294416188859</v>
      </c>
      <c r="C636" s="162">
        <f>+[2]data1cf!B636</f>
        <v>12031.551017150996</v>
      </c>
      <c r="D636" s="162">
        <f>+[2]data1cf!C636</f>
        <v>13147.069247759882</v>
      </c>
      <c r="E636" s="162">
        <f>+[2]data1cf!D636</f>
        <v>12802.263440328319</v>
      </c>
      <c r="F636" s="162">
        <f>+[2]data1cf!E636</f>
        <v>12477.67948576128</v>
      </c>
      <c r="G636" s="162">
        <f>+[2]data1cf!F636</f>
        <v>12236.517831174566</v>
      </c>
      <c r="H636" s="162">
        <f>+[2]data1cf!G636</f>
        <v>11972.867821955613</v>
      </c>
      <c r="I636" s="162">
        <f>+[2]data1cf!H636</f>
        <v>11947.903017045201</v>
      </c>
      <c r="J636" s="162">
        <f>+[2]data1cf!I636</f>
        <v>11817.387381139324</v>
      </c>
      <c r="K636" s="162">
        <f>+[2]data1cf!J636</f>
        <v>11759.134570145718</v>
      </c>
      <c r="L636" s="162">
        <f>+[2]data1cf!K636</f>
        <v>11585.257754874423</v>
      </c>
      <c r="M636" s="162">
        <f>+[2]data1cf!L636</f>
        <v>11588.427242478741</v>
      </c>
      <c r="N636" s="162">
        <f>+[2]data1cf!M636</f>
        <v>11620.021611969523</v>
      </c>
      <c r="O636" s="162">
        <f>+[2]data1cf!N636</f>
        <v>11453.914205642872</v>
      </c>
      <c r="P636" s="162">
        <f>+[2]data1cf!O636</f>
        <v>11383.365806020169</v>
      </c>
      <c r="Q636" s="162">
        <f>+[2]data1cf!P636</f>
        <v>11308.561297907852</v>
      </c>
      <c r="R636" s="162">
        <f>+[2]data1cf!Q636</f>
        <v>821.53641603591973</v>
      </c>
      <c r="S636" s="162">
        <f>+[2]data1cf!R636</f>
        <v>0</v>
      </c>
      <c r="T636" s="162">
        <f>+[2]data1cf!S636</f>
        <v>0</v>
      </c>
      <c r="U636" s="162">
        <f>+[2]data1cf!T636</f>
        <v>0</v>
      </c>
      <c r="V636" s="162">
        <f>+[2]data1cf!U636</f>
        <v>0</v>
      </c>
      <c r="W636" s="162">
        <f>+[2]data1cf!V636</f>
        <v>0</v>
      </c>
      <c r="X636" s="162">
        <f>+[2]data1cf!W636</f>
        <v>0</v>
      </c>
      <c r="Y636" s="162">
        <f>+[2]data1cf!X636</f>
        <v>0</v>
      </c>
      <c r="Z636" s="162">
        <f>+[2]data1cf!Y636</f>
        <v>0</v>
      </c>
      <c r="AA636" s="162">
        <f>+[2]data1cf!Z636</f>
        <v>0</v>
      </c>
      <c r="AB636" s="162"/>
      <c r="AC636" s="163">
        <f t="shared" si="72"/>
        <v>20696.20685753951</v>
      </c>
      <c r="AD636" s="163">
        <f t="shared" si="74"/>
        <v>45926.196443425091</v>
      </c>
      <c r="AE636" s="164">
        <f t="shared" si="75"/>
        <v>45590.240530342482</v>
      </c>
      <c r="AF636" s="165">
        <f t="shared" si="73"/>
        <v>0.14917238354682927</v>
      </c>
      <c r="AG636" s="166">
        <f t="shared" si="79"/>
        <v>0.97612909179004104</v>
      </c>
    </row>
    <row r="637" spans="1:33">
      <c r="A637" s="158"/>
      <c r="B637" s="162">
        <f>+[2]data1cf!A637</f>
        <v>-72301.597843413052</v>
      </c>
      <c r="C637" s="162">
        <f>+[2]data1cf!B637</f>
        <v>12152.647347772905</v>
      </c>
      <c r="D637" s="162">
        <f>+[2]data1cf!C637</f>
        <v>13159.182337079394</v>
      </c>
      <c r="E637" s="162">
        <f>+[2]data1cf!D637</f>
        <v>12643.841311473083</v>
      </c>
      <c r="F637" s="162">
        <f>+[2]data1cf!E637</f>
        <v>12537.688717535595</v>
      </c>
      <c r="G637" s="162">
        <f>+[2]data1cf!F637</f>
        <v>12234.016803985107</v>
      </c>
      <c r="H637" s="162">
        <f>+[2]data1cf!G637</f>
        <v>12170.231820006928</v>
      </c>
      <c r="I637" s="162">
        <f>+[2]data1cf!H637</f>
        <v>11868.803308984989</v>
      </c>
      <c r="J637" s="162">
        <f>+[2]data1cf!I637</f>
        <v>11778.752572348079</v>
      </c>
      <c r="K637" s="162">
        <f>+[2]data1cf!J637</f>
        <v>11813.260154725565</v>
      </c>
      <c r="L637" s="162">
        <f>+[2]data1cf!K637</f>
        <v>11765.100812245142</v>
      </c>
      <c r="M637" s="162">
        <f>+[2]data1cf!L637</f>
        <v>11655.144013888497</v>
      </c>
      <c r="N637" s="162">
        <f>+[2]data1cf!M637</f>
        <v>11556.176916773085</v>
      </c>
      <c r="O637" s="162">
        <f>+[2]data1cf!N637</f>
        <v>11763.739867574022</v>
      </c>
      <c r="P637" s="162">
        <f>+[2]data1cf!O637</f>
        <v>11707.418524811845</v>
      </c>
      <c r="Q637" s="162">
        <f>+[2]data1cf!P637</f>
        <v>11490.922389903651</v>
      </c>
      <c r="R637" s="162">
        <f>+[2]data1cf!Q637</f>
        <v>829.27040662481022</v>
      </c>
      <c r="S637" s="162">
        <f>+[2]data1cf!R637</f>
        <v>0</v>
      </c>
      <c r="T637" s="162">
        <f>+[2]data1cf!S637</f>
        <v>0</v>
      </c>
      <c r="U637" s="162">
        <f>+[2]data1cf!T637</f>
        <v>0</v>
      </c>
      <c r="V637" s="162">
        <f>+[2]data1cf!U637</f>
        <v>0</v>
      </c>
      <c r="W637" s="162">
        <f>+[2]data1cf!V637</f>
        <v>0</v>
      </c>
      <c r="X637" s="162">
        <f>+[2]data1cf!W637</f>
        <v>0</v>
      </c>
      <c r="Y637" s="162">
        <f>+[2]data1cf!X637</f>
        <v>0</v>
      </c>
      <c r="Z637" s="162">
        <f>+[2]data1cf!Y637</f>
        <v>0</v>
      </c>
      <c r="AA637" s="162">
        <f>+[2]data1cf!Z637</f>
        <v>0</v>
      </c>
      <c r="AB637" s="162"/>
      <c r="AC637" s="163">
        <f t="shared" si="72"/>
        <v>20430.669456821841</v>
      </c>
      <c r="AD637" s="163">
        <f t="shared" si="74"/>
        <v>45833.702201246895</v>
      </c>
      <c r="AE637" s="164">
        <f t="shared" si="75"/>
        <v>45495.08676363089</v>
      </c>
      <c r="AF637" s="165">
        <f t="shared" si="73"/>
        <v>0.1479964792728424</v>
      </c>
      <c r="AG637" s="166">
        <f t="shared" si="79"/>
        <v>0.97594884842765683</v>
      </c>
    </row>
    <row r="638" spans="1:33">
      <c r="A638" s="158"/>
      <c r="B638" s="162">
        <f>+[2]data1cf!A638</f>
        <v>-69672.854726246034</v>
      </c>
      <c r="C638" s="162">
        <f>+[2]data1cf!B638</f>
        <v>12010.408273701703</v>
      </c>
      <c r="D638" s="162">
        <f>+[2]data1cf!C638</f>
        <v>13066.911873562784</v>
      </c>
      <c r="E638" s="162">
        <f>+[2]data1cf!D638</f>
        <v>12726.238073261058</v>
      </c>
      <c r="F638" s="162">
        <f>+[2]data1cf!E638</f>
        <v>12367.126369702233</v>
      </c>
      <c r="G638" s="162">
        <f>+[2]data1cf!F638</f>
        <v>12146.470939242794</v>
      </c>
      <c r="H638" s="162">
        <f>+[2]data1cf!G638</f>
        <v>11851.841854676946</v>
      </c>
      <c r="I638" s="162">
        <f>+[2]data1cf!H638</f>
        <v>11760.574537425186</v>
      </c>
      <c r="J638" s="162">
        <f>+[2]data1cf!I638</f>
        <v>11788.285242785163</v>
      </c>
      <c r="K638" s="162">
        <f>+[2]data1cf!J638</f>
        <v>11712.359645437158</v>
      </c>
      <c r="L638" s="162">
        <f>+[2]data1cf!K638</f>
        <v>11651.489764118451</v>
      </c>
      <c r="M638" s="162">
        <f>+[2]data1cf!L638</f>
        <v>11594.522199149342</v>
      </c>
      <c r="N638" s="162">
        <f>+[2]data1cf!M638</f>
        <v>11527.696201080358</v>
      </c>
      <c r="O638" s="162">
        <f>+[2]data1cf!N638</f>
        <v>11544.703824617551</v>
      </c>
      <c r="P638" s="162">
        <f>+[2]data1cf!O638</f>
        <v>11432.848514929534</v>
      </c>
      <c r="Q638" s="162">
        <f>+[2]data1cf!P638</f>
        <v>11472.437400773442</v>
      </c>
      <c r="R638" s="162">
        <f>+[2]data1cf!Q638</f>
        <v>799.11977456815134</v>
      </c>
      <c r="S638" s="162">
        <f>+[2]data1cf!R638</f>
        <v>0</v>
      </c>
      <c r="T638" s="162">
        <f>+[2]data1cf!S638</f>
        <v>0</v>
      </c>
      <c r="U638" s="162">
        <f>+[2]data1cf!T638</f>
        <v>0</v>
      </c>
      <c r="V638" s="162">
        <f>+[2]data1cf!U638</f>
        <v>0</v>
      </c>
      <c r="W638" s="162">
        <f>+[2]data1cf!V638</f>
        <v>0</v>
      </c>
      <c r="X638" s="162">
        <f>+[2]data1cf!W638</f>
        <v>0</v>
      </c>
      <c r="Y638" s="162">
        <f>+[2]data1cf!X638</f>
        <v>0</v>
      </c>
      <c r="Z638" s="162">
        <f>+[2]data1cf!Y638</f>
        <v>0</v>
      </c>
      <c r="AA638" s="162">
        <f>+[2]data1cf!Z638</f>
        <v>0</v>
      </c>
      <c r="AB638" s="162"/>
      <c r="AC638" s="163">
        <f t="shared" si="72"/>
        <v>22250.817143419215</v>
      </c>
      <c r="AD638" s="163">
        <f t="shared" si="74"/>
        <v>47415.144687760869</v>
      </c>
      <c r="AE638" s="164">
        <f t="shared" si="75"/>
        <v>47079.784613733587</v>
      </c>
      <c r="AF638" s="165">
        <f t="shared" si="73"/>
        <v>0.1540102541446686</v>
      </c>
      <c r="AG638" s="166">
        <f t="shared" si="79"/>
        <v>0.97885154167525679</v>
      </c>
    </row>
    <row r="639" spans="1:33">
      <c r="A639" s="158"/>
      <c r="B639" s="162">
        <f>+[2]data1cf!A639</f>
        <v>-68785.385335667699</v>
      </c>
      <c r="C639" s="162">
        <f>+[2]data1cf!B639</f>
        <v>12105.582640335288</v>
      </c>
      <c r="D639" s="162">
        <f>+[2]data1cf!C639</f>
        <v>12899.379914109792</v>
      </c>
      <c r="E639" s="162">
        <f>+[2]data1cf!D639</f>
        <v>12692.69734683398</v>
      </c>
      <c r="F639" s="162">
        <f>+[2]data1cf!E639</f>
        <v>12423.603738244159</v>
      </c>
      <c r="G639" s="162">
        <f>+[2]data1cf!F639</f>
        <v>12082.222276403698</v>
      </c>
      <c r="H639" s="162">
        <f>+[2]data1cf!G639</f>
        <v>12038.597437978871</v>
      </c>
      <c r="I639" s="162">
        <f>+[2]data1cf!H639</f>
        <v>11782.030460570768</v>
      </c>
      <c r="J639" s="162">
        <f>+[2]data1cf!I639</f>
        <v>11702.907207530618</v>
      </c>
      <c r="K639" s="162">
        <f>+[2]data1cf!J639</f>
        <v>11729.369124649314</v>
      </c>
      <c r="L639" s="162">
        <f>+[2]data1cf!K639</f>
        <v>11575.777500068802</v>
      </c>
      <c r="M639" s="162">
        <f>+[2]data1cf!L639</f>
        <v>11560.128305196879</v>
      </c>
      <c r="N639" s="162">
        <f>+[2]data1cf!M639</f>
        <v>11505.394336288795</v>
      </c>
      <c r="O639" s="162">
        <f>+[2]data1cf!N639</f>
        <v>11489.992839006143</v>
      </c>
      <c r="P639" s="162">
        <f>+[2]data1cf!O639</f>
        <v>11433.671597405815</v>
      </c>
      <c r="Q639" s="162">
        <f>+[2]data1cf!P639</f>
        <v>11519.747620399135</v>
      </c>
      <c r="R639" s="162">
        <f>+[2]data1cf!Q639</f>
        <v>788.94085564597412</v>
      </c>
      <c r="S639" s="162">
        <f>+[2]data1cf!R639</f>
        <v>0</v>
      </c>
      <c r="T639" s="162">
        <f>+[2]data1cf!S639</f>
        <v>0</v>
      </c>
      <c r="U639" s="162">
        <f>+[2]data1cf!T639</f>
        <v>0</v>
      </c>
      <c r="V639" s="162">
        <f>+[2]data1cf!U639</f>
        <v>0</v>
      </c>
      <c r="W639" s="162">
        <f>+[2]data1cf!V639</f>
        <v>0</v>
      </c>
      <c r="X639" s="162">
        <f>+[2]data1cf!W639</f>
        <v>0</v>
      </c>
      <c r="Y639" s="162">
        <f>+[2]data1cf!X639</f>
        <v>0</v>
      </c>
      <c r="Z639" s="162">
        <f>+[2]data1cf!Y639</f>
        <v>0</v>
      </c>
      <c r="AA639" s="162">
        <f>+[2]data1cf!Z639</f>
        <v>0</v>
      </c>
      <c r="AB639" s="162"/>
      <c r="AC639" s="163">
        <f t="shared" si="72"/>
        <v>23088.815411839314</v>
      </c>
      <c r="AD639" s="163">
        <f t="shared" si="74"/>
        <v>48234.436189532258</v>
      </c>
      <c r="AE639" s="164">
        <f t="shared" si="75"/>
        <v>47899.348674225599</v>
      </c>
      <c r="AF639" s="165">
        <f t="shared" si="73"/>
        <v>0.15665462613105777</v>
      </c>
      <c r="AG639" s="166">
        <f t="shared" si="79"/>
        <v>0.98021477377321387</v>
      </c>
    </row>
    <row r="640" spans="1:33">
      <c r="A640" s="158"/>
      <c r="B640" s="162">
        <f>+[2]data1cf!A640</f>
        <v>-68132.177782613871</v>
      </c>
      <c r="C640" s="162">
        <f>+[2]data1cf!B640</f>
        <v>11898.212723648463</v>
      </c>
      <c r="D640" s="162">
        <f>+[2]data1cf!C640</f>
        <v>12894.320388707416</v>
      </c>
      <c r="E640" s="162">
        <f>+[2]data1cf!D640</f>
        <v>12629.372178638565</v>
      </c>
      <c r="F640" s="162">
        <f>+[2]data1cf!E640</f>
        <v>12381.510121340623</v>
      </c>
      <c r="G640" s="162">
        <f>+[2]data1cf!F640</f>
        <v>11881.619357754676</v>
      </c>
      <c r="H640" s="162">
        <f>+[2]data1cf!G640</f>
        <v>11895.394518798084</v>
      </c>
      <c r="I640" s="162">
        <f>+[2]data1cf!H640</f>
        <v>11794.211335208587</v>
      </c>
      <c r="J640" s="162">
        <f>+[2]data1cf!I640</f>
        <v>11601.069626821714</v>
      </c>
      <c r="K640" s="162">
        <f>+[2]data1cf!J640</f>
        <v>11587.064227463301</v>
      </c>
      <c r="L640" s="162">
        <f>+[2]data1cf!K640</f>
        <v>11528.759828010494</v>
      </c>
      <c r="M640" s="162">
        <f>+[2]data1cf!L640</f>
        <v>11549.584562399348</v>
      </c>
      <c r="N640" s="162">
        <f>+[2]data1cf!M640</f>
        <v>11419.409613534997</v>
      </c>
      <c r="O640" s="162">
        <f>+[2]data1cf!N640</f>
        <v>11486.018147294428</v>
      </c>
      <c r="P640" s="162">
        <f>+[2]data1cf!O640</f>
        <v>11647.191560980156</v>
      </c>
      <c r="Q640" s="162">
        <f>+[2]data1cf!P640</f>
        <v>11390.190742524224</v>
      </c>
      <c r="R640" s="162">
        <f>+[2]data1cf!Q640</f>
        <v>781.44882629546794</v>
      </c>
      <c r="S640" s="162">
        <f>+[2]data1cf!R640</f>
        <v>0</v>
      </c>
      <c r="T640" s="162">
        <f>+[2]data1cf!S640</f>
        <v>0</v>
      </c>
      <c r="U640" s="162">
        <f>+[2]data1cf!T640</f>
        <v>0</v>
      </c>
      <c r="V640" s="162">
        <f>+[2]data1cf!U640</f>
        <v>0</v>
      </c>
      <c r="W640" s="162">
        <f>+[2]data1cf!V640</f>
        <v>0</v>
      </c>
      <c r="X640" s="162">
        <f>+[2]data1cf!W640</f>
        <v>0</v>
      </c>
      <c r="Y640" s="162">
        <f>+[2]data1cf!X640</f>
        <v>0</v>
      </c>
      <c r="Z640" s="162">
        <f>+[2]data1cf!Y640</f>
        <v>0</v>
      </c>
      <c r="AA640" s="162">
        <f>+[2]data1cf!Z640</f>
        <v>0</v>
      </c>
      <c r="AB640" s="162"/>
      <c r="AC640" s="163">
        <f t="shared" si="72"/>
        <v>23139.367567512818</v>
      </c>
      <c r="AD640" s="163">
        <f t="shared" si="74"/>
        <v>48160.783902546544</v>
      </c>
      <c r="AE640" s="164">
        <f t="shared" si="75"/>
        <v>47827.200414868363</v>
      </c>
      <c r="AF640" s="165">
        <f t="shared" si="73"/>
        <v>0.15718154311180113</v>
      </c>
      <c r="AG640" s="166">
        <f t="shared" si="79"/>
        <v>0.98009590445576522</v>
      </c>
    </row>
    <row r="641" spans="1:33">
      <c r="A641" s="158"/>
      <c r="B641" s="162">
        <f>+[2]data1cf!A641</f>
        <v>-68109.458596505894</v>
      </c>
      <c r="C641" s="162">
        <f>+[2]data1cf!B641</f>
        <v>11920.537258708166</v>
      </c>
      <c r="D641" s="162">
        <f>+[2]data1cf!C641</f>
        <v>13060.617133966891</v>
      </c>
      <c r="E641" s="162">
        <f>+[2]data1cf!D641</f>
        <v>12679.757322131167</v>
      </c>
      <c r="F641" s="162">
        <f>+[2]data1cf!E641</f>
        <v>12293.220497816583</v>
      </c>
      <c r="G641" s="162">
        <f>+[2]data1cf!F641</f>
        <v>12104.191179338573</v>
      </c>
      <c r="H641" s="162">
        <f>+[2]data1cf!G641</f>
        <v>11995.458019596888</v>
      </c>
      <c r="I641" s="162">
        <f>+[2]data1cf!H641</f>
        <v>11817.797043893075</v>
      </c>
      <c r="J641" s="162">
        <f>+[2]data1cf!I641</f>
        <v>11753.487912012024</v>
      </c>
      <c r="K641" s="162">
        <f>+[2]data1cf!J641</f>
        <v>11589.99375598137</v>
      </c>
      <c r="L641" s="162">
        <f>+[2]data1cf!K641</f>
        <v>11702.756579150093</v>
      </c>
      <c r="M641" s="162">
        <f>+[2]data1cf!L641</f>
        <v>11457.115656561637</v>
      </c>
      <c r="N641" s="162">
        <f>+[2]data1cf!M641</f>
        <v>11523.270252042994</v>
      </c>
      <c r="O641" s="162">
        <f>+[2]data1cf!N641</f>
        <v>11335.995302784551</v>
      </c>
      <c r="P641" s="162">
        <f>+[2]data1cf!O641</f>
        <v>11516.067589010883</v>
      </c>
      <c r="Q641" s="162">
        <f>+[2]data1cf!P641</f>
        <v>11424.520938689999</v>
      </c>
      <c r="R641" s="162">
        <f>+[2]data1cf!Q641</f>
        <v>781.18824631848395</v>
      </c>
      <c r="S641" s="162">
        <f>+[2]data1cf!R641</f>
        <v>0</v>
      </c>
      <c r="T641" s="162">
        <f>+[2]data1cf!S641</f>
        <v>0</v>
      </c>
      <c r="U641" s="162">
        <f>+[2]data1cf!T641</f>
        <v>0</v>
      </c>
      <c r="V641" s="162">
        <f>+[2]data1cf!U641</f>
        <v>0</v>
      </c>
      <c r="W641" s="162">
        <f>+[2]data1cf!V641</f>
        <v>0</v>
      </c>
      <c r="X641" s="162">
        <f>+[2]data1cf!W641</f>
        <v>0</v>
      </c>
      <c r="Y641" s="162">
        <f>+[2]data1cf!X641</f>
        <v>0</v>
      </c>
      <c r="Z641" s="162">
        <f>+[2]data1cf!Y641</f>
        <v>0</v>
      </c>
      <c r="AA641" s="162">
        <f>+[2]data1cf!Z641</f>
        <v>0</v>
      </c>
      <c r="AB641" s="162"/>
      <c r="AC641" s="163">
        <f t="shared" si="72"/>
        <v>23574.313748627148</v>
      </c>
      <c r="AD641" s="163">
        <f t="shared" si="74"/>
        <v>48675.332757517899</v>
      </c>
      <c r="AE641" s="164">
        <f t="shared" si="75"/>
        <v>48340.901591317197</v>
      </c>
      <c r="AF641" s="165">
        <f t="shared" si="73"/>
        <v>0.15831666588783264</v>
      </c>
      <c r="AG641" s="166">
        <f t="shared" si="79"/>
        <v>0.98091165029779681</v>
      </c>
    </row>
    <row r="642" spans="1:33">
      <c r="A642" s="158"/>
      <c r="B642" s="162">
        <f>+[2]data1cf!A642</f>
        <v>-69048.787407683572</v>
      </c>
      <c r="C642" s="162">
        <f>+[2]data1cf!B642</f>
        <v>11951.959899352019</v>
      </c>
      <c r="D642" s="162">
        <f>+[2]data1cf!C642</f>
        <v>12915.604879362876</v>
      </c>
      <c r="E642" s="162">
        <f>+[2]data1cf!D642</f>
        <v>12705.311074377471</v>
      </c>
      <c r="F642" s="162">
        <f>+[2]data1cf!E642</f>
        <v>12403.525285925258</v>
      </c>
      <c r="G642" s="162">
        <f>+[2]data1cf!F642</f>
        <v>12284.897552201646</v>
      </c>
      <c r="H642" s="162">
        <f>+[2]data1cf!G642</f>
        <v>11928.570114788698</v>
      </c>
      <c r="I642" s="162">
        <f>+[2]data1cf!H642</f>
        <v>11896.303935764006</v>
      </c>
      <c r="J642" s="162">
        <f>+[2]data1cf!I642</f>
        <v>11797.177053878067</v>
      </c>
      <c r="K642" s="162">
        <f>+[2]data1cf!J642</f>
        <v>11730.060793542105</v>
      </c>
      <c r="L642" s="162">
        <f>+[2]data1cf!K642</f>
        <v>11567.515247327443</v>
      </c>
      <c r="M642" s="162">
        <f>+[2]data1cf!L642</f>
        <v>11683.473972014292</v>
      </c>
      <c r="N642" s="162">
        <f>+[2]data1cf!M642</f>
        <v>11554.275688206544</v>
      </c>
      <c r="O642" s="162">
        <f>+[2]data1cf!N642</f>
        <v>11363.26078595133</v>
      </c>
      <c r="P642" s="162">
        <f>+[2]data1cf!O642</f>
        <v>11202.200763574911</v>
      </c>
      <c r="Q642" s="162">
        <f>+[2]data1cf!P642</f>
        <v>11419.111554719369</v>
      </c>
      <c r="R642" s="162">
        <f>+[2]data1cf!Q642</f>
        <v>791.96197205116744</v>
      </c>
      <c r="S642" s="162">
        <f>+[2]data1cf!R642</f>
        <v>0</v>
      </c>
      <c r="T642" s="162">
        <f>+[2]data1cf!S642</f>
        <v>0</v>
      </c>
      <c r="U642" s="162">
        <f>+[2]data1cf!T642</f>
        <v>0</v>
      </c>
      <c r="V642" s="162">
        <f>+[2]data1cf!U642</f>
        <v>0</v>
      </c>
      <c r="W642" s="162">
        <f>+[2]data1cf!V642</f>
        <v>0</v>
      </c>
      <c r="X642" s="162">
        <f>+[2]data1cf!W642</f>
        <v>0</v>
      </c>
      <c r="Y642" s="162">
        <f>+[2]data1cf!X642</f>
        <v>0</v>
      </c>
      <c r="Z642" s="162">
        <f>+[2]data1cf!Y642</f>
        <v>0</v>
      </c>
      <c r="AA642" s="162">
        <f>+[2]data1cf!Z642</f>
        <v>0</v>
      </c>
      <c r="AB642" s="162"/>
      <c r="AC642" s="163">
        <f t="shared" ref="AC642:AC705" si="80">XNPV(0.1,B642:AA642,$B$1:$AA$1)</f>
        <v>22796.118538984254</v>
      </c>
      <c r="AD642" s="163">
        <f t="shared" si="74"/>
        <v>47941.766829273489</v>
      </c>
      <c r="AE642" s="164">
        <f t="shared" si="75"/>
        <v>47606.893108853095</v>
      </c>
      <c r="AF642" s="165">
        <f t="shared" ref="AF642:AF705" si="81">XIRR(B642:AA642,$B$1:$AA$1)</f>
        <v>0.15574105381965639</v>
      </c>
      <c r="AG642" s="166">
        <f t="shared" si="79"/>
        <v>0.97973819106903037</v>
      </c>
    </row>
    <row r="643" spans="1:33">
      <c r="A643" s="158"/>
      <c r="B643" s="162">
        <f>+[2]data1cf!A643</f>
        <v>-65451.997581642114</v>
      </c>
      <c r="C643" s="162">
        <f>+[2]data1cf!B643</f>
        <v>11996.723051182315</v>
      </c>
      <c r="D643" s="162">
        <f>+[2]data1cf!C643</f>
        <v>12834.215277766139</v>
      </c>
      <c r="E643" s="162">
        <f>+[2]data1cf!D643</f>
        <v>12501.386211798077</v>
      </c>
      <c r="F643" s="162">
        <f>+[2]data1cf!E643</f>
        <v>12231.920324516257</v>
      </c>
      <c r="G643" s="162">
        <f>+[2]data1cf!F643</f>
        <v>11996.158788471917</v>
      </c>
      <c r="H643" s="162">
        <f>+[2]data1cf!G643</f>
        <v>11707.619662151885</v>
      </c>
      <c r="I643" s="162">
        <f>+[2]data1cf!H643</f>
        <v>11609.901249252696</v>
      </c>
      <c r="J643" s="162">
        <f>+[2]data1cf!I643</f>
        <v>11648.498973550326</v>
      </c>
      <c r="K643" s="162">
        <f>+[2]data1cf!J643</f>
        <v>11638.479807240879</v>
      </c>
      <c r="L643" s="162">
        <f>+[2]data1cf!K643</f>
        <v>11563.677453127219</v>
      </c>
      <c r="M643" s="162">
        <f>+[2]data1cf!L643</f>
        <v>11433.377357141646</v>
      </c>
      <c r="N643" s="162">
        <f>+[2]data1cf!M643</f>
        <v>11509.951156989926</v>
      </c>
      <c r="O643" s="162">
        <f>+[2]data1cf!N643</f>
        <v>11469.751307026905</v>
      </c>
      <c r="P643" s="162">
        <f>+[2]data1cf!O643</f>
        <v>11293.616186203664</v>
      </c>
      <c r="Q643" s="162">
        <f>+[2]data1cf!P643</f>
        <v>11447.920703167289</v>
      </c>
      <c r="R643" s="162">
        <f>+[2]data1cf!Q643</f>
        <v>750.7082314624023</v>
      </c>
      <c r="S643" s="162">
        <f>+[2]data1cf!R643</f>
        <v>0</v>
      </c>
      <c r="T643" s="162">
        <f>+[2]data1cf!S643</f>
        <v>0</v>
      </c>
      <c r="U643" s="162">
        <f>+[2]data1cf!T643</f>
        <v>0</v>
      </c>
      <c r="V643" s="162">
        <f>+[2]data1cf!U643</f>
        <v>0</v>
      </c>
      <c r="W643" s="162">
        <f>+[2]data1cf!V643</f>
        <v>0</v>
      </c>
      <c r="X643" s="162">
        <f>+[2]data1cf!W643</f>
        <v>0</v>
      </c>
      <c r="Y643" s="162">
        <f>+[2]data1cf!X643</f>
        <v>0</v>
      </c>
      <c r="Z643" s="162">
        <f>+[2]data1cf!Y643</f>
        <v>0</v>
      </c>
      <c r="AA643" s="162">
        <f>+[2]data1cf!Z643</f>
        <v>0</v>
      </c>
      <c r="AB643" s="162"/>
      <c r="AC643" s="163">
        <f t="shared" si="80"/>
        <v>25486.688996595312</v>
      </c>
      <c r="AD643" s="163">
        <f t="shared" ref="AD643:AD706" si="82">SUMPRODUCT(B643:AA643,$B$1010:$AA$1010)</f>
        <v>50397.52188564161</v>
      </c>
      <c r="AE643" s="164">
        <f t="shared" ref="AE643:AE706" si="83">SUMPRODUCT(B643:AA643,$B$1012:$AA$1012)</f>
        <v>50065.428509105288</v>
      </c>
      <c r="AF643" s="165">
        <f t="shared" si="81"/>
        <v>0.16519814133644106</v>
      </c>
      <c r="AG643" s="166">
        <f t="shared" ref="AG643:AG658" si="84">1-EXP(-(1/0.25)*(AD643/ABS($AD$1010)))</f>
        <v>0.98340642375038601</v>
      </c>
    </row>
    <row r="644" spans="1:33">
      <c r="A644" s="158"/>
      <c r="B644" s="162">
        <f>+[2]data1cf!A644</f>
        <v>-68862.841804624928</v>
      </c>
      <c r="C644" s="162">
        <f>+[2]data1cf!B644</f>
        <v>12145.356094129533</v>
      </c>
      <c r="D644" s="162">
        <f>+[2]data1cf!C644</f>
        <v>13116.482652859748</v>
      </c>
      <c r="E644" s="162">
        <f>+[2]data1cf!D644</f>
        <v>12645.702876724001</v>
      </c>
      <c r="F644" s="162">
        <f>+[2]data1cf!E644</f>
        <v>12298.196707522646</v>
      </c>
      <c r="G644" s="162">
        <f>+[2]data1cf!F644</f>
        <v>12180.782057100747</v>
      </c>
      <c r="H644" s="162">
        <f>+[2]data1cf!G644</f>
        <v>11771.498701109447</v>
      </c>
      <c r="I644" s="162">
        <f>+[2]data1cf!H644</f>
        <v>11716.14692912401</v>
      </c>
      <c r="J644" s="162">
        <f>+[2]data1cf!I644</f>
        <v>11554.452423312363</v>
      </c>
      <c r="K644" s="162">
        <f>+[2]data1cf!J644</f>
        <v>11629.102795388488</v>
      </c>
      <c r="L644" s="162">
        <f>+[2]data1cf!K644</f>
        <v>11606.126150375116</v>
      </c>
      <c r="M644" s="162">
        <f>+[2]data1cf!L644</f>
        <v>11494.500951617369</v>
      </c>
      <c r="N644" s="162">
        <f>+[2]data1cf!M644</f>
        <v>11524.744508061554</v>
      </c>
      <c r="O644" s="162">
        <f>+[2]data1cf!N644</f>
        <v>11506.900386098045</v>
      </c>
      <c r="P644" s="162">
        <f>+[2]data1cf!O644</f>
        <v>11369.654422855518</v>
      </c>
      <c r="Q644" s="162">
        <f>+[2]data1cf!P644</f>
        <v>11233.394215425049</v>
      </c>
      <c r="R644" s="162">
        <f>+[2]data1cf!Q644</f>
        <v>789.82925036232598</v>
      </c>
      <c r="S644" s="162">
        <f>+[2]data1cf!R644</f>
        <v>0</v>
      </c>
      <c r="T644" s="162">
        <f>+[2]data1cf!S644</f>
        <v>0</v>
      </c>
      <c r="U644" s="162">
        <f>+[2]data1cf!T644</f>
        <v>0</v>
      </c>
      <c r="V644" s="162">
        <f>+[2]data1cf!U644</f>
        <v>0</v>
      </c>
      <c r="W644" s="162">
        <f>+[2]data1cf!V644</f>
        <v>0</v>
      </c>
      <c r="X644" s="162">
        <f>+[2]data1cf!W644</f>
        <v>0</v>
      </c>
      <c r="Y644" s="162">
        <f>+[2]data1cf!X644</f>
        <v>0</v>
      </c>
      <c r="Z644" s="162">
        <f>+[2]data1cf!Y644</f>
        <v>0</v>
      </c>
      <c r="AA644" s="162">
        <f>+[2]data1cf!Z644</f>
        <v>0</v>
      </c>
      <c r="AB644" s="162"/>
      <c r="AC644" s="163">
        <f t="shared" si="80"/>
        <v>22785.578343755024</v>
      </c>
      <c r="AD644" s="163">
        <f t="shared" si="82"/>
        <v>47792.2010620687</v>
      </c>
      <c r="AE644" s="164">
        <f t="shared" si="83"/>
        <v>47459.043653079534</v>
      </c>
      <c r="AF644" s="165">
        <f t="shared" si="81"/>
        <v>0.15608083605766299</v>
      </c>
      <c r="AG644" s="166">
        <f t="shared" si="84"/>
        <v>0.97949022308829115</v>
      </c>
    </row>
    <row r="645" spans="1:33">
      <c r="A645" s="158"/>
      <c r="B645" s="162">
        <f>+[2]data1cf!A645</f>
        <v>-64546.144469606756</v>
      </c>
      <c r="C645" s="162">
        <f>+[2]data1cf!B645</f>
        <v>11899.178596564991</v>
      </c>
      <c r="D645" s="162">
        <f>+[2]data1cf!C645</f>
        <v>12788.174858973172</v>
      </c>
      <c r="E645" s="162">
        <f>+[2]data1cf!D645</f>
        <v>12480.029002594616</v>
      </c>
      <c r="F645" s="162">
        <f>+[2]data1cf!E645</f>
        <v>12427.730892904829</v>
      </c>
      <c r="G645" s="162">
        <f>+[2]data1cf!F645</f>
        <v>12017.263266441078</v>
      </c>
      <c r="H645" s="162">
        <f>+[2]data1cf!G645</f>
        <v>11774.918100600828</v>
      </c>
      <c r="I645" s="162">
        <f>+[2]data1cf!H645</f>
        <v>11714.533338453381</v>
      </c>
      <c r="J645" s="162">
        <f>+[2]data1cf!I645</f>
        <v>11685.128168108924</v>
      </c>
      <c r="K645" s="162">
        <f>+[2]data1cf!J645</f>
        <v>11601.753139167198</v>
      </c>
      <c r="L645" s="162">
        <f>+[2]data1cf!K645</f>
        <v>11440.607853722839</v>
      </c>
      <c r="M645" s="162">
        <f>+[2]data1cf!L645</f>
        <v>11391.355566292175</v>
      </c>
      <c r="N645" s="162">
        <f>+[2]data1cf!M645</f>
        <v>11445.975245654474</v>
      </c>
      <c r="O645" s="162">
        <f>+[2]data1cf!N645</f>
        <v>11369.685321048486</v>
      </c>
      <c r="P645" s="162">
        <f>+[2]data1cf!O645</f>
        <v>11264.67247280725</v>
      </c>
      <c r="Q645" s="162">
        <f>+[2]data1cf!P645</f>
        <v>11177.469987400909</v>
      </c>
      <c r="R645" s="162">
        <f>+[2]data1cf!Q645</f>
        <v>740.31845860860153</v>
      </c>
      <c r="S645" s="162">
        <f>+[2]data1cf!R645</f>
        <v>0</v>
      </c>
      <c r="T645" s="162">
        <f>+[2]data1cf!S645</f>
        <v>0</v>
      </c>
      <c r="U645" s="162">
        <f>+[2]data1cf!T645</f>
        <v>0</v>
      </c>
      <c r="V645" s="162">
        <f>+[2]data1cf!U645</f>
        <v>0</v>
      </c>
      <c r="W645" s="162">
        <f>+[2]data1cf!V645</f>
        <v>0</v>
      </c>
      <c r="X645" s="162">
        <f>+[2]data1cf!W645</f>
        <v>0</v>
      </c>
      <c r="Y645" s="162">
        <f>+[2]data1cf!X645</f>
        <v>0</v>
      </c>
      <c r="Z645" s="162">
        <f>+[2]data1cf!Y645</f>
        <v>0</v>
      </c>
      <c r="AA645" s="162">
        <f>+[2]data1cf!Z645</f>
        <v>0</v>
      </c>
      <c r="AB645" s="162"/>
      <c r="AC645" s="163">
        <f t="shared" si="80"/>
        <v>26303.726443027033</v>
      </c>
      <c r="AD645" s="163">
        <f t="shared" si="82"/>
        <v>51161.734709912351</v>
      </c>
      <c r="AE645" s="164">
        <f t="shared" si="83"/>
        <v>50830.654994875244</v>
      </c>
      <c r="AF645" s="165">
        <f t="shared" si="81"/>
        <v>0.16815635561943051</v>
      </c>
      <c r="AG645" s="166">
        <f t="shared" si="84"/>
        <v>0.98440635287435441</v>
      </c>
    </row>
    <row r="646" spans="1:33">
      <c r="A646" s="158"/>
      <c r="B646" s="162">
        <f>+[2]data1cf!A646</f>
        <v>-74123.454769953838</v>
      </c>
      <c r="C646" s="162">
        <f>+[2]data1cf!B646</f>
        <v>12184.834206807831</v>
      </c>
      <c r="D646" s="162">
        <f>+[2]data1cf!C646</f>
        <v>13160.839509677917</v>
      </c>
      <c r="E646" s="162">
        <f>+[2]data1cf!D646</f>
        <v>13030.101690931149</v>
      </c>
      <c r="F646" s="162">
        <f>+[2]data1cf!E646</f>
        <v>12467.768425779679</v>
      </c>
      <c r="G646" s="162">
        <f>+[2]data1cf!F646</f>
        <v>12246.12985309523</v>
      </c>
      <c r="H646" s="162">
        <f>+[2]data1cf!G646</f>
        <v>12006.26137275462</v>
      </c>
      <c r="I646" s="162">
        <f>+[2]data1cf!H646</f>
        <v>11878.31281940205</v>
      </c>
      <c r="J646" s="162">
        <f>+[2]data1cf!I646</f>
        <v>11797.586909986419</v>
      </c>
      <c r="K646" s="162">
        <f>+[2]data1cf!J646</f>
        <v>11707.590189965234</v>
      </c>
      <c r="L646" s="162">
        <f>+[2]data1cf!K646</f>
        <v>11677.907807519852</v>
      </c>
      <c r="M646" s="162">
        <f>+[2]data1cf!L646</f>
        <v>11731.499516526184</v>
      </c>
      <c r="N646" s="162">
        <f>+[2]data1cf!M646</f>
        <v>11743.042600353423</v>
      </c>
      <c r="O646" s="162">
        <f>+[2]data1cf!N646</f>
        <v>11616.667545660692</v>
      </c>
      <c r="P646" s="162">
        <f>+[2]data1cf!O646</f>
        <v>11524.142490815611</v>
      </c>
      <c r="Q646" s="162">
        <f>+[2]data1cf!P646</f>
        <v>11450.177639141762</v>
      </c>
      <c r="R646" s="162">
        <f>+[2]data1cf!Q646</f>
        <v>850.16637682946237</v>
      </c>
      <c r="S646" s="162">
        <f>+[2]data1cf!R646</f>
        <v>0</v>
      </c>
      <c r="T646" s="162">
        <f>+[2]data1cf!S646</f>
        <v>0</v>
      </c>
      <c r="U646" s="162">
        <f>+[2]data1cf!T646</f>
        <v>0</v>
      </c>
      <c r="V646" s="162">
        <f>+[2]data1cf!U646</f>
        <v>0</v>
      </c>
      <c r="W646" s="162">
        <f>+[2]data1cf!V646</f>
        <v>0</v>
      </c>
      <c r="X646" s="162">
        <f>+[2]data1cf!W646</f>
        <v>0</v>
      </c>
      <c r="Y646" s="162">
        <f>+[2]data1cf!X646</f>
        <v>0</v>
      </c>
      <c r="Z646" s="162">
        <f>+[2]data1cf!Y646</f>
        <v>0</v>
      </c>
      <c r="AA646" s="162">
        <f>+[2]data1cf!Z646</f>
        <v>0</v>
      </c>
      <c r="AB646" s="162"/>
      <c r="AC646" s="163">
        <f t="shared" si="80"/>
        <v>18722.368777644242</v>
      </c>
      <c r="AD646" s="163">
        <f t="shared" si="82"/>
        <v>44094.820290814969</v>
      </c>
      <c r="AE646" s="164">
        <f t="shared" si="83"/>
        <v>43756.751024770179</v>
      </c>
      <c r="AF646" s="165">
        <f t="shared" si="81"/>
        <v>0.14320933222770693</v>
      </c>
      <c r="AG646" s="166">
        <f t="shared" si="84"/>
        <v>0.97229527406830818</v>
      </c>
    </row>
    <row r="647" spans="1:33">
      <c r="A647" s="158"/>
      <c r="B647" s="162">
        <f>+[2]data1cf!A647</f>
        <v>-65021.757121925126</v>
      </c>
      <c r="C647" s="162">
        <f>+[2]data1cf!B647</f>
        <v>11971.902195270304</v>
      </c>
      <c r="D647" s="162">
        <f>+[2]data1cf!C647</f>
        <v>12880.198075278595</v>
      </c>
      <c r="E647" s="162">
        <f>+[2]data1cf!D647</f>
        <v>12569.8523437739</v>
      </c>
      <c r="F647" s="162">
        <f>+[2]data1cf!E647</f>
        <v>12242.855501514934</v>
      </c>
      <c r="G647" s="162">
        <f>+[2]data1cf!F647</f>
        <v>12058.340590692093</v>
      </c>
      <c r="H647" s="162">
        <f>+[2]data1cf!G647</f>
        <v>11790.815530122074</v>
      </c>
      <c r="I647" s="162">
        <f>+[2]data1cf!H647</f>
        <v>11636.837485483207</v>
      </c>
      <c r="J647" s="162">
        <f>+[2]data1cf!I647</f>
        <v>11505.615185444616</v>
      </c>
      <c r="K647" s="162">
        <f>+[2]data1cf!J647</f>
        <v>11583.733932371058</v>
      </c>
      <c r="L647" s="162">
        <f>+[2]data1cf!K647</f>
        <v>11504.00974902595</v>
      </c>
      <c r="M647" s="162">
        <f>+[2]data1cf!L647</f>
        <v>11583.20943389137</v>
      </c>
      <c r="N647" s="162">
        <f>+[2]data1cf!M647</f>
        <v>11618.724354712278</v>
      </c>
      <c r="O647" s="162">
        <f>+[2]data1cf!N647</f>
        <v>11466.93546020348</v>
      </c>
      <c r="P647" s="162">
        <f>+[2]data1cf!O647</f>
        <v>11254.290983959407</v>
      </c>
      <c r="Q647" s="162">
        <f>+[2]data1cf!P647</f>
        <v>11189.963007398917</v>
      </c>
      <c r="R647" s="162">
        <f>+[2]data1cf!Q647</f>
        <v>745.77354548563233</v>
      </c>
      <c r="S647" s="162">
        <f>+[2]data1cf!R647</f>
        <v>0</v>
      </c>
      <c r="T647" s="162">
        <f>+[2]data1cf!S647</f>
        <v>0</v>
      </c>
      <c r="U647" s="162">
        <f>+[2]data1cf!T647</f>
        <v>0</v>
      </c>
      <c r="V647" s="162">
        <f>+[2]data1cf!U647</f>
        <v>0</v>
      </c>
      <c r="W647" s="162">
        <f>+[2]data1cf!V647</f>
        <v>0</v>
      </c>
      <c r="X647" s="162">
        <f>+[2]data1cf!W647</f>
        <v>0</v>
      </c>
      <c r="Y647" s="162">
        <f>+[2]data1cf!X647</f>
        <v>0</v>
      </c>
      <c r="Z647" s="162">
        <f>+[2]data1cf!Y647</f>
        <v>0</v>
      </c>
      <c r="AA647" s="162">
        <f>+[2]data1cf!Z647</f>
        <v>0</v>
      </c>
      <c r="AB647" s="162"/>
      <c r="AC647" s="163">
        <f t="shared" si="80"/>
        <v>25990.974036534764</v>
      </c>
      <c r="AD647" s="163">
        <f t="shared" si="82"/>
        <v>50889.981291803961</v>
      </c>
      <c r="AE647" s="164">
        <f t="shared" si="83"/>
        <v>50558.170343075217</v>
      </c>
      <c r="AF647" s="165">
        <f t="shared" si="81"/>
        <v>0.16692594885826115</v>
      </c>
      <c r="AG647" s="166">
        <f t="shared" si="84"/>
        <v>0.9840578776362694</v>
      </c>
    </row>
    <row r="648" spans="1:33">
      <c r="A648" s="158"/>
      <c r="B648" s="162">
        <f>+[2]data1cf!A648</f>
        <v>-65064.309641124826</v>
      </c>
      <c r="C648" s="162">
        <f>+[2]data1cf!B648</f>
        <v>11796.672053301645</v>
      </c>
      <c r="D648" s="162">
        <f>+[2]data1cf!C648</f>
        <v>12787.875499503194</v>
      </c>
      <c r="E648" s="162">
        <f>+[2]data1cf!D648</f>
        <v>12734.687106651429</v>
      </c>
      <c r="F648" s="162">
        <f>+[2]data1cf!E648</f>
        <v>12324.233885545626</v>
      </c>
      <c r="G648" s="162">
        <f>+[2]data1cf!F648</f>
        <v>11939.106195494349</v>
      </c>
      <c r="H648" s="162">
        <f>+[2]data1cf!G648</f>
        <v>11772.075298736723</v>
      </c>
      <c r="I648" s="162">
        <f>+[2]data1cf!H648</f>
        <v>11572.954196173527</v>
      </c>
      <c r="J648" s="162">
        <f>+[2]data1cf!I648</f>
        <v>11559.234636945337</v>
      </c>
      <c r="K648" s="162">
        <f>+[2]data1cf!J648</f>
        <v>11564.671663909539</v>
      </c>
      <c r="L648" s="162">
        <f>+[2]data1cf!K648</f>
        <v>11636.054059278915</v>
      </c>
      <c r="M648" s="162">
        <f>+[2]data1cf!L648</f>
        <v>11388.924205951858</v>
      </c>
      <c r="N648" s="162">
        <f>+[2]data1cf!M648</f>
        <v>11417.450043543984</v>
      </c>
      <c r="O648" s="162">
        <f>+[2]data1cf!N648</f>
        <v>11436.393948092449</v>
      </c>
      <c r="P648" s="162">
        <f>+[2]data1cf!O648</f>
        <v>11176.536388018048</v>
      </c>
      <c r="Q648" s="162">
        <f>+[2]data1cf!P648</f>
        <v>11299.345893143596</v>
      </c>
      <c r="R648" s="162">
        <f>+[2]data1cf!Q648</f>
        <v>746.2616058598453</v>
      </c>
      <c r="S648" s="162">
        <f>+[2]data1cf!R648</f>
        <v>0</v>
      </c>
      <c r="T648" s="162">
        <f>+[2]data1cf!S648</f>
        <v>0</v>
      </c>
      <c r="U648" s="162">
        <f>+[2]data1cf!T648</f>
        <v>0</v>
      </c>
      <c r="V648" s="162">
        <f>+[2]data1cf!U648</f>
        <v>0</v>
      </c>
      <c r="W648" s="162">
        <f>+[2]data1cf!V648</f>
        <v>0</v>
      </c>
      <c r="X648" s="162">
        <f>+[2]data1cf!W648</f>
        <v>0</v>
      </c>
      <c r="Y648" s="162">
        <f>+[2]data1cf!X648</f>
        <v>0</v>
      </c>
      <c r="Z648" s="162">
        <f>+[2]data1cf!Y648</f>
        <v>0</v>
      </c>
      <c r="AA648" s="162">
        <f>+[2]data1cf!Z648</f>
        <v>0</v>
      </c>
      <c r="AB648" s="162"/>
      <c r="AC648" s="163">
        <f t="shared" si="80"/>
        <v>25707.502051948271</v>
      </c>
      <c r="AD648" s="163">
        <f t="shared" si="82"/>
        <v>50552.399665489851</v>
      </c>
      <c r="AE648" s="164">
        <f t="shared" si="83"/>
        <v>50221.368004984477</v>
      </c>
      <c r="AF648" s="165">
        <f t="shared" si="81"/>
        <v>0.16614884734153751</v>
      </c>
      <c r="AG648" s="166">
        <f t="shared" si="84"/>
        <v>0.9836141244493698</v>
      </c>
    </row>
    <row r="649" spans="1:33">
      <c r="A649" s="158"/>
      <c r="B649" s="162">
        <f>+[2]data1cf!A649</f>
        <v>-63657.73502468958</v>
      </c>
      <c r="C649" s="162">
        <f>+[2]data1cf!B649</f>
        <v>11898.32253030378</v>
      </c>
      <c r="D649" s="162">
        <f>+[2]data1cf!C649</f>
        <v>12947.863296163974</v>
      </c>
      <c r="E649" s="162">
        <f>+[2]data1cf!D649</f>
        <v>12542.534349112653</v>
      </c>
      <c r="F649" s="162">
        <f>+[2]data1cf!E649</f>
        <v>12130.576264959229</v>
      </c>
      <c r="G649" s="162">
        <f>+[2]data1cf!F649</f>
        <v>11936.278545302481</v>
      </c>
      <c r="H649" s="162">
        <f>+[2]data1cf!G649</f>
        <v>11796.55898311903</v>
      </c>
      <c r="I649" s="162">
        <f>+[2]data1cf!H649</f>
        <v>11708.41398654031</v>
      </c>
      <c r="J649" s="162">
        <f>+[2]data1cf!I649</f>
        <v>11712.21141446545</v>
      </c>
      <c r="K649" s="162">
        <f>+[2]data1cf!J649</f>
        <v>11609.223539315706</v>
      </c>
      <c r="L649" s="162">
        <f>+[2]data1cf!K649</f>
        <v>11430.986687699547</v>
      </c>
      <c r="M649" s="162">
        <f>+[2]data1cf!L649</f>
        <v>11461.025471472038</v>
      </c>
      <c r="N649" s="162">
        <f>+[2]data1cf!M649</f>
        <v>11283.414395509746</v>
      </c>
      <c r="O649" s="162">
        <f>+[2]data1cf!N649</f>
        <v>11415.001968841008</v>
      </c>
      <c r="P649" s="162">
        <f>+[2]data1cf!O649</f>
        <v>11354.709420300193</v>
      </c>
      <c r="Q649" s="162">
        <f>+[2]data1cf!P649</f>
        <v>11465.801703401456</v>
      </c>
      <c r="R649" s="162">
        <f>+[2]data1cf!Q649</f>
        <v>730.12875763917953</v>
      </c>
      <c r="S649" s="162">
        <f>+[2]data1cf!R649</f>
        <v>0</v>
      </c>
      <c r="T649" s="162">
        <f>+[2]data1cf!S649</f>
        <v>0</v>
      </c>
      <c r="U649" s="162">
        <f>+[2]data1cf!T649</f>
        <v>0</v>
      </c>
      <c r="V649" s="162">
        <f>+[2]data1cf!U649</f>
        <v>0</v>
      </c>
      <c r="W649" s="162">
        <f>+[2]data1cf!V649</f>
        <v>0</v>
      </c>
      <c r="X649" s="162">
        <f>+[2]data1cf!W649</f>
        <v>0</v>
      </c>
      <c r="Y649" s="162">
        <f>+[2]data1cf!X649</f>
        <v>0</v>
      </c>
      <c r="Z649" s="162">
        <f>+[2]data1cf!Y649</f>
        <v>0</v>
      </c>
      <c r="AA649" s="162">
        <f>+[2]data1cf!Z649</f>
        <v>0</v>
      </c>
      <c r="AB649" s="162"/>
      <c r="AC649" s="163">
        <f t="shared" si="80"/>
        <v>27214.406727827503</v>
      </c>
      <c r="AD649" s="163">
        <f t="shared" si="82"/>
        <v>52096.646389068737</v>
      </c>
      <c r="AE649" s="164">
        <f t="shared" si="83"/>
        <v>51765.046272883279</v>
      </c>
      <c r="AF649" s="165">
        <f t="shared" si="81"/>
        <v>0.17127754092216488</v>
      </c>
      <c r="AG649" s="166">
        <f t="shared" si="84"/>
        <v>0.9855480563558946</v>
      </c>
    </row>
    <row r="650" spans="1:33">
      <c r="A650" s="158"/>
      <c r="B650" s="162">
        <f>+[2]data1cf!A650</f>
        <v>-64418.665043953188</v>
      </c>
      <c r="C650" s="162">
        <f>+[2]data1cf!B650</f>
        <v>11814.624491527047</v>
      </c>
      <c r="D650" s="162">
        <f>+[2]data1cf!C650</f>
        <v>12832.98416201058</v>
      </c>
      <c r="E650" s="162">
        <f>+[2]data1cf!D650</f>
        <v>12473.32955491792</v>
      </c>
      <c r="F650" s="162">
        <f>+[2]data1cf!E650</f>
        <v>12294.792464670518</v>
      </c>
      <c r="G650" s="162">
        <f>+[2]data1cf!F650</f>
        <v>12167.782567931456</v>
      </c>
      <c r="H650" s="162">
        <f>+[2]data1cf!G650</f>
        <v>11824.521241551758</v>
      </c>
      <c r="I650" s="162">
        <f>+[2]data1cf!H650</f>
        <v>11685.994560151077</v>
      </c>
      <c r="J650" s="162">
        <f>+[2]data1cf!I650</f>
        <v>11633.128514256099</v>
      </c>
      <c r="K650" s="162">
        <f>+[2]data1cf!J650</f>
        <v>11533.432174696512</v>
      </c>
      <c r="L650" s="162">
        <f>+[2]data1cf!K650</f>
        <v>11553.842435125654</v>
      </c>
      <c r="M650" s="162">
        <f>+[2]data1cf!L650</f>
        <v>11532.207121373634</v>
      </c>
      <c r="N650" s="162">
        <f>+[2]data1cf!M650</f>
        <v>11277.499455750742</v>
      </c>
      <c r="O650" s="162">
        <f>+[2]data1cf!N650</f>
        <v>11349.421397632312</v>
      </c>
      <c r="P650" s="162">
        <f>+[2]data1cf!O650</f>
        <v>11333.655177143573</v>
      </c>
      <c r="Q650" s="162">
        <f>+[2]data1cf!P650</f>
        <v>11245.230942254631</v>
      </c>
      <c r="R650" s="162">
        <f>+[2]data1cf!Q650</f>
        <v>738.85632058812541</v>
      </c>
      <c r="S650" s="162">
        <f>+[2]data1cf!R650</f>
        <v>0</v>
      </c>
      <c r="T650" s="162">
        <f>+[2]data1cf!S650</f>
        <v>0</v>
      </c>
      <c r="U650" s="162">
        <f>+[2]data1cf!T650</f>
        <v>0</v>
      </c>
      <c r="V650" s="162">
        <f>+[2]data1cf!U650</f>
        <v>0</v>
      </c>
      <c r="W650" s="162">
        <f>+[2]data1cf!V650</f>
        <v>0</v>
      </c>
      <c r="X650" s="162">
        <f>+[2]data1cf!W650</f>
        <v>0</v>
      </c>
      <c r="Y650" s="162">
        <f>+[2]data1cf!X650</f>
        <v>0</v>
      </c>
      <c r="Z650" s="162">
        <f>+[2]data1cf!Y650</f>
        <v>0</v>
      </c>
      <c r="AA650" s="162">
        <f>+[2]data1cf!Z650</f>
        <v>0</v>
      </c>
      <c r="AB650" s="162"/>
      <c r="AC650" s="163">
        <f t="shared" si="80"/>
        <v>26416.612944377601</v>
      </c>
      <c r="AD650" s="163">
        <f t="shared" si="82"/>
        <v>51292.390979390424</v>
      </c>
      <c r="AE650" s="164">
        <f t="shared" si="83"/>
        <v>50961.017880349355</v>
      </c>
      <c r="AF650" s="165">
        <f t="shared" si="81"/>
        <v>0.16848328709602356</v>
      </c>
      <c r="AG650" s="166">
        <f t="shared" si="84"/>
        <v>0.98457117432541141</v>
      </c>
    </row>
    <row r="651" spans="1:33">
      <c r="A651" s="158"/>
      <c r="B651" s="162">
        <f>+[2]data1cf!A651</f>
        <v>-62062.694681958623</v>
      </c>
      <c r="C651" s="162">
        <f>+[2]data1cf!B651</f>
        <v>11862.908998047467</v>
      </c>
      <c r="D651" s="162">
        <f>+[2]data1cf!C651</f>
        <v>12775.488366967294</v>
      </c>
      <c r="E651" s="162">
        <f>+[2]data1cf!D651</f>
        <v>12481.443530129724</v>
      </c>
      <c r="F651" s="162">
        <f>+[2]data1cf!E651</f>
        <v>12235.095504758596</v>
      </c>
      <c r="G651" s="162">
        <f>+[2]data1cf!F651</f>
        <v>11984.713536040063</v>
      </c>
      <c r="H651" s="162">
        <f>+[2]data1cf!G651</f>
        <v>11712.875596156853</v>
      </c>
      <c r="I651" s="162">
        <f>+[2]data1cf!H651</f>
        <v>11598.681323410367</v>
      </c>
      <c r="J651" s="162">
        <f>+[2]data1cf!I651</f>
        <v>11468.694255421402</v>
      </c>
      <c r="K651" s="162">
        <f>+[2]data1cf!J651</f>
        <v>11706.112619409967</v>
      </c>
      <c r="L651" s="162">
        <f>+[2]data1cf!K651</f>
        <v>11563.954901673835</v>
      </c>
      <c r="M651" s="162">
        <f>+[2]data1cf!L651</f>
        <v>11493.815903233815</v>
      </c>
      <c r="N651" s="162">
        <f>+[2]data1cf!M651</f>
        <v>11429.974739146932</v>
      </c>
      <c r="O651" s="162">
        <f>+[2]data1cf!N651</f>
        <v>11348.239292983835</v>
      </c>
      <c r="P651" s="162">
        <f>+[2]data1cf!O651</f>
        <v>11206.777147886027</v>
      </c>
      <c r="Q651" s="162">
        <f>+[2]data1cf!P651</f>
        <v>11240.096654868956</v>
      </c>
      <c r="R651" s="162">
        <f>+[2]data1cf!Q651</f>
        <v>711.83428292419251</v>
      </c>
      <c r="S651" s="162">
        <f>+[2]data1cf!R651</f>
        <v>0</v>
      </c>
      <c r="T651" s="162">
        <f>+[2]data1cf!S651</f>
        <v>0</v>
      </c>
      <c r="U651" s="162">
        <f>+[2]data1cf!T651</f>
        <v>0</v>
      </c>
      <c r="V651" s="162">
        <f>+[2]data1cf!U651</f>
        <v>0</v>
      </c>
      <c r="W651" s="162">
        <f>+[2]data1cf!V651</f>
        <v>0</v>
      </c>
      <c r="X651" s="162">
        <f>+[2]data1cf!W651</f>
        <v>0</v>
      </c>
      <c r="Y651" s="162">
        <f>+[2]data1cf!X651</f>
        <v>0</v>
      </c>
      <c r="Z651" s="162">
        <f>+[2]data1cf!Y651</f>
        <v>0</v>
      </c>
      <c r="AA651" s="162">
        <f>+[2]data1cf!Z651</f>
        <v>0</v>
      </c>
      <c r="AB651" s="162"/>
      <c r="AC651" s="163">
        <f t="shared" si="80"/>
        <v>28507.593237797457</v>
      </c>
      <c r="AD651" s="163">
        <f t="shared" si="82"/>
        <v>53310.415053874975</v>
      </c>
      <c r="AE651" s="164">
        <f t="shared" si="83"/>
        <v>52979.890179551956</v>
      </c>
      <c r="AF651" s="165">
        <f t="shared" si="81"/>
        <v>0.17624418139457698</v>
      </c>
      <c r="AG651" s="166">
        <f t="shared" si="84"/>
        <v>0.98690650822572679</v>
      </c>
    </row>
    <row r="652" spans="1:33">
      <c r="A652" s="158"/>
      <c r="B652" s="162">
        <f>+[2]data1cf!A652</f>
        <v>-73390.383914061997</v>
      </c>
      <c r="C652" s="162">
        <f>+[2]data1cf!B652</f>
        <v>12205.095914484715</v>
      </c>
      <c r="D652" s="162">
        <f>+[2]data1cf!C652</f>
        <v>13230.658415017448</v>
      </c>
      <c r="E652" s="162">
        <f>+[2]data1cf!D652</f>
        <v>12803.043832761072</v>
      </c>
      <c r="F652" s="162">
        <f>+[2]data1cf!E652</f>
        <v>12526.598591913909</v>
      </c>
      <c r="G652" s="162">
        <f>+[2]data1cf!F652</f>
        <v>12201.872556738481</v>
      </c>
      <c r="H652" s="162">
        <f>+[2]data1cf!G652</f>
        <v>12076.35524387783</v>
      </c>
      <c r="I652" s="162">
        <f>+[2]data1cf!H652</f>
        <v>11957.570339579815</v>
      </c>
      <c r="J652" s="162">
        <f>+[2]data1cf!I652</f>
        <v>11792.721391125633</v>
      </c>
      <c r="K652" s="162">
        <f>+[2]data1cf!J652</f>
        <v>11795.632015931438</v>
      </c>
      <c r="L652" s="162">
        <f>+[2]data1cf!K652</f>
        <v>11663.489075841906</v>
      </c>
      <c r="M652" s="162">
        <f>+[2]data1cf!L652</f>
        <v>11612.618622513495</v>
      </c>
      <c r="N652" s="162">
        <f>+[2]data1cf!M652</f>
        <v>11585.451915794078</v>
      </c>
      <c r="O652" s="162">
        <f>+[2]data1cf!N652</f>
        <v>11522.46302442524</v>
      </c>
      <c r="P652" s="162">
        <f>+[2]data1cf!O652</f>
        <v>11583.470361746782</v>
      </c>
      <c r="Q652" s="162">
        <f>+[2]data1cf!P652</f>
        <v>11493.61180298505</v>
      </c>
      <c r="R652" s="162">
        <f>+[2]data1cf!Q652</f>
        <v>841.75834734072532</v>
      </c>
      <c r="S652" s="162">
        <f>+[2]data1cf!R652</f>
        <v>0</v>
      </c>
      <c r="T652" s="162">
        <f>+[2]data1cf!S652</f>
        <v>0</v>
      </c>
      <c r="U652" s="162">
        <f>+[2]data1cf!T652</f>
        <v>0</v>
      </c>
      <c r="V652" s="162">
        <f>+[2]data1cf!U652</f>
        <v>0</v>
      </c>
      <c r="W652" s="162">
        <f>+[2]data1cf!V652</f>
        <v>0</v>
      </c>
      <c r="X652" s="162">
        <f>+[2]data1cf!W652</f>
        <v>0</v>
      </c>
      <c r="Y652" s="162">
        <f>+[2]data1cf!X652</f>
        <v>0</v>
      </c>
      <c r="Z652" s="162">
        <f>+[2]data1cf!Y652</f>
        <v>0</v>
      </c>
      <c r="AA652" s="162">
        <f>+[2]data1cf!Z652</f>
        <v>0</v>
      </c>
      <c r="AB652" s="162"/>
      <c r="AC652" s="163">
        <f t="shared" si="80"/>
        <v>19388.479038604008</v>
      </c>
      <c r="AD652" s="163">
        <f t="shared" si="82"/>
        <v>44735.67094630994</v>
      </c>
      <c r="AE652" s="164">
        <f t="shared" si="83"/>
        <v>44398.002963784369</v>
      </c>
      <c r="AF652" s="165">
        <f t="shared" si="81"/>
        <v>0.14513549208641055</v>
      </c>
      <c r="AG652" s="166">
        <f t="shared" si="84"/>
        <v>0.97370223956523327</v>
      </c>
    </row>
    <row r="653" spans="1:33">
      <c r="A653" s="158"/>
      <c r="B653" s="162">
        <f>+[2]data1cf!A653</f>
        <v>-62004.974558402311</v>
      </c>
      <c r="C653" s="162">
        <f>+[2]data1cf!B653</f>
        <v>11861.604469374382</v>
      </c>
      <c r="D653" s="162">
        <f>+[2]data1cf!C653</f>
        <v>12768.429110281948</v>
      </c>
      <c r="E653" s="162">
        <f>+[2]data1cf!D653</f>
        <v>12424.624296360271</v>
      </c>
      <c r="F653" s="162">
        <f>+[2]data1cf!E653</f>
        <v>12107.652324342393</v>
      </c>
      <c r="G653" s="162">
        <f>+[2]data1cf!F653</f>
        <v>11847.8856886002</v>
      </c>
      <c r="H653" s="162">
        <f>+[2]data1cf!G653</f>
        <v>11722.732198542355</v>
      </c>
      <c r="I653" s="162">
        <f>+[2]data1cf!H653</f>
        <v>11565.943532826666</v>
      </c>
      <c r="J653" s="162">
        <f>+[2]data1cf!I653</f>
        <v>11357.615012219558</v>
      </c>
      <c r="K653" s="162">
        <f>+[2]data1cf!J653</f>
        <v>11649.734570943798</v>
      </c>
      <c r="L653" s="162">
        <f>+[2]data1cf!K653</f>
        <v>11305.59193151848</v>
      </c>
      <c r="M653" s="162">
        <f>+[2]data1cf!L653</f>
        <v>11401.552816636316</v>
      </c>
      <c r="N653" s="162">
        <f>+[2]data1cf!M653</f>
        <v>11318.436367914501</v>
      </c>
      <c r="O653" s="162">
        <f>+[2]data1cf!N653</f>
        <v>11408.155172113486</v>
      </c>
      <c r="P653" s="162">
        <f>+[2]data1cf!O653</f>
        <v>11138.492793208025</v>
      </c>
      <c r="Q653" s="162">
        <f>+[2]data1cf!P653</f>
        <v>11158.794057213025</v>
      </c>
      <c r="R653" s="162">
        <f>+[2]data1cf!Q653</f>
        <v>711.17225619505109</v>
      </c>
      <c r="S653" s="162">
        <f>+[2]data1cf!R653</f>
        <v>0</v>
      </c>
      <c r="T653" s="162">
        <f>+[2]data1cf!S653</f>
        <v>0</v>
      </c>
      <c r="U653" s="162">
        <f>+[2]data1cf!T653</f>
        <v>0</v>
      </c>
      <c r="V653" s="162">
        <f>+[2]data1cf!U653</f>
        <v>0</v>
      </c>
      <c r="W653" s="162">
        <f>+[2]data1cf!V653</f>
        <v>0</v>
      </c>
      <c r="X653" s="162">
        <f>+[2]data1cf!W653</f>
        <v>0</v>
      </c>
      <c r="Y653" s="162">
        <f>+[2]data1cf!X653</f>
        <v>0</v>
      </c>
      <c r="Z653" s="162">
        <f>+[2]data1cf!Y653</f>
        <v>0</v>
      </c>
      <c r="AA653" s="162">
        <f>+[2]data1cf!Z653</f>
        <v>0</v>
      </c>
      <c r="AB653" s="162"/>
      <c r="AC653" s="163">
        <f t="shared" si="80"/>
        <v>28069.173797792431</v>
      </c>
      <c r="AD653" s="163">
        <f t="shared" si="82"/>
        <v>52706.452192277597</v>
      </c>
      <c r="AE653" s="164">
        <f t="shared" si="83"/>
        <v>52378.146604010304</v>
      </c>
      <c r="AF653" s="165">
        <f t="shared" si="81"/>
        <v>0.17531964182853704</v>
      </c>
      <c r="AG653" s="166">
        <f t="shared" si="84"/>
        <v>0.98624730910063108</v>
      </c>
    </row>
    <row r="654" spans="1:33">
      <c r="A654" s="158"/>
      <c r="B654" s="162">
        <f>+[2]data1cf!A654</f>
        <v>-64944.158670922814</v>
      </c>
      <c r="C654" s="162">
        <f>+[2]data1cf!B654</f>
        <v>11868.881008561917</v>
      </c>
      <c r="D654" s="162">
        <f>+[2]data1cf!C654</f>
        <v>12833.462854512989</v>
      </c>
      <c r="E654" s="162">
        <f>+[2]data1cf!D654</f>
        <v>12476.340444933601</v>
      </c>
      <c r="F654" s="162">
        <f>+[2]data1cf!E654</f>
        <v>12222.666096878324</v>
      </c>
      <c r="G654" s="162">
        <f>+[2]data1cf!F654</f>
        <v>11985.821094687326</v>
      </c>
      <c r="H654" s="162">
        <f>+[2]data1cf!G654</f>
        <v>11865.747779102678</v>
      </c>
      <c r="I654" s="162">
        <f>+[2]data1cf!H654</f>
        <v>11639.944912699928</v>
      </c>
      <c r="J654" s="162">
        <f>+[2]data1cf!I654</f>
        <v>11630.66107370007</v>
      </c>
      <c r="K654" s="162">
        <f>+[2]data1cf!J654</f>
        <v>11635.983388014954</v>
      </c>
      <c r="L654" s="162">
        <f>+[2]data1cf!K654</f>
        <v>11432.729565117221</v>
      </c>
      <c r="M654" s="162">
        <f>+[2]data1cf!L654</f>
        <v>11544.896576441835</v>
      </c>
      <c r="N654" s="162">
        <f>+[2]data1cf!M654</f>
        <v>11584.02210391637</v>
      </c>
      <c r="O654" s="162">
        <f>+[2]data1cf!N654</f>
        <v>11271.790598514293</v>
      </c>
      <c r="P654" s="162">
        <f>+[2]data1cf!O654</f>
        <v>11241.983122963851</v>
      </c>
      <c r="Q654" s="162">
        <f>+[2]data1cf!P654</f>
        <v>11377.20928570626</v>
      </c>
      <c r="R654" s="162">
        <f>+[2]data1cf!Q654</f>
        <v>744.88352229201621</v>
      </c>
      <c r="S654" s="162">
        <f>+[2]data1cf!R654</f>
        <v>0</v>
      </c>
      <c r="T654" s="162">
        <f>+[2]data1cf!S654</f>
        <v>0</v>
      </c>
      <c r="U654" s="162">
        <f>+[2]data1cf!T654</f>
        <v>0</v>
      </c>
      <c r="V654" s="162">
        <f>+[2]data1cf!U654</f>
        <v>0</v>
      </c>
      <c r="W654" s="162">
        <f>+[2]data1cf!V654</f>
        <v>0</v>
      </c>
      <c r="X654" s="162">
        <f>+[2]data1cf!W654</f>
        <v>0</v>
      </c>
      <c r="Y654" s="162">
        <f>+[2]data1cf!X654</f>
        <v>0</v>
      </c>
      <c r="Z654" s="162">
        <f>+[2]data1cf!Y654</f>
        <v>0</v>
      </c>
      <c r="AA654" s="162">
        <f>+[2]data1cf!Z654</f>
        <v>0</v>
      </c>
      <c r="AB654" s="162"/>
      <c r="AC654" s="163">
        <f t="shared" si="80"/>
        <v>25864.520284859369</v>
      </c>
      <c r="AD654" s="163">
        <f t="shared" si="82"/>
        <v>50749.499847625942</v>
      </c>
      <c r="AE654" s="164">
        <f t="shared" si="83"/>
        <v>50417.868121761865</v>
      </c>
      <c r="AF654" s="165">
        <f t="shared" si="81"/>
        <v>0.16656677126884459</v>
      </c>
      <c r="AG654" s="166">
        <f t="shared" si="84"/>
        <v>0.98387469279100936</v>
      </c>
    </row>
    <row r="655" spans="1:33">
      <c r="A655" s="158"/>
      <c r="B655" s="162">
        <f>+[2]data1cf!A655</f>
        <v>-72487.809828365134</v>
      </c>
      <c r="C655" s="162">
        <f>+[2]data1cf!B655</f>
        <v>12062.273208422299</v>
      </c>
      <c r="D655" s="162">
        <f>+[2]data1cf!C655</f>
        <v>13108.556665486685</v>
      </c>
      <c r="E655" s="162">
        <f>+[2]data1cf!D655</f>
        <v>12752.250181984105</v>
      </c>
      <c r="F655" s="162">
        <f>+[2]data1cf!E655</f>
        <v>12480.495099996993</v>
      </c>
      <c r="G655" s="162">
        <f>+[2]data1cf!F655</f>
        <v>12362.907818546433</v>
      </c>
      <c r="H655" s="162">
        <f>+[2]data1cf!G655</f>
        <v>11944.073829051209</v>
      </c>
      <c r="I655" s="162">
        <f>+[2]data1cf!H655</f>
        <v>11864.491708306796</v>
      </c>
      <c r="J655" s="162">
        <f>+[2]data1cf!I655</f>
        <v>11840.622829430569</v>
      </c>
      <c r="K655" s="162">
        <f>+[2]data1cf!J655</f>
        <v>11735.376271749379</v>
      </c>
      <c r="L655" s="162">
        <f>+[2]data1cf!K655</f>
        <v>11598.875998382387</v>
      </c>
      <c r="M655" s="162">
        <f>+[2]data1cf!L655</f>
        <v>11556.960068318396</v>
      </c>
      <c r="N655" s="162">
        <f>+[2]data1cf!M655</f>
        <v>11516.418796734553</v>
      </c>
      <c r="O655" s="162">
        <f>+[2]data1cf!N655</f>
        <v>11738.357466785135</v>
      </c>
      <c r="P655" s="162">
        <f>+[2]data1cf!O655</f>
        <v>11536.624007268729</v>
      </c>
      <c r="Q655" s="162">
        <f>+[2]data1cf!P655</f>
        <v>11481.515703574709</v>
      </c>
      <c r="R655" s="162">
        <f>+[2]data1cf!Q655</f>
        <v>831.40618360741666</v>
      </c>
      <c r="S655" s="162">
        <f>+[2]data1cf!R655</f>
        <v>0</v>
      </c>
      <c r="T655" s="162">
        <f>+[2]data1cf!S655</f>
        <v>0</v>
      </c>
      <c r="U655" s="162">
        <f>+[2]data1cf!T655</f>
        <v>0</v>
      </c>
      <c r="V655" s="162">
        <f>+[2]data1cf!U655</f>
        <v>0</v>
      </c>
      <c r="W655" s="162">
        <f>+[2]data1cf!V655</f>
        <v>0</v>
      </c>
      <c r="X655" s="162">
        <f>+[2]data1cf!W655</f>
        <v>0</v>
      </c>
      <c r="Y655" s="162">
        <f>+[2]data1cf!X655</f>
        <v>0</v>
      </c>
      <c r="Z655" s="162">
        <f>+[2]data1cf!Y655</f>
        <v>0</v>
      </c>
      <c r="AA655" s="162">
        <f>+[2]data1cf!Z655</f>
        <v>0</v>
      </c>
      <c r="AB655" s="162"/>
      <c r="AC655" s="163">
        <f t="shared" si="80"/>
        <v>19943.743547340066</v>
      </c>
      <c r="AD655" s="163">
        <f t="shared" si="82"/>
        <v>45241.927177988946</v>
      </c>
      <c r="AE655" s="164">
        <f t="shared" si="83"/>
        <v>44904.829870799855</v>
      </c>
      <c r="AF655" s="165">
        <f t="shared" si="81"/>
        <v>0.14683223366737366</v>
      </c>
      <c r="AG655" s="166">
        <f t="shared" si="84"/>
        <v>0.97476300751166223</v>
      </c>
    </row>
    <row r="656" spans="1:33">
      <c r="A656" s="158"/>
      <c r="B656" s="162">
        <f>+[2]data1cf!A656</f>
        <v>-68490.198518629288</v>
      </c>
      <c r="C656" s="162">
        <f>+[2]data1cf!B656</f>
        <v>12060.672187885008</v>
      </c>
      <c r="D656" s="162">
        <f>+[2]data1cf!C656</f>
        <v>13025.302156499951</v>
      </c>
      <c r="E656" s="162">
        <f>+[2]data1cf!D656</f>
        <v>12639.46797122612</v>
      </c>
      <c r="F656" s="162">
        <f>+[2]data1cf!E656</f>
        <v>12295.447309910851</v>
      </c>
      <c r="G656" s="162">
        <f>+[2]data1cf!F656</f>
        <v>12141.566910432066</v>
      </c>
      <c r="H656" s="162">
        <f>+[2]data1cf!G656</f>
        <v>11884.842130373563</v>
      </c>
      <c r="I656" s="162">
        <f>+[2]data1cf!H656</f>
        <v>11718.478992589096</v>
      </c>
      <c r="J656" s="162">
        <f>+[2]data1cf!I656</f>
        <v>11645.028404778035</v>
      </c>
      <c r="K656" s="162">
        <f>+[2]data1cf!J656</f>
        <v>11640.820937859768</v>
      </c>
      <c r="L656" s="162">
        <f>+[2]data1cf!K656</f>
        <v>11512.358388485281</v>
      </c>
      <c r="M656" s="162">
        <f>+[2]data1cf!L656</f>
        <v>11563.136719530277</v>
      </c>
      <c r="N656" s="162">
        <f>+[2]data1cf!M656</f>
        <v>11611.902520705735</v>
      </c>
      <c r="O656" s="162">
        <f>+[2]data1cf!N656</f>
        <v>11588.243691442056</v>
      </c>
      <c r="P656" s="162">
        <f>+[2]data1cf!O656</f>
        <v>11524.992700949193</v>
      </c>
      <c r="Q656" s="162">
        <f>+[2]data1cf!P656</f>
        <v>11396.71329825007</v>
      </c>
      <c r="R656" s="162">
        <f>+[2]data1cf!Q656</f>
        <v>785.55518092927036</v>
      </c>
      <c r="S656" s="162">
        <f>+[2]data1cf!R656</f>
        <v>0</v>
      </c>
      <c r="T656" s="162">
        <f>+[2]data1cf!S656</f>
        <v>0</v>
      </c>
      <c r="U656" s="162">
        <f>+[2]data1cf!T656</f>
        <v>0</v>
      </c>
      <c r="V656" s="162">
        <f>+[2]data1cf!U656</f>
        <v>0</v>
      </c>
      <c r="W656" s="162">
        <f>+[2]data1cf!V656</f>
        <v>0</v>
      </c>
      <c r="X656" s="162">
        <f>+[2]data1cf!W656</f>
        <v>0</v>
      </c>
      <c r="Y656" s="162">
        <f>+[2]data1cf!X656</f>
        <v>0</v>
      </c>
      <c r="Z656" s="162">
        <f>+[2]data1cf!Y656</f>
        <v>0</v>
      </c>
      <c r="AA656" s="162">
        <f>+[2]data1cf!Z656</f>
        <v>0</v>
      </c>
      <c r="AB656" s="162"/>
      <c r="AC656" s="163">
        <f t="shared" si="80"/>
        <v>23205.535544679387</v>
      </c>
      <c r="AD656" s="163">
        <f t="shared" si="82"/>
        <v>48302.263019907252</v>
      </c>
      <c r="AE656" s="164">
        <f t="shared" si="83"/>
        <v>47967.708855336903</v>
      </c>
      <c r="AF656" s="165">
        <f t="shared" si="81"/>
        <v>0.15716035962104802</v>
      </c>
      <c r="AG656" s="166">
        <f t="shared" si="84"/>
        <v>0.9803236132404981</v>
      </c>
    </row>
    <row r="657" spans="1:33">
      <c r="A657" s="158"/>
      <c r="B657" s="162">
        <f>+[2]data1cf!A657</f>
        <v>-66517.713167489375</v>
      </c>
      <c r="C657" s="162">
        <f>+[2]data1cf!B657</f>
        <v>11828.558022129349</v>
      </c>
      <c r="D657" s="162">
        <f>+[2]data1cf!C657</f>
        <v>12791.130508670165</v>
      </c>
      <c r="E657" s="162">
        <f>+[2]data1cf!D657</f>
        <v>12723.286726059963</v>
      </c>
      <c r="F657" s="162">
        <f>+[2]data1cf!E657</f>
        <v>12299.282058894507</v>
      </c>
      <c r="G657" s="162">
        <f>+[2]data1cf!F657</f>
        <v>12132.13757817811</v>
      </c>
      <c r="H657" s="162">
        <f>+[2]data1cf!G657</f>
        <v>12100.611149803046</v>
      </c>
      <c r="I657" s="162">
        <f>+[2]data1cf!H657</f>
        <v>11703.165422263686</v>
      </c>
      <c r="J657" s="162">
        <f>+[2]data1cf!I657</f>
        <v>11660.778162861592</v>
      </c>
      <c r="K657" s="162">
        <f>+[2]data1cf!J657</f>
        <v>11636.290124435283</v>
      </c>
      <c r="L657" s="162">
        <f>+[2]data1cf!K657</f>
        <v>11608.932078815764</v>
      </c>
      <c r="M657" s="162">
        <f>+[2]data1cf!L657</f>
        <v>11452.225114726345</v>
      </c>
      <c r="N657" s="162">
        <f>+[2]data1cf!M657</f>
        <v>11501.875264393575</v>
      </c>
      <c r="O657" s="162">
        <f>+[2]data1cf!N657</f>
        <v>11446.612909446874</v>
      </c>
      <c r="P657" s="162">
        <f>+[2]data1cf!O657</f>
        <v>11387.60909882385</v>
      </c>
      <c r="Q657" s="162">
        <f>+[2]data1cf!P657</f>
        <v>11286.000873629368</v>
      </c>
      <c r="R657" s="162">
        <f>+[2]data1cf!Q657</f>
        <v>762.93156294583605</v>
      </c>
      <c r="S657" s="162">
        <f>+[2]data1cf!R657</f>
        <v>0</v>
      </c>
      <c r="T657" s="162">
        <f>+[2]data1cf!S657</f>
        <v>0</v>
      </c>
      <c r="U657" s="162">
        <f>+[2]data1cf!T657</f>
        <v>0</v>
      </c>
      <c r="V657" s="162">
        <f>+[2]data1cf!U657</f>
        <v>0</v>
      </c>
      <c r="W657" s="162">
        <f>+[2]data1cf!V657</f>
        <v>0</v>
      </c>
      <c r="X657" s="162">
        <f>+[2]data1cf!W657</f>
        <v>0</v>
      </c>
      <c r="Y657" s="162">
        <f>+[2]data1cf!X657</f>
        <v>0</v>
      </c>
      <c r="Z657" s="162">
        <f>+[2]data1cf!Y657</f>
        <v>0</v>
      </c>
      <c r="AA657" s="162">
        <f>+[2]data1cf!Z657</f>
        <v>0</v>
      </c>
      <c r="AB657" s="162"/>
      <c r="AC657" s="163">
        <f t="shared" si="80"/>
        <v>24807.355338334222</v>
      </c>
      <c r="AD657" s="163">
        <f t="shared" si="82"/>
        <v>49835.421971552634</v>
      </c>
      <c r="AE657" s="164">
        <f t="shared" si="83"/>
        <v>49501.993874260595</v>
      </c>
      <c r="AF657" s="165">
        <f t="shared" si="81"/>
        <v>0.16252170205116276</v>
      </c>
      <c r="AG657" s="166">
        <f t="shared" si="84"/>
        <v>0.98263024942567934</v>
      </c>
    </row>
    <row r="658" spans="1:33">
      <c r="A658" s="158"/>
      <c r="B658" s="162">
        <f>+[2]data1cf!A658</f>
        <v>-61936.588080002271</v>
      </c>
      <c r="C658" s="162">
        <f>+[2]data1cf!B658</f>
        <v>12055.658685723003</v>
      </c>
      <c r="D658" s="162">
        <f>+[2]data1cf!C658</f>
        <v>12787.189919547185</v>
      </c>
      <c r="E658" s="162">
        <f>+[2]data1cf!D658</f>
        <v>12432.973497253712</v>
      </c>
      <c r="F658" s="162">
        <f>+[2]data1cf!E658</f>
        <v>12162.814328118227</v>
      </c>
      <c r="G658" s="162">
        <f>+[2]data1cf!F658</f>
        <v>11950.611272627262</v>
      </c>
      <c r="H658" s="162">
        <f>+[2]data1cf!G658</f>
        <v>11646.027296985947</v>
      </c>
      <c r="I658" s="162">
        <f>+[2]data1cf!H658</f>
        <v>11611.709085142236</v>
      </c>
      <c r="J658" s="162">
        <f>+[2]data1cf!I658</f>
        <v>11684.933166211737</v>
      </c>
      <c r="K658" s="162">
        <f>+[2]data1cf!J658</f>
        <v>11487.705932350515</v>
      </c>
      <c r="L658" s="162">
        <f>+[2]data1cf!K658</f>
        <v>11415.213283367248</v>
      </c>
      <c r="M658" s="162">
        <f>+[2]data1cf!L658</f>
        <v>11488.355506874881</v>
      </c>
      <c r="N658" s="162">
        <f>+[2]data1cf!M658</f>
        <v>11335.63539752119</v>
      </c>
      <c r="O658" s="162">
        <f>+[2]data1cf!N658</f>
        <v>11239.109204432767</v>
      </c>
      <c r="P658" s="162">
        <f>+[2]data1cf!O658</f>
        <v>11192.214738297169</v>
      </c>
      <c r="Q658" s="162">
        <f>+[2]data1cf!P658</f>
        <v>11137.58593721845</v>
      </c>
      <c r="R658" s="162">
        <f>+[2]data1cf!Q658</f>
        <v>710.38789064239393</v>
      </c>
      <c r="S658" s="162">
        <f>+[2]data1cf!R658</f>
        <v>0</v>
      </c>
      <c r="T658" s="162">
        <f>+[2]data1cf!S658</f>
        <v>0</v>
      </c>
      <c r="U658" s="162">
        <f>+[2]data1cf!T658</f>
        <v>0</v>
      </c>
      <c r="V658" s="162">
        <f>+[2]data1cf!U658</f>
        <v>0</v>
      </c>
      <c r="W658" s="162">
        <f>+[2]data1cf!V658</f>
        <v>0</v>
      </c>
      <c r="X658" s="162">
        <f>+[2]data1cf!W658</f>
        <v>0</v>
      </c>
      <c r="Y658" s="162">
        <f>+[2]data1cf!X658</f>
        <v>0</v>
      </c>
      <c r="Z658" s="162">
        <f>+[2]data1cf!Y658</f>
        <v>0</v>
      </c>
      <c r="AA658" s="162">
        <f>+[2]data1cf!Z658</f>
        <v>0</v>
      </c>
      <c r="AB658" s="162"/>
      <c r="AC658" s="163">
        <f t="shared" si="80"/>
        <v>28539.381409293666</v>
      </c>
      <c r="AD658" s="163">
        <f t="shared" si="82"/>
        <v>53251.331106967235</v>
      </c>
      <c r="AE658" s="164">
        <f t="shared" si="83"/>
        <v>52922.192717856284</v>
      </c>
      <c r="AF658" s="165">
        <f t="shared" si="81"/>
        <v>0.17674689888954168</v>
      </c>
      <c r="AG658" s="166">
        <f t="shared" si="84"/>
        <v>0.98684344009202674</v>
      </c>
    </row>
    <row r="659" spans="1:33">
      <c r="A659" s="158"/>
      <c r="B659" s="162">
        <f>+[2]data1cf!A659</f>
        <v>-63533.170891717622</v>
      </c>
      <c r="C659" s="162">
        <f>+[2]data1cf!B659</f>
        <v>11765.728937371168</v>
      </c>
      <c r="D659" s="162">
        <f>+[2]data1cf!C659</f>
        <v>12787.8666552084</v>
      </c>
      <c r="E659" s="162">
        <f>+[2]data1cf!D659</f>
        <v>12364.296784980517</v>
      </c>
      <c r="F659" s="162">
        <f>+[2]data1cf!E659</f>
        <v>12310.448587472321</v>
      </c>
      <c r="G659" s="162">
        <f>+[2]data1cf!F659</f>
        <v>12051.569258307693</v>
      </c>
      <c r="H659" s="162">
        <f>+[2]data1cf!G659</f>
        <v>11759.176312368916</v>
      </c>
      <c r="I659" s="162">
        <f>+[2]data1cf!H659</f>
        <v>11534.400355626249</v>
      </c>
      <c r="J659" s="162">
        <f>+[2]data1cf!I659</f>
        <v>11530.504503535072</v>
      </c>
      <c r="K659" s="162">
        <f>+[2]data1cf!J659</f>
        <v>11530.159920197297</v>
      </c>
      <c r="L659" s="162">
        <f>+[2]data1cf!K659</f>
        <v>11535.37310833144</v>
      </c>
      <c r="M659" s="162">
        <f>+[2]data1cf!L659</f>
        <v>11391.240116601402</v>
      </c>
      <c r="N659" s="162">
        <f>+[2]data1cf!M659</f>
        <v>11473.601963988283</v>
      </c>
      <c r="O659" s="162">
        <f>+[2]data1cf!N659</f>
        <v>11408.783859257102</v>
      </c>
      <c r="P659" s="162">
        <f>+[2]data1cf!O659</f>
        <v>11307.330559050009</v>
      </c>
      <c r="Q659" s="162">
        <f>+[2]data1cf!P659</f>
        <v>11267.205660087715</v>
      </c>
      <c r="R659" s="162">
        <f>+[2]data1cf!Q659</f>
        <v>728.70005685964441</v>
      </c>
      <c r="S659" s="162">
        <f>+[2]data1cf!R659</f>
        <v>0</v>
      </c>
      <c r="T659" s="162">
        <f>+[2]data1cf!S659</f>
        <v>0</v>
      </c>
      <c r="U659" s="162">
        <f>+[2]data1cf!T659</f>
        <v>0</v>
      </c>
      <c r="V659" s="162">
        <f>+[2]data1cf!U659</f>
        <v>0</v>
      </c>
      <c r="W659" s="162">
        <f>+[2]data1cf!V659</f>
        <v>0</v>
      </c>
      <c r="X659" s="162">
        <f>+[2]data1cf!W659</f>
        <v>0</v>
      </c>
      <c r="Y659" s="162">
        <f>+[2]data1cf!X659</f>
        <v>0</v>
      </c>
      <c r="Z659" s="162">
        <f>+[2]data1cf!Y659</f>
        <v>0</v>
      </c>
      <c r="AA659" s="162">
        <f>+[2]data1cf!Z659</f>
        <v>0</v>
      </c>
      <c r="AB659" s="162"/>
      <c r="AC659" s="163">
        <f t="shared" si="80"/>
        <v>26932.433126699343</v>
      </c>
      <c r="AD659" s="163">
        <f t="shared" si="82"/>
        <v>51733.682359493985</v>
      </c>
      <c r="AE659" s="164">
        <f t="shared" si="83"/>
        <v>51403.114093459189</v>
      </c>
      <c r="AF659" s="165">
        <f t="shared" si="81"/>
        <v>0.17057806849479676</v>
      </c>
      <c r="AG659" s="166">
        <f t="shared" ref="AG659:AG674" si="85">1-EXP(-(1/0.25)*(AD659/ABS($AD$1010)))</f>
        <v>0.98511508737915654</v>
      </c>
    </row>
    <row r="660" spans="1:33">
      <c r="A660" s="158"/>
      <c r="B660" s="162">
        <f>+[2]data1cf!A660</f>
        <v>-63527.674550128948</v>
      </c>
      <c r="C660" s="162">
        <f>+[2]data1cf!B660</f>
        <v>12078.992154465817</v>
      </c>
      <c r="D660" s="162">
        <f>+[2]data1cf!C660</f>
        <v>12774.722521165144</v>
      </c>
      <c r="E660" s="162">
        <f>+[2]data1cf!D660</f>
        <v>12486.537610245188</v>
      </c>
      <c r="F660" s="162">
        <f>+[2]data1cf!E660</f>
        <v>12279.637372264613</v>
      </c>
      <c r="G660" s="162">
        <f>+[2]data1cf!F660</f>
        <v>12090.77911938581</v>
      </c>
      <c r="H660" s="162">
        <f>+[2]data1cf!G660</f>
        <v>11814.936411083168</v>
      </c>
      <c r="I660" s="162">
        <f>+[2]data1cf!H660</f>
        <v>11596.444016349578</v>
      </c>
      <c r="J660" s="162">
        <f>+[2]data1cf!I660</f>
        <v>11614.351833679324</v>
      </c>
      <c r="K660" s="162">
        <f>+[2]data1cf!J660</f>
        <v>11579.617469884563</v>
      </c>
      <c r="L660" s="162">
        <f>+[2]data1cf!K660</f>
        <v>11663.797161239268</v>
      </c>
      <c r="M660" s="162">
        <f>+[2]data1cf!L660</f>
        <v>11477.247825140425</v>
      </c>
      <c r="N660" s="162">
        <f>+[2]data1cf!M660</f>
        <v>11450.25453030377</v>
      </c>
      <c r="O660" s="162">
        <f>+[2]data1cf!N660</f>
        <v>11271.236774752329</v>
      </c>
      <c r="P660" s="162">
        <f>+[2]data1cf!O660</f>
        <v>11238.893499224207</v>
      </c>
      <c r="Q660" s="162">
        <f>+[2]data1cf!P660</f>
        <v>11342.641462337804</v>
      </c>
      <c r="R660" s="162">
        <f>+[2]data1cf!Q660</f>
        <v>728.63701602015897</v>
      </c>
      <c r="S660" s="162">
        <f>+[2]data1cf!R660</f>
        <v>0</v>
      </c>
      <c r="T660" s="162">
        <f>+[2]data1cf!S660</f>
        <v>0</v>
      </c>
      <c r="U660" s="162">
        <f>+[2]data1cf!T660</f>
        <v>0</v>
      </c>
      <c r="V660" s="162">
        <f>+[2]data1cf!U660</f>
        <v>0</v>
      </c>
      <c r="W660" s="162">
        <f>+[2]data1cf!V660</f>
        <v>0</v>
      </c>
      <c r="X660" s="162">
        <f>+[2]data1cf!W660</f>
        <v>0</v>
      </c>
      <c r="Y660" s="162">
        <f>+[2]data1cf!X660</f>
        <v>0</v>
      </c>
      <c r="Z660" s="162">
        <f>+[2]data1cf!Y660</f>
        <v>0</v>
      </c>
      <c r="AA660" s="162">
        <f>+[2]data1cf!Z660</f>
        <v>0</v>
      </c>
      <c r="AB660" s="162"/>
      <c r="AC660" s="163">
        <f t="shared" si="80"/>
        <v>27462.686042285481</v>
      </c>
      <c r="AD660" s="163">
        <f t="shared" si="82"/>
        <v>52344.468005135124</v>
      </c>
      <c r="AE660" s="164">
        <f t="shared" si="83"/>
        <v>52012.964146766011</v>
      </c>
      <c r="AF660" s="165">
        <f t="shared" si="81"/>
        <v>0.17213328480720519</v>
      </c>
      <c r="AG660" s="166">
        <f t="shared" si="85"/>
        <v>0.98583641791566812</v>
      </c>
    </row>
    <row r="661" spans="1:33">
      <c r="A661" s="158"/>
      <c r="B661" s="162">
        <f>+[2]data1cf!A661</f>
        <v>-64410.696523725375</v>
      </c>
      <c r="C661" s="162">
        <f>+[2]data1cf!B661</f>
        <v>11862.329693610183</v>
      </c>
      <c r="D661" s="162">
        <f>+[2]data1cf!C661</f>
        <v>12982.633027947675</v>
      </c>
      <c r="E661" s="162">
        <f>+[2]data1cf!D661</f>
        <v>12503.097985493518</v>
      </c>
      <c r="F661" s="162">
        <f>+[2]data1cf!E661</f>
        <v>12177.452812996196</v>
      </c>
      <c r="G661" s="162">
        <f>+[2]data1cf!F661</f>
        <v>11959.052429863308</v>
      </c>
      <c r="H661" s="162">
        <f>+[2]data1cf!G661</f>
        <v>11746.368319012081</v>
      </c>
      <c r="I661" s="162">
        <f>+[2]data1cf!H661</f>
        <v>11750.453511793814</v>
      </c>
      <c r="J661" s="162">
        <f>+[2]data1cf!I661</f>
        <v>11626.918949853793</v>
      </c>
      <c r="K661" s="162">
        <f>+[2]data1cf!J661</f>
        <v>11523.120331766026</v>
      </c>
      <c r="L661" s="162">
        <f>+[2]data1cf!K661</f>
        <v>11552.031840900534</v>
      </c>
      <c r="M661" s="162">
        <f>+[2]data1cf!L661</f>
        <v>11415.075383857253</v>
      </c>
      <c r="N661" s="162">
        <f>+[2]data1cf!M661</f>
        <v>11361.173143529013</v>
      </c>
      <c r="O661" s="162">
        <f>+[2]data1cf!N661</f>
        <v>11317.859166415383</v>
      </c>
      <c r="P661" s="162">
        <f>+[2]data1cf!O661</f>
        <v>11388.691340371119</v>
      </c>
      <c r="Q661" s="162">
        <f>+[2]data1cf!P661</f>
        <v>11198.671173021303</v>
      </c>
      <c r="R661" s="162">
        <f>+[2]data1cf!Q661</f>
        <v>738.76492484852054</v>
      </c>
      <c r="S661" s="162">
        <f>+[2]data1cf!R661</f>
        <v>0</v>
      </c>
      <c r="T661" s="162">
        <f>+[2]data1cf!S661</f>
        <v>0</v>
      </c>
      <c r="U661" s="162">
        <f>+[2]data1cf!T661</f>
        <v>0</v>
      </c>
      <c r="V661" s="162">
        <f>+[2]data1cf!U661</f>
        <v>0</v>
      </c>
      <c r="W661" s="162">
        <f>+[2]data1cf!V661</f>
        <v>0</v>
      </c>
      <c r="X661" s="162">
        <f>+[2]data1cf!W661</f>
        <v>0</v>
      </c>
      <c r="Y661" s="162">
        <f>+[2]data1cf!X661</f>
        <v>0</v>
      </c>
      <c r="Z661" s="162">
        <f>+[2]data1cf!Y661</f>
        <v>0</v>
      </c>
      <c r="AA661" s="162">
        <f>+[2]data1cf!Z661</f>
        <v>0</v>
      </c>
      <c r="AB661" s="162"/>
      <c r="AC661" s="163">
        <f t="shared" si="80"/>
        <v>26365.069846053109</v>
      </c>
      <c r="AD661" s="163">
        <f t="shared" si="82"/>
        <v>51199.150204014593</v>
      </c>
      <c r="AE661" s="164">
        <f t="shared" si="83"/>
        <v>50868.300995846213</v>
      </c>
      <c r="AF661" s="165">
        <f t="shared" si="81"/>
        <v>0.16846218705177304</v>
      </c>
      <c r="AG661" s="166">
        <f t="shared" si="85"/>
        <v>0.98445373120326718</v>
      </c>
    </row>
    <row r="662" spans="1:33">
      <c r="A662" s="158"/>
      <c r="B662" s="162">
        <f>+[2]data1cf!A662</f>
        <v>-73112.264005473</v>
      </c>
      <c r="C662" s="162">
        <f>+[2]data1cf!B662</f>
        <v>12101.36425052955</v>
      </c>
      <c r="D662" s="162">
        <f>+[2]data1cf!C662</f>
        <v>13141.072151506258</v>
      </c>
      <c r="E662" s="162">
        <f>+[2]data1cf!D662</f>
        <v>12706.207699334955</v>
      </c>
      <c r="F662" s="162">
        <f>+[2]data1cf!E662</f>
        <v>12560.444071983842</v>
      </c>
      <c r="G662" s="162">
        <f>+[2]data1cf!F662</f>
        <v>12188.789893628298</v>
      </c>
      <c r="H662" s="162">
        <f>+[2]data1cf!G662</f>
        <v>12113.728453930389</v>
      </c>
      <c r="I662" s="162">
        <f>+[2]data1cf!H662</f>
        <v>11983.447547308921</v>
      </c>
      <c r="J662" s="162">
        <f>+[2]data1cf!I662</f>
        <v>11923.179701603996</v>
      </c>
      <c r="K662" s="162">
        <f>+[2]data1cf!J662</f>
        <v>11865.580925716329</v>
      </c>
      <c r="L662" s="162">
        <f>+[2]data1cf!K662</f>
        <v>11549.452342318858</v>
      </c>
      <c r="M662" s="162">
        <f>+[2]data1cf!L662</f>
        <v>11686.495855607249</v>
      </c>
      <c r="N662" s="162">
        <f>+[2]data1cf!M662</f>
        <v>11591.412685909678</v>
      </c>
      <c r="O662" s="162">
        <f>+[2]data1cf!N662</f>
        <v>11456.212211558995</v>
      </c>
      <c r="P662" s="162">
        <f>+[2]data1cf!O662</f>
        <v>11463.895288903943</v>
      </c>
      <c r="Q662" s="162">
        <f>+[2]data1cf!P662</f>
        <v>11450.038860210709</v>
      </c>
      <c r="R662" s="162">
        <f>+[2]data1cf!Q662</f>
        <v>838.56842323717308</v>
      </c>
      <c r="S662" s="162">
        <f>+[2]data1cf!R662</f>
        <v>0</v>
      </c>
      <c r="T662" s="162">
        <f>+[2]data1cf!S662</f>
        <v>0</v>
      </c>
      <c r="U662" s="162">
        <f>+[2]data1cf!T662</f>
        <v>0</v>
      </c>
      <c r="V662" s="162">
        <f>+[2]data1cf!U662</f>
        <v>0</v>
      </c>
      <c r="W662" s="162">
        <f>+[2]data1cf!V662</f>
        <v>0</v>
      </c>
      <c r="X662" s="162">
        <f>+[2]data1cf!W662</f>
        <v>0</v>
      </c>
      <c r="Y662" s="162">
        <f>+[2]data1cf!X662</f>
        <v>0</v>
      </c>
      <c r="Z662" s="162">
        <f>+[2]data1cf!Y662</f>
        <v>0</v>
      </c>
      <c r="AA662" s="162">
        <f>+[2]data1cf!Z662</f>
        <v>0</v>
      </c>
      <c r="AB662" s="162"/>
      <c r="AC662" s="163">
        <f t="shared" si="80"/>
        <v>19487.463120177938</v>
      </c>
      <c r="AD662" s="163">
        <f t="shared" si="82"/>
        <v>44821.396807267571</v>
      </c>
      <c r="AE662" s="164">
        <f t="shared" si="83"/>
        <v>44483.996291302559</v>
      </c>
      <c r="AF662" s="165">
        <f t="shared" si="81"/>
        <v>0.14545360207557681</v>
      </c>
      <c r="AG662" s="166">
        <f t="shared" si="85"/>
        <v>0.97388494804894665</v>
      </c>
    </row>
    <row r="663" spans="1:33">
      <c r="A663" s="158"/>
      <c r="B663" s="162">
        <f>+[2]data1cf!A663</f>
        <v>-66599.165609655509</v>
      </c>
      <c r="C663" s="162">
        <f>+[2]data1cf!B663</f>
        <v>11889.488434348645</v>
      </c>
      <c r="D663" s="162">
        <f>+[2]data1cf!C663</f>
        <v>13024.068502955117</v>
      </c>
      <c r="E663" s="162">
        <f>+[2]data1cf!D663</f>
        <v>12587.14368766595</v>
      </c>
      <c r="F663" s="162">
        <f>+[2]data1cf!E663</f>
        <v>12308.757372367971</v>
      </c>
      <c r="G663" s="162">
        <f>+[2]data1cf!F663</f>
        <v>12133.06552701998</v>
      </c>
      <c r="H663" s="162">
        <f>+[2]data1cf!G663</f>
        <v>11889.186513377806</v>
      </c>
      <c r="I663" s="162">
        <f>+[2]data1cf!H663</f>
        <v>11711.005362496704</v>
      </c>
      <c r="J663" s="162">
        <f>+[2]data1cf!I663</f>
        <v>11541.028131095056</v>
      </c>
      <c r="K663" s="162">
        <f>+[2]data1cf!J663</f>
        <v>11586.640738088359</v>
      </c>
      <c r="L663" s="162">
        <f>+[2]data1cf!K663</f>
        <v>11524.874048798478</v>
      </c>
      <c r="M663" s="162">
        <f>+[2]data1cf!L663</f>
        <v>11605.987211214899</v>
      </c>
      <c r="N663" s="162">
        <f>+[2]data1cf!M663</f>
        <v>11553.519566035462</v>
      </c>
      <c r="O663" s="162">
        <f>+[2]data1cf!N663</f>
        <v>11425.350812607099</v>
      </c>
      <c r="P663" s="162">
        <f>+[2]data1cf!O663</f>
        <v>11327.402400027988</v>
      </c>
      <c r="Q663" s="162">
        <f>+[2]data1cf!P663</f>
        <v>11356.13924341965</v>
      </c>
      <c r="R663" s="162">
        <f>+[2]data1cf!Q663</f>
        <v>763.86578987650466</v>
      </c>
      <c r="S663" s="162">
        <f>+[2]data1cf!R663</f>
        <v>0</v>
      </c>
      <c r="T663" s="162">
        <f>+[2]data1cf!S663</f>
        <v>0</v>
      </c>
      <c r="U663" s="162">
        <f>+[2]data1cf!T663</f>
        <v>0</v>
      </c>
      <c r="V663" s="162">
        <f>+[2]data1cf!U663</f>
        <v>0</v>
      </c>
      <c r="W663" s="162">
        <f>+[2]data1cf!V663</f>
        <v>0</v>
      </c>
      <c r="X663" s="162">
        <f>+[2]data1cf!W663</f>
        <v>0</v>
      </c>
      <c r="Y663" s="162">
        <f>+[2]data1cf!X663</f>
        <v>0</v>
      </c>
      <c r="Z663" s="162">
        <f>+[2]data1cf!Y663</f>
        <v>0</v>
      </c>
      <c r="AA663" s="162">
        <f>+[2]data1cf!Z663</f>
        <v>0</v>
      </c>
      <c r="AB663" s="162"/>
      <c r="AC663" s="163">
        <f t="shared" si="80"/>
        <v>24719.295299422945</v>
      </c>
      <c r="AD663" s="163">
        <f t="shared" si="82"/>
        <v>49710.23524444495</v>
      </c>
      <c r="AE663" s="164">
        <f t="shared" si="83"/>
        <v>49377.217283859951</v>
      </c>
      <c r="AF663" s="165">
        <f t="shared" si="81"/>
        <v>0.16234715580940254</v>
      </c>
      <c r="AG663" s="166">
        <f t="shared" si="85"/>
        <v>0.98245250102000548</v>
      </c>
    </row>
    <row r="664" spans="1:33">
      <c r="A664" s="158"/>
      <c r="B664" s="162">
        <f>+[2]data1cf!A664</f>
        <v>-63440.016151173048</v>
      </c>
      <c r="C664" s="162">
        <f>+[2]data1cf!B664</f>
        <v>11882.936052064546</v>
      </c>
      <c r="D664" s="162">
        <f>+[2]data1cf!C664</f>
        <v>12743.624730807751</v>
      </c>
      <c r="E664" s="162">
        <f>+[2]data1cf!D664</f>
        <v>12403.360511504539</v>
      </c>
      <c r="F664" s="162">
        <f>+[2]data1cf!E664</f>
        <v>12166.887989649109</v>
      </c>
      <c r="G664" s="162">
        <f>+[2]data1cf!F664</f>
        <v>12049.179554328894</v>
      </c>
      <c r="H664" s="162">
        <f>+[2]data1cf!G664</f>
        <v>11739.977728883561</v>
      </c>
      <c r="I664" s="162">
        <f>+[2]data1cf!H664</f>
        <v>11678.762432276635</v>
      </c>
      <c r="J664" s="162">
        <f>+[2]data1cf!I664</f>
        <v>11571.362886685984</v>
      </c>
      <c r="K664" s="162">
        <f>+[2]data1cf!J664</f>
        <v>11471.737125558599</v>
      </c>
      <c r="L664" s="162">
        <f>+[2]data1cf!K664</f>
        <v>11460.469237129191</v>
      </c>
      <c r="M664" s="162">
        <f>+[2]data1cf!L664</f>
        <v>11517.290079124057</v>
      </c>
      <c r="N664" s="162">
        <f>+[2]data1cf!M664</f>
        <v>11430.374463118747</v>
      </c>
      <c r="O664" s="162">
        <f>+[2]data1cf!N664</f>
        <v>11309.179276642339</v>
      </c>
      <c r="P664" s="162">
        <f>+[2]data1cf!O664</f>
        <v>11199.040122905964</v>
      </c>
      <c r="Q664" s="162">
        <f>+[2]data1cf!P664</f>
        <v>11080.860659690979</v>
      </c>
      <c r="R664" s="162">
        <f>+[2]data1cf!Q664</f>
        <v>727.63160924749434</v>
      </c>
      <c r="S664" s="162">
        <f>+[2]data1cf!R664</f>
        <v>0</v>
      </c>
      <c r="T664" s="162">
        <f>+[2]data1cf!S664</f>
        <v>0</v>
      </c>
      <c r="U664" s="162">
        <f>+[2]data1cf!T664</f>
        <v>0</v>
      </c>
      <c r="V664" s="162">
        <f>+[2]data1cf!U664</f>
        <v>0</v>
      </c>
      <c r="W664" s="162">
        <f>+[2]data1cf!V664</f>
        <v>0</v>
      </c>
      <c r="X664" s="162">
        <f>+[2]data1cf!W664</f>
        <v>0</v>
      </c>
      <c r="Y664" s="162">
        <f>+[2]data1cf!X664</f>
        <v>0</v>
      </c>
      <c r="Z664" s="162">
        <f>+[2]data1cf!Y664</f>
        <v>0</v>
      </c>
      <c r="AA664" s="162">
        <f>+[2]data1cf!Z664</f>
        <v>0</v>
      </c>
      <c r="AB664" s="162"/>
      <c r="AC664" s="163">
        <f t="shared" si="80"/>
        <v>26982.328041136916</v>
      </c>
      <c r="AD664" s="163">
        <f t="shared" si="82"/>
        <v>51732.011574743781</v>
      </c>
      <c r="AE664" s="164">
        <f t="shared" si="83"/>
        <v>51402.321000886739</v>
      </c>
      <c r="AF664" s="165">
        <f t="shared" si="81"/>
        <v>0.17094526886940004</v>
      </c>
      <c r="AG664" s="166">
        <f t="shared" si="85"/>
        <v>0.98511306465133563</v>
      </c>
    </row>
    <row r="665" spans="1:33">
      <c r="A665" s="158"/>
      <c r="B665" s="162">
        <f>+[2]data1cf!A665</f>
        <v>-62586.782028212576</v>
      </c>
      <c r="C665" s="162">
        <f>+[2]data1cf!B665</f>
        <v>11937.251678764505</v>
      </c>
      <c r="D665" s="162">
        <f>+[2]data1cf!C665</f>
        <v>12687.545006579741</v>
      </c>
      <c r="E665" s="162">
        <f>+[2]data1cf!D665</f>
        <v>12369.447865223548</v>
      </c>
      <c r="F665" s="162">
        <f>+[2]data1cf!E665</f>
        <v>12226.647992006376</v>
      </c>
      <c r="G665" s="162">
        <f>+[2]data1cf!F665</f>
        <v>11905.537870604057</v>
      </c>
      <c r="H665" s="162">
        <f>+[2]data1cf!G665</f>
        <v>11627.236543553543</v>
      </c>
      <c r="I665" s="162">
        <f>+[2]data1cf!H665</f>
        <v>11542.496336463477</v>
      </c>
      <c r="J665" s="162">
        <f>+[2]data1cf!I665</f>
        <v>11708.641004963596</v>
      </c>
      <c r="K665" s="162">
        <f>+[2]data1cf!J665</f>
        <v>11469.291129581687</v>
      </c>
      <c r="L665" s="162">
        <f>+[2]data1cf!K665</f>
        <v>11562.713970536177</v>
      </c>
      <c r="M665" s="162">
        <f>+[2]data1cf!L665</f>
        <v>11498.119735952176</v>
      </c>
      <c r="N665" s="162">
        <f>+[2]data1cf!M665</f>
        <v>11351.854931873599</v>
      </c>
      <c r="O665" s="162">
        <f>+[2]data1cf!N665</f>
        <v>11250.031752256498</v>
      </c>
      <c r="P665" s="162">
        <f>+[2]data1cf!O665</f>
        <v>11341.877051027925</v>
      </c>
      <c r="Q665" s="162">
        <f>+[2]data1cf!P665</f>
        <v>11219.174794230414</v>
      </c>
      <c r="R665" s="162">
        <f>+[2]data1cf!Q665</f>
        <v>717.84535515078687</v>
      </c>
      <c r="S665" s="162">
        <f>+[2]data1cf!R665</f>
        <v>0</v>
      </c>
      <c r="T665" s="162">
        <f>+[2]data1cf!S665</f>
        <v>0</v>
      </c>
      <c r="U665" s="162">
        <f>+[2]data1cf!T665</f>
        <v>0</v>
      </c>
      <c r="V665" s="162">
        <f>+[2]data1cf!U665</f>
        <v>0</v>
      </c>
      <c r="W665" s="162">
        <f>+[2]data1cf!V665</f>
        <v>0</v>
      </c>
      <c r="X665" s="162">
        <f>+[2]data1cf!W665</f>
        <v>0</v>
      </c>
      <c r="Y665" s="162">
        <f>+[2]data1cf!X665</f>
        <v>0</v>
      </c>
      <c r="Z665" s="162">
        <f>+[2]data1cf!Y665</f>
        <v>0</v>
      </c>
      <c r="AA665" s="162">
        <f>+[2]data1cf!Z665</f>
        <v>0</v>
      </c>
      <c r="AB665" s="162"/>
      <c r="AC665" s="163">
        <f t="shared" si="80"/>
        <v>27753.327137791384</v>
      </c>
      <c r="AD665" s="163">
        <f t="shared" si="82"/>
        <v>52501.251603251592</v>
      </c>
      <c r="AE665" s="164">
        <f t="shared" si="83"/>
        <v>52171.434548201614</v>
      </c>
      <c r="AF665" s="165">
        <f t="shared" si="81"/>
        <v>0.17374419569969179</v>
      </c>
      <c r="AG665" s="166">
        <f t="shared" si="85"/>
        <v>0.98601587020089809</v>
      </c>
    </row>
    <row r="666" spans="1:33">
      <c r="A666" s="158"/>
      <c r="B666" s="162">
        <f>+[2]data1cf!A666</f>
        <v>-74136.780769450954</v>
      </c>
      <c r="C666" s="162">
        <f>+[2]data1cf!B666</f>
        <v>11956.303314170575</v>
      </c>
      <c r="D666" s="162">
        <f>+[2]data1cf!C666</f>
        <v>13181.905565848199</v>
      </c>
      <c r="E666" s="162">
        <f>+[2]data1cf!D666</f>
        <v>12848.885429822883</v>
      </c>
      <c r="F666" s="162">
        <f>+[2]data1cf!E666</f>
        <v>12558.507447581942</v>
      </c>
      <c r="G666" s="162">
        <f>+[2]data1cf!F666</f>
        <v>12212.833548868497</v>
      </c>
      <c r="H666" s="162">
        <f>+[2]data1cf!G666</f>
        <v>11978.121377164436</v>
      </c>
      <c r="I666" s="162">
        <f>+[2]data1cf!H666</f>
        <v>11780.47065153061</v>
      </c>
      <c r="J666" s="162">
        <f>+[2]data1cf!I666</f>
        <v>11774.65172227587</v>
      </c>
      <c r="K666" s="162">
        <f>+[2]data1cf!J666</f>
        <v>11828.695332203723</v>
      </c>
      <c r="L666" s="162">
        <f>+[2]data1cf!K666</f>
        <v>11784.155024686275</v>
      </c>
      <c r="M666" s="162">
        <f>+[2]data1cf!L666</f>
        <v>11697.529671264107</v>
      </c>
      <c r="N666" s="162">
        <f>+[2]data1cf!M666</f>
        <v>11689.858263230131</v>
      </c>
      <c r="O666" s="162">
        <f>+[2]data1cf!N666</f>
        <v>11707.152636231036</v>
      </c>
      <c r="P666" s="162">
        <f>+[2]data1cf!O666</f>
        <v>11471.781280325922</v>
      </c>
      <c r="Q666" s="162">
        <f>+[2]data1cf!P666</f>
        <v>11386.677984104197</v>
      </c>
      <c r="R666" s="162">
        <f>+[2]data1cf!Q666</f>
        <v>850.31922071329461</v>
      </c>
      <c r="S666" s="162">
        <f>+[2]data1cf!R666</f>
        <v>0</v>
      </c>
      <c r="T666" s="162">
        <f>+[2]data1cf!S666</f>
        <v>0</v>
      </c>
      <c r="U666" s="162">
        <f>+[2]data1cf!T666</f>
        <v>0</v>
      </c>
      <c r="V666" s="162">
        <f>+[2]data1cf!U666</f>
        <v>0</v>
      </c>
      <c r="W666" s="162">
        <f>+[2]data1cf!V666</f>
        <v>0</v>
      </c>
      <c r="X666" s="162">
        <f>+[2]data1cf!W666</f>
        <v>0</v>
      </c>
      <c r="Y666" s="162">
        <f>+[2]data1cf!X666</f>
        <v>0</v>
      </c>
      <c r="Z666" s="162">
        <f>+[2]data1cf!Y666</f>
        <v>0</v>
      </c>
      <c r="AA666" s="162">
        <f>+[2]data1cf!Z666</f>
        <v>0</v>
      </c>
      <c r="AB666" s="162"/>
      <c r="AC666" s="163">
        <f t="shared" si="80"/>
        <v>18407.814827262275</v>
      </c>
      <c r="AD666" s="163">
        <f t="shared" si="82"/>
        <v>43755.945747662336</v>
      </c>
      <c r="AE666" s="164">
        <f t="shared" si="83"/>
        <v>43418.135063870686</v>
      </c>
      <c r="AF666" s="165">
        <f t="shared" si="81"/>
        <v>0.14238718152046204</v>
      </c>
      <c r="AG666" s="166">
        <f t="shared" si="85"/>
        <v>0.97152111128945562</v>
      </c>
    </row>
    <row r="667" spans="1:33">
      <c r="A667" s="158"/>
      <c r="B667" s="162">
        <f>+[2]data1cf!A667</f>
        <v>-67533.624478743237</v>
      </c>
      <c r="C667" s="162">
        <f>+[2]data1cf!B667</f>
        <v>11782.577996325821</v>
      </c>
      <c r="D667" s="162">
        <f>+[2]data1cf!C667</f>
        <v>13001.938384888505</v>
      </c>
      <c r="E667" s="162">
        <f>+[2]data1cf!D667</f>
        <v>12532.958375631577</v>
      </c>
      <c r="F667" s="162">
        <f>+[2]data1cf!E667</f>
        <v>12421.816032270272</v>
      </c>
      <c r="G667" s="162">
        <f>+[2]data1cf!F667</f>
        <v>12021.911688348197</v>
      </c>
      <c r="H667" s="162">
        <f>+[2]data1cf!G667</f>
        <v>11915.941875831548</v>
      </c>
      <c r="I667" s="162">
        <f>+[2]data1cf!H667</f>
        <v>11794.764878875074</v>
      </c>
      <c r="J667" s="162">
        <f>+[2]data1cf!I667</f>
        <v>11605.423845198164</v>
      </c>
      <c r="K667" s="162">
        <f>+[2]data1cf!J667</f>
        <v>11590.882889507458</v>
      </c>
      <c r="L667" s="162">
        <f>+[2]data1cf!K667</f>
        <v>11602.957235326534</v>
      </c>
      <c r="M667" s="162">
        <f>+[2]data1cf!L667</f>
        <v>11503.117760922451</v>
      </c>
      <c r="N667" s="162">
        <f>+[2]data1cf!M667</f>
        <v>11645.082196489595</v>
      </c>
      <c r="O667" s="162">
        <f>+[2]data1cf!N667</f>
        <v>11459.806842930117</v>
      </c>
      <c r="P667" s="162">
        <f>+[2]data1cf!O667</f>
        <v>11497.421377654093</v>
      </c>
      <c r="Q667" s="162">
        <f>+[2]data1cf!P667</f>
        <v>11349.74176118894</v>
      </c>
      <c r="R667" s="162">
        <f>+[2]data1cf!Q667</f>
        <v>774.58365932139338</v>
      </c>
      <c r="S667" s="162">
        <f>+[2]data1cf!R667</f>
        <v>0</v>
      </c>
      <c r="T667" s="162">
        <f>+[2]data1cf!S667</f>
        <v>0</v>
      </c>
      <c r="U667" s="162">
        <f>+[2]data1cf!T667</f>
        <v>0</v>
      </c>
      <c r="V667" s="162">
        <f>+[2]data1cf!U667</f>
        <v>0</v>
      </c>
      <c r="W667" s="162">
        <f>+[2]data1cf!V667</f>
        <v>0</v>
      </c>
      <c r="X667" s="162">
        <f>+[2]data1cf!W667</f>
        <v>0</v>
      </c>
      <c r="Y667" s="162">
        <f>+[2]data1cf!X667</f>
        <v>0</v>
      </c>
      <c r="Z667" s="162">
        <f>+[2]data1cf!Y667</f>
        <v>0</v>
      </c>
      <c r="AA667" s="162">
        <f>+[2]data1cf!Z667</f>
        <v>0</v>
      </c>
      <c r="AB667" s="162"/>
      <c r="AC667" s="163">
        <f t="shared" si="80"/>
        <v>23805.442836685663</v>
      </c>
      <c r="AD667" s="163">
        <f t="shared" si="82"/>
        <v>48857.460133819855</v>
      </c>
      <c r="AE667" s="164">
        <f t="shared" si="83"/>
        <v>48523.538575084196</v>
      </c>
      <c r="AF667" s="165">
        <f t="shared" si="81"/>
        <v>0.15920476317405707</v>
      </c>
      <c r="AG667" s="166">
        <f t="shared" si="85"/>
        <v>0.98119230500345811</v>
      </c>
    </row>
    <row r="668" spans="1:33">
      <c r="A668" s="158"/>
      <c r="B668" s="162">
        <f>+[2]data1cf!A668</f>
        <v>-68550.265146722217</v>
      </c>
      <c r="C668" s="162">
        <f>+[2]data1cf!B668</f>
        <v>12108.297987833837</v>
      </c>
      <c r="D668" s="162">
        <f>+[2]data1cf!C668</f>
        <v>13120.252319355764</v>
      </c>
      <c r="E668" s="162">
        <f>+[2]data1cf!D668</f>
        <v>12701.504967254532</v>
      </c>
      <c r="F668" s="162">
        <f>+[2]data1cf!E668</f>
        <v>12327.39922512438</v>
      </c>
      <c r="G668" s="162">
        <f>+[2]data1cf!F668</f>
        <v>12233.16950629949</v>
      </c>
      <c r="H668" s="162">
        <f>+[2]data1cf!G668</f>
        <v>11905.37587947091</v>
      </c>
      <c r="I668" s="162">
        <f>+[2]data1cf!H668</f>
        <v>11726.519605344258</v>
      </c>
      <c r="J668" s="162">
        <f>+[2]data1cf!I668</f>
        <v>11685.282990326707</v>
      </c>
      <c r="K668" s="162">
        <f>+[2]data1cf!J668</f>
        <v>11635.088663601979</v>
      </c>
      <c r="L668" s="162">
        <f>+[2]data1cf!K668</f>
        <v>11564.167073732933</v>
      </c>
      <c r="M668" s="162">
        <f>+[2]data1cf!L668</f>
        <v>11503.817696430957</v>
      </c>
      <c r="N668" s="162">
        <f>+[2]data1cf!M668</f>
        <v>11575.588702080482</v>
      </c>
      <c r="O668" s="162">
        <f>+[2]data1cf!N668</f>
        <v>11405.588925464972</v>
      </c>
      <c r="P668" s="162">
        <f>+[2]data1cf!O668</f>
        <v>11341.751995610353</v>
      </c>
      <c r="Q668" s="162">
        <f>+[2]data1cf!P668</f>
        <v>11269.583475590449</v>
      </c>
      <c r="R668" s="162">
        <f>+[2]data1cf!Q668</f>
        <v>786.24412112684502</v>
      </c>
      <c r="S668" s="162">
        <f>+[2]data1cf!R668</f>
        <v>0</v>
      </c>
      <c r="T668" s="162">
        <f>+[2]data1cf!S668</f>
        <v>0</v>
      </c>
      <c r="U668" s="162">
        <f>+[2]data1cf!T668</f>
        <v>0</v>
      </c>
      <c r="V668" s="162">
        <f>+[2]data1cf!U668</f>
        <v>0</v>
      </c>
      <c r="W668" s="162">
        <f>+[2]data1cf!V668</f>
        <v>0</v>
      </c>
      <c r="X668" s="162">
        <f>+[2]data1cf!W668</f>
        <v>0</v>
      </c>
      <c r="Y668" s="162">
        <f>+[2]data1cf!X668</f>
        <v>0</v>
      </c>
      <c r="Z668" s="162">
        <f>+[2]data1cf!Y668</f>
        <v>0</v>
      </c>
      <c r="AA668" s="162">
        <f>+[2]data1cf!Z668</f>
        <v>0</v>
      </c>
      <c r="AB668" s="162"/>
      <c r="AC668" s="163">
        <f t="shared" si="80"/>
        <v>23280.842589295073</v>
      </c>
      <c r="AD668" s="163">
        <f t="shared" si="82"/>
        <v>48338.434016781146</v>
      </c>
      <c r="AE668" s="164">
        <f t="shared" si="83"/>
        <v>48004.716231566003</v>
      </c>
      <c r="AF668" s="165">
        <f t="shared" si="81"/>
        <v>0.15749141573905948</v>
      </c>
      <c r="AG668" s="166">
        <f t="shared" si="85"/>
        <v>0.98038141064649087</v>
      </c>
    </row>
    <row r="669" spans="1:33">
      <c r="A669" s="158"/>
      <c r="B669" s="162">
        <f>+[2]data1cf!A669</f>
        <v>-68339.523542951574</v>
      </c>
      <c r="C669" s="162">
        <f>+[2]data1cf!B669</f>
        <v>11912.583263621726</v>
      </c>
      <c r="D669" s="162">
        <f>+[2]data1cf!C669</f>
        <v>13025.943088401098</v>
      </c>
      <c r="E669" s="162">
        <f>+[2]data1cf!D669</f>
        <v>12640.462998694427</v>
      </c>
      <c r="F669" s="162">
        <f>+[2]data1cf!E669</f>
        <v>12559.291256994995</v>
      </c>
      <c r="G669" s="162">
        <f>+[2]data1cf!F669</f>
        <v>12259.428800424084</v>
      </c>
      <c r="H669" s="162">
        <f>+[2]data1cf!G669</f>
        <v>11849.126863700811</v>
      </c>
      <c r="I669" s="162">
        <f>+[2]data1cf!H669</f>
        <v>11701.653654387348</v>
      </c>
      <c r="J669" s="162">
        <f>+[2]data1cf!I669</f>
        <v>11695.730159488057</v>
      </c>
      <c r="K669" s="162">
        <f>+[2]data1cf!J669</f>
        <v>11647.315575193819</v>
      </c>
      <c r="L669" s="162">
        <f>+[2]data1cf!K669</f>
        <v>11657.364374123707</v>
      </c>
      <c r="M669" s="162">
        <f>+[2]data1cf!L669</f>
        <v>11626.84127845024</v>
      </c>
      <c r="N669" s="162">
        <f>+[2]data1cf!M669</f>
        <v>11468.720778639956</v>
      </c>
      <c r="O669" s="162">
        <f>+[2]data1cf!N669</f>
        <v>11595.587299425679</v>
      </c>
      <c r="P669" s="162">
        <f>+[2]data1cf!O669</f>
        <v>11390.202656767864</v>
      </c>
      <c r="Q669" s="162">
        <f>+[2]data1cf!P669</f>
        <v>11255.046735148499</v>
      </c>
      <c r="R669" s="162">
        <f>+[2]data1cf!Q669</f>
        <v>783.82699922823736</v>
      </c>
      <c r="S669" s="162">
        <f>+[2]data1cf!R669</f>
        <v>0</v>
      </c>
      <c r="T669" s="162">
        <f>+[2]data1cf!S669</f>
        <v>0</v>
      </c>
      <c r="U669" s="162">
        <f>+[2]data1cf!T669</f>
        <v>0</v>
      </c>
      <c r="V669" s="162">
        <f>+[2]data1cf!U669</f>
        <v>0</v>
      </c>
      <c r="W669" s="162">
        <f>+[2]data1cf!V669</f>
        <v>0</v>
      </c>
      <c r="X669" s="162">
        <f>+[2]data1cf!W669</f>
        <v>0</v>
      </c>
      <c r="Y669" s="162">
        <f>+[2]data1cf!X669</f>
        <v>0</v>
      </c>
      <c r="Z669" s="162">
        <f>+[2]data1cf!Y669</f>
        <v>0</v>
      </c>
      <c r="AA669" s="162">
        <f>+[2]data1cf!Z669</f>
        <v>0</v>
      </c>
      <c r="AB669" s="162"/>
      <c r="AC669" s="163">
        <f t="shared" si="80"/>
        <v>23438.801364400351</v>
      </c>
      <c r="AD669" s="163">
        <f t="shared" si="82"/>
        <v>48552.063461397163</v>
      </c>
      <c r="AE669" s="164">
        <f t="shared" si="83"/>
        <v>48217.506445506486</v>
      </c>
      <c r="AF669" s="165">
        <f t="shared" si="81"/>
        <v>0.15783340334892276</v>
      </c>
      <c r="AG669" s="166">
        <f t="shared" si="85"/>
        <v>0.98071932198304601</v>
      </c>
    </row>
    <row r="670" spans="1:33">
      <c r="A670" s="158"/>
      <c r="B670" s="162">
        <f>+[2]data1cf!A670</f>
        <v>-65756.858354330456</v>
      </c>
      <c r="C670" s="162">
        <f>+[2]data1cf!B670</f>
        <v>11956.463174241473</v>
      </c>
      <c r="D670" s="162">
        <f>+[2]data1cf!C670</f>
        <v>12864.562741514655</v>
      </c>
      <c r="E670" s="162">
        <f>+[2]data1cf!D670</f>
        <v>12709.681391608177</v>
      </c>
      <c r="F670" s="162">
        <f>+[2]data1cf!E670</f>
        <v>12316.435921949731</v>
      </c>
      <c r="G670" s="162">
        <f>+[2]data1cf!F670</f>
        <v>12078.607820964749</v>
      </c>
      <c r="H670" s="162">
        <f>+[2]data1cf!G670</f>
        <v>11804.040809775517</v>
      </c>
      <c r="I670" s="162">
        <f>+[2]data1cf!H670</f>
        <v>11680.007812599626</v>
      </c>
      <c r="J670" s="162">
        <f>+[2]data1cf!I670</f>
        <v>11802.925853130622</v>
      </c>
      <c r="K670" s="162">
        <f>+[2]data1cf!J670</f>
        <v>11575.489211163247</v>
      </c>
      <c r="L670" s="162">
        <f>+[2]data1cf!K670</f>
        <v>11646.297405925827</v>
      </c>
      <c r="M670" s="162">
        <f>+[2]data1cf!L670</f>
        <v>11524.673039091846</v>
      </c>
      <c r="N670" s="162">
        <f>+[2]data1cf!M670</f>
        <v>11516.496986904629</v>
      </c>
      <c r="O670" s="162">
        <f>+[2]data1cf!N670</f>
        <v>11273.694991996246</v>
      </c>
      <c r="P670" s="162">
        <f>+[2]data1cf!O670</f>
        <v>11283.962299915171</v>
      </c>
      <c r="Q670" s="162">
        <f>+[2]data1cf!P670</f>
        <v>11357.244038063993</v>
      </c>
      <c r="R670" s="162">
        <f>+[2]data1cf!Q670</f>
        <v>754.20486258082849</v>
      </c>
      <c r="S670" s="162">
        <f>+[2]data1cf!R670</f>
        <v>0</v>
      </c>
      <c r="T670" s="162">
        <f>+[2]data1cf!S670</f>
        <v>0</v>
      </c>
      <c r="U670" s="162">
        <f>+[2]data1cf!T670</f>
        <v>0</v>
      </c>
      <c r="V670" s="162">
        <f>+[2]data1cf!U670</f>
        <v>0</v>
      </c>
      <c r="W670" s="162">
        <f>+[2]data1cf!V670</f>
        <v>0</v>
      </c>
      <c r="X670" s="162">
        <f>+[2]data1cf!W670</f>
        <v>0</v>
      </c>
      <c r="Y670" s="162">
        <f>+[2]data1cf!X670</f>
        <v>0</v>
      </c>
      <c r="Z670" s="162">
        <f>+[2]data1cf!Y670</f>
        <v>0</v>
      </c>
      <c r="AA670" s="162">
        <f>+[2]data1cf!Z670</f>
        <v>0</v>
      </c>
      <c r="AB670" s="162"/>
      <c r="AC670" s="163">
        <f t="shared" si="80"/>
        <v>25556.983374574411</v>
      </c>
      <c r="AD670" s="163">
        <f t="shared" si="82"/>
        <v>50541.65020314834</v>
      </c>
      <c r="AE670" s="164">
        <f t="shared" si="83"/>
        <v>50208.836463777232</v>
      </c>
      <c r="AF670" s="165">
        <f t="shared" si="81"/>
        <v>0.16516407132148744</v>
      </c>
      <c r="AG670" s="166">
        <f t="shared" si="85"/>
        <v>0.98359979308971546</v>
      </c>
    </row>
    <row r="671" spans="1:33">
      <c r="A671" s="158"/>
      <c r="B671" s="162">
        <f>+[2]data1cf!A671</f>
        <v>-69650.414539030942</v>
      </c>
      <c r="C671" s="162">
        <f>+[2]data1cf!B671</f>
        <v>12044.05768571489</v>
      </c>
      <c r="D671" s="162">
        <f>+[2]data1cf!C671</f>
        <v>12890.520161342656</v>
      </c>
      <c r="E671" s="162">
        <f>+[2]data1cf!D671</f>
        <v>12766.063835862431</v>
      </c>
      <c r="F671" s="162">
        <f>+[2]data1cf!E671</f>
        <v>12296.384901009535</v>
      </c>
      <c r="G671" s="162">
        <f>+[2]data1cf!F671</f>
        <v>12234.690081204633</v>
      </c>
      <c r="H671" s="162">
        <f>+[2]data1cf!G671</f>
        <v>12020.312882015656</v>
      </c>
      <c r="I671" s="162">
        <f>+[2]data1cf!H671</f>
        <v>11806.534974308681</v>
      </c>
      <c r="J671" s="162">
        <f>+[2]data1cf!I671</f>
        <v>11709.223390980074</v>
      </c>
      <c r="K671" s="162">
        <f>+[2]data1cf!J671</f>
        <v>11666.155924789204</v>
      </c>
      <c r="L671" s="162">
        <f>+[2]data1cf!K671</f>
        <v>11600.895736377397</v>
      </c>
      <c r="M671" s="162">
        <f>+[2]data1cf!L671</f>
        <v>11517.48261889807</v>
      </c>
      <c r="N671" s="162">
        <f>+[2]data1cf!M671</f>
        <v>11583.02326616153</v>
      </c>
      <c r="O671" s="162">
        <f>+[2]data1cf!N671</f>
        <v>11509.361874278753</v>
      </c>
      <c r="P671" s="162">
        <f>+[2]data1cf!O671</f>
        <v>11299.9722439832</v>
      </c>
      <c r="Q671" s="162">
        <f>+[2]data1cf!P671</f>
        <v>11392.4499670201</v>
      </c>
      <c r="R671" s="162">
        <f>+[2]data1cf!Q671</f>
        <v>798.86239459686919</v>
      </c>
      <c r="S671" s="162">
        <f>+[2]data1cf!R671</f>
        <v>0</v>
      </c>
      <c r="T671" s="162">
        <f>+[2]data1cf!S671</f>
        <v>0</v>
      </c>
      <c r="U671" s="162">
        <f>+[2]data1cf!T671</f>
        <v>0</v>
      </c>
      <c r="V671" s="162">
        <f>+[2]data1cf!U671</f>
        <v>0</v>
      </c>
      <c r="W671" s="162">
        <f>+[2]data1cf!V671</f>
        <v>0</v>
      </c>
      <c r="X671" s="162">
        <f>+[2]data1cf!W671</f>
        <v>0</v>
      </c>
      <c r="Y671" s="162">
        <f>+[2]data1cf!X671</f>
        <v>0</v>
      </c>
      <c r="Z671" s="162">
        <f>+[2]data1cf!Y671</f>
        <v>0</v>
      </c>
      <c r="AA671" s="162">
        <f>+[2]data1cf!Z671</f>
        <v>0</v>
      </c>
      <c r="AB671" s="162"/>
      <c r="AC671" s="163">
        <f t="shared" si="80"/>
        <v>22163.427496856595</v>
      </c>
      <c r="AD671" s="163">
        <f t="shared" si="82"/>
        <v>47285.848841108265</v>
      </c>
      <c r="AE671" s="164">
        <f t="shared" si="83"/>
        <v>46951.177556568102</v>
      </c>
      <c r="AF671" s="165">
        <f t="shared" si="81"/>
        <v>0.15385047793388365</v>
      </c>
      <c r="AG671" s="166">
        <f t="shared" si="85"/>
        <v>0.97862798387500105</v>
      </c>
    </row>
    <row r="672" spans="1:33">
      <c r="A672" s="158"/>
      <c r="B672" s="162">
        <f>+[2]data1cf!A672</f>
        <v>-74107.12990427723</v>
      </c>
      <c r="C672" s="162">
        <f>+[2]data1cf!B672</f>
        <v>12052.433031898308</v>
      </c>
      <c r="D672" s="162">
        <f>+[2]data1cf!C672</f>
        <v>13206.480718392408</v>
      </c>
      <c r="E672" s="162">
        <f>+[2]data1cf!D672</f>
        <v>12864.138419614637</v>
      </c>
      <c r="F672" s="162">
        <f>+[2]data1cf!E672</f>
        <v>12410.163574735509</v>
      </c>
      <c r="G672" s="162">
        <f>+[2]data1cf!F672</f>
        <v>12218.03006731049</v>
      </c>
      <c r="H672" s="162">
        <f>+[2]data1cf!G672</f>
        <v>11898.544245698906</v>
      </c>
      <c r="I672" s="162">
        <f>+[2]data1cf!H672</f>
        <v>11720.878459020274</v>
      </c>
      <c r="J672" s="162">
        <f>+[2]data1cf!I672</f>
        <v>11723.105934847244</v>
      </c>
      <c r="K672" s="162">
        <f>+[2]data1cf!J672</f>
        <v>11930.640914479478</v>
      </c>
      <c r="L672" s="162">
        <f>+[2]data1cf!K672</f>
        <v>11741.369626826196</v>
      </c>
      <c r="M672" s="162">
        <f>+[2]data1cf!L672</f>
        <v>11650.46761731611</v>
      </c>
      <c r="N672" s="162">
        <f>+[2]data1cf!M672</f>
        <v>11621.545042286689</v>
      </c>
      <c r="O672" s="162">
        <f>+[2]data1cf!N672</f>
        <v>11640.488396528799</v>
      </c>
      <c r="P672" s="162">
        <f>+[2]data1cf!O672</f>
        <v>11614.863868807741</v>
      </c>
      <c r="Q672" s="162">
        <f>+[2]data1cf!P672</f>
        <v>11477.444256436062</v>
      </c>
      <c r="R672" s="162">
        <f>+[2]data1cf!Q672</f>
        <v>849.97913715009804</v>
      </c>
      <c r="S672" s="162">
        <f>+[2]data1cf!R672</f>
        <v>0</v>
      </c>
      <c r="T672" s="162">
        <f>+[2]data1cf!S672</f>
        <v>0</v>
      </c>
      <c r="U672" s="162">
        <f>+[2]data1cf!T672</f>
        <v>0</v>
      </c>
      <c r="V672" s="162">
        <f>+[2]data1cf!U672</f>
        <v>0</v>
      </c>
      <c r="W672" s="162">
        <f>+[2]data1cf!V672</f>
        <v>0</v>
      </c>
      <c r="X672" s="162">
        <f>+[2]data1cf!W672</f>
        <v>0</v>
      </c>
      <c r="Y672" s="162">
        <f>+[2]data1cf!X672</f>
        <v>0</v>
      </c>
      <c r="Z672" s="162">
        <f>+[2]data1cf!Y672</f>
        <v>0</v>
      </c>
      <c r="AA672" s="162">
        <f>+[2]data1cf!Z672</f>
        <v>0</v>
      </c>
      <c r="AB672" s="162"/>
      <c r="AC672" s="163">
        <f t="shared" si="80"/>
        <v>18387.52897497471</v>
      </c>
      <c r="AD672" s="163">
        <f t="shared" si="82"/>
        <v>43708.499058001486</v>
      </c>
      <c r="AE672" s="164">
        <f t="shared" si="83"/>
        <v>43370.934894851525</v>
      </c>
      <c r="AF672" s="165">
        <f t="shared" si="81"/>
        <v>0.14238402247428897</v>
      </c>
      <c r="AG672" s="166">
        <f t="shared" si="85"/>
        <v>0.97141100597240648</v>
      </c>
    </row>
    <row r="673" spans="1:33">
      <c r="A673" s="158"/>
      <c r="B673" s="162">
        <f>+[2]data1cf!A673</f>
        <v>-72103.18671394288</v>
      </c>
      <c r="C673" s="162">
        <f>+[2]data1cf!B673</f>
        <v>12116.093783377739</v>
      </c>
      <c r="D673" s="162">
        <f>+[2]data1cf!C673</f>
        <v>12995.674514506187</v>
      </c>
      <c r="E673" s="162">
        <f>+[2]data1cf!D673</f>
        <v>12786.980715093976</v>
      </c>
      <c r="F673" s="162">
        <f>+[2]data1cf!E673</f>
        <v>12518.546928753538</v>
      </c>
      <c r="G673" s="162">
        <f>+[2]data1cf!F673</f>
        <v>12377.899617444506</v>
      </c>
      <c r="H673" s="162">
        <f>+[2]data1cf!G673</f>
        <v>11976.469301095432</v>
      </c>
      <c r="I673" s="162">
        <f>+[2]data1cf!H673</f>
        <v>11877.491830355637</v>
      </c>
      <c r="J673" s="162">
        <f>+[2]data1cf!I673</f>
        <v>11836.672427738125</v>
      </c>
      <c r="K673" s="162">
        <f>+[2]data1cf!J673</f>
        <v>11644.787833441589</v>
      </c>
      <c r="L673" s="162">
        <f>+[2]data1cf!K673</f>
        <v>11668.240730958962</v>
      </c>
      <c r="M673" s="162">
        <f>+[2]data1cf!L673</f>
        <v>11649.635889120109</v>
      </c>
      <c r="N673" s="162">
        <f>+[2]data1cf!M673</f>
        <v>11605.361246438057</v>
      </c>
      <c r="O673" s="162">
        <f>+[2]data1cf!N673</f>
        <v>11514.711493965848</v>
      </c>
      <c r="P673" s="162">
        <f>+[2]data1cf!O673</f>
        <v>11448.158157691227</v>
      </c>
      <c r="Q673" s="162">
        <f>+[2]data1cf!P673</f>
        <v>11356.857549215927</v>
      </c>
      <c r="R673" s="162">
        <f>+[2]data1cf!Q673</f>
        <v>826.99471033423913</v>
      </c>
      <c r="S673" s="162">
        <f>+[2]data1cf!R673</f>
        <v>0</v>
      </c>
      <c r="T673" s="162">
        <f>+[2]data1cf!S673</f>
        <v>0</v>
      </c>
      <c r="U673" s="162">
        <f>+[2]data1cf!T673</f>
        <v>0</v>
      </c>
      <c r="V673" s="162">
        <f>+[2]data1cf!U673</f>
        <v>0</v>
      </c>
      <c r="W673" s="162">
        <f>+[2]data1cf!V673</f>
        <v>0</v>
      </c>
      <c r="X673" s="162">
        <f>+[2]data1cf!W673</f>
        <v>0</v>
      </c>
      <c r="Y673" s="162">
        <f>+[2]data1cf!X673</f>
        <v>0</v>
      </c>
      <c r="Z673" s="162">
        <f>+[2]data1cf!Y673</f>
        <v>0</v>
      </c>
      <c r="AA673" s="162">
        <f>+[2]data1cf!Z673</f>
        <v>0</v>
      </c>
      <c r="AB673" s="162"/>
      <c r="AC673" s="163">
        <f t="shared" si="80"/>
        <v>20298.831755644387</v>
      </c>
      <c r="AD673" s="163">
        <f t="shared" si="82"/>
        <v>45566.241534672838</v>
      </c>
      <c r="AE673" s="164">
        <f t="shared" si="83"/>
        <v>45229.704002280916</v>
      </c>
      <c r="AF673" s="165">
        <f t="shared" si="81"/>
        <v>0.1479250013828278</v>
      </c>
      <c r="AG673" s="166">
        <f t="shared" si="85"/>
        <v>0.97541995409180215</v>
      </c>
    </row>
    <row r="674" spans="1:33">
      <c r="A674" s="158"/>
      <c r="B674" s="162">
        <f>+[2]data1cf!A674</f>
        <v>-68767.721680806819</v>
      </c>
      <c r="C674" s="162">
        <f>+[2]data1cf!B674</f>
        <v>12063.028898642393</v>
      </c>
      <c r="D674" s="162">
        <f>+[2]data1cf!C674</f>
        <v>12957.104871021047</v>
      </c>
      <c r="E674" s="162">
        <f>+[2]data1cf!D674</f>
        <v>12676.13213885402</v>
      </c>
      <c r="F674" s="162">
        <f>+[2]data1cf!E674</f>
        <v>12457.648052535795</v>
      </c>
      <c r="G674" s="162">
        <f>+[2]data1cf!F674</f>
        <v>12193.73352116059</v>
      </c>
      <c r="H674" s="162">
        <f>+[2]data1cf!G674</f>
        <v>11904.23780885972</v>
      </c>
      <c r="I674" s="162">
        <f>+[2]data1cf!H674</f>
        <v>11756.418918085397</v>
      </c>
      <c r="J674" s="162">
        <f>+[2]data1cf!I674</f>
        <v>11873.437788193125</v>
      </c>
      <c r="K674" s="162">
        <f>+[2]data1cf!J674</f>
        <v>11708.068085534116</v>
      </c>
      <c r="L674" s="162">
        <f>+[2]data1cf!K674</f>
        <v>11794.323673185325</v>
      </c>
      <c r="M674" s="162">
        <f>+[2]data1cf!L674</f>
        <v>11569.36063074131</v>
      </c>
      <c r="N674" s="162">
        <f>+[2]data1cf!M674</f>
        <v>11577.938130509741</v>
      </c>
      <c r="O674" s="162">
        <f>+[2]data1cf!N674</f>
        <v>11491.701805065768</v>
      </c>
      <c r="P674" s="162">
        <f>+[2]data1cf!O674</f>
        <v>11461.830350595155</v>
      </c>
      <c r="Q674" s="162">
        <f>+[2]data1cf!P674</f>
        <v>11275.87461588774</v>
      </c>
      <c r="R674" s="162">
        <f>+[2]data1cf!Q674</f>
        <v>788.73826059018188</v>
      </c>
      <c r="S674" s="162">
        <f>+[2]data1cf!R674</f>
        <v>0</v>
      </c>
      <c r="T674" s="162">
        <f>+[2]data1cf!S674</f>
        <v>0</v>
      </c>
      <c r="U674" s="162">
        <f>+[2]data1cf!T674</f>
        <v>0</v>
      </c>
      <c r="V674" s="162">
        <f>+[2]data1cf!U674</f>
        <v>0</v>
      </c>
      <c r="W674" s="162">
        <f>+[2]data1cf!V674</f>
        <v>0</v>
      </c>
      <c r="X674" s="162">
        <f>+[2]data1cf!W674</f>
        <v>0</v>
      </c>
      <c r="Y674" s="162">
        <f>+[2]data1cf!X674</f>
        <v>0</v>
      </c>
      <c r="Z674" s="162">
        <f>+[2]data1cf!Y674</f>
        <v>0</v>
      </c>
      <c r="AA674" s="162">
        <f>+[2]data1cf!Z674</f>
        <v>0</v>
      </c>
      <c r="AB674" s="162"/>
      <c r="AC674" s="163">
        <f t="shared" si="80"/>
        <v>23237.118813117369</v>
      </c>
      <c r="AD674" s="163">
        <f t="shared" si="82"/>
        <v>48423.971743492162</v>
      </c>
      <c r="AE674" s="164">
        <f t="shared" si="83"/>
        <v>48088.430809009937</v>
      </c>
      <c r="AF674" s="165">
        <f t="shared" si="81"/>
        <v>0.1569991648197174</v>
      </c>
      <c r="AG674" s="166">
        <f t="shared" si="85"/>
        <v>0.98051741627844069</v>
      </c>
    </row>
    <row r="675" spans="1:33">
      <c r="A675" s="158"/>
      <c r="B675" s="162">
        <f>+[2]data1cf!A675</f>
        <v>-61968.776951911292</v>
      </c>
      <c r="C675" s="162">
        <f>+[2]data1cf!B675</f>
        <v>11886.968409077996</v>
      </c>
      <c r="D675" s="162">
        <f>+[2]data1cf!C675</f>
        <v>12719.903262398348</v>
      </c>
      <c r="E675" s="162">
        <f>+[2]data1cf!D675</f>
        <v>12465.936364515201</v>
      </c>
      <c r="F675" s="162">
        <f>+[2]data1cf!E675</f>
        <v>12166.075583927559</v>
      </c>
      <c r="G675" s="162">
        <f>+[2]data1cf!F675</f>
        <v>11961.641748615935</v>
      </c>
      <c r="H675" s="162">
        <f>+[2]data1cf!G675</f>
        <v>11632.227365489063</v>
      </c>
      <c r="I675" s="162">
        <f>+[2]data1cf!H675</f>
        <v>11610.07473191098</v>
      </c>
      <c r="J675" s="162">
        <f>+[2]data1cf!I675</f>
        <v>11511.470607035251</v>
      </c>
      <c r="K675" s="162">
        <f>+[2]data1cf!J675</f>
        <v>11468.972209434534</v>
      </c>
      <c r="L675" s="162">
        <f>+[2]data1cf!K675</f>
        <v>11421.684782234977</v>
      </c>
      <c r="M675" s="162">
        <f>+[2]data1cf!L675</f>
        <v>11388.817454787122</v>
      </c>
      <c r="N675" s="162">
        <f>+[2]data1cf!M675</f>
        <v>11298.119782301783</v>
      </c>
      <c r="O675" s="162">
        <f>+[2]data1cf!N675</f>
        <v>11520.576262976238</v>
      </c>
      <c r="P675" s="162">
        <f>+[2]data1cf!O675</f>
        <v>11218.537251159365</v>
      </c>
      <c r="Q675" s="162">
        <f>+[2]data1cf!P675</f>
        <v>11075.536917282883</v>
      </c>
      <c r="R675" s="162">
        <f>+[2]data1cf!Q675</f>
        <v>710.75708412764175</v>
      </c>
      <c r="S675" s="162">
        <f>+[2]data1cf!R675</f>
        <v>0</v>
      </c>
      <c r="T675" s="162">
        <f>+[2]data1cf!S675</f>
        <v>0</v>
      </c>
      <c r="U675" s="162">
        <f>+[2]data1cf!T675</f>
        <v>0</v>
      </c>
      <c r="V675" s="162">
        <f>+[2]data1cf!U675</f>
        <v>0</v>
      </c>
      <c r="W675" s="162">
        <f>+[2]data1cf!V675</f>
        <v>0</v>
      </c>
      <c r="X675" s="162">
        <f>+[2]data1cf!W675</f>
        <v>0</v>
      </c>
      <c r="Y675" s="162">
        <f>+[2]data1cf!X675</f>
        <v>0</v>
      </c>
      <c r="Z675" s="162">
        <f>+[2]data1cf!Y675</f>
        <v>0</v>
      </c>
      <c r="AA675" s="162">
        <f>+[2]data1cf!Z675</f>
        <v>0</v>
      </c>
      <c r="AB675" s="162"/>
      <c r="AC675" s="163">
        <f t="shared" si="80"/>
        <v>28263.954500891341</v>
      </c>
      <c r="AD675" s="163">
        <f t="shared" si="82"/>
        <v>52949.061437679782</v>
      </c>
      <c r="AE675" s="164">
        <f t="shared" si="83"/>
        <v>52620.155537182451</v>
      </c>
      <c r="AF675" s="165">
        <f t="shared" si="81"/>
        <v>0.17584303021430969</v>
      </c>
      <c r="AG675" s="166">
        <f t="shared" ref="AG675:AG690" si="86">1-EXP(-(1/0.25)*(AD675/ABS($AD$1010)))</f>
        <v>0.98651600355095825</v>
      </c>
    </row>
    <row r="676" spans="1:33">
      <c r="A676" s="158"/>
      <c r="B676" s="162">
        <f>+[2]data1cf!A676</f>
        <v>-65641.398076946571</v>
      </c>
      <c r="C676" s="162">
        <f>+[2]data1cf!B676</f>
        <v>11859.873730298252</v>
      </c>
      <c r="D676" s="162">
        <f>+[2]data1cf!C676</f>
        <v>12830.895446323668</v>
      </c>
      <c r="E676" s="162">
        <f>+[2]data1cf!D676</f>
        <v>12553.885619328941</v>
      </c>
      <c r="F676" s="162">
        <f>+[2]data1cf!E676</f>
        <v>12371.897155839266</v>
      </c>
      <c r="G676" s="162">
        <f>+[2]data1cf!F676</f>
        <v>12052.53574656367</v>
      </c>
      <c r="H676" s="162">
        <f>+[2]data1cf!G676</f>
        <v>11870.156657988937</v>
      </c>
      <c r="I676" s="162">
        <f>+[2]data1cf!H676</f>
        <v>11634.143160289135</v>
      </c>
      <c r="J676" s="162">
        <f>+[2]data1cf!I676</f>
        <v>11631.262666995728</v>
      </c>
      <c r="K676" s="162">
        <f>+[2]data1cf!J676</f>
        <v>11556.023966716757</v>
      </c>
      <c r="L676" s="162">
        <f>+[2]data1cf!K676</f>
        <v>11544.601130212166</v>
      </c>
      <c r="M676" s="162">
        <f>+[2]data1cf!L676</f>
        <v>11602.199140837429</v>
      </c>
      <c r="N676" s="162">
        <f>+[2]data1cf!M676</f>
        <v>11403.882483363206</v>
      </c>
      <c r="O676" s="162">
        <f>+[2]data1cf!N676</f>
        <v>11399.535886779355</v>
      </c>
      <c r="P676" s="162">
        <f>+[2]data1cf!O676</f>
        <v>11416.6994011118</v>
      </c>
      <c r="Q676" s="162">
        <f>+[2]data1cf!P676</f>
        <v>11271.440102896147</v>
      </c>
      <c r="R676" s="162">
        <f>+[2]data1cf!Q676</f>
        <v>752.88057938334634</v>
      </c>
      <c r="S676" s="162">
        <f>+[2]data1cf!R676</f>
        <v>0</v>
      </c>
      <c r="T676" s="162">
        <f>+[2]data1cf!S676</f>
        <v>0</v>
      </c>
      <c r="U676" s="162">
        <f>+[2]data1cf!T676</f>
        <v>0</v>
      </c>
      <c r="V676" s="162">
        <f>+[2]data1cf!U676</f>
        <v>0</v>
      </c>
      <c r="W676" s="162">
        <f>+[2]data1cf!V676</f>
        <v>0</v>
      </c>
      <c r="X676" s="162">
        <f>+[2]data1cf!W676</f>
        <v>0</v>
      </c>
      <c r="Y676" s="162">
        <f>+[2]data1cf!X676</f>
        <v>0</v>
      </c>
      <c r="Z676" s="162">
        <f>+[2]data1cf!Y676</f>
        <v>0</v>
      </c>
      <c r="AA676" s="162">
        <f>+[2]data1cf!Z676</f>
        <v>0</v>
      </c>
      <c r="AB676" s="162"/>
      <c r="AC676" s="163">
        <f t="shared" si="80"/>
        <v>25389.622242583751</v>
      </c>
      <c r="AD676" s="163">
        <f t="shared" si="82"/>
        <v>50327.040165313447</v>
      </c>
      <c r="AE676" s="164">
        <f t="shared" si="83"/>
        <v>49994.735148656102</v>
      </c>
      <c r="AF676" s="165">
        <f t="shared" si="81"/>
        <v>0.16476365923881531</v>
      </c>
      <c r="AG676" s="166">
        <f t="shared" si="86"/>
        <v>0.98331103372694562</v>
      </c>
    </row>
    <row r="677" spans="1:33">
      <c r="A677" s="158"/>
      <c r="B677" s="162">
        <f>+[2]data1cf!A677</f>
        <v>-65580.61923492729</v>
      </c>
      <c r="C677" s="162">
        <f>+[2]data1cf!B677</f>
        <v>11944.690803392616</v>
      </c>
      <c r="D677" s="162">
        <f>+[2]data1cf!C677</f>
        <v>12874.475928755714</v>
      </c>
      <c r="E677" s="162">
        <f>+[2]data1cf!D677</f>
        <v>12519.276072645393</v>
      </c>
      <c r="F677" s="162">
        <f>+[2]data1cf!E677</f>
        <v>12307.695548896949</v>
      </c>
      <c r="G677" s="162">
        <f>+[2]data1cf!F677</f>
        <v>11989.90669180958</v>
      </c>
      <c r="H677" s="162">
        <f>+[2]data1cf!G677</f>
        <v>11811.134476545949</v>
      </c>
      <c r="I677" s="162">
        <f>+[2]data1cf!H677</f>
        <v>11647.6368713254</v>
      </c>
      <c r="J677" s="162">
        <f>+[2]data1cf!I677</f>
        <v>11533.460636973126</v>
      </c>
      <c r="K677" s="162">
        <f>+[2]data1cf!J677</f>
        <v>11646.418416101449</v>
      </c>
      <c r="L677" s="162">
        <f>+[2]data1cf!K677</f>
        <v>11613.806091898505</v>
      </c>
      <c r="M677" s="162">
        <f>+[2]data1cf!L677</f>
        <v>11437.050018771748</v>
      </c>
      <c r="N677" s="162">
        <f>+[2]data1cf!M677</f>
        <v>11417.662623055714</v>
      </c>
      <c r="O677" s="162">
        <f>+[2]data1cf!N677</f>
        <v>11339.772513702734</v>
      </c>
      <c r="P677" s="162">
        <f>+[2]data1cf!O677</f>
        <v>11410.950175320955</v>
      </c>
      <c r="Q677" s="162">
        <f>+[2]data1cf!P677</f>
        <v>11250.911654729873</v>
      </c>
      <c r="R677" s="162">
        <f>+[2]data1cf!Q677</f>
        <v>752.18347037692195</v>
      </c>
      <c r="S677" s="162">
        <f>+[2]data1cf!R677</f>
        <v>0</v>
      </c>
      <c r="T677" s="162">
        <f>+[2]data1cf!S677</f>
        <v>0</v>
      </c>
      <c r="U677" s="162">
        <f>+[2]data1cf!T677</f>
        <v>0</v>
      </c>
      <c r="V677" s="162">
        <f>+[2]data1cf!U677</f>
        <v>0</v>
      </c>
      <c r="W677" s="162">
        <f>+[2]data1cf!V677</f>
        <v>0</v>
      </c>
      <c r="X677" s="162">
        <f>+[2]data1cf!W677</f>
        <v>0</v>
      </c>
      <c r="Y677" s="162">
        <f>+[2]data1cf!X677</f>
        <v>0</v>
      </c>
      <c r="Z677" s="162">
        <f>+[2]data1cf!Y677</f>
        <v>0</v>
      </c>
      <c r="AA677" s="162">
        <f>+[2]data1cf!Z677</f>
        <v>0</v>
      </c>
      <c r="AB677" s="162"/>
      <c r="AC677" s="163">
        <f t="shared" si="80"/>
        <v>25370.477316576133</v>
      </c>
      <c r="AD677" s="163">
        <f t="shared" si="82"/>
        <v>50257.476968751413</v>
      </c>
      <c r="AE677" s="164">
        <f t="shared" si="83"/>
        <v>49925.8425963646</v>
      </c>
      <c r="AF677" s="165">
        <f t="shared" si="81"/>
        <v>0.16486539244651796</v>
      </c>
      <c r="AG677" s="166">
        <f t="shared" si="86"/>
        <v>0.98321634916046352</v>
      </c>
    </row>
    <row r="678" spans="1:33">
      <c r="A678" s="158"/>
      <c r="B678" s="162">
        <f>+[2]data1cf!A678</f>
        <v>-63309.089001738037</v>
      </c>
      <c r="C678" s="162">
        <f>+[2]data1cf!B678</f>
        <v>11869.857381954404</v>
      </c>
      <c r="D678" s="162">
        <f>+[2]data1cf!C678</f>
        <v>12754.775047172294</v>
      </c>
      <c r="E678" s="162">
        <f>+[2]data1cf!D678</f>
        <v>12538.20243514739</v>
      </c>
      <c r="F678" s="162">
        <f>+[2]data1cf!E678</f>
        <v>12234.485388011348</v>
      </c>
      <c r="G678" s="162">
        <f>+[2]data1cf!F678</f>
        <v>11882.101866135872</v>
      </c>
      <c r="H678" s="162">
        <f>+[2]data1cf!G678</f>
        <v>11632.677914366988</v>
      </c>
      <c r="I678" s="162">
        <f>+[2]data1cf!H678</f>
        <v>11575.068720174924</v>
      </c>
      <c r="J678" s="162">
        <f>+[2]data1cf!I678</f>
        <v>11517.041922549975</v>
      </c>
      <c r="K678" s="162">
        <f>+[2]data1cf!J678</f>
        <v>11638.951590673003</v>
      </c>
      <c r="L678" s="162">
        <f>+[2]data1cf!K678</f>
        <v>11534.633295257987</v>
      </c>
      <c r="M678" s="162">
        <f>+[2]data1cf!L678</f>
        <v>11548.529996342193</v>
      </c>
      <c r="N678" s="162">
        <f>+[2]data1cf!M678</f>
        <v>11587.213136446562</v>
      </c>
      <c r="O678" s="162">
        <f>+[2]data1cf!N678</f>
        <v>11419.538379415997</v>
      </c>
      <c r="P678" s="162">
        <f>+[2]data1cf!O678</f>
        <v>11165.791713878058</v>
      </c>
      <c r="Q678" s="162">
        <f>+[2]data1cf!P678</f>
        <v>11281.52984373397</v>
      </c>
      <c r="R678" s="162">
        <f>+[2]data1cf!Q678</f>
        <v>726.12992721433454</v>
      </c>
      <c r="S678" s="162">
        <f>+[2]data1cf!R678</f>
        <v>0</v>
      </c>
      <c r="T678" s="162">
        <f>+[2]data1cf!S678</f>
        <v>0</v>
      </c>
      <c r="U678" s="162">
        <f>+[2]data1cf!T678</f>
        <v>0</v>
      </c>
      <c r="V678" s="162">
        <f>+[2]data1cf!U678</f>
        <v>0</v>
      </c>
      <c r="W678" s="162">
        <f>+[2]data1cf!V678</f>
        <v>0</v>
      </c>
      <c r="X678" s="162">
        <f>+[2]data1cf!W678</f>
        <v>0</v>
      </c>
      <c r="Y678" s="162">
        <f>+[2]data1cf!X678</f>
        <v>0</v>
      </c>
      <c r="Z678" s="162">
        <f>+[2]data1cf!Y678</f>
        <v>0</v>
      </c>
      <c r="AA678" s="162">
        <f>+[2]data1cf!Z678</f>
        <v>0</v>
      </c>
      <c r="AB678" s="162"/>
      <c r="AC678" s="163">
        <f t="shared" si="80"/>
        <v>27246.438132710147</v>
      </c>
      <c r="AD678" s="163">
        <f t="shared" si="82"/>
        <v>52063.103171515366</v>
      </c>
      <c r="AE678" s="164">
        <f t="shared" si="83"/>
        <v>51732.278655802584</v>
      </c>
      <c r="AF678" s="165">
        <f t="shared" si="81"/>
        <v>0.17163617014884947</v>
      </c>
      <c r="AG678" s="166">
        <f t="shared" si="86"/>
        <v>0.98550857749242216</v>
      </c>
    </row>
    <row r="679" spans="1:33">
      <c r="A679" s="158"/>
      <c r="B679" s="162">
        <f>+[2]data1cf!A679</f>
        <v>-61598.980192811687</v>
      </c>
      <c r="C679" s="162">
        <f>+[2]data1cf!B679</f>
        <v>11854.88642130856</v>
      </c>
      <c r="D679" s="162">
        <f>+[2]data1cf!C679</f>
        <v>12784.77795957142</v>
      </c>
      <c r="E679" s="162">
        <f>+[2]data1cf!D679</f>
        <v>12379.665621600561</v>
      </c>
      <c r="F679" s="162">
        <f>+[2]data1cf!E679</f>
        <v>12199.862672818674</v>
      </c>
      <c r="G679" s="162">
        <f>+[2]data1cf!F679</f>
        <v>11874.12569035132</v>
      </c>
      <c r="H679" s="162">
        <f>+[2]data1cf!G679</f>
        <v>11807.824806405193</v>
      </c>
      <c r="I679" s="162">
        <f>+[2]data1cf!H679</f>
        <v>11691.582416987032</v>
      </c>
      <c r="J679" s="162">
        <f>+[2]data1cf!I679</f>
        <v>11490.603365373903</v>
      </c>
      <c r="K679" s="162">
        <f>+[2]data1cf!J679</f>
        <v>11416.887656603001</v>
      </c>
      <c r="L679" s="162">
        <f>+[2]data1cf!K679</f>
        <v>11434.816426076035</v>
      </c>
      <c r="M679" s="162">
        <f>+[2]data1cf!L679</f>
        <v>11403.623852695706</v>
      </c>
      <c r="N679" s="162">
        <f>+[2]data1cf!M679</f>
        <v>11396.122574851774</v>
      </c>
      <c r="O679" s="162">
        <f>+[2]data1cf!N679</f>
        <v>11222.573282608202</v>
      </c>
      <c r="P679" s="162">
        <f>+[2]data1cf!O679</f>
        <v>11225.801435214464</v>
      </c>
      <c r="Q679" s="162">
        <f>+[2]data1cf!P679</f>
        <v>11221.905280761144</v>
      </c>
      <c r="R679" s="162">
        <f>+[2]data1cf!Q679</f>
        <v>706.51566321947291</v>
      </c>
      <c r="S679" s="162">
        <f>+[2]data1cf!R679</f>
        <v>0</v>
      </c>
      <c r="T679" s="162">
        <f>+[2]data1cf!S679</f>
        <v>0</v>
      </c>
      <c r="U679" s="162">
        <f>+[2]data1cf!T679</f>
        <v>0</v>
      </c>
      <c r="V679" s="162">
        <f>+[2]data1cf!U679</f>
        <v>0</v>
      </c>
      <c r="W679" s="162">
        <f>+[2]data1cf!V679</f>
        <v>0</v>
      </c>
      <c r="X679" s="162">
        <f>+[2]data1cf!W679</f>
        <v>0</v>
      </c>
      <c r="Y679" s="162">
        <f>+[2]data1cf!X679</f>
        <v>0</v>
      </c>
      <c r="Z679" s="162">
        <f>+[2]data1cf!Y679</f>
        <v>0</v>
      </c>
      <c r="AA679" s="162">
        <f>+[2]data1cf!Z679</f>
        <v>0</v>
      </c>
      <c r="AB679" s="162"/>
      <c r="AC679" s="163">
        <f t="shared" si="80"/>
        <v>28662.383180468321</v>
      </c>
      <c r="AD679" s="163">
        <f t="shared" si="82"/>
        <v>53359.487650341602</v>
      </c>
      <c r="AE679" s="164">
        <f t="shared" si="83"/>
        <v>53030.464827540833</v>
      </c>
      <c r="AF679" s="165">
        <f t="shared" si="81"/>
        <v>0.17727575898170472</v>
      </c>
      <c r="AG679" s="166">
        <f t="shared" si="86"/>
        <v>0.98695866002815102</v>
      </c>
    </row>
    <row r="680" spans="1:33">
      <c r="A680" s="158"/>
      <c r="B680" s="162">
        <f>+[2]data1cf!A680</f>
        <v>-61982.145711110046</v>
      </c>
      <c r="C680" s="162">
        <f>+[2]data1cf!B680</f>
        <v>11720.210268327726</v>
      </c>
      <c r="D680" s="162">
        <f>+[2]data1cf!C680</f>
        <v>12860.89240646984</v>
      </c>
      <c r="E680" s="162">
        <f>+[2]data1cf!D680</f>
        <v>12455.337787109856</v>
      </c>
      <c r="F680" s="162">
        <f>+[2]data1cf!E680</f>
        <v>12222.116466291602</v>
      </c>
      <c r="G680" s="162">
        <f>+[2]data1cf!F680</f>
        <v>11890.951928073668</v>
      </c>
      <c r="H680" s="162">
        <f>+[2]data1cf!G680</f>
        <v>11581.916662771644</v>
      </c>
      <c r="I680" s="162">
        <f>+[2]data1cf!H680</f>
        <v>11607.55035486471</v>
      </c>
      <c r="J680" s="162">
        <f>+[2]data1cf!I680</f>
        <v>11479.571658725159</v>
      </c>
      <c r="K680" s="162">
        <f>+[2]data1cf!J680</f>
        <v>11546.868488891912</v>
      </c>
      <c r="L680" s="162">
        <f>+[2]data1cf!K680</f>
        <v>11519.085466341337</v>
      </c>
      <c r="M680" s="162">
        <f>+[2]data1cf!L680</f>
        <v>11437.114314782635</v>
      </c>
      <c r="N680" s="162">
        <f>+[2]data1cf!M680</f>
        <v>11434.915461625529</v>
      </c>
      <c r="O680" s="162">
        <f>+[2]data1cf!N680</f>
        <v>11369.803080559683</v>
      </c>
      <c r="P680" s="162">
        <f>+[2]data1cf!O680</f>
        <v>11136.609373154843</v>
      </c>
      <c r="Q680" s="162">
        <f>+[2]data1cf!P680</f>
        <v>11211.875973593495</v>
      </c>
      <c r="R680" s="162">
        <f>+[2]data1cf!Q680</f>
        <v>710.91041844814777</v>
      </c>
      <c r="S680" s="162">
        <f>+[2]data1cf!R680</f>
        <v>0</v>
      </c>
      <c r="T680" s="162">
        <f>+[2]data1cf!S680</f>
        <v>0</v>
      </c>
      <c r="U680" s="162">
        <f>+[2]data1cf!T680</f>
        <v>0</v>
      </c>
      <c r="V680" s="162">
        <f>+[2]data1cf!U680</f>
        <v>0</v>
      </c>
      <c r="W680" s="162">
        <f>+[2]data1cf!V680</f>
        <v>0</v>
      </c>
      <c r="X680" s="162">
        <f>+[2]data1cf!W680</f>
        <v>0</v>
      </c>
      <c r="Y680" s="162">
        <f>+[2]data1cf!X680</f>
        <v>0</v>
      </c>
      <c r="Z680" s="162">
        <f>+[2]data1cf!Y680</f>
        <v>0</v>
      </c>
      <c r="AA680" s="162">
        <f>+[2]data1cf!Z680</f>
        <v>0</v>
      </c>
      <c r="AB680" s="162"/>
      <c r="AC680" s="163">
        <f t="shared" si="80"/>
        <v>28255.804712694597</v>
      </c>
      <c r="AD680" s="163">
        <f t="shared" si="82"/>
        <v>52970.246495986052</v>
      </c>
      <c r="AE680" s="164">
        <f t="shared" si="83"/>
        <v>52640.896253987878</v>
      </c>
      <c r="AF680" s="165">
        <f t="shared" si="81"/>
        <v>0.17569471001625062</v>
      </c>
      <c r="AG680" s="166">
        <f t="shared" si="86"/>
        <v>0.98653921570069814</v>
      </c>
    </row>
    <row r="681" spans="1:33">
      <c r="A681" s="158"/>
      <c r="B681" s="162">
        <f>+[2]data1cf!A681</f>
        <v>-65993.207194215254</v>
      </c>
      <c r="C681" s="162">
        <f>+[2]data1cf!B681</f>
        <v>11942.192700154879</v>
      </c>
      <c r="D681" s="162">
        <f>+[2]data1cf!C681</f>
        <v>12995.635821469821</v>
      </c>
      <c r="E681" s="162">
        <f>+[2]data1cf!D681</f>
        <v>12641.191039518417</v>
      </c>
      <c r="F681" s="162">
        <f>+[2]data1cf!E681</f>
        <v>12450.654436203989</v>
      </c>
      <c r="G681" s="162">
        <f>+[2]data1cf!F681</f>
        <v>12060.793543693864</v>
      </c>
      <c r="H681" s="162">
        <f>+[2]data1cf!G681</f>
        <v>11926.329247011716</v>
      </c>
      <c r="I681" s="162">
        <f>+[2]data1cf!H681</f>
        <v>11831.818072774431</v>
      </c>
      <c r="J681" s="162">
        <f>+[2]data1cf!I681</f>
        <v>11669.10079208935</v>
      </c>
      <c r="K681" s="162">
        <f>+[2]data1cf!J681</f>
        <v>11692.001257078053</v>
      </c>
      <c r="L681" s="162">
        <f>+[2]data1cf!K681</f>
        <v>11721.855797490616</v>
      </c>
      <c r="M681" s="162">
        <f>+[2]data1cf!L681</f>
        <v>11584.785428480505</v>
      </c>
      <c r="N681" s="162">
        <f>+[2]data1cf!M681</f>
        <v>11539.27218169664</v>
      </c>
      <c r="O681" s="162">
        <f>+[2]data1cf!N681</f>
        <v>11392.197536435418</v>
      </c>
      <c r="P681" s="162">
        <f>+[2]data1cf!O681</f>
        <v>11317.350239204579</v>
      </c>
      <c r="Q681" s="162">
        <f>+[2]data1cf!P681</f>
        <v>11342.067824092353</v>
      </c>
      <c r="R681" s="162">
        <f>+[2]data1cf!Q681</f>
        <v>756.91568923477121</v>
      </c>
      <c r="S681" s="162">
        <f>+[2]data1cf!R681</f>
        <v>0</v>
      </c>
      <c r="T681" s="162">
        <f>+[2]data1cf!S681</f>
        <v>0</v>
      </c>
      <c r="U681" s="162">
        <f>+[2]data1cf!T681</f>
        <v>0</v>
      </c>
      <c r="V681" s="162">
        <f>+[2]data1cf!U681</f>
        <v>0</v>
      </c>
      <c r="W681" s="162">
        <f>+[2]data1cf!V681</f>
        <v>0</v>
      </c>
      <c r="X681" s="162">
        <f>+[2]data1cf!W681</f>
        <v>0</v>
      </c>
      <c r="Y681" s="162">
        <f>+[2]data1cf!X681</f>
        <v>0</v>
      </c>
      <c r="Z681" s="162">
        <f>+[2]data1cf!Y681</f>
        <v>0</v>
      </c>
      <c r="AA681" s="162">
        <f>+[2]data1cf!Z681</f>
        <v>0</v>
      </c>
      <c r="AB681" s="162"/>
      <c r="AC681" s="163">
        <f t="shared" si="80"/>
        <v>25676.401805806021</v>
      </c>
      <c r="AD681" s="163">
        <f t="shared" si="82"/>
        <v>50766.044631745783</v>
      </c>
      <c r="AE681" s="164">
        <f t="shared" si="83"/>
        <v>50431.827139315916</v>
      </c>
      <c r="AF681" s="165">
        <f t="shared" si="81"/>
        <v>0.16519774794578554</v>
      </c>
      <c r="AG681" s="166">
        <f t="shared" si="86"/>
        <v>0.98389637572759348</v>
      </c>
    </row>
    <row r="682" spans="1:33">
      <c r="A682" s="158"/>
      <c r="B682" s="162">
        <f>+[2]data1cf!A682</f>
        <v>-70702.984925100114</v>
      </c>
      <c r="C682" s="162">
        <f>+[2]data1cf!B682</f>
        <v>11870.585563118022</v>
      </c>
      <c r="D682" s="162">
        <f>+[2]data1cf!C682</f>
        <v>12964.712699665764</v>
      </c>
      <c r="E682" s="162">
        <f>+[2]data1cf!D682</f>
        <v>12617.521067833437</v>
      </c>
      <c r="F682" s="162">
        <f>+[2]data1cf!E682</f>
        <v>12417.142684744003</v>
      </c>
      <c r="G682" s="162">
        <f>+[2]data1cf!F682</f>
        <v>12230.511072241745</v>
      </c>
      <c r="H682" s="162">
        <f>+[2]data1cf!G682</f>
        <v>11897.675240505901</v>
      </c>
      <c r="I682" s="162">
        <f>+[2]data1cf!H682</f>
        <v>11852.529441117329</v>
      </c>
      <c r="J682" s="162">
        <f>+[2]data1cf!I682</f>
        <v>11765.937143050853</v>
      </c>
      <c r="K682" s="162">
        <f>+[2]data1cf!J682</f>
        <v>11656.446232179886</v>
      </c>
      <c r="L682" s="162">
        <f>+[2]data1cf!K682</f>
        <v>11626.698840448962</v>
      </c>
      <c r="M682" s="162">
        <f>+[2]data1cf!L682</f>
        <v>11732.845786232085</v>
      </c>
      <c r="N682" s="162">
        <f>+[2]data1cf!M682</f>
        <v>11548.202216713365</v>
      </c>
      <c r="O682" s="162">
        <f>+[2]data1cf!N682</f>
        <v>11391.763820050037</v>
      </c>
      <c r="P682" s="162">
        <f>+[2]data1cf!O682</f>
        <v>11340.042126562006</v>
      </c>
      <c r="Q682" s="162">
        <f>+[2]data1cf!P682</f>
        <v>11357.770446626982</v>
      </c>
      <c r="R682" s="162">
        <f>+[2]data1cf!Q682</f>
        <v>810.93495589692816</v>
      </c>
      <c r="S682" s="162">
        <f>+[2]data1cf!R682</f>
        <v>0</v>
      </c>
      <c r="T682" s="162">
        <f>+[2]data1cf!S682</f>
        <v>0</v>
      </c>
      <c r="U682" s="162">
        <f>+[2]data1cf!T682</f>
        <v>0</v>
      </c>
      <c r="V682" s="162">
        <f>+[2]data1cf!U682</f>
        <v>0</v>
      </c>
      <c r="W682" s="162">
        <f>+[2]data1cf!V682</f>
        <v>0</v>
      </c>
      <c r="X682" s="162">
        <f>+[2]data1cf!W682</f>
        <v>0</v>
      </c>
      <c r="Y682" s="162">
        <f>+[2]data1cf!X682</f>
        <v>0</v>
      </c>
      <c r="Z682" s="162">
        <f>+[2]data1cf!Y682</f>
        <v>0</v>
      </c>
      <c r="AA682" s="162">
        <f>+[2]data1cf!Z682</f>
        <v>0</v>
      </c>
      <c r="AB682" s="162"/>
      <c r="AC682" s="163">
        <f t="shared" si="80"/>
        <v>21004.586969293912</v>
      </c>
      <c r="AD682" s="163">
        <f t="shared" si="82"/>
        <v>46141.175562019169</v>
      </c>
      <c r="AE682" s="164">
        <f t="shared" si="83"/>
        <v>45806.299615484517</v>
      </c>
      <c r="AF682" s="165">
        <f t="shared" si="81"/>
        <v>0.1503233850002289</v>
      </c>
      <c r="AG682" s="166">
        <f t="shared" si="86"/>
        <v>0.97654282018498206</v>
      </c>
    </row>
    <row r="683" spans="1:33">
      <c r="A683" s="158"/>
      <c r="B683" s="162">
        <f>+[2]data1cf!A683</f>
        <v>-73315.194456267724</v>
      </c>
      <c r="C683" s="162">
        <f>+[2]data1cf!B683</f>
        <v>12028.412835160276</v>
      </c>
      <c r="D683" s="162">
        <f>+[2]data1cf!C683</f>
        <v>13258.623380156754</v>
      </c>
      <c r="E683" s="162">
        <f>+[2]data1cf!D683</f>
        <v>12789.014822823192</v>
      </c>
      <c r="F683" s="162">
        <f>+[2]data1cf!E683</f>
        <v>12423.579816483065</v>
      </c>
      <c r="G683" s="162">
        <f>+[2]data1cf!F683</f>
        <v>12149.848515818219</v>
      </c>
      <c r="H683" s="162">
        <f>+[2]data1cf!G683</f>
        <v>11997.872458593642</v>
      </c>
      <c r="I683" s="162">
        <f>+[2]data1cf!H683</f>
        <v>11868.099631696226</v>
      </c>
      <c r="J683" s="162">
        <f>+[2]data1cf!I683</f>
        <v>11805.489346547653</v>
      </c>
      <c r="K683" s="162">
        <f>+[2]data1cf!J683</f>
        <v>11917.164927814963</v>
      </c>
      <c r="L683" s="162">
        <f>+[2]data1cf!K683</f>
        <v>11803.823513165205</v>
      </c>
      <c r="M683" s="162">
        <f>+[2]data1cf!L683</f>
        <v>11596.694261779157</v>
      </c>
      <c r="N683" s="162">
        <f>+[2]data1cf!M683</f>
        <v>11709.53765889201</v>
      </c>
      <c r="O683" s="162">
        <f>+[2]data1cf!N683</f>
        <v>11514.629162790974</v>
      </c>
      <c r="P683" s="162">
        <f>+[2]data1cf!O683</f>
        <v>11435.170257590362</v>
      </c>
      <c r="Q683" s="162">
        <f>+[2]data1cf!P683</f>
        <v>11419.388071250454</v>
      </c>
      <c r="R683" s="162">
        <f>+[2]data1cf!Q683</f>
        <v>840.89595433560828</v>
      </c>
      <c r="S683" s="162">
        <f>+[2]data1cf!R683</f>
        <v>0</v>
      </c>
      <c r="T683" s="162">
        <f>+[2]data1cf!S683</f>
        <v>0</v>
      </c>
      <c r="U683" s="162">
        <f>+[2]data1cf!T683</f>
        <v>0</v>
      </c>
      <c r="V683" s="162">
        <f>+[2]data1cf!U683</f>
        <v>0</v>
      </c>
      <c r="W683" s="162">
        <f>+[2]data1cf!V683</f>
        <v>0</v>
      </c>
      <c r="X683" s="162">
        <f>+[2]data1cf!W683</f>
        <v>0</v>
      </c>
      <c r="Y683" s="162">
        <f>+[2]data1cf!X683</f>
        <v>0</v>
      </c>
      <c r="Z683" s="162">
        <f>+[2]data1cf!Y683</f>
        <v>0</v>
      </c>
      <c r="AA683" s="162">
        <f>+[2]data1cf!Z683</f>
        <v>0</v>
      </c>
      <c r="AB683" s="162"/>
      <c r="AC683" s="163">
        <f t="shared" si="80"/>
        <v>19209.053457503323</v>
      </c>
      <c r="AD683" s="163">
        <f t="shared" si="82"/>
        <v>44530.604902160558</v>
      </c>
      <c r="AE683" s="164">
        <f t="shared" si="83"/>
        <v>44193.22880070642</v>
      </c>
      <c r="AF683" s="165">
        <f t="shared" si="81"/>
        <v>0.14468569159507746</v>
      </c>
      <c r="AG683" s="166">
        <f t="shared" si="86"/>
        <v>0.97325997697351219</v>
      </c>
    </row>
    <row r="684" spans="1:33">
      <c r="A684" s="158"/>
      <c r="B684" s="162">
        <f>+[2]data1cf!A684</f>
        <v>-62374.209930074503</v>
      </c>
      <c r="C684" s="162">
        <f>+[2]data1cf!B684</f>
        <v>11870.543274093521</v>
      </c>
      <c r="D684" s="162">
        <f>+[2]data1cf!C684</f>
        <v>12814.099980565859</v>
      </c>
      <c r="E684" s="162">
        <f>+[2]data1cf!D684</f>
        <v>12456.92841724611</v>
      </c>
      <c r="F684" s="162">
        <f>+[2]data1cf!E684</f>
        <v>12055.820715027381</v>
      </c>
      <c r="G684" s="162">
        <f>+[2]data1cf!F684</f>
        <v>11994.714890861414</v>
      </c>
      <c r="H684" s="162">
        <f>+[2]data1cf!G684</f>
        <v>11739.483036503676</v>
      </c>
      <c r="I684" s="162">
        <f>+[2]data1cf!H684</f>
        <v>11695.37096363946</v>
      </c>
      <c r="J684" s="162">
        <f>+[2]data1cf!I684</f>
        <v>11583.586871724907</v>
      </c>
      <c r="K684" s="162">
        <f>+[2]data1cf!J684</f>
        <v>11624.998033780412</v>
      </c>
      <c r="L684" s="162">
        <f>+[2]data1cf!K684</f>
        <v>11446.297730303435</v>
      </c>
      <c r="M684" s="162">
        <f>+[2]data1cf!L684</f>
        <v>11456.058409457677</v>
      </c>
      <c r="N684" s="162">
        <f>+[2]data1cf!M684</f>
        <v>11392.726032585113</v>
      </c>
      <c r="O684" s="162">
        <f>+[2]data1cf!N684</f>
        <v>11375.327689228281</v>
      </c>
      <c r="P684" s="162">
        <f>+[2]data1cf!O684</f>
        <v>11286.505857761897</v>
      </c>
      <c r="Q684" s="162">
        <f>+[2]data1cf!P684</f>
        <v>11207.317239544722</v>
      </c>
      <c r="R684" s="162">
        <f>+[2]data1cf!Q684</f>
        <v>715.4072382139824</v>
      </c>
      <c r="S684" s="162">
        <f>+[2]data1cf!R684</f>
        <v>0</v>
      </c>
      <c r="T684" s="162">
        <f>+[2]data1cf!S684</f>
        <v>0</v>
      </c>
      <c r="U684" s="162">
        <f>+[2]data1cf!T684</f>
        <v>0</v>
      </c>
      <c r="V684" s="162">
        <f>+[2]data1cf!U684</f>
        <v>0</v>
      </c>
      <c r="W684" s="162">
        <f>+[2]data1cf!V684</f>
        <v>0</v>
      </c>
      <c r="X684" s="162">
        <f>+[2]data1cf!W684</f>
        <v>0</v>
      </c>
      <c r="Y684" s="162">
        <f>+[2]data1cf!X684</f>
        <v>0</v>
      </c>
      <c r="Z684" s="162">
        <f>+[2]data1cf!Y684</f>
        <v>0</v>
      </c>
      <c r="AA684" s="162">
        <f>+[2]data1cf!Z684</f>
        <v>0</v>
      </c>
      <c r="AB684" s="162"/>
      <c r="AC684" s="163">
        <f t="shared" si="80"/>
        <v>28135.432403648487</v>
      </c>
      <c r="AD684" s="163">
        <f t="shared" si="82"/>
        <v>52926.641991382327</v>
      </c>
      <c r="AE684" s="164">
        <f t="shared" si="83"/>
        <v>52596.290834186548</v>
      </c>
      <c r="AF684" s="165">
        <f t="shared" si="81"/>
        <v>0.17494540810585027</v>
      </c>
      <c r="AG684" s="166">
        <f t="shared" si="86"/>
        <v>0.98649139530534746</v>
      </c>
    </row>
    <row r="685" spans="1:33">
      <c r="A685" s="158"/>
      <c r="B685" s="162">
        <f>+[2]data1cf!A685</f>
        <v>-73712.733178740702</v>
      </c>
      <c r="C685" s="162">
        <f>+[2]data1cf!B685</f>
        <v>11977.179279665252</v>
      </c>
      <c r="D685" s="162">
        <f>+[2]data1cf!C685</f>
        <v>13171.616794277708</v>
      </c>
      <c r="E685" s="162">
        <f>+[2]data1cf!D685</f>
        <v>12896.085082887312</v>
      </c>
      <c r="F685" s="162">
        <f>+[2]data1cf!E685</f>
        <v>12524.213776388202</v>
      </c>
      <c r="G685" s="162">
        <f>+[2]data1cf!F685</f>
        <v>12293.229471572438</v>
      </c>
      <c r="H685" s="162">
        <f>+[2]data1cf!G685</f>
        <v>11973.923947897896</v>
      </c>
      <c r="I685" s="162">
        <f>+[2]data1cf!H685</f>
        <v>11779.169142016191</v>
      </c>
      <c r="J685" s="162">
        <f>+[2]data1cf!I685</f>
        <v>11718.069538403959</v>
      </c>
      <c r="K685" s="162">
        <f>+[2]data1cf!J685</f>
        <v>11884.844898237665</v>
      </c>
      <c r="L685" s="162">
        <f>+[2]data1cf!K685</f>
        <v>11651.982636487779</v>
      </c>
      <c r="M685" s="162">
        <f>+[2]data1cf!L685</f>
        <v>11560.056489549808</v>
      </c>
      <c r="N685" s="162">
        <f>+[2]data1cf!M685</f>
        <v>11578.295806685728</v>
      </c>
      <c r="O685" s="162">
        <f>+[2]data1cf!N685</f>
        <v>11527.950100894825</v>
      </c>
      <c r="P685" s="162">
        <f>+[2]data1cf!O685</f>
        <v>11522.018751849453</v>
      </c>
      <c r="Q685" s="162">
        <f>+[2]data1cf!P685</f>
        <v>11441.510511503064</v>
      </c>
      <c r="R685" s="162">
        <f>+[2]data1cf!Q685</f>
        <v>845.45556446688431</v>
      </c>
      <c r="S685" s="162">
        <f>+[2]data1cf!R685</f>
        <v>0</v>
      </c>
      <c r="T685" s="162">
        <f>+[2]data1cf!S685</f>
        <v>0</v>
      </c>
      <c r="U685" s="162">
        <f>+[2]data1cf!T685</f>
        <v>0</v>
      </c>
      <c r="V685" s="162">
        <f>+[2]data1cf!U685</f>
        <v>0</v>
      </c>
      <c r="W685" s="162">
        <f>+[2]data1cf!V685</f>
        <v>0</v>
      </c>
      <c r="X685" s="162">
        <f>+[2]data1cf!W685</f>
        <v>0</v>
      </c>
      <c r="Y685" s="162">
        <f>+[2]data1cf!X685</f>
        <v>0</v>
      </c>
      <c r="Z685" s="162">
        <f>+[2]data1cf!Y685</f>
        <v>0</v>
      </c>
      <c r="AA685" s="162">
        <f>+[2]data1cf!Z685</f>
        <v>0</v>
      </c>
      <c r="AB685" s="162"/>
      <c r="AC685" s="163">
        <f t="shared" si="80"/>
        <v>18737.483688684897</v>
      </c>
      <c r="AD685" s="163">
        <f t="shared" si="82"/>
        <v>44019.446122905494</v>
      </c>
      <c r="AE685" s="164">
        <f t="shared" si="83"/>
        <v>43682.61913838781</v>
      </c>
      <c r="AF685" s="165">
        <f t="shared" si="81"/>
        <v>0.14343486428260807</v>
      </c>
      <c r="AG685" s="166">
        <f t="shared" si="86"/>
        <v>0.97212492124314476</v>
      </c>
    </row>
    <row r="686" spans="1:33">
      <c r="A686" s="158"/>
      <c r="B686" s="162">
        <f>+[2]data1cf!A686</f>
        <v>-72884.689240429871</v>
      </c>
      <c r="C686" s="162">
        <f>+[2]data1cf!B686</f>
        <v>12065.184742604524</v>
      </c>
      <c r="D686" s="162">
        <f>+[2]data1cf!C686</f>
        <v>13194.9143558578</v>
      </c>
      <c r="E686" s="162">
        <f>+[2]data1cf!D686</f>
        <v>12886.013643940514</v>
      </c>
      <c r="F686" s="162">
        <f>+[2]data1cf!E686</f>
        <v>12467.174022240837</v>
      </c>
      <c r="G686" s="162">
        <f>+[2]data1cf!F686</f>
        <v>12231.463376617681</v>
      </c>
      <c r="H686" s="162">
        <f>+[2]data1cf!G686</f>
        <v>11881.996191092589</v>
      </c>
      <c r="I686" s="162">
        <f>+[2]data1cf!H686</f>
        <v>11878.840029056006</v>
      </c>
      <c r="J686" s="162">
        <f>+[2]data1cf!I686</f>
        <v>11857.499784496775</v>
      </c>
      <c r="K686" s="162">
        <f>+[2]data1cf!J686</f>
        <v>11717.710941563215</v>
      </c>
      <c r="L686" s="162">
        <f>+[2]data1cf!K686</f>
        <v>11714.212652834833</v>
      </c>
      <c r="M686" s="162">
        <f>+[2]data1cf!L686</f>
        <v>11648.334820396247</v>
      </c>
      <c r="N686" s="162">
        <f>+[2]data1cf!M686</f>
        <v>11569.988869423396</v>
      </c>
      <c r="O686" s="162">
        <f>+[2]data1cf!N686</f>
        <v>11610.33329667116</v>
      </c>
      <c r="P686" s="162">
        <f>+[2]data1cf!O686</f>
        <v>11655.767763735479</v>
      </c>
      <c r="Q686" s="162">
        <f>+[2]data1cf!P686</f>
        <v>11505.220922021374</v>
      </c>
      <c r="R686" s="162">
        <f>+[2]data1cf!Q686</f>
        <v>835.95823171203426</v>
      </c>
      <c r="S686" s="162">
        <f>+[2]data1cf!R686</f>
        <v>0</v>
      </c>
      <c r="T686" s="162">
        <f>+[2]data1cf!S686</f>
        <v>0</v>
      </c>
      <c r="U686" s="162">
        <f>+[2]data1cf!T686</f>
        <v>0</v>
      </c>
      <c r="V686" s="162">
        <f>+[2]data1cf!U686</f>
        <v>0</v>
      </c>
      <c r="W686" s="162">
        <f>+[2]data1cf!V686</f>
        <v>0</v>
      </c>
      <c r="X686" s="162">
        <f>+[2]data1cf!W686</f>
        <v>0</v>
      </c>
      <c r="Y686" s="162">
        <f>+[2]data1cf!X686</f>
        <v>0</v>
      </c>
      <c r="Z686" s="162">
        <f>+[2]data1cf!Y686</f>
        <v>0</v>
      </c>
      <c r="AA686" s="162">
        <f>+[2]data1cf!Z686</f>
        <v>0</v>
      </c>
      <c r="AB686" s="162"/>
      <c r="AC686" s="163">
        <f t="shared" si="80"/>
        <v>19697.794962063694</v>
      </c>
      <c r="AD686" s="163">
        <f t="shared" si="82"/>
        <v>45033.979356525771</v>
      </c>
      <c r="AE686" s="164">
        <f t="shared" si="83"/>
        <v>44696.317718763908</v>
      </c>
      <c r="AF686" s="165">
        <f t="shared" si="81"/>
        <v>0.14604247212409971</v>
      </c>
      <c r="AG686" s="166">
        <f t="shared" si="86"/>
        <v>0.97433256942056612</v>
      </c>
    </row>
    <row r="687" spans="1:33">
      <c r="A687" s="158"/>
      <c r="B687" s="162">
        <f>+[2]data1cf!A687</f>
        <v>-69344.868154826036</v>
      </c>
      <c r="C687" s="162">
        <f>+[2]data1cf!B687</f>
        <v>12087.77028163489</v>
      </c>
      <c r="D687" s="162">
        <f>+[2]data1cf!C687</f>
        <v>13125.290683334095</v>
      </c>
      <c r="E687" s="162">
        <f>+[2]data1cf!D687</f>
        <v>12749.706122362611</v>
      </c>
      <c r="F687" s="162">
        <f>+[2]data1cf!E687</f>
        <v>12357.432814412019</v>
      </c>
      <c r="G687" s="162">
        <f>+[2]data1cf!F687</f>
        <v>12301.268558804524</v>
      </c>
      <c r="H687" s="162">
        <f>+[2]data1cf!G687</f>
        <v>11804.185138628645</v>
      </c>
      <c r="I687" s="162">
        <f>+[2]data1cf!H687</f>
        <v>11868.729863488796</v>
      </c>
      <c r="J687" s="162">
        <f>+[2]data1cf!I687</f>
        <v>11699.67183721099</v>
      </c>
      <c r="K687" s="162">
        <f>+[2]data1cf!J687</f>
        <v>11664.181747529143</v>
      </c>
      <c r="L687" s="162">
        <f>+[2]data1cf!K687</f>
        <v>11724.96420065343</v>
      </c>
      <c r="M687" s="162">
        <f>+[2]data1cf!L687</f>
        <v>11715.002276823161</v>
      </c>
      <c r="N687" s="162">
        <f>+[2]data1cf!M687</f>
        <v>11503.530037732296</v>
      </c>
      <c r="O687" s="162">
        <f>+[2]data1cf!N687</f>
        <v>11407.455758335829</v>
      </c>
      <c r="P687" s="162">
        <f>+[2]data1cf!O687</f>
        <v>11373.515151084426</v>
      </c>
      <c r="Q687" s="162">
        <f>+[2]data1cf!P687</f>
        <v>11376.412867561648</v>
      </c>
      <c r="R687" s="162">
        <f>+[2]data1cf!Q687</f>
        <v>795.35789978859259</v>
      </c>
      <c r="S687" s="162">
        <f>+[2]data1cf!R687</f>
        <v>0</v>
      </c>
      <c r="T687" s="162">
        <f>+[2]data1cf!S687</f>
        <v>0</v>
      </c>
      <c r="U687" s="162">
        <f>+[2]data1cf!T687</f>
        <v>0</v>
      </c>
      <c r="V687" s="162">
        <f>+[2]data1cf!U687</f>
        <v>0</v>
      </c>
      <c r="W687" s="162">
        <f>+[2]data1cf!V687</f>
        <v>0</v>
      </c>
      <c r="X687" s="162">
        <f>+[2]data1cf!W687</f>
        <v>0</v>
      </c>
      <c r="Y687" s="162">
        <f>+[2]data1cf!X687</f>
        <v>0</v>
      </c>
      <c r="Z687" s="162">
        <f>+[2]data1cf!Y687</f>
        <v>0</v>
      </c>
      <c r="AA687" s="162">
        <f>+[2]data1cf!Z687</f>
        <v>0</v>
      </c>
      <c r="AB687" s="162"/>
      <c r="AC687" s="163">
        <f t="shared" si="80"/>
        <v>22755.005283095583</v>
      </c>
      <c r="AD687" s="163">
        <f t="shared" si="82"/>
        <v>47919.553554348713</v>
      </c>
      <c r="AE687" s="164">
        <f t="shared" si="83"/>
        <v>47584.350291285635</v>
      </c>
      <c r="AF687" s="165">
        <f t="shared" si="81"/>
        <v>0.15554816126823429</v>
      </c>
      <c r="AG687" s="166">
        <f t="shared" si="86"/>
        <v>0.97970155369771106</v>
      </c>
    </row>
    <row r="688" spans="1:33">
      <c r="A688" s="158"/>
      <c r="B688" s="162">
        <f>+[2]data1cf!A688</f>
        <v>-67572.305656835568</v>
      </c>
      <c r="C688" s="162">
        <f>+[2]data1cf!B688</f>
        <v>12003.736404475741</v>
      </c>
      <c r="D688" s="162">
        <f>+[2]data1cf!C688</f>
        <v>12901.30470027621</v>
      </c>
      <c r="E688" s="162">
        <f>+[2]data1cf!D688</f>
        <v>12566.31147726746</v>
      </c>
      <c r="F688" s="162">
        <f>+[2]data1cf!E688</f>
        <v>12414.979482917348</v>
      </c>
      <c r="G688" s="162">
        <f>+[2]data1cf!F688</f>
        <v>12078.795956133774</v>
      </c>
      <c r="H688" s="162">
        <f>+[2]data1cf!G688</f>
        <v>11902.7102892697</v>
      </c>
      <c r="I688" s="162">
        <f>+[2]data1cf!H688</f>
        <v>11658.71943279404</v>
      </c>
      <c r="J688" s="162">
        <f>+[2]data1cf!I688</f>
        <v>11736.666562641843</v>
      </c>
      <c r="K688" s="162">
        <f>+[2]data1cf!J688</f>
        <v>11585.670485034374</v>
      </c>
      <c r="L688" s="162">
        <f>+[2]data1cf!K688</f>
        <v>11707.352031144159</v>
      </c>
      <c r="M688" s="162">
        <f>+[2]data1cf!L688</f>
        <v>11533.031843471768</v>
      </c>
      <c r="N688" s="162">
        <f>+[2]data1cf!M688</f>
        <v>11514.574998725606</v>
      </c>
      <c r="O688" s="162">
        <f>+[2]data1cf!N688</f>
        <v>11614.05715266177</v>
      </c>
      <c r="P688" s="162">
        <f>+[2]data1cf!O688</f>
        <v>11431.473625107183</v>
      </c>
      <c r="Q688" s="162">
        <f>+[2]data1cf!P688</f>
        <v>11274.311076380585</v>
      </c>
      <c r="R688" s="162">
        <f>+[2]data1cf!Q688</f>
        <v>775.02731696164119</v>
      </c>
      <c r="S688" s="162">
        <f>+[2]data1cf!R688</f>
        <v>0</v>
      </c>
      <c r="T688" s="162">
        <f>+[2]data1cf!S688</f>
        <v>0</v>
      </c>
      <c r="U688" s="162">
        <f>+[2]data1cf!T688</f>
        <v>0</v>
      </c>
      <c r="V688" s="162">
        <f>+[2]data1cf!U688</f>
        <v>0</v>
      </c>
      <c r="W688" s="162">
        <f>+[2]data1cf!V688</f>
        <v>0</v>
      </c>
      <c r="X688" s="162">
        <f>+[2]data1cf!W688</f>
        <v>0</v>
      </c>
      <c r="Y688" s="162">
        <f>+[2]data1cf!X688</f>
        <v>0</v>
      </c>
      <c r="Z688" s="162">
        <f>+[2]data1cf!Y688</f>
        <v>0</v>
      </c>
      <c r="AA688" s="162">
        <f>+[2]data1cf!Z688</f>
        <v>0</v>
      </c>
      <c r="AB688" s="162"/>
      <c r="AC688" s="163">
        <f t="shared" si="80"/>
        <v>23940.604715158763</v>
      </c>
      <c r="AD688" s="163">
        <f t="shared" si="82"/>
        <v>49006.681105642696</v>
      </c>
      <c r="AE688" s="164">
        <f t="shared" si="83"/>
        <v>48672.620061377806</v>
      </c>
      <c r="AF688" s="165">
        <f t="shared" si="81"/>
        <v>0.15959185957908636</v>
      </c>
      <c r="AG688" s="166">
        <f t="shared" si="86"/>
        <v>0.98141917338877116</v>
      </c>
    </row>
    <row r="689" spans="1:33">
      <c r="A689" s="158"/>
      <c r="B689" s="162">
        <f>+[2]data1cf!A689</f>
        <v>-65073.741783506121</v>
      </c>
      <c r="C689" s="162">
        <f>+[2]data1cf!B689</f>
        <v>12089.392037245256</v>
      </c>
      <c r="D689" s="162">
        <f>+[2]data1cf!C689</f>
        <v>12881.297116237034</v>
      </c>
      <c r="E689" s="162">
        <f>+[2]data1cf!D689</f>
        <v>12516.155986803957</v>
      </c>
      <c r="F689" s="162">
        <f>+[2]data1cf!E689</f>
        <v>12395.032750978979</v>
      </c>
      <c r="G689" s="162">
        <f>+[2]data1cf!F689</f>
        <v>12143.484285387169</v>
      </c>
      <c r="H689" s="162">
        <f>+[2]data1cf!G689</f>
        <v>11730.639169520255</v>
      </c>
      <c r="I689" s="162">
        <f>+[2]data1cf!H689</f>
        <v>11495.500694074493</v>
      </c>
      <c r="J689" s="162">
        <f>+[2]data1cf!I689</f>
        <v>11711.981351853337</v>
      </c>
      <c r="K689" s="162">
        <f>+[2]data1cf!J689</f>
        <v>11627.98457373115</v>
      </c>
      <c r="L689" s="162">
        <f>+[2]data1cf!K689</f>
        <v>11524.947008649204</v>
      </c>
      <c r="M689" s="162">
        <f>+[2]data1cf!L689</f>
        <v>11518.472854137472</v>
      </c>
      <c r="N689" s="162">
        <f>+[2]data1cf!M689</f>
        <v>11423.087329495282</v>
      </c>
      <c r="O689" s="162">
        <f>+[2]data1cf!N689</f>
        <v>11545.867671228067</v>
      </c>
      <c r="P689" s="162">
        <f>+[2]data1cf!O689</f>
        <v>11285.887663489195</v>
      </c>
      <c r="Q689" s="162">
        <f>+[2]data1cf!P689</f>
        <v>11060.244985841624</v>
      </c>
      <c r="R689" s="162">
        <f>+[2]data1cf!Q689</f>
        <v>746.36978876010176</v>
      </c>
      <c r="S689" s="162">
        <f>+[2]data1cf!R689</f>
        <v>0</v>
      </c>
      <c r="T689" s="162">
        <f>+[2]data1cf!S689</f>
        <v>0</v>
      </c>
      <c r="U689" s="162">
        <f>+[2]data1cf!T689</f>
        <v>0</v>
      </c>
      <c r="V689" s="162">
        <f>+[2]data1cf!U689</f>
        <v>0</v>
      </c>
      <c r="W689" s="162">
        <f>+[2]data1cf!V689</f>
        <v>0</v>
      </c>
      <c r="X689" s="162">
        <f>+[2]data1cf!W689</f>
        <v>0</v>
      </c>
      <c r="Y689" s="162">
        <f>+[2]data1cf!X689</f>
        <v>0</v>
      </c>
      <c r="Z689" s="162">
        <f>+[2]data1cf!Y689</f>
        <v>0</v>
      </c>
      <c r="AA689" s="162">
        <f>+[2]data1cf!Z689</f>
        <v>0</v>
      </c>
      <c r="AB689" s="162"/>
      <c r="AC689" s="163">
        <f t="shared" si="80"/>
        <v>26095.050066363041</v>
      </c>
      <c r="AD689" s="163">
        <f t="shared" si="82"/>
        <v>50994.914090626917</v>
      </c>
      <c r="AE689" s="164">
        <f t="shared" si="83"/>
        <v>50663.238322328274</v>
      </c>
      <c r="AF689" s="165">
        <f t="shared" si="81"/>
        <v>0.16726776957511902</v>
      </c>
      <c r="AG689" s="166">
        <f t="shared" si="86"/>
        <v>0.98419334875842268</v>
      </c>
    </row>
    <row r="690" spans="1:33">
      <c r="A690" s="158"/>
      <c r="B690" s="162">
        <f>+[2]data1cf!A690</f>
        <v>-63273.9088338492</v>
      </c>
      <c r="C690" s="162">
        <f>+[2]data1cf!B690</f>
        <v>11929.392161294392</v>
      </c>
      <c r="D690" s="162">
        <f>+[2]data1cf!C690</f>
        <v>12774.526736764339</v>
      </c>
      <c r="E690" s="162">
        <f>+[2]data1cf!D690</f>
        <v>12701.46740373419</v>
      </c>
      <c r="F690" s="162">
        <f>+[2]data1cf!E690</f>
        <v>12256.651096381138</v>
      </c>
      <c r="G690" s="162">
        <f>+[2]data1cf!F690</f>
        <v>12031.119921079258</v>
      </c>
      <c r="H690" s="162">
        <f>+[2]data1cf!G690</f>
        <v>11768.308571597521</v>
      </c>
      <c r="I690" s="162">
        <f>+[2]data1cf!H690</f>
        <v>11729.402795647104</v>
      </c>
      <c r="J690" s="162">
        <f>+[2]data1cf!I690</f>
        <v>11575.275111045572</v>
      </c>
      <c r="K690" s="162">
        <f>+[2]data1cf!J690</f>
        <v>11472.148588556518</v>
      </c>
      <c r="L690" s="162">
        <f>+[2]data1cf!K690</f>
        <v>11347.177629136415</v>
      </c>
      <c r="M690" s="162">
        <f>+[2]data1cf!L690</f>
        <v>11430.02321176807</v>
      </c>
      <c r="N690" s="162">
        <f>+[2]data1cf!M690</f>
        <v>11432.375996229523</v>
      </c>
      <c r="O690" s="162">
        <f>+[2]data1cf!N690</f>
        <v>11463.891156250002</v>
      </c>
      <c r="P690" s="162">
        <f>+[2]data1cf!O690</f>
        <v>11188.263269280134</v>
      </c>
      <c r="Q690" s="162">
        <f>+[2]data1cf!P690</f>
        <v>11228.963808452085</v>
      </c>
      <c r="R690" s="162">
        <f>+[2]data1cf!Q690</f>
        <v>725.72642476071667</v>
      </c>
      <c r="S690" s="162">
        <f>+[2]data1cf!R690</f>
        <v>0</v>
      </c>
      <c r="T690" s="162">
        <f>+[2]data1cf!S690</f>
        <v>0</v>
      </c>
      <c r="U690" s="162">
        <f>+[2]data1cf!T690</f>
        <v>0</v>
      </c>
      <c r="V690" s="162">
        <f>+[2]data1cf!U690</f>
        <v>0</v>
      </c>
      <c r="W690" s="162">
        <f>+[2]data1cf!V690</f>
        <v>0</v>
      </c>
      <c r="X690" s="162">
        <f>+[2]data1cf!W690</f>
        <v>0</v>
      </c>
      <c r="Y690" s="162">
        <f>+[2]data1cf!X690</f>
        <v>0</v>
      </c>
      <c r="Z690" s="162">
        <f>+[2]data1cf!Y690</f>
        <v>0</v>
      </c>
      <c r="AA690" s="162">
        <f>+[2]data1cf!Z690</f>
        <v>0</v>
      </c>
      <c r="AB690" s="162"/>
      <c r="AC690" s="163">
        <f t="shared" si="80"/>
        <v>27537.529985830657</v>
      </c>
      <c r="AD690" s="163">
        <f t="shared" si="82"/>
        <v>52355.423934078921</v>
      </c>
      <c r="AE690" s="164">
        <f t="shared" si="83"/>
        <v>52024.85965954142</v>
      </c>
      <c r="AF690" s="165">
        <f t="shared" si="81"/>
        <v>0.17264160513877866</v>
      </c>
      <c r="AG690" s="166">
        <f t="shared" si="86"/>
        <v>0.98584903241418986</v>
      </c>
    </row>
    <row r="691" spans="1:33">
      <c r="A691" s="158"/>
      <c r="B691" s="162">
        <f>+[2]data1cf!A691</f>
        <v>-72169.30763747044</v>
      </c>
      <c r="C691" s="162">
        <f>+[2]data1cf!B691</f>
        <v>12065.858605465308</v>
      </c>
      <c r="D691" s="162">
        <f>+[2]data1cf!C691</f>
        <v>13082.4981025503</v>
      </c>
      <c r="E691" s="162">
        <f>+[2]data1cf!D691</f>
        <v>12827.287726048351</v>
      </c>
      <c r="F691" s="162">
        <f>+[2]data1cf!E691</f>
        <v>12425.028757804299</v>
      </c>
      <c r="G691" s="162">
        <f>+[2]data1cf!F691</f>
        <v>12284.532347812645</v>
      </c>
      <c r="H691" s="162">
        <f>+[2]data1cf!G691</f>
        <v>12010.429067472847</v>
      </c>
      <c r="I691" s="162">
        <f>+[2]data1cf!H691</f>
        <v>11880.884934783415</v>
      </c>
      <c r="J691" s="162">
        <f>+[2]data1cf!I691</f>
        <v>11900.226811879933</v>
      </c>
      <c r="K691" s="162">
        <f>+[2]data1cf!J691</f>
        <v>11775.594137777804</v>
      </c>
      <c r="L691" s="162">
        <f>+[2]data1cf!K691</f>
        <v>11570.147066831352</v>
      </c>
      <c r="M691" s="162">
        <f>+[2]data1cf!L691</f>
        <v>11763.094144817185</v>
      </c>
      <c r="N691" s="162">
        <f>+[2]data1cf!M691</f>
        <v>11657.619055766321</v>
      </c>
      <c r="O691" s="162">
        <f>+[2]data1cf!N691</f>
        <v>11553.768323794642</v>
      </c>
      <c r="P691" s="162">
        <f>+[2]data1cf!O691</f>
        <v>11527.517575272926</v>
      </c>
      <c r="Q691" s="162">
        <f>+[2]data1cf!P691</f>
        <v>11321.544908126873</v>
      </c>
      <c r="R691" s="162">
        <f>+[2]data1cf!Q691</f>
        <v>827.75309087873097</v>
      </c>
      <c r="S691" s="162">
        <f>+[2]data1cf!R691</f>
        <v>0</v>
      </c>
      <c r="T691" s="162">
        <f>+[2]data1cf!S691</f>
        <v>0</v>
      </c>
      <c r="U691" s="162">
        <f>+[2]data1cf!T691</f>
        <v>0</v>
      </c>
      <c r="V691" s="162">
        <f>+[2]data1cf!U691</f>
        <v>0</v>
      </c>
      <c r="W691" s="162">
        <f>+[2]data1cf!V691</f>
        <v>0</v>
      </c>
      <c r="X691" s="162">
        <f>+[2]data1cf!W691</f>
        <v>0</v>
      </c>
      <c r="Y691" s="162">
        <f>+[2]data1cf!X691</f>
        <v>0</v>
      </c>
      <c r="Z691" s="162">
        <f>+[2]data1cf!Y691</f>
        <v>0</v>
      </c>
      <c r="AA691" s="162">
        <f>+[2]data1cf!Z691</f>
        <v>0</v>
      </c>
      <c r="AB691" s="162"/>
      <c r="AC691" s="163">
        <f t="shared" si="80"/>
        <v>20315.700622696459</v>
      </c>
      <c r="AD691" s="163">
        <f t="shared" si="82"/>
        <v>45630.178780569142</v>
      </c>
      <c r="AE691" s="164">
        <f t="shared" si="83"/>
        <v>45292.947059859936</v>
      </c>
      <c r="AF691" s="165">
        <f t="shared" si="81"/>
        <v>0.1478689849376679</v>
      </c>
      <c r="AG691" s="166">
        <f t="shared" ref="AG691:AG706" si="87">1-EXP(-(1/0.25)*(AD691/ABS($AD$1010)))</f>
        <v>0.97554743616240336</v>
      </c>
    </row>
    <row r="692" spans="1:33">
      <c r="A692" s="158"/>
      <c r="B692" s="162">
        <f>+[2]data1cf!A692</f>
        <v>-61960.767172212138</v>
      </c>
      <c r="C692" s="162">
        <f>+[2]data1cf!B692</f>
        <v>11873.575072963293</v>
      </c>
      <c r="D692" s="162">
        <f>+[2]data1cf!C692</f>
        <v>12717.035007096803</v>
      </c>
      <c r="E692" s="162">
        <f>+[2]data1cf!D692</f>
        <v>12395.302846661165</v>
      </c>
      <c r="F692" s="162">
        <f>+[2]data1cf!E692</f>
        <v>12164.950020020149</v>
      </c>
      <c r="G692" s="162">
        <f>+[2]data1cf!F692</f>
        <v>12101.509341357259</v>
      </c>
      <c r="H692" s="162">
        <f>+[2]data1cf!G692</f>
        <v>11739.049410401252</v>
      </c>
      <c r="I692" s="162">
        <f>+[2]data1cf!H692</f>
        <v>11543.089868740546</v>
      </c>
      <c r="J692" s="162">
        <f>+[2]data1cf!I692</f>
        <v>11412.01134562418</v>
      </c>
      <c r="K692" s="162">
        <f>+[2]data1cf!J692</f>
        <v>11512.725370694168</v>
      </c>
      <c r="L692" s="162">
        <f>+[2]data1cf!K692</f>
        <v>11469.831144775751</v>
      </c>
      <c r="M692" s="162">
        <f>+[2]data1cf!L692</f>
        <v>11377.004638714447</v>
      </c>
      <c r="N692" s="162">
        <f>+[2]data1cf!M692</f>
        <v>11411.131739366258</v>
      </c>
      <c r="O692" s="162">
        <f>+[2]data1cf!N692</f>
        <v>11276.453052141929</v>
      </c>
      <c r="P692" s="162">
        <f>+[2]data1cf!O692</f>
        <v>11206.854755348748</v>
      </c>
      <c r="Q692" s="162">
        <f>+[2]data1cf!P692</f>
        <v>11221.020961961152</v>
      </c>
      <c r="R692" s="162">
        <f>+[2]data1cf!Q692</f>
        <v>710.66521515840429</v>
      </c>
      <c r="S692" s="162">
        <f>+[2]data1cf!R692</f>
        <v>0</v>
      </c>
      <c r="T692" s="162">
        <f>+[2]data1cf!S692</f>
        <v>0</v>
      </c>
      <c r="U692" s="162">
        <f>+[2]data1cf!T692</f>
        <v>0</v>
      </c>
      <c r="V692" s="162">
        <f>+[2]data1cf!U692</f>
        <v>0</v>
      </c>
      <c r="W692" s="162">
        <f>+[2]data1cf!V692</f>
        <v>0</v>
      </c>
      <c r="X692" s="162">
        <f>+[2]data1cf!W692</f>
        <v>0</v>
      </c>
      <c r="Y692" s="162">
        <f>+[2]data1cf!X692</f>
        <v>0</v>
      </c>
      <c r="Z692" s="162">
        <f>+[2]data1cf!Y692</f>
        <v>0</v>
      </c>
      <c r="AA692" s="162">
        <f>+[2]data1cf!Z692</f>
        <v>0</v>
      </c>
      <c r="AB692" s="162"/>
      <c r="AC692" s="163">
        <f t="shared" si="80"/>
        <v>28299.93421815359</v>
      </c>
      <c r="AD692" s="163">
        <f t="shared" si="82"/>
        <v>52996.835821854802</v>
      </c>
      <c r="AE692" s="164">
        <f t="shared" si="83"/>
        <v>52667.76043616989</v>
      </c>
      <c r="AF692" s="165">
        <f t="shared" si="81"/>
        <v>0.17591736912727354</v>
      </c>
      <c r="AG692" s="166">
        <f t="shared" si="87"/>
        <v>0.98656829268436541</v>
      </c>
    </row>
    <row r="693" spans="1:33">
      <c r="A693" s="158"/>
      <c r="B693" s="162">
        <f>+[2]data1cf!A693</f>
        <v>-70164.88345698682</v>
      </c>
      <c r="C693" s="162">
        <f>+[2]data1cf!B693</f>
        <v>11863.403458355649</v>
      </c>
      <c r="D693" s="162">
        <f>+[2]data1cf!C693</f>
        <v>13027.685526828462</v>
      </c>
      <c r="E693" s="162">
        <f>+[2]data1cf!D693</f>
        <v>12719.454149541056</v>
      </c>
      <c r="F693" s="162">
        <f>+[2]data1cf!E693</f>
        <v>12468.085975922588</v>
      </c>
      <c r="G693" s="162">
        <f>+[2]data1cf!F693</f>
        <v>12094.764801414474</v>
      </c>
      <c r="H693" s="162">
        <f>+[2]data1cf!G693</f>
        <v>11868.90820438314</v>
      </c>
      <c r="I693" s="162">
        <f>+[2]data1cf!H693</f>
        <v>11872.517963228744</v>
      </c>
      <c r="J693" s="162">
        <f>+[2]data1cf!I693</f>
        <v>11737.073432035631</v>
      </c>
      <c r="K693" s="162">
        <f>+[2]data1cf!J693</f>
        <v>11712.272915837049</v>
      </c>
      <c r="L693" s="162">
        <f>+[2]data1cf!K693</f>
        <v>11769.298259470375</v>
      </c>
      <c r="M693" s="162">
        <f>+[2]data1cf!L693</f>
        <v>11605.55472538586</v>
      </c>
      <c r="N693" s="162">
        <f>+[2]data1cf!M693</f>
        <v>11509.770367570309</v>
      </c>
      <c r="O693" s="162">
        <f>+[2]data1cf!N693</f>
        <v>11408.085044180671</v>
      </c>
      <c r="P693" s="162">
        <f>+[2]data1cf!O693</f>
        <v>11416.831978820181</v>
      </c>
      <c r="Q693" s="162">
        <f>+[2]data1cf!P693</f>
        <v>11264.743085759124</v>
      </c>
      <c r="R693" s="162">
        <f>+[2]data1cf!Q693</f>
        <v>804.76314729825606</v>
      </c>
      <c r="S693" s="162">
        <f>+[2]data1cf!R693</f>
        <v>0</v>
      </c>
      <c r="T693" s="162">
        <f>+[2]data1cf!S693</f>
        <v>0</v>
      </c>
      <c r="U693" s="162">
        <f>+[2]data1cf!T693</f>
        <v>0</v>
      </c>
      <c r="V693" s="162">
        <f>+[2]data1cf!U693</f>
        <v>0</v>
      </c>
      <c r="W693" s="162">
        <f>+[2]data1cf!V693</f>
        <v>0</v>
      </c>
      <c r="X693" s="162">
        <f>+[2]data1cf!W693</f>
        <v>0</v>
      </c>
      <c r="Y693" s="162">
        <f>+[2]data1cf!X693</f>
        <v>0</v>
      </c>
      <c r="Z693" s="162">
        <f>+[2]data1cf!Y693</f>
        <v>0</v>
      </c>
      <c r="AA693" s="162">
        <f>+[2]data1cf!Z693</f>
        <v>0</v>
      </c>
      <c r="AB693" s="162"/>
      <c r="AC693" s="163">
        <f t="shared" si="80"/>
        <v>21618.955851935461</v>
      </c>
      <c r="AD693" s="163">
        <f t="shared" si="82"/>
        <v>46756.317762700994</v>
      </c>
      <c r="AE693" s="164">
        <f t="shared" si="83"/>
        <v>46421.466815059568</v>
      </c>
      <c r="AF693" s="165">
        <f t="shared" si="81"/>
        <v>0.15215669274330137</v>
      </c>
      <c r="AG693" s="166">
        <f t="shared" si="87"/>
        <v>0.97768747417631352</v>
      </c>
    </row>
    <row r="694" spans="1:33">
      <c r="A694" s="158"/>
      <c r="B694" s="162">
        <f>+[2]data1cf!A694</f>
        <v>-61307.837237086067</v>
      </c>
      <c r="C694" s="162">
        <f>+[2]data1cf!B694</f>
        <v>11815.133158853801</v>
      </c>
      <c r="D694" s="162">
        <f>+[2]data1cf!C694</f>
        <v>12656.249398199325</v>
      </c>
      <c r="E694" s="162">
        <f>+[2]data1cf!D694</f>
        <v>12504.173552864249</v>
      </c>
      <c r="F694" s="162">
        <f>+[2]data1cf!E694</f>
        <v>12086.26883782816</v>
      </c>
      <c r="G694" s="162">
        <f>+[2]data1cf!F694</f>
        <v>11958.039153302037</v>
      </c>
      <c r="H694" s="162">
        <f>+[2]data1cf!G694</f>
        <v>11927.174141037573</v>
      </c>
      <c r="I694" s="162">
        <f>+[2]data1cf!H694</f>
        <v>11594.402492881869</v>
      </c>
      <c r="J694" s="162">
        <f>+[2]data1cf!I694</f>
        <v>11533.630965174103</v>
      </c>
      <c r="K694" s="162">
        <f>+[2]data1cf!J694</f>
        <v>11603.082639030701</v>
      </c>
      <c r="L694" s="162">
        <f>+[2]data1cf!K694</f>
        <v>11584.522485202029</v>
      </c>
      <c r="M694" s="162">
        <f>+[2]data1cf!L694</f>
        <v>11547.777482305239</v>
      </c>
      <c r="N694" s="162">
        <f>+[2]data1cf!M694</f>
        <v>11440.750906683836</v>
      </c>
      <c r="O694" s="162">
        <f>+[2]data1cf!N694</f>
        <v>11265.627108004224</v>
      </c>
      <c r="P694" s="162">
        <f>+[2]data1cf!O694</f>
        <v>11218.579955488061</v>
      </c>
      <c r="Q694" s="162">
        <f>+[2]data1cf!P694</f>
        <v>11274.048388298226</v>
      </c>
      <c r="R694" s="162">
        <f>+[2]data1cf!Q694</f>
        <v>703.17636997448233</v>
      </c>
      <c r="S694" s="162">
        <f>+[2]data1cf!R694</f>
        <v>0</v>
      </c>
      <c r="T694" s="162">
        <f>+[2]data1cf!S694</f>
        <v>0</v>
      </c>
      <c r="U694" s="162">
        <f>+[2]data1cf!T694</f>
        <v>0</v>
      </c>
      <c r="V694" s="162">
        <f>+[2]data1cf!U694</f>
        <v>0</v>
      </c>
      <c r="W694" s="162">
        <f>+[2]data1cf!V694</f>
        <v>0</v>
      </c>
      <c r="X694" s="162">
        <f>+[2]data1cf!W694</f>
        <v>0</v>
      </c>
      <c r="Y694" s="162">
        <f>+[2]data1cf!X694</f>
        <v>0</v>
      </c>
      <c r="Z694" s="162">
        <f>+[2]data1cf!Y694</f>
        <v>0</v>
      </c>
      <c r="AA694" s="162">
        <f>+[2]data1cf!Z694</f>
        <v>0</v>
      </c>
      <c r="AB694" s="162"/>
      <c r="AC694" s="163">
        <f t="shared" si="80"/>
        <v>29140.387209642238</v>
      </c>
      <c r="AD694" s="163">
        <f t="shared" si="82"/>
        <v>53946.866403559383</v>
      </c>
      <c r="AE694" s="164">
        <f t="shared" si="83"/>
        <v>53616.285460970728</v>
      </c>
      <c r="AF694" s="165">
        <f t="shared" si="81"/>
        <v>0.17860297560691837</v>
      </c>
      <c r="AG694" s="166">
        <f t="shared" si="87"/>
        <v>0.98756700464537861</v>
      </c>
    </row>
    <row r="695" spans="1:33">
      <c r="A695" s="158"/>
      <c r="B695" s="162">
        <f>+[2]data1cf!A695</f>
        <v>-61611.583997770955</v>
      </c>
      <c r="C695" s="162">
        <f>+[2]data1cf!B695</f>
        <v>11834.522135200186</v>
      </c>
      <c r="D695" s="162">
        <f>+[2]data1cf!C695</f>
        <v>12792.493141383095</v>
      </c>
      <c r="E695" s="162">
        <f>+[2]data1cf!D695</f>
        <v>12403.840887829458</v>
      </c>
      <c r="F695" s="162">
        <f>+[2]data1cf!E695</f>
        <v>12298.947351078379</v>
      </c>
      <c r="G695" s="162">
        <f>+[2]data1cf!F695</f>
        <v>11916.990788288531</v>
      </c>
      <c r="H695" s="162">
        <f>+[2]data1cf!G695</f>
        <v>11726.411551436024</v>
      </c>
      <c r="I695" s="162">
        <f>+[2]data1cf!H695</f>
        <v>11584.930400075933</v>
      </c>
      <c r="J695" s="162">
        <f>+[2]data1cf!I695</f>
        <v>11461.43139675547</v>
      </c>
      <c r="K695" s="162">
        <f>+[2]data1cf!J695</f>
        <v>11514.106512669454</v>
      </c>
      <c r="L695" s="162">
        <f>+[2]data1cf!K695</f>
        <v>11469.820466622879</v>
      </c>
      <c r="M695" s="162">
        <f>+[2]data1cf!L695</f>
        <v>11386.110082424657</v>
      </c>
      <c r="N695" s="162">
        <f>+[2]data1cf!M695</f>
        <v>11489.716166937049</v>
      </c>
      <c r="O695" s="162">
        <f>+[2]data1cf!N695</f>
        <v>11285.291553315748</v>
      </c>
      <c r="P695" s="162">
        <f>+[2]data1cf!O695</f>
        <v>11243.238738931672</v>
      </c>
      <c r="Q695" s="162">
        <f>+[2]data1cf!P695</f>
        <v>11183.203241719069</v>
      </c>
      <c r="R695" s="162">
        <f>+[2]data1cf!Q695</f>
        <v>706.66022382083361</v>
      </c>
      <c r="S695" s="162">
        <f>+[2]data1cf!R695</f>
        <v>0</v>
      </c>
      <c r="T695" s="162">
        <f>+[2]data1cf!S695</f>
        <v>0</v>
      </c>
      <c r="U695" s="162">
        <f>+[2]data1cf!T695</f>
        <v>0</v>
      </c>
      <c r="V695" s="162">
        <f>+[2]data1cf!U695</f>
        <v>0</v>
      </c>
      <c r="W695" s="162">
        <f>+[2]data1cf!V695</f>
        <v>0</v>
      </c>
      <c r="X695" s="162">
        <f>+[2]data1cf!W695</f>
        <v>0</v>
      </c>
      <c r="Y695" s="162">
        <f>+[2]data1cf!X695</f>
        <v>0</v>
      </c>
      <c r="Z695" s="162">
        <f>+[2]data1cf!Y695</f>
        <v>0</v>
      </c>
      <c r="AA695" s="162">
        <f>+[2]data1cf!Z695</f>
        <v>0</v>
      </c>
      <c r="AB695" s="162"/>
      <c r="AC695" s="163">
        <f t="shared" si="80"/>
        <v>28727.707237022896</v>
      </c>
      <c r="AD695" s="163">
        <f t="shared" si="82"/>
        <v>53449.723203926711</v>
      </c>
      <c r="AE695" s="164">
        <f t="shared" si="83"/>
        <v>53120.313078739811</v>
      </c>
      <c r="AF695" s="165">
        <f t="shared" si="81"/>
        <v>0.17740238308906556</v>
      </c>
      <c r="AG695" s="166">
        <f t="shared" si="87"/>
        <v>0.98705401612141674</v>
      </c>
    </row>
    <row r="696" spans="1:33">
      <c r="A696" s="158"/>
      <c r="B696" s="162">
        <f>+[2]data1cf!A696</f>
        <v>-68798.181973573839</v>
      </c>
      <c r="C696" s="162">
        <f>+[2]data1cf!B696</f>
        <v>11893.771016172774</v>
      </c>
      <c r="D696" s="162">
        <f>+[2]data1cf!C696</f>
        <v>12991.764075442819</v>
      </c>
      <c r="E696" s="162">
        <f>+[2]data1cf!D696</f>
        <v>12503.7659683863</v>
      </c>
      <c r="F696" s="162">
        <f>+[2]data1cf!E696</f>
        <v>12557.724901624792</v>
      </c>
      <c r="G696" s="162">
        <f>+[2]data1cf!F696</f>
        <v>12276.154064234646</v>
      </c>
      <c r="H696" s="162">
        <f>+[2]data1cf!G696</f>
        <v>11962.313001084263</v>
      </c>
      <c r="I696" s="162">
        <f>+[2]data1cf!H696</f>
        <v>11729.874432309469</v>
      </c>
      <c r="J696" s="162">
        <f>+[2]data1cf!I696</f>
        <v>11785.952437735266</v>
      </c>
      <c r="K696" s="162">
        <f>+[2]data1cf!J696</f>
        <v>11722.912452085568</v>
      </c>
      <c r="L696" s="162">
        <f>+[2]data1cf!K696</f>
        <v>11682.203267597333</v>
      </c>
      <c r="M696" s="162">
        <f>+[2]data1cf!L696</f>
        <v>11523.914654905808</v>
      </c>
      <c r="N696" s="162">
        <f>+[2]data1cf!M696</f>
        <v>11585.718742650544</v>
      </c>
      <c r="O696" s="162">
        <f>+[2]data1cf!N696</f>
        <v>11533.345104742431</v>
      </c>
      <c r="P696" s="162">
        <f>+[2]data1cf!O696</f>
        <v>11289.226759963301</v>
      </c>
      <c r="Q696" s="162">
        <f>+[2]data1cf!P696</f>
        <v>11246.712917594687</v>
      </c>
      <c r="R696" s="162">
        <f>+[2]data1cf!Q696</f>
        <v>789.08762796410247</v>
      </c>
      <c r="S696" s="162">
        <f>+[2]data1cf!R696</f>
        <v>0</v>
      </c>
      <c r="T696" s="162">
        <f>+[2]data1cf!S696</f>
        <v>0</v>
      </c>
      <c r="U696" s="162">
        <f>+[2]data1cf!T696</f>
        <v>0</v>
      </c>
      <c r="V696" s="162">
        <f>+[2]data1cf!U696</f>
        <v>0</v>
      </c>
      <c r="W696" s="162">
        <f>+[2]data1cf!V696</f>
        <v>0</v>
      </c>
      <c r="X696" s="162">
        <f>+[2]data1cf!W696</f>
        <v>0</v>
      </c>
      <c r="Y696" s="162">
        <f>+[2]data1cf!X696</f>
        <v>0</v>
      </c>
      <c r="Z696" s="162">
        <f>+[2]data1cf!Y696</f>
        <v>0</v>
      </c>
      <c r="AA696" s="162">
        <f>+[2]data1cf!Z696</f>
        <v>0</v>
      </c>
      <c r="AB696" s="162"/>
      <c r="AC696" s="163">
        <f t="shared" si="80"/>
        <v>22959.225939443004</v>
      </c>
      <c r="AD696" s="163">
        <f t="shared" si="82"/>
        <v>48090.311456839845</v>
      </c>
      <c r="AE696" s="164">
        <f t="shared" si="83"/>
        <v>47755.584654430073</v>
      </c>
      <c r="AF696" s="165">
        <f t="shared" si="81"/>
        <v>0.15628481507301334</v>
      </c>
      <c r="AG696" s="166">
        <f t="shared" si="87"/>
        <v>0.97998149864272588</v>
      </c>
    </row>
    <row r="697" spans="1:33">
      <c r="A697" s="158"/>
      <c r="B697" s="162">
        <f>+[2]data1cf!A697</f>
        <v>-73512.227300951359</v>
      </c>
      <c r="C697" s="162">
        <f>+[2]data1cf!B697</f>
        <v>12241.20908565307</v>
      </c>
      <c r="D697" s="162">
        <f>+[2]data1cf!C697</f>
        <v>13141.336303925422</v>
      </c>
      <c r="E697" s="162">
        <f>+[2]data1cf!D697</f>
        <v>12895.540602094274</v>
      </c>
      <c r="F697" s="162">
        <f>+[2]data1cf!E697</f>
        <v>12647.278696557198</v>
      </c>
      <c r="G697" s="162">
        <f>+[2]data1cf!F697</f>
        <v>12181.792337152772</v>
      </c>
      <c r="H697" s="162">
        <f>+[2]data1cf!G697</f>
        <v>12117.444746468711</v>
      </c>
      <c r="I697" s="162">
        <f>+[2]data1cf!H697</f>
        <v>11921.759692875601</v>
      </c>
      <c r="J697" s="162">
        <f>+[2]data1cf!I697</f>
        <v>11820.958508324278</v>
      </c>
      <c r="K697" s="162">
        <f>+[2]data1cf!J697</f>
        <v>11878.042779291089</v>
      </c>
      <c r="L697" s="162">
        <f>+[2]data1cf!K697</f>
        <v>11791.326161218985</v>
      </c>
      <c r="M697" s="162">
        <f>+[2]data1cf!L697</f>
        <v>11640.154200956142</v>
      </c>
      <c r="N697" s="162">
        <f>+[2]data1cf!M697</f>
        <v>11542.755255156979</v>
      </c>
      <c r="O697" s="162">
        <f>+[2]data1cf!N697</f>
        <v>11487.550844233461</v>
      </c>
      <c r="P697" s="162">
        <f>+[2]data1cf!O697</f>
        <v>11560.318282920754</v>
      </c>
      <c r="Q697" s="162">
        <f>+[2]data1cf!P697</f>
        <v>11433.504989063742</v>
      </c>
      <c r="R697" s="162">
        <f>+[2]data1cf!Q697</f>
        <v>843.15584225099167</v>
      </c>
      <c r="S697" s="162">
        <f>+[2]data1cf!R697</f>
        <v>0</v>
      </c>
      <c r="T697" s="162">
        <f>+[2]data1cf!S697</f>
        <v>0</v>
      </c>
      <c r="U697" s="162">
        <f>+[2]data1cf!T697</f>
        <v>0</v>
      </c>
      <c r="V697" s="162">
        <f>+[2]data1cf!U697</f>
        <v>0</v>
      </c>
      <c r="W697" s="162">
        <f>+[2]data1cf!V697</f>
        <v>0</v>
      </c>
      <c r="X697" s="162">
        <f>+[2]data1cf!W697</f>
        <v>0</v>
      </c>
      <c r="Y697" s="162">
        <f>+[2]data1cf!X697</f>
        <v>0</v>
      </c>
      <c r="Z697" s="162">
        <f>+[2]data1cf!Y697</f>
        <v>0</v>
      </c>
      <c r="AA697" s="162">
        <f>+[2]data1cf!Z697</f>
        <v>0</v>
      </c>
      <c r="AB697" s="162"/>
      <c r="AC697" s="163">
        <f t="shared" si="80"/>
        <v>19433.026016397649</v>
      </c>
      <c r="AD697" s="163">
        <f t="shared" si="82"/>
        <v>44817.19669125665</v>
      </c>
      <c r="AE697" s="164">
        <f t="shared" si="83"/>
        <v>44479.11998052468</v>
      </c>
      <c r="AF697" s="165">
        <f t="shared" si="81"/>
        <v>0.14517766833305362</v>
      </c>
      <c r="AG697" s="166">
        <f t="shared" si="87"/>
        <v>0.97387602594032596</v>
      </c>
    </row>
    <row r="698" spans="1:33">
      <c r="A698" s="158"/>
      <c r="B698" s="162">
        <f>+[2]data1cf!A698</f>
        <v>-68346.844905264137</v>
      </c>
      <c r="C698" s="162">
        <f>+[2]data1cf!B698</f>
        <v>11994.782548596846</v>
      </c>
      <c r="D698" s="162">
        <f>+[2]data1cf!C698</f>
        <v>12939.097723576502</v>
      </c>
      <c r="E698" s="162">
        <f>+[2]data1cf!D698</f>
        <v>12598.25433145701</v>
      </c>
      <c r="F698" s="162">
        <f>+[2]data1cf!E698</f>
        <v>12412.840769399652</v>
      </c>
      <c r="G698" s="162">
        <f>+[2]data1cf!F698</f>
        <v>12037.045223299245</v>
      </c>
      <c r="H698" s="162">
        <f>+[2]data1cf!G698</f>
        <v>11877.48705791825</v>
      </c>
      <c r="I698" s="162">
        <f>+[2]data1cf!H698</f>
        <v>11879.151293578578</v>
      </c>
      <c r="J698" s="162">
        <f>+[2]data1cf!I698</f>
        <v>11633.493116536267</v>
      </c>
      <c r="K698" s="162">
        <f>+[2]data1cf!J698</f>
        <v>11568.009670767648</v>
      </c>
      <c r="L698" s="162">
        <f>+[2]data1cf!K698</f>
        <v>11629.964214976411</v>
      </c>
      <c r="M698" s="162">
        <f>+[2]data1cf!L698</f>
        <v>11589.815637386253</v>
      </c>
      <c r="N698" s="162">
        <f>+[2]data1cf!M698</f>
        <v>11530.317670673652</v>
      </c>
      <c r="O698" s="162">
        <f>+[2]data1cf!N698</f>
        <v>11404.86578238629</v>
      </c>
      <c r="P698" s="162">
        <f>+[2]data1cf!O698</f>
        <v>11415.344905264252</v>
      </c>
      <c r="Q698" s="162">
        <f>+[2]data1cf!P698</f>
        <v>11483.357334288849</v>
      </c>
      <c r="R698" s="162">
        <f>+[2]data1cf!Q698</f>
        <v>783.91097232541745</v>
      </c>
      <c r="S698" s="162">
        <f>+[2]data1cf!R698</f>
        <v>0</v>
      </c>
      <c r="T698" s="162">
        <f>+[2]data1cf!S698</f>
        <v>0</v>
      </c>
      <c r="U698" s="162">
        <f>+[2]data1cf!T698</f>
        <v>0</v>
      </c>
      <c r="V698" s="162">
        <f>+[2]data1cf!U698</f>
        <v>0</v>
      </c>
      <c r="W698" s="162">
        <f>+[2]data1cf!V698</f>
        <v>0</v>
      </c>
      <c r="X698" s="162">
        <f>+[2]data1cf!W698</f>
        <v>0</v>
      </c>
      <c r="Y698" s="162">
        <f>+[2]data1cf!X698</f>
        <v>0</v>
      </c>
      <c r="Z698" s="162">
        <f>+[2]data1cf!Y698</f>
        <v>0</v>
      </c>
      <c r="AA698" s="162">
        <f>+[2]data1cf!Z698</f>
        <v>0</v>
      </c>
      <c r="AB698" s="162"/>
      <c r="AC698" s="163">
        <f t="shared" si="80"/>
        <v>23211.220016492283</v>
      </c>
      <c r="AD698" s="163">
        <f t="shared" si="82"/>
        <v>48285.508244903453</v>
      </c>
      <c r="AE698" s="164">
        <f t="shared" si="83"/>
        <v>47951.343273635881</v>
      </c>
      <c r="AF698" s="165">
        <f t="shared" si="81"/>
        <v>0.15725026726722716</v>
      </c>
      <c r="AG698" s="166">
        <f t="shared" si="87"/>
        <v>0.98029678321868663</v>
      </c>
    </row>
    <row r="699" spans="1:33">
      <c r="A699" s="158"/>
      <c r="B699" s="162">
        <f>+[2]data1cf!A699</f>
        <v>-72535.13504460227</v>
      </c>
      <c r="C699" s="162">
        <f>+[2]data1cf!B699</f>
        <v>12075.614503215338</v>
      </c>
      <c r="D699" s="162">
        <f>+[2]data1cf!C699</f>
        <v>13125.025664702538</v>
      </c>
      <c r="E699" s="162">
        <f>+[2]data1cf!D699</f>
        <v>12734.192729943639</v>
      </c>
      <c r="F699" s="162">
        <f>+[2]data1cf!E699</f>
        <v>12398.650583081202</v>
      </c>
      <c r="G699" s="162">
        <f>+[2]data1cf!F699</f>
        <v>12241.711903453262</v>
      </c>
      <c r="H699" s="162">
        <f>+[2]data1cf!G699</f>
        <v>12027.6824759874</v>
      </c>
      <c r="I699" s="162">
        <f>+[2]data1cf!H699</f>
        <v>11843.266466803052</v>
      </c>
      <c r="J699" s="162">
        <f>+[2]data1cf!I699</f>
        <v>11826.184338897712</v>
      </c>
      <c r="K699" s="162">
        <f>+[2]data1cf!J699</f>
        <v>11534.293516772712</v>
      </c>
      <c r="L699" s="162">
        <f>+[2]data1cf!K699</f>
        <v>11737.880838663223</v>
      </c>
      <c r="M699" s="162">
        <f>+[2]data1cf!L699</f>
        <v>11750.420713251118</v>
      </c>
      <c r="N699" s="162">
        <f>+[2]data1cf!M699</f>
        <v>11596.74831880981</v>
      </c>
      <c r="O699" s="162">
        <f>+[2]data1cf!N699</f>
        <v>11602.417287957613</v>
      </c>
      <c r="P699" s="162">
        <f>+[2]data1cf!O699</f>
        <v>11541.254744486843</v>
      </c>
      <c r="Q699" s="162">
        <f>+[2]data1cf!P699</f>
        <v>11557.120873398129</v>
      </c>
      <c r="R699" s="162">
        <f>+[2]data1cf!Q699</f>
        <v>831.94898490757021</v>
      </c>
      <c r="S699" s="162">
        <f>+[2]data1cf!R699</f>
        <v>0</v>
      </c>
      <c r="T699" s="162">
        <f>+[2]data1cf!S699</f>
        <v>0</v>
      </c>
      <c r="U699" s="162">
        <f>+[2]data1cf!T699</f>
        <v>0</v>
      </c>
      <c r="V699" s="162">
        <f>+[2]data1cf!U699</f>
        <v>0</v>
      </c>
      <c r="W699" s="162">
        <f>+[2]data1cf!V699</f>
        <v>0</v>
      </c>
      <c r="X699" s="162">
        <f>+[2]data1cf!W699</f>
        <v>0</v>
      </c>
      <c r="Y699" s="162">
        <f>+[2]data1cf!X699</f>
        <v>0</v>
      </c>
      <c r="Z699" s="162">
        <f>+[2]data1cf!Y699</f>
        <v>0</v>
      </c>
      <c r="AA699" s="162">
        <f>+[2]data1cf!Z699</f>
        <v>0</v>
      </c>
      <c r="AB699" s="162"/>
      <c r="AC699" s="163">
        <f t="shared" si="80"/>
        <v>19848.738448633125</v>
      </c>
      <c r="AD699" s="163">
        <f t="shared" si="82"/>
        <v>45151.756878216205</v>
      </c>
      <c r="AE699" s="164">
        <f t="shared" si="83"/>
        <v>44814.494014022843</v>
      </c>
      <c r="AF699" s="165">
        <f t="shared" si="81"/>
        <v>0.14655318856239322</v>
      </c>
      <c r="AG699" s="166">
        <f t="shared" si="87"/>
        <v>0.97457725458760736</v>
      </c>
    </row>
    <row r="700" spans="1:33">
      <c r="A700" s="158"/>
      <c r="B700" s="162">
        <f>+[2]data1cf!A700</f>
        <v>-73288.593031982236</v>
      </c>
      <c r="C700" s="162">
        <f>+[2]data1cf!B700</f>
        <v>12181.082378214029</v>
      </c>
      <c r="D700" s="162">
        <f>+[2]data1cf!C700</f>
        <v>13185.213578738683</v>
      </c>
      <c r="E700" s="162">
        <f>+[2]data1cf!D700</f>
        <v>12856.479708061561</v>
      </c>
      <c r="F700" s="162">
        <f>+[2]data1cf!E700</f>
        <v>12547.263309248921</v>
      </c>
      <c r="G700" s="162">
        <f>+[2]data1cf!F700</f>
        <v>12365.218771131356</v>
      </c>
      <c r="H700" s="162">
        <f>+[2]data1cf!G700</f>
        <v>12192.962631144064</v>
      </c>
      <c r="I700" s="162">
        <f>+[2]data1cf!H700</f>
        <v>11782.832748067951</v>
      </c>
      <c r="J700" s="162">
        <f>+[2]data1cf!I700</f>
        <v>11784.097435040298</v>
      </c>
      <c r="K700" s="162">
        <f>+[2]data1cf!J700</f>
        <v>11816.465963828345</v>
      </c>
      <c r="L700" s="162">
        <f>+[2]data1cf!K700</f>
        <v>11753.874910715407</v>
      </c>
      <c r="M700" s="162">
        <f>+[2]data1cf!L700</f>
        <v>11730.322036558209</v>
      </c>
      <c r="N700" s="162">
        <f>+[2]data1cf!M700</f>
        <v>11684.011072409437</v>
      </c>
      <c r="O700" s="162">
        <f>+[2]data1cf!N700</f>
        <v>11573.968706878226</v>
      </c>
      <c r="P700" s="162">
        <f>+[2]data1cf!O700</f>
        <v>11503.935441990638</v>
      </c>
      <c r="Q700" s="162">
        <f>+[2]data1cf!P700</f>
        <v>11491.676005106779</v>
      </c>
      <c r="R700" s="162">
        <f>+[2]data1cf!Q700</f>
        <v>840.59084663962335</v>
      </c>
      <c r="S700" s="162">
        <f>+[2]data1cf!R700</f>
        <v>0</v>
      </c>
      <c r="T700" s="162">
        <f>+[2]data1cf!S700</f>
        <v>0</v>
      </c>
      <c r="U700" s="162">
        <f>+[2]data1cf!T700</f>
        <v>0</v>
      </c>
      <c r="V700" s="162">
        <f>+[2]data1cf!U700</f>
        <v>0</v>
      </c>
      <c r="W700" s="162">
        <f>+[2]data1cf!V700</f>
        <v>0</v>
      </c>
      <c r="X700" s="162">
        <f>+[2]data1cf!W700</f>
        <v>0</v>
      </c>
      <c r="Y700" s="162">
        <f>+[2]data1cf!X700</f>
        <v>0</v>
      </c>
      <c r="Z700" s="162">
        <f>+[2]data1cf!Y700</f>
        <v>0</v>
      </c>
      <c r="AA700" s="162">
        <f>+[2]data1cf!Z700</f>
        <v>0</v>
      </c>
      <c r="AB700" s="162"/>
      <c r="AC700" s="163">
        <f t="shared" si="80"/>
        <v>19668.204255840868</v>
      </c>
      <c r="AD700" s="163">
        <f t="shared" si="82"/>
        <v>45077.973507928102</v>
      </c>
      <c r="AE700" s="164">
        <f t="shared" si="83"/>
        <v>44739.451419423523</v>
      </c>
      <c r="AF700" s="165">
        <f t="shared" si="81"/>
        <v>0.14578534960746764</v>
      </c>
      <c r="AG700" s="166">
        <f t="shared" si="87"/>
        <v>0.97442424249077852</v>
      </c>
    </row>
    <row r="701" spans="1:33">
      <c r="A701" s="158"/>
      <c r="B701" s="162">
        <f>+[2]data1cf!A701</f>
        <v>-71310.535530545996</v>
      </c>
      <c r="C701" s="162">
        <f>+[2]data1cf!B701</f>
        <v>11993.284140232008</v>
      </c>
      <c r="D701" s="162">
        <f>+[2]data1cf!C701</f>
        <v>13058.620100278169</v>
      </c>
      <c r="E701" s="162">
        <f>+[2]data1cf!D701</f>
        <v>12772.948399626966</v>
      </c>
      <c r="F701" s="162">
        <f>+[2]data1cf!E701</f>
        <v>12434.083209756698</v>
      </c>
      <c r="G701" s="162">
        <f>+[2]data1cf!F701</f>
        <v>12136.140307628921</v>
      </c>
      <c r="H701" s="162">
        <f>+[2]data1cf!G701</f>
        <v>11869.134834215189</v>
      </c>
      <c r="I701" s="162">
        <f>+[2]data1cf!H701</f>
        <v>11777.632476582161</v>
      </c>
      <c r="J701" s="162">
        <f>+[2]data1cf!I701</f>
        <v>11757.447688064367</v>
      </c>
      <c r="K701" s="162">
        <f>+[2]data1cf!J701</f>
        <v>11663.056759019806</v>
      </c>
      <c r="L701" s="162">
        <f>+[2]data1cf!K701</f>
        <v>11616.380651577194</v>
      </c>
      <c r="M701" s="162">
        <f>+[2]data1cf!L701</f>
        <v>11629.043562226576</v>
      </c>
      <c r="N701" s="162">
        <f>+[2]data1cf!M701</f>
        <v>11566.272504757928</v>
      </c>
      <c r="O701" s="162">
        <f>+[2]data1cf!N701</f>
        <v>11596.554374979389</v>
      </c>
      <c r="P701" s="162">
        <f>+[2]data1cf!O701</f>
        <v>11547.181442397683</v>
      </c>
      <c r="Q701" s="162">
        <f>+[2]data1cf!P701</f>
        <v>11352.528539259141</v>
      </c>
      <c r="R701" s="162">
        <f>+[2]data1cf!Q701</f>
        <v>817.90331832115032</v>
      </c>
      <c r="S701" s="162">
        <f>+[2]data1cf!R701</f>
        <v>0</v>
      </c>
      <c r="T701" s="162">
        <f>+[2]data1cf!S701</f>
        <v>0</v>
      </c>
      <c r="U701" s="162">
        <f>+[2]data1cf!T701</f>
        <v>0</v>
      </c>
      <c r="V701" s="162">
        <f>+[2]data1cf!U701</f>
        <v>0</v>
      </c>
      <c r="W701" s="162">
        <f>+[2]data1cf!V701</f>
        <v>0</v>
      </c>
      <c r="X701" s="162">
        <f>+[2]data1cf!W701</f>
        <v>0</v>
      </c>
      <c r="Y701" s="162">
        <f>+[2]data1cf!X701</f>
        <v>0</v>
      </c>
      <c r="Z701" s="162">
        <f>+[2]data1cf!Y701</f>
        <v>0</v>
      </c>
      <c r="AA701" s="162">
        <f>+[2]data1cf!Z701</f>
        <v>0</v>
      </c>
      <c r="AB701" s="162"/>
      <c r="AC701" s="163">
        <f t="shared" si="80"/>
        <v>20679.67746732918</v>
      </c>
      <c r="AD701" s="163">
        <f t="shared" si="82"/>
        <v>45862.271538884175</v>
      </c>
      <c r="AE701" s="164">
        <f t="shared" si="83"/>
        <v>45526.657697573566</v>
      </c>
      <c r="AF701" s="165">
        <f t="shared" si="81"/>
        <v>0.14924270510673524</v>
      </c>
      <c r="AG701" s="166">
        <f t="shared" si="87"/>
        <v>0.97600466623257631</v>
      </c>
    </row>
    <row r="702" spans="1:33">
      <c r="A702" s="158"/>
      <c r="B702" s="162">
        <f>+[2]data1cf!A702</f>
        <v>-67605.97187266963</v>
      </c>
      <c r="C702" s="162">
        <f>+[2]data1cf!B702</f>
        <v>12059.514095392788</v>
      </c>
      <c r="D702" s="162">
        <f>+[2]data1cf!C702</f>
        <v>12961.558040665834</v>
      </c>
      <c r="E702" s="162">
        <f>+[2]data1cf!D702</f>
        <v>12601.606929712121</v>
      </c>
      <c r="F702" s="162">
        <f>+[2]data1cf!E702</f>
        <v>12300.460524035405</v>
      </c>
      <c r="G702" s="162">
        <f>+[2]data1cf!F702</f>
        <v>12035.15417859942</v>
      </c>
      <c r="H702" s="162">
        <f>+[2]data1cf!G702</f>
        <v>11870.757266205306</v>
      </c>
      <c r="I702" s="162">
        <f>+[2]data1cf!H702</f>
        <v>11794.648982111783</v>
      </c>
      <c r="J702" s="162">
        <f>+[2]data1cf!I702</f>
        <v>11728.989666172431</v>
      </c>
      <c r="K702" s="162">
        <f>+[2]data1cf!J702</f>
        <v>11670.554588937641</v>
      </c>
      <c r="L702" s="162">
        <f>+[2]data1cf!K702</f>
        <v>11814.058733874837</v>
      </c>
      <c r="M702" s="162">
        <f>+[2]data1cf!L702</f>
        <v>11617.592203737364</v>
      </c>
      <c r="N702" s="162">
        <f>+[2]data1cf!M702</f>
        <v>11519.467524449366</v>
      </c>
      <c r="O702" s="162">
        <f>+[2]data1cf!N702</f>
        <v>11520.064870290966</v>
      </c>
      <c r="P702" s="162">
        <f>+[2]data1cf!O702</f>
        <v>11411.630968543326</v>
      </c>
      <c r="Q702" s="162">
        <f>+[2]data1cf!P702</f>
        <v>11368.935991606464</v>
      </c>
      <c r="R702" s="162">
        <f>+[2]data1cf!Q702</f>
        <v>775.41345499077147</v>
      </c>
      <c r="S702" s="162">
        <f>+[2]data1cf!R702</f>
        <v>0</v>
      </c>
      <c r="T702" s="162">
        <f>+[2]data1cf!S702</f>
        <v>0</v>
      </c>
      <c r="U702" s="162">
        <f>+[2]data1cf!T702</f>
        <v>0</v>
      </c>
      <c r="V702" s="162">
        <f>+[2]data1cf!U702</f>
        <v>0</v>
      </c>
      <c r="W702" s="162">
        <f>+[2]data1cf!V702</f>
        <v>0</v>
      </c>
      <c r="X702" s="162">
        <f>+[2]data1cf!W702</f>
        <v>0</v>
      </c>
      <c r="Y702" s="162">
        <f>+[2]data1cf!X702</f>
        <v>0</v>
      </c>
      <c r="Z702" s="162">
        <f>+[2]data1cf!Y702</f>
        <v>0</v>
      </c>
      <c r="AA702" s="162">
        <f>+[2]data1cf!Z702</f>
        <v>0</v>
      </c>
      <c r="AB702" s="162"/>
      <c r="AC702" s="163">
        <f t="shared" si="80"/>
        <v>24075.310028179363</v>
      </c>
      <c r="AD702" s="163">
        <f t="shared" si="82"/>
        <v>49191.998010287578</v>
      </c>
      <c r="AE702" s="164">
        <f t="shared" si="83"/>
        <v>48857.240280060818</v>
      </c>
      <c r="AF702" s="165">
        <f t="shared" si="81"/>
        <v>0.15987603068351747</v>
      </c>
      <c r="AG702" s="166">
        <f t="shared" si="87"/>
        <v>0.98169711437558604</v>
      </c>
    </row>
    <row r="703" spans="1:33">
      <c r="A703" s="158"/>
      <c r="B703" s="162">
        <f>+[2]data1cf!A703</f>
        <v>-68759.260708419271</v>
      </c>
      <c r="C703" s="162">
        <f>+[2]data1cf!B703</f>
        <v>12020.417311666561</v>
      </c>
      <c r="D703" s="162">
        <f>+[2]data1cf!C703</f>
        <v>12990.853389150832</v>
      </c>
      <c r="E703" s="162">
        <f>+[2]data1cf!D703</f>
        <v>12764.834904384308</v>
      </c>
      <c r="F703" s="162">
        <f>+[2]data1cf!E703</f>
        <v>12362.983011517623</v>
      </c>
      <c r="G703" s="162">
        <f>+[2]data1cf!F703</f>
        <v>12056.605487254568</v>
      </c>
      <c r="H703" s="162">
        <f>+[2]data1cf!G703</f>
        <v>11958.38921941732</v>
      </c>
      <c r="I703" s="162">
        <f>+[2]data1cf!H703</f>
        <v>11896.899251620251</v>
      </c>
      <c r="J703" s="162">
        <f>+[2]data1cf!I703</f>
        <v>11784.441372891466</v>
      </c>
      <c r="K703" s="162">
        <f>+[2]data1cf!J703</f>
        <v>11583.516267422716</v>
      </c>
      <c r="L703" s="162">
        <f>+[2]data1cf!K703</f>
        <v>11682.540695455051</v>
      </c>
      <c r="M703" s="162">
        <f>+[2]data1cf!L703</f>
        <v>11523.574453491226</v>
      </c>
      <c r="N703" s="162">
        <f>+[2]data1cf!M703</f>
        <v>11574.511928922271</v>
      </c>
      <c r="O703" s="162">
        <f>+[2]data1cf!N703</f>
        <v>11532.810163365159</v>
      </c>
      <c r="P703" s="162">
        <f>+[2]data1cf!O703</f>
        <v>11449.962769339418</v>
      </c>
      <c r="Q703" s="162">
        <f>+[2]data1cf!P703</f>
        <v>11149.343553786402</v>
      </c>
      <c r="R703" s="162">
        <f>+[2]data1cf!Q703</f>
        <v>788.64121662128559</v>
      </c>
      <c r="S703" s="162">
        <f>+[2]data1cf!R703</f>
        <v>0</v>
      </c>
      <c r="T703" s="162">
        <f>+[2]data1cf!S703</f>
        <v>0</v>
      </c>
      <c r="U703" s="162">
        <f>+[2]data1cf!T703</f>
        <v>0</v>
      </c>
      <c r="V703" s="162">
        <f>+[2]data1cf!U703</f>
        <v>0</v>
      </c>
      <c r="W703" s="162">
        <f>+[2]data1cf!V703</f>
        <v>0</v>
      </c>
      <c r="X703" s="162">
        <f>+[2]data1cf!W703</f>
        <v>0</v>
      </c>
      <c r="Y703" s="162">
        <f>+[2]data1cf!X703</f>
        <v>0</v>
      </c>
      <c r="Z703" s="162">
        <f>+[2]data1cf!Y703</f>
        <v>0</v>
      </c>
      <c r="AA703" s="162">
        <f>+[2]data1cf!Z703</f>
        <v>0</v>
      </c>
      <c r="AB703" s="162"/>
      <c r="AC703" s="163">
        <f t="shared" si="80"/>
        <v>23078.206934350768</v>
      </c>
      <c r="AD703" s="163">
        <f t="shared" si="82"/>
        <v>48198.048731318486</v>
      </c>
      <c r="AE703" s="164">
        <f t="shared" si="83"/>
        <v>47863.470824463264</v>
      </c>
      <c r="AF703" s="165">
        <f t="shared" si="81"/>
        <v>0.15669125914573673</v>
      </c>
      <c r="AG703" s="166">
        <f t="shared" si="87"/>
        <v>0.98015613610968955</v>
      </c>
    </row>
    <row r="704" spans="1:33">
      <c r="A704" s="158"/>
      <c r="B704" s="162">
        <f>+[2]data1cf!A704</f>
        <v>-61574.836164561493</v>
      </c>
      <c r="C704" s="162">
        <f>+[2]data1cf!B704</f>
        <v>11709.322900993353</v>
      </c>
      <c r="D704" s="162">
        <f>+[2]data1cf!C704</f>
        <v>12725.382312609481</v>
      </c>
      <c r="E704" s="162">
        <f>+[2]data1cf!D704</f>
        <v>12346.980403835078</v>
      </c>
      <c r="F704" s="162">
        <f>+[2]data1cf!E704</f>
        <v>12171.351200772146</v>
      </c>
      <c r="G704" s="162">
        <f>+[2]data1cf!F704</f>
        <v>11775.612355755613</v>
      </c>
      <c r="H704" s="162">
        <f>+[2]data1cf!G704</f>
        <v>11672.57252327256</v>
      </c>
      <c r="I704" s="162">
        <f>+[2]data1cf!H704</f>
        <v>11613.541948850347</v>
      </c>
      <c r="J704" s="162">
        <f>+[2]data1cf!I704</f>
        <v>11634.304083928304</v>
      </c>
      <c r="K704" s="162">
        <f>+[2]data1cf!J704</f>
        <v>11422.652433622907</v>
      </c>
      <c r="L704" s="162">
        <f>+[2]data1cf!K704</f>
        <v>11407.207046991614</v>
      </c>
      <c r="M704" s="162">
        <f>+[2]data1cf!L704</f>
        <v>11378.871200310761</v>
      </c>
      <c r="N704" s="162">
        <f>+[2]data1cf!M704</f>
        <v>11461.029229504602</v>
      </c>
      <c r="O704" s="162">
        <f>+[2]data1cf!N704</f>
        <v>11244.261958927229</v>
      </c>
      <c r="P704" s="162">
        <f>+[2]data1cf!O704</f>
        <v>11128.210257677854</v>
      </c>
      <c r="Q704" s="162">
        <f>+[2]data1cf!P704</f>
        <v>11128.139909194619</v>
      </c>
      <c r="R704" s="162">
        <f>+[2]data1cf!Q704</f>
        <v>706.23874087305444</v>
      </c>
      <c r="S704" s="162">
        <f>+[2]data1cf!R704</f>
        <v>0</v>
      </c>
      <c r="T704" s="162">
        <f>+[2]data1cf!S704</f>
        <v>0</v>
      </c>
      <c r="U704" s="162">
        <f>+[2]data1cf!T704</f>
        <v>0</v>
      </c>
      <c r="V704" s="162">
        <f>+[2]data1cf!U704</f>
        <v>0</v>
      </c>
      <c r="W704" s="162">
        <f>+[2]data1cf!V704</f>
        <v>0</v>
      </c>
      <c r="X704" s="162">
        <f>+[2]data1cf!W704</f>
        <v>0</v>
      </c>
      <c r="Y704" s="162">
        <f>+[2]data1cf!X704</f>
        <v>0</v>
      </c>
      <c r="Z704" s="162">
        <f>+[2]data1cf!Y704</f>
        <v>0</v>
      </c>
      <c r="AA704" s="162">
        <f>+[2]data1cf!Z704</f>
        <v>0</v>
      </c>
      <c r="AB704" s="162"/>
      <c r="AC704" s="163">
        <f t="shared" si="80"/>
        <v>28312.545363165213</v>
      </c>
      <c r="AD704" s="163">
        <f t="shared" si="82"/>
        <v>52947.781378474174</v>
      </c>
      <c r="AE704" s="164">
        <f t="shared" si="83"/>
        <v>52619.561551413201</v>
      </c>
      <c r="AF704" s="165">
        <f t="shared" si="81"/>
        <v>0.17626205086708072</v>
      </c>
      <c r="AG704" s="166">
        <f t="shared" si="87"/>
        <v>0.98651459972767264</v>
      </c>
    </row>
    <row r="705" spans="1:33">
      <c r="A705" s="158"/>
      <c r="B705" s="162">
        <f>+[2]data1cf!A705</f>
        <v>-62265.046106635149</v>
      </c>
      <c r="C705" s="162">
        <f>+[2]data1cf!B705</f>
        <v>11955.555899634974</v>
      </c>
      <c r="D705" s="162">
        <f>+[2]data1cf!C705</f>
        <v>12716.10656213955</v>
      </c>
      <c r="E705" s="162">
        <f>+[2]data1cf!D705</f>
        <v>12419.804567413261</v>
      </c>
      <c r="F705" s="162">
        <f>+[2]data1cf!E705</f>
        <v>12344.977727778545</v>
      </c>
      <c r="G705" s="162">
        <f>+[2]data1cf!F705</f>
        <v>12034.848913173228</v>
      </c>
      <c r="H705" s="162">
        <f>+[2]data1cf!G705</f>
        <v>11746.298603351468</v>
      </c>
      <c r="I705" s="162">
        <f>+[2]data1cf!H705</f>
        <v>11625.396667142035</v>
      </c>
      <c r="J705" s="162">
        <f>+[2]data1cf!I705</f>
        <v>11513.906514168575</v>
      </c>
      <c r="K705" s="162">
        <f>+[2]data1cf!J705</f>
        <v>11567.491494793248</v>
      </c>
      <c r="L705" s="162">
        <f>+[2]data1cf!K705</f>
        <v>11658.590030050287</v>
      </c>
      <c r="M705" s="162">
        <f>+[2]data1cf!L705</f>
        <v>11439.036322911605</v>
      </c>
      <c r="N705" s="162">
        <f>+[2]data1cf!M705</f>
        <v>11439.035996064118</v>
      </c>
      <c r="O705" s="162">
        <f>+[2]data1cf!N705</f>
        <v>11349.527696062822</v>
      </c>
      <c r="P705" s="162">
        <f>+[2]data1cf!O705</f>
        <v>11347.05911969467</v>
      </c>
      <c r="Q705" s="162">
        <f>+[2]data1cf!P705</f>
        <v>11236.512485278865</v>
      </c>
      <c r="R705" s="162">
        <f>+[2]data1cf!Q705</f>
        <v>714.15517282466249</v>
      </c>
      <c r="S705" s="162">
        <f>+[2]data1cf!R705</f>
        <v>0</v>
      </c>
      <c r="T705" s="162">
        <f>+[2]data1cf!S705</f>
        <v>0</v>
      </c>
      <c r="U705" s="162">
        <f>+[2]data1cf!T705</f>
        <v>0</v>
      </c>
      <c r="V705" s="162">
        <f>+[2]data1cf!U705</f>
        <v>0</v>
      </c>
      <c r="W705" s="162">
        <f>+[2]data1cf!V705</f>
        <v>0</v>
      </c>
      <c r="X705" s="162">
        <f>+[2]data1cf!W705</f>
        <v>0</v>
      </c>
      <c r="Y705" s="162">
        <f>+[2]data1cf!X705</f>
        <v>0</v>
      </c>
      <c r="Z705" s="162">
        <f>+[2]data1cf!Y705</f>
        <v>0</v>
      </c>
      <c r="AA705" s="162">
        <f>+[2]data1cf!Z705</f>
        <v>0</v>
      </c>
      <c r="AB705" s="162"/>
      <c r="AC705" s="163">
        <f t="shared" si="80"/>
        <v>28452.219569080517</v>
      </c>
      <c r="AD705" s="163">
        <f t="shared" si="82"/>
        <v>53293.423485547428</v>
      </c>
      <c r="AE705" s="164">
        <f t="shared" si="83"/>
        <v>52962.379793095388</v>
      </c>
      <c r="AF705" s="165">
        <f t="shared" si="81"/>
        <v>0.17588334679603576</v>
      </c>
      <c r="AG705" s="166">
        <f t="shared" si="87"/>
        <v>0.98688840190521532</v>
      </c>
    </row>
    <row r="706" spans="1:33">
      <c r="A706" s="158"/>
      <c r="B706" s="162">
        <f>+[2]data1cf!A706</f>
        <v>-66059.508609883254</v>
      </c>
      <c r="C706" s="162">
        <f>+[2]data1cf!B706</f>
        <v>11920.625074937661</v>
      </c>
      <c r="D706" s="162">
        <f>+[2]data1cf!C706</f>
        <v>12736.662522804436</v>
      </c>
      <c r="E706" s="162">
        <f>+[2]data1cf!D706</f>
        <v>12517.03474480966</v>
      </c>
      <c r="F706" s="162">
        <f>+[2]data1cf!E706</f>
        <v>12168.837012634667</v>
      </c>
      <c r="G706" s="162">
        <f>+[2]data1cf!F706</f>
        <v>12050.202761209304</v>
      </c>
      <c r="H706" s="162">
        <f>+[2]data1cf!G706</f>
        <v>11758.004542582185</v>
      </c>
      <c r="I706" s="162">
        <f>+[2]data1cf!H706</f>
        <v>11780.709087621375</v>
      </c>
      <c r="J706" s="162">
        <f>+[2]data1cf!I706</f>
        <v>11819.256196357115</v>
      </c>
      <c r="K706" s="162">
        <f>+[2]data1cf!J706</f>
        <v>11610.575343647472</v>
      </c>
      <c r="L706" s="162">
        <f>+[2]data1cf!K706</f>
        <v>11404.314575597662</v>
      </c>
      <c r="M706" s="162">
        <f>+[2]data1cf!L706</f>
        <v>11505.216511323017</v>
      </c>
      <c r="N706" s="162">
        <f>+[2]data1cf!M706</f>
        <v>11291.640755123361</v>
      </c>
      <c r="O706" s="162">
        <f>+[2]data1cf!N706</f>
        <v>11314.162508060179</v>
      </c>
      <c r="P706" s="162">
        <f>+[2]data1cf!O706</f>
        <v>11277.874748619146</v>
      </c>
      <c r="Q706" s="162">
        <f>+[2]data1cf!P706</f>
        <v>11155.631475808035</v>
      </c>
      <c r="R706" s="162">
        <f>+[2]data1cf!Q706</f>
        <v>757.67613995191698</v>
      </c>
      <c r="S706" s="162">
        <f>+[2]data1cf!R706</f>
        <v>0</v>
      </c>
      <c r="T706" s="162">
        <f>+[2]data1cf!S706</f>
        <v>0</v>
      </c>
      <c r="U706" s="162">
        <f>+[2]data1cf!T706</f>
        <v>0</v>
      </c>
      <c r="V706" s="162">
        <f>+[2]data1cf!U706</f>
        <v>0</v>
      </c>
      <c r="W706" s="162">
        <f>+[2]data1cf!V706</f>
        <v>0</v>
      </c>
      <c r="X706" s="162">
        <f>+[2]data1cf!W706</f>
        <v>0</v>
      </c>
      <c r="Y706" s="162">
        <f>+[2]data1cf!X706</f>
        <v>0</v>
      </c>
      <c r="Z706" s="162">
        <f>+[2]data1cf!Y706</f>
        <v>0</v>
      </c>
      <c r="AA706" s="162">
        <f>+[2]data1cf!Z706</f>
        <v>0</v>
      </c>
      <c r="AB706" s="162"/>
      <c r="AC706" s="163">
        <f t="shared" ref="AC706:AC769" si="88">XNPV(0.1,B706:AA706,$B$1:$AA$1)</f>
        <v>24692.147649658706</v>
      </c>
      <c r="AD706" s="163">
        <f t="shared" si="82"/>
        <v>49538.963961511996</v>
      </c>
      <c r="AE706" s="164">
        <f t="shared" si="83"/>
        <v>49208.058600731405</v>
      </c>
      <c r="AF706" s="165">
        <f t="shared" ref="AF706:AF769" si="89">XIRR(B706:AA706,$B$1:$AA$1)</f>
        <v>0.16275170445442202</v>
      </c>
      <c r="AG706" s="166">
        <f t="shared" si="87"/>
        <v>0.9822063684306136</v>
      </c>
    </row>
    <row r="707" spans="1:33">
      <c r="A707" s="158"/>
      <c r="B707" s="162">
        <f>+[2]data1cf!A707</f>
        <v>-68176.961050088037</v>
      </c>
      <c r="C707" s="162">
        <f>+[2]data1cf!B707</f>
        <v>11984.595930856984</v>
      </c>
      <c r="D707" s="162">
        <f>+[2]data1cf!C707</f>
        <v>13096.130769281392</v>
      </c>
      <c r="E707" s="162">
        <f>+[2]data1cf!D707</f>
        <v>12656.611385911787</v>
      </c>
      <c r="F707" s="162">
        <f>+[2]data1cf!E707</f>
        <v>12287.213819436467</v>
      </c>
      <c r="G707" s="162">
        <f>+[2]data1cf!F707</f>
        <v>12105.023817626368</v>
      </c>
      <c r="H707" s="162">
        <f>+[2]data1cf!G707</f>
        <v>11924.390178562084</v>
      </c>
      <c r="I707" s="162">
        <f>+[2]data1cf!H707</f>
        <v>11752.229381880596</v>
      </c>
      <c r="J707" s="162">
        <f>+[2]data1cf!I707</f>
        <v>11682.576615912403</v>
      </c>
      <c r="K707" s="162">
        <f>+[2]data1cf!J707</f>
        <v>11645.813161621052</v>
      </c>
      <c r="L707" s="162">
        <f>+[2]data1cf!K707</f>
        <v>11610.550847915343</v>
      </c>
      <c r="M707" s="162">
        <f>+[2]data1cf!L707</f>
        <v>11525.413348511236</v>
      </c>
      <c r="N707" s="162">
        <f>+[2]data1cf!M707</f>
        <v>11625.712429351021</v>
      </c>
      <c r="O707" s="162">
        <f>+[2]data1cf!N707</f>
        <v>11386.408557472292</v>
      </c>
      <c r="P707" s="162">
        <f>+[2]data1cf!O707</f>
        <v>11364.032469684942</v>
      </c>
      <c r="Q707" s="162">
        <f>+[2]data1cf!P707</f>
        <v>11464.448765144749</v>
      </c>
      <c r="R707" s="162">
        <f>+[2]data1cf!Q707</f>
        <v>781.96247246008966</v>
      </c>
      <c r="S707" s="162">
        <f>+[2]data1cf!R707</f>
        <v>0</v>
      </c>
      <c r="T707" s="162">
        <f>+[2]data1cf!S707</f>
        <v>0</v>
      </c>
      <c r="U707" s="162">
        <f>+[2]data1cf!T707</f>
        <v>0</v>
      </c>
      <c r="V707" s="162">
        <f>+[2]data1cf!U707</f>
        <v>0</v>
      </c>
      <c r="W707" s="162">
        <f>+[2]data1cf!V707</f>
        <v>0</v>
      </c>
      <c r="X707" s="162">
        <f>+[2]data1cf!W707</f>
        <v>0</v>
      </c>
      <c r="Y707" s="162">
        <f>+[2]data1cf!X707</f>
        <v>0</v>
      </c>
      <c r="Z707" s="162">
        <f>+[2]data1cf!Y707</f>
        <v>0</v>
      </c>
      <c r="AA707" s="162">
        <f>+[2]data1cf!Z707</f>
        <v>0</v>
      </c>
      <c r="AB707" s="162"/>
      <c r="AC707" s="163">
        <f t="shared" si="88"/>
        <v>23495.619809695661</v>
      </c>
      <c r="AD707" s="163">
        <f t="shared" ref="AD707:AD770" si="90">SUMPRODUCT(B707:AA707,$B$1010:$AA$1010)</f>
        <v>48576.016317689922</v>
      </c>
      <c r="AE707" s="164">
        <f t="shared" ref="AE707:AE770" si="91">SUMPRODUCT(B707:AA707,$B$1012:$AA$1012)</f>
        <v>48241.812481461049</v>
      </c>
      <c r="AF707" s="165">
        <f t="shared" si="89"/>
        <v>0.15812314152717596</v>
      </c>
      <c r="AG707" s="166">
        <f t="shared" ref="AG707:AG722" si="92">1-EXP(-(1/0.25)*(AD707/ABS($AD$1010)))</f>
        <v>0.98075684500578031</v>
      </c>
    </row>
    <row r="708" spans="1:33">
      <c r="A708" s="158"/>
      <c r="B708" s="162">
        <f>+[2]data1cf!A708</f>
        <v>-60874.889150455077</v>
      </c>
      <c r="C708" s="162">
        <f>+[2]data1cf!B708</f>
        <v>11902.216755738555</v>
      </c>
      <c r="D708" s="162">
        <f>+[2]data1cf!C708</f>
        <v>12662.01709815305</v>
      </c>
      <c r="E708" s="162">
        <f>+[2]data1cf!D708</f>
        <v>12368.286558779189</v>
      </c>
      <c r="F708" s="162">
        <f>+[2]data1cf!E708</f>
        <v>12141.214746029076</v>
      </c>
      <c r="G708" s="162">
        <f>+[2]data1cf!F708</f>
        <v>11874.700005443141</v>
      </c>
      <c r="H708" s="162">
        <f>+[2]data1cf!G708</f>
        <v>11561.722679828843</v>
      </c>
      <c r="I708" s="162">
        <f>+[2]data1cf!H708</f>
        <v>11524.143105701234</v>
      </c>
      <c r="J708" s="162">
        <f>+[2]data1cf!I708</f>
        <v>11605.117617668326</v>
      </c>
      <c r="K708" s="162">
        <f>+[2]data1cf!J708</f>
        <v>11554.89331620502</v>
      </c>
      <c r="L708" s="162">
        <f>+[2]data1cf!K708</f>
        <v>11455.5401703032</v>
      </c>
      <c r="M708" s="162">
        <f>+[2]data1cf!L708</f>
        <v>11400.296157810091</v>
      </c>
      <c r="N708" s="162">
        <f>+[2]data1cf!M708</f>
        <v>11406.395453668811</v>
      </c>
      <c r="O708" s="162">
        <f>+[2]data1cf!N708</f>
        <v>11308.306420300873</v>
      </c>
      <c r="P708" s="162">
        <f>+[2]data1cf!O708</f>
        <v>11116.265093764638</v>
      </c>
      <c r="Q708" s="162">
        <f>+[2]data1cf!P708</f>
        <v>11227.012636381616</v>
      </c>
      <c r="R708" s="162">
        <f>+[2]data1cf!Q708</f>
        <v>698.21062860005952</v>
      </c>
      <c r="S708" s="162">
        <f>+[2]data1cf!R708</f>
        <v>0</v>
      </c>
      <c r="T708" s="162">
        <f>+[2]data1cf!S708</f>
        <v>0</v>
      </c>
      <c r="U708" s="162">
        <f>+[2]data1cf!T708</f>
        <v>0</v>
      </c>
      <c r="V708" s="162">
        <f>+[2]data1cf!U708</f>
        <v>0</v>
      </c>
      <c r="W708" s="162">
        <f>+[2]data1cf!V708</f>
        <v>0</v>
      </c>
      <c r="X708" s="162">
        <f>+[2]data1cf!W708</f>
        <v>0</v>
      </c>
      <c r="Y708" s="162">
        <f>+[2]data1cf!X708</f>
        <v>0</v>
      </c>
      <c r="Z708" s="162">
        <f>+[2]data1cf!Y708</f>
        <v>0</v>
      </c>
      <c r="AA708" s="162">
        <f>+[2]data1cf!Z708</f>
        <v>0</v>
      </c>
      <c r="AB708" s="162"/>
      <c r="AC708" s="163">
        <f t="shared" si="88"/>
        <v>29172.508058426993</v>
      </c>
      <c r="AD708" s="163">
        <f t="shared" si="90"/>
        <v>53831.725211861965</v>
      </c>
      <c r="AE708" s="164">
        <f t="shared" si="91"/>
        <v>53503.10254264628</v>
      </c>
      <c r="AF708" s="165">
        <f t="shared" si="89"/>
        <v>0.17938409447669981</v>
      </c>
      <c r="AG708" s="166">
        <f t="shared" si="92"/>
        <v>0.98745003244949081</v>
      </c>
    </row>
    <row r="709" spans="1:33">
      <c r="A709" s="158"/>
      <c r="B709" s="162">
        <f>+[2]data1cf!A709</f>
        <v>-60816.459976637954</v>
      </c>
      <c r="C709" s="162">
        <f>+[2]data1cf!B709</f>
        <v>11726.318126463988</v>
      </c>
      <c r="D709" s="162">
        <f>+[2]data1cf!C709</f>
        <v>12546.145203414573</v>
      </c>
      <c r="E709" s="162">
        <f>+[2]data1cf!D709</f>
        <v>12442.798018172474</v>
      </c>
      <c r="F709" s="162">
        <f>+[2]data1cf!E709</f>
        <v>12098.271814176327</v>
      </c>
      <c r="G709" s="162">
        <f>+[2]data1cf!F709</f>
        <v>11918.403195573999</v>
      </c>
      <c r="H709" s="162">
        <f>+[2]data1cf!G709</f>
        <v>11653.970596157462</v>
      </c>
      <c r="I709" s="162">
        <f>+[2]data1cf!H709</f>
        <v>11495.856963492175</v>
      </c>
      <c r="J709" s="162">
        <f>+[2]data1cf!I709</f>
        <v>11459.677337707806</v>
      </c>
      <c r="K709" s="162">
        <f>+[2]data1cf!J709</f>
        <v>11341.223898245873</v>
      </c>
      <c r="L709" s="162">
        <f>+[2]data1cf!K709</f>
        <v>11479.588647578503</v>
      </c>
      <c r="M709" s="162">
        <f>+[2]data1cf!L709</f>
        <v>11486.650465073832</v>
      </c>
      <c r="N709" s="162">
        <f>+[2]data1cf!M709</f>
        <v>11408.488762483534</v>
      </c>
      <c r="O709" s="162">
        <f>+[2]data1cf!N709</f>
        <v>11203.516242476682</v>
      </c>
      <c r="P709" s="162">
        <f>+[2]data1cf!O709</f>
        <v>11300.984807456503</v>
      </c>
      <c r="Q709" s="162">
        <f>+[2]data1cf!P709</f>
        <v>11145.796733985473</v>
      </c>
      <c r="R709" s="162">
        <f>+[2]data1cf!Q709</f>
        <v>697.5404693480466</v>
      </c>
      <c r="S709" s="162">
        <f>+[2]data1cf!R709</f>
        <v>0</v>
      </c>
      <c r="T709" s="162">
        <f>+[2]data1cf!S709</f>
        <v>0</v>
      </c>
      <c r="U709" s="162">
        <f>+[2]data1cf!T709</f>
        <v>0</v>
      </c>
      <c r="V709" s="162">
        <f>+[2]data1cf!U709</f>
        <v>0</v>
      </c>
      <c r="W709" s="162">
        <f>+[2]data1cf!V709</f>
        <v>0</v>
      </c>
      <c r="X709" s="162">
        <f>+[2]data1cf!W709</f>
        <v>0</v>
      </c>
      <c r="Y709" s="162">
        <f>+[2]data1cf!X709</f>
        <v>0</v>
      </c>
      <c r="Z709" s="162">
        <f>+[2]data1cf!Y709</f>
        <v>0</v>
      </c>
      <c r="AA709" s="162">
        <f>+[2]data1cf!Z709</f>
        <v>0</v>
      </c>
      <c r="AB709" s="162"/>
      <c r="AC709" s="163">
        <f t="shared" si="88"/>
        <v>28947.086946798681</v>
      </c>
      <c r="AD709" s="163">
        <f t="shared" si="90"/>
        <v>53563.488171064251</v>
      </c>
      <c r="AE709" s="164">
        <f t="shared" si="91"/>
        <v>53235.366919969965</v>
      </c>
      <c r="AF709" s="165">
        <f t="shared" si="89"/>
        <v>0.17871852517127998</v>
      </c>
      <c r="AG709" s="166">
        <f t="shared" si="92"/>
        <v>0.98717324382911975</v>
      </c>
    </row>
    <row r="710" spans="1:33">
      <c r="A710" s="158"/>
      <c r="B710" s="162">
        <f>+[2]data1cf!A710</f>
        <v>-65612.693944961153</v>
      </c>
      <c r="C710" s="162">
        <f>+[2]data1cf!B710</f>
        <v>11849.353397965206</v>
      </c>
      <c r="D710" s="162">
        <f>+[2]data1cf!C710</f>
        <v>12901.040870848899</v>
      </c>
      <c r="E710" s="162">
        <f>+[2]data1cf!D710</f>
        <v>12455.204433690607</v>
      </c>
      <c r="F710" s="162">
        <f>+[2]data1cf!E710</f>
        <v>12263.00139267562</v>
      </c>
      <c r="G710" s="162">
        <f>+[2]data1cf!F710</f>
        <v>12113.718443849397</v>
      </c>
      <c r="H710" s="162">
        <f>+[2]data1cf!G710</f>
        <v>11966.854652980021</v>
      </c>
      <c r="I710" s="162">
        <f>+[2]data1cf!H710</f>
        <v>11612.690625028095</v>
      </c>
      <c r="J710" s="162">
        <f>+[2]data1cf!I710</f>
        <v>11652.017450253026</v>
      </c>
      <c r="K710" s="162">
        <f>+[2]data1cf!J710</f>
        <v>11553.020634398621</v>
      </c>
      <c r="L710" s="162">
        <f>+[2]data1cf!K710</f>
        <v>11615.897955703836</v>
      </c>
      <c r="M710" s="162">
        <f>+[2]data1cf!L710</f>
        <v>11513.411821688436</v>
      </c>
      <c r="N710" s="162">
        <f>+[2]data1cf!M710</f>
        <v>11433.004423630238</v>
      </c>
      <c r="O710" s="162">
        <f>+[2]data1cf!N710</f>
        <v>11332.375840296416</v>
      </c>
      <c r="P710" s="162">
        <f>+[2]data1cf!O710</f>
        <v>11320.990920813005</v>
      </c>
      <c r="Q710" s="162">
        <f>+[2]data1cf!P710</f>
        <v>11406.688941291313</v>
      </c>
      <c r="R710" s="162">
        <f>+[2]data1cf!Q710</f>
        <v>752.55135447112627</v>
      </c>
      <c r="S710" s="162">
        <f>+[2]data1cf!R710</f>
        <v>0</v>
      </c>
      <c r="T710" s="162">
        <f>+[2]data1cf!S710</f>
        <v>0</v>
      </c>
      <c r="U710" s="162">
        <f>+[2]data1cf!T710</f>
        <v>0</v>
      </c>
      <c r="V710" s="162">
        <f>+[2]data1cf!U710</f>
        <v>0</v>
      </c>
      <c r="W710" s="162">
        <f>+[2]data1cf!V710</f>
        <v>0</v>
      </c>
      <c r="X710" s="162">
        <f>+[2]data1cf!W710</f>
        <v>0</v>
      </c>
      <c r="Y710" s="162">
        <f>+[2]data1cf!X710</f>
        <v>0</v>
      </c>
      <c r="Z710" s="162">
        <f>+[2]data1cf!Y710</f>
        <v>0</v>
      </c>
      <c r="AA710" s="162">
        <f>+[2]data1cf!Z710</f>
        <v>0</v>
      </c>
      <c r="AB710" s="162"/>
      <c r="AC710" s="163">
        <f t="shared" si="88"/>
        <v>25401.475767792213</v>
      </c>
      <c r="AD710" s="163">
        <f t="shared" si="90"/>
        <v>50340.734275036331</v>
      </c>
      <c r="AE710" s="164">
        <f t="shared" si="91"/>
        <v>50008.406223703765</v>
      </c>
      <c r="AF710" s="165">
        <f t="shared" si="89"/>
        <v>0.16480311751365659</v>
      </c>
      <c r="AG710" s="166">
        <f t="shared" si="92"/>
        <v>0.98332961017044618</v>
      </c>
    </row>
    <row r="711" spans="1:33">
      <c r="A711" s="158"/>
      <c r="B711" s="162">
        <f>+[2]data1cf!A711</f>
        <v>-72991.291549341433</v>
      </c>
      <c r="C711" s="162">
        <f>+[2]data1cf!B711</f>
        <v>12067.265598423361</v>
      </c>
      <c r="D711" s="162">
        <f>+[2]data1cf!C711</f>
        <v>13091.869417056021</v>
      </c>
      <c r="E711" s="162">
        <f>+[2]data1cf!D711</f>
        <v>12820.334633298902</v>
      </c>
      <c r="F711" s="162">
        <f>+[2]data1cf!E711</f>
        <v>12452.794977156129</v>
      </c>
      <c r="G711" s="162">
        <f>+[2]data1cf!F711</f>
        <v>12172.608882606157</v>
      </c>
      <c r="H711" s="162">
        <f>+[2]data1cf!G711</f>
        <v>11994.717352036896</v>
      </c>
      <c r="I711" s="162">
        <f>+[2]data1cf!H711</f>
        <v>11797.213034965815</v>
      </c>
      <c r="J711" s="162">
        <f>+[2]data1cf!I711</f>
        <v>11876.761888204213</v>
      </c>
      <c r="K711" s="162">
        <f>+[2]data1cf!J711</f>
        <v>11841.489986152614</v>
      </c>
      <c r="L711" s="162">
        <f>+[2]data1cf!K711</f>
        <v>11550.421593400304</v>
      </c>
      <c r="M711" s="162">
        <f>+[2]data1cf!L711</f>
        <v>11560.966540482124</v>
      </c>
      <c r="N711" s="162">
        <f>+[2]data1cf!M711</f>
        <v>11659.173004567143</v>
      </c>
      <c r="O711" s="162">
        <f>+[2]data1cf!N711</f>
        <v>11692.471217816055</v>
      </c>
      <c r="P711" s="162">
        <f>+[2]data1cf!O711</f>
        <v>11440.840146388939</v>
      </c>
      <c r="Q711" s="162">
        <f>+[2]data1cf!P711</f>
        <v>11304.383360317546</v>
      </c>
      <c r="R711" s="162">
        <f>+[2]data1cf!Q711</f>
        <v>837.18091755432636</v>
      </c>
      <c r="S711" s="162">
        <f>+[2]data1cf!R711</f>
        <v>0</v>
      </c>
      <c r="T711" s="162">
        <f>+[2]data1cf!S711</f>
        <v>0</v>
      </c>
      <c r="U711" s="162">
        <f>+[2]data1cf!T711</f>
        <v>0</v>
      </c>
      <c r="V711" s="162">
        <f>+[2]data1cf!U711</f>
        <v>0</v>
      </c>
      <c r="W711" s="162">
        <f>+[2]data1cf!V711</f>
        <v>0</v>
      </c>
      <c r="X711" s="162">
        <f>+[2]data1cf!W711</f>
        <v>0</v>
      </c>
      <c r="Y711" s="162">
        <f>+[2]data1cf!X711</f>
        <v>0</v>
      </c>
      <c r="Z711" s="162">
        <f>+[2]data1cf!Y711</f>
        <v>0</v>
      </c>
      <c r="AA711" s="162">
        <f>+[2]data1cf!Z711</f>
        <v>0</v>
      </c>
      <c r="AB711" s="162"/>
      <c r="AC711" s="163">
        <f t="shared" si="88"/>
        <v>19349.607428687636</v>
      </c>
      <c r="AD711" s="163">
        <f t="shared" si="90"/>
        <v>44612.42991670347</v>
      </c>
      <c r="AE711" s="164">
        <f t="shared" si="91"/>
        <v>44275.867206280331</v>
      </c>
      <c r="AF711" s="165">
        <f t="shared" si="89"/>
        <v>0.14521121382713323</v>
      </c>
      <c r="AG711" s="166">
        <f t="shared" si="92"/>
        <v>0.97343733251914888</v>
      </c>
    </row>
    <row r="712" spans="1:33">
      <c r="A712" s="158"/>
      <c r="B712" s="162">
        <f>+[2]data1cf!A712</f>
        <v>-63930.409172675769</v>
      </c>
      <c r="C712" s="162">
        <f>+[2]data1cf!B712</f>
        <v>11991.266632206709</v>
      </c>
      <c r="D712" s="162">
        <f>+[2]data1cf!C712</f>
        <v>12844.424564124551</v>
      </c>
      <c r="E712" s="162">
        <f>+[2]data1cf!D712</f>
        <v>12504.649559702331</v>
      </c>
      <c r="F712" s="162">
        <f>+[2]data1cf!E712</f>
        <v>12232.774984879048</v>
      </c>
      <c r="G712" s="162">
        <f>+[2]data1cf!F712</f>
        <v>12001.784220711401</v>
      </c>
      <c r="H712" s="162">
        <f>+[2]data1cf!G712</f>
        <v>11753.159443713164</v>
      </c>
      <c r="I712" s="162">
        <f>+[2]data1cf!H712</f>
        <v>11680.902348278923</v>
      </c>
      <c r="J712" s="162">
        <f>+[2]data1cf!I712</f>
        <v>11721.184311421806</v>
      </c>
      <c r="K712" s="162">
        <f>+[2]data1cf!J712</f>
        <v>11608.345382993823</v>
      </c>
      <c r="L712" s="162">
        <f>+[2]data1cf!K712</f>
        <v>11442.688043156681</v>
      </c>
      <c r="M712" s="162">
        <f>+[2]data1cf!L712</f>
        <v>11457.129296679665</v>
      </c>
      <c r="N712" s="162">
        <f>+[2]data1cf!M712</f>
        <v>11442.038662360101</v>
      </c>
      <c r="O712" s="162">
        <f>+[2]data1cf!N712</f>
        <v>11369.664399703128</v>
      </c>
      <c r="P712" s="162">
        <f>+[2]data1cf!O712</f>
        <v>11315.592768198781</v>
      </c>
      <c r="Q712" s="162">
        <f>+[2]data1cf!P712</f>
        <v>11161.081025746746</v>
      </c>
      <c r="R712" s="162">
        <f>+[2]data1cf!Q712</f>
        <v>733.25622104692184</v>
      </c>
      <c r="S712" s="162">
        <f>+[2]data1cf!R712</f>
        <v>0</v>
      </c>
      <c r="T712" s="162">
        <f>+[2]data1cf!S712</f>
        <v>0</v>
      </c>
      <c r="U712" s="162">
        <f>+[2]data1cf!T712</f>
        <v>0</v>
      </c>
      <c r="V712" s="162">
        <f>+[2]data1cf!U712</f>
        <v>0</v>
      </c>
      <c r="W712" s="162">
        <f>+[2]data1cf!V712</f>
        <v>0</v>
      </c>
      <c r="X712" s="162">
        <f>+[2]data1cf!W712</f>
        <v>0</v>
      </c>
      <c r="Y712" s="162">
        <f>+[2]data1cf!X712</f>
        <v>0</v>
      </c>
      <c r="Z712" s="162">
        <f>+[2]data1cf!Y712</f>
        <v>0</v>
      </c>
      <c r="AA712" s="162">
        <f>+[2]data1cf!Z712</f>
        <v>0</v>
      </c>
      <c r="AB712" s="162"/>
      <c r="AC712" s="163">
        <f t="shared" si="88"/>
        <v>26946.013493942544</v>
      </c>
      <c r="AD712" s="163">
        <f t="shared" si="90"/>
        <v>51801.264161725332</v>
      </c>
      <c r="AE712" s="164">
        <f t="shared" si="91"/>
        <v>51470.164611558859</v>
      </c>
      <c r="AF712" s="165">
        <f t="shared" si="89"/>
        <v>0.17041382193565366</v>
      </c>
      <c r="AG712" s="166">
        <f t="shared" si="92"/>
        <v>0.98519667499578067</v>
      </c>
    </row>
    <row r="713" spans="1:33">
      <c r="A713" s="158"/>
      <c r="B713" s="162">
        <f>+[2]data1cf!A713</f>
        <v>-66406.823081163137</v>
      </c>
      <c r="C713" s="162">
        <f>+[2]data1cf!B713</f>
        <v>12128.428800206348</v>
      </c>
      <c r="D713" s="162">
        <f>+[2]data1cf!C713</f>
        <v>12996.765171153738</v>
      </c>
      <c r="E713" s="162">
        <f>+[2]data1cf!D713</f>
        <v>12545.266605070598</v>
      </c>
      <c r="F713" s="162">
        <f>+[2]data1cf!E713</f>
        <v>12309.358553304059</v>
      </c>
      <c r="G713" s="162">
        <f>+[2]data1cf!F713</f>
        <v>12003.331778668104</v>
      </c>
      <c r="H713" s="162">
        <f>+[2]data1cf!G713</f>
        <v>11794.53802912036</v>
      </c>
      <c r="I713" s="162">
        <f>+[2]data1cf!H713</f>
        <v>11782.559188488847</v>
      </c>
      <c r="J713" s="162">
        <f>+[2]data1cf!I713</f>
        <v>11743.720893855047</v>
      </c>
      <c r="K713" s="162">
        <f>+[2]data1cf!J713</f>
        <v>11554.489490678932</v>
      </c>
      <c r="L713" s="162">
        <f>+[2]data1cf!K713</f>
        <v>11624.415107813407</v>
      </c>
      <c r="M713" s="162">
        <f>+[2]data1cf!L713</f>
        <v>11536.692706987928</v>
      </c>
      <c r="N713" s="162">
        <f>+[2]data1cf!M713</f>
        <v>11345.505352061604</v>
      </c>
      <c r="O713" s="162">
        <f>+[2]data1cf!N713</f>
        <v>11532.264597167963</v>
      </c>
      <c r="P713" s="162">
        <f>+[2]data1cf!O713</f>
        <v>11472.445202475616</v>
      </c>
      <c r="Q713" s="162">
        <f>+[2]data1cf!P713</f>
        <v>11441.423175904658</v>
      </c>
      <c r="R713" s="162">
        <f>+[2]data1cf!Q713</f>
        <v>761.65969801170866</v>
      </c>
      <c r="S713" s="162">
        <f>+[2]data1cf!R713</f>
        <v>0</v>
      </c>
      <c r="T713" s="162">
        <f>+[2]data1cf!S713</f>
        <v>0</v>
      </c>
      <c r="U713" s="162">
        <f>+[2]data1cf!T713</f>
        <v>0</v>
      </c>
      <c r="V713" s="162">
        <f>+[2]data1cf!U713</f>
        <v>0</v>
      </c>
      <c r="W713" s="162">
        <f>+[2]data1cf!V713</f>
        <v>0</v>
      </c>
      <c r="X713" s="162">
        <f>+[2]data1cf!W713</f>
        <v>0</v>
      </c>
      <c r="Y713" s="162">
        <f>+[2]data1cf!X713</f>
        <v>0</v>
      </c>
      <c r="Z713" s="162">
        <f>+[2]data1cf!Y713</f>
        <v>0</v>
      </c>
      <c r="AA713" s="162">
        <f>+[2]data1cf!Z713</f>
        <v>0</v>
      </c>
      <c r="AB713" s="162"/>
      <c r="AC713" s="163">
        <f t="shared" si="88"/>
        <v>25095.766510914487</v>
      </c>
      <c r="AD713" s="163">
        <f t="shared" si="90"/>
        <v>50124.450366921192</v>
      </c>
      <c r="AE713" s="164">
        <f t="shared" si="91"/>
        <v>49790.878245873741</v>
      </c>
      <c r="AF713" s="165">
        <f t="shared" si="89"/>
        <v>0.16348770260810855</v>
      </c>
      <c r="AG713" s="166">
        <f t="shared" si="92"/>
        <v>0.98303378417969844</v>
      </c>
    </row>
    <row r="714" spans="1:33">
      <c r="A714" s="158"/>
      <c r="B714" s="162">
        <f>+[2]data1cf!A714</f>
        <v>-60919.485535686596</v>
      </c>
      <c r="C714" s="162">
        <f>+[2]data1cf!B714</f>
        <v>11720.822470704305</v>
      </c>
      <c r="D714" s="162">
        <f>+[2]data1cf!C714</f>
        <v>12745.695427059993</v>
      </c>
      <c r="E714" s="162">
        <f>+[2]data1cf!D714</f>
        <v>12460.682030997872</v>
      </c>
      <c r="F714" s="162">
        <f>+[2]data1cf!E714</f>
        <v>12251.24935669244</v>
      </c>
      <c r="G714" s="162">
        <f>+[2]data1cf!F714</f>
        <v>11880.437528411125</v>
      </c>
      <c r="H714" s="162">
        <f>+[2]data1cf!G714</f>
        <v>11610.630209072151</v>
      </c>
      <c r="I714" s="162">
        <f>+[2]data1cf!H714</f>
        <v>11634.182176546805</v>
      </c>
      <c r="J714" s="162">
        <f>+[2]data1cf!I714</f>
        <v>11584.711420948843</v>
      </c>
      <c r="K714" s="162">
        <f>+[2]data1cf!J714</f>
        <v>11370.166434060844</v>
      </c>
      <c r="L714" s="162">
        <f>+[2]data1cf!K714</f>
        <v>11473.638345786225</v>
      </c>
      <c r="M714" s="162">
        <f>+[2]data1cf!L714</f>
        <v>11441.031362429152</v>
      </c>
      <c r="N714" s="162">
        <f>+[2]data1cf!M714</f>
        <v>11263.851385637781</v>
      </c>
      <c r="O714" s="162">
        <f>+[2]data1cf!N714</f>
        <v>11474.449918089595</v>
      </c>
      <c r="P714" s="162">
        <f>+[2]data1cf!O714</f>
        <v>11273.870507411166</v>
      </c>
      <c r="Q714" s="162">
        <f>+[2]data1cf!P714</f>
        <v>11103.26678565777</v>
      </c>
      <c r="R714" s="162">
        <f>+[2]data1cf!Q714</f>
        <v>698.72213130011096</v>
      </c>
      <c r="S714" s="162">
        <f>+[2]data1cf!R714</f>
        <v>0</v>
      </c>
      <c r="T714" s="162">
        <f>+[2]data1cf!S714</f>
        <v>0</v>
      </c>
      <c r="U714" s="162">
        <f>+[2]data1cf!T714</f>
        <v>0</v>
      </c>
      <c r="V714" s="162">
        <f>+[2]data1cf!U714</f>
        <v>0</v>
      </c>
      <c r="W714" s="162">
        <f>+[2]data1cf!V714</f>
        <v>0</v>
      </c>
      <c r="X714" s="162">
        <f>+[2]data1cf!W714</f>
        <v>0</v>
      </c>
      <c r="Y714" s="162">
        <f>+[2]data1cf!X714</f>
        <v>0</v>
      </c>
      <c r="Z714" s="162">
        <f>+[2]data1cf!Y714</f>
        <v>0</v>
      </c>
      <c r="AA714" s="162">
        <f>+[2]data1cf!Z714</f>
        <v>0</v>
      </c>
      <c r="AB714" s="162"/>
      <c r="AC714" s="163">
        <f t="shared" si="88"/>
        <v>29212.377704496601</v>
      </c>
      <c r="AD714" s="163">
        <f t="shared" si="90"/>
        <v>53904.387430466726</v>
      </c>
      <c r="AE714" s="164">
        <f t="shared" si="91"/>
        <v>53575.375247917116</v>
      </c>
      <c r="AF714" s="165">
        <f t="shared" si="89"/>
        <v>0.17937671542167663</v>
      </c>
      <c r="AG714" s="166">
        <f t="shared" si="92"/>
        <v>0.98752397761902577</v>
      </c>
    </row>
    <row r="715" spans="1:33">
      <c r="A715" s="158"/>
      <c r="B715" s="162">
        <f>+[2]data1cf!A715</f>
        <v>-65216.884805968446</v>
      </c>
      <c r="C715" s="162">
        <f>+[2]data1cf!B715</f>
        <v>11734.332214527178</v>
      </c>
      <c r="D715" s="162">
        <f>+[2]data1cf!C715</f>
        <v>12866.229367201067</v>
      </c>
      <c r="E715" s="162">
        <f>+[2]data1cf!D715</f>
        <v>12565.027923538697</v>
      </c>
      <c r="F715" s="162">
        <f>+[2]data1cf!E715</f>
        <v>12234.255036541403</v>
      </c>
      <c r="G715" s="162">
        <f>+[2]data1cf!F715</f>
        <v>11958.96766684654</v>
      </c>
      <c r="H715" s="162">
        <f>+[2]data1cf!G715</f>
        <v>11784.049282404743</v>
      </c>
      <c r="I715" s="162">
        <f>+[2]data1cf!H715</f>
        <v>11635.652211000233</v>
      </c>
      <c r="J715" s="162">
        <f>+[2]data1cf!I715</f>
        <v>11737.852656222305</v>
      </c>
      <c r="K715" s="162">
        <f>+[2]data1cf!J715</f>
        <v>11444.786799682726</v>
      </c>
      <c r="L715" s="162">
        <f>+[2]data1cf!K715</f>
        <v>11517.259017956902</v>
      </c>
      <c r="M715" s="162">
        <f>+[2]data1cf!L715</f>
        <v>11499.128239871894</v>
      </c>
      <c r="N715" s="162">
        <f>+[2]data1cf!M715</f>
        <v>11532.852365335813</v>
      </c>
      <c r="O715" s="162">
        <f>+[2]data1cf!N715</f>
        <v>11588.332602408085</v>
      </c>
      <c r="P715" s="162">
        <f>+[2]data1cf!O715</f>
        <v>11327.409653175087</v>
      </c>
      <c r="Q715" s="162">
        <f>+[2]data1cf!P715</f>
        <v>11211.268752809083</v>
      </c>
      <c r="R715" s="162">
        <f>+[2]data1cf!Q715</f>
        <v>748.01158197053564</v>
      </c>
      <c r="S715" s="162">
        <f>+[2]data1cf!R715</f>
        <v>0</v>
      </c>
      <c r="T715" s="162">
        <f>+[2]data1cf!S715</f>
        <v>0</v>
      </c>
      <c r="U715" s="162">
        <f>+[2]data1cf!T715</f>
        <v>0</v>
      </c>
      <c r="V715" s="162">
        <f>+[2]data1cf!U715</f>
        <v>0</v>
      </c>
      <c r="W715" s="162">
        <f>+[2]data1cf!V715</f>
        <v>0</v>
      </c>
      <c r="X715" s="162">
        <f>+[2]data1cf!W715</f>
        <v>0</v>
      </c>
      <c r="Y715" s="162">
        <f>+[2]data1cf!X715</f>
        <v>0</v>
      </c>
      <c r="Z715" s="162">
        <f>+[2]data1cf!Y715</f>
        <v>0</v>
      </c>
      <c r="AA715" s="162">
        <f>+[2]data1cf!Z715</f>
        <v>0</v>
      </c>
      <c r="AB715" s="162"/>
      <c r="AC715" s="163">
        <f t="shared" si="88"/>
        <v>25550.381594497478</v>
      </c>
      <c r="AD715" s="163">
        <f t="shared" si="90"/>
        <v>50449.601072818674</v>
      </c>
      <c r="AE715" s="164">
        <f t="shared" si="91"/>
        <v>50117.734290676912</v>
      </c>
      <c r="AF715" s="165">
        <f t="shared" si="89"/>
        <v>0.16545625329017641</v>
      </c>
      <c r="AG715" s="166">
        <f t="shared" si="92"/>
        <v>0.9834765573189993</v>
      </c>
    </row>
    <row r="716" spans="1:33">
      <c r="A716" s="158"/>
      <c r="B716" s="162">
        <f>+[2]data1cf!A716</f>
        <v>-71977.306332903594</v>
      </c>
      <c r="C716" s="162">
        <f>+[2]data1cf!B716</f>
        <v>12036.155053497072</v>
      </c>
      <c r="D716" s="162">
        <f>+[2]data1cf!C716</f>
        <v>13058.643347719346</v>
      </c>
      <c r="E716" s="162">
        <f>+[2]data1cf!D716</f>
        <v>12871.80485863395</v>
      </c>
      <c r="F716" s="162">
        <f>+[2]data1cf!E716</f>
        <v>12607.499333544383</v>
      </c>
      <c r="G716" s="162">
        <f>+[2]data1cf!F716</f>
        <v>12322.030979185878</v>
      </c>
      <c r="H716" s="162">
        <f>+[2]data1cf!G716</f>
        <v>12040.557285761473</v>
      </c>
      <c r="I716" s="162">
        <f>+[2]data1cf!H716</f>
        <v>11778.634321302434</v>
      </c>
      <c r="J716" s="162">
        <f>+[2]data1cf!I716</f>
        <v>11719.589345961132</v>
      </c>
      <c r="K716" s="162">
        <f>+[2]data1cf!J716</f>
        <v>11681.636992811171</v>
      </c>
      <c r="L716" s="162">
        <f>+[2]data1cf!K716</f>
        <v>11876.961860164723</v>
      </c>
      <c r="M716" s="162">
        <f>+[2]data1cf!L716</f>
        <v>11683.047943864991</v>
      </c>
      <c r="N716" s="162">
        <f>+[2]data1cf!M716</f>
        <v>11582.112433751397</v>
      </c>
      <c r="O716" s="162">
        <f>+[2]data1cf!N716</f>
        <v>11544.726351176756</v>
      </c>
      <c r="P716" s="162">
        <f>+[2]data1cf!O716</f>
        <v>11468.286559786211</v>
      </c>
      <c r="Q716" s="162">
        <f>+[2]data1cf!P716</f>
        <v>11418.208458651377</v>
      </c>
      <c r="R716" s="162">
        <f>+[2]data1cf!Q716</f>
        <v>825.55091271587105</v>
      </c>
      <c r="S716" s="162">
        <f>+[2]data1cf!R716</f>
        <v>0</v>
      </c>
      <c r="T716" s="162">
        <f>+[2]data1cf!S716</f>
        <v>0</v>
      </c>
      <c r="U716" s="162">
        <f>+[2]data1cf!T716</f>
        <v>0</v>
      </c>
      <c r="V716" s="162">
        <f>+[2]data1cf!U716</f>
        <v>0</v>
      </c>
      <c r="W716" s="162">
        <f>+[2]data1cf!V716</f>
        <v>0</v>
      </c>
      <c r="X716" s="162">
        <f>+[2]data1cf!W716</f>
        <v>0</v>
      </c>
      <c r="Y716" s="162">
        <f>+[2]data1cf!X716</f>
        <v>0</v>
      </c>
      <c r="Z716" s="162">
        <f>+[2]data1cf!Y716</f>
        <v>0</v>
      </c>
      <c r="AA716" s="162">
        <f>+[2]data1cf!Z716</f>
        <v>0</v>
      </c>
      <c r="AB716" s="162"/>
      <c r="AC716" s="163">
        <f t="shared" si="88"/>
        <v>20553.368738922421</v>
      </c>
      <c r="AD716" s="163">
        <f t="shared" si="90"/>
        <v>45864.740408420425</v>
      </c>
      <c r="AE716" s="164">
        <f t="shared" si="91"/>
        <v>45527.538313307567</v>
      </c>
      <c r="AF716" s="165">
        <f t="shared" si="89"/>
        <v>0.14855340123176577</v>
      </c>
      <c r="AG716" s="166">
        <f t="shared" si="92"/>
        <v>0.97600948374102581</v>
      </c>
    </row>
    <row r="717" spans="1:33">
      <c r="A717" s="158"/>
      <c r="B717" s="162">
        <f>+[2]data1cf!A717</f>
        <v>-65852.016034122571</v>
      </c>
      <c r="C717" s="162">
        <f>+[2]data1cf!B717</f>
        <v>11983.654950593727</v>
      </c>
      <c r="D717" s="162">
        <f>+[2]data1cf!C717</f>
        <v>13048.382865805821</v>
      </c>
      <c r="E717" s="162">
        <f>+[2]data1cf!D717</f>
        <v>12671.61611080118</v>
      </c>
      <c r="F717" s="162">
        <f>+[2]data1cf!E717</f>
        <v>12470.274078209406</v>
      </c>
      <c r="G717" s="162">
        <f>+[2]data1cf!F717</f>
        <v>12086.312560436929</v>
      </c>
      <c r="H717" s="162">
        <f>+[2]data1cf!G717</f>
        <v>12028.825508891448</v>
      </c>
      <c r="I717" s="162">
        <f>+[2]data1cf!H717</f>
        <v>11881.253073948697</v>
      </c>
      <c r="J717" s="162">
        <f>+[2]data1cf!I717</f>
        <v>11783.954151562615</v>
      </c>
      <c r="K717" s="162">
        <f>+[2]data1cf!J717</f>
        <v>11624.402639085763</v>
      </c>
      <c r="L717" s="162">
        <f>+[2]data1cf!K717</f>
        <v>11660.619200087571</v>
      </c>
      <c r="M717" s="162">
        <f>+[2]data1cf!L717</f>
        <v>11516.264294944303</v>
      </c>
      <c r="N717" s="162">
        <f>+[2]data1cf!M717</f>
        <v>11406.042747924297</v>
      </c>
      <c r="O717" s="162">
        <f>+[2]data1cf!N717</f>
        <v>11461.848197768006</v>
      </c>
      <c r="P717" s="162">
        <f>+[2]data1cf!O717</f>
        <v>11274.628092571718</v>
      </c>
      <c r="Q717" s="162">
        <f>+[2]data1cf!P717</f>
        <v>11160.168148552108</v>
      </c>
      <c r="R717" s="162">
        <f>+[2]data1cf!Q717</f>
        <v>755.29628310497219</v>
      </c>
      <c r="S717" s="162">
        <f>+[2]data1cf!R717</f>
        <v>0</v>
      </c>
      <c r="T717" s="162">
        <f>+[2]data1cf!S717</f>
        <v>0</v>
      </c>
      <c r="U717" s="162">
        <f>+[2]data1cf!T717</f>
        <v>0</v>
      </c>
      <c r="V717" s="162">
        <f>+[2]data1cf!U717</f>
        <v>0</v>
      </c>
      <c r="W717" s="162">
        <f>+[2]data1cf!V717</f>
        <v>0</v>
      </c>
      <c r="X717" s="162">
        <f>+[2]data1cf!W717</f>
        <v>0</v>
      </c>
      <c r="Y717" s="162">
        <f>+[2]data1cf!X717</f>
        <v>0</v>
      </c>
      <c r="Z717" s="162">
        <f>+[2]data1cf!Y717</f>
        <v>0</v>
      </c>
      <c r="AA717" s="162">
        <f>+[2]data1cf!Z717</f>
        <v>0</v>
      </c>
      <c r="AB717" s="162"/>
      <c r="AC717" s="163">
        <f t="shared" si="88"/>
        <v>25934.100809266944</v>
      </c>
      <c r="AD717" s="163">
        <f t="shared" si="90"/>
        <v>51006.84052179665</v>
      </c>
      <c r="AE717" s="164">
        <f t="shared" si="91"/>
        <v>50673.091151091459</v>
      </c>
      <c r="AF717" s="165">
        <f t="shared" si="89"/>
        <v>0.16610787510871891</v>
      </c>
      <c r="AG717" s="166">
        <f t="shared" si="92"/>
        <v>0.98420867306811244</v>
      </c>
    </row>
    <row r="718" spans="1:33">
      <c r="A718" s="158"/>
      <c r="B718" s="162">
        <f>+[2]data1cf!A718</f>
        <v>-72751.745762662846</v>
      </c>
      <c r="C718" s="162">
        <f>+[2]data1cf!B718</f>
        <v>11994.706399474404</v>
      </c>
      <c r="D718" s="162">
        <f>+[2]data1cf!C718</f>
        <v>13056.798161006773</v>
      </c>
      <c r="E718" s="162">
        <f>+[2]data1cf!D718</f>
        <v>12656.691872216423</v>
      </c>
      <c r="F718" s="162">
        <f>+[2]data1cf!E718</f>
        <v>12517.203900876018</v>
      </c>
      <c r="G718" s="162">
        <f>+[2]data1cf!F718</f>
        <v>12184.955596124955</v>
      </c>
      <c r="H718" s="162">
        <f>+[2]data1cf!G718</f>
        <v>11958.196413624217</v>
      </c>
      <c r="I718" s="162">
        <f>+[2]data1cf!H718</f>
        <v>11877.801362548322</v>
      </c>
      <c r="J718" s="162">
        <f>+[2]data1cf!I718</f>
        <v>11738.250440553962</v>
      </c>
      <c r="K718" s="162">
        <f>+[2]data1cf!J718</f>
        <v>11633.395780900521</v>
      </c>
      <c r="L718" s="162">
        <f>+[2]data1cf!K718</f>
        <v>11608.514062654413</v>
      </c>
      <c r="M718" s="162">
        <f>+[2]data1cf!L718</f>
        <v>11522.788215226959</v>
      </c>
      <c r="N718" s="162">
        <f>+[2]data1cf!M718</f>
        <v>11546.044569283255</v>
      </c>
      <c r="O718" s="162">
        <f>+[2]data1cf!N718</f>
        <v>11618.580289058382</v>
      </c>
      <c r="P718" s="162">
        <f>+[2]data1cf!O718</f>
        <v>11537.839710907441</v>
      </c>
      <c r="Q718" s="162">
        <f>+[2]data1cf!P718</f>
        <v>11546.784856424449</v>
      </c>
      <c r="R718" s="162">
        <f>+[2]data1cf!Q718</f>
        <v>834.4334231994377</v>
      </c>
      <c r="S718" s="162">
        <f>+[2]data1cf!R718</f>
        <v>0</v>
      </c>
      <c r="T718" s="162">
        <f>+[2]data1cf!S718</f>
        <v>0</v>
      </c>
      <c r="U718" s="162">
        <f>+[2]data1cf!T718</f>
        <v>0</v>
      </c>
      <c r="V718" s="162">
        <f>+[2]data1cf!U718</f>
        <v>0</v>
      </c>
      <c r="W718" s="162">
        <f>+[2]data1cf!V718</f>
        <v>0</v>
      </c>
      <c r="X718" s="162">
        <f>+[2]data1cf!W718</f>
        <v>0</v>
      </c>
      <c r="Y718" s="162">
        <f>+[2]data1cf!X718</f>
        <v>0</v>
      </c>
      <c r="Z718" s="162">
        <f>+[2]data1cf!Y718</f>
        <v>0</v>
      </c>
      <c r="AA718" s="162">
        <f>+[2]data1cf!Z718</f>
        <v>0</v>
      </c>
      <c r="AB718" s="162"/>
      <c r="AC718" s="163">
        <f t="shared" si="88"/>
        <v>19325.374297814738</v>
      </c>
      <c r="AD718" s="163">
        <f t="shared" si="90"/>
        <v>44547.694374764586</v>
      </c>
      <c r="AE718" s="164">
        <f t="shared" si="91"/>
        <v>44211.525273021376</v>
      </c>
      <c r="AF718" s="165">
        <f t="shared" si="89"/>
        <v>0.14523527026176453</v>
      </c>
      <c r="AG718" s="166">
        <f t="shared" si="92"/>
        <v>0.97329711594031554</v>
      </c>
    </row>
    <row r="719" spans="1:33">
      <c r="A719" s="158"/>
      <c r="B719" s="162">
        <f>+[2]data1cf!A719</f>
        <v>-64034.651374544323</v>
      </c>
      <c r="C719" s="162">
        <f>+[2]data1cf!B719</f>
        <v>11804.916216253361</v>
      </c>
      <c r="D719" s="162">
        <f>+[2]data1cf!C719</f>
        <v>12743.74890393539</v>
      </c>
      <c r="E719" s="162">
        <f>+[2]data1cf!D719</f>
        <v>12481.979000475971</v>
      </c>
      <c r="F719" s="162">
        <f>+[2]data1cf!E719</f>
        <v>12146.446148244986</v>
      </c>
      <c r="G719" s="162">
        <f>+[2]data1cf!F719</f>
        <v>12039.902268250335</v>
      </c>
      <c r="H719" s="162">
        <f>+[2]data1cf!G719</f>
        <v>11910.488277070737</v>
      </c>
      <c r="I719" s="162">
        <f>+[2]data1cf!H719</f>
        <v>11625.47410959905</v>
      </c>
      <c r="J719" s="162">
        <f>+[2]data1cf!I719</f>
        <v>11543.913583418685</v>
      </c>
      <c r="K719" s="162">
        <f>+[2]data1cf!J719</f>
        <v>11621.720179423974</v>
      </c>
      <c r="L719" s="162">
        <f>+[2]data1cf!K719</f>
        <v>11637.687929329721</v>
      </c>
      <c r="M719" s="162">
        <f>+[2]data1cf!L719</f>
        <v>11319.504690237885</v>
      </c>
      <c r="N719" s="162">
        <f>+[2]data1cf!M719</f>
        <v>11340.452826307159</v>
      </c>
      <c r="O719" s="162">
        <f>+[2]data1cf!N719</f>
        <v>11270.5148262271</v>
      </c>
      <c r="P719" s="162">
        <f>+[2]data1cf!O719</f>
        <v>11159.437454486411</v>
      </c>
      <c r="Q719" s="162">
        <f>+[2]data1cf!P719</f>
        <v>11114.169841639028</v>
      </c>
      <c r="R719" s="162">
        <f>+[2]data1cf!Q719</f>
        <v>734.4518374054735</v>
      </c>
      <c r="S719" s="162">
        <f>+[2]data1cf!R719</f>
        <v>0</v>
      </c>
      <c r="T719" s="162">
        <f>+[2]data1cf!S719</f>
        <v>0</v>
      </c>
      <c r="U719" s="162">
        <f>+[2]data1cf!T719</f>
        <v>0</v>
      </c>
      <c r="V719" s="162">
        <f>+[2]data1cf!U719</f>
        <v>0</v>
      </c>
      <c r="W719" s="162">
        <f>+[2]data1cf!V719</f>
        <v>0</v>
      </c>
      <c r="X719" s="162">
        <f>+[2]data1cf!W719</f>
        <v>0</v>
      </c>
      <c r="Y719" s="162">
        <f>+[2]data1cf!X719</f>
        <v>0</v>
      </c>
      <c r="Z719" s="162">
        <f>+[2]data1cf!Y719</f>
        <v>0</v>
      </c>
      <c r="AA719" s="162">
        <f>+[2]data1cf!Z719</f>
        <v>0</v>
      </c>
      <c r="AB719" s="162"/>
      <c r="AC719" s="163">
        <f t="shared" si="88"/>
        <v>26434.059812052063</v>
      </c>
      <c r="AD719" s="163">
        <f t="shared" si="90"/>
        <v>51198.558775671816</v>
      </c>
      <c r="AE719" s="164">
        <f t="shared" si="91"/>
        <v>50868.74556637981</v>
      </c>
      <c r="AF719" s="165">
        <f t="shared" si="89"/>
        <v>0.16894695162773132</v>
      </c>
      <c r="AG719" s="166">
        <f t="shared" si="92"/>
        <v>0.98445298341284326</v>
      </c>
    </row>
    <row r="720" spans="1:33">
      <c r="A720" s="158"/>
      <c r="B720" s="162">
        <f>+[2]data1cf!A720</f>
        <v>-72141.00606937008</v>
      </c>
      <c r="C720" s="162">
        <f>+[2]data1cf!B720</f>
        <v>12029.631631259283</v>
      </c>
      <c r="D720" s="162">
        <f>+[2]data1cf!C720</f>
        <v>13104.478346281308</v>
      </c>
      <c r="E720" s="162">
        <f>+[2]data1cf!D720</f>
        <v>12717.71304560014</v>
      </c>
      <c r="F720" s="162">
        <f>+[2]data1cf!E720</f>
        <v>12515.763248290594</v>
      </c>
      <c r="G720" s="162">
        <f>+[2]data1cf!F720</f>
        <v>12488.835266784836</v>
      </c>
      <c r="H720" s="162">
        <f>+[2]data1cf!G720</f>
        <v>11949.18023723242</v>
      </c>
      <c r="I720" s="162">
        <f>+[2]data1cf!H720</f>
        <v>11839.338613123864</v>
      </c>
      <c r="J720" s="162">
        <f>+[2]data1cf!I720</f>
        <v>11790.541715656051</v>
      </c>
      <c r="K720" s="162">
        <f>+[2]data1cf!J720</f>
        <v>11659.708226672581</v>
      </c>
      <c r="L720" s="162">
        <f>+[2]data1cf!K720</f>
        <v>11570.450665048545</v>
      </c>
      <c r="M720" s="162">
        <f>+[2]data1cf!L720</f>
        <v>11691.063615958607</v>
      </c>
      <c r="N720" s="162">
        <f>+[2]data1cf!M720</f>
        <v>11683.588504091364</v>
      </c>
      <c r="O720" s="162">
        <f>+[2]data1cf!N720</f>
        <v>11537.022971290971</v>
      </c>
      <c r="P720" s="162">
        <f>+[2]data1cf!O720</f>
        <v>11400.249353567786</v>
      </c>
      <c r="Q720" s="162">
        <f>+[2]data1cf!P720</f>
        <v>11549.419726823544</v>
      </c>
      <c r="R720" s="162">
        <f>+[2]data1cf!Q720</f>
        <v>827.42848321324698</v>
      </c>
      <c r="S720" s="162">
        <f>+[2]data1cf!R720</f>
        <v>0</v>
      </c>
      <c r="T720" s="162">
        <f>+[2]data1cf!S720</f>
        <v>0</v>
      </c>
      <c r="U720" s="162">
        <f>+[2]data1cf!T720</f>
        <v>0</v>
      </c>
      <c r="V720" s="162">
        <f>+[2]data1cf!U720</f>
        <v>0</v>
      </c>
      <c r="W720" s="162">
        <f>+[2]data1cf!V720</f>
        <v>0</v>
      </c>
      <c r="X720" s="162">
        <f>+[2]data1cf!W720</f>
        <v>0</v>
      </c>
      <c r="Y720" s="162">
        <f>+[2]data1cf!X720</f>
        <v>0</v>
      </c>
      <c r="Z720" s="162">
        <f>+[2]data1cf!Y720</f>
        <v>0</v>
      </c>
      <c r="AA720" s="162">
        <f>+[2]data1cf!Z720</f>
        <v>0</v>
      </c>
      <c r="AB720" s="162"/>
      <c r="AC720" s="163">
        <f t="shared" si="88"/>
        <v>20278.834975565529</v>
      </c>
      <c r="AD720" s="163">
        <f t="shared" si="90"/>
        <v>45570.358969083922</v>
      </c>
      <c r="AE720" s="164">
        <f t="shared" si="91"/>
        <v>45233.394594876925</v>
      </c>
      <c r="AF720" s="165">
        <f t="shared" si="89"/>
        <v>0.14781120419502261</v>
      </c>
      <c r="AG720" s="166">
        <f t="shared" si="92"/>
        <v>0.97542818367453732</v>
      </c>
    </row>
    <row r="721" spans="1:33">
      <c r="A721" s="158"/>
      <c r="B721" s="162">
        <f>+[2]data1cf!A721</f>
        <v>-72903.522233778378</v>
      </c>
      <c r="C721" s="162">
        <f>+[2]data1cf!B721</f>
        <v>12077.424308150024</v>
      </c>
      <c r="D721" s="162">
        <f>+[2]data1cf!C721</f>
        <v>13051.642332885345</v>
      </c>
      <c r="E721" s="162">
        <f>+[2]data1cf!D721</f>
        <v>12748.530716879974</v>
      </c>
      <c r="F721" s="162">
        <f>+[2]data1cf!E721</f>
        <v>12381.504228923699</v>
      </c>
      <c r="G721" s="162">
        <f>+[2]data1cf!F721</f>
        <v>12242.49700402449</v>
      </c>
      <c r="H721" s="162">
        <f>+[2]data1cf!G721</f>
        <v>12032.722043968794</v>
      </c>
      <c r="I721" s="162">
        <f>+[2]data1cf!H721</f>
        <v>11821.264876821257</v>
      </c>
      <c r="J721" s="162">
        <f>+[2]data1cf!I721</f>
        <v>11898.020122912974</v>
      </c>
      <c r="K721" s="162">
        <f>+[2]data1cf!J721</f>
        <v>11866.883615193736</v>
      </c>
      <c r="L721" s="162">
        <f>+[2]data1cf!K721</f>
        <v>11692.655609328185</v>
      </c>
      <c r="M721" s="162">
        <f>+[2]data1cf!L721</f>
        <v>11598.467206145278</v>
      </c>
      <c r="N721" s="162">
        <f>+[2]data1cf!M721</f>
        <v>11744.653835797795</v>
      </c>
      <c r="O721" s="162">
        <f>+[2]data1cf!N721</f>
        <v>11486.098121596195</v>
      </c>
      <c r="P721" s="162">
        <f>+[2]data1cf!O721</f>
        <v>11395.358033677478</v>
      </c>
      <c r="Q721" s="162">
        <f>+[2]data1cf!P721</f>
        <v>11497.098546048908</v>
      </c>
      <c r="R721" s="162">
        <f>+[2]data1cf!Q721</f>
        <v>836.17423861254451</v>
      </c>
      <c r="S721" s="162">
        <f>+[2]data1cf!R721</f>
        <v>0</v>
      </c>
      <c r="T721" s="162">
        <f>+[2]data1cf!S721</f>
        <v>0</v>
      </c>
      <c r="U721" s="162">
        <f>+[2]data1cf!T721</f>
        <v>0</v>
      </c>
      <c r="V721" s="162">
        <f>+[2]data1cf!U721</f>
        <v>0</v>
      </c>
      <c r="W721" s="162">
        <f>+[2]data1cf!V721</f>
        <v>0</v>
      </c>
      <c r="X721" s="162">
        <f>+[2]data1cf!W721</f>
        <v>0</v>
      </c>
      <c r="Y721" s="162">
        <f>+[2]data1cf!X721</f>
        <v>0</v>
      </c>
      <c r="Z721" s="162">
        <f>+[2]data1cf!Y721</f>
        <v>0</v>
      </c>
      <c r="AA721" s="162">
        <f>+[2]data1cf!Z721</f>
        <v>0</v>
      </c>
      <c r="AB721" s="162"/>
      <c r="AC721" s="163">
        <f t="shared" si="88"/>
        <v>19477.913184505236</v>
      </c>
      <c r="AD721" s="163">
        <f t="shared" si="90"/>
        <v>44783.680882881461</v>
      </c>
      <c r="AE721" s="164">
        <f t="shared" si="91"/>
        <v>44446.494982443386</v>
      </c>
      <c r="AF721" s="165">
        <f t="shared" si="89"/>
        <v>0.145488840341568</v>
      </c>
      <c r="AG721" s="166">
        <f t="shared" si="92"/>
        <v>0.97380472058939904</v>
      </c>
    </row>
    <row r="722" spans="1:33">
      <c r="A722" s="158"/>
      <c r="B722" s="162">
        <f>+[2]data1cf!A722</f>
        <v>-72936.078517733171</v>
      </c>
      <c r="C722" s="162">
        <f>+[2]data1cf!B722</f>
        <v>12035.974243087476</v>
      </c>
      <c r="D722" s="162">
        <f>+[2]data1cf!C722</f>
        <v>13146.669298193039</v>
      </c>
      <c r="E722" s="162">
        <f>+[2]data1cf!D722</f>
        <v>12822.700480445928</v>
      </c>
      <c r="F722" s="162">
        <f>+[2]data1cf!E722</f>
        <v>12567.59126344679</v>
      </c>
      <c r="G722" s="162">
        <f>+[2]data1cf!F722</f>
        <v>12296.567132429456</v>
      </c>
      <c r="H722" s="162">
        <f>+[2]data1cf!G722</f>
        <v>11982.45268926202</v>
      </c>
      <c r="I722" s="162">
        <f>+[2]data1cf!H722</f>
        <v>11858.963231932034</v>
      </c>
      <c r="J722" s="162">
        <f>+[2]data1cf!I722</f>
        <v>11720.158570433417</v>
      </c>
      <c r="K722" s="162">
        <f>+[2]data1cf!J722</f>
        <v>11762.855623865435</v>
      </c>
      <c r="L722" s="162">
        <f>+[2]data1cf!K722</f>
        <v>11784.61513776133</v>
      </c>
      <c r="M722" s="162">
        <f>+[2]data1cf!L722</f>
        <v>11748.807173301178</v>
      </c>
      <c r="N722" s="162">
        <f>+[2]data1cf!M722</f>
        <v>11593.189778302696</v>
      </c>
      <c r="O722" s="162">
        <f>+[2]data1cf!N722</f>
        <v>11540.848037787733</v>
      </c>
      <c r="P722" s="162">
        <f>+[2]data1cf!O722</f>
        <v>11337.594413907311</v>
      </c>
      <c r="Q722" s="162">
        <f>+[2]data1cf!P722</f>
        <v>11552.233853431302</v>
      </c>
      <c r="R722" s="162">
        <f>+[2]data1cf!Q722</f>
        <v>836.54764616699219</v>
      </c>
      <c r="S722" s="162">
        <f>+[2]data1cf!R722</f>
        <v>0</v>
      </c>
      <c r="T722" s="162">
        <f>+[2]data1cf!S722</f>
        <v>0</v>
      </c>
      <c r="U722" s="162">
        <f>+[2]data1cf!T722</f>
        <v>0</v>
      </c>
      <c r="V722" s="162">
        <f>+[2]data1cf!U722</f>
        <v>0</v>
      </c>
      <c r="W722" s="162">
        <f>+[2]data1cf!V722</f>
        <v>0</v>
      </c>
      <c r="X722" s="162">
        <f>+[2]data1cf!W722</f>
        <v>0</v>
      </c>
      <c r="Y722" s="162">
        <f>+[2]data1cf!X722</f>
        <v>0</v>
      </c>
      <c r="Z722" s="162">
        <f>+[2]data1cf!Y722</f>
        <v>0</v>
      </c>
      <c r="AA722" s="162">
        <f>+[2]data1cf!Z722</f>
        <v>0</v>
      </c>
      <c r="AB722" s="162"/>
      <c r="AC722" s="163">
        <f t="shared" si="88"/>
        <v>19620.252803900301</v>
      </c>
      <c r="AD722" s="163">
        <f t="shared" si="90"/>
        <v>44941.805252204016</v>
      </c>
      <c r="AE722" s="164">
        <f t="shared" si="91"/>
        <v>44604.446030492065</v>
      </c>
      <c r="AF722" s="165">
        <f t="shared" si="89"/>
        <v>0.14584677815437319</v>
      </c>
      <c r="AG722" s="166">
        <f t="shared" si="92"/>
        <v>0.97413943427973759</v>
      </c>
    </row>
    <row r="723" spans="1:33">
      <c r="A723" s="158"/>
      <c r="B723" s="162">
        <f>+[2]data1cf!A723</f>
        <v>-70348.573140543216</v>
      </c>
      <c r="C723" s="162">
        <f>+[2]data1cf!B723</f>
        <v>11873.387758478799</v>
      </c>
      <c r="D723" s="162">
        <f>+[2]data1cf!C723</f>
        <v>13097.444207540851</v>
      </c>
      <c r="E723" s="162">
        <f>+[2]data1cf!D723</f>
        <v>12826.02291085172</v>
      </c>
      <c r="F723" s="162">
        <f>+[2]data1cf!E723</f>
        <v>12524.025324431499</v>
      </c>
      <c r="G723" s="162">
        <f>+[2]data1cf!F723</f>
        <v>12191.026635627841</v>
      </c>
      <c r="H723" s="162">
        <f>+[2]data1cf!G723</f>
        <v>11900.748423658293</v>
      </c>
      <c r="I723" s="162">
        <f>+[2]data1cf!H723</f>
        <v>11636.828466845389</v>
      </c>
      <c r="J723" s="162">
        <f>+[2]data1cf!I723</f>
        <v>11781.820481519704</v>
      </c>
      <c r="K723" s="162">
        <f>+[2]data1cf!J723</f>
        <v>11786.874719077747</v>
      </c>
      <c r="L723" s="162">
        <f>+[2]data1cf!K723</f>
        <v>11579.078145751548</v>
      </c>
      <c r="M723" s="162">
        <f>+[2]data1cf!L723</f>
        <v>11593.677101879981</v>
      </c>
      <c r="N723" s="162">
        <f>+[2]data1cf!M723</f>
        <v>11674.117713005466</v>
      </c>
      <c r="O723" s="162">
        <f>+[2]data1cf!N723</f>
        <v>11574.338187514386</v>
      </c>
      <c r="P723" s="162">
        <f>+[2]data1cf!O723</f>
        <v>11605.021691917796</v>
      </c>
      <c r="Q723" s="162">
        <f>+[2]data1cf!P723</f>
        <v>11615.816970596676</v>
      </c>
      <c r="R723" s="162">
        <f>+[2]data1cf!Q723</f>
        <v>806.86999449277437</v>
      </c>
      <c r="S723" s="162">
        <f>+[2]data1cf!R723</f>
        <v>0</v>
      </c>
      <c r="T723" s="162">
        <f>+[2]data1cf!S723</f>
        <v>0</v>
      </c>
      <c r="U723" s="162">
        <f>+[2]data1cf!T723</f>
        <v>0</v>
      </c>
      <c r="V723" s="162">
        <f>+[2]data1cf!U723</f>
        <v>0</v>
      </c>
      <c r="W723" s="162">
        <f>+[2]data1cf!V723</f>
        <v>0</v>
      </c>
      <c r="X723" s="162">
        <f>+[2]data1cf!W723</f>
        <v>0</v>
      </c>
      <c r="Y723" s="162">
        <f>+[2]data1cf!X723</f>
        <v>0</v>
      </c>
      <c r="Z723" s="162">
        <f>+[2]data1cf!Y723</f>
        <v>0</v>
      </c>
      <c r="AA723" s="162">
        <f>+[2]data1cf!Z723</f>
        <v>0</v>
      </c>
      <c r="AB723" s="162"/>
      <c r="AC723" s="163">
        <f t="shared" si="88"/>
        <v>21786.468408659279</v>
      </c>
      <c r="AD723" s="163">
        <f t="shared" si="90"/>
        <v>47045.390016959384</v>
      </c>
      <c r="AE723" s="164">
        <f t="shared" si="91"/>
        <v>46708.617946457234</v>
      </c>
      <c r="AF723" s="165">
        <f t="shared" si="89"/>
        <v>0.15234758257865905</v>
      </c>
      <c r="AG723" s="166">
        <f t="shared" ref="AG723:AG738" si="93">1-EXP(-(1/0.25)*(AD723/ABS($AD$1010)))</f>
        <v>0.97820591742544516</v>
      </c>
    </row>
    <row r="724" spans="1:33">
      <c r="A724" s="158"/>
      <c r="B724" s="162">
        <f>+[2]data1cf!A724</f>
        <v>-70793.128559092584</v>
      </c>
      <c r="C724" s="162">
        <f>+[2]data1cf!B724</f>
        <v>12095.52769607098</v>
      </c>
      <c r="D724" s="162">
        <f>+[2]data1cf!C724</f>
        <v>13127.621638610455</v>
      </c>
      <c r="E724" s="162">
        <f>+[2]data1cf!D724</f>
        <v>12760.308370287461</v>
      </c>
      <c r="F724" s="162">
        <f>+[2]data1cf!E724</f>
        <v>12322.003501696787</v>
      </c>
      <c r="G724" s="162">
        <f>+[2]data1cf!F724</f>
        <v>12111.635602421889</v>
      </c>
      <c r="H724" s="162">
        <f>+[2]data1cf!G724</f>
        <v>11937.373485748274</v>
      </c>
      <c r="I724" s="162">
        <f>+[2]data1cf!H724</f>
        <v>11737.916143667157</v>
      </c>
      <c r="J724" s="162">
        <f>+[2]data1cf!I724</f>
        <v>11931.741167495304</v>
      </c>
      <c r="K724" s="162">
        <f>+[2]data1cf!J724</f>
        <v>11890.103005919114</v>
      </c>
      <c r="L724" s="162">
        <f>+[2]data1cf!K724</f>
        <v>11577.485728199405</v>
      </c>
      <c r="M724" s="162">
        <f>+[2]data1cf!L724</f>
        <v>11549.088537353084</v>
      </c>
      <c r="N724" s="162">
        <f>+[2]data1cf!M724</f>
        <v>11568.924937658707</v>
      </c>
      <c r="O724" s="162">
        <f>+[2]data1cf!N724</f>
        <v>11479.344801502144</v>
      </c>
      <c r="P724" s="162">
        <f>+[2]data1cf!O724</f>
        <v>11606.609578375832</v>
      </c>
      <c r="Q724" s="162">
        <f>+[2]data1cf!P724</f>
        <v>11452.093975727043</v>
      </c>
      <c r="R724" s="162">
        <f>+[2]data1cf!Q724</f>
        <v>811.96886732136818</v>
      </c>
      <c r="S724" s="162">
        <f>+[2]data1cf!R724</f>
        <v>0</v>
      </c>
      <c r="T724" s="162">
        <f>+[2]data1cf!S724</f>
        <v>0</v>
      </c>
      <c r="U724" s="162">
        <f>+[2]data1cf!T724</f>
        <v>0</v>
      </c>
      <c r="V724" s="162">
        <f>+[2]data1cf!U724</f>
        <v>0</v>
      </c>
      <c r="W724" s="162">
        <f>+[2]data1cf!V724</f>
        <v>0</v>
      </c>
      <c r="X724" s="162">
        <f>+[2]data1cf!W724</f>
        <v>0</v>
      </c>
      <c r="Y724" s="162">
        <f>+[2]data1cf!X724</f>
        <v>0</v>
      </c>
      <c r="Z724" s="162">
        <f>+[2]data1cf!Y724</f>
        <v>0</v>
      </c>
      <c r="AA724" s="162">
        <f>+[2]data1cf!Z724</f>
        <v>0</v>
      </c>
      <c r="AB724" s="162"/>
      <c r="AC724" s="163">
        <f t="shared" si="88"/>
        <v>21403.52858176082</v>
      </c>
      <c r="AD724" s="163">
        <f t="shared" si="90"/>
        <v>46636.177252256457</v>
      </c>
      <c r="AE724" s="164">
        <f t="shared" si="91"/>
        <v>46299.917637998449</v>
      </c>
      <c r="AF724" s="165">
        <f t="shared" si="89"/>
        <v>0.15127280354499817</v>
      </c>
      <c r="AG724" s="166">
        <f t="shared" si="93"/>
        <v>0.97746839414714048</v>
      </c>
    </row>
    <row r="725" spans="1:33">
      <c r="A725" s="158"/>
      <c r="B725" s="162">
        <f>+[2]data1cf!A725</f>
        <v>-61179.173194449009</v>
      </c>
      <c r="C725" s="162">
        <f>+[2]data1cf!B725</f>
        <v>11973.761596767847</v>
      </c>
      <c r="D725" s="162">
        <f>+[2]data1cf!C725</f>
        <v>12735.41520579562</v>
      </c>
      <c r="E725" s="162">
        <f>+[2]data1cf!D725</f>
        <v>12308.666745366059</v>
      </c>
      <c r="F725" s="162">
        <f>+[2]data1cf!E725</f>
        <v>12017.218892338522</v>
      </c>
      <c r="G725" s="162">
        <f>+[2]data1cf!F725</f>
        <v>11830.770094942527</v>
      </c>
      <c r="H725" s="162">
        <f>+[2]data1cf!G725</f>
        <v>11859.973555161465</v>
      </c>
      <c r="I725" s="162">
        <f>+[2]data1cf!H725</f>
        <v>11649.067351427355</v>
      </c>
      <c r="J725" s="162">
        <f>+[2]data1cf!I725</f>
        <v>11485.72028564048</v>
      </c>
      <c r="K725" s="162">
        <f>+[2]data1cf!J725</f>
        <v>11562.108205906534</v>
      </c>
      <c r="L725" s="162">
        <f>+[2]data1cf!K725</f>
        <v>11475.044311055446</v>
      </c>
      <c r="M725" s="162">
        <f>+[2]data1cf!L725</f>
        <v>11350.172602147224</v>
      </c>
      <c r="N725" s="162">
        <f>+[2]data1cf!M725</f>
        <v>11236.106868426234</v>
      </c>
      <c r="O725" s="162">
        <f>+[2]data1cf!N725</f>
        <v>11238.425728626928</v>
      </c>
      <c r="P725" s="162">
        <f>+[2]data1cf!O725</f>
        <v>11136.793735152012</v>
      </c>
      <c r="Q725" s="162">
        <f>+[2]data1cf!P725</f>
        <v>11090.597009176907</v>
      </c>
      <c r="R725" s="162">
        <f>+[2]data1cf!Q725</f>
        <v>701.7006448710523</v>
      </c>
      <c r="S725" s="162">
        <f>+[2]data1cf!R725</f>
        <v>0</v>
      </c>
      <c r="T725" s="162">
        <f>+[2]data1cf!S725</f>
        <v>0</v>
      </c>
      <c r="U725" s="162">
        <f>+[2]data1cf!T725</f>
        <v>0</v>
      </c>
      <c r="V725" s="162">
        <f>+[2]data1cf!U725</f>
        <v>0</v>
      </c>
      <c r="W725" s="162">
        <f>+[2]data1cf!V725</f>
        <v>0</v>
      </c>
      <c r="X725" s="162">
        <f>+[2]data1cf!W725</f>
        <v>0</v>
      </c>
      <c r="Y725" s="162">
        <f>+[2]data1cf!X725</f>
        <v>0</v>
      </c>
      <c r="Z725" s="162">
        <f>+[2]data1cf!Y725</f>
        <v>0</v>
      </c>
      <c r="AA725" s="162">
        <f>+[2]data1cf!Z725</f>
        <v>0</v>
      </c>
      <c r="AB725" s="162"/>
      <c r="AC725" s="163">
        <f t="shared" si="88"/>
        <v>28905.968250150418</v>
      </c>
      <c r="AD725" s="163">
        <f t="shared" si="90"/>
        <v>53533.208110099513</v>
      </c>
      <c r="AE725" s="164">
        <f t="shared" si="91"/>
        <v>53205.190218284239</v>
      </c>
      <c r="AF725" s="165">
        <f t="shared" si="89"/>
        <v>0.17849039435386663</v>
      </c>
      <c r="AG725" s="166">
        <f t="shared" si="93"/>
        <v>0.98714161744111228</v>
      </c>
    </row>
    <row r="726" spans="1:33">
      <c r="A726" s="158"/>
      <c r="B726" s="162">
        <f>+[2]data1cf!A726</f>
        <v>-69969.371450352191</v>
      </c>
      <c r="C726" s="162">
        <f>+[2]data1cf!B726</f>
        <v>12015.024897523381</v>
      </c>
      <c r="D726" s="162">
        <f>+[2]data1cf!C726</f>
        <v>13033.531798328971</v>
      </c>
      <c r="E726" s="162">
        <f>+[2]data1cf!D726</f>
        <v>12701.894680425088</v>
      </c>
      <c r="F726" s="162">
        <f>+[2]data1cf!E726</f>
        <v>12421.4314627277</v>
      </c>
      <c r="G726" s="162">
        <f>+[2]data1cf!F726</f>
        <v>12111.799489628806</v>
      </c>
      <c r="H726" s="162">
        <f>+[2]data1cf!G726</f>
        <v>11896.566613257375</v>
      </c>
      <c r="I726" s="162">
        <f>+[2]data1cf!H726</f>
        <v>11748.622157281861</v>
      </c>
      <c r="J726" s="162">
        <f>+[2]data1cf!I726</f>
        <v>11758.417611731762</v>
      </c>
      <c r="K726" s="162">
        <f>+[2]data1cf!J726</f>
        <v>11803.583267159747</v>
      </c>
      <c r="L726" s="162">
        <f>+[2]data1cf!K726</f>
        <v>11718.344941962316</v>
      </c>
      <c r="M726" s="162">
        <f>+[2]data1cf!L726</f>
        <v>11501.852543171486</v>
      </c>
      <c r="N726" s="162">
        <f>+[2]data1cf!M726</f>
        <v>11543.689770070032</v>
      </c>
      <c r="O726" s="162">
        <f>+[2]data1cf!N726</f>
        <v>11406.041875596511</v>
      </c>
      <c r="P726" s="162">
        <f>+[2]data1cf!O726</f>
        <v>11499.758689807393</v>
      </c>
      <c r="Q726" s="162">
        <f>+[2]data1cf!P726</f>
        <v>11547.626409026945</v>
      </c>
      <c r="R726" s="162">
        <f>+[2]data1cf!Q726</f>
        <v>802.52070278695942</v>
      </c>
      <c r="S726" s="162">
        <f>+[2]data1cf!R726</f>
        <v>0</v>
      </c>
      <c r="T726" s="162">
        <f>+[2]data1cf!S726</f>
        <v>0</v>
      </c>
      <c r="U726" s="162">
        <f>+[2]data1cf!T726</f>
        <v>0</v>
      </c>
      <c r="V726" s="162">
        <f>+[2]data1cf!U726</f>
        <v>0</v>
      </c>
      <c r="W726" s="162">
        <f>+[2]data1cf!V726</f>
        <v>0</v>
      </c>
      <c r="X726" s="162">
        <f>+[2]data1cf!W726</f>
        <v>0</v>
      </c>
      <c r="Y726" s="162">
        <f>+[2]data1cf!X726</f>
        <v>0</v>
      </c>
      <c r="Z726" s="162">
        <f>+[2]data1cf!Y726</f>
        <v>0</v>
      </c>
      <c r="AA726" s="162">
        <f>+[2]data1cf!Z726</f>
        <v>0</v>
      </c>
      <c r="AB726" s="162"/>
      <c r="AC726" s="163">
        <f t="shared" si="88"/>
        <v>21966.615706633551</v>
      </c>
      <c r="AD726" s="163">
        <f t="shared" si="90"/>
        <v>47141.372041810617</v>
      </c>
      <c r="AE726" s="164">
        <f t="shared" si="91"/>
        <v>46805.855194358242</v>
      </c>
      <c r="AF726" s="165">
        <f t="shared" si="89"/>
        <v>0.15311576724052431</v>
      </c>
      <c r="AG726" s="166">
        <f t="shared" si="93"/>
        <v>0.97837538073746677</v>
      </c>
    </row>
    <row r="727" spans="1:33">
      <c r="A727" s="158"/>
      <c r="B727" s="162">
        <f>+[2]data1cf!A727</f>
        <v>-70477.557736568881</v>
      </c>
      <c r="C727" s="162">
        <f>+[2]data1cf!B727</f>
        <v>11904.029963584411</v>
      </c>
      <c r="D727" s="162">
        <f>+[2]data1cf!C727</f>
        <v>12944.161520726737</v>
      </c>
      <c r="E727" s="162">
        <f>+[2]data1cf!D727</f>
        <v>12729.193846687096</v>
      </c>
      <c r="F727" s="162">
        <f>+[2]data1cf!E727</f>
        <v>12369.01453952633</v>
      </c>
      <c r="G727" s="162">
        <f>+[2]data1cf!F727</f>
        <v>12194.910415583841</v>
      </c>
      <c r="H727" s="162">
        <f>+[2]data1cf!G727</f>
        <v>11983.877803955476</v>
      </c>
      <c r="I727" s="162">
        <f>+[2]data1cf!H727</f>
        <v>11650.21465061741</v>
      </c>
      <c r="J727" s="162">
        <f>+[2]data1cf!I727</f>
        <v>11712.955610120509</v>
      </c>
      <c r="K727" s="162">
        <f>+[2]data1cf!J727</f>
        <v>11768.888815245442</v>
      </c>
      <c r="L727" s="162">
        <f>+[2]data1cf!K727</f>
        <v>11749.446722458284</v>
      </c>
      <c r="M727" s="162">
        <f>+[2]data1cf!L727</f>
        <v>11526.53709852005</v>
      </c>
      <c r="N727" s="162">
        <f>+[2]data1cf!M727</f>
        <v>11416.583851827261</v>
      </c>
      <c r="O727" s="162">
        <f>+[2]data1cf!N727</f>
        <v>11527.281341376496</v>
      </c>
      <c r="P727" s="162">
        <f>+[2]data1cf!O727</f>
        <v>11533.450571252055</v>
      </c>
      <c r="Q727" s="162">
        <f>+[2]data1cf!P727</f>
        <v>11561.723925771048</v>
      </c>
      <c r="R727" s="162">
        <f>+[2]data1cf!Q727</f>
        <v>808.34939621535034</v>
      </c>
      <c r="S727" s="162">
        <f>+[2]data1cf!R727</f>
        <v>0</v>
      </c>
      <c r="T727" s="162">
        <f>+[2]data1cf!S727</f>
        <v>0</v>
      </c>
      <c r="U727" s="162">
        <f>+[2]data1cf!T727</f>
        <v>0</v>
      </c>
      <c r="V727" s="162">
        <f>+[2]data1cf!U727</f>
        <v>0</v>
      </c>
      <c r="W727" s="162">
        <f>+[2]data1cf!V727</f>
        <v>0</v>
      </c>
      <c r="X727" s="162">
        <f>+[2]data1cf!W727</f>
        <v>0</v>
      </c>
      <c r="Y727" s="162">
        <f>+[2]data1cf!X727</f>
        <v>0</v>
      </c>
      <c r="Z727" s="162">
        <f>+[2]data1cf!Y727</f>
        <v>0</v>
      </c>
      <c r="AA727" s="162">
        <f>+[2]data1cf!Z727</f>
        <v>0</v>
      </c>
      <c r="AB727" s="162"/>
      <c r="AC727" s="163">
        <f t="shared" si="88"/>
        <v>21311.623782301267</v>
      </c>
      <c r="AD727" s="163">
        <f t="shared" si="90"/>
        <v>46481.294304949442</v>
      </c>
      <c r="AE727" s="164">
        <f t="shared" si="91"/>
        <v>46145.768237857708</v>
      </c>
      <c r="AF727" s="165">
        <f t="shared" si="89"/>
        <v>0.15115376114845278</v>
      </c>
      <c r="AG727" s="166">
        <f t="shared" si="93"/>
        <v>0.97718278307940998</v>
      </c>
    </row>
    <row r="728" spans="1:33">
      <c r="A728" s="158"/>
      <c r="B728" s="162">
        <f>+[2]data1cf!A728</f>
        <v>-61820.331330988709</v>
      </c>
      <c r="C728" s="162">
        <f>+[2]data1cf!B728</f>
        <v>11863.730205609316</v>
      </c>
      <c r="D728" s="162">
        <f>+[2]data1cf!C728</f>
        <v>12699.331070538852</v>
      </c>
      <c r="E728" s="162">
        <f>+[2]data1cf!D728</f>
        <v>12430.04934358265</v>
      </c>
      <c r="F728" s="162">
        <f>+[2]data1cf!E728</f>
        <v>12121.330011867609</v>
      </c>
      <c r="G728" s="162">
        <f>+[2]data1cf!F728</f>
        <v>11901.815583050236</v>
      </c>
      <c r="H728" s="162">
        <f>+[2]data1cf!G728</f>
        <v>11862.944829665968</v>
      </c>
      <c r="I728" s="162">
        <f>+[2]data1cf!H728</f>
        <v>11649.849427405345</v>
      </c>
      <c r="J728" s="162">
        <f>+[2]data1cf!I728</f>
        <v>11436.522533287607</v>
      </c>
      <c r="K728" s="162">
        <f>+[2]data1cf!J728</f>
        <v>11568.100489068504</v>
      </c>
      <c r="L728" s="162">
        <f>+[2]data1cf!K728</f>
        <v>11638.248958728538</v>
      </c>
      <c r="M728" s="162">
        <f>+[2]data1cf!L728</f>
        <v>11367.078032968566</v>
      </c>
      <c r="N728" s="162">
        <f>+[2]data1cf!M728</f>
        <v>11184.188706857447</v>
      </c>
      <c r="O728" s="162">
        <f>+[2]data1cf!N728</f>
        <v>11249.343978763904</v>
      </c>
      <c r="P728" s="162">
        <f>+[2]data1cf!O728</f>
        <v>11290.60272022786</v>
      </c>
      <c r="Q728" s="162">
        <f>+[2]data1cf!P728</f>
        <v>11163.345139213265</v>
      </c>
      <c r="R728" s="162">
        <f>+[2]data1cf!Q728</f>
        <v>709.05447223390797</v>
      </c>
      <c r="S728" s="162">
        <f>+[2]data1cf!R728</f>
        <v>0</v>
      </c>
      <c r="T728" s="162">
        <f>+[2]data1cf!S728</f>
        <v>0</v>
      </c>
      <c r="U728" s="162">
        <f>+[2]data1cf!T728</f>
        <v>0</v>
      </c>
      <c r="V728" s="162">
        <f>+[2]data1cf!U728</f>
        <v>0</v>
      </c>
      <c r="W728" s="162">
        <f>+[2]data1cf!V728</f>
        <v>0</v>
      </c>
      <c r="X728" s="162">
        <f>+[2]data1cf!W728</f>
        <v>0</v>
      </c>
      <c r="Y728" s="162">
        <f>+[2]data1cf!X728</f>
        <v>0</v>
      </c>
      <c r="Z728" s="162">
        <f>+[2]data1cf!Y728</f>
        <v>0</v>
      </c>
      <c r="AA728" s="162">
        <f>+[2]data1cf!Z728</f>
        <v>0</v>
      </c>
      <c r="AB728" s="162"/>
      <c r="AC728" s="163">
        <f t="shared" si="88"/>
        <v>28437.892154512399</v>
      </c>
      <c r="AD728" s="163">
        <f t="shared" si="90"/>
        <v>53144.361831367081</v>
      </c>
      <c r="AE728" s="164">
        <f t="shared" si="91"/>
        <v>52815.212554392485</v>
      </c>
      <c r="AF728" s="165">
        <f t="shared" si="89"/>
        <v>0.17639480233192448</v>
      </c>
      <c r="AG728" s="166">
        <f t="shared" si="93"/>
        <v>0.98672848372800281</v>
      </c>
    </row>
    <row r="729" spans="1:33">
      <c r="A729" s="158"/>
      <c r="B729" s="162">
        <f>+[2]data1cf!A729</f>
        <v>-69611.907921206162</v>
      </c>
      <c r="C729" s="162">
        <f>+[2]data1cf!B729</f>
        <v>12006.458707239184</v>
      </c>
      <c r="D729" s="162">
        <f>+[2]data1cf!C729</f>
        <v>13019.291920324684</v>
      </c>
      <c r="E729" s="162">
        <f>+[2]data1cf!D729</f>
        <v>12665.114116036277</v>
      </c>
      <c r="F729" s="162">
        <f>+[2]data1cf!E729</f>
        <v>12444.138410295751</v>
      </c>
      <c r="G729" s="162">
        <f>+[2]data1cf!F729</f>
        <v>12141.375010212654</v>
      </c>
      <c r="H729" s="162">
        <f>+[2]data1cf!G729</f>
        <v>12002.963872185319</v>
      </c>
      <c r="I729" s="162">
        <f>+[2]data1cf!H729</f>
        <v>11785.425383014095</v>
      </c>
      <c r="J729" s="162">
        <f>+[2]data1cf!I729</f>
        <v>11770.403651684861</v>
      </c>
      <c r="K729" s="162">
        <f>+[2]data1cf!J729</f>
        <v>11628.570125182163</v>
      </c>
      <c r="L729" s="162">
        <f>+[2]data1cf!K729</f>
        <v>11503.089300243608</v>
      </c>
      <c r="M729" s="162">
        <f>+[2]data1cf!L729</f>
        <v>11643.774068539296</v>
      </c>
      <c r="N729" s="162">
        <f>+[2]data1cf!M729</f>
        <v>11445.828273308718</v>
      </c>
      <c r="O729" s="162">
        <f>+[2]data1cf!N729</f>
        <v>11480.779947459901</v>
      </c>
      <c r="P729" s="162">
        <f>+[2]data1cf!O729</f>
        <v>11433.397212216125</v>
      </c>
      <c r="Q729" s="162">
        <f>+[2]data1cf!P729</f>
        <v>11414.031056827109</v>
      </c>
      <c r="R729" s="162">
        <f>+[2]data1cf!Q729</f>
        <v>798.42073909306612</v>
      </c>
      <c r="S729" s="162">
        <f>+[2]data1cf!R729</f>
        <v>0</v>
      </c>
      <c r="T729" s="162">
        <f>+[2]data1cf!S729</f>
        <v>0</v>
      </c>
      <c r="U729" s="162">
        <f>+[2]data1cf!T729</f>
        <v>0</v>
      </c>
      <c r="V729" s="162">
        <f>+[2]data1cf!U729</f>
        <v>0</v>
      </c>
      <c r="W729" s="162">
        <f>+[2]data1cf!V729</f>
        <v>0</v>
      </c>
      <c r="X729" s="162">
        <f>+[2]data1cf!W729</f>
        <v>0</v>
      </c>
      <c r="Y729" s="162">
        <f>+[2]data1cf!X729</f>
        <v>0</v>
      </c>
      <c r="Z729" s="162">
        <f>+[2]data1cf!Y729</f>
        <v>0</v>
      </c>
      <c r="AA729" s="162">
        <f>+[2]data1cf!Z729</f>
        <v>0</v>
      </c>
      <c r="AB729" s="162"/>
      <c r="AC729" s="163">
        <f t="shared" si="88"/>
        <v>22228.028669804258</v>
      </c>
      <c r="AD729" s="163">
        <f t="shared" si="90"/>
        <v>47353.249875394911</v>
      </c>
      <c r="AE729" s="164">
        <f t="shared" si="91"/>
        <v>47018.528855542805</v>
      </c>
      <c r="AF729" s="165">
        <f t="shared" si="89"/>
        <v>0.15404291749000554</v>
      </c>
      <c r="AG729" s="166">
        <f t="shared" si="93"/>
        <v>0.97874481631085952</v>
      </c>
    </row>
    <row r="730" spans="1:33">
      <c r="A730" s="158"/>
      <c r="B730" s="162">
        <f>+[2]data1cf!A730</f>
        <v>-73426.023679695107</v>
      </c>
      <c r="C730" s="162">
        <f>+[2]data1cf!B730</f>
        <v>12152.073515354085</v>
      </c>
      <c r="D730" s="162">
        <f>+[2]data1cf!C730</f>
        <v>13129.917369822984</v>
      </c>
      <c r="E730" s="162">
        <f>+[2]data1cf!D730</f>
        <v>12797.555240420816</v>
      </c>
      <c r="F730" s="162">
        <f>+[2]data1cf!E730</f>
        <v>12391.622004773302</v>
      </c>
      <c r="G730" s="162">
        <f>+[2]data1cf!F730</f>
        <v>12373.573477674645</v>
      </c>
      <c r="H730" s="162">
        <f>+[2]data1cf!G730</f>
        <v>12041.630477893748</v>
      </c>
      <c r="I730" s="162">
        <f>+[2]data1cf!H730</f>
        <v>11712.99367175501</v>
      </c>
      <c r="J730" s="162">
        <f>+[2]data1cf!I730</f>
        <v>11794.50459886361</v>
      </c>
      <c r="K730" s="162">
        <f>+[2]data1cf!J730</f>
        <v>11712.476991403997</v>
      </c>
      <c r="L730" s="162">
        <f>+[2]data1cf!K730</f>
        <v>11701.008870023203</v>
      </c>
      <c r="M730" s="162">
        <f>+[2]data1cf!L730</f>
        <v>11737.229285620444</v>
      </c>
      <c r="N730" s="162">
        <f>+[2]data1cf!M730</f>
        <v>11745.498775467562</v>
      </c>
      <c r="O730" s="162">
        <f>+[2]data1cf!N730</f>
        <v>11487.625302228011</v>
      </c>
      <c r="P730" s="162">
        <f>+[2]data1cf!O730</f>
        <v>11499.317572412347</v>
      </c>
      <c r="Q730" s="162">
        <f>+[2]data1cf!P730</f>
        <v>11335.189990786024</v>
      </c>
      <c r="R730" s="162">
        <f>+[2]data1cf!Q730</f>
        <v>842.16712119663089</v>
      </c>
      <c r="S730" s="162">
        <f>+[2]data1cf!R730</f>
        <v>0</v>
      </c>
      <c r="T730" s="162">
        <f>+[2]data1cf!S730</f>
        <v>0</v>
      </c>
      <c r="U730" s="162">
        <f>+[2]data1cf!T730</f>
        <v>0</v>
      </c>
      <c r="V730" s="162">
        <f>+[2]data1cf!U730</f>
        <v>0</v>
      </c>
      <c r="W730" s="162">
        <f>+[2]data1cf!V730</f>
        <v>0</v>
      </c>
      <c r="X730" s="162">
        <f>+[2]data1cf!W730</f>
        <v>0</v>
      </c>
      <c r="Y730" s="162">
        <f>+[2]data1cf!X730</f>
        <v>0</v>
      </c>
      <c r="Z730" s="162">
        <f>+[2]data1cf!Y730</f>
        <v>0</v>
      </c>
      <c r="AA730" s="162">
        <f>+[2]data1cf!Z730</f>
        <v>0</v>
      </c>
      <c r="AB730" s="162"/>
      <c r="AC730" s="163">
        <f t="shared" si="88"/>
        <v>19091.283850254502</v>
      </c>
      <c r="AD730" s="163">
        <f t="shared" si="90"/>
        <v>44384.992854542608</v>
      </c>
      <c r="AE730" s="164">
        <f t="shared" si="91"/>
        <v>44047.992397116068</v>
      </c>
      <c r="AF730" s="165">
        <f t="shared" si="89"/>
        <v>0.14440665841102598</v>
      </c>
      <c r="AG730" s="166">
        <f t="shared" si="93"/>
        <v>0.97294142939389128</v>
      </c>
    </row>
    <row r="731" spans="1:33">
      <c r="A731" s="158"/>
      <c r="B731" s="162">
        <f>+[2]data1cf!A731</f>
        <v>-65752.8404551618</v>
      </c>
      <c r="C731" s="162">
        <f>+[2]data1cf!B731</f>
        <v>12095.204381900116</v>
      </c>
      <c r="D731" s="162">
        <f>+[2]data1cf!C731</f>
        <v>12814.893925355482</v>
      </c>
      <c r="E731" s="162">
        <f>+[2]data1cf!D731</f>
        <v>12509.576787237886</v>
      </c>
      <c r="F731" s="162">
        <f>+[2]data1cf!E731</f>
        <v>12299.593356918112</v>
      </c>
      <c r="G731" s="162">
        <f>+[2]data1cf!F731</f>
        <v>12031.446688822427</v>
      </c>
      <c r="H731" s="162">
        <f>+[2]data1cf!G731</f>
        <v>11907.391888711803</v>
      </c>
      <c r="I731" s="162">
        <f>+[2]data1cf!H731</f>
        <v>11845.541432117758</v>
      </c>
      <c r="J731" s="162">
        <f>+[2]data1cf!I731</f>
        <v>11693.968966923312</v>
      </c>
      <c r="K731" s="162">
        <f>+[2]data1cf!J731</f>
        <v>11631.354562686554</v>
      </c>
      <c r="L731" s="162">
        <f>+[2]data1cf!K731</f>
        <v>11514.71408040011</v>
      </c>
      <c r="M731" s="162">
        <f>+[2]data1cf!L731</f>
        <v>11579.586654288916</v>
      </c>
      <c r="N731" s="162">
        <f>+[2]data1cf!M731</f>
        <v>11610.921197988991</v>
      </c>
      <c r="O731" s="162">
        <f>+[2]data1cf!N731</f>
        <v>11360.932627299804</v>
      </c>
      <c r="P731" s="162">
        <f>+[2]data1cf!O731</f>
        <v>11284.744457714731</v>
      </c>
      <c r="Q731" s="162">
        <f>+[2]data1cf!P731</f>
        <v>11216.64627311109</v>
      </c>
      <c r="R731" s="162">
        <f>+[2]data1cf!Q731</f>
        <v>754.15877888452371</v>
      </c>
      <c r="S731" s="162">
        <f>+[2]data1cf!R731</f>
        <v>0</v>
      </c>
      <c r="T731" s="162">
        <f>+[2]data1cf!S731</f>
        <v>0</v>
      </c>
      <c r="U731" s="162">
        <f>+[2]data1cf!T731</f>
        <v>0</v>
      </c>
      <c r="V731" s="162">
        <f>+[2]data1cf!U731</f>
        <v>0</v>
      </c>
      <c r="W731" s="162">
        <f>+[2]data1cf!V731</f>
        <v>0</v>
      </c>
      <c r="X731" s="162">
        <f>+[2]data1cf!W731</f>
        <v>0</v>
      </c>
      <c r="Y731" s="162">
        <f>+[2]data1cf!X731</f>
        <v>0</v>
      </c>
      <c r="Z731" s="162">
        <f>+[2]data1cf!Y731</f>
        <v>0</v>
      </c>
      <c r="AA731" s="162">
        <f>+[2]data1cf!Z731</f>
        <v>0</v>
      </c>
      <c r="AB731" s="162"/>
      <c r="AC731" s="163">
        <f t="shared" si="88"/>
        <v>25561.525600493624</v>
      </c>
      <c r="AD731" s="163">
        <f t="shared" si="90"/>
        <v>50548.692124332782</v>
      </c>
      <c r="AE731" s="164">
        <f t="shared" si="91"/>
        <v>50215.840242386446</v>
      </c>
      <c r="AF731" s="165">
        <f t="shared" si="89"/>
        <v>0.16517642140388494</v>
      </c>
      <c r="AG731" s="166">
        <f t="shared" si="93"/>
        <v>0.98360918291000488</v>
      </c>
    </row>
    <row r="732" spans="1:33">
      <c r="A732" s="158"/>
      <c r="B732" s="162">
        <f>+[2]data1cf!A732</f>
        <v>-70301.744870879571</v>
      </c>
      <c r="C732" s="162">
        <f>+[2]data1cf!B732</f>
        <v>12198.44642335867</v>
      </c>
      <c r="D732" s="162">
        <f>+[2]data1cf!C732</f>
        <v>12972.818533384188</v>
      </c>
      <c r="E732" s="162">
        <f>+[2]data1cf!D732</f>
        <v>12716.185455770497</v>
      </c>
      <c r="F732" s="162">
        <f>+[2]data1cf!E732</f>
        <v>12454.730799669103</v>
      </c>
      <c r="G732" s="162">
        <f>+[2]data1cf!F732</f>
        <v>12111.92426990133</v>
      </c>
      <c r="H732" s="162">
        <f>+[2]data1cf!G732</f>
        <v>12017.491386767357</v>
      </c>
      <c r="I732" s="162">
        <f>+[2]data1cf!H732</f>
        <v>11896.68355781251</v>
      </c>
      <c r="J732" s="162">
        <f>+[2]data1cf!I732</f>
        <v>11646.900121921182</v>
      </c>
      <c r="K732" s="162">
        <f>+[2]data1cf!J732</f>
        <v>11677.905216019826</v>
      </c>
      <c r="L732" s="162">
        <f>+[2]data1cf!K732</f>
        <v>11642.170962098589</v>
      </c>
      <c r="M732" s="162">
        <f>+[2]data1cf!L732</f>
        <v>11570.713298182287</v>
      </c>
      <c r="N732" s="162">
        <f>+[2]data1cf!M732</f>
        <v>11553.450322029406</v>
      </c>
      <c r="O732" s="162">
        <f>+[2]data1cf!N732</f>
        <v>11644.406064867388</v>
      </c>
      <c r="P732" s="162">
        <f>+[2]data1cf!O732</f>
        <v>11630.187509005402</v>
      </c>
      <c r="Q732" s="162">
        <f>+[2]data1cf!P732</f>
        <v>11438.595542266019</v>
      </c>
      <c r="R732" s="162">
        <f>+[2]data1cf!Q732</f>
        <v>806.33289297104022</v>
      </c>
      <c r="S732" s="162">
        <f>+[2]data1cf!R732</f>
        <v>0</v>
      </c>
      <c r="T732" s="162">
        <f>+[2]data1cf!S732</f>
        <v>0</v>
      </c>
      <c r="U732" s="162">
        <f>+[2]data1cf!T732</f>
        <v>0</v>
      </c>
      <c r="V732" s="162">
        <f>+[2]data1cf!U732</f>
        <v>0</v>
      </c>
      <c r="W732" s="162">
        <f>+[2]data1cf!V732</f>
        <v>0</v>
      </c>
      <c r="X732" s="162">
        <f>+[2]data1cf!W732</f>
        <v>0</v>
      </c>
      <c r="Y732" s="162">
        <f>+[2]data1cf!X732</f>
        <v>0</v>
      </c>
      <c r="Z732" s="162">
        <f>+[2]data1cf!Y732</f>
        <v>0</v>
      </c>
      <c r="AA732" s="162">
        <f>+[2]data1cf!Z732</f>
        <v>0</v>
      </c>
      <c r="AB732" s="162"/>
      <c r="AC732" s="163">
        <f t="shared" si="88"/>
        <v>21899.204602583988</v>
      </c>
      <c r="AD732" s="163">
        <f t="shared" si="90"/>
        <v>47127.13072099851</v>
      </c>
      <c r="AE732" s="164">
        <f t="shared" si="91"/>
        <v>46790.871238952212</v>
      </c>
      <c r="AF732" s="165">
        <f t="shared" si="89"/>
        <v>0.15276806950569152</v>
      </c>
      <c r="AG732" s="166">
        <f t="shared" si="93"/>
        <v>0.97835032014020218</v>
      </c>
    </row>
    <row r="733" spans="1:33">
      <c r="A733" s="158"/>
      <c r="B733" s="162">
        <f>+[2]data1cf!A733</f>
        <v>-70549.566938415897</v>
      </c>
      <c r="C733" s="162">
        <f>+[2]data1cf!B733</f>
        <v>12134.618452642833</v>
      </c>
      <c r="D733" s="162">
        <f>+[2]data1cf!C733</f>
        <v>13186.16818554659</v>
      </c>
      <c r="E733" s="162">
        <f>+[2]data1cf!D733</f>
        <v>12691.498736938989</v>
      </c>
      <c r="F733" s="162">
        <f>+[2]data1cf!E733</f>
        <v>12500.856296799368</v>
      </c>
      <c r="G733" s="162">
        <f>+[2]data1cf!F733</f>
        <v>12244.631284608044</v>
      </c>
      <c r="H733" s="162">
        <f>+[2]data1cf!G733</f>
        <v>11926.890474162552</v>
      </c>
      <c r="I733" s="162">
        <f>+[2]data1cf!H733</f>
        <v>11829.027367279516</v>
      </c>
      <c r="J733" s="162">
        <f>+[2]data1cf!I733</f>
        <v>11714.676080446898</v>
      </c>
      <c r="K733" s="162">
        <f>+[2]data1cf!J733</f>
        <v>11709.700076932113</v>
      </c>
      <c r="L733" s="162">
        <f>+[2]data1cf!K733</f>
        <v>11724.82352018962</v>
      </c>
      <c r="M733" s="162">
        <f>+[2]data1cf!L733</f>
        <v>11658.288338337185</v>
      </c>
      <c r="N733" s="162">
        <f>+[2]data1cf!M733</f>
        <v>11544.911049143346</v>
      </c>
      <c r="O733" s="162">
        <f>+[2]data1cf!N733</f>
        <v>11523.359559051049</v>
      </c>
      <c r="P733" s="162">
        <f>+[2]data1cf!O733</f>
        <v>11436.955241204327</v>
      </c>
      <c r="Q733" s="162">
        <f>+[2]data1cf!P733</f>
        <v>11481.147686108106</v>
      </c>
      <c r="R733" s="162">
        <f>+[2]data1cf!Q733</f>
        <v>809.17531295685478</v>
      </c>
      <c r="S733" s="162">
        <f>+[2]data1cf!R733</f>
        <v>0</v>
      </c>
      <c r="T733" s="162">
        <f>+[2]data1cf!S733</f>
        <v>0</v>
      </c>
      <c r="U733" s="162">
        <f>+[2]data1cf!T733</f>
        <v>0</v>
      </c>
      <c r="V733" s="162">
        <f>+[2]data1cf!U733</f>
        <v>0</v>
      </c>
      <c r="W733" s="162">
        <f>+[2]data1cf!V733</f>
        <v>0</v>
      </c>
      <c r="X733" s="162">
        <f>+[2]data1cf!W733</f>
        <v>0</v>
      </c>
      <c r="Y733" s="162">
        <f>+[2]data1cf!X733</f>
        <v>0</v>
      </c>
      <c r="Z733" s="162">
        <f>+[2]data1cf!Y733</f>
        <v>0</v>
      </c>
      <c r="AA733" s="162">
        <f>+[2]data1cf!Z733</f>
        <v>0</v>
      </c>
      <c r="AB733" s="162"/>
      <c r="AC733" s="163">
        <f t="shared" si="88"/>
        <v>21808.949368514863</v>
      </c>
      <c r="AD733" s="163">
        <f t="shared" si="90"/>
        <v>47049.441283818262</v>
      </c>
      <c r="AE733" s="164">
        <f t="shared" si="91"/>
        <v>46713.149133056504</v>
      </c>
      <c r="AF733" s="165">
        <f t="shared" si="89"/>
        <v>0.15245441794395445</v>
      </c>
      <c r="AG733" s="166">
        <f t="shared" si="93"/>
        <v>0.97821309700559389</v>
      </c>
    </row>
    <row r="734" spans="1:33">
      <c r="A734" s="158"/>
      <c r="B734" s="162">
        <f>+[2]data1cf!A734</f>
        <v>-73886.615869489789</v>
      </c>
      <c r="C734" s="162">
        <f>+[2]data1cf!B734</f>
        <v>11997.446884212484</v>
      </c>
      <c r="D734" s="162">
        <f>+[2]data1cf!C734</f>
        <v>13198.137525715032</v>
      </c>
      <c r="E734" s="162">
        <f>+[2]data1cf!D734</f>
        <v>12796.579526623984</v>
      </c>
      <c r="F734" s="162">
        <f>+[2]data1cf!E734</f>
        <v>12640.252285411174</v>
      </c>
      <c r="G734" s="162">
        <f>+[2]data1cf!F734</f>
        <v>12300.17947477887</v>
      </c>
      <c r="H734" s="162">
        <f>+[2]data1cf!G734</f>
        <v>12091.951705514515</v>
      </c>
      <c r="I734" s="162">
        <f>+[2]data1cf!H734</f>
        <v>11896.206950869142</v>
      </c>
      <c r="J734" s="162">
        <f>+[2]data1cf!I734</f>
        <v>11960.151991053881</v>
      </c>
      <c r="K734" s="162">
        <f>+[2]data1cf!J734</f>
        <v>11678.028041615911</v>
      </c>
      <c r="L734" s="162">
        <f>+[2]data1cf!K734</f>
        <v>11698.996345474859</v>
      </c>
      <c r="M734" s="162">
        <f>+[2]data1cf!L734</f>
        <v>11689.628379769583</v>
      </c>
      <c r="N734" s="162">
        <f>+[2]data1cf!M734</f>
        <v>11572.827444497423</v>
      </c>
      <c r="O734" s="162">
        <f>+[2]data1cf!N734</f>
        <v>11591.080992488431</v>
      </c>
      <c r="P734" s="162">
        <f>+[2]data1cf!O734</f>
        <v>11637.706075757935</v>
      </c>
      <c r="Q734" s="162">
        <f>+[2]data1cf!P734</f>
        <v>11635.195355697004</v>
      </c>
      <c r="R734" s="162">
        <f>+[2]data1cf!Q734</f>
        <v>847.44992937669997</v>
      </c>
      <c r="S734" s="162">
        <f>+[2]data1cf!R734</f>
        <v>0</v>
      </c>
      <c r="T734" s="162">
        <f>+[2]data1cf!S734</f>
        <v>0</v>
      </c>
      <c r="U734" s="162">
        <f>+[2]data1cf!T734</f>
        <v>0</v>
      </c>
      <c r="V734" s="162">
        <f>+[2]data1cf!U734</f>
        <v>0</v>
      </c>
      <c r="W734" s="162">
        <f>+[2]data1cf!V734</f>
        <v>0</v>
      </c>
      <c r="X734" s="162">
        <f>+[2]data1cf!W734</f>
        <v>0</v>
      </c>
      <c r="Y734" s="162">
        <f>+[2]data1cf!X734</f>
        <v>0</v>
      </c>
      <c r="Z734" s="162">
        <f>+[2]data1cf!Y734</f>
        <v>0</v>
      </c>
      <c r="AA734" s="162">
        <f>+[2]data1cf!Z734</f>
        <v>0</v>
      </c>
      <c r="AB734" s="162"/>
      <c r="AC734" s="163">
        <f t="shared" si="88"/>
        <v>18921.778916737261</v>
      </c>
      <c r="AD734" s="163">
        <f t="shared" si="90"/>
        <v>44346.158750434501</v>
      </c>
      <c r="AE734" s="164">
        <f t="shared" si="91"/>
        <v>44007.376553551316</v>
      </c>
      <c r="AF734" s="165">
        <f t="shared" si="89"/>
        <v>0.14366932511329653</v>
      </c>
      <c r="AG734" s="166">
        <f t="shared" si="93"/>
        <v>0.97285583500637007</v>
      </c>
    </row>
    <row r="735" spans="1:33">
      <c r="A735" s="158"/>
      <c r="B735" s="162">
        <f>+[2]data1cf!A735</f>
        <v>-60719.015142423574</v>
      </c>
      <c r="C735" s="162">
        <f>+[2]data1cf!B735</f>
        <v>11763.645985923667</v>
      </c>
      <c r="D735" s="162">
        <f>+[2]data1cf!C735</f>
        <v>12668.897021855086</v>
      </c>
      <c r="E735" s="162">
        <f>+[2]data1cf!D735</f>
        <v>12472.344966587616</v>
      </c>
      <c r="F735" s="162">
        <f>+[2]data1cf!E735</f>
        <v>12194.469470264949</v>
      </c>
      <c r="G735" s="162">
        <f>+[2]data1cf!F735</f>
        <v>11863.298263498031</v>
      </c>
      <c r="H735" s="162">
        <f>+[2]data1cf!G735</f>
        <v>11600.227348471421</v>
      </c>
      <c r="I735" s="162">
        <f>+[2]data1cf!H735</f>
        <v>11578.887200014979</v>
      </c>
      <c r="J735" s="162">
        <f>+[2]data1cf!I735</f>
        <v>11511.058063362392</v>
      </c>
      <c r="K735" s="162">
        <f>+[2]data1cf!J735</f>
        <v>11604.481609966671</v>
      </c>
      <c r="L735" s="162">
        <f>+[2]data1cf!K735</f>
        <v>11384.907579348192</v>
      </c>
      <c r="M735" s="162">
        <f>+[2]data1cf!L735</f>
        <v>11415.220191391909</v>
      </c>
      <c r="N735" s="162">
        <f>+[2]data1cf!M735</f>
        <v>11337.241132462314</v>
      </c>
      <c r="O735" s="162">
        <f>+[2]data1cf!N735</f>
        <v>11265.113177723008</v>
      </c>
      <c r="P735" s="162">
        <f>+[2]data1cf!O735</f>
        <v>11165.360791085412</v>
      </c>
      <c r="Q735" s="162">
        <f>+[2]data1cf!P735</f>
        <v>11172.183408851539</v>
      </c>
      <c r="R735" s="162">
        <f>+[2]data1cf!Q735</f>
        <v>696.42281607754126</v>
      </c>
      <c r="S735" s="162">
        <f>+[2]data1cf!R735</f>
        <v>0</v>
      </c>
      <c r="T735" s="162">
        <f>+[2]data1cf!S735</f>
        <v>0</v>
      </c>
      <c r="U735" s="162">
        <f>+[2]data1cf!T735</f>
        <v>0</v>
      </c>
      <c r="V735" s="162">
        <f>+[2]data1cf!U735</f>
        <v>0</v>
      </c>
      <c r="W735" s="162">
        <f>+[2]data1cf!V735</f>
        <v>0</v>
      </c>
      <c r="X735" s="162">
        <f>+[2]data1cf!W735</f>
        <v>0</v>
      </c>
      <c r="Y735" s="162">
        <f>+[2]data1cf!X735</f>
        <v>0</v>
      </c>
      <c r="Z735" s="162">
        <f>+[2]data1cf!Y735</f>
        <v>0</v>
      </c>
      <c r="AA735" s="162">
        <f>+[2]data1cf!Z735</f>
        <v>0</v>
      </c>
      <c r="AB735" s="162"/>
      <c r="AC735" s="163">
        <f t="shared" si="88"/>
        <v>29285.414867838361</v>
      </c>
      <c r="AD735" s="163">
        <f t="shared" si="90"/>
        <v>53933.064158457091</v>
      </c>
      <c r="AE735" s="164">
        <f t="shared" si="91"/>
        <v>53604.662077010515</v>
      </c>
      <c r="AF735" s="165">
        <f t="shared" si="89"/>
        <v>0.1798457205295563</v>
      </c>
      <c r="AG735" s="166">
        <f t="shared" si="93"/>
        <v>0.98755304062645022</v>
      </c>
    </row>
    <row r="736" spans="1:33">
      <c r="A736" s="158"/>
      <c r="B736" s="162">
        <f>+[2]data1cf!A736</f>
        <v>-62668.92781529991</v>
      </c>
      <c r="C736" s="162">
        <f>+[2]data1cf!B736</f>
        <v>11822.093693460676</v>
      </c>
      <c r="D736" s="162">
        <f>+[2]data1cf!C736</f>
        <v>12694.618577971425</v>
      </c>
      <c r="E736" s="162">
        <f>+[2]data1cf!D736</f>
        <v>12472.554248430111</v>
      </c>
      <c r="F736" s="162">
        <f>+[2]data1cf!E736</f>
        <v>12271.388680024931</v>
      </c>
      <c r="G736" s="162">
        <f>+[2]data1cf!F736</f>
        <v>12039.129145373341</v>
      </c>
      <c r="H736" s="162">
        <f>+[2]data1cf!G736</f>
        <v>11691.78811372557</v>
      </c>
      <c r="I736" s="162">
        <f>+[2]data1cf!H736</f>
        <v>11519.94787282019</v>
      </c>
      <c r="J736" s="162">
        <f>+[2]data1cf!I736</f>
        <v>11487.328331487543</v>
      </c>
      <c r="K736" s="162">
        <f>+[2]data1cf!J736</f>
        <v>11494.573042546139</v>
      </c>
      <c r="L736" s="162">
        <f>+[2]data1cf!K736</f>
        <v>11472.635851837218</v>
      </c>
      <c r="M736" s="162">
        <f>+[2]data1cf!L736</f>
        <v>11410.665263408824</v>
      </c>
      <c r="N736" s="162">
        <f>+[2]data1cf!M736</f>
        <v>11475.534431937711</v>
      </c>
      <c r="O736" s="162">
        <f>+[2]data1cf!N736</f>
        <v>11335.878861413756</v>
      </c>
      <c r="P736" s="162">
        <f>+[2]data1cf!O736</f>
        <v>11127.007746270974</v>
      </c>
      <c r="Q736" s="162">
        <f>+[2]data1cf!P736</f>
        <v>11194.155081049776</v>
      </c>
      <c r="R736" s="162">
        <f>+[2]data1cf!Q736</f>
        <v>718.78753447036377</v>
      </c>
      <c r="S736" s="162">
        <f>+[2]data1cf!R736</f>
        <v>0</v>
      </c>
      <c r="T736" s="162">
        <f>+[2]data1cf!S736</f>
        <v>0</v>
      </c>
      <c r="U736" s="162">
        <f>+[2]data1cf!T736</f>
        <v>0</v>
      </c>
      <c r="V736" s="162">
        <f>+[2]data1cf!U736</f>
        <v>0</v>
      </c>
      <c r="W736" s="162">
        <f>+[2]data1cf!V736</f>
        <v>0</v>
      </c>
      <c r="X736" s="162">
        <f>+[2]data1cf!W736</f>
        <v>0</v>
      </c>
      <c r="Y736" s="162">
        <f>+[2]data1cf!X736</f>
        <v>0</v>
      </c>
      <c r="Z736" s="162">
        <f>+[2]data1cf!Y736</f>
        <v>0</v>
      </c>
      <c r="AA736" s="162">
        <f>+[2]data1cf!Z736</f>
        <v>0</v>
      </c>
      <c r="AB736" s="162"/>
      <c r="AC736" s="163">
        <f t="shared" si="88"/>
        <v>27632.233777508773</v>
      </c>
      <c r="AD736" s="163">
        <f t="shared" si="90"/>
        <v>52347.998754303073</v>
      </c>
      <c r="AE736" s="164">
        <f t="shared" si="91"/>
        <v>52018.690412391326</v>
      </c>
      <c r="AF736" s="165">
        <f t="shared" si="89"/>
        <v>0.17339867949485777</v>
      </c>
      <c r="AG736" s="166">
        <f t="shared" si="93"/>
        <v>0.98584048439684135</v>
      </c>
    </row>
    <row r="737" spans="1:33">
      <c r="A737" s="158"/>
      <c r="B737" s="162">
        <f>+[2]data1cf!A737</f>
        <v>-71633.511012687115</v>
      </c>
      <c r="C737" s="162">
        <f>+[2]data1cf!B737</f>
        <v>12111.0858450585</v>
      </c>
      <c r="D737" s="162">
        <f>+[2]data1cf!C737</f>
        <v>13042.303609002189</v>
      </c>
      <c r="E737" s="162">
        <f>+[2]data1cf!D737</f>
        <v>12693.675912237999</v>
      </c>
      <c r="F737" s="162">
        <f>+[2]data1cf!E737</f>
        <v>12524.011117970975</v>
      </c>
      <c r="G737" s="162">
        <f>+[2]data1cf!F737</f>
        <v>12286.591233695321</v>
      </c>
      <c r="H737" s="162">
        <f>+[2]data1cf!G737</f>
        <v>11925.207099550134</v>
      </c>
      <c r="I737" s="162">
        <f>+[2]data1cf!H737</f>
        <v>11784.946837754942</v>
      </c>
      <c r="J737" s="162">
        <f>+[2]data1cf!I737</f>
        <v>11728.9203677609</v>
      </c>
      <c r="K737" s="162">
        <f>+[2]data1cf!J737</f>
        <v>11775.806344281576</v>
      </c>
      <c r="L737" s="162">
        <f>+[2]data1cf!K737</f>
        <v>11583.300483998653</v>
      </c>
      <c r="M737" s="162">
        <f>+[2]data1cf!L737</f>
        <v>11717.312415515713</v>
      </c>
      <c r="N737" s="162">
        <f>+[2]data1cf!M737</f>
        <v>11728.670541537529</v>
      </c>
      <c r="O737" s="162">
        <f>+[2]data1cf!N737</f>
        <v>11550.836049799098</v>
      </c>
      <c r="P737" s="162">
        <f>+[2]data1cf!O737</f>
        <v>11405.543420778875</v>
      </c>
      <c r="Q737" s="162">
        <f>+[2]data1cf!P737</f>
        <v>11342.441907283126</v>
      </c>
      <c r="R737" s="162">
        <f>+[2]data1cf!Q737</f>
        <v>821.60771791111608</v>
      </c>
      <c r="S737" s="162">
        <f>+[2]data1cf!R737</f>
        <v>0</v>
      </c>
      <c r="T737" s="162">
        <f>+[2]data1cf!S737</f>
        <v>0</v>
      </c>
      <c r="U737" s="162">
        <f>+[2]data1cf!T737</f>
        <v>0</v>
      </c>
      <c r="V737" s="162">
        <f>+[2]data1cf!U737</f>
        <v>0</v>
      </c>
      <c r="W737" s="162">
        <f>+[2]data1cf!V737</f>
        <v>0</v>
      </c>
      <c r="X737" s="162">
        <f>+[2]data1cf!W737</f>
        <v>0</v>
      </c>
      <c r="Y737" s="162">
        <f>+[2]data1cf!X737</f>
        <v>0</v>
      </c>
      <c r="Z737" s="162">
        <f>+[2]data1cf!Y737</f>
        <v>0</v>
      </c>
      <c r="AA737" s="162">
        <f>+[2]data1cf!Z737</f>
        <v>0</v>
      </c>
      <c r="AB737" s="162"/>
      <c r="AC737" s="163">
        <f t="shared" si="88"/>
        <v>20633.222771134813</v>
      </c>
      <c r="AD737" s="163">
        <f t="shared" si="90"/>
        <v>45873.378350135798</v>
      </c>
      <c r="AE737" s="164">
        <f t="shared" si="91"/>
        <v>45537.078587150078</v>
      </c>
      <c r="AF737" s="165">
        <f t="shared" si="89"/>
        <v>0.14896211028099063</v>
      </c>
      <c r="AG737" s="166">
        <f t="shared" si="93"/>
        <v>0.97602633135772177</v>
      </c>
    </row>
    <row r="738" spans="1:33">
      <c r="A738" s="158"/>
      <c r="B738" s="162">
        <f>+[2]data1cf!A738</f>
        <v>-63786.079041215628</v>
      </c>
      <c r="C738" s="162">
        <f>+[2]data1cf!B738</f>
        <v>11877.445868423845</v>
      </c>
      <c r="D738" s="162">
        <f>+[2]data1cf!C738</f>
        <v>12771.700510057952</v>
      </c>
      <c r="E738" s="162">
        <f>+[2]data1cf!D738</f>
        <v>12468.254664681484</v>
      </c>
      <c r="F738" s="162">
        <f>+[2]data1cf!E738</f>
        <v>12308.228462993977</v>
      </c>
      <c r="G738" s="162">
        <f>+[2]data1cf!F738</f>
        <v>11869.557968957526</v>
      </c>
      <c r="H738" s="162">
        <f>+[2]data1cf!G738</f>
        <v>11758.491914208797</v>
      </c>
      <c r="I738" s="162">
        <f>+[2]data1cf!H738</f>
        <v>11786.039718721877</v>
      </c>
      <c r="J738" s="162">
        <f>+[2]data1cf!I738</f>
        <v>11696.764851920372</v>
      </c>
      <c r="K738" s="162">
        <f>+[2]data1cf!J738</f>
        <v>11471.559864360264</v>
      </c>
      <c r="L738" s="162">
        <f>+[2]data1cf!K738</f>
        <v>11461.813991555029</v>
      </c>
      <c r="M738" s="162">
        <f>+[2]data1cf!L738</f>
        <v>11318.271378545745</v>
      </c>
      <c r="N738" s="162">
        <f>+[2]data1cf!M738</f>
        <v>11367.582120375995</v>
      </c>
      <c r="O738" s="162">
        <f>+[2]data1cf!N738</f>
        <v>11429.185179515756</v>
      </c>
      <c r="P738" s="162">
        <f>+[2]data1cf!O738</f>
        <v>11285.639176986511</v>
      </c>
      <c r="Q738" s="162">
        <f>+[2]data1cf!P738</f>
        <v>11265.01954675846</v>
      </c>
      <c r="R738" s="162">
        <f>+[2]data1cf!Q738</f>
        <v>731.60081217112668</v>
      </c>
      <c r="S738" s="162">
        <f>+[2]data1cf!R738</f>
        <v>0</v>
      </c>
      <c r="T738" s="162">
        <f>+[2]data1cf!S738</f>
        <v>0</v>
      </c>
      <c r="U738" s="162">
        <f>+[2]data1cf!T738</f>
        <v>0</v>
      </c>
      <c r="V738" s="162">
        <f>+[2]data1cf!U738</f>
        <v>0</v>
      </c>
      <c r="W738" s="162">
        <f>+[2]data1cf!V738</f>
        <v>0</v>
      </c>
      <c r="X738" s="162">
        <f>+[2]data1cf!W738</f>
        <v>0</v>
      </c>
      <c r="Y738" s="162">
        <f>+[2]data1cf!X738</f>
        <v>0</v>
      </c>
      <c r="Z738" s="162">
        <f>+[2]data1cf!Y738</f>
        <v>0</v>
      </c>
      <c r="AA738" s="162">
        <f>+[2]data1cf!Z738</f>
        <v>0</v>
      </c>
      <c r="AB738" s="162"/>
      <c r="AC738" s="163">
        <f t="shared" si="88"/>
        <v>26825.330520706924</v>
      </c>
      <c r="AD738" s="163">
        <f t="shared" si="90"/>
        <v>51637.659214034633</v>
      </c>
      <c r="AE738" s="164">
        <f t="shared" si="91"/>
        <v>51307.09832161411</v>
      </c>
      <c r="AF738" s="165">
        <f t="shared" si="89"/>
        <v>0.17016865611076357</v>
      </c>
      <c r="AG738" s="166">
        <f t="shared" si="93"/>
        <v>0.98499839022704994</v>
      </c>
    </row>
    <row r="739" spans="1:33">
      <c r="A739" s="158"/>
      <c r="B739" s="162">
        <f>+[2]data1cf!A739</f>
        <v>-73936.384534014578</v>
      </c>
      <c r="C739" s="162">
        <f>+[2]data1cf!B739</f>
        <v>12062.443140719242</v>
      </c>
      <c r="D739" s="162">
        <f>+[2]data1cf!C739</f>
        <v>13131.6801243273</v>
      </c>
      <c r="E739" s="162">
        <f>+[2]data1cf!D739</f>
        <v>12868.308917648945</v>
      </c>
      <c r="F739" s="162">
        <f>+[2]data1cf!E739</f>
        <v>12575.410005757849</v>
      </c>
      <c r="G739" s="162">
        <f>+[2]data1cf!F739</f>
        <v>12270.430145354989</v>
      </c>
      <c r="H739" s="162">
        <f>+[2]data1cf!G739</f>
        <v>12048.981143070025</v>
      </c>
      <c r="I739" s="162">
        <f>+[2]data1cf!H739</f>
        <v>11834.666936727248</v>
      </c>
      <c r="J739" s="162">
        <f>+[2]data1cf!I739</f>
        <v>11866.631728424612</v>
      </c>
      <c r="K739" s="162">
        <f>+[2]data1cf!J739</f>
        <v>11745.89121685909</v>
      </c>
      <c r="L739" s="162">
        <f>+[2]data1cf!K739</f>
        <v>11671.021523116679</v>
      </c>
      <c r="M739" s="162">
        <f>+[2]data1cf!L739</f>
        <v>11660.482866320132</v>
      </c>
      <c r="N739" s="162">
        <f>+[2]data1cf!M739</f>
        <v>11646.369125989921</v>
      </c>
      <c r="O739" s="162">
        <f>+[2]data1cf!N739</f>
        <v>11629.704330003497</v>
      </c>
      <c r="P739" s="162">
        <f>+[2]data1cf!O739</f>
        <v>11510.745063172079</v>
      </c>
      <c r="Q739" s="162">
        <f>+[2]data1cf!P739</f>
        <v>11567.618666093675</v>
      </c>
      <c r="R739" s="162">
        <f>+[2]data1cf!Q739</f>
        <v>848.02075605133359</v>
      </c>
      <c r="S739" s="162">
        <f>+[2]data1cf!R739</f>
        <v>0</v>
      </c>
      <c r="T739" s="162">
        <f>+[2]data1cf!S739</f>
        <v>0</v>
      </c>
      <c r="U739" s="162">
        <f>+[2]data1cf!T739</f>
        <v>0</v>
      </c>
      <c r="V739" s="162">
        <f>+[2]data1cf!U739</f>
        <v>0</v>
      </c>
      <c r="W739" s="162">
        <f>+[2]data1cf!V739</f>
        <v>0</v>
      </c>
      <c r="X739" s="162">
        <f>+[2]data1cf!W739</f>
        <v>0</v>
      </c>
      <c r="Y739" s="162">
        <f>+[2]data1cf!X739</f>
        <v>0</v>
      </c>
      <c r="Z739" s="162">
        <f>+[2]data1cf!Y739</f>
        <v>0</v>
      </c>
      <c r="AA739" s="162">
        <f>+[2]data1cf!Z739</f>
        <v>0</v>
      </c>
      <c r="AB739" s="162"/>
      <c r="AC739" s="163">
        <f t="shared" si="88"/>
        <v>18760.85097540967</v>
      </c>
      <c r="AD739" s="163">
        <f t="shared" si="90"/>
        <v>44133.748861687149</v>
      </c>
      <c r="AE739" s="164">
        <f t="shared" si="91"/>
        <v>43795.650683628257</v>
      </c>
      <c r="AF739" s="165">
        <f t="shared" si="89"/>
        <v>0.14332163929939268</v>
      </c>
      <c r="AG739" s="166">
        <f t="shared" ref="AG739:AG754" si="94">1-EXP(-(1/0.25)*(AD739/ABS($AD$1010)))</f>
        <v>0.972382848265118</v>
      </c>
    </row>
    <row r="740" spans="1:33">
      <c r="A740" s="158"/>
      <c r="B740" s="162">
        <f>+[2]data1cf!A740</f>
        <v>-64409.864460858458</v>
      </c>
      <c r="C740" s="162">
        <f>+[2]data1cf!B740</f>
        <v>11997.695240436033</v>
      </c>
      <c r="D740" s="162">
        <f>+[2]data1cf!C740</f>
        <v>12884.137755597756</v>
      </c>
      <c r="E740" s="162">
        <f>+[2]data1cf!D740</f>
        <v>12547.349835178942</v>
      </c>
      <c r="F740" s="162">
        <f>+[2]data1cf!E740</f>
        <v>12353.998716898754</v>
      </c>
      <c r="G740" s="162">
        <f>+[2]data1cf!F740</f>
        <v>11980.85890241265</v>
      </c>
      <c r="H740" s="162">
        <f>+[2]data1cf!G740</f>
        <v>11689.085669639491</v>
      </c>
      <c r="I740" s="162">
        <f>+[2]data1cf!H740</f>
        <v>11478.037547540331</v>
      </c>
      <c r="J740" s="162">
        <f>+[2]data1cf!I740</f>
        <v>11618.838574991512</v>
      </c>
      <c r="K740" s="162">
        <f>+[2]data1cf!J740</f>
        <v>11477.509168311388</v>
      </c>
      <c r="L740" s="162">
        <f>+[2]data1cf!K740</f>
        <v>11487.297074439386</v>
      </c>
      <c r="M740" s="162">
        <f>+[2]data1cf!L740</f>
        <v>11427.1429831163</v>
      </c>
      <c r="N740" s="162">
        <f>+[2]data1cf!M740</f>
        <v>11282.474525609623</v>
      </c>
      <c r="O740" s="162">
        <f>+[2]data1cf!N740</f>
        <v>11407.698926790144</v>
      </c>
      <c r="P740" s="162">
        <f>+[2]data1cf!O740</f>
        <v>11475.472058534051</v>
      </c>
      <c r="Q740" s="162">
        <f>+[2]data1cf!P740</f>
        <v>11387.785919011736</v>
      </c>
      <c r="R740" s="162">
        <f>+[2]data1cf!Q740</f>
        <v>738.7553814202621</v>
      </c>
      <c r="S740" s="162">
        <f>+[2]data1cf!R740</f>
        <v>0</v>
      </c>
      <c r="T740" s="162">
        <f>+[2]data1cf!S740</f>
        <v>0</v>
      </c>
      <c r="U740" s="162">
        <f>+[2]data1cf!T740</f>
        <v>0</v>
      </c>
      <c r="V740" s="162">
        <f>+[2]data1cf!U740</f>
        <v>0</v>
      </c>
      <c r="W740" s="162">
        <f>+[2]data1cf!V740</f>
        <v>0</v>
      </c>
      <c r="X740" s="162">
        <f>+[2]data1cf!W740</f>
        <v>0</v>
      </c>
      <c r="Y740" s="162">
        <f>+[2]data1cf!X740</f>
        <v>0</v>
      </c>
      <c r="Z740" s="162">
        <f>+[2]data1cf!Y740</f>
        <v>0</v>
      </c>
      <c r="AA740" s="162">
        <f>+[2]data1cf!Z740</f>
        <v>0</v>
      </c>
      <c r="AB740" s="162"/>
      <c r="AC740" s="163">
        <f t="shared" si="88"/>
        <v>26428.056248753481</v>
      </c>
      <c r="AD740" s="163">
        <f t="shared" si="90"/>
        <v>51258.037356928602</v>
      </c>
      <c r="AE740" s="164">
        <f t="shared" si="91"/>
        <v>50927.084255749825</v>
      </c>
      <c r="AF740" s="165">
        <f t="shared" si="89"/>
        <v>0.16869063973426821</v>
      </c>
      <c r="AG740" s="166">
        <f t="shared" si="94"/>
        <v>0.98452800717381717</v>
      </c>
    </row>
    <row r="741" spans="1:33">
      <c r="A741" s="158"/>
      <c r="B741" s="162">
        <f>+[2]data1cf!A741</f>
        <v>-64143.077097238544</v>
      </c>
      <c r="C741" s="162">
        <f>+[2]data1cf!B741</f>
        <v>11856.427666016332</v>
      </c>
      <c r="D741" s="162">
        <f>+[2]data1cf!C741</f>
        <v>12837.141067774946</v>
      </c>
      <c r="E741" s="162">
        <f>+[2]data1cf!D741</f>
        <v>12523.02247248793</v>
      </c>
      <c r="F741" s="162">
        <f>+[2]data1cf!E741</f>
        <v>12226.817215996613</v>
      </c>
      <c r="G741" s="162">
        <f>+[2]data1cf!F741</f>
        <v>12120.688103512759</v>
      </c>
      <c r="H741" s="162">
        <f>+[2]data1cf!G741</f>
        <v>11741.009810154999</v>
      </c>
      <c r="I741" s="162">
        <f>+[2]data1cf!H741</f>
        <v>11631.466105750576</v>
      </c>
      <c r="J741" s="162">
        <f>+[2]data1cf!I741</f>
        <v>11662.227493709899</v>
      </c>
      <c r="K741" s="162">
        <f>+[2]data1cf!J741</f>
        <v>11575.872969663955</v>
      </c>
      <c r="L741" s="162">
        <f>+[2]data1cf!K741</f>
        <v>11535.511408262839</v>
      </c>
      <c r="M741" s="162">
        <f>+[2]data1cf!L741</f>
        <v>11425.955635588745</v>
      </c>
      <c r="N741" s="162">
        <f>+[2]data1cf!M741</f>
        <v>11411.88058683483</v>
      </c>
      <c r="O741" s="162">
        <f>+[2]data1cf!N741</f>
        <v>11296.075711591133</v>
      </c>
      <c r="P741" s="162">
        <f>+[2]data1cf!O741</f>
        <v>11291.386505974451</v>
      </c>
      <c r="Q741" s="162">
        <f>+[2]data1cf!P741</f>
        <v>11292.658863111526</v>
      </c>
      <c r="R741" s="162">
        <f>+[2]data1cf!Q741</f>
        <v>735.69543707448713</v>
      </c>
      <c r="S741" s="162">
        <f>+[2]data1cf!R741</f>
        <v>0</v>
      </c>
      <c r="T741" s="162">
        <f>+[2]data1cf!S741</f>
        <v>0</v>
      </c>
      <c r="U741" s="162">
        <f>+[2]data1cf!T741</f>
        <v>0</v>
      </c>
      <c r="V741" s="162">
        <f>+[2]data1cf!U741</f>
        <v>0</v>
      </c>
      <c r="W741" s="162">
        <f>+[2]data1cf!V741</f>
        <v>0</v>
      </c>
      <c r="X741" s="162">
        <f>+[2]data1cf!W741</f>
        <v>0</v>
      </c>
      <c r="Y741" s="162">
        <f>+[2]data1cf!X741</f>
        <v>0</v>
      </c>
      <c r="Z741" s="162">
        <f>+[2]data1cf!Y741</f>
        <v>0</v>
      </c>
      <c r="AA741" s="162">
        <f>+[2]data1cf!Z741</f>
        <v>0</v>
      </c>
      <c r="AB741" s="162"/>
      <c r="AC741" s="163">
        <f t="shared" si="88"/>
        <v>26634.395105934858</v>
      </c>
      <c r="AD741" s="163">
        <f t="shared" si="90"/>
        <v>51484.939446709133</v>
      </c>
      <c r="AE741" s="164">
        <f t="shared" si="91"/>
        <v>51153.864576723798</v>
      </c>
      <c r="AF741" s="165">
        <f t="shared" si="89"/>
        <v>0.16933749318122868</v>
      </c>
      <c r="AG741" s="166">
        <f t="shared" si="94"/>
        <v>0.98481090194954601</v>
      </c>
    </row>
    <row r="742" spans="1:33">
      <c r="A742" s="158"/>
      <c r="B742" s="162">
        <f>+[2]data1cf!A742</f>
        <v>-62493.738951251718</v>
      </c>
      <c r="C742" s="162">
        <f>+[2]data1cf!B742</f>
        <v>11810.761011902461</v>
      </c>
      <c r="D742" s="162">
        <f>+[2]data1cf!C742</f>
        <v>12706.873175588182</v>
      </c>
      <c r="E742" s="162">
        <f>+[2]data1cf!D742</f>
        <v>12466.590310277252</v>
      </c>
      <c r="F742" s="162">
        <f>+[2]data1cf!E742</f>
        <v>12283.499624996617</v>
      </c>
      <c r="G742" s="162">
        <f>+[2]data1cf!F742</f>
        <v>11940.223559117905</v>
      </c>
      <c r="H742" s="162">
        <f>+[2]data1cf!G742</f>
        <v>11751.167506162179</v>
      </c>
      <c r="I742" s="162">
        <f>+[2]data1cf!H742</f>
        <v>11615.090760505236</v>
      </c>
      <c r="J742" s="162">
        <f>+[2]data1cf!I742</f>
        <v>11587.212299896708</v>
      </c>
      <c r="K742" s="162">
        <f>+[2]data1cf!J742</f>
        <v>11478.037088271711</v>
      </c>
      <c r="L742" s="162">
        <f>+[2]data1cf!K742</f>
        <v>11525.038060842795</v>
      </c>
      <c r="M742" s="162">
        <f>+[2]data1cf!L742</f>
        <v>11389.255047078808</v>
      </c>
      <c r="N742" s="162">
        <f>+[2]data1cf!M742</f>
        <v>11375.172647724423</v>
      </c>
      <c r="O742" s="162">
        <f>+[2]data1cf!N742</f>
        <v>11481.231746965474</v>
      </c>
      <c r="P742" s="162">
        <f>+[2]data1cf!O742</f>
        <v>11234.769719431264</v>
      </c>
      <c r="Q742" s="162">
        <f>+[2]data1cf!P742</f>
        <v>11305.585539052359</v>
      </c>
      <c r="R742" s="162">
        <f>+[2]data1cf!Q742</f>
        <v>716.77818827527665</v>
      </c>
      <c r="S742" s="162">
        <f>+[2]data1cf!R742</f>
        <v>0</v>
      </c>
      <c r="T742" s="162">
        <f>+[2]data1cf!S742</f>
        <v>0</v>
      </c>
      <c r="U742" s="162">
        <f>+[2]data1cf!T742</f>
        <v>0</v>
      </c>
      <c r="V742" s="162">
        <f>+[2]data1cf!U742</f>
        <v>0</v>
      </c>
      <c r="W742" s="162">
        <f>+[2]data1cf!V742</f>
        <v>0</v>
      </c>
      <c r="X742" s="162">
        <f>+[2]data1cf!W742</f>
        <v>0</v>
      </c>
      <c r="Y742" s="162">
        <f>+[2]data1cf!X742</f>
        <v>0</v>
      </c>
      <c r="Z742" s="162">
        <f>+[2]data1cf!Y742</f>
        <v>0</v>
      </c>
      <c r="AA742" s="162">
        <f>+[2]data1cf!Z742</f>
        <v>0</v>
      </c>
      <c r="AB742" s="162"/>
      <c r="AC742" s="163">
        <f t="shared" si="88"/>
        <v>27948.865327921656</v>
      </c>
      <c r="AD742" s="163">
        <f t="shared" si="90"/>
        <v>52738.189268963986</v>
      </c>
      <c r="AE742" s="164">
        <f t="shared" si="91"/>
        <v>52407.816816764731</v>
      </c>
      <c r="AF742" s="165">
        <f t="shared" si="89"/>
        <v>0.17427591681480412</v>
      </c>
      <c r="AG742" s="166">
        <f t="shared" si="94"/>
        <v>0.98628276066384224</v>
      </c>
    </row>
    <row r="743" spans="1:33">
      <c r="A743" s="158"/>
      <c r="B743" s="162">
        <f>+[2]data1cf!A743</f>
        <v>-67984.713714031837</v>
      </c>
      <c r="C743" s="162">
        <f>+[2]data1cf!B743</f>
        <v>12083.87355707676</v>
      </c>
      <c r="D743" s="162">
        <f>+[2]data1cf!C743</f>
        <v>12946.139988578601</v>
      </c>
      <c r="E743" s="162">
        <f>+[2]data1cf!D743</f>
        <v>12779.679777873156</v>
      </c>
      <c r="F743" s="162">
        <f>+[2]data1cf!E743</f>
        <v>12389.318088726042</v>
      </c>
      <c r="G743" s="162">
        <f>+[2]data1cf!F743</f>
        <v>12042.407356599502</v>
      </c>
      <c r="H743" s="162">
        <f>+[2]data1cf!G743</f>
        <v>11884.871854465957</v>
      </c>
      <c r="I743" s="162">
        <f>+[2]data1cf!H743</f>
        <v>11679.300040046792</v>
      </c>
      <c r="J743" s="162">
        <f>+[2]data1cf!I743</f>
        <v>11574.568460238632</v>
      </c>
      <c r="K743" s="162">
        <f>+[2]data1cf!J743</f>
        <v>11607.431641512629</v>
      </c>
      <c r="L743" s="162">
        <f>+[2]data1cf!K743</f>
        <v>11629.049341474416</v>
      </c>
      <c r="M743" s="162">
        <f>+[2]data1cf!L743</f>
        <v>11427.874606475194</v>
      </c>
      <c r="N743" s="162">
        <f>+[2]data1cf!M743</f>
        <v>11333.008721901504</v>
      </c>
      <c r="O743" s="162">
        <f>+[2]data1cf!N743</f>
        <v>11525.650500127289</v>
      </c>
      <c r="P743" s="162">
        <f>+[2]data1cf!O743</f>
        <v>11418.339539641889</v>
      </c>
      <c r="Q743" s="162">
        <f>+[2]data1cf!P743</f>
        <v>11272.904910920388</v>
      </c>
      <c r="R743" s="162">
        <f>+[2]data1cf!Q743</f>
        <v>779.75747241445947</v>
      </c>
      <c r="S743" s="162">
        <f>+[2]data1cf!R743</f>
        <v>0</v>
      </c>
      <c r="T743" s="162">
        <f>+[2]data1cf!S743</f>
        <v>0</v>
      </c>
      <c r="U743" s="162">
        <f>+[2]data1cf!T743</f>
        <v>0</v>
      </c>
      <c r="V743" s="162">
        <f>+[2]data1cf!U743</f>
        <v>0</v>
      </c>
      <c r="W743" s="162">
        <f>+[2]data1cf!V743</f>
        <v>0</v>
      </c>
      <c r="X743" s="162">
        <f>+[2]data1cf!W743</f>
        <v>0</v>
      </c>
      <c r="Y743" s="162">
        <f>+[2]data1cf!X743</f>
        <v>0</v>
      </c>
      <c r="Z743" s="162">
        <f>+[2]data1cf!Y743</f>
        <v>0</v>
      </c>
      <c r="AA743" s="162">
        <f>+[2]data1cf!Z743</f>
        <v>0</v>
      </c>
      <c r="AB743" s="162"/>
      <c r="AC743" s="163">
        <f t="shared" si="88"/>
        <v>23539.229828240797</v>
      </c>
      <c r="AD743" s="163">
        <f t="shared" si="90"/>
        <v>48524.029090592427</v>
      </c>
      <c r="AE743" s="164">
        <f t="shared" si="91"/>
        <v>48191.189058118514</v>
      </c>
      <c r="AF743" s="165">
        <f t="shared" si="89"/>
        <v>0.15852776169776922</v>
      </c>
      <c r="AG743" s="166">
        <f t="shared" si="94"/>
        <v>0.98067531217738102</v>
      </c>
    </row>
    <row r="744" spans="1:33">
      <c r="A744" s="158"/>
      <c r="B744" s="162">
        <f>+[2]data1cf!A744</f>
        <v>-61043.265336967663</v>
      </c>
      <c r="C744" s="162">
        <f>+[2]data1cf!B744</f>
        <v>11871.584732669491</v>
      </c>
      <c r="D744" s="162">
        <f>+[2]data1cf!C744</f>
        <v>12892.795864511909</v>
      </c>
      <c r="E744" s="162">
        <f>+[2]data1cf!D744</f>
        <v>12460.807933914462</v>
      </c>
      <c r="F744" s="162">
        <f>+[2]data1cf!E744</f>
        <v>12085.883057200343</v>
      </c>
      <c r="G744" s="162">
        <f>+[2]data1cf!F744</f>
        <v>11919.29926906029</v>
      </c>
      <c r="H744" s="162">
        <f>+[2]data1cf!G744</f>
        <v>11616.33201036679</v>
      </c>
      <c r="I744" s="162">
        <f>+[2]data1cf!H744</f>
        <v>11541.080607781039</v>
      </c>
      <c r="J744" s="162">
        <f>+[2]data1cf!I744</f>
        <v>11684.093831755283</v>
      </c>
      <c r="K744" s="162">
        <f>+[2]data1cf!J744</f>
        <v>11528.55769311788</v>
      </c>
      <c r="L744" s="162">
        <f>+[2]data1cf!K744</f>
        <v>11399.513459327414</v>
      </c>
      <c r="M744" s="162">
        <f>+[2]data1cf!L744</f>
        <v>11239.615409944119</v>
      </c>
      <c r="N744" s="162">
        <f>+[2]data1cf!M744</f>
        <v>11379.590268318847</v>
      </c>
      <c r="O744" s="162">
        <f>+[2]data1cf!N744</f>
        <v>11376.86112981597</v>
      </c>
      <c r="P744" s="162">
        <f>+[2]data1cf!O744</f>
        <v>11141.65920678176</v>
      </c>
      <c r="Q744" s="162">
        <f>+[2]data1cf!P744</f>
        <v>11242.9762488005</v>
      </c>
      <c r="R744" s="162">
        <f>+[2]data1cf!Q744</f>
        <v>700.14183610888415</v>
      </c>
      <c r="S744" s="162">
        <f>+[2]data1cf!R744</f>
        <v>0</v>
      </c>
      <c r="T744" s="162">
        <f>+[2]data1cf!S744</f>
        <v>0</v>
      </c>
      <c r="U744" s="162">
        <f>+[2]data1cf!T744</f>
        <v>0</v>
      </c>
      <c r="V744" s="162">
        <f>+[2]data1cf!U744</f>
        <v>0</v>
      </c>
      <c r="W744" s="162">
        <f>+[2]data1cf!V744</f>
        <v>0</v>
      </c>
      <c r="X744" s="162">
        <f>+[2]data1cf!W744</f>
        <v>0</v>
      </c>
      <c r="Y744" s="162">
        <f>+[2]data1cf!X744</f>
        <v>0</v>
      </c>
      <c r="Z744" s="162">
        <f>+[2]data1cf!Y744</f>
        <v>0</v>
      </c>
      <c r="AA744" s="162">
        <f>+[2]data1cf!Z744</f>
        <v>0</v>
      </c>
      <c r="AB744" s="162"/>
      <c r="AC744" s="163">
        <f t="shared" si="88"/>
        <v>29235.88399317041</v>
      </c>
      <c r="AD744" s="163">
        <f t="shared" si="90"/>
        <v>53918.201658785729</v>
      </c>
      <c r="AE744" s="164">
        <f t="shared" si="91"/>
        <v>53589.373125075319</v>
      </c>
      <c r="AF744" s="165">
        <f t="shared" si="89"/>
        <v>0.17950163483619688</v>
      </c>
      <c r="AG744" s="166">
        <f t="shared" si="94"/>
        <v>0.98753798638837031</v>
      </c>
    </row>
    <row r="745" spans="1:33">
      <c r="A745" s="158"/>
      <c r="B745" s="162">
        <f>+[2]data1cf!A745</f>
        <v>-62065.575312415873</v>
      </c>
      <c r="C745" s="162">
        <f>+[2]data1cf!B745</f>
        <v>12002.329330770943</v>
      </c>
      <c r="D745" s="162">
        <f>+[2]data1cf!C745</f>
        <v>12804.511127886988</v>
      </c>
      <c r="E745" s="162">
        <f>+[2]data1cf!D745</f>
        <v>12535.999743739514</v>
      </c>
      <c r="F745" s="162">
        <f>+[2]data1cf!E745</f>
        <v>12175.847510098451</v>
      </c>
      <c r="G745" s="162">
        <f>+[2]data1cf!F745</f>
        <v>11993.222513994013</v>
      </c>
      <c r="H745" s="162">
        <f>+[2]data1cf!G745</f>
        <v>11670.837575394429</v>
      </c>
      <c r="I745" s="162">
        <f>+[2]data1cf!H745</f>
        <v>11507.508451069723</v>
      </c>
      <c r="J745" s="162">
        <f>+[2]data1cf!I745</f>
        <v>11597.308575564944</v>
      </c>
      <c r="K745" s="162">
        <f>+[2]data1cf!J745</f>
        <v>11658.780875892484</v>
      </c>
      <c r="L745" s="162">
        <f>+[2]data1cf!K745</f>
        <v>11415.889953815804</v>
      </c>
      <c r="M745" s="162">
        <f>+[2]data1cf!L745</f>
        <v>11503.453469649343</v>
      </c>
      <c r="N745" s="162">
        <f>+[2]data1cf!M745</f>
        <v>11234.219767125058</v>
      </c>
      <c r="O745" s="162">
        <f>+[2]data1cf!N745</f>
        <v>11361.808801269632</v>
      </c>
      <c r="P745" s="162">
        <f>+[2]data1cf!O745</f>
        <v>11286.175173169842</v>
      </c>
      <c r="Q745" s="162">
        <f>+[2]data1cf!P745</f>
        <v>11401.668618401607</v>
      </c>
      <c r="R745" s="162">
        <f>+[2]data1cf!Q745</f>
        <v>711.86732260328506</v>
      </c>
      <c r="S745" s="162">
        <f>+[2]data1cf!R745</f>
        <v>0</v>
      </c>
      <c r="T745" s="162">
        <f>+[2]data1cf!S745</f>
        <v>0</v>
      </c>
      <c r="U745" s="162">
        <f>+[2]data1cf!T745</f>
        <v>0</v>
      </c>
      <c r="V745" s="162">
        <f>+[2]data1cf!U745</f>
        <v>0</v>
      </c>
      <c r="W745" s="162">
        <f>+[2]data1cf!V745</f>
        <v>0</v>
      </c>
      <c r="X745" s="162">
        <f>+[2]data1cf!W745</f>
        <v>0</v>
      </c>
      <c r="Y745" s="162">
        <f>+[2]data1cf!X745</f>
        <v>0</v>
      </c>
      <c r="Z745" s="162">
        <f>+[2]data1cf!Y745</f>
        <v>0</v>
      </c>
      <c r="AA745" s="162">
        <f>+[2]data1cf!Z745</f>
        <v>0</v>
      </c>
      <c r="AB745" s="162"/>
      <c r="AC745" s="163">
        <f t="shared" si="88"/>
        <v>28578.137533336692</v>
      </c>
      <c r="AD745" s="163">
        <f t="shared" si="90"/>
        <v>53364.772778161627</v>
      </c>
      <c r="AE745" s="164">
        <f t="shared" si="91"/>
        <v>53034.43994415069</v>
      </c>
      <c r="AF745" s="165">
        <f t="shared" si="89"/>
        <v>0.17657845616340637</v>
      </c>
      <c r="AG745" s="166">
        <f t="shared" si="94"/>
        <v>0.98696426438173579</v>
      </c>
    </row>
    <row r="746" spans="1:33">
      <c r="A746" s="158"/>
      <c r="B746" s="162">
        <f>+[2]data1cf!A746</f>
        <v>-69399.73574428806</v>
      </c>
      <c r="C746" s="162">
        <f>+[2]data1cf!B746</f>
        <v>12111.726633100261</v>
      </c>
      <c r="D746" s="162">
        <f>+[2]data1cf!C746</f>
        <v>13044.440470269534</v>
      </c>
      <c r="E746" s="162">
        <f>+[2]data1cf!D746</f>
        <v>12597.76703001665</v>
      </c>
      <c r="F746" s="162">
        <f>+[2]data1cf!E746</f>
        <v>12318.003077132849</v>
      </c>
      <c r="G746" s="162">
        <f>+[2]data1cf!F746</f>
        <v>12019.865265327593</v>
      </c>
      <c r="H746" s="162">
        <f>+[2]data1cf!G746</f>
        <v>11918.977464936335</v>
      </c>
      <c r="I746" s="162">
        <f>+[2]data1cf!H746</f>
        <v>11720.255635193062</v>
      </c>
      <c r="J746" s="162">
        <f>+[2]data1cf!I746</f>
        <v>11917.065429236534</v>
      </c>
      <c r="K746" s="162">
        <f>+[2]data1cf!J746</f>
        <v>11755.260421651488</v>
      </c>
      <c r="L746" s="162">
        <f>+[2]data1cf!K746</f>
        <v>11612.146155570696</v>
      </c>
      <c r="M746" s="162">
        <f>+[2]data1cf!L746</f>
        <v>11605.464136228842</v>
      </c>
      <c r="N746" s="162">
        <f>+[2]data1cf!M746</f>
        <v>11519.350477718895</v>
      </c>
      <c r="O746" s="162">
        <f>+[2]data1cf!N746</f>
        <v>11572.074597232509</v>
      </c>
      <c r="P746" s="162">
        <f>+[2]data1cf!O746</f>
        <v>11373.539961359576</v>
      </c>
      <c r="Q746" s="162">
        <f>+[2]data1cf!P746</f>
        <v>11365.571563365862</v>
      </c>
      <c r="R746" s="162">
        <f>+[2]data1cf!Q746</f>
        <v>795.98720909268627</v>
      </c>
      <c r="S746" s="162">
        <f>+[2]data1cf!R746</f>
        <v>0</v>
      </c>
      <c r="T746" s="162">
        <f>+[2]data1cf!S746</f>
        <v>0</v>
      </c>
      <c r="U746" s="162">
        <f>+[2]data1cf!T746</f>
        <v>0</v>
      </c>
      <c r="V746" s="162">
        <f>+[2]data1cf!U746</f>
        <v>0</v>
      </c>
      <c r="W746" s="162">
        <f>+[2]data1cf!V746</f>
        <v>0</v>
      </c>
      <c r="X746" s="162">
        <f>+[2]data1cf!W746</f>
        <v>0</v>
      </c>
      <c r="Y746" s="162">
        <f>+[2]data1cf!X746</f>
        <v>0</v>
      </c>
      <c r="Z746" s="162">
        <f>+[2]data1cf!Y746</f>
        <v>0</v>
      </c>
      <c r="AA746" s="162">
        <f>+[2]data1cf!Z746</f>
        <v>0</v>
      </c>
      <c r="AB746" s="162"/>
      <c r="AC746" s="163">
        <f t="shared" si="88"/>
        <v>22436.374585494515</v>
      </c>
      <c r="AD746" s="163">
        <f t="shared" si="90"/>
        <v>47573.625210672151</v>
      </c>
      <c r="AE746" s="164">
        <f t="shared" si="91"/>
        <v>47238.666810170595</v>
      </c>
      <c r="AF746" s="165">
        <f t="shared" si="89"/>
        <v>0.15466236472129821</v>
      </c>
      <c r="AG746" s="166">
        <f t="shared" si="94"/>
        <v>0.97912237366946264</v>
      </c>
    </row>
    <row r="747" spans="1:33">
      <c r="A747" s="158"/>
      <c r="B747" s="162">
        <f>+[2]data1cf!A747</f>
        <v>-68396.808587171516</v>
      </c>
      <c r="C747" s="162">
        <f>+[2]data1cf!B747</f>
        <v>12033.583293819089</v>
      </c>
      <c r="D747" s="162">
        <f>+[2]data1cf!C747</f>
        <v>13083.437224138066</v>
      </c>
      <c r="E747" s="162">
        <f>+[2]data1cf!D747</f>
        <v>12607.740767975516</v>
      </c>
      <c r="F747" s="162">
        <f>+[2]data1cf!E747</f>
        <v>12298.591780307594</v>
      </c>
      <c r="G747" s="162">
        <f>+[2]data1cf!F747</f>
        <v>12099.850663925376</v>
      </c>
      <c r="H747" s="162">
        <f>+[2]data1cf!G747</f>
        <v>11869.427583387143</v>
      </c>
      <c r="I747" s="162">
        <f>+[2]data1cf!H747</f>
        <v>11716.516277272454</v>
      </c>
      <c r="J747" s="162">
        <f>+[2]data1cf!I747</f>
        <v>11810.583337524049</v>
      </c>
      <c r="K747" s="162">
        <f>+[2]data1cf!J747</f>
        <v>11900.902262184743</v>
      </c>
      <c r="L747" s="162">
        <f>+[2]data1cf!K747</f>
        <v>11523.177795032239</v>
      </c>
      <c r="M747" s="162">
        <f>+[2]data1cf!L747</f>
        <v>11491.450894037574</v>
      </c>
      <c r="N747" s="162">
        <f>+[2]data1cf!M747</f>
        <v>11530.109974169585</v>
      </c>
      <c r="O747" s="162">
        <f>+[2]data1cf!N747</f>
        <v>11542.596391837917</v>
      </c>
      <c r="P747" s="162">
        <f>+[2]data1cf!O747</f>
        <v>11301.706293410421</v>
      </c>
      <c r="Q747" s="162">
        <f>+[2]data1cf!P747</f>
        <v>11383.19903955466</v>
      </c>
      <c r="R747" s="162">
        <f>+[2]data1cf!Q747</f>
        <v>784.48403577142233</v>
      </c>
      <c r="S747" s="162">
        <f>+[2]data1cf!R747</f>
        <v>0</v>
      </c>
      <c r="T747" s="162">
        <f>+[2]data1cf!S747</f>
        <v>0</v>
      </c>
      <c r="U747" s="162">
        <f>+[2]data1cf!T747</f>
        <v>0</v>
      </c>
      <c r="V747" s="162">
        <f>+[2]data1cf!U747</f>
        <v>0</v>
      </c>
      <c r="W747" s="162">
        <f>+[2]data1cf!V747</f>
        <v>0</v>
      </c>
      <c r="X747" s="162">
        <f>+[2]data1cf!W747</f>
        <v>0</v>
      </c>
      <c r="Y747" s="162">
        <f>+[2]data1cf!X747</f>
        <v>0</v>
      </c>
      <c r="Z747" s="162">
        <f>+[2]data1cf!Y747</f>
        <v>0</v>
      </c>
      <c r="AA747" s="162">
        <f>+[2]data1cf!Z747</f>
        <v>0</v>
      </c>
      <c r="AB747" s="162"/>
      <c r="AC747" s="163">
        <f t="shared" si="88"/>
        <v>23330.091470684354</v>
      </c>
      <c r="AD747" s="163">
        <f t="shared" si="90"/>
        <v>48426.567832783352</v>
      </c>
      <c r="AE747" s="164">
        <f t="shared" si="91"/>
        <v>48092.195424380443</v>
      </c>
      <c r="AF747" s="165">
        <f t="shared" si="89"/>
        <v>0.15755551457405095</v>
      </c>
      <c r="AG747" s="166">
        <f t="shared" si="94"/>
        <v>0.98052152930467129</v>
      </c>
    </row>
    <row r="748" spans="1:33">
      <c r="A748" s="158"/>
      <c r="B748" s="162">
        <f>+[2]data1cf!A748</f>
        <v>-63286.70323082558</v>
      </c>
      <c r="C748" s="162">
        <f>+[2]data1cf!B748</f>
        <v>11974.195684244667</v>
      </c>
      <c r="D748" s="162">
        <f>+[2]data1cf!C748</f>
        <v>12765.987231321775</v>
      </c>
      <c r="E748" s="162">
        <f>+[2]data1cf!D748</f>
        <v>12473.902075097987</v>
      </c>
      <c r="F748" s="162">
        <f>+[2]data1cf!E748</f>
        <v>12243.89376385413</v>
      </c>
      <c r="G748" s="162">
        <f>+[2]data1cf!F748</f>
        <v>12059.287324167097</v>
      </c>
      <c r="H748" s="162">
        <f>+[2]data1cf!G748</f>
        <v>11622.019665370573</v>
      </c>
      <c r="I748" s="162">
        <f>+[2]data1cf!H748</f>
        <v>11691.758856941953</v>
      </c>
      <c r="J748" s="162">
        <f>+[2]data1cf!I748</f>
        <v>11540.183421650378</v>
      </c>
      <c r="K748" s="162">
        <f>+[2]data1cf!J748</f>
        <v>11523.606830177898</v>
      </c>
      <c r="L748" s="162">
        <f>+[2]data1cf!K748</f>
        <v>11503.686172668771</v>
      </c>
      <c r="M748" s="162">
        <f>+[2]data1cf!L748</f>
        <v>11507.326152000214</v>
      </c>
      <c r="N748" s="162">
        <f>+[2]data1cf!M748</f>
        <v>11523.374719270867</v>
      </c>
      <c r="O748" s="162">
        <f>+[2]data1cf!N748</f>
        <v>11244.293968007627</v>
      </c>
      <c r="P748" s="162">
        <f>+[2]data1cf!O748</f>
        <v>11208.116344548289</v>
      </c>
      <c r="Q748" s="162">
        <f>+[2]data1cf!P748</f>
        <v>11232.977104788024</v>
      </c>
      <c r="R748" s="162">
        <f>+[2]data1cf!Q748</f>
        <v>725.87317137627701</v>
      </c>
      <c r="S748" s="162">
        <f>+[2]data1cf!R748</f>
        <v>0</v>
      </c>
      <c r="T748" s="162">
        <f>+[2]data1cf!S748</f>
        <v>0</v>
      </c>
      <c r="U748" s="162">
        <f>+[2]data1cf!T748</f>
        <v>0</v>
      </c>
      <c r="V748" s="162">
        <f>+[2]data1cf!U748</f>
        <v>0</v>
      </c>
      <c r="W748" s="162">
        <f>+[2]data1cf!V748</f>
        <v>0</v>
      </c>
      <c r="X748" s="162">
        <f>+[2]data1cf!W748</f>
        <v>0</v>
      </c>
      <c r="Y748" s="162">
        <f>+[2]data1cf!X748</f>
        <v>0</v>
      </c>
      <c r="Z748" s="162">
        <f>+[2]data1cf!Y748</f>
        <v>0</v>
      </c>
      <c r="AA748" s="162">
        <f>+[2]data1cf!Z748</f>
        <v>0</v>
      </c>
      <c r="AB748" s="162"/>
      <c r="AC748" s="163">
        <f t="shared" si="88"/>
        <v>27358.858804770836</v>
      </c>
      <c r="AD748" s="163">
        <f t="shared" si="90"/>
        <v>52153.042017391337</v>
      </c>
      <c r="AE748" s="164">
        <f t="shared" si="91"/>
        <v>51822.700802900916</v>
      </c>
      <c r="AF748" s="165">
        <f t="shared" si="89"/>
        <v>0.17210962176322939</v>
      </c>
      <c r="AG748" s="166">
        <f t="shared" si="94"/>
        <v>0.98561418921073662</v>
      </c>
    </row>
    <row r="749" spans="1:33">
      <c r="A749" s="158"/>
      <c r="B749" s="162">
        <f>+[2]data1cf!A749</f>
        <v>-67343.787152787569</v>
      </c>
      <c r="C749" s="162">
        <f>+[2]data1cf!B749</f>
        <v>11970.193032715206</v>
      </c>
      <c r="D749" s="162">
        <f>+[2]data1cf!C749</f>
        <v>12963.110036369399</v>
      </c>
      <c r="E749" s="162">
        <f>+[2]data1cf!D749</f>
        <v>12680.847635474762</v>
      </c>
      <c r="F749" s="162">
        <f>+[2]data1cf!E749</f>
        <v>12448.645500109185</v>
      </c>
      <c r="G749" s="162">
        <f>+[2]data1cf!F749</f>
        <v>12121.772251346016</v>
      </c>
      <c r="H749" s="162">
        <f>+[2]data1cf!G749</f>
        <v>12001.196736822458</v>
      </c>
      <c r="I749" s="162">
        <f>+[2]data1cf!H749</f>
        <v>11729.58686852559</v>
      </c>
      <c r="J749" s="162">
        <f>+[2]data1cf!I749</f>
        <v>11668.490160378664</v>
      </c>
      <c r="K749" s="162">
        <f>+[2]data1cf!J749</f>
        <v>11567.006836745841</v>
      </c>
      <c r="L749" s="162">
        <f>+[2]data1cf!K749</f>
        <v>11596.991690995257</v>
      </c>
      <c r="M749" s="162">
        <f>+[2]data1cf!L749</f>
        <v>11492.918872149916</v>
      </c>
      <c r="N749" s="162">
        <f>+[2]data1cf!M749</f>
        <v>11503.248030427727</v>
      </c>
      <c r="O749" s="162">
        <f>+[2]data1cf!N749</f>
        <v>11387.298392029577</v>
      </c>
      <c r="P749" s="162">
        <f>+[2]data1cf!O749</f>
        <v>11285.576991464441</v>
      </c>
      <c r="Q749" s="162">
        <f>+[2]data1cf!P749</f>
        <v>11306.483144014663</v>
      </c>
      <c r="R749" s="162">
        <f>+[2]data1cf!Q749</f>
        <v>772.40630112761221</v>
      </c>
      <c r="S749" s="162">
        <f>+[2]data1cf!R749</f>
        <v>0</v>
      </c>
      <c r="T749" s="162">
        <f>+[2]data1cf!S749</f>
        <v>0</v>
      </c>
      <c r="U749" s="162">
        <f>+[2]data1cf!T749</f>
        <v>0</v>
      </c>
      <c r="V749" s="162">
        <f>+[2]data1cf!U749</f>
        <v>0</v>
      </c>
      <c r="W749" s="162">
        <f>+[2]data1cf!V749</f>
        <v>0</v>
      </c>
      <c r="X749" s="162">
        <f>+[2]data1cf!W749</f>
        <v>0</v>
      </c>
      <c r="Y749" s="162">
        <f>+[2]data1cf!X749</f>
        <v>0</v>
      </c>
      <c r="Z749" s="162">
        <f>+[2]data1cf!Y749</f>
        <v>0</v>
      </c>
      <c r="AA749" s="162">
        <f>+[2]data1cf!Z749</f>
        <v>0</v>
      </c>
      <c r="AB749" s="162"/>
      <c r="AC749" s="163">
        <f t="shared" si="88"/>
        <v>24220.545504811591</v>
      </c>
      <c r="AD749" s="163">
        <f t="shared" si="90"/>
        <v>49243.398702827719</v>
      </c>
      <c r="AE749" s="164">
        <f t="shared" si="91"/>
        <v>48910.155475344429</v>
      </c>
      <c r="AF749" s="165">
        <f t="shared" si="89"/>
        <v>0.16060823798179627</v>
      </c>
      <c r="AG749" s="166">
        <f t="shared" si="94"/>
        <v>0.9817734666986383</v>
      </c>
    </row>
    <row r="750" spans="1:33">
      <c r="A750" s="158"/>
      <c r="B750" s="162">
        <f>+[2]data1cf!A750</f>
        <v>-66865.461111164404</v>
      </c>
      <c r="C750" s="162">
        <f>+[2]data1cf!B750</f>
        <v>12065.828263967964</v>
      </c>
      <c r="D750" s="162">
        <f>+[2]data1cf!C750</f>
        <v>12901.577200064592</v>
      </c>
      <c r="E750" s="162">
        <f>+[2]data1cf!D750</f>
        <v>12615.237450337689</v>
      </c>
      <c r="F750" s="162">
        <f>+[2]data1cf!E750</f>
        <v>12269.437876238295</v>
      </c>
      <c r="G750" s="162">
        <f>+[2]data1cf!F750</f>
        <v>11973.783453013351</v>
      </c>
      <c r="H750" s="162">
        <f>+[2]data1cf!G750</f>
        <v>11863.781879825079</v>
      </c>
      <c r="I750" s="162">
        <f>+[2]data1cf!H750</f>
        <v>11805.19142086455</v>
      </c>
      <c r="J750" s="162">
        <f>+[2]data1cf!I750</f>
        <v>11719.794195420891</v>
      </c>
      <c r="K750" s="162">
        <f>+[2]data1cf!J750</f>
        <v>11646.421649496755</v>
      </c>
      <c r="L750" s="162">
        <f>+[2]data1cf!K750</f>
        <v>11734.139409491629</v>
      </c>
      <c r="M750" s="162">
        <f>+[2]data1cf!L750</f>
        <v>11546.705725816908</v>
      </c>
      <c r="N750" s="162">
        <f>+[2]data1cf!M750</f>
        <v>11417.680244443422</v>
      </c>
      <c r="O750" s="162">
        <f>+[2]data1cf!N750</f>
        <v>11494.349741347913</v>
      </c>
      <c r="P750" s="162">
        <f>+[2]data1cf!O750</f>
        <v>11257.346506985195</v>
      </c>
      <c r="Q750" s="162">
        <f>+[2]data1cf!P750</f>
        <v>11223.28093839846</v>
      </c>
      <c r="R750" s="162">
        <f>+[2]data1cf!Q750</f>
        <v>766.92009276061117</v>
      </c>
      <c r="S750" s="162">
        <f>+[2]data1cf!R750</f>
        <v>0</v>
      </c>
      <c r="T750" s="162">
        <f>+[2]data1cf!S750</f>
        <v>0</v>
      </c>
      <c r="U750" s="162">
        <f>+[2]data1cf!T750</f>
        <v>0</v>
      </c>
      <c r="V750" s="162">
        <f>+[2]data1cf!U750</f>
        <v>0</v>
      </c>
      <c r="W750" s="162">
        <f>+[2]data1cf!V750</f>
        <v>0</v>
      </c>
      <c r="X750" s="162">
        <f>+[2]data1cf!W750</f>
        <v>0</v>
      </c>
      <c r="Y750" s="162">
        <f>+[2]data1cf!X750</f>
        <v>0</v>
      </c>
      <c r="Z750" s="162">
        <f>+[2]data1cf!Y750</f>
        <v>0</v>
      </c>
      <c r="AA750" s="162">
        <f>+[2]data1cf!Z750</f>
        <v>0</v>
      </c>
      <c r="AB750" s="162"/>
      <c r="AC750" s="163">
        <f t="shared" si="88"/>
        <v>24537.187749487155</v>
      </c>
      <c r="AD750" s="163">
        <f t="shared" si="90"/>
        <v>49541.50851930277</v>
      </c>
      <c r="AE750" s="164">
        <f t="shared" si="91"/>
        <v>49208.420449074547</v>
      </c>
      <c r="AF750" s="165">
        <f t="shared" si="89"/>
        <v>0.16171762347221375</v>
      </c>
      <c r="AG750" s="166">
        <f t="shared" si="94"/>
        <v>0.98221005034024544</v>
      </c>
    </row>
    <row r="751" spans="1:33">
      <c r="A751" s="158"/>
      <c r="B751" s="162">
        <f>+[2]data1cf!A751</f>
        <v>-72523.750211272272</v>
      </c>
      <c r="C751" s="162">
        <f>+[2]data1cf!B751</f>
        <v>11990.484560066081</v>
      </c>
      <c r="D751" s="162">
        <f>+[2]data1cf!C751</f>
        <v>13025.896419582074</v>
      </c>
      <c r="E751" s="162">
        <f>+[2]data1cf!D751</f>
        <v>12762.154738944711</v>
      </c>
      <c r="F751" s="162">
        <f>+[2]data1cf!E751</f>
        <v>12437.032857783679</v>
      </c>
      <c r="G751" s="162">
        <f>+[2]data1cf!F751</f>
        <v>12291.043991390667</v>
      </c>
      <c r="H751" s="162">
        <f>+[2]data1cf!G751</f>
        <v>11997.7795580532</v>
      </c>
      <c r="I751" s="162">
        <f>+[2]data1cf!H751</f>
        <v>11712.832171879661</v>
      </c>
      <c r="J751" s="162">
        <f>+[2]data1cf!I751</f>
        <v>11789.30034187749</v>
      </c>
      <c r="K751" s="162">
        <f>+[2]data1cf!J751</f>
        <v>11812.781917874487</v>
      </c>
      <c r="L751" s="162">
        <f>+[2]data1cf!K751</f>
        <v>11788.900467501076</v>
      </c>
      <c r="M751" s="162">
        <f>+[2]data1cf!L751</f>
        <v>11699.432485117706</v>
      </c>
      <c r="N751" s="162">
        <f>+[2]data1cf!M751</f>
        <v>11549.390839906533</v>
      </c>
      <c r="O751" s="162">
        <f>+[2]data1cf!N751</f>
        <v>11486.161516688038</v>
      </c>
      <c r="P751" s="162">
        <f>+[2]data1cf!O751</f>
        <v>11458.804565464901</v>
      </c>
      <c r="Q751" s="162">
        <f>+[2]data1cf!P751</f>
        <v>11404.253542357437</v>
      </c>
      <c r="R751" s="162">
        <f>+[2]data1cf!Q751</f>
        <v>831.81840542320845</v>
      </c>
      <c r="S751" s="162">
        <f>+[2]data1cf!R751</f>
        <v>0</v>
      </c>
      <c r="T751" s="162">
        <f>+[2]data1cf!S751</f>
        <v>0</v>
      </c>
      <c r="U751" s="162">
        <f>+[2]data1cf!T751</f>
        <v>0</v>
      </c>
      <c r="V751" s="162">
        <f>+[2]data1cf!U751</f>
        <v>0</v>
      </c>
      <c r="W751" s="162">
        <f>+[2]data1cf!V751</f>
        <v>0</v>
      </c>
      <c r="X751" s="162">
        <f>+[2]data1cf!W751</f>
        <v>0</v>
      </c>
      <c r="Y751" s="162">
        <f>+[2]data1cf!X751</f>
        <v>0</v>
      </c>
      <c r="Z751" s="162">
        <f>+[2]data1cf!Y751</f>
        <v>0</v>
      </c>
      <c r="AA751" s="162">
        <f>+[2]data1cf!Z751</f>
        <v>0</v>
      </c>
      <c r="AB751" s="162"/>
      <c r="AC751" s="163">
        <f t="shared" si="88"/>
        <v>19690.538402553317</v>
      </c>
      <c r="AD751" s="163">
        <f t="shared" si="90"/>
        <v>44948.650996707365</v>
      </c>
      <c r="AE751" s="164">
        <f t="shared" si="91"/>
        <v>44612.095151355534</v>
      </c>
      <c r="AF751" s="165">
        <f t="shared" si="89"/>
        <v>0.14619238972663884</v>
      </c>
      <c r="AG751" s="166">
        <f t="shared" si="94"/>
        <v>0.97415382819577123</v>
      </c>
    </row>
    <row r="752" spans="1:33">
      <c r="A752" s="158"/>
      <c r="B752" s="162">
        <f>+[2]data1cf!A752</f>
        <v>-64784.925948588607</v>
      </c>
      <c r="C752" s="162">
        <f>+[2]data1cf!B752</f>
        <v>11872.784403829892</v>
      </c>
      <c r="D752" s="162">
        <f>+[2]data1cf!C752</f>
        <v>12749.818837624265</v>
      </c>
      <c r="E752" s="162">
        <f>+[2]data1cf!D752</f>
        <v>12619.242037069253</v>
      </c>
      <c r="F752" s="162">
        <f>+[2]data1cf!E752</f>
        <v>12275.715070320053</v>
      </c>
      <c r="G752" s="162">
        <f>+[2]data1cf!F752</f>
        <v>11945.238809767918</v>
      </c>
      <c r="H752" s="162">
        <f>+[2]data1cf!G752</f>
        <v>11726.815598894878</v>
      </c>
      <c r="I752" s="162">
        <f>+[2]data1cf!H752</f>
        <v>11732.841430196753</v>
      </c>
      <c r="J752" s="162">
        <f>+[2]data1cf!I752</f>
        <v>11632.624367591732</v>
      </c>
      <c r="K752" s="162">
        <f>+[2]data1cf!J752</f>
        <v>11596.621834872869</v>
      </c>
      <c r="L752" s="162">
        <f>+[2]data1cf!K752</f>
        <v>11507.234394645489</v>
      </c>
      <c r="M752" s="162">
        <f>+[2]data1cf!L752</f>
        <v>11499.030436290097</v>
      </c>
      <c r="N752" s="162">
        <f>+[2]data1cf!M752</f>
        <v>11342.177499474959</v>
      </c>
      <c r="O752" s="162">
        <f>+[2]data1cf!N752</f>
        <v>11389.55907615903</v>
      </c>
      <c r="P752" s="162">
        <f>+[2]data1cf!O752</f>
        <v>11306.483576595687</v>
      </c>
      <c r="Q752" s="162">
        <f>+[2]data1cf!P752</f>
        <v>11252.802981984109</v>
      </c>
      <c r="R752" s="162">
        <f>+[2]data1cf!Q752</f>
        <v>743.05718665993186</v>
      </c>
      <c r="S752" s="162">
        <f>+[2]data1cf!R752</f>
        <v>0</v>
      </c>
      <c r="T752" s="162">
        <f>+[2]data1cf!S752</f>
        <v>0</v>
      </c>
      <c r="U752" s="162">
        <f>+[2]data1cf!T752</f>
        <v>0</v>
      </c>
      <c r="V752" s="162">
        <f>+[2]data1cf!U752</f>
        <v>0</v>
      </c>
      <c r="W752" s="162">
        <f>+[2]data1cf!V752</f>
        <v>0</v>
      </c>
      <c r="X752" s="162">
        <f>+[2]data1cf!W752</f>
        <v>0</v>
      </c>
      <c r="Y752" s="162">
        <f>+[2]data1cf!X752</f>
        <v>0</v>
      </c>
      <c r="Z752" s="162">
        <f>+[2]data1cf!Y752</f>
        <v>0</v>
      </c>
      <c r="AA752" s="162">
        <f>+[2]data1cf!Z752</f>
        <v>0</v>
      </c>
      <c r="AB752" s="162"/>
      <c r="AC752" s="163">
        <f t="shared" si="88"/>
        <v>25986.600651451707</v>
      </c>
      <c r="AD752" s="163">
        <f t="shared" si="90"/>
        <v>50844.040296989187</v>
      </c>
      <c r="AE752" s="164">
        <f t="shared" si="91"/>
        <v>50512.849397503931</v>
      </c>
      <c r="AF752" s="165">
        <f t="shared" si="89"/>
        <v>0.16707556843757632</v>
      </c>
      <c r="AG752" s="166">
        <f t="shared" si="94"/>
        <v>0.98399820169719476</v>
      </c>
    </row>
    <row r="753" spans="1:33">
      <c r="A753" s="158"/>
      <c r="B753" s="162">
        <f>+[2]data1cf!A753</f>
        <v>-62567.606938419682</v>
      </c>
      <c r="C753" s="162">
        <f>+[2]data1cf!B753</f>
        <v>11887.241046750574</v>
      </c>
      <c r="D753" s="162">
        <f>+[2]data1cf!C753</f>
        <v>12780.693269751237</v>
      </c>
      <c r="E753" s="162">
        <f>+[2]data1cf!D753</f>
        <v>12490.102273667977</v>
      </c>
      <c r="F753" s="162">
        <f>+[2]data1cf!E753</f>
        <v>12237.391669456425</v>
      </c>
      <c r="G753" s="162">
        <f>+[2]data1cf!F753</f>
        <v>11994.981352139801</v>
      </c>
      <c r="H753" s="162">
        <f>+[2]data1cf!G753</f>
        <v>11770.358654842226</v>
      </c>
      <c r="I753" s="162">
        <f>+[2]data1cf!H753</f>
        <v>11600.084470740374</v>
      </c>
      <c r="J753" s="162">
        <f>+[2]data1cf!I753</f>
        <v>11473.767932900786</v>
      </c>
      <c r="K753" s="162">
        <f>+[2]data1cf!J753</f>
        <v>11489.969400324931</v>
      </c>
      <c r="L753" s="162">
        <f>+[2]data1cf!K753</f>
        <v>11423.498392753139</v>
      </c>
      <c r="M753" s="162">
        <f>+[2]data1cf!L753</f>
        <v>11399.972123780626</v>
      </c>
      <c r="N753" s="162">
        <f>+[2]data1cf!M753</f>
        <v>11361.334680853433</v>
      </c>
      <c r="O753" s="162">
        <f>+[2]data1cf!N753</f>
        <v>11360.447506738827</v>
      </c>
      <c r="P753" s="162">
        <f>+[2]data1cf!O753</f>
        <v>11356.53222406538</v>
      </c>
      <c r="Q753" s="162">
        <f>+[2]data1cf!P753</f>
        <v>11213.535221280381</v>
      </c>
      <c r="R753" s="162">
        <f>+[2]data1cf!Q753</f>
        <v>717.62542454089828</v>
      </c>
      <c r="S753" s="162">
        <f>+[2]data1cf!R753</f>
        <v>0</v>
      </c>
      <c r="T753" s="162">
        <f>+[2]data1cf!S753</f>
        <v>0</v>
      </c>
      <c r="U753" s="162">
        <f>+[2]data1cf!T753</f>
        <v>0</v>
      </c>
      <c r="V753" s="162">
        <f>+[2]data1cf!U753</f>
        <v>0</v>
      </c>
      <c r="W753" s="162">
        <f>+[2]data1cf!V753</f>
        <v>0</v>
      </c>
      <c r="X753" s="162">
        <f>+[2]data1cf!W753</f>
        <v>0</v>
      </c>
      <c r="Y753" s="162">
        <f>+[2]data1cf!X753</f>
        <v>0</v>
      </c>
      <c r="Z753" s="162">
        <f>+[2]data1cf!Y753</f>
        <v>0</v>
      </c>
      <c r="AA753" s="162">
        <f>+[2]data1cf!Z753</f>
        <v>0</v>
      </c>
      <c r="AB753" s="162"/>
      <c r="AC753" s="163">
        <f t="shared" si="88"/>
        <v>27916.450376045756</v>
      </c>
      <c r="AD753" s="163">
        <f t="shared" si="90"/>
        <v>52668.290294762577</v>
      </c>
      <c r="AE753" s="164">
        <f t="shared" si="91"/>
        <v>52338.470564099807</v>
      </c>
      <c r="AF753" s="165">
        <f t="shared" si="89"/>
        <v>0.17428548932075505</v>
      </c>
      <c r="AG753" s="166">
        <f t="shared" si="94"/>
        <v>0.9862045594162524</v>
      </c>
    </row>
    <row r="754" spans="1:33">
      <c r="A754" s="158"/>
      <c r="B754" s="162">
        <f>+[2]data1cf!A754</f>
        <v>-70336.799214015147</v>
      </c>
      <c r="C754" s="162">
        <f>+[2]data1cf!B754</f>
        <v>12159.800521937381</v>
      </c>
      <c r="D754" s="162">
        <f>+[2]data1cf!C754</f>
        <v>13001.738360124929</v>
      </c>
      <c r="E754" s="162">
        <f>+[2]data1cf!D754</f>
        <v>12728.726571420626</v>
      </c>
      <c r="F754" s="162">
        <f>+[2]data1cf!E754</f>
        <v>12423.153602753773</v>
      </c>
      <c r="G754" s="162">
        <f>+[2]data1cf!F754</f>
        <v>12108.930567881172</v>
      </c>
      <c r="H754" s="162">
        <f>+[2]data1cf!G754</f>
        <v>11885.185412963594</v>
      </c>
      <c r="I754" s="162">
        <f>+[2]data1cf!H754</f>
        <v>11710.209623844883</v>
      </c>
      <c r="J754" s="162">
        <f>+[2]data1cf!I754</f>
        <v>11683.776243775903</v>
      </c>
      <c r="K754" s="162">
        <f>+[2]data1cf!J754</f>
        <v>11744.794526436275</v>
      </c>
      <c r="L754" s="162">
        <f>+[2]data1cf!K754</f>
        <v>11668.140077144108</v>
      </c>
      <c r="M754" s="162">
        <f>+[2]data1cf!L754</f>
        <v>11581.257696560206</v>
      </c>
      <c r="N754" s="162">
        <f>+[2]data1cf!M754</f>
        <v>11520.251042435342</v>
      </c>
      <c r="O754" s="162">
        <f>+[2]data1cf!N754</f>
        <v>11542.110751948436</v>
      </c>
      <c r="P754" s="162">
        <f>+[2]data1cf!O754</f>
        <v>11416.613102756259</v>
      </c>
      <c r="Q754" s="162">
        <f>+[2]data1cf!P754</f>
        <v>11442.366385734302</v>
      </c>
      <c r="R754" s="162">
        <f>+[2]data1cf!Q754</f>
        <v>806.73495226506816</v>
      </c>
      <c r="S754" s="162">
        <f>+[2]data1cf!R754</f>
        <v>0</v>
      </c>
      <c r="T754" s="162">
        <f>+[2]data1cf!S754</f>
        <v>0</v>
      </c>
      <c r="U754" s="162">
        <f>+[2]data1cf!T754</f>
        <v>0</v>
      </c>
      <c r="V754" s="162">
        <f>+[2]data1cf!U754</f>
        <v>0</v>
      </c>
      <c r="W754" s="162">
        <f>+[2]data1cf!V754</f>
        <v>0</v>
      </c>
      <c r="X754" s="162">
        <f>+[2]data1cf!W754</f>
        <v>0</v>
      </c>
      <c r="Y754" s="162">
        <f>+[2]data1cf!X754</f>
        <v>0</v>
      </c>
      <c r="Z754" s="162">
        <f>+[2]data1cf!Y754</f>
        <v>0</v>
      </c>
      <c r="AA754" s="162">
        <f>+[2]data1cf!Z754</f>
        <v>0</v>
      </c>
      <c r="AB754" s="162"/>
      <c r="AC754" s="163">
        <f t="shared" si="88"/>
        <v>21632.499566795788</v>
      </c>
      <c r="AD754" s="163">
        <f t="shared" si="90"/>
        <v>46775.694744471162</v>
      </c>
      <c r="AE754" s="164">
        <f t="shared" si="91"/>
        <v>46440.619429963495</v>
      </c>
      <c r="AF754" s="165">
        <f t="shared" si="89"/>
        <v>0.15217766165733335</v>
      </c>
      <c r="AG754" s="166">
        <f t="shared" si="94"/>
        <v>0.97772260868294081</v>
      </c>
    </row>
    <row r="755" spans="1:33">
      <c r="A755" s="158"/>
      <c r="B755" s="162">
        <f>+[2]data1cf!A755</f>
        <v>-65618.403124659511</v>
      </c>
      <c r="C755" s="162">
        <f>+[2]data1cf!B755</f>
        <v>11969.745639024308</v>
      </c>
      <c r="D755" s="162">
        <f>+[2]data1cf!C755</f>
        <v>12869.753802513738</v>
      </c>
      <c r="E755" s="162">
        <f>+[2]data1cf!D755</f>
        <v>12600.149798581979</v>
      </c>
      <c r="F755" s="162">
        <f>+[2]data1cf!E755</f>
        <v>12202.043712424782</v>
      </c>
      <c r="G755" s="162">
        <f>+[2]data1cf!F755</f>
        <v>11971.413999827982</v>
      </c>
      <c r="H755" s="162">
        <f>+[2]data1cf!G755</f>
        <v>11789.724498878431</v>
      </c>
      <c r="I755" s="162">
        <f>+[2]data1cf!H755</f>
        <v>11573.533351597809</v>
      </c>
      <c r="J755" s="162">
        <f>+[2]data1cf!I755</f>
        <v>11623.481096425876</v>
      </c>
      <c r="K755" s="162">
        <f>+[2]data1cf!J755</f>
        <v>11657.112518661117</v>
      </c>
      <c r="L755" s="162">
        <f>+[2]data1cf!K755</f>
        <v>11558.91733412629</v>
      </c>
      <c r="M755" s="162">
        <f>+[2]data1cf!L755</f>
        <v>11696.407842307923</v>
      </c>
      <c r="N755" s="162">
        <f>+[2]data1cf!M755</f>
        <v>11508.754145026192</v>
      </c>
      <c r="O755" s="162">
        <f>+[2]data1cf!N755</f>
        <v>11424.734169739233</v>
      </c>
      <c r="P755" s="162">
        <f>+[2]data1cf!O755</f>
        <v>11168.451463847865</v>
      </c>
      <c r="Q755" s="162">
        <f>+[2]data1cf!P755</f>
        <v>11201.980672344749</v>
      </c>
      <c r="R755" s="162">
        <f>+[2]data1cf!Q755</f>
        <v>752.61683647859468</v>
      </c>
      <c r="S755" s="162">
        <f>+[2]data1cf!R755</f>
        <v>0</v>
      </c>
      <c r="T755" s="162">
        <f>+[2]data1cf!S755</f>
        <v>0</v>
      </c>
      <c r="U755" s="162">
        <f>+[2]data1cf!T755</f>
        <v>0</v>
      </c>
      <c r="V755" s="162">
        <f>+[2]data1cf!U755</f>
        <v>0</v>
      </c>
      <c r="W755" s="162">
        <f>+[2]data1cf!V755</f>
        <v>0</v>
      </c>
      <c r="X755" s="162">
        <f>+[2]data1cf!W755</f>
        <v>0</v>
      </c>
      <c r="Y755" s="162">
        <f>+[2]data1cf!X755</f>
        <v>0</v>
      </c>
      <c r="Z755" s="162">
        <f>+[2]data1cf!Y755</f>
        <v>0</v>
      </c>
      <c r="AA755" s="162">
        <f>+[2]data1cf!Z755</f>
        <v>0</v>
      </c>
      <c r="AB755" s="162"/>
      <c r="AC755" s="163">
        <f t="shared" si="88"/>
        <v>25372.994271377873</v>
      </c>
      <c r="AD755" s="163">
        <f t="shared" si="90"/>
        <v>50273.214346120752</v>
      </c>
      <c r="AE755" s="164">
        <f t="shared" si="91"/>
        <v>49941.415049460127</v>
      </c>
      <c r="AF755" s="165">
        <f t="shared" si="89"/>
        <v>0.16483111977577211</v>
      </c>
      <c r="AG755" s="166">
        <f t="shared" ref="AG755:AG770" si="95">1-EXP(-(1/0.25)*(AD755/ABS($AD$1010)))</f>
        <v>0.98323781668897925</v>
      </c>
    </row>
    <row r="756" spans="1:33">
      <c r="A756" s="158"/>
      <c r="B756" s="162">
        <f>+[2]data1cf!A756</f>
        <v>-63295.248806157731</v>
      </c>
      <c r="C756" s="162">
        <f>+[2]data1cf!B756</f>
        <v>11818.499894442426</v>
      </c>
      <c r="D756" s="162">
        <f>+[2]data1cf!C756</f>
        <v>12776.420091704102</v>
      </c>
      <c r="E756" s="162">
        <f>+[2]data1cf!D756</f>
        <v>12509.627567291955</v>
      </c>
      <c r="F756" s="162">
        <f>+[2]data1cf!E756</f>
        <v>12244.835286046266</v>
      </c>
      <c r="G756" s="162">
        <f>+[2]data1cf!F756</f>
        <v>11968.916128388999</v>
      </c>
      <c r="H756" s="162">
        <f>+[2]data1cf!G756</f>
        <v>11761.665419825031</v>
      </c>
      <c r="I756" s="162">
        <f>+[2]data1cf!H756</f>
        <v>11594.461227105912</v>
      </c>
      <c r="J756" s="162">
        <f>+[2]data1cf!I756</f>
        <v>11541.861534442649</v>
      </c>
      <c r="K756" s="162">
        <f>+[2]data1cf!J756</f>
        <v>11611.775085489804</v>
      </c>
      <c r="L756" s="162">
        <f>+[2]data1cf!K756</f>
        <v>11475.055893455889</v>
      </c>
      <c r="M756" s="162">
        <f>+[2]data1cf!L756</f>
        <v>11454.135413764623</v>
      </c>
      <c r="N756" s="162">
        <f>+[2]data1cf!M756</f>
        <v>11269.565894102878</v>
      </c>
      <c r="O756" s="162">
        <f>+[2]data1cf!N756</f>
        <v>11337.749366248188</v>
      </c>
      <c r="P756" s="162">
        <f>+[2]data1cf!O756</f>
        <v>11530.240342640525</v>
      </c>
      <c r="Q756" s="162">
        <f>+[2]data1cf!P756</f>
        <v>11148.189978007338</v>
      </c>
      <c r="R756" s="162">
        <f>+[2]data1cf!Q756</f>
        <v>725.97118570710666</v>
      </c>
      <c r="S756" s="162">
        <f>+[2]data1cf!R756</f>
        <v>0</v>
      </c>
      <c r="T756" s="162">
        <f>+[2]data1cf!S756</f>
        <v>0</v>
      </c>
      <c r="U756" s="162">
        <f>+[2]data1cf!T756</f>
        <v>0</v>
      </c>
      <c r="V756" s="162">
        <f>+[2]data1cf!U756</f>
        <v>0</v>
      </c>
      <c r="W756" s="162">
        <f>+[2]data1cf!V756</f>
        <v>0</v>
      </c>
      <c r="X756" s="162">
        <f>+[2]data1cf!W756</f>
        <v>0</v>
      </c>
      <c r="Y756" s="162">
        <f>+[2]data1cf!X756</f>
        <v>0</v>
      </c>
      <c r="Z756" s="162">
        <f>+[2]data1cf!Y756</f>
        <v>0</v>
      </c>
      <c r="AA756" s="162">
        <f>+[2]data1cf!Z756</f>
        <v>0</v>
      </c>
      <c r="AB756" s="162"/>
      <c r="AC756" s="163">
        <f t="shared" si="88"/>
        <v>27236.872298599177</v>
      </c>
      <c r="AD756" s="163">
        <f t="shared" si="90"/>
        <v>52032.459639476932</v>
      </c>
      <c r="AE756" s="164">
        <f t="shared" si="91"/>
        <v>51702.023869547746</v>
      </c>
      <c r="AF756" s="165">
        <f t="shared" si="89"/>
        <v>0.17167236208915709</v>
      </c>
      <c r="AG756" s="166">
        <f t="shared" si="95"/>
        <v>0.98547241717181688</v>
      </c>
    </row>
    <row r="757" spans="1:33">
      <c r="A757" s="158"/>
      <c r="B757" s="162">
        <f>+[2]data1cf!A757</f>
        <v>-68098.000182843767</v>
      </c>
      <c r="C757" s="162">
        <f>+[2]data1cf!B757</f>
        <v>11968.043161511705</v>
      </c>
      <c r="D757" s="162">
        <f>+[2]data1cf!C757</f>
        <v>12813.23841308368</v>
      </c>
      <c r="E757" s="162">
        <f>+[2]data1cf!D757</f>
        <v>12584.443327162237</v>
      </c>
      <c r="F757" s="162">
        <f>+[2]data1cf!E757</f>
        <v>12406.313605801655</v>
      </c>
      <c r="G757" s="162">
        <f>+[2]data1cf!F757</f>
        <v>12164.04297348511</v>
      </c>
      <c r="H757" s="162">
        <f>+[2]data1cf!G757</f>
        <v>11856.233490795805</v>
      </c>
      <c r="I757" s="162">
        <f>+[2]data1cf!H757</f>
        <v>11797.800396542974</v>
      </c>
      <c r="J757" s="162">
        <f>+[2]data1cf!I757</f>
        <v>11555.727027977986</v>
      </c>
      <c r="K757" s="162">
        <f>+[2]data1cf!J757</f>
        <v>11589.580823365817</v>
      </c>
      <c r="L757" s="162">
        <f>+[2]data1cf!K757</f>
        <v>11663.285739472472</v>
      </c>
      <c r="M757" s="162">
        <f>+[2]data1cf!L757</f>
        <v>11569.089679036048</v>
      </c>
      <c r="N757" s="162">
        <f>+[2]data1cf!M757</f>
        <v>11470.573266402427</v>
      </c>
      <c r="O757" s="162">
        <f>+[2]data1cf!N757</f>
        <v>11464.590680891106</v>
      </c>
      <c r="P757" s="162">
        <f>+[2]data1cf!O757</f>
        <v>11492.042118583824</v>
      </c>
      <c r="Q757" s="162">
        <f>+[2]data1cf!P757</f>
        <v>11198.470497272401</v>
      </c>
      <c r="R757" s="162">
        <f>+[2]data1cf!Q757</f>
        <v>781.0568228971448</v>
      </c>
      <c r="S757" s="162">
        <f>+[2]data1cf!R757</f>
        <v>0</v>
      </c>
      <c r="T757" s="162">
        <f>+[2]data1cf!S757</f>
        <v>0</v>
      </c>
      <c r="U757" s="162">
        <f>+[2]data1cf!T757</f>
        <v>0</v>
      </c>
      <c r="V757" s="162">
        <f>+[2]data1cf!U757</f>
        <v>0</v>
      </c>
      <c r="W757" s="162">
        <f>+[2]data1cf!V757</f>
        <v>0</v>
      </c>
      <c r="X757" s="162">
        <f>+[2]data1cf!W757</f>
        <v>0</v>
      </c>
      <c r="Y757" s="162">
        <f>+[2]data1cf!X757</f>
        <v>0</v>
      </c>
      <c r="Z757" s="162">
        <f>+[2]data1cf!Y757</f>
        <v>0</v>
      </c>
      <c r="AA757" s="162">
        <f>+[2]data1cf!Z757</f>
        <v>0</v>
      </c>
      <c r="AB757" s="162"/>
      <c r="AC757" s="163">
        <f t="shared" si="88"/>
        <v>23270.210902266248</v>
      </c>
      <c r="AD757" s="163">
        <f t="shared" si="90"/>
        <v>48291.860470576772</v>
      </c>
      <c r="AE757" s="164">
        <f t="shared" si="91"/>
        <v>47958.445665843923</v>
      </c>
      <c r="AF757" s="165">
        <f t="shared" si="89"/>
        <v>0.1575789749622345</v>
      </c>
      <c r="AG757" s="166">
        <f t="shared" si="95"/>
        <v>0.98030695956847813</v>
      </c>
    </row>
    <row r="758" spans="1:33">
      <c r="A758" s="158"/>
      <c r="B758" s="162">
        <f>+[2]data1cf!A758</f>
        <v>-63857.803111429232</v>
      </c>
      <c r="C758" s="162">
        <f>+[2]data1cf!B758</f>
        <v>11812.882712010754</v>
      </c>
      <c r="D758" s="162">
        <f>+[2]data1cf!C758</f>
        <v>12820.193945515726</v>
      </c>
      <c r="E758" s="162">
        <f>+[2]data1cf!D758</f>
        <v>12454.975248132989</v>
      </c>
      <c r="F758" s="162">
        <f>+[2]data1cf!E758</f>
        <v>12280.524537773294</v>
      </c>
      <c r="G758" s="162">
        <f>+[2]data1cf!F758</f>
        <v>11934.258940793363</v>
      </c>
      <c r="H758" s="162">
        <f>+[2]data1cf!G758</f>
        <v>11671.465957932789</v>
      </c>
      <c r="I758" s="162">
        <f>+[2]data1cf!H758</f>
        <v>11597.846951364696</v>
      </c>
      <c r="J758" s="162">
        <f>+[2]data1cf!I758</f>
        <v>11550.511701517702</v>
      </c>
      <c r="K758" s="162">
        <f>+[2]data1cf!J758</f>
        <v>11488.941951609841</v>
      </c>
      <c r="L758" s="162">
        <f>+[2]data1cf!K758</f>
        <v>11561.48966620662</v>
      </c>
      <c r="M758" s="162">
        <f>+[2]data1cf!L758</f>
        <v>11306.665859330027</v>
      </c>
      <c r="N758" s="162">
        <f>+[2]data1cf!M758</f>
        <v>11425.305856383266</v>
      </c>
      <c r="O758" s="162">
        <f>+[2]data1cf!N758</f>
        <v>11445.792225572801</v>
      </c>
      <c r="P758" s="162">
        <f>+[2]data1cf!O758</f>
        <v>11440.725264462537</v>
      </c>
      <c r="Q758" s="162">
        <f>+[2]data1cf!P758</f>
        <v>11303.662032314976</v>
      </c>
      <c r="R758" s="162">
        <f>+[2]data1cf!Q758</f>
        <v>732.42345856684858</v>
      </c>
      <c r="S758" s="162">
        <f>+[2]data1cf!R758</f>
        <v>0</v>
      </c>
      <c r="T758" s="162">
        <f>+[2]data1cf!S758</f>
        <v>0</v>
      </c>
      <c r="U758" s="162">
        <f>+[2]data1cf!T758</f>
        <v>0</v>
      </c>
      <c r="V758" s="162">
        <f>+[2]data1cf!U758</f>
        <v>0</v>
      </c>
      <c r="W758" s="162">
        <f>+[2]data1cf!V758</f>
        <v>0</v>
      </c>
      <c r="X758" s="162">
        <f>+[2]data1cf!W758</f>
        <v>0</v>
      </c>
      <c r="Y758" s="162">
        <f>+[2]data1cf!X758</f>
        <v>0</v>
      </c>
      <c r="Z758" s="162">
        <f>+[2]data1cf!Y758</f>
        <v>0</v>
      </c>
      <c r="AA758" s="162">
        <f>+[2]data1cf!Z758</f>
        <v>0</v>
      </c>
      <c r="AB758" s="162"/>
      <c r="AC758" s="163">
        <f t="shared" si="88"/>
        <v>26647.542211781551</v>
      </c>
      <c r="AD758" s="163">
        <f t="shared" si="90"/>
        <v>51450.56492026765</v>
      </c>
      <c r="AE758" s="164">
        <f t="shared" si="91"/>
        <v>51119.909119290285</v>
      </c>
      <c r="AF758" s="165">
        <f t="shared" si="89"/>
        <v>0.16957640051841741</v>
      </c>
      <c r="AG758" s="166">
        <f t="shared" si="95"/>
        <v>0.98476837961885444</v>
      </c>
    </row>
    <row r="759" spans="1:33">
      <c r="A759" s="158"/>
      <c r="B759" s="162">
        <f>+[2]data1cf!A759</f>
        <v>-69445.356209308549</v>
      </c>
      <c r="C759" s="162">
        <f>+[2]data1cf!B759</f>
        <v>11921.001499620481</v>
      </c>
      <c r="D759" s="162">
        <f>+[2]data1cf!C759</f>
        <v>12967.45384237996</v>
      </c>
      <c r="E759" s="162">
        <f>+[2]data1cf!D759</f>
        <v>12697.324478653463</v>
      </c>
      <c r="F759" s="162">
        <f>+[2]data1cf!E759</f>
        <v>12445.454617573905</v>
      </c>
      <c r="G759" s="162">
        <f>+[2]data1cf!F759</f>
        <v>12268.649870608133</v>
      </c>
      <c r="H759" s="162">
        <f>+[2]data1cf!G759</f>
        <v>11767.638473243007</v>
      </c>
      <c r="I759" s="162">
        <f>+[2]data1cf!H759</f>
        <v>11701.991419488324</v>
      </c>
      <c r="J759" s="162">
        <f>+[2]data1cf!I759</f>
        <v>11727.990632092427</v>
      </c>
      <c r="K759" s="162">
        <f>+[2]data1cf!J759</f>
        <v>11576.585335015076</v>
      </c>
      <c r="L759" s="162">
        <f>+[2]data1cf!K759</f>
        <v>11678.170049432852</v>
      </c>
      <c r="M759" s="162">
        <f>+[2]data1cf!L759</f>
        <v>11505.502368509322</v>
      </c>
      <c r="N759" s="162">
        <f>+[2]data1cf!M759</f>
        <v>11648.145593354227</v>
      </c>
      <c r="O759" s="162">
        <f>+[2]data1cf!N759</f>
        <v>11407.113215660447</v>
      </c>
      <c r="P759" s="162">
        <f>+[2]data1cf!O759</f>
        <v>11338.354331317736</v>
      </c>
      <c r="Q759" s="162">
        <f>+[2]data1cf!P759</f>
        <v>11233.665466385519</v>
      </c>
      <c r="R759" s="162">
        <f>+[2]data1cf!Q759</f>
        <v>796.51045757828524</v>
      </c>
      <c r="S759" s="162">
        <f>+[2]data1cf!R759</f>
        <v>0</v>
      </c>
      <c r="T759" s="162">
        <f>+[2]data1cf!S759</f>
        <v>0</v>
      </c>
      <c r="U759" s="162">
        <f>+[2]data1cf!T759</f>
        <v>0</v>
      </c>
      <c r="V759" s="162">
        <f>+[2]data1cf!U759</f>
        <v>0</v>
      </c>
      <c r="W759" s="162">
        <f>+[2]data1cf!V759</f>
        <v>0</v>
      </c>
      <c r="X759" s="162">
        <f>+[2]data1cf!W759</f>
        <v>0</v>
      </c>
      <c r="Y759" s="162">
        <f>+[2]data1cf!X759</f>
        <v>0</v>
      </c>
      <c r="Z759" s="162">
        <f>+[2]data1cf!Y759</f>
        <v>0</v>
      </c>
      <c r="AA759" s="162">
        <f>+[2]data1cf!Z759</f>
        <v>0</v>
      </c>
      <c r="AB759" s="162"/>
      <c r="AC759" s="163">
        <f t="shared" si="88"/>
        <v>22154.357579337488</v>
      </c>
      <c r="AD759" s="163">
        <f t="shared" si="90"/>
        <v>47211.565800872057</v>
      </c>
      <c r="AE759" s="164">
        <f t="shared" si="91"/>
        <v>46877.786785636323</v>
      </c>
      <c r="AF759" s="165">
        <f t="shared" si="89"/>
        <v>0.15399234890937805</v>
      </c>
      <c r="AG759" s="166">
        <f t="shared" si="95"/>
        <v>0.97849847819232971</v>
      </c>
    </row>
    <row r="760" spans="1:33">
      <c r="A760" s="158"/>
      <c r="B760" s="162">
        <f>+[2]data1cf!A760</f>
        <v>-64118.108350344985</v>
      </c>
      <c r="C760" s="162">
        <f>+[2]data1cf!B760</f>
        <v>11906.942630827682</v>
      </c>
      <c r="D760" s="162">
        <f>+[2]data1cf!C760</f>
        <v>12827.874082354756</v>
      </c>
      <c r="E760" s="162">
        <f>+[2]data1cf!D760</f>
        <v>12354.195908504928</v>
      </c>
      <c r="F760" s="162">
        <f>+[2]data1cf!E760</f>
        <v>12236.091908564071</v>
      </c>
      <c r="G760" s="162">
        <f>+[2]data1cf!F760</f>
        <v>11951.141798689425</v>
      </c>
      <c r="H760" s="162">
        <f>+[2]data1cf!G760</f>
        <v>11818.50409570806</v>
      </c>
      <c r="I760" s="162">
        <f>+[2]data1cf!H760</f>
        <v>11651.370651178106</v>
      </c>
      <c r="J760" s="162">
        <f>+[2]data1cf!I760</f>
        <v>11624.104406140781</v>
      </c>
      <c r="K760" s="162">
        <f>+[2]data1cf!J760</f>
        <v>11555.041760292022</v>
      </c>
      <c r="L760" s="162">
        <f>+[2]data1cf!K760</f>
        <v>11545.119270492407</v>
      </c>
      <c r="M760" s="162">
        <f>+[2]data1cf!L760</f>
        <v>11353.806241244412</v>
      </c>
      <c r="N760" s="162">
        <f>+[2]data1cf!M760</f>
        <v>11429.790709369337</v>
      </c>
      <c r="O760" s="162">
        <f>+[2]data1cf!N760</f>
        <v>11303.871510176581</v>
      </c>
      <c r="P760" s="162">
        <f>+[2]data1cf!O760</f>
        <v>11316.069968448262</v>
      </c>
      <c r="Q760" s="162">
        <f>+[2]data1cf!P760</f>
        <v>11407.805912464228</v>
      </c>
      <c r="R760" s="162">
        <f>+[2]data1cf!Q760</f>
        <v>735.40905553511675</v>
      </c>
      <c r="S760" s="162">
        <f>+[2]data1cf!R760</f>
        <v>0</v>
      </c>
      <c r="T760" s="162">
        <f>+[2]data1cf!S760</f>
        <v>0</v>
      </c>
      <c r="U760" s="162">
        <f>+[2]data1cf!T760</f>
        <v>0</v>
      </c>
      <c r="V760" s="162">
        <f>+[2]data1cf!U760</f>
        <v>0</v>
      </c>
      <c r="W760" s="162">
        <f>+[2]data1cf!V760</f>
        <v>0</v>
      </c>
      <c r="X760" s="162">
        <f>+[2]data1cf!W760</f>
        <v>0</v>
      </c>
      <c r="Y760" s="162">
        <f>+[2]data1cf!X760</f>
        <v>0</v>
      </c>
      <c r="Z760" s="162">
        <f>+[2]data1cf!Y760</f>
        <v>0</v>
      </c>
      <c r="AA760" s="162">
        <f>+[2]data1cf!Z760</f>
        <v>0</v>
      </c>
      <c r="AB760" s="162"/>
      <c r="AC760" s="163">
        <f t="shared" si="88"/>
        <v>26519.59026407358</v>
      </c>
      <c r="AD760" s="163">
        <f t="shared" si="90"/>
        <v>51351.596125851502</v>
      </c>
      <c r="AE760" s="164">
        <f t="shared" si="91"/>
        <v>51020.648121994891</v>
      </c>
      <c r="AF760" s="165">
        <f t="shared" si="89"/>
        <v>0.16902614235877991</v>
      </c>
      <c r="AG760" s="166">
        <f t="shared" si="95"/>
        <v>0.98464528629002679</v>
      </c>
    </row>
    <row r="761" spans="1:33">
      <c r="A761" s="158"/>
      <c r="B761" s="162">
        <f>+[2]data1cf!A761</f>
        <v>-73586.345757528368</v>
      </c>
      <c r="C761" s="162">
        <f>+[2]data1cf!B761</f>
        <v>11906.613076696618</v>
      </c>
      <c r="D761" s="162">
        <f>+[2]data1cf!C761</f>
        <v>13190.562547451005</v>
      </c>
      <c r="E761" s="162">
        <f>+[2]data1cf!D761</f>
        <v>12776.390612621433</v>
      </c>
      <c r="F761" s="162">
        <f>+[2]data1cf!E761</f>
        <v>12591.513014812048</v>
      </c>
      <c r="G761" s="162">
        <f>+[2]data1cf!F761</f>
        <v>12274.009920978398</v>
      </c>
      <c r="H761" s="162">
        <f>+[2]data1cf!G761</f>
        <v>11949.316032123803</v>
      </c>
      <c r="I761" s="162">
        <f>+[2]data1cf!H761</f>
        <v>11862.959685414649</v>
      </c>
      <c r="J761" s="162">
        <f>+[2]data1cf!I761</f>
        <v>11804.607387760856</v>
      </c>
      <c r="K761" s="162">
        <f>+[2]data1cf!J761</f>
        <v>11762.985072466778</v>
      </c>
      <c r="L761" s="162">
        <f>+[2]data1cf!K761</f>
        <v>11627.60801713766</v>
      </c>
      <c r="M761" s="162">
        <f>+[2]data1cf!L761</f>
        <v>11614.332363506539</v>
      </c>
      <c r="N761" s="162">
        <f>+[2]data1cf!M761</f>
        <v>11803.168078020823</v>
      </c>
      <c r="O761" s="162">
        <f>+[2]data1cf!N761</f>
        <v>11532.137422754429</v>
      </c>
      <c r="P761" s="162">
        <f>+[2]data1cf!O761</f>
        <v>11447.919595104126</v>
      </c>
      <c r="Q761" s="162">
        <f>+[2]data1cf!P761</f>
        <v>11528.597597045136</v>
      </c>
      <c r="R761" s="162">
        <f>+[2]data1cf!Q761</f>
        <v>844.00595130054728</v>
      </c>
      <c r="S761" s="162">
        <f>+[2]data1cf!R761</f>
        <v>0</v>
      </c>
      <c r="T761" s="162">
        <f>+[2]data1cf!S761</f>
        <v>0</v>
      </c>
      <c r="U761" s="162">
        <f>+[2]data1cf!T761</f>
        <v>0</v>
      </c>
      <c r="V761" s="162">
        <f>+[2]data1cf!U761</f>
        <v>0</v>
      </c>
      <c r="W761" s="162">
        <f>+[2]data1cf!V761</f>
        <v>0</v>
      </c>
      <c r="X761" s="162">
        <f>+[2]data1cf!W761</f>
        <v>0</v>
      </c>
      <c r="Y761" s="162">
        <f>+[2]data1cf!X761</f>
        <v>0</v>
      </c>
      <c r="Z761" s="162">
        <f>+[2]data1cf!Y761</f>
        <v>0</v>
      </c>
      <c r="AA761" s="162">
        <f>+[2]data1cf!Z761</f>
        <v>0</v>
      </c>
      <c r="AB761" s="162"/>
      <c r="AC761" s="163">
        <f t="shared" si="88"/>
        <v>18860.724700451869</v>
      </c>
      <c r="AD761" s="163">
        <f t="shared" si="90"/>
        <v>44184.807716630225</v>
      </c>
      <c r="AE761" s="164">
        <f t="shared" si="91"/>
        <v>43847.356605991474</v>
      </c>
      <c r="AF761" s="165">
        <f t="shared" si="89"/>
        <v>0.14370184540748598</v>
      </c>
      <c r="AG761" s="166">
        <f t="shared" si="95"/>
        <v>0.97249729139025887</v>
      </c>
    </row>
    <row r="762" spans="1:33">
      <c r="A762" s="158"/>
      <c r="B762" s="162">
        <f>+[2]data1cf!A762</f>
        <v>-71411.159798405672</v>
      </c>
      <c r="C762" s="162">
        <f>+[2]data1cf!B762</f>
        <v>12002.673872851628</v>
      </c>
      <c r="D762" s="162">
        <f>+[2]data1cf!C762</f>
        <v>12987.162207585337</v>
      </c>
      <c r="E762" s="162">
        <f>+[2]data1cf!D762</f>
        <v>12706.535960908537</v>
      </c>
      <c r="F762" s="162">
        <f>+[2]data1cf!E762</f>
        <v>12512.673119814066</v>
      </c>
      <c r="G762" s="162">
        <f>+[2]data1cf!F762</f>
        <v>12120.104906877434</v>
      </c>
      <c r="H762" s="162">
        <f>+[2]data1cf!G762</f>
        <v>11984.165528990901</v>
      </c>
      <c r="I762" s="162">
        <f>+[2]data1cf!H762</f>
        <v>11743.247586972029</v>
      </c>
      <c r="J762" s="162">
        <f>+[2]data1cf!I762</f>
        <v>11765.780880717622</v>
      </c>
      <c r="K762" s="162">
        <f>+[2]data1cf!J762</f>
        <v>11666.479310183808</v>
      </c>
      <c r="L762" s="162">
        <f>+[2]data1cf!K762</f>
        <v>11659.988200839945</v>
      </c>
      <c r="M762" s="162">
        <f>+[2]data1cf!L762</f>
        <v>11693.924971537555</v>
      </c>
      <c r="N762" s="162">
        <f>+[2]data1cf!M762</f>
        <v>11706.05106859156</v>
      </c>
      <c r="O762" s="162">
        <f>+[2]data1cf!N762</f>
        <v>11432.208948248175</v>
      </c>
      <c r="P762" s="162">
        <f>+[2]data1cf!O762</f>
        <v>11377.208609580155</v>
      </c>
      <c r="Q762" s="162">
        <f>+[2]data1cf!P762</f>
        <v>11475.303354964366</v>
      </c>
      <c r="R762" s="162">
        <f>+[2]data1cf!Q762</f>
        <v>819.05743842379366</v>
      </c>
      <c r="S762" s="162">
        <f>+[2]data1cf!R762</f>
        <v>0</v>
      </c>
      <c r="T762" s="162">
        <f>+[2]data1cf!S762</f>
        <v>0</v>
      </c>
      <c r="U762" s="162">
        <f>+[2]data1cf!T762</f>
        <v>0</v>
      </c>
      <c r="V762" s="162">
        <f>+[2]data1cf!U762</f>
        <v>0</v>
      </c>
      <c r="W762" s="162">
        <f>+[2]data1cf!V762</f>
        <v>0</v>
      </c>
      <c r="X762" s="162">
        <f>+[2]data1cf!W762</f>
        <v>0</v>
      </c>
      <c r="Y762" s="162">
        <f>+[2]data1cf!X762</f>
        <v>0</v>
      </c>
      <c r="Z762" s="162">
        <f>+[2]data1cf!Y762</f>
        <v>0</v>
      </c>
      <c r="AA762" s="162">
        <f>+[2]data1cf!Z762</f>
        <v>0</v>
      </c>
      <c r="AB762" s="162"/>
      <c r="AC762" s="163">
        <f t="shared" si="88"/>
        <v>20596.329709461741</v>
      </c>
      <c r="AD762" s="163">
        <f t="shared" si="90"/>
        <v>45796.846525585352</v>
      </c>
      <c r="AE762" s="164">
        <f t="shared" si="91"/>
        <v>45461.020136051644</v>
      </c>
      <c r="AF762" s="165">
        <f t="shared" si="89"/>
        <v>0.14895693659782414</v>
      </c>
      <c r="AG762" s="166">
        <f t="shared" si="95"/>
        <v>0.97587664921816186</v>
      </c>
    </row>
    <row r="763" spans="1:33">
      <c r="A763" s="158"/>
      <c r="B763" s="162">
        <f>+[2]data1cf!A763</f>
        <v>-60807.865979647206</v>
      </c>
      <c r="C763" s="162">
        <f>+[2]data1cf!B763</f>
        <v>11740.705485889846</v>
      </c>
      <c r="D763" s="162">
        <f>+[2]data1cf!C763</f>
        <v>12650.27745665851</v>
      </c>
      <c r="E763" s="162">
        <f>+[2]data1cf!D763</f>
        <v>12438.818673210419</v>
      </c>
      <c r="F763" s="162">
        <f>+[2]data1cf!E763</f>
        <v>12094.037963853731</v>
      </c>
      <c r="G763" s="162">
        <f>+[2]data1cf!F763</f>
        <v>11828.274158494463</v>
      </c>
      <c r="H763" s="162">
        <f>+[2]data1cf!G763</f>
        <v>11715.066407289156</v>
      </c>
      <c r="I763" s="162">
        <f>+[2]data1cf!H763</f>
        <v>11483.397065043795</v>
      </c>
      <c r="J763" s="162">
        <f>+[2]data1cf!I763</f>
        <v>11649.786634257054</v>
      </c>
      <c r="K763" s="162">
        <f>+[2]data1cf!J763</f>
        <v>11429.375734228455</v>
      </c>
      <c r="L763" s="162">
        <f>+[2]data1cf!K763</f>
        <v>11417.529599432086</v>
      </c>
      <c r="M763" s="162">
        <f>+[2]data1cf!L763</f>
        <v>11286.612709421132</v>
      </c>
      <c r="N763" s="162">
        <f>+[2]data1cf!M763</f>
        <v>11328.396968055073</v>
      </c>
      <c r="O763" s="162">
        <f>+[2]data1cf!N763</f>
        <v>11279.054409855033</v>
      </c>
      <c r="P763" s="162">
        <f>+[2]data1cf!O763</f>
        <v>11292.827084685818</v>
      </c>
      <c r="Q763" s="162">
        <f>+[2]data1cf!P763</f>
        <v>11295.753608976729</v>
      </c>
      <c r="R763" s="162">
        <f>+[2]data1cf!Q763</f>
        <v>697.44189964016152</v>
      </c>
      <c r="S763" s="162">
        <f>+[2]data1cf!R763</f>
        <v>0</v>
      </c>
      <c r="T763" s="162">
        <f>+[2]data1cf!S763</f>
        <v>0</v>
      </c>
      <c r="U763" s="162">
        <f>+[2]data1cf!T763</f>
        <v>0</v>
      </c>
      <c r="V763" s="162">
        <f>+[2]data1cf!U763</f>
        <v>0</v>
      </c>
      <c r="W763" s="162">
        <f>+[2]data1cf!V763</f>
        <v>0</v>
      </c>
      <c r="X763" s="162">
        <f>+[2]data1cf!W763</f>
        <v>0</v>
      </c>
      <c r="Y763" s="162">
        <f>+[2]data1cf!X763</f>
        <v>0</v>
      </c>
      <c r="Z763" s="162">
        <f>+[2]data1cf!Y763</f>
        <v>0</v>
      </c>
      <c r="AA763" s="162">
        <f>+[2]data1cf!Z763</f>
        <v>0</v>
      </c>
      <c r="AB763" s="162"/>
      <c r="AC763" s="163">
        <f t="shared" si="88"/>
        <v>29083.146835743286</v>
      </c>
      <c r="AD763" s="163">
        <f t="shared" si="90"/>
        <v>53728.163563674178</v>
      </c>
      <c r="AE763" s="164">
        <f t="shared" si="91"/>
        <v>53399.689944800419</v>
      </c>
      <c r="AF763" s="165">
        <f t="shared" si="89"/>
        <v>0.17912123799324042</v>
      </c>
      <c r="AG763" s="166">
        <f t="shared" si="95"/>
        <v>0.98734388418255881</v>
      </c>
    </row>
    <row r="764" spans="1:33">
      <c r="A764" s="158"/>
      <c r="B764" s="162">
        <f>+[2]data1cf!A764</f>
        <v>-66493.069637880224</v>
      </c>
      <c r="C764" s="162">
        <f>+[2]data1cf!B764</f>
        <v>11894.976573692496</v>
      </c>
      <c r="D764" s="162">
        <f>+[2]data1cf!C764</f>
        <v>12896.073698221695</v>
      </c>
      <c r="E764" s="162">
        <f>+[2]data1cf!D764</f>
        <v>12631.416732215235</v>
      </c>
      <c r="F764" s="162">
        <f>+[2]data1cf!E764</f>
        <v>12298.63925232755</v>
      </c>
      <c r="G764" s="162">
        <f>+[2]data1cf!F764</f>
        <v>11961.499093088285</v>
      </c>
      <c r="H764" s="162">
        <f>+[2]data1cf!G764</f>
        <v>11868.497686948544</v>
      </c>
      <c r="I764" s="162">
        <f>+[2]data1cf!H764</f>
        <v>11962.647372176565</v>
      </c>
      <c r="J764" s="162">
        <f>+[2]data1cf!I764</f>
        <v>11700.932722290694</v>
      </c>
      <c r="K764" s="162">
        <f>+[2]data1cf!J764</f>
        <v>11560.107212638366</v>
      </c>
      <c r="L764" s="162">
        <f>+[2]data1cf!K764</f>
        <v>11624.889280761921</v>
      </c>
      <c r="M764" s="162">
        <f>+[2]data1cf!L764</f>
        <v>11594.575423329952</v>
      </c>
      <c r="N764" s="162">
        <f>+[2]data1cf!M764</f>
        <v>11482.552814578437</v>
      </c>
      <c r="O764" s="162">
        <f>+[2]data1cf!N764</f>
        <v>11473.28519092545</v>
      </c>
      <c r="P764" s="162">
        <f>+[2]data1cf!O764</f>
        <v>11466.023687479596</v>
      </c>
      <c r="Q764" s="162">
        <f>+[2]data1cf!P764</f>
        <v>11344.721387722358</v>
      </c>
      <c r="R764" s="162">
        <f>+[2]data1cf!Q764</f>
        <v>762.64891151863094</v>
      </c>
      <c r="S764" s="162">
        <f>+[2]data1cf!R764</f>
        <v>0</v>
      </c>
      <c r="T764" s="162">
        <f>+[2]data1cf!S764</f>
        <v>0</v>
      </c>
      <c r="U764" s="162">
        <f>+[2]data1cf!T764</f>
        <v>0</v>
      </c>
      <c r="V764" s="162">
        <f>+[2]data1cf!U764</f>
        <v>0</v>
      </c>
      <c r="W764" s="162">
        <f>+[2]data1cf!V764</f>
        <v>0</v>
      </c>
      <c r="X764" s="162">
        <f>+[2]data1cf!W764</f>
        <v>0</v>
      </c>
      <c r="Y764" s="162">
        <f>+[2]data1cf!X764</f>
        <v>0</v>
      </c>
      <c r="Z764" s="162">
        <f>+[2]data1cf!Y764</f>
        <v>0</v>
      </c>
      <c r="AA764" s="162">
        <f>+[2]data1cf!Z764</f>
        <v>0</v>
      </c>
      <c r="AB764" s="162"/>
      <c r="AC764" s="163">
        <f t="shared" si="88"/>
        <v>24884.457508089054</v>
      </c>
      <c r="AD764" s="163">
        <f t="shared" si="90"/>
        <v>49941.053731053078</v>
      </c>
      <c r="AE764" s="164">
        <f t="shared" si="91"/>
        <v>49607.139100715176</v>
      </c>
      <c r="AF764" s="165">
        <f t="shared" si="89"/>
        <v>0.16270568966865542</v>
      </c>
      <c r="AG764" s="166">
        <f t="shared" si="95"/>
        <v>0.98277883105042463</v>
      </c>
    </row>
    <row r="765" spans="1:33">
      <c r="A765" s="158"/>
      <c r="B765" s="162">
        <f>+[2]data1cf!A765</f>
        <v>-65283.14536390041</v>
      </c>
      <c r="C765" s="162">
        <f>+[2]data1cf!B765</f>
        <v>12105.830122821084</v>
      </c>
      <c r="D765" s="162">
        <f>+[2]data1cf!C765</f>
        <v>13056.756016532578</v>
      </c>
      <c r="E765" s="162">
        <f>+[2]data1cf!D765</f>
        <v>12495.73938195164</v>
      </c>
      <c r="F765" s="162">
        <f>+[2]data1cf!E765</f>
        <v>12270.251254109044</v>
      </c>
      <c r="G765" s="162">
        <f>+[2]data1cf!F765</f>
        <v>12095.454430911399</v>
      </c>
      <c r="H765" s="162">
        <f>+[2]data1cf!G765</f>
        <v>11688.468963290597</v>
      </c>
      <c r="I765" s="162">
        <f>+[2]data1cf!H765</f>
        <v>11544.12264134163</v>
      </c>
      <c r="J765" s="162">
        <f>+[2]data1cf!I765</f>
        <v>11814.71167993885</v>
      </c>
      <c r="K765" s="162">
        <f>+[2]data1cf!J765</f>
        <v>11652.686592166356</v>
      </c>
      <c r="L765" s="162">
        <f>+[2]data1cf!K765</f>
        <v>11566.881696336684</v>
      </c>
      <c r="M765" s="162">
        <f>+[2]data1cf!L765</f>
        <v>11485.446875040827</v>
      </c>
      <c r="N765" s="162">
        <f>+[2]data1cf!M765</f>
        <v>11436.276375256421</v>
      </c>
      <c r="O765" s="162">
        <f>+[2]data1cf!N765</f>
        <v>11236.286845456465</v>
      </c>
      <c r="P765" s="162">
        <f>+[2]data1cf!O765</f>
        <v>11282.721282034283</v>
      </c>
      <c r="Q765" s="162">
        <f>+[2]data1cf!P765</f>
        <v>11170.918791730925</v>
      </c>
      <c r="R765" s="162">
        <f>+[2]data1cf!Q765</f>
        <v>748.77156406579206</v>
      </c>
      <c r="S765" s="162">
        <f>+[2]data1cf!R765</f>
        <v>0</v>
      </c>
      <c r="T765" s="162">
        <f>+[2]data1cf!S765</f>
        <v>0</v>
      </c>
      <c r="U765" s="162">
        <f>+[2]data1cf!T765</f>
        <v>0</v>
      </c>
      <c r="V765" s="162">
        <f>+[2]data1cf!U765</f>
        <v>0</v>
      </c>
      <c r="W765" s="162">
        <f>+[2]data1cf!V765</f>
        <v>0</v>
      </c>
      <c r="X765" s="162">
        <f>+[2]data1cf!W765</f>
        <v>0</v>
      </c>
      <c r="Y765" s="162">
        <f>+[2]data1cf!X765</f>
        <v>0</v>
      </c>
      <c r="Z765" s="162">
        <f>+[2]data1cf!Y765</f>
        <v>0</v>
      </c>
      <c r="AA765" s="162">
        <f>+[2]data1cf!Z765</f>
        <v>0</v>
      </c>
      <c r="AB765" s="162"/>
      <c r="AC765" s="163">
        <f t="shared" si="88"/>
        <v>25920.059887831587</v>
      </c>
      <c r="AD765" s="163">
        <f t="shared" si="90"/>
        <v>50805.800146868736</v>
      </c>
      <c r="AE765" s="164">
        <f t="shared" si="91"/>
        <v>50474.387117063772</v>
      </c>
      <c r="AF765" s="165">
        <f t="shared" si="89"/>
        <v>0.16672416329383852</v>
      </c>
      <c r="AG765" s="166">
        <f t="shared" si="95"/>
        <v>0.98394835859864083</v>
      </c>
    </row>
    <row r="766" spans="1:33">
      <c r="A766" s="158"/>
      <c r="B766" s="162">
        <f>+[2]data1cf!A766</f>
        <v>-73767.947064036474</v>
      </c>
      <c r="C766" s="162">
        <f>+[2]data1cf!B766</f>
        <v>12013.515695354003</v>
      </c>
      <c r="D766" s="162">
        <f>+[2]data1cf!C766</f>
        <v>13149.269126973235</v>
      </c>
      <c r="E766" s="162">
        <f>+[2]data1cf!D766</f>
        <v>12719.993654656482</v>
      </c>
      <c r="F766" s="162">
        <f>+[2]data1cf!E766</f>
        <v>12433.374665729592</v>
      </c>
      <c r="G766" s="162">
        <f>+[2]data1cf!F766</f>
        <v>12243.347508026971</v>
      </c>
      <c r="H766" s="162">
        <f>+[2]data1cf!G766</f>
        <v>12043.290509467668</v>
      </c>
      <c r="I766" s="162">
        <f>+[2]data1cf!H766</f>
        <v>11859.50602620557</v>
      </c>
      <c r="J766" s="162">
        <f>+[2]data1cf!I766</f>
        <v>11879.693032459019</v>
      </c>
      <c r="K766" s="162">
        <f>+[2]data1cf!J766</f>
        <v>11910.634970931998</v>
      </c>
      <c r="L766" s="162">
        <f>+[2]data1cf!K766</f>
        <v>11896.319373246311</v>
      </c>
      <c r="M766" s="162">
        <f>+[2]data1cf!L766</f>
        <v>11773.818788767865</v>
      </c>
      <c r="N766" s="162">
        <f>+[2]data1cf!M766</f>
        <v>11550.948045162804</v>
      </c>
      <c r="O766" s="162">
        <f>+[2]data1cf!N766</f>
        <v>11484.838357498953</v>
      </c>
      <c r="P766" s="162">
        <f>+[2]data1cf!O766</f>
        <v>11445.323332992237</v>
      </c>
      <c r="Q766" s="162">
        <f>+[2]data1cf!P766</f>
        <v>11389.72383937797</v>
      </c>
      <c r="R766" s="162">
        <f>+[2]data1cf!Q766</f>
        <v>846.08884564567268</v>
      </c>
      <c r="S766" s="162">
        <f>+[2]data1cf!R766</f>
        <v>0</v>
      </c>
      <c r="T766" s="162">
        <f>+[2]data1cf!S766</f>
        <v>0</v>
      </c>
      <c r="U766" s="162">
        <f>+[2]data1cf!T766</f>
        <v>0</v>
      </c>
      <c r="V766" s="162">
        <f>+[2]data1cf!U766</f>
        <v>0</v>
      </c>
      <c r="W766" s="162">
        <f>+[2]data1cf!V766</f>
        <v>0</v>
      </c>
      <c r="X766" s="162">
        <f>+[2]data1cf!W766</f>
        <v>0</v>
      </c>
      <c r="Y766" s="162">
        <f>+[2]data1cf!X766</f>
        <v>0</v>
      </c>
      <c r="Z766" s="162">
        <f>+[2]data1cf!Y766</f>
        <v>0</v>
      </c>
      <c r="AA766" s="162">
        <f>+[2]data1cf!Z766</f>
        <v>0</v>
      </c>
      <c r="AB766" s="162"/>
      <c r="AC766" s="163">
        <f t="shared" si="88"/>
        <v>18753.595608343883</v>
      </c>
      <c r="AD766" s="163">
        <f t="shared" si="90"/>
        <v>44104.583820929154</v>
      </c>
      <c r="AE766" s="164">
        <f t="shared" si="91"/>
        <v>43766.842610642649</v>
      </c>
      <c r="AF766" s="165">
        <f t="shared" si="89"/>
        <v>0.14335028529167179</v>
      </c>
      <c r="AG766" s="166">
        <f t="shared" si="95"/>
        <v>0.97231726428266885</v>
      </c>
    </row>
    <row r="767" spans="1:33">
      <c r="A767" s="158"/>
      <c r="B767" s="162">
        <f>+[2]data1cf!A767</f>
        <v>-71951.702417382825</v>
      </c>
      <c r="C767" s="162">
        <f>+[2]data1cf!B767</f>
        <v>11893.317818685468</v>
      </c>
      <c r="D767" s="162">
        <f>+[2]data1cf!C767</f>
        <v>13005.894238276165</v>
      </c>
      <c r="E767" s="162">
        <f>+[2]data1cf!D767</f>
        <v>12710.214862590403</v>
      </c>
      <c r="F767" s="162">
        <f>+[2]data1cf!E767</f>
        <v>12361.444821740459</v>
      </c>
      <c r="G767" s="162">
        <f>+[2]data1cf!F767</f>
        <v>12272.064148943457</v>
      </c>
      <c r="H767" s="162">
        <f>+[2]data1cf!G767</f>
        <v>12074.319233088554</v>
      </c>
      <c r="I767" s="162">
        <f>+[2]data1cf!H767</f>
        <v>11831.838310374296</v>
      </c>
      <c r="J767" s="162">
        <f>+[2]data1cf!I767</f>
        <v>11671.221182326708</v>
      </c>
      <c r="K767" s="162">
        <f>+[2]data1cf!J767</f>
        <v>11692.292585794634</v>
      </c>
      <c r="L767" s="162">
        <f>+[2]data1cf!K767</f>
        <v>11726.650901414561</v>
      </c>
      <c r="M767" s="162">
        <f>+[2]data1cf!L767</f>
        <v>11613.739332417503</v>
      </c>
      <c r="N767" s="162">
        <f>+[2]data1cf!M767</f>
        <v>11642.871078067306</v>
      </c>
      <c r="O767" s="162">
        <f>+[2]data1cf!N767</f>
        <v>11684.631503806295</v>
      </c>
      <c r="P767" s="162">
        <f>+[2]data1cf!O767</f>
        <v>11354.989434242591</v>
      </c>
      <c r="Q767" s="162">
        <f>+[2]data1cf!P767</f>
        <v>11485.7457769676</v>
      </c>
      <c r="R767" s="162">
        <f>+[2]data1cf!Q767</f>
        <v>825.25724604641391</v>
      </c>
      <c r="S767" s="162">
        <f>+[2]data1cf!R767</f>
        <v>0</v>
      </c>
      <c r="T767" s="162">
        <f>+[2]data1cf!S767</f>
        <v>0</v>
      </c>
      <c r="U767" s="162">
        <f>+[2]data1cf!T767</f>
        <v>0</v>
      </c>
      <c r="V767" s="162">
        <f>+[2]data1cf!U767</f>
        <v>0</v>
      </c>
      <c r="W767" s="162">
        <f>+[2]data1cf!V767</f>
        <v>0</v>
      </c>
      <c r="X767" s="162">
        <f>+[2]data1cf!W767</f>
        <v>0</v>
      </c>
      <c r="Y767" s="162">
        <f>+[2]data1cf!X767</f>
        <v>0</v>
      </c>
      <c r="Z767" s="162">
        <f>+[2]data1cf!Y767</f>
        <v>0</v>
      </c>
      <c r="AA767" s="162">
        <f>+[2]data1cf!Z767</f>
        <v>0</v>
      </c>
      <c r="AB767" s="162"/>
      <c r="AC767" s="163">
        <f t="shared" si="88"/>
        <v>20077.374971942372</v>
      </c>
      <c r="AD767" s="163">
        <f t="shared" si="90"/>
        <v>45320.629245661105</v>
      </c>
      <c r="AE767" s="164">
        <f t="shared" si="91"/>
        <v>44984.176804649484</v>
      </c>
      <c r="AF767" s="165">
        <f t="shared" si="89"/>
        <v>0.14734477400779725</v>
      </c>
      <c r="AG767" s="166">
        <f t="shared" si="95"/>
        <v>0.97492402599711092</v>
      </c>
    </row>
    <row r="768" spans="1:33">
      <c r="A768" s="158"/>
      <c r="B768" s="162">
        <f>+[2]data1cf!A768</f>
        <v>-61532.268404528622</v>
      </c>
      <c r="C768" s="162">
        <f>+[2]data1cf!B768</f>
        <v>12048.256612123321</v>
      </c>
      <c r="D768" s="162">
        <f>+[2]data1cf!C768</f>
        <v>12790.22228919866</v>
      </c>
      <c r="E768" s="162">
        <f>+[2]data1cf!D768</f>
        <v>12559.56864277503</v>
      </c>
      <c r="F768" s="162">
        <f>+[2]data1cf!E768</f>
        <v>12203.942734034754</v>
      </c>
      <c r="G768" s="162">
        <f>+[2]data1cf!F768</f>
        <v>11946.668890772895</v>
      </c>
      <c r="H768" s="162">
        <f>+[2]data1cf!G768</f>
        <v>11750.781040722002</v>
      </c>
      <c r="I768" s="162">
        <f>+[2]data1cf!H768</f>
        <v>11679.757233149412</v>
      </c>
      <c r="J768" s="162">
        <f>+[2]data1cf!I768</f>
        <v>11511.346894466933</v>
      </c>
      <c r="K768" s="162">
        <f>+[2]data1cf!J768</f>
        <v>11368.819593285898</v>
      </c>
      <c r="L768" s="162">
        <f>+[2]data1cf!K768</f>
        <v>11550.212455172375</v>
      </c>
      <c r="M768" s="162">
        <f>+[2]data1cf!L768</f>
        <v>11516.599573038735</v>
      </c>
      <c r="N768" s="162">
        <f>+[2]data1cf!M768</f>
        <v>11230.596477880874</v>
      </c>
      <c r="O768" s="162">
        <f>+[2]data1cf!N768</f>
        <v>11410.547750924001</v>
      </c>
      <c r="P768" s="162">
        <f>+[2]data1cf!O768</f>
        <v>11265.34225590287</v>
      </c>
      <c r="Q768" s="162">
        <f>+[2]data1cf!P768</f>
        <v>11226.059753903712</v>
      </c>
      <c r="R768" s="162">
        <f>+[2]data1cf!Q768</f>
        <v>705.75050569258144</v>
      </c>
      <c r="S768" s="162">
        <f>+[2]data1cf!R768</f>
        <v>0</v>
      </c>
      <c r="T768" s="162">
        <f>+[2]data1cf!S768</f>
        <v>0</v>
      </c>
      <c r="U768" s="162">
        <f>+[2]data1cf!T768</f>
        <v>0</v>
      </c>
      <c r="V768" s="162">
        <f>+[2]data1cf!U768</f>
        <v>0</v>
      </c>
      <c r="W768" s="162">
        <f>+[2]data1cf!V768</f>
        <v>0</v>
      </c>
      <c r="X768" s="162">
        <f>+[2]data1cf!W768</f>
        <v>0</v>
      </c>
      <c r="Y768" s="162">
        <f>+[2]data1cf!X768</f>
        <v>0</v>
      </c>
      <c r="Z768" s="162">
        <f>+[2]data1cf!Y768</f>
        <v>0</v>
      </c>
      <c r="AA768" s="162">
        <f>+[2]data1cf!Z768</f>
        <v>0</v>
      </c>
      <c r="AB768" s="162"/>
      <c r="AC768" s="163">
        <f t="shared" si="88"/>
        <v>29140.336526704436</v>
      </c>
      <c r="AD768" s="163">
        <f t="shared" si="90"/>
        <v>53906.515450844454</v>
      </c>
      <c r="AE768" s="164">
        <f t="shared" si="91"/>
        <v>53576.574167469698</v>
      </c>
      <c r="AF768" s="165">
        <f t="shared" si="89"/>
        <v>0.17874737381935127</v>
      </c>
      <c r="AG768" s="166">
        <f t="shared" si="95"/>
        <v>0.98752613663321109</v>
      </c>
    </row>
    <row r="769" spans="1:33">
      <c r="A769" s="158"/>
      <c r="B769" s="162">
        <f>+[2]data1cf!A769</f>
        <v>-69614.48866881174</v>
      </c>
      <c r="C769" s="162">
        <f>+[2]data1cf!B769</f>
        <v>12128.584285924804</v>
      </c>
      <c r="D769" s="162">
        <f>+[2]data1cf!C769</f>
        <v>13074.595849584766</v>
      </c>
      <c r="E769" s="162">
        <f>+[2]data1cf!D769</f>
        <v>12655.331613711891</v>
      </c>
      <c r="F769" s="162">
        <f>+[2]data1cf!E769</f>
        <v>12477.044343953556</v>
      </c>
      <c r="G769" s="162">
        <f>+[2]data1cf!F769</f>
        <v>12162.923078728489</v>
      </c>
      <c r="H769" s="162">
        <f>+[2]data1cf!G769</f>
        <v>11933.648046289374</v>
      </c>
      <c r="I769" s="162">
        <f>+[2]data1cf!H769</f>
        <v>11748.03711673697</v>
      </c>
      <c r="J769" s="162">
        <f>+[2]data1cf!I769</f>
        <v>11767.863274230529</v>
      </c>
      <c r="K769" s="162">
        <f>+[2]data1cf!J769</f>
        <v>11892.440672271327</v>
      </c>
      <c r="L769" s="162">
        <f>+[2]data1cf!K769</f>
        <v>11671.654400885342</v>
      </c>
      <c r="M769" s="162">
        <f>+[2]data1cf!L769</f>
        <v>11525.009695226699</v>
      </c>
      <c r="N769" s="162">
        <f>+[2]data1cf!M769</f>
        <v>11511.621415037302</v>
      </c>
      <c r="O769" s="162">
        <f>+[2]data1cf!N769</f>
        <v>11390.903038670571</v>
      </c>
      <c r="P769" s="162">
        <f>+[2]data1cf!O769</f>
        <v>11313.70590766788</v>
      </c>
      <c r="Q769" s="162">
        <f>+[2]data1cf!P769</f>
        <v>11343.168625935228</v>
      </c>
      <c r="R769" s="162">
        <f>+[2]data1cf!Q769</f>
        <v>798.45033923580309</v>
      </c>
      <c r="S769" s="162">
        <f>+[2]data1cf!R769</f>
        <v>0</v>
      </c>
      <c r="T769" s="162">
        <f>+[2]data1cf!S769</f>
        <v>0</v>
      </c>
      <c r="U769" s="162">
        <f>+[2]data1cf!T769</f>
        <v>0</v>
      </c>
      <c r="V769" s="162">
        <f>+[2]data1cf!U769</f>
        <v>0</v>
      </c>
      <c r="W769" s="162">
        <f>+[2]data1cf!V769</f>
        <v>0</v>
      </c>
      <c r="X769" s="162">
        <f>+[2]data1cf!W769</f>
        <v>0</v>
      </c>
      <c r="Y769" s="162">
        <f>+[2]data1cf!X769</f>
        <v>0</v>
      </c>
      <c r="Z769" s="162">
        <f>+[2]data1cf!Y769</f>
        <v>0</v>
      </c>
      <c r="AA769" s="162">
        <f>+[2]data1cf!Z769</f>
        <v>0</v>
      </c>
      <c r="AB769" s="162"/>
      <c r="AC769" s="163">
        <f t="shared" si="88"/>
        <v>22432.896870664445</v>
      </c>
      <c r="AD769" s="163">
        <f t="shared" si="90"/>
        <v>47576.241192154455</v>
      </c>
      <c r="AE769" s="164">
        <f t="shared" si="91"/>
        <v>47241.388673877111</v>
      </c>
      <c r="AF769" s="165">
        <f t="shared" si="89"/>
        <v>0.15461207032203678</v>
      </c>
      <c r="AG769" s="166">
        <f t="shared" si="95"/>
        <v>0.97912681497587384</v>
      </c>
    </row>
    <row r="770" spans="1:33">
      <c r="A770" s="158"/>
      <c r="B770" s="162">
        <f>+[2]data1cf!A770</f>
        <v>-72720.121071497037</v>
      </c>
      <c r="C770" s="162">
        <f>+[2]data1cf!B770</f>
        <v>12047.859344928631</v>
      </c>
      <c r="D770" s="162">
        <f>+[2]data1cf!C770</f>
        <v>13208.180442054319</v>
      </c>
      <c r="E770" s="162">
        <f>+[2]data1cf!D770</f>
        <v>12731.646945463301</v>
      </c>
      <c r="F770" s="162">
        <f>+[2]data1cf!E770</f>
        <v>12506.121508316734</v>
      </c>
      <c r="G770" s="162">
        <f>+[2]data1cf!F770</f>
        <v>12277.517136439277</v>
      </c>
      <c r="H770" s="162">
        <f>+[2]data1cf!G770</f>
        <v>12080.898598098582</v>
      </c>
      <c r="I770" s="162">
        <f>+[2]data1cf!H770</f>
        <v>11761.014133249155</v>
      </c>
      <c r="J770" s="162">
        <f>+[2]data1cf!I770</f>
        <v>11734.873352282179</v>
      </c>
      <c r="K770" s="162">
        <f>+[2]data1cf!J770</f>
        <v>11870.002222490493</v>
      </c>
      <c r="L770" s="162">
        <f>+[2]data1cf!K770</f>
        <v>11743.268989094695</v>
      </c>
      <c r="M770" s="162">
        <f>+[2]data1cf!L770</f>
        <v>11821.776400452829</v>
      </c>
      <c r="N770" s="162">
        <f>+[2]data1cf!M770</f>
        <v>11690.692645099563</v>
      </c>
      <c r="O770" s="162">
        <f>+[2]data1cf!N770</f>
        <v>11582.081343940707</v>
      </c>
      <c r="P770" s="162">
        <f>+[2]data1cf!O770</f>
        <v>11558.785737737569</v>
      </c>
      <c r="Q770" s="162">
        <f>+[2]data1cf!P770</f>
        <v>11494.827307181018</v>
      </c>
      <c r="R770" s="162">
        <f>+[2]data1cf!Q770</f>
        <v>834.07070064164225</v>
      </c>
      <c r="S770" s="162">
        <f>+[2]data1cf!R770</f>
        <v>0</v>
      </c>
      <c r="T770" s="162">
        <f>+[2]data1cf!S770</f>
        <v>0</v>
      </c>
      <c r="U770" s="162">
        <f>+[2]data1cf!T770</f>
        <v>0</v>
      </c>
      <c r="V770" s="162">
        <f>+[2]data1cf!U770</f>
        <v>0</v>
      </c>
      <c r="W770" s="162">
        <f>+[2]data1cf!V770</f>
        <v>0</v>
      </c>
      <c r="X770" s="162">
        <f>+[2]data1cf!W770</f>
        <v>0</v>
      </c>
      <c r="Y770" s="162">
        <f>+[2]data1cf!X770</f>
        <v>0</v>
      </c>
      <c r="Z770" s="162">
        <f>+[2]data1cf!Y770</f>
        <v>0</v>
      </c>
      <c r="AA770" s="162">
        <f>+[2]data1cf!Z770</f>
        <v>0</v>
      </c>
      <c r="AB770" s="162"/>
      <c r="AC770" s="163">
        <f t="shared" ref="AC770:AC833" si="96">XNPV(0.1,B770:AA770,$B$1:$AA$1)</f>
        <v>19929.75147874012</v>
      </c>
      <c r="AD770" s="163">
        <f t="shared" si="90"/>
        <v>45307.804752579679</v>
      </c>
      <c r="AE770" s="164">
        <f t="shared" si="91"/>
        <v>44969.538320093023</v>
      </c>
      <c r="AF770" s="165">
        <f t="shared" ref="AF770:AF833" si="97">XIRR(B770:AA770,$B$1:$AA$1)</f>
        <v>0.14660646319389345</v>
      </c>
      <c r="AG770" s="166">
        <f t="shared" si="95"/>
        <v>0.97489785829000164</v>
      </c>
    </row>
    <row r="771" spans="1:33">
      <c r="A771" s="158"/>
      <c r="B771" s="162">
        <f>+[2]data1cf!A771</f>
        <v>-60687.819799588913</v>
      </c>
      <c r="C771" s="162">
        <f>+[2]data1cf!B771</f>
        <v>11806.582853061069</v>
      </c>
      <c r="D771" s="162">
        <f>+[2]data1cf!C771</f>
        <v>12712.203107462832</v>
      </c>
      <c r="E771" s="162">
        <f>+[2]data1cf!D771</f>
        <v>12443.850557151876</v>
      </c>
      <c r="F771" s="162">
        <f>+[2]data1cf!E771</f>
        <v>12071.361377203504</v>
      </c>
      <c r="G771" s="162">
        <f>+[2]data1cf!F771</f>
        <v>11883.542843460458</v>
      </c>
      <c r="H771" s="162">
        <f>+[2]data1cf!G771</f>
        <v>11558.040507576647</v>
      </c>
      <c r="I771" s="162">
        <f>+[2]data1cf!H771</f>
        <v>11591.693823845817</v>
      </c>
      <c r="J771" s="162">
        <f>+[2]data1cf!I771</f>
        <v>11543.123167899419</v>
      </c>
      <c r="K771" s="162">
        <f>+[2]data1cf!J771</f>
        <v>11566.752801864201</v>
      </c>
      <c r="L771" s="162">
        <f>+[2]data1cf!K771</f>
        <v>11532.804947669127</v>
      </c>
      <c r="M771" s="162">
        <f>+[2]data1cf!L771</f>
        <v>11548.101205377749</v>
      </c>
      <c r="N771" s="162">
        <f>+[2]data1cf!M771</f>
        <v>11411.13513606573</v>
      </c>
      <c r="O771" s="162">
        <f>+[2]data1cf!N771</f>
        <v>11136.148516797459</v>
      </c>
      <c r="P771" s="162">
        <f>+[2]data1cf!O771</f>
        <v>11132.858916549247</v>
      </c>
      <c r="Q771" s="162">
        <f>+[2]data1cf!P771</f>
        <v>11219.282784787134</v>
      </c>
      <c r="R771" s="162">
        <f>+[2]data1cf!Q771</f>
        <v>696.065017973365</v>
      </c>
      <c r="S771" s="162">
        <f>+[2]data1cf!R771</f>
        <v>0</v>
      </c>
      <c r="T771" s="162">
        <f>+[2]data1cf!S771</f>
        <v>0</v>
      </c>
      <c r="U771" s="162">
        <f>+[2]data1cf!T771</f>
        <v>0</v>
      </c>
      <c r="V771" s="162">
        <f>+[2]data1cf!U771</f>
        <v>0</v>
      </c>
      <c r="W771" s="162">
        <f>+[2]data1cf!V771</f>
        <v>0</v>
      </c>
      <c r="X771" s="162">
        <f>+[2]data1cf!W771</f>
        <v>0</v>
      </c>
      <c r="Y771" s="162">
        <f>+[2]data1cf!X771</f>
        <v>0</v>
      </c>
      <c r="Z771" s="162">
        <f>+[2]data1cf!Y771</f>
        <v>0</v>
      </c>
      <c r="AA771" s="162">
        <f>+[2]data1cf!Z771</f>
        <v>0</v>
      </c>
      <c r="AB771" s="162"/>
      <c r="AC771" s="163">
        <f t="shared" si="96"/>
        <v>29372.601029275629</v>
      </c>
      <c r="AD771" s="163">
        <f t="shared" ref="AD771:AD834" si="98">SUMPRODUCT(B771:AA771,$B$1010:$AA$1010)</f>
        <v>54045.750451877138</v>
      </c>
      <c r="AE771" s="164">
        <f t="shared" ref="AE771:AE834" si="99">SUMPRODUCT(B771:AA771,$B$1012:$AA$1012)</f>
        <v>53716.963886844809</v>
      </c>
      <c r="AF771" s="165">
        <f t="shared" si="97"/>
        <v>0.18007723689079289</v>
      </c>
      <c r="AG771" s="166">
        <f t="shared" ref="AG771:AG786" si="100">1-EXP(-(1/0.25)*(AD771/ABS($AD$1010)))</f>
        <v>0.9876665905831451</v>
      </c>
    </row>
    <row r="772" spans="1:33">
      <c r="A772" s="158"/>
      <c r="B772" s="162">
        <f>+[2]data1cf!A772</f>
        <v>-69025.427033195941</v>
      </c>
      <c r="C772" s="162">
        <f>+[2]data1cf!B772</f>
        <v>12005.071363456911</v>
      </c>
      <c r="D772" s="162">
        <f>+[2]data1cf!C772</f>
        <v>12963.457051309755</v>
      </c>
      <c r="E772" s="162">
        <f>+[2]data1cf!D772</f>
        <v>12708.896994430283</v>
      </c>
      <c r="F772" s="162">
        <f>+[2]data1cf!E772</f>
        <v>12429.748501373646</v>
      </c>
      <c r="G772" s="162">
        <f>+[2]data1cf!F772</f>
        <v>12063.968272834358</v>
      </c>
      <c r="H772" s="162">
        <f>+[2]data1cf!G772</f>
        <v>12003.05733167526</v>
      </c>
      <c r="I772" s="162">
        <f>+[2]data1cf!H772</f>
        <v>11932.810060993303</v>
      </c>
      <c r="J772" s="162">
        <f>+[2]data1cf!I772</f>
        <v>11597.974442589833</v>
      </c>
      <c r="K772" s="162">
        <f>+[2]data1cf!J772</f>
        <v>11758.001251816793</v>
      </c>
      <c r="L772" s="162">
        <f>+[2]data1cf!K772</f>
        <v>11602.725098059229</v>
      </c>
      <c r="M772" s="162">
        <f>+[2]data1cf!L772</f>
        <v>11616.685760272214</v>
      </c>
      <c r="N772" s="162">
        <f>+[2]data1cf!M772</f>
        <v>11480.951617208058</v>
      </c>
      <c r="O772" s="162">
        <f>+[2]data1cf!N772</f>
        <v>11375.552678654522</v>
      </c>
      <c r="P772" s="162">
        <f>+[2]data1cf!O772</f>
        <v>11358.785081752943</v>
      </c>
      <c r="Q772" s="162">
        <f>+[2]data1cf!P772</f>
        <v>11282.892210490038</v>
      </c>
      <c r="R772" s="162">
        <f>+[2]data1cf!Q772</f>
        <v>791.69403789994408</v>
      </c>
      <c r="S772" s="162">
        <f>+[2]data1cf!R772</f>
        <v>0</v>
      </c>
      <c r="T772" s="162">
        <f>+[2]data1cf!S772</f>
        <v>0</v>
      </c>
      <c r="U772" s="162">
        <f>+[2]data1cf!T772</f>
        <v>0</v>
      </c>
      <c r="V772" s="162">
        <f>+[2]data1cf!U772</f>
        <v>0</v>
      </c>
      <c r="W772" s="162">
        <f>+[2]data1cf!V772</f>
        <v>0</v>
      </c>
      <c r="X772" s="162">
        <f>+[2]data1cf!W772</f>
        <v>0</v>
      </c>
      <c r="Y772" s="162">
        <f>+[2]data1cf!X772</f>
        <v>0</v>
      </c>
      <c r="Z772" s="162">
        <f>+[2]data1cf!Y772</f>
        <v>0</v>
      </c>
      <c r="AA772" s="162">
        <f>+[2]data1cf!Z772</f>
        <v>0</v>
      </c>
      <c r="AB772" s="162"/>
      <c r="AC772" s="163">
        <f t="shared" si="96"/>
        <v>22749.407733771241</v>
      </c>
      <c r="AD772" s="163">
        <f t="shared" si="98"/>
        <v>47847.216627234302</v>
      </c>
      <c r="AE772" s="164">
        <f t="shared" si="99"/>
        <v>47512.952279531783</v>
      </c>
      <c r="AF772" s="165">
        <f t="shared" si="97"/>
        <v>0.15572027564048771</v>
      </c>
      <c r="AG772" s="166">
        <f t="shared" si="100"/>
        <v>0.97958178533505524</v>
      </c>
    </row>
    <row r="773" spans="1:33">
      <c r="A773" s="158"/>
      <c r="B773" s="162">
        <f>+[2]data1cf!A773</f>
        <v>-73138.611784129695</v>
      </c>
      <c r="C773" s="162">
        <f>+[2]data1cf!B773</f>
        <v>12048.973377890779</v>
      </c>
      <c r="D773" s="162">
        <f>+[2]data1cf!C773</f>
        <v>13210.795455680458</v>
      </c>
      <c r="E773" s="162">
        <f>+[2]data1cf!D773</f>
        <v>12791.454768361345</v>
      </c>
      <c r="F773" s="162">
        <f>+[2]data1cf!E773</f>
        <v>12688.091526125605</v>
      </c>
      <c r="G773" s="162">
        <f>+[2]data1cf!F773</f>
        <v>12337.382677188481</v>
      </c>
      <c r="H773" s="162">
        <f>+[2]data1cf!G773</f>
        <v>12060.698840216293</v>
      </c>
      <c r="I773" s="162">
        <f>+[2]data1cf!H773</f>
        <v>11910.115859781654</v>
      </c>
      <c r="J773" s="162">
        <f>+[2]data1cf!I773</f>
        <v>11829.289895582811</v>
      </c>
      <c r="K773" s="162">
        <f>+[2]data1cf!J773</f>
        <v>11727.207441334012</v>
      </c>
      <c r="L773" s="162">
        <f>+[2]data1cf!K773</f>
        <v>11700.494620358822</v>
      </c>
      <c r="M773" s="162">
        <f>+[2]data1cf!L773</f>
        <v>11597.121747850917</v>
      </c>
      <c r="N773" s="162">
        <f>+[2]data1cf!M773</f>
        <v>11568.772047323551</v>
      </c>
      <c r="O773" s="162">
        <f>+[2]data1cf!N773</f>
        <v>11568.145151507884</v>
      </c>
      <c r="P773" s="162">
        <f>+[2]data1cf!O773</f>
        <v>11431.776661439711</v>
      </c>
      <c r="Q773" s="162">
        <f>+[2]data1cf!P773</f>
        <v>11468.616528971659</v>
      </c>
      <c r="R773" s="162">
        <f>+[2]data1cf!Q773</f>
        <v>838.8706217192539</v>
      </c>
      <c r="S773" s="162">
        <f>+[2]data1cf!R773</f>
        <v>0</v>
      </c>
      <c r="T773" s="162">
        <f>+[2]data1cf!S773</f>
        <v>0</v>
      </c>
      <c r="U773" s="162">
        <f>+[2]data1cf!T773</f>
        <v>0</v>
      </c>
      <c r="V773" s="162">
        <f>+[2]data1cf!U773</f>
        <v>0</v>
      </c>
      <c r="W773" s="162">
        <f>+[2]data1cf!V773</f>
        <v>0</v>
      </c>
      <c r="X773" s="162">
        <f>+[2]data1cf!W773</f>
        <v>0</v>
      </c>
      <c r="Y773" s="162">
        <f>+[2]data1cf!X773</f>
        <v>0</v>
      </c>
      <c r="Z773" s="162">
        <f>+[2]data1cf!Y773</f>
        <v>0</v>
      </c>
      <c r="AA773" s="162">
        <f>+[2]data1cf!Z773</f>
        <v>0</v>
      </c>
      <c r="AB773" s="162"/>
      <c r="AC773" s="163">
        <f t="shared" si="96"/>
        <v>19592.703828938622</v>
      </c>
      <c r="AD773" s="163">
        <f t="shared" si="98"/>
        <v>44935.666635720088</v>
      </c>
      <c r="AE773" s="164">
        <f t="shared" si="99"/>
        <v>44598.1666393044</v>
      </c>
      <c r="AF773" s="165">
        <f t="shared" si="97"/>
        <v>0.1457209408283234</v>
      </c>
      <c r="AG773" s="166">
        <f t="shared" si="100"/>
        <v>0.97412652035993552</v>
      </c>
    </row>
    <row r="774" spans="1:33">
      <c r="A774" s="158"/>
      <c r="B774" s="162">
        <f>+[2]data1cf!A774</f>
        <v>-66543.344608155705</v>
      </c>
      <c r="C774" s="162">
        <f>+[2]data1cf!B774</f>
        <v>12024.637205330107</v>
      </c>
      <c r="D774" s="162">
        <f>+[2]data1cf!C774</f>
        <v>12916.480719473369</v>
      </c>
      <c r="E774" s="162">
        <f>+[2]data1cf!D774</f>
        <v>12598.674390380851</v>
      </c>
      <c r="F774" s="162">
        <f>+[2]data1cf!E774</f>
        <v>12384.411291648204</v>
      </c>
      <c r="G774" s="162">
        <f>+[2]data1cf!F774</f>
        <v>12003.877322863027</v>
      </c>
      <c r="H774" s="162">
        <f>+[2]data1cf!G774</f>
        <v>11829.800522847923</v>
      </c>
      <c r="I774" s="162">
        <f>+[2]data1cf!H774</f>
        <v>11782.579212708824</v>
      </c>
      <c r="J774" s="162">
        <f>+[2]data1cf!I774</f>
        <v>11683.681654217062</v>
      </c>
      <c r="K774" s="162">
        <f>+[2]data1cf!J774</f>
        <v>11624.084244384723</v>
      </c>
      <c r="L774" s="162">
        <f>+[2]data1cf!K774</f>
        <v>11555.213041600146</v>
      </c>
      <c r="M774" s="162">
        <f>+[2]data1cf!L774</f>
        <v>11541.595957372656</v>
      </c>
      <c r="N774" s="162">
        <f>+[2]data1cf!M774</f>
        <v>11569.791354754556</v>
      </c>
      <c r="O774" s="162">
        <f>+[2]data1cf!N774</f>
        <v>11466.887741660103</v>
      </c>
      <c r="P774" s="162">
        <f>+[2]data1cf!O774</f>
        <v>11262.883140876194</v>
      </c>
      <c r="Q774" s="162">
        <f>+[2]data1cf!P774</f>
        <v>11373.348502121393</v>
      </c>
      <c r="R774" s="162">
        <f>+[2]data1cf!Q774</f>
        <v>763.22554531770254</v>
      </c>
      <c r="S774" s="162">
        <f>+[2]data1cf!R774</f>
        <v>0</v>
      </c>
      <c r="T774" s="162">
        <f>+[2]data1cf!S774</f>
        <v>0</v>
      </c>
      <c r="U774" s="162">
        <f>+[2]data1cf!T774</f>
        <v>0</v>
      </c>
      <c r="V774" s="162">
        <f>+[2]data1cf!U774</f>
        <v>0</v>
      </c>
      <c r="W774" s="162">
        <f>+[2]data1cf!V774</f>
        <v>0</v>
      </c>
      <c r="X774" s="162">
        <f>+[2]data1cf!W774</f>
        <v>0</v>
      </c>
      <c r="Y774" s="162">
        <f>+[2]data1cf!X774</f>
        <v>0</v>
      </c>
      <c r="Z774" s="162">
        <f>+[2]data1cf!Y774</f>
        <v>0</v>
      </c>
      <c r="AA774" s="162">
        <f>+[2]data1cf!Z774</f>
        <v>0</v>
      </c>
      <c r="AB774" s="162"/>
      <c r="AC774" s="163">
        <f t="shared" si="96"/>
        <v>24868.146409297064</v>
      </c>
      <c r="AD774" s="163">
        <f t="shared" si="98"/>
        <v>49881.235910488656</v>
      </c>
      <c r="AE774" s="164">
        <f t="shared" si="99"/>
        <v>49547.957604668387</v>
      </c>
      <c r="AF774" s="165">
        <f t="shared" si="97"/>
        <v>0.16277728676795963</v>
      </c>
      <c r="AG774" s="166">
        <f t="shared" si="100"/>
        <v>0.98269484808903185</v>
      </c>
    </row>
    <row r="775" spans="1:33">
      <c r="A775" s="158"/>
      <c r="B775" s="162">
        <f>+[2]data1cf!A775</f>
        <v>-67581.977484543808</v>
      </c>
      <c r="C775" s="162">
        <f>+[2]data1cf!B775</f>
        <v>11967.432659840037</v>
      </c>
      <c r="D775" s="162">
        <f>+[2]data1cf!C775</f>
        <v>12980.738847830457</v>
      </c>
      <c r="E775" s="162">
        <f>+[2]data1cf!D775</f>
        <v>12557.793253578993</v>
      </c>
      <c r="F775" s="162">
        <f>+[2]data1cf!E775</f>
        <v>12329.619036740483</v>
      </c>
      <c r="G775" s="162">
        <f>+[2]data1cf!F775</f>
        <v>11944.457671478882</v>
      </c>
      <c r="H775" s="162">
        <f>+[2]data1cf!G775</f>
        <v>11831.966059944472</v>
      </c>
      <c r="I775" s="162">
        <f>+[2]data1cf!H775</f>
        <v>11759.668338793115</v>
      </c>
      <c r="J775" s="162">
        <f>+[2]data1cf!I775</f>
        <v>11620.468889607568</v>
      </c>
      <c r="K775" s="162">
        <f>+[2]data1cf!J775</f>
        <v>11579.108406676656</v>
      </c>
      <c r="L775" s="162">
        <f>+[2]data1cf!K775</f>
        <v>11694.209827495783</v>
      </c>
      <c r="M775" s="162">
        <f>+[2]data1cf!L775</f>
        <v>11604.036843370057</v>
      </c>
      <c r="N775" s="162">
        <f>+[2]data1cf!M775</f>
        <v>11593.86698952342</v>
      </c>
      <c r="O775" s="162">
        <f>+[2]data1cf!N775</f>
        <v>11442.477915636155</v>
      </c>
      <c r="P775" s="162">
        <f>+[2]data1cf!O775</f>
        <v>11433.262613466006</v>
      </c>
      <c r="Q775" s="162">
        <f>+[2]data1cf!P775</f>
        <v>11433.068593485859</v>
      </c>
      <c r="R775" s="162">
        <f>+[2]data1cf!Q775</f>
        <v>775.1382489567236</v>
      </c>
      <c r="S775" s="162">
        <f>+[2]data1cf!R775</f>
        <v>0</v>
      </c>
      <c r="T775" s="162">
        <f>+[2]data1cf!S775</f>
        <v>0</v>
      </c>
      <c r="U775" s="162">
        <f>+[2]data1cf!T775</f>
        <v>0</v>
      </c>
      <c r="V775" s="162">
        <f>+[2]data1cf!U775</f>
        <v>0</v>
      </c>
      <c r="W775" s="162">
        <f>+[2]data1cf!V775</f>
        <v>0</v>
      </c>
      <c r="X775" s="162">
        <f>+[2]data1cf!W775</f>
        <v>0</v>
      </c>
      <c r="Y775" s="162">
        <f>+[2]data1cf!X775</f>
        <v>0</v>
      </c>
      <c r="Z775" s="162">
        <f>+[2]data1cf!Y775</f>
        <v>0</v>
      </c>
      <c r="AA775" s="162">
        <f>+[2]data1cf!Z775</f>
        <v>0</v>
      </c>
      <c r="AB775" s="162"/>
      <c r="AC775" s="163">
        <f t="shared" si="96"/>
        <v>23804.234722953097</v>
      </c>
      <c r="AD775" s="163">
        <f t="shared" si="98"/>
        <v>48847.714656962897</v>
      </c>
      <c r="AE775" s="164">
        <f t="shared" si="99"/>
        <v>48513.841705134786</v>
      </c>
      <c r="AF775" s="165">
        <f t="shared" si="97"/>
        <v>0.15923089385032663</v>
      </c>
      <c r="AG775" s="166">
        <f t="shared" si="100"/>
        <v>0.98117739245269564</v>
      </c>
    </row>
    <row r="776" spans="1:33">
      <c r="A776" s="158"/>
      <c r="B776" s="162">
        <f>+[2]data1cf!A776</f>
        <v>-65478.474637464838</v>
      </c>
      <c r="C776" s="162">
        <f>+[2]data1cf!B776</f>
        <v>11799.174786185155</v>
      </c>
      <c r="D776" s="162">
        <f>+[2]data1cf!C776</f>
        <v>12802.070598017568</v>
      </c>
      <c r="E776" s="162">
        <f>+[2]data1cf!D776</f>
        <v>12473.129192998191</v>
      </c>
      <c r="F776" s="162">
        <f>+[2]data1cf!E776</f>
        <v>12271.654484661491</v>
      </c>
      <c r="G776" s="162">
        <f>+[2]data1cf!F776</f>
        <v>12058.626956851551</v>
      </c>
      <c r="H776" s="162">
        <f>+[2]data1cf!G776</f>
        <v>11866.526665860412</v>
      </c>
      <c r="I776" s="162">
        <f>+[2]data1cf!H776</f>
        <v>11793.271299176024</v>
      </c>
      <c r="J776" s="162">
        <f>+[2]data1cf!I776</f>
        <v>11743.891458774318</v>
      </c>
      <c r="K776" s="162">
        <f>+[2]data1cf!J776</f>
        <v>11688.018460504398</v>
      </c>
      <c r="L776" s="162">
        <f>+[2]data1cf!K776</f>
        <v>11638.718656433757</v>
      </c>
      <c r="M776" s="162">
        <f>+[2]data1cf!L776</f>
        <v>11502.369183853516</v>
      </c>
      <c r="N776" s="162">
        <f>+[2]data1cf!M776</f>
        <v>11423.187567065592</v>
      </c>
      <c r="O776" s="162">
        <f>+[2]data1cf!N776</f>
        <v>11386.752986397863</v>
      </c>
      <c r="P776" s="162">
        <f>+[2]data1cf!O776</f>
        <v>11398.011623546568</v>
      </c>
      <c r="Q776" s="162">
        <f>+[2]data1cf!P776</f>
        <v>11239.532905774417</v>
      </c>
      <c r="R776" s="162">
        <f>+[2]data1cf!Q776</f>
        <v>751.01191270186666</v>
      </c>
      <c r="S776" s="162">
        <f>+[2]data1cf!R776</f>
        <v>0</v>
      </c>
      <c r="T776" s="162">
        <f>+[2]data1cf!S776</f>
        <v>0</v>
      </c>
      <c r="U776" s="162">
        <f>+[2]data1cf!T776</f>
        <v>0</v>
      </c>
      <c r="V776" s="162">
        <f>+[2]data1cf!U776</f>
        <v>0</v>
      </c>
      <c r="W776" s="162">
        <f>+[2]data1cf!V776</f>
        <v>0</v>
      </c>
      <c r="X776" s="162">
        <f>+[2]data1cf!W776</f>
        <v>0</v>
      </c>
      <c r="Y776" s="162">
        <f>+[2]data1cf!X776</f>
        <v>0</v>
      </c>
      <c r="Z776" s="162">
        <f>+[2]data1cf!Y776</f>
        <v>0</v>
      </c>
      <c r="AA776" s="162">
        <f>+[2]data1cf!Z776</f>
        <v>0</v>
      </c>
      <c r="AB776" s="162"/>
      <c r="AC776" s="163">
        <f t="shared" si="96"/>
        <v>25527.044059498035</v>
      </c>
      <c r="AD776" s="163">
        <f t="shared" si="98"/>
        <v>50502.906168516609</v>
      </c>
      <c r="AE776" s="164">
        <f t="shared" si="99"/>
        <v>50170.126024085068</v>
      </c>
      <c r="AF776" s="165">
        <f t="shared" si="97"/>
        <v>0.16511419415473941</v>
      </c>
      <c r="AG776" s="166">
        <f t="shared" si="100"/>
        <v>0.98354803482263709</v>
      </c>
    </row>
    <row r="777" spans="1:33">
      <c r="A777" s="158"/>
      <c r="B777" s="162">
        <f>+[2]data1cf!A777</f>
        <v>-66331.981563806519</v>
      </c>
      <c r="C777" s="162">
        <f>+[2]data1cf!B777</f>
        <v>11904.801118662244</v>
      </c>
      <c r="D777" s="162">
        <f>+[2]data1cf!C777</f>
        <v>12895.434339054795</v>
      </c>
      <c r="E777" s="162">
        <f>+[2]data1cf!D777</f>
        <v>12577.403031632446</v>
      </c>
      <c r="F777" s="162">
        <f>+[2]data1cf!E777</f>
        <v>12500.522898304102</v>
      </c>
      <c r="G777" s="162">
        <f>+[2]data1cf!F777</f>
        <v>12116.919791399192</v>
      </c>
      <c r="H777" s="162">
        <f>+[2]data1cf!G777</f>
        <v>11785.464761223779</v>
      </c>
      <c r="I777" s="162">
        <f>+[2]data1cf!H777</f>
        <v>11684.088671043395</v>
      </c>
      <c r="J777" s="162">
        <f>+[2]data1cf!I777</f>
        <v>11614.864657176993</v>
      </c>
      <c r="K777" s="162">
        <f>+[2]data1cf!J777</f>
        <v>11534.896507089306</v>
      </c>
      <c r="L777" s="162">
        <f>+[2]data1cf!K777</f>
        <v>11452.83631500891</v>
      </c>
      <c r="M777" s="162">
        <f>+[2]data1cf!L777</f>
        <v>11476.111103141582</v>
      </c>
      <c r="N777" s="162">
        <f>+[2]data1cf!M777</f>
        <v>11418.28796941811</v>
      </c>
      <c r="O777" s="162">
        <f>+[2]data1cf!N777</f>
        <v>11467.549117103201</v>
      </c>
      <c r="P777" s="162">
        <f>+[2]data1cf!O777</f>
        <v>11404.682998922763</v>
      </c>
      <c r="Q777" s="162">
        <f>+[2]data1cf!P777</f>
        <v>11420.71212692267</v>
      </c>
      <c r="R777" s="162">
        <f>+[2]data1cf!Q777</f>
        <v>760.80129574423518</v>
      </c>
      <c r="S777" s="162">
        <f>+[2]data1cf!R777</f>
        <v>0</v>
      </c>
      <c r="T777" s="162">
        <f>+[2]data1cf!S777</f>
        <v>0</v>
      </c>
      <c r="U777" s="162">
        <f>+[2]data1cf!T777</f>
        <v>0</v>
      </c>
      <c r="V777" s="162">
        <f>+[2]data1cf!U777</f>
        <v>0</v>
      </c>
      <c r="W777" s="162">
        <f>+[2]data1cf!V777</f>
        <v>0</v>
      </c>
      <c r="X777" s="162">
        <f>+[2]data1cf!W777</f>
        <v>0</v>
      </c>
      <c r="Y777" s="162">
        <f>+[2]data1cf!X777</f>
        <v>0</v>
      </c>
      <c r="Z777" s="162">
        <f>+[2]data1cf!Y777</f>
        <v>0</v>
      </c>
      <c r="AA777" s="162">
        <f>+[2]data1cf!Z777</f>
        <v>0</v>
      </c>
      <c r="AB777" s="162"/>
      <c r="AC777" s="163">
        <f t="shared" si="96"/>
        <v>24878.921450978829</v>
      </c>
      <c r="AD777" s="163">
        <f t="shared" si="98"/>
        <v>49837.585076086136</v>
      </c>
      <c r="AE777" s="164">
        <f t="shared" si="99"/>
        <v>49505.000397428114</v>
      </c>
      <c r="AF777" s="165">
        <f t="shared" si="97"/>
        <v>0.16298334002494816</v>
      </c>
      <c r="AG777" s="166">
        <f t="shared" si="100"/>
        <v>0.98263330486763822</v>
      </c>
    </row>
    <row r="778" spans="1:33">
      <c r="A778" s="158"/>
      <c r="B778" s="162">
        <f>+[2]data1cf!A778</f>
        <v>-61813.049012326192</v>
      </c>
      <c r="C778" s="162">
        <f>+[2]data1cf!B778</f>
        <v>11725.158947964763</v>
      </c>
      <c r="D778" s="162">
        <f>+[2]data1cf!C778</f>
        <v>12700.705483561471</v>
      </c>
      <c r="E778" s="162">
        <f>+[2]data1cf!D778</f>
        <v>12418.180142075762</v>
      </c>
      <c r="F778" s="162">
        <f>+[2]data1cf!E778</f>
        <v>12147.400464108985</v>
      </c>
      <c r="G778" s="162">
        <f>+[2]data1cf!F778</f>
        <v>11940.090807240475</v>
      </c>
      <c r="H778" s="162">
        <f>+[2]data1cf!G778</f>
        <v>11765.153063820839</v>
      </c>
      <c r="I778" s="162">
        <f>+[2]data1cf!H778</f>
        <v>11589.939963648707</v>
      </c>
      <c r="J778" s="162">
        <f>+[2]data1cf!I778</f>
        <v>11437.12813734938</v>
      </c>
      <c r="K778" s="162">
        <f>+[2]data1cf!J778</f>
        <v>11324.563218857531</v>
      </c>
      <c r="L778" s="162">
        <f>+[2]data1cf!K778</f>
        <v>11392.622918989826</v>
      </c>
      <c r="M778" s="162">
        <f>+[2]data1cf!L778</f>
        <v>11435.746161736879</v>
      </c>
      <c r="N778" s="162">
        <f>+[2]data1cf!M778</f>
        <v>11287.382844884964</v>
      </c>
      <c r="O778" s="162">
        <f>+[2]data1cf!N778</f>
        <v>11140.705116660225</v>
      </c>
      <c r="P778" s="162">
        <f>+[2]data1cf!O778</f>
        <v>11517.666525285147</v>
      </c>
      <c r="Q778" s="162">
        <f>+[2]data1cf!P778</f>
        <v>11101.502324849385</v>
      </c>
      <c r="R778" s="162">
        <f>+[2]data1cf!Q778</f>
        <v>708.97094695177634</v>
      </c>
      <c r="S778" s="162">
        <f>+[2]data1cf!R778</f>
        <v>0</v>
      </c>
      <c r="T778" s="162">
        <f>+[2]data1cf!S778</f>
        <v>0</v>
      </c>
      <c r="U778" s="162">
        <f>+[2]data1cf!T778</f>
        <v>0</v>
      </c>
      <c r="V778" s="162">
        <f>+[2]data1cf!U778</f>
        <v>0</v>
      </c>
      <c r="W778" s="162">
        <f>+[2]data1cf!V778</f>
        <v>0</v>
      </c>
      <c r="X778" s="162">
        <f>+[2]data1cf!W778</f>
        <v>0</v>
      </c>
      <c r="Y778" s="162">
        <f>+[2]data1cf!X778</f>
        <v>0</v>
      </c>
      <c r="Z778" s="162">
        <f>+[2]data1cf!Y778</f>
        <v>0</v>
      </c>
      <c r="AA778" s="162">
        <f>+[2]data1cf!Z778</f>
        <v>0</v>
      </c>
      <c r="AB778" s="162"/>
      <c r="AC778" s="163">
        <f t="shared" si="96"/>
        <v>28139.893897922932</v>
      </c>
      <c r="AD778" s="163">
        <f t="shared" si="98"/>
        <v>52776.495169698326</v>
      </c>
      <c r="AE778" s="164">
        <f t="shared" si="99"/>
        <v>52448.194588263388</v>
      </c>
      <c r="AF778" s="165">
        <f t="shared" si="97"/>
        <v>0.17559487223625181</v>
      </c>
      <c r="AG778" s="166">
        <f t="shared" si="100"/>
        <v>0.98632542816707081</v>
      </c>
    </row>
    <row r="779" spans="1:33">
      <c r="A779" s="158"/>
      <c r="B779" s="162">
        <f>+[2]data1cf!A779</f>
        <v>-63436.752503764234</v>
      </c>
      <c r="C779" s="162">
        <f>+[2]data1cf!B779</f>
        <v>11914.933475319671</v>
      </c>
      <c r="D779" s="162">
        <f>+[2]data1cf!C779</f>
        <v>12857.870157032183</v>
      </c>
      <c r="E779" s="162">
        <f>+[2]data1cf!D779</f>
        <v>12573.599527207782</v>
      </c>
      <c r="F779" s="162">
        <f>+[2]data1cf!E779</f>
        <v>12271.101523354204</v>
      </c>
      <c r="G779" s="162">
        <f>+[2]data1cf!F779</f>
        <v>11951.219212993117</v>
      </c>
      <c r="H779" s="162">
        <f>+[2]data1cf!G779</f>
        <v>11697.760083292034</v>
      </c>
      <c r="I779" s="162">
        <f>+[2]data1cf!H779</f>
        <v>11683.781236974934</v>
      </c>
      <c r="J779" s="162">
        <f>+[2]data1cf!I779</f>
        <v>11673.208465060383</v>
      </c>
      <c r="K779" s="162">
        <f>+[2]data1cf!J779</f>
        <v>11734.628440226443</v>
      </c>
      <c r="L779" s="162">
        <f>+[2]data1cf!K779</f>
        <v>11416.577777982588</v>
      </c>
      <c r="M779" s="162">
        <f>+[2]data1cf!L779</f>
        <v>11480.379509799746</v>
      </c>
      <c r="N779" s="162">
        <f>+[2]data1cf!M779</f>
        <v>11461.024376190793</v>
      </c>
      <c r="O779" s="162">
        <f>+[2]data1cf!N779</f>
        <v>11337.611465381156</v>
      </c>
      <c r="P779" s="162">
        <f>+[2]data1cf!O779</f>
        <v>11262.510644774786</v>
      </c>
      <c r="Q779" s="162">
        <f>+[2]data1cf!P779</f>
        <v>11142.968727800284</v>
      </c>
      <c r="R779" s="162">
        <f>+[2]data1cf!Q779</f>
        <v>727.59417651717411</v>
      </c>
      <c r="S779" s="162">
        <f>+[2]data1cf!R779</f>
        <v>0</v>
      </c>
      <c r="T779" s="162">
        <f>+[2]data1cf!S779</f>
        <v>0</v>
      </c>
      <c r="U779" s="162">
        <f>+[2]data1cf!T779</f>
        <v>0</v>
      </c>
      <c r="V779" s="162">
        <f>+[2]data1cf!U779</f>
        <v>0</v>
      </c>
      <c r="W779" s="162">
        <f>+[2]data1cf!V779</f>
        <v>0</v>
      </c>
      <c r="X779" s="162">
        <f>+[2]data1cf!W779</f>
        <v>0</v>
      </c>
      <c r="Y779" s="162">
        <f>+[2]data1cf!X779</f>
        <v>0</v>
      </c>
      <c r="Z779" s="162">
        <f>+[2]data1cf!Y779</f>
        <v>0</v>
      </c>
      <c r="AA779" s="162">
        <f>+[2]data1cf!Z779</f>
        <v>0</v>
      </c>
      <c r="AB779" s="162"/>
      <c r="AC779" s="163">
        <f t="shared" si="96"/>
        <v>27404.662880891952</v>
      </c>
      <c r="AD779" s="163">
        <f t="shared" si="98"/>
        <v>52252.468968695452</v>
      </c>
      <c r="AE779" s="164">
        <f t="shared" si="99"/>
        <v>51921.488066894257</v>
      </c>
      <c r="AF779" s="165">
        <f t="shared" si="97"/>
        <v>0.17205930352210999</v>
      </c>
      <c r="AG779" s="166">
        <f t="shared" si="100"/>
        <v>0.98573004690997412</v>
      </c>
    </row>
    <row r="780" spans="1:33">
      <c r="A780" s="158"/>
      <c r="B780" s="162">
        <f>+[2]data1cf!A780</f>
        <v>-69720.223493101177</v>
      </c>
      <c r="C780" s="162">
        <f>+[2]data1cf!B780</f>
        <v>11915.731881332793</v>
      </c>
      <c r="D780" s="162">
        <f>+[2]data1cf!C780</f>
        <v>13091.56833326539</v>
      </c>
      <c r="E780" s="162">
        <f>+[2]data1cf!D780</f>
        <v>12627.497778314897</v>
      </c>
      <c r="F780" s="162">
        <f>+[2]data1cf!E780</f>
        <v>12433.334783528851</v>
      </c>
      <c r="G780" s="162">
        <f>+[2]data1cf!F780</f>
        <v>12049.006267178513</v>
      </c>
      <c r="H780" s="162">
        <f>+[2]data1cf!G780</f>
        <v>11944.970986267464</v>
      </c>
      <c r="I780" s="162">
        <f>+[2]data1cf!H780</f>
        <v>11913.179273220096</v>
      </c>
      <c r="J780" s="162">
        <f>+[2]data1cf!I780</f>
        <v>11942.133411757724</v>
      </c>
      <c r="K780" s="162">
        <f>+[2]data1cf!J780</f>
        <v>11711.130356371286</v>
      </c>
      <c r="L780" s="162">
        <f>+[2]data1cf!K780</f>
        <v>11612.840743780198</v>
      </c>
      <c r="M780" s="162">
        <f>+[2]data1cf!L780</f>
        <v>11641.402783060963</v>
      </c>
      <c r="N780" s="162">
        <f>+[2]data1cf!M780</f>
        <v>11527.848883382214</v>
      </c>
      <c r="O780" s="162">
        <f>+[2]data1cf!N780</f>
        <v>11489.991846444729</v>
      </c>
      <c r="P780" s="162">
        <f>+[2]data1cf!O780</f>
        <v>11367.020948642399</v>
      </c>
      <c r="Q780" s="162">
        <f>+[2]data1cf!P780</f>
        <v>11401.358660078147</v>
      </c>
      <c r="R780" s="162">
        <f>+[2]data1cf!Q780</f>
        <v>799.66307537647322</v>
      </c>
      <c r="S780" s="162">
        <f>+[2]data1cf!R780</f>
        <v>0</v>
      </c>
      <c r="T780" s="162">
        <f>+[2]data1cf!S780</f>
        <v>0</v>
      </c>
      <c r="U780" s="162">
        <f>+[2]data1cf!T780</f>
        <v>0</v>
      </c>
      <c r="V780" s="162">
        <f>+[2]data1cf!U780</f>
        <v>0</v>
      </c>
      <c r="W780" s="162">
        <f>+[2]data1cf!V780</f>
        <v>0</v>
      </c>
      <c r="X780" s="162">
        <f>+[2]data1cf!W780</f>
        <v>0</v>
      </c>
      <c r="Y780" s="162">
        <f>+[2]data1cf!X780</f>
        <v>0</v>
      </c>
      <c r="Z780" s="162">
        <f>+[2]data1cf!Y780</f>
        <v>0</v>
      </c>
      <c r="AA780" s="162">
        <f>+[2]data1cf!Z780</f>
        <v>0</v>
      </c>
      <c r="AB780" s="162"/>
      <c r="AC780" s="163">
        <f t="shared" si="96"/>
        <v>22201.862303160808</v>
      </c>
      <c r="AD780" s="163">
        <f t="shared" si="98"/>
        <v>47390.534839362233</v>
      </c>
      <c r="AE780" s="164">
        <f t="shared" si="99"/>
        <v>47054.990243599757</v>
      </c>
      <c r="AF780" s="165">
        <f t="shared" si="97"/>
        <v>0.15380674004554754</v>
      </c>
      <c r="AG780" s="166">
        <f t="shared" si="100"/>
        <v>0.97880917118508592</v>
      </c>
    </row>
    <row r="781" spans="1:33">
      <c r="A781" s="158"/>
      <c r="B781" s="162">
        <f>+[2]data1cf!A781</f>
        <v>-73997.522834975985</v>
      </c>
      <c r="C781" s="162">
        <f>+[2]data1cf!B781</f>
        <v>12061.814626856107</v>
      </c>
      <c r="D781" s="162">
        <f>+[2]data1cf!C781</f>
        <v>13018.418146476122</v>
      </c>
      <c r="E781" s="162">
        <f>+[2]data1cf!D781</f>
        <v>12751.25697317352</v>
      </c>
      <c r="F781" s="162">
        <f>+[2]data1cf!E781</f>
        <v>12356.75526729726</v>
      </c>
      <c r="G781" s="162">
        <f>+[2]data1cf!F781</f>
        <v>12110.073022774037</v>
      </c>
      <c r="H781" s="162">
        <f>+[2]data1cf!G781</f>
        <v>11985.273042892957</v>
      </c>
      <c r="I781" s="162">
        <f>+[2]data1cf!H781</f>
        <v>11815.142645307344</v>
      </c>
      <c r="J781" s="162">
        <f>+[2]data1cf!I781</f>
        <v>12012.075716150172</v>
      </c>
      <c r="K781" s="162">
        <f>+[2]data1cf!J781</f>
        <v>11734.995659102387</v>
      </c>
      <c r="L781" s="162">
        <f>+[2]data1cf!K781</f>
        <v>11646.669313444145</v>
      </c>
      <c r="M781" s="162">
        <f>+[2]data1cf!L781</f>
        <v>11726.822862544028</v>
      </c>
      <c r="N781" s="162">
        <f>+[2]data1cf!M781</f>
        <v>11669.053943339222</v>
      </c>
      <c r="O781" s="162">
        <f>+[2]data1cf!N781</f>
        <v>11656.916399534986</v>
      </c>
      <c r="P781" s="162">
        <f>+[2]data1cf!O781</f>
        <v>11450.603057217089</v>
      </c>
      <c r="Q781" s="162">
        <f>+[2]data1cf!P781</f>
        <v>11440.141995753049</v>
      </c>
      <c r="R781" s="162">
        <f>+[2]data1cf!Q781</f>
        <v>848.72198790804043</v>
      </c>
      <c r="S781" s="162">
        <f>+[2]data1cf!R781</f>
        <v>0</v>
      </c>
      <c r="T781" s="162">
        <f>+[2]data1cf!S781</f>
        <v>0</v>
      </c>
      <c r="U781" s="162">
        <f>+[2]data1cf!T781</f>
        <v>0</v>
      </c>
      <c r="V781" s="162">
        <f>+[2]data1cf!U781</f>
        <v>0</v>
      </c>
      <c r="W781" s="162">
        <f>+[2]data1cf!V781</f>
        <v>0</v>
      </c>
      <c r="X781" s="162">
        <f>+[2]data1cf!W781</f>
        <v>0</v>
      </c>
      <c r="Y781" s="162">
        <f>+[2]data1cf!X781</f>
        <v>0</v>
      </c>
      <c r="Z781" s="162">
        <f>+[2]data1cf!Y781</f>
        <v>0</v>
      </c>
      <c r="AA781" s="162">
        <f>+[2]data1cf!Z781</f>
        <v>0</v>
      </c>
      <c r="AB781" s="162"/>
      <c r="AC781" s="163">
        <f t="shared" si="96"/>
        <v>18268.830263901327</v>
      </c>
      <c r="AD781" s="163">
        <f t="shared" si="98"/>
        <v>43570.328304177623</v>
      </c>
      <c r="AE781" s="164">
        <f t="shared" si="99"/>
        <v>43233.10392310287</v>
      </c>
      <c r="AF781" s="165">
        <f t="shared" si="97"/>
        <v>0.14211362004280095</v>
      </c>
      <c r="AG781" s="166">
        <f t="shared" si="100"/>
        <v>0.97108793454006015</v>
      </c>
    </row>
    <row r="782" spans="1:33">
      <c r="A782" s="158"/>
      <c r="B782" s="162">
        <f>+[2]data1cf!A782</f>
        <v>-62111.786598252031</v>
      </c>
      <c r="C782" s="162">
        <f>+[2]data1cf!B782</f>
        <v>11919.592419189088</v>
      </c>
      <c r="D782" s="162">
        <f>+[2]data1cf!C782</f>
        <v>12694.592671044273</v>
      </c>
      <c r="E782" s="162">
        <f>+[2]data1cf!D782</f>
        <v>12354.893274645867</v>
      </c>
      <c r="F782" s="162">
        <f>+[2]data1cf!E782</f>
        <v>12183.99346173688</v>
      </c>
      <c r="G782" s="162">
        <f>+[2]data1cf!F782</f>
        <v>11982.959285959572</v>
      </c>
      <c r="H782" s="162">
        <f>+[2]data1cf!G782</f>
        <v>11660.927514708826</v>
      </c>
      <c r="I782" s="162">
        <f>+[2]data1cf!H782</f>
        <v>11527.753973990275</v>
      </c>
      <c r="J782" s="162">
        <f>+[2]data1cf!I782</f>
        <v>11701.312695951907</v>
      </c>
      <c r="K782" s="162">
        <f>+[2]data1cf!J782</f>
        <v>11383.951563408544</v>
      </c>
      <c r="L782" s="162">
        <f>+[2]data1cf!K782</f>
        <v>11510.465897996761</v>
      </c>
      <c r="M782" s="162">
        <f>+[2]data1cf!L782</f>
        <v>11307.500038627333</v>
      </c>
      <c r="N782" s="162">
        <f>+[2]data1cf!M782</f>
        <v>11416.257357023649</v>
      </c>
      <c r="O782" s="162">
        <f>+[2]data1cf!N782</f>
        <v>11377.854359078901</v>
      </c>
      <c r="P782" s="162">
        <f>+[2]data1cf!O782</f>
        <v>11213.960253215486</v>
      </c>
      <c r="Q782" s="162">
        <f>+[2]data1cf!P782</f>
        <v>10998.293686465997</v>
      </c>
      <c r="R782" s="162">
        <f>+[2]data1cf!Q782</f>
        <v>712.39734756731139</v>
      </c>
      <c r="S782" s="162">
        <f>+[2]data1cf!R782</f>
        <v>0</v>
      </c>
      <c r="T782" s="162">
        <f>+[2]data1cf!S782</f>
        <v>0</v>
      </c>
      <c r="U782" s="162">
        <f>+[2]data1cf!T782</f>
        <v>0</v>
      </c>
      <c r="V782" s="162">
        <f>+[2]data1cf!U782</f>
        <v>0</v>
      </c>
      <c r="W782" s="162">
        <f>+[2]data1cf!V782</f>
        <v>0</v>
      </c>
      <c r="X782" s="162">
        <f>+[2]data1cf!W782</f>
        <v>0</v>
      </c>
      <c r="Y782" s="162">
        <f>+[2]data1cf!X782</f>
        <v>0</v>
      </c>
      <c r="Z782" s="162">
        <f>+[2]data1cf!Y782</f>
        <v>0</v>
      </c>
      <c r="AA782" s="162">
        <f>+[2]data1cf!Z782</f>
        <v>0</v>
      </c>
      <c r="AB782" s="162"/>
      <c r="AC782" s="163">
        <f t="shared" si="96"/>
        <v>28080.908342405593</v>
      </c>
      <c r="AD782" s="163">
        <f t="shared" si="98"/>
        <v>52756.727594819924</v>
      </c>
      <c r="AE782" s="164">
        <f t="shared" si="99"/>
        <v>52428.023072764525</v>
      </c>
      <c r="AF782" s="165">
        <f t="shared" si="97"/>
        <v>0.17521572709083563</v>
      </c>
      <c r="AG782" s="166">
        <f t="shared" si="100"/>
        <v>0.98630342640699986</v>
      </c>
    </row>
    <row r="783" spans="1:33">
      <c r="A783" s="158"/>
      <c r="B783" s="162">
        <f>+[2]data1cf!A783</f>
        <v>-69651.438675313926</v>
      </c>
      <c r="C783" s="162">
        <f>+[2]data1cf!B783</f>
        <v>12014.605744693074</v>
      </c>
      <c r="D783" s="162">
        <f>+[2]data1cf!C783</f>
        <v>12977.729226870311</v>
      </c>
      <c r="E783" s="162">
        <f>+[2]data1cf!D783</f>
        <v>12796.837318069252</v>
      </c>
      <c r="F783" s="162">
        <f>+[2]data1cf!E783</f>
        <v>12445.577745124094</v>
      </c>
      <c r="G783" s="162">
        <f>+[2]data1cf!F783</f>
        <v>12202.063898465238</v>
      </c>
      <c r="H783" s="162">
        <f>+[2]data1cf!G783</f>
        <v>11936.21946488215</v>
      </c>
      <c r="I783" s="162">
        <f>+[2]data1cf!H783</f>
        <v>11767.668198113573</v>
      </c>
      <c r="J783" s="162">
        <f>+[2]data1cf!I783</f>
        <v>11799.278151463361</v>
      </c>
      <c r="K783" s="162">
        <f>+[2]data1cf!J783</f>
        <v>11703.92149660593</v>
      </c>
      <c r="L783" s="162">
        <f>+[2]data1cf!K783</f>
        <v>11548.986317503994</v>
      </c>
      <c r="M783" s="162">
        <f>+[2]data1cf!L783</f>
        <v>11668.425415150479</v>
      </c>
      <c r="N783" s="162">
        <f>+[2]data1cf!M783</f>
        <v>11596.577977871912</v>
      </c>
      <c r="O783" s="162">
        <f>+[2]data1cf!N783</f>
        <v>11368.137537356582</v>
      </c>
      <c r="P783" s="162">
        <f>+[2]data1cf!O783</f>
        <v>11454.071941967333</v>
      </c>
      <c r="Q783" s="162">
        <f>+[2]data1cf!P783</f>
        <v>11234.224194519291</v>
      </c>
      <c r="R783" s="162">
        <f>+[2]data1cf!Q783</f>
        <v>798.87414103038043</v>
      </c>
      <c r="S783" s="162">
        <f>+[2]data1cf!R783</f>
        <v>0</v>
      </c>
      <c r="T783" s="162">
        <f>+[2]data1cf!S783</f>
        <v>0</v>
      </c>
      <c r="U783" s="162">
        <f>+[2]data1cf!T783</f>
        <v>0</v>
      </c>
      <c r="V783" s="162">
        <f>+[2]data1cf!U783</f>
        <v>0</v>
      </c>
      <c r="W783" s="162">
        <f>+[2]data1cf!V783</f>
        <v>0</v>
      </c>
      <c r="X783" s="162">
        <f>+[2]data1cf!W783</f>
        <v>0</v>
      </c>
      <c r="Y783" s="162">
        <f>+[2]data1cf!X783</f>
        <v>0</v>
      </c>
      <c r="Z783" s="162">
        <f>+[2]data1cf!Y783</f>
        <v>0</v>
      </c>
      <c r="AA783" s="162">
        <f>+[2]data1cf!Z783</f>
        <v>0</v>
      </c>
      <c r="AB783" s="162"/>
      <c r="AC783" s="163">
        <f t="shared" si="96"/>
        <v>22302.044756962692</v>
      </c>
      <c r="AD783" s="163">
        <f t="shared" si="98"/>
        <v>47445.734466037014</v>
      </c>
      <c r="AE783" s="164">
        <f t="shared" si="99"/>
        <v>47110.854781651469</v>
      </c>
      <c r="AF783" s="165">
        <f t="shared" si="97"/>
        <v>0.15421167016029361</v>
      </c>
      <c r="AG783" s="166">
        <f t="shared" si="100"/>
        <v>0.97890408966208486</v>
      </c>
    </row>
    <row r="784" spans="1:33">
      <c r="A784" s="158"/>
      <c r="B784" s="162">
        <f>+[2]data1cf!A784</f>
        <v>-71040.417103311236</v>
      </c>
      <c r="C784" s="162">
        <f>+[2]data1cf!B784</f>
        <v>12155.100149420839</v>
      </c>
      <c r="D784" s="162">
        <f>+[2]data1cf!C784</f>
        <v>13053.663721015218</v>
      </c>
      <c r="E784" s="162">
        <f>+[2]data1cf!D784</f>
        <v>12659.20677904793</v>
      </c>
      <c r="F784" s="162">
        <f>+[2]data1cf!E784</f>
        <v>12532.638111169503</v>
      </c>
      <c r="G784" s="162">
        <f>+[2]data1cf!F784</f>
        <v>12125.440349375494</v>
      </c>
      <c r="H784" s="162">
        <f>+[2]data1cf!G784</f>
        <v>12015.8538754235</v>
      </c>
      <c r="I784" s="162">
        <f>+[2]data1cf!H784</f>
        <v>11904.947853264726</v>
      </c>
      <c r="J784" s="162">
        <f>+[2]data1cf!I784</f>
        <v>11873.064310835016</v>
      </c>
      <c r="K784" s="162">
        <f>+[2]data1cf!J784</f>
        <v>11688.985759912763</v>
      </c>
      <c r="L784" s="162">
        <f>+[2]data1cf!K784</f>
        <v>11569.2430224216</v>
      </c>
      <c r="M784" s="162">
        <f>+[2]data1cf!L784</f>
        <v>11591.382207817471</v>
      </c>
      <c r="N784" s="162">
        <f>+[2]data1cf!M784</f>
        <v>11486.735797194604</v>
      </c>
      <c r="O784" s="162">
        <f>+[2]data1cf!N784</f>
        <v>11474.100615962696</v>
      </c>
      <c r="P784" s="162">
        <f>+[2]data1cf!O784</f>
        <v>11437.900930195499</v>
      </c>
      <c r="Q784" s="162">
        <f>+[2]data1cf!P784</f>
        <v>11411.054928057916</v>
      </c>
      <c r="R784" s="162">
        <f>+[2]data1cf!Q784</f>
        <v>814.80516800813848</v>
      </c>
      <c r="S784" s="162">
        <f>+[2]data1cf!R784</f>
        <v>0</v>
      </c>
      <c r="T784" s="162">
        <f>+[2]data1cf!S784</f>
        <v>0</v>
      </c>
      <c r="U784" s="162">
        <f>+[2]data1cf!T784</f>
        <v>0</v>
      </c>
      <c r="V784" s="162">
        <f>+[2]data1cf!U784</f>
        <v>0</v>
      </c>
      <c r="W784" s="162">
        <f>+[2]data1cf!V784</f>
        <v>0</v>
      </c>
      <c r="X784" s="162">
        <f>+[2]data1cf!W784</f>
        <v>0</v>
      </c>
      <c r="Y784" s="162">
        <f>+[2]data1cf!X784</f>
        <v>0</v>
      </c>
      <c r="Z784" s="162">
        <f>+[2]data1cf!Y784</f>
        <v>0</v>
      </c>
      <c r="AA784" s="162">
        <f>+[2]data1cf!Z784</f>
        <v>0</v>
      </c>
      <c r="AB784" s="162"/>
      <c r="AC784" s="163">
        <f t="shared" si="96"/>
        <v>21173.461447486687</v>
      </c>
      <c r="AD784" s="163">
        <f t="shared" si="98"/>
        <v>46378.140909243535</v>
      </c>
      <c r="AE784" s="164">
        <f t="shared" si="99"/>
        <v>46042.448931091953</v>
      </c>
      <c r="AF784" s="165">
        <f t="shared" si="97"/>
        <v>0.15065363049507147</v>
      </c>
      <c r="AG784" s="166">
        <f t="shared" si="100"/>
        <v>0.97699055787485156</v>
      </c>
    </row>
    <row r="785" spans="1:33">
      <c r="A785" s="158"/>
      <c r="B785" s="162">
        <f>+[2]data1cf!A785</f>
        <v>-68908.544788588086</v>
      </c>
      <c r="C785" s="162">
        <f>+[2]data1cf!B785</f>
        <v>12068.529818172152</v>
      </c>
      <c r="D785" s="162">
        <f>+[2]data1cf!C785</f>
        <v>12970.667153669418</v>
      </c>
      <c r="E785" s="162">
        <f>+[2]data1cf!D785</f>
        <v>12760.502070805682</v>
      </c>
      <c r="F785" s="162">
        <f>+[2]data1cf!E785</f>
        <v>12363.817050457166</v>
      </c>
      <c r="G785" s="162">
        <f>+[2]data1cf!F785</f>
        <v>12053.574600289328</v>
      </c>
      <c r="H785" s="162">
        <f>+[2]data1cf!G785</f>
        <v>11862.552622785215</v>
      </c>
      <c r="I785" s="162">
        <f>+[2]data1cf!H785</f>
        <v>11816.041231109599</v>
      </c>
      <c r="J785" s="162">
        <f>+[2]data1cf!I785</f>
        <v>11644.349625554958</v>
      </c>
      <c r="K785" s="162">
        <f>+[2]data1cf!J785</f>
        <v>11681.787255121642</v>
      </c>
      <c r="L785" s="162">
        <f>+[2]data1cf!K785</f>
        <v>11635.09090623361</v>
      </c>
      <c r="M785" s="162">
        <f>+[2]data1cf!L785</f>
        <v>11424.797177571741</v>
      </c>
      <c r="N785" s="162">
        <f>+[2]data1cf!M785</f>
        <v>11535.274433236402</v>
      </c>
      <c r="O785" s="162">
        <f>+[2]data1cf!N785</f>
        <v>11445.892740842661</v>
      </c>
      <c r="P785" s="162">
        <f>+[2]data1cf!O785</f>
        <v>11303.247652657392</v>
      </c>
      <c r="Q785" s="162">
        <f>+[2]data1cf!P785</f>
        <v>11443.93496047056</v>
      </c>
      <c r="R785" s="162">
        <f>+[2]data1cf!Q785</f>
        <v>790.35344530718976</v>
      </c>
      <c r="S785" s="162">
        <f>+[2]data1cf!R785</f>
        <v>0</v>
      </c>
      <c r="T785" s="162">
        <f>+[2]data1cf!S785</f>
        <v>0</v>
      </c>
      <c r="U785" s="162">
        <f>+[2]data1cf!T785</f>
        <v>0</v>
      </c>
      <c r="V785" s="162">
        <f>+[2]data1cf!U785</f>
        <v>0</v>
      </c>
      <c r="W785" s="162">
        <f>+[2]data1cf!V785</f>
        <v>0</v>
      </c>
      <c r="X785" s="162">
        <f>+[2]data1cf!W785</f>
        <v>0</v>
      </c>
      <c r="Y785" s="162">
        <f>+[2]data1cf!X785</f>
        <v>0</v>
      </c>
      <c r="Z785" s="162">
        <f>+[2]data1cf!Y785</f>
        <v>0</v>
      </c>
      <c r="AA785" s="162">
        <f>+[2]data1cf!Z785</f>
        <v>0</v>
      </c>
      <c r="AB785" s="162"/>
      <c r="AC785" s="163">
        <f t="shared" si="96"/>
        <v>22773.91544061646</v>
      </c>
      <c r="AD785" s="163">
        <f t="shared" si="98"/>
        <v>47832.69922594411</v>
      </c>
      <c r="AE785" s="164">
        <f t="shared" si="99"/>
        <v>47498.847955257705</v>
      </c>
      <c r="AF785" s="165">
        <f t="shared" si="97"/>
        <v>0.15591029524803166</v>
      </c>
      <c r="AG785" s="166">
        <f t="shared" si="100"/>
        <v>0.97955766384113929</v>
      </c>
    </row>
    <row r="786" spans="1:33">
      <c r="A786" s="158"/>
      <c r="B786" s="162">
        <f>+[2]data1cf!A786</f>
        <v>-63260.637030955702</v>
      </c>
      <c r="C786" s="162">
        <f>+[2]data1cf!B786</f>
        <v>11765.490775743394</v>
      </c>
      <c r="D786" s="162">
        <f>+[2]data1cf!C786</f>
        <v>12735.112323285559</v>
      </c>
      <c r="E786" s="162">
        <f>+[2]data1cf!D786</f>
        <v>12532.205777026695</v>
      </c>
      <c r="F786" s="162">
        <f>+[2]data1cf!E786</f>
        <v>12197.388630524078</v>
      </c>
      <c r="G786" s="162">
        <f>+[2]data1cf!F786</f>
        <v>12148.645405286723</v>
      </c>
      <c r="H786" s="162">
        <f>+[2]data1cf!G786</f>
        <v>11719.389594164622</v>
      </c>
      <c r="I786" s="162">
        <f>+[2]data1cf!H786</f>
        <v>11596.769750729803</v>
      </c>
      <c r="J786" s="162">
        <f>+[2]data1cf!I786</f>
        <v>11502.643394780505</v>
      </c>
      <c r="K786" s="162">
        <f>+[2]data1cf!J786</f>
        <v>11623.131810141598</v>
      </c>
      <c r="L786" s="162">
        <f>+[2]data1cf!K786</f>
        <v>11580.383709936679</v>
      </c>
      <c r="M786" s="162">
        <f>+[2]data1cf!L786</f>
        <v>11485.352133810928</v>
      </c>
      <c r="N786" s="162">
        <f>+[2]data1cf!M786</f>
        <v>11366.915205415387</v>
      </c>
      <c r="O786" s="162">
        <f>+[2]data1cf!N786</f>
        <v>11437.663508787671</v>
      </c>
      <c r="P786" s="162">
        <f>+[2]data1cf!O786</f>
        <v>11257.152365547048</v>
      </c>
      <c r="Q786" s="162">
        <f>+[2]data1cf!P786</f>
        <v>11224.690245290998</v>
      </c>
      <c r="R786" s="162">
        <f>+[2]data1cf!Q786</f>
        <v>725.57420249024949</v>
      </c>
      <c r="S786" s="162">
        <f>+[2]data1cf!R786</f>
        <v>0</v>
      </c>
      <c r="T786" s="162">
        <f>+[2]data1cf!S786</f>
        <v>0</v>
      </c>
      <c r="U786" s="162">
        <f>+[2]data1cf!T786</f>
        <v>0</v>
      </c>
      <c r="V786" s="162">
        <f>+[2]data1cf!U786</f>
        <v>0</v>
      </c>
      <c r="W786" s="162">
        <f>+[2]data1cf!V786</f>
        <v>0</v>
      </c>
      <c r="X786" s="162">
        <f>+[2]data1cf!W786</f>
        <v>0</v>
      </c>
      <c r="Y786" s="162">
        <f>+[2]data1cf!X786</f>
        <v>0</v>
      </c>
      <c r="Z786" s="162">
        <f>+[2]data1cf!Y786</f>
        <v>0</v>
      </c>
      <c r="AA786" s="162">
        <f>+[2]data1cf!Z786</f>
        <v>0</v>
      </c>
      <c r="AB786" s="162"/>
      <c r="AC786" s="163">
        <f t="shared" si="96"/>
        <v>27306.947273337591</v>
      </c>
      <c r="AD786" s="163">
        <f t="shared" si="98"/>
        <v>52131.87299045972</v>
      </c>
      <c r="AE786" s="164">
        <f t="shared" si="99"/>
        <v>51801.049228514959</v>
      </c>
      <c r="AF786" s="165">
        <f t="shared" si="97"/>
        <v>0.1718052446842194</v>
      </c>
      <c r="AG786" s="166">
        <f t="shared" si="100"/>
        <v>0.98558940070825674</v>
      </c>
    </row>
    <row r="787" spans="1:33">
      <c r="A787" s="158"/>
      <c r="B787" s="162">
        <f>+[2]data1cf!A787</f>
        <v>-61033.526036559386</v>
      </c>
      <c r="C787" s="162">
        <f>+[2]data1cf!B787</f>
        <v>11839.218097176679</v>
      </c>
      <c r="D787" s="162">
        <f>+[2]data1cf!C787</f>
        <v>12771.340057288569</v>
      </c>
      <c r="E787" s="162">
        <f>+[2]data1cf!D787</f>
        <v>12356.977448252979</v>
      </c>
      <c r="F787" s="162">
        <f>+[2]data1cf!E787</f>
        <v>11934.126308905217</v>
      </c>
      <c r="G787" s="162">
        <f>+[2]data1cf!F787</f>
        <v>11838.084818979198</v>
      </c>
      <c r="H787" s="162">
        <f>+[2]data1cf!G787</f>
        <v>11791.965033632889</v>
      </c>
      <c r="I787" s="162">
        <f>+[2]data1cf!H787</f>
        <v>11644.418969252907</v>
      </c>
      <c r="J787" s="162">
        <f>+[2]data1cf!I787</f>
        <v>11523.583929421855</v>
      </c>
      <c r="K787" s="162">
        <f>+[2]data1cf!J787</f>
        <v>11422.572456091566</v>
      </c>
      <c r="L787" s="162">
        <f>+[2]data1cf!K787</f>
        <v>11389.331867141136</v>
      </c>
      <c r="M787" s="162">
        <f>+[2]data1cf!L787</f>
        <v>11403.875278379248</v>
      </c>
      <c r="N787" s="162">
        <f>+[2]data1cf!M787</f>
        <v>11257.649775029342</v>
      </c>
      <c r="O787" s="162">
        <f>+[2]data1cf!N787</f>
        <v>11213.178557237759</v>
      </c>
      <c r="P787" s="162">
        <f>+[2]data1cf!O787</f>
        <v>11183.011875257078</v>
      </c>
      <c r="Q787" s="162">
        <f>+[2]data1cf!P787</f>
        <v>11317.662874986028</v>
      </c>
      <c r="R787" s="162">
        <f>+[2]data1cf!Q787</f>
        <v>700.03013022892151</v>
      </c>
      <c r="S787" s="162">
        <f>+[2]data1cf!R787</f>
        <v>0</v>
      </c>
      <c r="T787" s="162">
        <f>+[2]data1cf!S787</f>
        <v>0</v>
      </c>
      <c r="U787" s="162">
        <f>+[2]data1cf!T787</f>
        <v>0</v>
      </c>
      <c r="V787" s="162">
        <f>+[2]data1cf!U787</f>
        <v>0</v>
      </c>
      <c r="W787" s="162">
        <f>+[2]data1cf!V787</f>
        <v>0</v>
      </c>
      <c r="X787" s="162">
        <f>+[2]data1cf!W787</f>
        <v>0</v>
      </c>
      <c r="Y787" s="162">
        <f>+[2]data1cf!X787</f>
        <v>0</v>
      </c>
      <c r="Z787" s="162">
        <f>+[2]data1cf!Y787</f>
        <v>0</v>
      </c>
      <c r="AA787" s="162">
        <f>+[2]data1cf!Z787</f>
        <v>0</v>
      </c>
      <c r="AB787" s="162"/>
      <c r="AC787" s="163">
        <f t="shared" si="96"/>
        <v>28912.264959878041</v>
      </c>
      <c r="AD787" s="163">
        <f t="shared" si="98"/>
        <v>53539.089680113619</v>
      </c>
      <c r="AE787" s="164">
        <f t="shared" si="99"/>
        <v>53210.928126012419</v>
      </c>
      <c r="AF787" s="165">
        <f t="shared" si="97"/>
        <v>0.17854555249214177</v>
      </c>
      <c r="AG787" s="166">
        <f t="shared" ref="AG787:AG802" si="101">1-EXP(-(1/0.25)*(AD787/ABS($AD$1010)))</f>
        <v>0.98714776661674075</v>
      </c>
    </row>
    <row r="788" spans="1:33">
      <c r="A788" s="158"/>
      <c r="B788" s="162">
        <f>+[2]data1cf!A788</f>
        <v>-62038.167856455861</v>
      </c>
      <c r="C788" s="162">
        <f>+[2]data1cf!B788</f>
        <v>11964.620389084266</v>
      </c>
      <c r="D788" s="162">
        <f>+[2]data1cf!C788</f>
        <v>12867.91069231121</v>
      </c>
      <c r="E788" s="162">
        <f>+[2]data1cf!D788</f>
        <v>12528.287087132852</v>
      </c>
      <c r="F788" s="162">
        <f>+[2]data1cf!E788</f>
        <v>12142.373459718343</v>
      </c>
      <c r="G788" s="162">
        <f>+[2]data1cf!F788</f>
        <v>11926.473233504918</v>
      </c>
      <c r="H788" s="162">
        <f>+[2]data1cf!G788</f>
        <v>11789.413335515586</v>
      </c>
      <c r="I788" s="162">
        <f>+[2]data1cf!H788</f>
        <v>11533.673986714453</v>
      </c>
      <c r="J788" s="162">
        <f>+[2]data1cf!I788</f>
        <v>11729.254759747089</v>
      </c>
      <c r="K788" s="162">
        <f>+[2]data1cf!J788</f>
        <v>11488.814982749471</v>
      </c>
      <c r="L788" s="162">
        <f>+[2]data1cf!K788</f>
        <v>11635.938534201257</v>
      </c>
      <c r="M788" s="162">
        <f>+[2]data1cf!L788</f>
        <v>11552.637280544277</v>
      </c>
      <c r="N788" s="162">
        <f>+[2]data1cf!M788</f>
        <v>11397.874471561023</v>
      </c>
      <c r="O788" s="162">
        <f>+[2]data1cf!N788</f>
        <v>11414.312531323285</v>
      </c>
      <c r="P788" s="162">
        <f>+[2]data1cf!O788</f>
        <v>11232.471258865582</v>
      </c>
      <c r="Q788" s="162">
        <f>+[2]data1cf!P788</f>
        <v>11257.08625177634</v>
      </c>
      <c r="R788" s="162">
        <f>+[2]data1cf!Q788</f>
        <v>711.55297004640602</v>
      </c>
      <c r="S788" s="162">
        <f>+[2]data1cf!R788</f>
        <v>0</v>
      </c>
      <c r="T788" s="162">
        <f>+[2]data1cf!S788</f>
        <v>0</v>
      </c>
      <c r="U788" s="162">
        <f>+[2]data1cf!T788</f>
        <v>0</v>
      </c>
      <c r="V788" s="162">
        <f>+[2]data1cf!U788</f>
        <v>0</v>
      </c>
      <c r="W788" s="162">
        <f>+[2]data1cf!V788</f>
        <v>0</v>
      </c>
      <c r="X788" s="162">
        <f>+[2]data1cf!W788</f>
        <v>0</v>
      </c>
      <c r="Y788" s="162">
        <f>+[2]data1cf!X788</f>
        <v>0</v>
      </c>
      <c r="Z788" s="162">
        <f>+[2]data1cf!Y788</f>
        <v>0</v>
      </c>
      <c r="AA788" s="162">
        <f>+[2]data1cf!Z788</f>
        <v>0</v>
      </c>
      <c r="AB788" s="162"/>
      <c r="AC788" s="163">
        <f t="shared" si="96"/>
        <v>28743.883304081064</v>
      </c>
      <c r="AD788" s="163">
        <f t="shared" si="98"/>
        <v>53588.464276418934</v>
      </c>
      <c r="AE788" s="164">
        <f t="shared" si="99"/>
        <v>53257.402491145738</v>
      </c>
      <c r="AF788" s="165">
        <f t="shared" si="97"/>
        <v>0.1769549310207367</v>
      </c>
      <c r="AG788" s="166">
        <f t="shared" si="101"/>
        <v>0.98719927188302647</v>
      </c>
    </row>
    <row r="789" spans="1:33">
      <c r="A789" s="158"/>
      <c r="B789" s="162">
        <f>+[2]data1cf!A789</f>
        <v>-70477.503182169763</v>
      </c>
      <c r="C789" s="162">
        <f>+[2]data1cf!B789</f>
        <v>12090.061305106807</v>
      </c>
      <c r="D789" s="162">
        <f>+[2]data1cf!C789</f>
        <v>13070.45303971435</v>
      </c>
      <c r="E789" s="162">
        <f>+[2]data1cf!D789</f>
        <v>12803.542358172963</v>
      </c>
      <c r="F789" s="162">
        <f>+[2]data1cf!E789</f>
        <v>12424.902068741478</v>
      </c>
      <c r="G789" s="162">
        <f>+[2]data1cf!F789</f>
        <v>12119.153588925985</v>
      </c>
      <c r="H789" s="162">
        <f>+[2]data1cf!G789</f>
        <v>11766.125098729332</v>
      </c>
      <c r="I789" s="162">
        <f>+[2]data1cf!H789</f>
        <v>11719.972730518117</v>
      </c>
      <c r="J789" s="162">
        <f>+[2]data1cf!I789</f>
        <v>11704.46715873681</v>
      </c>
      <c r="K789" s="162">
        <f>+[2]data1cf!J789</f>
        <v>11794.969591019028</v>
      </c>
      <c r="L789" s="162">
        <f>+[2]data1cf!K789</f>
        <v>11636.03642198124</v>
      </c>
      <c r="M789" s="162">
        <f>+[2]data1cf!L789</f>
        <v>11604.175383931546</v>
      </c>
      <c r="N789" s="162">
        <f>+[2]data1cf!M789</f>
        <v>11437.684746018236</v>
      </c>
      <c r="O789" s="162">
        <f>+[2]data1cf!N789</f>
        <v>11379.473334585298</v>
      </c>
      <c r="P789" s="162">
        <f>+[2]data1cf!O789</f>
        <v>11543.614774454796</v>
      </c>
      <c r="Q789" s="162">
        <f>+[2]data1cf!P789</f>
        <v>11424.688584363637</v>
      </c>
      <c r="R789" s="162">
        <f>+[2]data1cf!Q789</f>
        <v>808.34877049821421</v>
      </c>
      <c r="S789" s="162">
        <f>+[2]data1cf!R789</f>
        <v>0</v>
      </c>
      <c r="T789" s="162">
        <f>+[2]data1cf!S789</f>
        <v>0</v>
      </c>
      <c r="U789" s="162">
        <f>+[2]data1cf!T789</f>
        <v>0</v>
      </c>
      <c r="V789" s="162">
        <f>+[2]data1cf!U789</f>
        <v>0</v>
      </c>
      <c r="W789" s="162">
        <f>+[2]data1cf!V789</f>
        <v>0</v>
      </c>
      <c r="X789" s="162">
        <f>+[2]data1cf!W789</f>
        <v>0</v>
      </c>
      <c r="Y789" s="162">
        <f>+[2]data1cf!X789</f>
        <v>0</v>
      </c>
      <c r="Z789" s="162">
        <f>+[2]data1cf!Y789</f>
        <v>0</v>
      </c>
      <c r="AA789" s="162">
        <f>+[2]data1cf!Z789</f>
        <v>0</v>
      </c>
      <c r="AB789" s="162"/>
      <c r="AC789" s="163">
        <f t="shared" si="96"/>
        <v>21469.487000545374</v>
      </c>
      <c r="AD789" s="163">
        <f t="shared" si="98"/>
        <v>46595.650256934103</v>
      </c>
      <c r="AE789" s="164">
        <f t="shared" si="99"/>
        <v>46260.840066928649</v>
      </c>
      <c r="AF789" s="165">
        <f t="shared" si="97"/>
        <v>0.15172713398933413</v>
      </c>
      <c r="AG789" s="166">
        <f t="shared" si="101"/>
        <v>0.97739400773502627</v>
      </c>
    </row>
    <row r="790" spans="1:33">
      <c r="A790" s="158"/>
      <c r="B790" s="162">
        <f>+[2]data1cf!A790</f>
        <v>-64065.996413997374</v>
      </c>
      <c r="C790" s="162">
        <f>+[2]data1cf!B790</f>
        <v>11955.528742375145</v>
      </c>
      <c r="D790" s="162">
        <f>+[2]data1cf!C790</f>
        <v>12858.835508137065</v>
      </c>
      <c r="E790" s="162">
        <f>+[2]data1cf!D790</f>
        <v>12456.623726344373</v>
      </c>
      <c r="F790" s="162">
        <f>+[2]data1cf!E790</f>
        <v>12357.934308658427</v>
      </c>
      <c r="G790" s="162">
        <f>+[2]data1cf!F790</f>
        <v>12033.23619963662</v>
      </c>
      <c r="H790" s="162">
        <f>+[2]data1cf!G790</f>
        <v>11779.848980523933</v>
      </c>
      <c r="I790" s="162">
        <f>+[2]data1cf!H790</f>
        <v>11726.453102823902</v>
      </c>
      <c r="J790" s="162">
        <f>+[2]data1cf!I790</f>
        <v>11576.664722031453</v>
      </c>
      <c r="K790" s="162">
        <f>+[2]data1cf!J790</f>
        <v>11400.284604307528</v>
      </c>
      <c r="L790" s="162">
        <f>+[2]data1cf!K790</f>
        <v>11348.437171303296</v>
      </c>
      <c r="M790" s="162">
        <f>+[2]data1cf!L790</f>
        <v>11387.047970706146</v>
      </c>
      <c r="N790" s="162">
        <f>+[2]data1cf!M790</f>
        <v>11496.205144125979</v>
      </c>
      <c r="O790" s="162">
        <f>+[2]data1cf!N790</f>
        <v>11270.068460111253</v>
      </c>
      <c r="P790" s="162">
        <f>+[2]data1cf!O790</f>
        <v>11278.888087866515</v>
      </c>
      <c r="Q790" s="162">
        <f>+[2]data1cf!P790</f>
        <v>11195.118231959015</v>
      </c>
      <c r="R790" s="162">
        <f>+[2]data1cf!Q790</f>
        <v>734.81135246998417</v>
      </c>
      <c r="S790" s="162">
        <f>+[2]data1cf!R790</f>
        <v>0</v>
      </c>
      <c r="T790" s="162">
        <f>+[2]data1cf!S790</f>
        <v>0</v>
      </c>
      <c r="U790" s="162">
        <f>+[2]data1cf!T790</f>
        <v>0</v>
      </c>
      <c r="V790" s="162">
        <f>+[2]data1cf!U790</f>
        <v>0</v>
      </c>
      <c r="W790" s="162">
        <f>+[2]data1cf!V790</f>
        <v>0</v>
      </c>
      <c r="X790" s="162">
        <f>+[2]data1cf!W790</f>
        <v>0</v>
      </c>
      <c r="Y790" s="162">
        <f>+[2]data1cf!X790</f>
        <v>0</v>
      </c>
      <c r="Z790" s="162">
        <f>+[2]data1cf!Y790</f>
        <v>0</v>
      </c>
      <c r="AA790" s="162">
        <f>+[2]data1cf!Z790</f>
        <v>0</v>
      </c>
      <c r="AB790" s="162"/>
      <c r="AC790" s="163">
        <f t="shared" si="96"/>
        <v>26667.99019572106</v>
      </c>
      <c r="AD790" s="163">
        <f t="shared" si="98"/>
        <v>51453.895927408747</v>
      </c>
      <c r="AE790" s="164">
        <f t="shared" si="99"/>
        <v>51123.785268454762</v>
      </c>
      <c r="AF790" s="165">
        <f t="shared" si="97"/>
        <v>0.16968266367912291</v>
      </c>
      <c r="AG790" s="166">
        <f t="shared" si="101"/>
        <v>0.98477250537917749</v>
      </c>
    </row>
    <row r="791" spans="1:33">
      <c r="A791" s="158"/>
      <c r="B791" s="162">
        <f>+[2]data1cf!A791</f>
        <v>-65339.101687427188</v>
      </c>
      <c r="C791" s="162">
        <f>+[2]data1cf!B791</f>
        <v>11920.872710281408</v>
      </c>
      <c r="D791" s="162">
        <f>+[2]data1cf!C791</f>
        <v>12758.757161459842</v>
      </c>
      <c r="E791" s="162">
        <f>+[2]data1cf!D791</f>
        <v>12592.808553748455</v>
      </c>
      <c r="F791" s="162">
        <f>+[2]data1cf!E791</f>
        <v>12206.337168183636</v>
      </c>
      <c r="G791" s="162">
        <f>+[2]data1cf!F791</f>
        <v>11876.202473446603</v>
      </c>
      <c r="H791" s="162">
        <f>+[2]data1cf!G791</f>
        <v>11683.203353110122</v>
      </c>
      <c r="I791" s="162">
        <f>+[2]data1cf!H791</f>
        <v>11691.503218380421</v>
      </c>
      <c r="J791" s="162">
        <f>+[2]data1cf!I791</f>
        <v>11592.015397275052</v>
      </c>
      <c r="K791" s="162">
        <f>+[2]data1cf!J791</f>
        <v>11421.223932053117</v>
      </c>
      <c r="L791" s="162">
        <f>+[2]data1cf!K791</f>
        <v>11450.267266187759</v>
      </c>
      <c r="M791" s="162">
        <f>+[2]data1cf!L791</f>
        <v>11400.281021260385</v>
      </c>
      <c r="N791" s="162">
        <f>+[2]data1cf!M791</f>
        <v>11496.952340911314</v>
      </c>
      <c r="O791" s="162">
        <f>+[2]data1cf!N791</f>
        <v>11374.357320181334</v>
      </c>
      <c r="P791" s="162">
        <f>+[2]data1cf!O791</f>
        <v>11321.34866152281</v>
      </c>
      <c r="Q791" s="162">
        <f>+[2]data1cf!P791</f>
        <v>11162.897005682378</v>
      </c>
      <c r="R791" s="162">
        <f>+[2]data1cf!Q791</f>
        <v>749.41336071411479</v>
      </c>
      <c r="S791" s="162">
        <f>+[2]data1cf!R791</f>
        <v>0</v>
      </c>
      <c r="T791" s="162">
        <f>+[2]data1cf!S791</f>
        <v>0</v>
      </c>
      <c r="U791" s="162">
        <f>+[2]data1cf!T791</f>
        <v>0</v>
      </c>
      <c r="V791" s="162">
        <f>+[2]data1cf!U791</f>
        <v>0</v>
      </c>
      <c r="W791" s="162">
        <f>+[2]data1cf!V791</f>
        <v>0</v>
      </c>
      <c r="X791" s="162">
        <f>+[2]data1cf!W791</f>
        <v>0</v>
      </c>
      <c r="Y791" s="162">
        <f>+[2]data1cf!X791</f>
        <v>0</v>
      </c>
      <c r="Z791" s="162">
        <f>+[2]data1cf!Y791</f>
        <v>0</v>
      </c>
      <c r="AA791" s="162">
        <f>+[2]data1cf!Z791</f>
        <v>0</v>
      </c>
      <c r="AB791" s="162"/>
      <c r="AC791" s="163">
        <f t="shared" si="96"/>
        <v>25206.494093893532</v>
      </c>
      <c r="AD791" s="163">
        <f t="shared" si="98"/>
        <v>49980.965301369783</v>
      </c>
      <c r="AE791" s="164">
        <f t="shared" si="99"/>
        <v>49650.840865307473</v>
      </c>
      <c r="AF791" s="165">
        <f t="shared" si="97"/>
        <v>0.16470927596092225</v>
      </c>
      <c r="AG791" s="166">
        <f t="shared" si="101"/>
        <v>0.98283463924027836</v>
      </c>
    </row>
    <row r="792" spans="1:33">
      <c r="A792" s="158"/>
      <c r="B792" s="162">
        <f>+[2]data1cf!A792</f>
        <v>-63032.000636426732</v>
      </c>
      <c r="C792" s="162">
        <f>+[2]data1cf!B792</f>
        <v>11937.035779658036</v>
      </c>
      <c r="D792" s="162">
        <f>+[2]data1cf!C792</f>
        <v>12746.174638750668</v>
      </c>
      <c r="E792" s="162">
        <f>+[2]data1cf!D792</f>
        <v>12578.363961454357</v>
      </c>
      <c r="F792" s="162">
        <f>+[2]data1cf!E792</f>
        <v>12278.731749707698</v>
      </c>
      <c r="G792" s="162">
        <f>+[2]data1cf!F792</f>
        <v>11932.483082661791</v>
      </c>
      <c r="H792" s="162">
        <f>+[2]data1cf!G792</f>
        <v>11850.590457240109</v>
      </c>
      <c r="I792" s="162">
        <f>+[2]data1cf!H792</f>
        <v>11486.05307338019</v>
      </c>
      <c r="J792" s="162">
        <f>+[2]data1cf!I792</f>
        <v>11582.380895083403</v>
      </c>
      <c r="K792" s="162">
        <f>+[2]data1cf!J792</f>
        <v>11597.897631674736</v>
      </c>
      <c r="L792" s="162">
        <f>+[2]data1cf!K792</f>
        <v>11423.550986362581</v>
      </c>
      <c r="M792" s="162">
        <f>+[2]data1cf!L792</f>
        <v>11365.444032984149</v>
      </c>
      <c r="N792" s="162">
        <f>+[2]data1cf!M792</f>
        <v>11362.607287313815</v>
      </c>
      <c r="O792" s="162">
        <f>+[2]data1cf!N792</f>
        <v>11342.167611825145</v>
      </c>
      <c r="P792" s="162">
        <f>+[2]data1cf!O792</f>
        <v>11271.008817533679</v>
      </c>
      <c r="Q792" s="162">
        <f>+[2]data1cf!P792</f>
        <v>11162.09915564187</v>
      </c>
      <c r="R792" s="162">
        <f>+[2]data1cf!Q792</f>
        <v>722.95183449956005</v>
      </c>
      <c r="S792" s="162">
        <f>+[2]data1cf!R792</f>
        <v>0</v>
      </c>
      <c r="T792" s="162">
        <f>+[2]data1cf!S792</f>
        <v>0</v>
      </c>
      <c r="U792" s="162">
        <f>+[2]data1cf!T792</f>
        <v>0</v>
      </c>
      <c r="V792" s="162">
        <f>+[2]data1cf!U792</f>
        <v>0</v>
      </c>
      <c r="W792" s="162">
        <f>+[2]data1cf!V792</f>
        <v>0</v>
      </c>
      <c r="X792" s="162">
        <f>+[2]data1cf!W792</f>
        <v>0</v>
      </c>
      <c r="Y792" s="162">
        <f>+[2]data1cf!X792</f>
        <v>0</v>
      </c>
      <c r="Z792" s="162">
        <f>+[2]data1cf!Y792</f>
        <v>0</v>
      </c>
      <c r="AA792" s="162">
        <f>+[2]data1cf!Z792</f>
        <v>0</v>
      </c>
      <c r="AB792" s="162"/>
      <c r="AC792" s="163">
        <f t="shared" si="96"/>
        <v>27557.103488774705</v>
      </c>
      <c r="AD792" s="163">
        <f t="shared" si="98"/>
        <v>52316.377232539664</v>
      </c>
      <c r="AE792" s="164">
        <f t="shared" si="99"/>
        <v>51986.559880974419</v>
      </c>
      <c r="AF792" s="165">
        <f t="shared" si="97"/>
        <v>0.17294291853904728</v>
      </c>
      <c r="AG792" s="166">
        <f t="shared" si="101"/>
        <v>0.98580402320393601</v>
      </c>
    </row>
    <row r="793" spans="1:33">
      <c r="A793" s="158"/>
      <c r="B793" s="162">
        <f>+[2]data1cf!A793</f>
        <v>-63934.387827326726</v>
      </c>
      <c r="C793" s="162">
        <f>+[2]data1cf!B793</f>
        <v>11998.195822611275</v>
      </c>
      <c r="D793" s="162">
        <f>+[2]data1cf!C793</f>
        <v>12871.734407795027</v>
      </c>
      <c r="E793" s="162">
        <f>+[2]data1cf!D793</f>
        <v>12516.632085077203</v>
      </c>
      <c r="F793" s="162">
        <f>+[2]data1cf!E793</f>
        <v>12380.710675043618</v>
      </c>
      <c r="G793" s="162">
        <f>+[2]data1cf!F793</f>
        <v>11928.586977212475</v>
      </c>
      <c r="H793" s="162">
        <f>+[2]data1cf!G793</f>
        <v>11844.725719025331</v>
      </c>
      <c r="I793" s="162">
        <f>+[2]data1cf!H793</f>
        <v>11769.837226113137</v>
      </c>
      <c r="J793" s="162">
        <f>+[2]data1cf!I793</f>
        <v>11470.890544688818</v>
      </c>
      <c r="K793" s="162">
        <f>+[2]data1cf!J793</f>
        <v>11421.241566328792</v>
      </c>
      <c r="L793" s="162">
        <f>+[2]data1cf!K793</f>
        <v>11515.274648218861</v>
      </c>
      <c r="M793" s="162">
        <f>+[2]data1cf!L793</f>
        <v>11525.717360858544</v>
      </c>
      <c r="N793" s="162">
        <f>+[2]data1cf!M793</f>
        <v>11433.825866136482</v>
      </c>
      <c r="O793" s="162">
        <f>+[2]data1cf!N793</f>
        <v>11295.422029636749</v>
      </c>
      <c r="P793" s="162">
        <f>+[2]data1cf!O793</f>
        <v>11282.51608481221</v>
      </c>
      <c r="Q793" s="162">
        <f>+[2]data1cf!P793</f>
        <v>11300.34137590395</v>
      </c>
      <c r="R793" s="162">
        <f>+[2]data1cf!Q793</f>
        <v>733.30185462430654</v>
      </c>
      <c r="S793" s="162">
        <f>+[2]data1cf!R793</f>
        <v>0</v>
      </c>
      <c r="T793" s="162">
        <f>+[2]data1cf!S793</f>
        <v>0</v>
      </c>
      <c r="U793" s="162">
        <f>+[2]data1cf!T793</f>
        <v>0</v>
      </c>
      <c r="V793" s="162">
        <f>+[2]data1cf!U793</f>
        <v>0</v>
      </c>
      <c r="W793" s="162">
        <f>+[2]data1cf!V793</f>
        <v>0</v>
      </c>
      <c r="X793" s="162">
        <f>+[2]data1cf!W793</f>
        <v>0</v>
      </c>
      <c r="Y793" s="162">
        <f>+[2]data1cf!X793</f>
        <v>0</v>
      </c>
      <c r="Z793" s="162">
        <f>+[2]data1cf!Y793</f>
        <v>0</v>
      </c>
      <c r="AA793" s="162">
        <f>+[2]data1cf!Z793</f>
        <v>0</v>
      </c>
      <c r="AB793" s="162"/>
      <c r="AC793" s="163">
        <f t="shared" si="96"/>
        <v>26989.231100744986</v>
      </c>
      <c r="AD793" s="163">
        <f t="shared" si="98"/>
        <v>51834.574502678028</v>
      </c>
      <c r="AE793" s="164">
        <f t="shared" si="99"/>
        <v>51503.58660801244</v>
      </c>
      <c r="AF793" s="165">
        <f t="shared" si="97"/>
        <v>0.17058780789375308</v>
      </c>
      <c r="AG793" s="166">
        <f t="shared" si="101"/>
        <v>0.98523672396721829</v>
      </c>
    </row>
    <row r="794" spans="1:33">
      <c r="A794" s="158"/>
      <c r="B794" s="162">
        <f>+[2]data1cf!A794</f>
        <v>-61816.874373572355</v>
      </c>
      <c r="C794" s="162">
        <f>+[2]data1cf!B794</f>
        <v>11661.271571712055</v>
      </c>
      <c r="D794" s="162">
        <f>+[2]data1cf!C794</f>
        <v>12627.705067498944</v>
      </c>
      <c r="E794" s="162">
        <f>+[2]data1cf!D794</f>
        <v>12508.770900921123</v>
      </c>
      <c r="F794" s="162">
        <f>+[2]data1cf!E794</f>
        <v>12192.376851293335</v>
      </c>
      <c r="G794" s="162">
        <f>+[2]data1cf!F794</f>
        <v>11877.916180074641</v>
      </c>
      <c r="H794" s="162">
        <f>+[2]data1cf!G794</f>
        <v>11760.824740312051</v>
      </c>
      <c r="I794" s="162">
        <f>+[2]data1cf!H794</f>
        <v>11506.192022333038</v>
      </c>
      <c r="J794" s="162">
        <f>+[2]data1cf!I794</f>
        <v>11676.195687386407</v>
      </c>
      <c r="K794" s="162">
        <f>+[2]data1cf!J794</f>
        <v>11567.463648637877</v>
      </c>
      <c r="L794" s="162">
        <f>+[2]data1cf!K794</f>
        <v>11411.615915260398</v>
      </c>
      <c r="M794" s="162">
        <f>+[2]data1cf!L794</f>
        <v>11594.386855818258</v>
      </c>
      <c r="N794" s="162">
        <f>+[2]data1cf!M794</f>
        <v>11309.955667015827</v>
      </c>
      <c r="O794" s="162">
        <f>+[2]data1cf!N794</f>
        <v>11347.045863535939</v>
      </c>
      <c r="P794" s="162">
        <f>+[2]data1cf!O794</f>
        <v>11260.571238034954</v>
      </c>
      <c r="Q794" s="162">
        <f>+[2]data1cf!P794</f>
        <v>11245.423405492458</v>
      </c>
      <c r="R794" s="162">
        <f>+[2]data1cf!Q794</f>
        <v>709.01482231512534</v>
      </c>
      <c r="S794" s="162">
        <f>+[2]data1cf!R794</f>
        <v>0</v>
      </c>
      <c r="T794" s="162">
        <f>+[2]data1cf!S794</f>
        <v>0</v>
      </c>
      <c r="U794" s="162">
        <f>+[2]data1cf!T794</f>
        <v>0</v>
      </c>
      <c r="V794" s="162">
        <f>+[2]data1cf!U794</f>
        <v>0</v>
      </c>
      <c r="W794" s="162">
        <f>+[2]data1cf!V794</f>
        <v>0</v>
      </c>
      <c r="X794" s="162">
        <f>+[2]data1cf!W794</f>
        <v>0</v>
      </c>
      <c r="Y794" s="162">
        <f>+[2]data1cf!X794</f>
        <v>0</v>
      </c>
      <c r="Z794" s="162">
        <f>+[2]data1cf!Y794</f>
        <v>0</v>
      </c>
      <c r="AA794" s="162">
        <f>+[2]data1cf!Z794</f>
        <v>0</v>
      </c>
      <c r="AB794" s="162"/>
      <c r="AC794" s="163">
        <f t="shared" si="96"/>
        <v>28343.449188413651</v>
      </c>
      <c r="AD794" s="163">
        <f t="shared" si="98"/>
        <v>53096.097218571311</v>
      </c>
      <c r="AE794" s="164">
        <f t="shared" si="99"/>
        <v>52766.199786390556</v>
      </c>
      <c r="AF794" s="165">
        <f t="shared" si="97"/>
        <v>0.17588587403297423</v>
      </c>
      <c r="AG794" s="166">
        <f t="shared" si="101"/>
        <v>0.98667628701433763</v>
      </c>
    </row>
    <row r="795" spans="1:33">
      <c r="A795" s="158"/>
      <c r="B795" s="162">
        <f>+[2]data1cf!A795</f>
        <v>-64806.891686407333</v>
      </c>
      <c r="C795" s="162">
        <f>+[2]data1cf!B795</f>
        <v>11990.75087020874</v>
      </c>
      <c r="D795" s="162">
        <f>+[2]data1cf!C795</f>
        <v>12851.950689403595</v>
      </c>
      <c r="E795" s="162">
        <f>+[2]data1cf!D795</f>
        <v>12355.616662238328</v>
      </c>
      <c r="F795" s="162">
        <f>+[2]data1cf!E795</f>
        <v>12309.322374590914</v>
      </c>
      <c r="G795" s="162">
        <f>+[2]data1cf!F795</f>
        <v>11985.661416766519</v>
      </c>
      <c r="H795" s="162">
        <f>+[2]data1cf!G795</f>
        <v>11725.447655831755</v>
      </c>
      <c r="I795" s="162">
        <f>+[2]data1cf!H795</f>
        <v>11827.586178337906</v>
      </c>
      <c r="J795" s="162">
        <f>+[2]data1cf!I795</f>
        <v>11787.018910231105</v>
      </c>
      <c r="K795" s="162">
        <f>+[2]data1cf!J795</f>
        <v>11588.198758445371</v>
      </c>
      <c r="L795" s="162">
        <f>+[2]data1cf!K795</f>
        <v>11510.346458600485</v>
      </c>
      <c r="M795" s="162">
        <f>+[2]data1cf!L795</f>
        <v>11498.157025909524</v>
      </c>
      <c r="N795" s="162">
        <f>+[2]data1cf!M795</f>
        <v>11413.111713913615</v>
      </c>
      <c r="O795" s="162">
        <f>+[2]data1cf!N795</f>
        <v>11280.770904561621</v>
      </c>
      <c r="P795" s="162">
        <f>+[2]data1cf!O795</f>
        <v>11377.234225154978</v>
      </c>
      <c r="Q795" s="162">
        <f>+[2]data1cf!P795</f>
        <v>11293.019067337013</v>
      </c>
      <c r="R795" s="162">
        <f>+[2]data1cf!Q795</f>
        <v>743.30912488641741</v>
      </c>
      <c r="S795" s="162">
        <f>+[2]data1cf!R795</f>
        <v>0</v>
      </c>
      <c r="T795" s="162">
        <f>+[2]data1cf!S795</f>
        <v>0</v>
      </c>
      <c r="U795" s="162">
        <f>+[2]data1cf!T795</f>
        <v>0</v>
      </c>
      <c r="V795" s="162">
        <f>+[2]data1cf!U795</f>
        <v>0</v>
      </c>
      <c r="W795" s="162">
        <f>+[2]data1cf!V795</f>
        <v>0</v>
      </c>
      <c r="X795" s="162">
        <f>+[2]data1cf!W795</f>
        <v>0</v>
      </c>
      <c r="Y795" s="162">
        <f>+[2]data1cf!X795</f>
        <v>0</v>
      </c>
      <c r="Z795" s="162">
        <f>+[2]data1cf!Y795</f>
        <v>0</v>
      </c>
      <c r="AA795" s="162">
        <f>+[2]data1cf!Z795</f>
        <v>0</v>
      </c>
      <c r="AB795" s="162"/>
      <c r="AC795" s="163">
        <f t="shared" si="96"/>
        <v>26142.802056988374</v>
      </c>
      <c r="AD795" s="163">
        <f t="shared" si="98"/>
        <v>51050.994512531572</v>
      </c>
      <c r="AE795" s="164">
        <f t="shared" si="99"/>
        <v>50719.149871659472</v>
      </c>
      <c r="AF795" s="165">
        <f t="shared" si="97"/>
        <v>0.16744763255119327</v>
      </c>
      <c r="AG795" s="166">
        <f t="shared" si="101"/>
        <v>0.98426527746942472</v>
      </c>
    </row>
    <row r="796" spans="1:33">
      <c r="A796" s="158"/>
      <c r="B796" s="162">
        <f>+[2]data1cf!A796</f>
        <v>-65684.457736753146</v>
      </c>
      <c r="C796" s="162">
        <f>+[2]data1cf!B796</f>
        <v>11924.57877396197</v>
      </c>
      <c r="D796" s="162">
        <f>+[2]data1cf!C796</f>
        <v>12829.596480025775</v>
      </c>
      <c r="E796" s="162">
        <f>+[2]data1cf!D796</f>
        <v>12465.101034795256</v>
      </c>
      <c r="F796" s="162">
        <f>+[2]data1cf!E796</f>
        <v>12420.344206077783</v>
      </c>
      <c r="G796" s="162">
        <f>+[2]data1cf!F796</f>
        <v>12185.384516584742</v>
      </c>
      <c r="H796" s="162">
        <f>+[2]data1cf!G796</f>
        <v>11939.343600469165</v>
      </c>
      <c r="I796" s="162">
        <f>+[2]data1cf!H796</f>
        <v>11797.484602736706</v>
      </c>
      <c r="J796" s="162">
        <f>+[2]data1cf!I796</f>
        <v>11565.162197149781</v>
      </c>
      <c r="K796" s="162">
        <f>+[2]data1cf!J796</f>
        <v>11646.901588248478</v>
      </c>
      <c r="L796" s="162">
        <f>+[2]data1cf!K796</f>
        <v>11597.92276504546</v>
      </c>
      <c r="M796" s="162">
        <f>+[2]data1cf!L796</f>
        <v>11377.250344158736</v>
      </c>
      <c r="N796" s="162">
        <f>+[2]data1cf!M796</f>
        <v>11516.554981573572</v>
      </c>
      <c r="O796" s="162">
        <f>+[2]data1cf!N796</f>
        <v>11458.732146289069</v>
      </c>
      <c r="P796" s="162">
        <f>+[2]data1cf!O796</f>
        <v>11300.836398311476</v>
      </c>
      <c r="Q796" s="162">
        <f>+[2]data1cf!P796</f>
        <v>11341.591413727845</v>
      </c>
      <c r="R796" s="162">
        <f>+[2]data1cf!Q796</f>
        <v>753.37445645746379</v>
      </c>
      <c r="S796" s="162">
        <f>+[2]data1cf!R796</f>
        <v>0</v>
      </c>
      <c r="T796" s="162">
        <f>+[2]data1cf!S796</f>
        <v>0</v>
      </c>
      <c r="U796" s="162">
        <f>+[2]data1cf!T796</f>
        <v>0</v>
      </c>
      <c r="V796" s="162">
        <f>+[2]data1cf!U796</f>
        <v>0</v>
      </c>
      <c r="W796" s="162">
        <f>+[2]data1cf!V796</f>
        <v>0</v>
      </c>
      <c r="X796" s="162">
        <f>+[2]data1cf!W796</f>
        <v>0</v>
      </c>
      <c r="Y796" s="162">
        <f>+[2]data1cf!X796</f>
        <v>0</v>
      </c>
      <c r="Z796" s="162">
        <f>+[2]data1cf!Y796</f>
        <v>0</v>
      </c>
      <c r="AA796" s="162">
        <f>+[2]data1cf!Z796</f>
        <v>0</v>
      </c>
      <c r="AB796" s="162"/>
      <c r="AC796" s="163">
        <f t="shared" si="96"/>
        <v>25564.855156712507</v>
      </c>
      <c r="AD796" s="163">
        <f t="shared" si="98"/>
        <v>50555.282700398486</v>
      </c>
      <c r="AE796" s="164">
        <f t="shared" si="99"/>
        <v>50222.348216749284</v>
      </c>
      <c r="AF796" s="165">
        <f t="shared" si="97"/>
        <v>0.16516732573509219</v>
      </c>
      <c r="AG796" s="166">
        <f t="shared" si="101"/>
        <v>0.98361796602854146</v>
      </c>
    </row>
    <row r="797" spans="1:33">
      <c r="A797" s="158"/>
      <c r="B797" s="162">
        <f>+[2]data1cf!A797</f>
        <v>-70679.592210920338</v>
      </c>
      <c r="C797" s="162">
        <f>+[2]data1cf!B797</f>
        <v>11817.13802513219</v>
      </c>
      <c r="D797" s="162">
        <f>+[2]data1cf!C797</f>
        <v>13197.868546707296</v>
      </c>
      <c r="E797" s="162">
        <f>+[2]data1cf!D797</f>
        <v>12588.489036435012</v>
      </c>
      <c r="F797" s="162">
        <f>+[2]data1cf!E797</f>
        <v>12412.950529689748</v>
      </c>
      <c r="G797" s="162">
        <f>+[2]data1cf!F797</f>
        <v>12112.017927034751</v>
      </c>
      <c r="H797" s="162">
        <f>+[2]data1cf!G797</f>
        <v>11928.72420599082</v>
      </c>
      <c r="I797" s="162">
        <f>+[2]data1cf!H797</f>
        <v>11744.758760812405</v>
      </c>
      <c r="J797" s="162">
        <f>+[2]data1cf!I797</f>
        <v>11714.789559557157</v>
      </c>
      <c r="K797" s="162">
        <f>+[2]data1cf!J797</f>
        <v>11777.408228078784</v>
      </c>
      <c r="L797" s="162">
        <f>+[2]data1cf!K797</f>
        <v>11555.31921996173</v>
      </c>
      <c r="M797" s="162">
        <f>+[2]data1cf!L797</f>
        <v>11592.271422039668</v>
      </c>
      <c r="N797" s="162">
        <f>+[2]data1cf!M797</f>
        <v>11512.037623916851</v>
      </c>
      <c r="O797" s="162">
        <f>+[2]data1cf!N797</f>
        <v>11561.932475010308</v>
      </c>
      <c r="P797" s="162">
        <f>+[2]data1cf!O797</f>
        <v>11563.557812496119</v>
      </c>
      <c r="Q797" s="162">
        <f>+[2]data1cf!P797</f>
        <v>11482.640399510277</v>
      </c>
      <c r="R797" s="162">
        <f>+[2]data1cf!Q797</f>
        <v>810.66665082237193</v>
      </c>
      <c r="S797" s="162">
        <f>+[2]data1cf!R797</f>
        <v>0</v>
      </c>
      <c r="T797" s="162">
        <f>+[2]data1cf!S797</f>
        <v>0</v>
      </c>
      <c r="U797" s="162">
        <f>+[2]data1cf!T797</f>
        <v>0</v>
      </c>
      <c r="V797" s="162">
        <f>+[2]data1cf!U797</f>
        <v>0</v>
      </c>
      <c r="W797" s="162">
        <f>+[2]data1cf!V797</f>
        <v>0</v>
      </c>
      <c r="X797" s="162">
        <f>+[2]data1cf!W797</f>
        <v>0</v>
      </c>
      <c r="Y797" s="162">
        <f>+[2]data1cf!X797</f>
        <v>0</v>
      </c>
      <c r="Z797" s="162">
        <f>+[2]data1cf!Y797</f>
        <v>0</v>
      </c>
      <c r="AA797" s="162">
        <f>+[2]data1cf!Z797</f>
        <v>0</v>
      </c>
      <c r="AB797" s="162"/>
      <c r="AC797" s="163">
        <f t="shared" si="96"/>
        <v>21113.083390622498</v>
      </c>
      <c r="AD797" s="163">
        <f t="shared" si="98"/>
        <v>46279.471477129795</v>
      </c>
      <c r="AE797" s="164">
        <f t="shared" si="99"/>
        <v>45943.992305432046</v>
      </c>
      <c r="AF797" s="165">
        <f t="shared" si="97"/>
        <v>0.15057088732719426</v>
      </c>
      <c r="AG797" s="166">
        <f t="shared" si="101"/>
        <v>0.97680517331795957</v>
      </c>
    </row>
    <row r="798" spans="1:33">
      <c r="A798" s="158"/>
      <c r="B798" s="162">
        <f>+[2]data1cf!A798</f>
        <v>-66549.873359263816</v>
      </c>
      <c r="C798" s="162">
        <f>+[2]data1cf!B798</f>
        <v>11861.121878408387</v>
      </c>
      <c r="D798" s="162">
        <f>+[2]data1cf!C798</f>
        <v>12845.245384133137</v>
      </c>
      <c r="E798" s="162">
        <f>+[2]data1cf!D798</f>
        <v>12550.159171516931</v>
      </c>
      <c r="F798" s="162">
        <f>+[2]data1cf!E798</f>
        <v>12260.699101547199</v>
      </c>
      <c r="G798" s="162">
        <f>+[2]data1cf!F798</f>
        <v>12159.2527737649</v>
      </c>
      <c r="H798" s="162">
        <f>+[2]data1cf!G798</f>
        <v>11871.896737641669</v>
      </c>
      <c r="I798" s="162">
        <f>+[2]data1cf!H798</f>
        <v>11566.32035508166</v>
      </c>
      <c r="J798" s="162">
        <f>+[2]data1cf!I798</f>
        <v>11686.379719521961</v>
      </c>
      <c r="K798" s="162">
        <f>+[2]data1cf!J798</f>
        <v>11573.787459283985</v>
      </c>
      <c r="L798" s="162">
        <f>+[2]data1cf!K798</f>
        <v>11500.446029233477</v>
      </c>
      <c r="M798" s="162">
        <f>+[2]data1cf!L798</f>
        <v>11554.623666163439</v>
      </c>
      <c r="N798" s="162">
        <f>+[2]data1cf!M798</f>
        <v>11531.805210195991</v>
      </c>
      <c r="O798" s="162">
        <f>+[2]data1cf!N798</f>
        <v>11396.850233820849</v>
      </c>
      <c r="P798" s="162">
        <f>+[2]data1cf!O798</f>
        <v>11298.103488340195</v>
      </c>
      <c r="Q798" s="162">
        <f>+[2]data1cf!P798</f>
        <v>11394.225584933471</v>
      </c>
      <c r="R798" s="162">
        <f>+[2]data1cf!Q798</f>
        <v>763.30042748141216</v>
      </c>
      <c r="S798" s="162">
        <f>+[2]data1cf!R798</f>
        <v>0</v>
      </c>
      <c r="T798" s="162">
        <f>+[2]data1cf!S798</f>
        <v>0</v>
      </c>
      <c r="U798" s="162">
        <f>+[2]data1cf!T798</f>
        <v>0</v>
      </c>
      <c r="V798" s="162">
        <f>+[2]data1cf!U798</f>
        <v>0</v>
      </c>
      <c r="W798" s="162">
        <f>+[2]data1cf!V798</f>
        <v>0</v>
      </c>
      <c r="X798" s="162">
        <f>+[2]data1cf!W798</f>
        <v>0</v>
      </c>
      <c r="Y798" s="162">
        <f>+[2]data1cf!X798</f>
        <v>0</v>
      </c>
      <c r="Z798" s="162">
        <f>+[2]data1cf!Y798</f>
        <v>0</v>
      </c>
      <c r="AA798" s="162">
        <f>+[2]data1cf!Z798</f>
        <v>0</v>
      </c>
      <c r="AB798" s="162"/>
      <c r="AC798" s="163">
        <f t="shared" si="96"/>
        <v>24487.78902346806</v>
      </c>
      <c r="AD798" s="163">
        <f t="shared" si="98"/>
        <v>49435.77512576244</v>
      </c>
      <c r="AE798" s="164">
        <f t="shared" si="99"/>
        <v>49103.290140541845</v>
      </c>
      <c r="AF798" s="165">
        <f t="shared" si="97"/>
        <v>0.16174014210700993</v>
      </c>
      <c r="AG798" s="166">
        <f t="shared" si="101"/>
        <v>0.98205641304616509</v>
      </c>
    </row>
    <row r="799" spans="1:33">
      <c r="A799" s="158"/>
      <c r="B799" s="162">
        <f>+[2]data1cf!A799</f>
        <v>-68777.727940603028</v>
      </c>
      <c r="C799" s="162">
        <f>+[2]data1cf!B799</f>
        <v>12134.289994774928</v>
      </c>
      <c r="D799" s="162">
        <f>+[2]data1cf!C799</f>
        <v>12976.612718807784</v>
      </c>
      <c r="E799" s="162">
        <f>+[2]data1cf!D799</f>
        <v>12698.616246038764</v>
      </c>
      <c r="F799" s="162">
        <f>+[2]data1cf!E799</f>
        <v>12517.369352401389</v>
      </c>
      <c r="G799" s="162">
        <f>+[2]data1cf!F799</f>
        <v>12179.998753496882</v>
      </c>
      <c r="H799" s="162">
        <f>+[2]data1cf!G799</f>
        <v>11881.591262353013</v>
      </c>
      <c r="I799" s="162">
        <f>+[2]data1cf!H799</f>
        <v>11748.995165773571</v>
      </c>
      <c r="J799" s="162">
        <f>+[2]data1cf!I799</f>
        <v>11694.332292119687</v>
      </c>
      <c r="K799" s="162">
        <f>+[2]data1cf!J799</f>
        <v>11709.460759437225</v>
      </c>
      <c r="L799" s="162">
        <f>+[2]data1cf!K799</f>
        <v>11497.27516703889</v>
      </c>
      <c r="M799" s="162">
        <f>+[2]data1cf!L799</f>
        <v>11421.814450106827</v>
      </c>
      <c r="N799" s="162">
        <f>+[2]data1cf!M799</f>
        <v>11625.225368215761</v>
      </c>
      <c r="O799" s="162">
        <f>+[2]data1cf!N799</f>
        <v>11568.244991141624</v>
      </c>
      <c r="P799" s="162">
        <f>+[2]data1cf!O799</f>
        <v>11417.354463416308</v>
      </c>
      <c r="Q799" s="162">
        <f>+[2]data1cf!P799</f>
        <v>11214.434712682601</v>
      </c>
      <c r="R799" s="162">
        <f>+[2]data1cf!Q799</f>
        <v>788.85302838754035</v>
      </c>
      <c r="S799" s="162">
        <f>+[2]data1cf!R799</f>
        <v>0</v>
      </c>
      <c r="T799" s="162">
        <f>+[2]data1cf!S799</f>
        <v>0</v>
      </c>
      <c r="U799" s="162">
        <f>+[2]data1cf!T799</f>
        <v>0</v>
      </c>
      <c r="V799" s="162">
        <f>+[2]data1cf!U799</f>
        <v>0</v>
      </c>
      <c r="W799" s="162">
        <f>+[2]data1cf!V799</f>
        <v>0</v>
      </c>
      <c r="X799" s="162">
        <f>+[2]data1cf!W799</f>
        <v>0</v>
      </c>
      <c r="Y799" s="162">
        <f>+[2]data1cf!X799</f>
        <v>0</v>
      </c>
      <c r="Z799" s="162">
        <f>+[2]data1cf!Y799</f>
        <v>0</v>
      </c>
      <c r="AA799" s="162">
        <f>+[2]data1cf!Z799</f>
        <v>0</v>
      </c>
      <c r="AB799" s="162"/>
      <c r="AC799" s="163">
        <f t="shared" si="96"/>
        <v>23102.384369666583</v>
      </c>
      <c r="AD799" s="163">
        <f t="shared" si="98"/>
        <v>48192.957191001333</v>
      </c>
      <c r="AE799" s="164">
        <f t="shared" si="99"/>
        <v>47858.752965802858</v>
      </c>
      <c r="AF799" s="165">
        <f t="shared" si="97"/>
        <v>0.15683683753013614</v>
      </c>
      <c r="AG799" s="166">
        <f t="shared" si="101"/>
        <v>0.98014791734594975</v>
      </c>
    </row>
    <row r="800" spans="1:33">
      <c r="A800" s="158"/>
      <c r="B800" s="162">
        <f>+[2]data1cf!A800</f>
        <v>-71624.363236131321</v>
      </c>
      <c r="C800" s="162">
        <f>+[2]data1cf!B800</f>
        <v>12054.793528671726</v>
      </c>
      <c r="D800" s="162">
        <f>+[2]data1cf!C800</f>
        <v>13190.432486124555</v>
      </c>
      <c r="E800" s="162">
        <f>+[2]data1cf!D800</f>
        <v>12723.314868813995</v>
      </c>
      <c r="F800" s="162">
        <f>+[2]data1cf!E800</f>
        <v>12427.836381233876</v>
      </c>
      <c r="G800" s="162">
        <f>+[2]data1cf!F800</f>
        <v>12248.386778633158</v>
      </c>
      <c r="H800" s="162">
        <f>+[2]data1cf!G800</f>
        <v>12123.524740746703</v>
      </c>
      <c r="I800" s="162">
        <f>+[2]data1cf!H800</f>
        <v>11884.410135197693</v>
      </c>
      <c r="J800" s="162">
        <f>+[2]data1cf!I800</f>
        <v>11864.190084246806</v>
      </c>
      <c r="K800" s="162">
        <f>+[2]data1cf!J800</f>
        <v>11755.716838407501</v>
      </c>
      <c r="L800" s="162">
        <f>+[2]data1cf!K800</f>
        <v>11675.767976887319</v>
      </c>
      <c r="M800" s="162">
        <f>+[2]data1cf!L800</f>
        <v>11706.260332457879</v>
      </c>
      <c r="N800" s="162">
        <f>+[2]data1cf!M800</f>
        <v>11755.21141941136</v>
      </c>
      <c r="O800" s="162">
        <f>+[2]data1cf!N800</f>
        <v>11592.486271123344</v>
      </c>
      <c r="P800" s="162">
        <f>+[2]data1cf!O800</f>
        <v>11535.475820585663</v>
      </c>
      <c r="Q800" s="162">
        <f>+[2]data1cf!P800</f>
        <v>11416.077803275859</v>
      </c>
      <c r="R800" s="162">
        <f>+[2]data1cf!Q800</f>
        <v>821.50279657313172</v>
      </c>
      <c r="S800" s="162">
        <f>+[2]data1cf!R800</f>
        <v>0</v>
      </c>
      <c r="T800" s="162">
        <f>+[2]data1cf!S800</f>
        <v>0</v>
      </c>
      <c r="U800" s="162">
        <f>+[2]data1cf!T800</f>
        <v>0</v>
      </c>
      <c r="V800" s="162">
        <f>+[2]data1cf!U800</f>
        <v>0</v>
      </c>
      <c r="W800" s="162">
        <f>+[2]data1cf!V800</f>
        <v>0</v>
      </c>
      <c r="X800" s="162">
        <f>+[2]data1cf!W800</f>
        <v>0</v>
      </c>
      <c r="Y800" s="162">
        <f>+[2]data1cf!X800</f>
        <v>0</v>
      </c>
      <c r="Z800" s="162">
        <f>+[2]data1cf!Y800</f>
        <v>0</v>
      </c>
      <c r="AA800" s="162">
        <f>+[2]data1cf!Z800</f>
        <v>0</v>
      </c>
      <c r="AB800" s="162"/>
      <c r="AC800" s="163">
        <f t="shared" si="96"/>
        <v>20967.938865394382</v>
      </c>
      <c r="AD800" s="163">
        <f t="shared" si="98"/>
        <v>46327.722866460063</v>
      </c>
      <c r="AE800" s="164">
        <f t="shared" si="99"/>
        <v>45989.806721153254</v>
      </c>
      <c r="AF800" s="165">
        <f t="shared" si="97"/>
        <v>0.14966529011726382</v>
      </c>
      <c r="AG800" s="166">
        <f t="shared" si="101"/>
        <v>0.97689601606386045</v>
      </c>
    </row>
    <row r="801" spans="1:33">
      <c r="A801" s="158"/>
      <c r="B801" s="162">
        <f>+[2]data1cf!A801</f>
        <v>-61951.336178542741</v>
      </c>
      <c r="C801" s="162">
        <f>+[2]data1cf!B801</f>
        <v>11767.490114813183</v>
      </c>
      <c r="D801" s="162">
        <f>+[2]data1cf!C801</f>
        <v>12660.234783458789</v>
      </c>
      <c r="E801" s="162">
        <f>+[2]data1cf!D801</f>
        <v>12369.335117080744</v>
      </c>
      <c r="F801" s="162">
        <f>+[2]data1cf!E801</f>
        <v>12198.799034816524</v>
      </c>
      <c r="G801" s="162">
        <f>+[2]data1cf!F801</f>
        <v>11874.909026288211</v>
      </c>
      <c r="H801" s="162">
        <f>+[2]data1cf!G801</f>
        <v>11656.720167650359</v>
      </c>
      <c r="I801" s="162">
        <f>+[2]data1cf!H801</f>
        <v>11635.201550314359</v>
      </c>
      <c r="J801" s="162">
        <f>+[2]data1cf!I801</f>
        <v>11495.745257739847</v>
      </c>
      <c r="K801" s="162">
        <f>+[2]data1cf!J801</f>
        <v>11527.312357026058</v>
      </c>
      <c r="L801" s="162">
        <f>+[2]data1cf!K801</f>
        <v>11404.313743902565</v>
      </c>
      <c r="M801" s="162">
        <f>+[2]data1cf!L801</f>
        <v>11323.03539283566</v>
      </c>
      <c r="N801" s="162">
        <f>+[2]data1cf!M801</f>
        <v>11336.795852453164</v>
      </c>
      <c r="O801" s="162">
        <f>+[2]data1cf!N801</f>
        <v>11218.060044527519</v>
      </c>
      <c r="P801" s="162">
        <f>+[2]data1cf!O801</f>
        <v>11242.190787487889</v>
      </c>
      <c r="Q801" s="162">
        <f>+[2]data1cf!P801</f>
        <v>11340.874896485915</v>
      </c>
      <c r="R801" s="162">
        <f>+[2]data1cf!Q801</f>
        <v>710.55704543341369</v>
      </c>
      <c r="S801" s="162">
        <f>+[2]data1cf!R801</f>
        <v>0</v>
      </c>
      <c r="T801" s="162">
        <f>+[2]data1cf!S801</f>
        <v>0</v>
      </c>
      <c r="U801" s="162">
        <f>+[2]data1cf!T801</f>
        <v>0</v>
      </c>
      <c r="V801" s="162">
        <f>+[2]data1cf!U801</f>
        <v>0</v>
      </c>
      <c r="W801" s="162">
        <f>+[2]data1cf!V801</f>
        <v>0</v>
      </c>
      <c r="X801" s="162">
        <f>+[2]data1cf!W801</f>
        <v>0</v>
      </c>
      <c r="Y801" s="162">
        <f>+[2]data1cf!X801</f>
        <v>0</v>
      </c>
      <c r="Z801" s="162">
        <f>+[2]data1cf!Y801</f>
        <v>0</v>
      </c>
      <c r="AA801" s="162">
        <f>+[2]data1cf!Z801</f>
        <v>0</v>
      </c>
      <c r="AB801" s="162"/>
      <c r="AC801" s="163">
        <f t="shared" si="96"/>
        <v>28028.182979823756</v>
      </c>
      <c r="AD801" s="163">
        <f t="shared" si="98"/>
        <v>52689.523951197654</v>
      </c>
      <c r="AE801" s="164">
        <f t="shared" si="99"/>
        <v>52360.856820218884</v>
      </c>
      <c r="AF801" s="165">
        <f t="shared" si="97"/>
        <v>0.17509965300559999</v>
      </c>
      <c r="AG801" s="166">
        <f t="shared" si="101"/>
        <v>0.98622836213546794</v>
      </c>
    </row>
    <row r="802" spans="1:33">
      <c r="A802" s="158"/>
      <c r="B802" s="162">
        <f>+[2]data1cf!A802</f>
        <v>-66332.985142540652</v>
      </c>
      <c r="C802" s="162">
        <f>+[2]data1cf!B802</f>
        <v>11900.34060371295</v>
      </c>
      <c r="D802" s="162">
        <f>+[2]data1cf!C802</f>
        <v>13054.598604551853</v>
      </c>
      <c r="E802" s="162">
        <f>+[2]data1cf!D802</f>
        <v>12453.630810686918</v>
      </c>
      <c r="F802" s="162">
        <f>+[2]data1cf!E802</f>
        <v>12233.495953472124</v>
      </c>
      <c r="G802" s="162">
        <f>+[2]data1cf!F802</f>
        <v>11996.21256489474</v>
      </c>
      <c r="H802" s="162">
        <f>+[2]data1cf!G802</f>
        <v>11788.263850012661</v>
      </c>
      <c r="I802" s="162">
        <f>+[2]data1cf!H802</f>
        <v>11648.80480005615</v>
      </c>
      <c r="J802" s="162">
        <f>+[2]data1cf!I802</f>
        <v>11675.308090428091</v>
      </c>
      <c r="K802" s="162">
        <f>+[2]data1cf!J802</f>
        <v>11639.156886379384</v>
      </c>
      <c r="L802" s="162">
        <f>+[2]data1cf!K802</f>
        <v>11547.113594525286</v>
      </c>
      <c r="M802" s="162">
        <f>+[2]data1cf!L802</f>
        <v>11437.356405455914</v>
      </c>
      <c r="N802" s="162">
        <f>+[2]data1cf!M802</f>
        <v>11533.689119567882</v>
      </c>
      <c r="O802" s="162">
        <f>+[2]data1cf!N802</f>
        <v>11467.824307516887</v>
      </c>
      <c r="P802" s="162">
        <f>+[2]data1cf!O802</f>
        <v>11454.992942531333</v>
      </c>
      <c r="Q802" s="162">
        <f>+[2]data1cf!P802</f>
        <v>11450.123519571811</v>
      </c>
      <c r="R802" s="162">
        <f>+[2]data1cf!Q802</f>
        <v>760.81280639088425</v>
      </c>
      <c r="S802" s="162">
        <f>+[2]data1cf!R802</f>
        <v>0</v>
      </c>
      <c r="T802" s="162">
        <f>+[2]data1cf!S802</f>
        <v>0</v>
      </c>
      <c r="U802" s="162">
        <f>+[2]data1cf!T802</f>
        <v>0</v>
      </c>
      <c r="V802" s="162">
        <f>+[2]data1cf!U802</f>
        <v>0</v>
      </c>
      <c r="W802" s="162">
        <f>+[2]data1cf!V802</f>
        <v>0</v>
      </c>
      <c r="X802" s="162">
        <f>+[2]data1cf!W802</f>
        <v>0</v>
      </c>
      <c r="Y802" s="162">
        <f>+[2]data1cf!X802</f>
        <v>0</v>
      </c>
      <c r="Z802" s="162">
        <f>+[2]data1cf!Y802</f>
        <v>0</v>
      </c>
      <c r="AA802" s="162">
        <f>+[2]data1cf!Z802</f>
        <v>0</v>
      </c>
      <c r="AB802" s="162"/>
      <c r="AC802" s="163">
        <f t="shared" si="96"/>
        <v>24790.83305868585</v>
      </c>
      <c r="AD802" s="163">
        <f t="shared" si="98"/>
        <v>49761.563432273229</v>
      </c>
      <c r="AE802" s="164">
        <f t="shared" si="99"/>
        <v>49428.647551639144</v>
      </c>
      <c r="AF802" s="165">
        <f t="shared" si="97"/>
        <v>0.1626745283603668</v>
      </c>
      <c r="AG802" s="166">
        <f t="shared" si="101"/>
        <v>0.98252559913130622</v>
      </c>
    </row>
    <row r="803" spans="1:33">
      <c r="A803" s="158"/>
      <c r="B803" s="162">
        <f>+[2]data1cf!A803</f>
        <v>-71948.611516155579</v>
      </c>
      <c r="C803" s="162">
        <f>+[2]data1cf!B803</f>
        <v>12061.408793957047</v>
      </c>
      <c r="D803" s="162">
        <f>+[2]data1cf!C803</f>
        <v>13062.428105399995</v>
      </c>
      <c r="E803" s="162">
        <f>+[2]data1cf!D803</f>
        <v>12717.50045779737</v>
      </c>
      <c r="F803" s="162">
        <f>+[2]data1cf!E803</f>
        <v>12441.669844072787</v>
      </c>
      <c r="G803" s="162">
        <f>+[2]data1cf!F803</f>
        <v>12080.294367702249</v>
      </c>
      <c r="H803" s="162">
        <f>+[2]data1cf!G803</f>
        <v>12003.075154534115</v>
      </c>
      <c r="I803" s="162">
        <f>+[2]data1cf!H803</f>
        <v>11853.9065024394</v>
      </c>
      <c r="J803" s="162">
        <f>+[2]data1cf!I803</f>
        <v>11676.63047604271</v>
      </c>
      <c r="K803" s="162">
        <f>+[2]data1cf!J803</f>
        <v>11660.185365633639</v>
      </c>
      <c r="L803" s="162">
        <f>+[2]data1cf!K803</f>
        <v>11579.583801339635</v>
      </c>
      <c r="M803" s="162">
        <f>+[2]data1cf!L803</f>
        <v>11665.341126855263</v>
      </c>
      <c r="N803" s="162">
        <f>+[2]data1cf!M803</f>
        <v>11627.437626267443</v>
      </c>
      <c r="O803" s="162">
        <f>+[2]data1cf!N803</f>
        <v>11500.960675653019</v>
      </c>
      <c r="P803" s="162">
        <f>+[2]data1cf!O803</f>
        <v>11680.395849754772</v>
      </c>
      <c r="Q803" s="162">
        <f>+[2]data1cf!P803</f>
        <v>11423.063657294439</v>
      </c>
      <c r="R803" s="162">
        <f>+[2]data1cf!Q803</f>
        <v>825.22179464569786</v>
      </c>
      <c r="S803" s="162">
        <f>+[2]data1cf!R803</f>
        <v>0</v>
      </c>
      <c r="T803" s="162">
        <f>+[2]data1cf!S803</f>
        <v>0</v>
      </c>
      <c r="U803" s="162">
        <f>+[2]data1cf!T803</f>
        <v>0</v>
      </c>
      <c r="V803" s="162">
        <f>+[2]data1cf!U803</f>
        <v>0</v>
      </c>
      <c r="W803" s="162">
        <f>+[2]data1cf!V803</f>
        <v>0</v>
      </c>
      <c r="X803" s="162">
        <f>+[2]data1cf!W803</f>
        <v>0</v>
      </c>
      <c r="Y803" s="162">
        <f>+[2]data1cf!X803</f>
        <v>0</v>
      </c>
      <c r="Z803" s="162">
        <f>+[2]data1cf!Y803</f>
        <v>0</v>
      </c>
      <c r="AA803" s="162">
        <f>+[2]data1cf!Z803</f>
        <v>0</v>
      </c>
      <c r="AB803" s="162"/>
      <c r="AC803" s="163">
        <f t="shared" si="96"/>
        <v>20155.175852721437</v>
      </c>
      <c r="AD803" s="163">
        <f t="shared" si="98"/>
        <v>45373.700746741488</v>
      </c>
      <c r="AE803" s="164">
        <f t="shared" si="99"/>
        <v>45037.544209005289</v>
      </c>
      <c r="AF803" s="165">
        <f t="shared" si="97"/>
        <v>0.14762575030326847</v>
      </c>
      <c r="AG803" s="166">
        <f t="shared" ref="AG803:AG818" si="102">1-EXP(-(1/0.25)*(AD803/ABS($AD$1010)))</f>
        <v>0.97503202591253868</v>
      </c>
    </row>
    <row r="804" spans="1:33">
      <c r="A804" s="158"/>
      <c r="B804" s="162">
        <f>+[2]data1cf!A804</f>
        <v>-65863.384754100523</v>
      </c>
      <c r="C804" s="162">
        <f>+[2]data1cf!B804</f>
        <v>11810.753293332591</v>
      </c>
      <c r="D804" s="162">
        <f>+[2]data1cf!C804</f>
        <v>12840.656170286838</v>
      </c>
      <c r="E804" s="162">
        <f>+[2]data1cf!D804</f>
        <v>12699.93266849887</v>
      </c>
      <c r="F804" s="162">
        <f>+[2]data1cf!E804</f>
        <v>12245.418132931591</v>
      </c>
      <c r="G804" s="162">
        <f>+[2]data1cf!F804</f>
        <v>12155.096416042461</v>
      </c>
      <c r="H804" s="162">
        <f>+[2]data1cf!G804</f>
        <v>11719.572142050518</v>
      </c>
      <c r="I804" s="162">
        <f>+[2]data1cf!H804</f>
        <v>11615.750329095306</v>
      </c>
      <c r="J804" s="162">
        <f>+[2]data1cf!I804</f>
        <v>11596.507320767607</v>
      </c>
      <c r="K804" s="162">
        <f>+[2]data1cf!J804</f>
        <v>11631.432457894065</v>
      </c>
      <c r="L804" s="162">
        <f>+[2]data1cf!K804</f>
        <v>11454.649042478508</v>
      </c>
      <c r="M804" s="162">
        <f>+[2]data1cf!L804</f>
        <v>11506.216472359458</v>
      </c>
      <c r="N804" s="162">
        <f>+[2]data1cf!M804</f>
        <v>11487.780436320882</v>
      </c>
      <c r="O804" s="162">
        <f>+[2]data1cf!N804</f>
        <v>11491.676352051116</v>
      </c>
      <c r="P804" s="162">
        <f>+[2]data1cf!O804</f>
        <v>11341.062592958053</v>
      </c>
      <c r="Q804" s="162">
        <f>+[2]data1cf!P804</f>
        <v>11359.119014954354</v>
      </c>
      <c r="R804" s="162">
        <f>+[2]data1cf!Q804</f>
        <v>755.42667777563122</v>
      </c>
      <c r="S804" s="162">
        <f>+[2]data1cf!R804</f>
        <v>0</v>
      </c>
      <c r="T804" s="162">
        <f>+[2]data1cf!S804</f>
        <v>0</v>
      </c>
      <c r="U804" s="162">
        <f>+[2]data1cf!T804</f>
        <v>0</v>
      </c>
      <c r="V804" s="162">
        <f>+[2]data1cf!U804</f>
        <v>0</v>
      </c>
      <c r="W804" s="162">
        <f>+[2]data1cf!V804</f>
        <v>0</v>
      </c>
      <c r="X804" s="162">
        <f>+[2]data1cf!W804</f>
        <v>0</v>
      </c>
      <c r="Y804" s="162">
        <f>+[2]data1cf!X804</f>
        <v>0</v>
      </c>
      <c r="Z804" s="162">
        <f>+[2]data1cf!Y804</f>
        <v>0</v>
      </c>
      <c r="AA804" s="162">
        <f>+[2]data1cf!Z804</f>
        <v>0</v>
      </c>
      <c r="AB804" s="162"/>
      <c r="AC804" s="163">
        <f t="shared" si="96"/>
        <v>25126.150293537692</v>
      </c>
      <c r="AD804" s="163">
        <f t="shared" si="98"/>
        <v>50054.180595331498</v>
      </c>
      <c r="AE804" s="164">
        <f t="shared" si="99"/>
        <v>49721.933214741366</v>
      </c>
      <c r="AF804" s="165">
        <f t="shared" si="97"/>
        <v>0.16391144394874577</v>
      </c>
      <c r="AG804" s="166">
        <f t="shared" si="102"/>
        <v>0.98293654612839976</v>
      </c>
    </row>
    <row r="805" spans="1:33">
      <c r="A805" s="158"/>
      <c r="B805" s="162">
        <f>+[2]data1cf!A805</f>
        <v>-63521.655689003717</v>
      </c>
      <c r="C805" s="162">
        <f>+[2]data1cf!B805</f>
        <v>11943.602238228639</v>
      </c>
      <c r="D805" s="162">
        <f>+[2]data1cf!C805</f>
        <v>12669.867128592996</v>
      </c>
      <c r="E805" s="162">
        <f>+[2]data1cf!D805</f>
        <v>12400.302381215901</v>
      </c>
      <c r="F805" s="162">
        <f>+[2]data1cf!E805</f>
        <v>12288.282688786403</v>
      </c>
      <c r="G805" s="162">
        <f>+[2]data1cf!F805</f>
        <v>11889.904532356531</v>
      </c>
      <c r="H805" s="162">
        <f>+[2]data1cf!G805</f>
        <v>11814.993015865502</v>
      </c>
      <c r="I805" s="162">
        <f>+[2]data1cf!H805</f>
        <v>11578.76604183195</v>
      </c>
      <c r="J805" s="162">
        <f>+[2]data1cf!I805</f>
        <v>11512.600614204404</v>
      </c>
      <c r="K805" s="162">
        <f>+[2]data1cf!J805</f>
        <v>11514.079611837278</v>
      </c>
      <c r="L805" s="162">
        <f>+[2]data1cf!K805</f>
        <v>11360.358714360249</v>
      </c>
      <c r="M805" s="162">
        <f>+[2]data1cf!L805</f>
        <v>11371.085073238626</v>
      </c>
      <c r="N805" s="162">
        <f>+[2]data1cf!M805</f>
        <v>11376.576014587343</v>
      </c>
      <c r="O805" s="162">
        <f>+[2]data1cf!N805</f>
        <v>11287.847759966271</v>
      </c>
      <c r="P805" s="162">
        <f>+[2]data1cf!O805</f>
        <v>11293.230271535693</v>
      </c>
      <c r="Q805" s="162">
        <f>+[2]data1cf!P805</f>
        <v>11293.170047939282</v>
      </c>
      <c r="R805" s="162">
        <f>+[2]data1cf!Q805</f>
        <v>728.56798209059696</v>
      </c>
      <c r="S805" s="162">
        <f>+[2]data1cf!R805</f>
        <v>0</v>
      </c>
      <c r="T805" s="162">
        <f>+[2]data1cf!S805</f>
        <v>0</v>
      </c>
      <c r="U805" s="162">
        <f>+[2]data1cf!T805</f>
        <v>0</v>
      </c>
      <c r="V805" s="162">
        <f>+[2]data1cf!U805</f>
        <v>0</v>
      </c>
      <c r="W805" s="162">
        <f>+[2]data1cf!V805</f>
        <v>0</v>
      </c>
      <c r="X805" s="162">
        <f>+[2]data1cf!W805</f>
        <v>0</v>
      </c>
      <c r="Y805" s="162">
        <f>+[2]data1cf!X805</f>
        <v>0</v>
      </c>
      <c r="Z805" s="162">
        <f>+[2]data1cf!Y805</f>
        <v>0</v>
      </c>
      <c r="AA805" s="162">
        <f>+[2]data1cf!Z805</f>
        <v>0</v>
      </c>
      <c r="AB805" s="162"/>
      <c r="AC805" s="163">
        <f t="shared" si="96"/>
        <v>26820.886951317068</v>
      </c>
      <c r="AD805" s="163">
        <f t="shared" si="98"/>
        <v>51543.543224313915</v>
      </c>
      <c r="AE805" s="164">
        <f t="shared" si="99"/>
        <v>51214.096582515464</v>
      </c>
      <c r="AF805" s="165">
        <f t="shared" si="97"/>
        <v>0.17048185467720034</v>
      </c>
      <c r="AG805" s="166">
        <f t="shared" si="102"/>
        <v>0.98488312306688031</v>
      </c>
    </row>
    <row r="806" spans="1:33">
      <c r="A806" s="158"/>
      <c r="B806" s="162">
        <f>+[2]data1cf!A806</f>
        <v>-71488.121850466414</v>
      </c>
      <c r="C806" s="162">
        <f>+[2]data1cf!B806</f>
        <v>12064.2332956511</v>
      </c>
      <c r="D806" s="162">
        <f>+[2]data1cf!C806</f>
        <v>12990.217556266227</v>
      </c>
      <c r="E806" s="162">
        <f>+[2]data1cf!D806</f>
        <v>12702.70162031598</v>
      </c>
      <c r="F806" s="162">
        <f>+[2]data1cf!E806</f>
        <v>12436.769272662466</v>
      </c>
      <c r="G806" s="162">
        <f>+[2]data1cf!F806</f>
        <v>12260.393992450739</v>
      </c>
      <c r="H806" s="162">
        <f>+[2]data1cf!G806</f>
        <v>12019.998133810108</v>
      </c>
      <c r="I806" s="162">
        <f>+[2]data1cf!H806</f>
        <v>11754.65279310364</v>
      </c>
      <c r="J806" s="162">
        <f>+[2]data1cf!I806</f>
        <v>11788.43561139576</v>
      </c>
      <c r="K806" s="162">
        <f>+[2]data1cf!J806</f>
        <v>11759.765109222772</v>
      </c>
      <c r="L806" s="162">
        <f>+[2]data1cf!K806</f>
        <v>11603.758654762889</v>
      </c>
      <c r="M806" s="162">
        <f>+[2]data1cf!L806</f>
        <v>11798.906684691792</v>
      </c>
      <c r="N806" s="162">
        <f>+[2]data1cf!M806</f>
        <v>11657.792303482942</v>
      </c>
      <c r="O806" s="162">
        <f>+[2]data1cf!N806</f>
        <v>11678.112548710276</v>
      </c>
      <c r="P806" s="162">
        <f>+[2]data1cf!O806</f>
        <v>11461.709861164345</v>
      </c>
      <c r="Q806" s="162">
        <f>+[2]data1cf!P806</f>
        <v>11364.159814528426</v>
      </c>
      <c r="R806" s="162">
        <f>+[2]data1cf!Q806</f>
        <v>819.94016237610947</v>
      </c>
      <c r="S806" s="162">
        <f>+[2]data1cf!R806</f>
        <v>0</v>
      </c>
      <c r="T806" s="162">
        <f>+[2]data1cf!S806</f>
        <v>0</v>
      </c>
      <c r="U806" s="162">
        <f>+[2]data1cf!T806</f>
        <v>0</v>
      </c>
      <c r="V806" s="162">
        <f>+[2]data1cf!U806</f>
        <v>0</v>
      </c>
      <c r="W806" s="162">
        <f>+[2]data1cf!V806</f>
        <v>0</v>
      </c>
      <c r="X806" s="162">
        <f>+[2]data1cf!W806</f>
        <v>0</v>
      </c>
      <c r="Y806" s="162">
        <f>+[2]data1cf!X806</f>
        <v>0</v>
      </c>
      <c r="Z806" s="162">
        <f>+[2]data1cf!Y806</f>
        <v>0</v>
      </c>
      <c r="AA806" s="162">
        <f>+[2]data1cf!Z806</f>
        <v>0</v>
      </c>
      <c r="AB806" s="162"/>
      <c r="AC806" s="163">
        <f t="shared" si="96"/>
        <v>20753.156543884295</v>
      </c>
      <c r="AD806" s="163">
        <f t="shared" si="98"/>
        <v>46028.80972700406</v>
      </c>
      <c r="AE806" s="164">
        <f t="shared" si="99"/>
        <v>45691.941021473256</v>
      </c>
      <c r="AF806" s="165">
        <f t="shared" si="97"/>
        <v>0.14923636317253117</v>
      </c>
      <c r="AG806" s="166">
        <f t="shared" si="102"/>
        <v>0.97632747401947306</v>
      </c>
    </row>
    <row r="807" spans="1:33">
      <c r="A807" s="158"/>
      <c r="B807" s="162">
        <f>+[2]data1cf!A807</f>
        <v>-72875.750039823237</v>
      </c>
      <c r="C807" s="162">
        <f>+[2]data1cf!B807</f>
        <v>12038.157527120618</v>
      </c>
      <c r="D807" s="162">
        <f>+[2]data1cf!C807</f>
        <v>13286.828248871689</v>
      </c>
      <c r="E807" s="162">
        <f>+[2]data1cf!D807</f>
        <v>12649.766258642037</v>
      </c>
      <c r="F807" s="162">
        <f>+[2]data1cf!E807</f>
        <v>12531.19091175557</v>
      </c>
      <c r="G807" s="162">
        <f>+[2]data1cf!F807</f>
        <v>12278.725588538287</v>
      </c>
      <c r="H807" s="162">
        <f>+[2]data1cf!G807</f>
        <v>11947.933956788491</v>
      </c>
      <c r="I807" s="162">
        <f>+[2]data1cf!H807</f>
        <v>11884.4979988826</v>
      </c>
      <c r="J807" s="162">
        <f>+[2]data1cf!I807</f>
        <v>11815.286212645358</v>
      </c>
      <c r="K807" s="162">
        <f>+[2]data1cf!J807</f>
        <v>11822.498688620202</v>
      </c>
      <c r="L807" s="162">
        <f>+[2]data1cf!K807</f>
        <v>11832.72102974699</v>
      </c>
      <c r="M807" s="162">
        <f>+[2]data1cf!L807</f>
        <v>11554.914212209049</v>
      </c>
      <c r="N807" s="162">
        <f>+[2]data1cf!M807</f>
        <v>11521.331809022264</v>
      </c>
      <c r="O807" s="162">
        <f>+[2]data1cf!N807</f>
        <v>11472.689956605895</v>
      </c>
      <c r="P807" s="162">
        <f>+[2]data1cf!O807</f>
        <v>11425.863168576638</v>
      </c>
      <c r="Q807" s="162">
        <f>+[2]data1cf!P807</f>
        <v>11573.6289908416</v>
      </c>
      <c r="R807" s="162">
        <f>+[2]data1cf!Q807</f>
        <v>835.85570265675642</v>
      </c>
      <c r="S807" s="162">
        <f>+[2]data1cf!R807</f>
        <v>0</v>
      </c>
      <c r="T807" s="162">
        <f>+[2]data1cf!S807</f>
        <v>0</v>
      </c>
      <c r="U807" s="162">
        <f>+[2]data1cf!T807</f>
        <v>0</v>
      </c>
      <c r="V807" s="162">
        <f>+[2]data1cf!U807</f>
        <v>0</v>
      </c>
      <c r="W807" s="162">
        <f>+[2]data1cf!V807</f>
        <v>0</v>
      </c>
      <c r="X807" s="162">
        <f>+[2]data1cf!W807</f>
        <v>0</v>
      </c>
      <c r="Y807" s="162">
        <f>+[2]data1cf!X807</f>
        <v>0</v>
      </c>
      <c r="Z807" s="162">
        <f>+[2]data1cf!Y807</f>
        <v>0</v>
      </c>
      <c r="AA807" s="162">
        <f>+[2]data1cf!Z807</f>
        <v>0</v>
      </c>
      <c r="AB807" s="162"/>
      <c r="AC807" s="163">
        <f t="shared" si="96"/>
        <v>19632.009718390025</v>
      </c>
      <c r="AD807" s="163">
        <f t="shared" si="98"/>
        <v>44936.289758607476</v>
      </c>
      <c r="AE807" s="164">
        <f t="shared" si="99"/>
        <v>44599.184117074743</v>
      </c>
      <c r="AF807" s="165">
        <f t="shared" si="97"/>
        <v>0.14592427611351017</v>
      </c>
      <c r="AG807" s="166">
        <f t="shared" si="102"/>
        <v>0.97412783152897953</v>
      </c>
    </row>
    <row r="808" spans="1:33">
      <c r="A808" s="158"/>
      <c r="B808" s="162">
        <f>+[2]data1cf!A808</f>
        <v>-70488.704183934591</v>
      </c>
      <c r="C808" s="162">
        <f>+[2]data1cf!B808</f>
        <v>12170.038047868518</v>
      </c>
      <c r="D808" s="162">
        <f>+[2]data1cf!C808</f>
        <v>13139.459245160415</v>
      </c>
      <c r="E808" s="162">
        <f>+[2]data1cf!D808</f>
        <v>12693.578160349312</v>
      </c>
      <c r="F808" s="162">
        <f>+[2]data1cf!E808</f>
        <v>12433.653018524838</v>
      </c>
      <c r="G808" s="162">
        <f>+[2]data1cf!F808</f>
        <v>12289.504389096641</v>
      </c>
      <c r="H808" s="162">
        <f>+[2]data1cf!G808</f>
        <v>11891.11212103236</v>
      </c>
      <c r="I808" s="162">
        <f>+[2]data1cf!H808</f>
        <v>11844.037113809583</v>
      </c>
      <c r="J808" s="162">
        <f>+[2]data1cf!I808</f>
        <v>11717.271732411053</v>
      </c>
      <c r="K808" s="162">
        <f>+[2]data1cf!J808</f>
        <v>11677.834021079456</v>
      </c>
      <c r="L808" s="162">
        <f>+[2]data1cf!K808</f>
        <v>11696.869884595941</v>
      </c>
      <c r="M808" s="162">
        <f>+[2]data1cf!L808</f>
        <v>11611.779192961363</v>
      </c>
      <c r="N808" s="162">
        <f>+[2]data1cf!M808</f>
        <v>11422.318078300817</v>
      </c>
      <c r="O808" s="162">
        <f>+[2]data1cf!N808</f>
        <v>11532.382185776332</v>
      </c>
      <c r="P808" s="162">
        <f>+[2]data1cf!O808</f>
        <v>11486.735105071737</v>
      </c>
      <c r="Q808" s="162">
        <f>+[2]data1cf!P808</f>
        <v>11330.536785059578</v>
      </c>
      <c r="R808" s="162">
        <f>+[2]data1cf!Q808</f>
        <v>808.47724150805618</v>
      </c>
      <c r="S808" s="162">
        <f>+[2]data1cf!R808</f>
        <v>0</v>
      </c>
      <c r="T808" s="162">
        <f>+[2]data1cf!S808</f>
        <v>0</v>
      </c>
      <c r="U808" s="162">
        <f>+[2]data1cf!T808</f>
        <v>0</v>
      </c>
      <c r="V808" s="162">
        <f>+[2]data1cf!U808</f>
        <v>0</v>
      </c>
      <c r="W808" s="162">
        <f>+[2]data1cf!V808</f>
        <v>0</v>
      </c>
      <c r="X808" s="162">
        <f>+[2]data1cf!W808</f>
        <v>0</v>
      </c>
      <c r="Y808" s="162">
        <f>+[2]data1cf!X808</f>
        <v>0</v>
      </c>
      <c r="Z808" s="162">
        <f>+[2]data1cf!Y808</f>
        <v>0</v>
      </c>
      <c r="AA808" s="162">
        <f>+[2]data1cf!Z808</f>
        <v>0</v>
      </c>
      <c r="AB808" s="162"/>
      <c r="AC808" s="163">
        <f t="shared" si="96"/>
        <v>21735.612482792127</v>
      </c>
      <c r="AD808" s="163">
        <f t="shared" si="98"/>
        <v>46918.417281455964</v>
      </c>
      <c r="AE808" s="164">
        <f t="shared" si="99"/>
        <v>46582.973615099654</v>
      </c>
      <c r="AF808" s="165">
        <f t="shared" si="97"/>
        <v>0.15238040089607241</v>
      </c>
      <c r="AG808" s="166">
        <f t="shared" si="102"/>
        <v>0.97797969559617082</v>
      </c>
    </row>
    <row r="809" spans="1:33">
      <c r="A809" s="158"/>
      <c r="B809" s="162">
        <f>+[2]data1cf!A809</f>
        <v>-62783.727231828372</v>
      </c>
      <c r="C809" s="162">
        <f>+[2]data1cf!B809</f>
        <v>11987.201373838951</v>
      </c>
      <c r="D809" s="162">
        <f>+[2]data1cf!C809</f>
        <v>12778.990537983049</v>
      </c>
      <c r="E809" s="162">
        <f>+[2]data1cf!D809</f>
        <v>12585.965309939809</v>
      </c>
      <c r="F809" s="162">
        <f>+[2]data1cf!E809</f>
        <v>11996.857541601346</v>
      </c>
      <c r="G809" s="162">
        <f>+[2]data1cf!F809</f>
        <v>11979.992285766704</v>
      </c>
      <c r="H809" s="162">
        <f>+[2]data1cf!G809</f>
        <v>11822.055910437455</v>
      </c>
      <c r="I809" s="162">
        <f>+[2]data1cf!H809</f>
        <v>11717.374405278511</v>
      </c>
      <c r="J809" s="162">
        <f>+[2]data1cf!I809</f>
        <v>11522.458143885255</v>
      </c>
      <c r="K809" s="162">
        <f>+[2]data1cf!J809</f>
        <v>11541.549970372729</v>
      </c>
      <c r="L809" s="162">
        <f>+[2]data1cf!K809</f>
        <v>11509.764128098508</v>
      </c>
      <c r="M809" s="162">
        <f>+[2]data1cf!L809</f>
        <v>11369.037466350004</v>
      </c>
      <c r="N809" s="162">
        <f>+[2]data1cf!M809</f>
        <v>11388.033772209008</v>
      </c>
      <c r="O809" s="162">
        <f>+[2]data1cf!N809</f>
        <v>11289.634184019655</v>
      </c>
      <c r="P809" s="162">
        <f>+[2]data1cf!O809</f>
        <v>11309.491722996565</v>
      </c>
      <c r="Q809" s="162">
        <f>+[2]data1cf!P809</f>
        <v>11434.595987885952</v>
      </c>
      <c r="R809" s="162">
        <f>+[2]data1cf!Q809</f>
        <v>720.10423785817864</v>
      </c>
      <c r="S809" s="162">
        <f>+[2]data1cf!R809</f>
        <v>0</v>
      </c>
      <c r="T809" s="162">
        <f>+[2]data1cf!S809</f>
        <v>0</v>
      </c>
      <c r="U809" s="162">
        <f>+[2]data1cf!T809</f>
        <v>0</v>
      </c>
      <c r="V809" s="162">
        <f>+[2]data1cf!U809</f>
        <v>0</v>
      </c>
      <c r="W809" s="162">
        <f>+[2]data1cf!V809</f>
        <v>0</v>
      </c>
      <c r="X809" s="162">
        <f>+[2]data1cf!W809</f>
        <v>0</v>
      </c>
      <c r="Y809" s="162">
        <f>+[2]data1cf!X809</f>
        <v>0</v>
      </c>
      <c r="Z809" s="162">
        <f>+[2]data1cf!Y809</f>
        <v>0</v>
      </c>
      <c r="AA809" s="162">
        <f>+[2]data1cf!Z809</f>
        <v>0</v>
      </c>
      <c r="AB809" s="162"/>
      <c r="AC809" s="163">
        <f t="shared" si="96"/>
        <v>27873.573861875251</v>
      </c>
      <c r="AD809" s="163">
        <f t="shared" si="98"/>
        <v>52682.143430939301</v>
      </c>
      <c r="AE809" s="164">
        <f t="shared" si="99"/>
        <v>52351.517115789306</v>
      </c>
      <c r="AF809" s="165">
        <f t="shared" si="97"/>
        <v>0.17392020821571355</v>
      </c>
      <c r="AG809" s="166">
        <f t="shared" si="102"/>
        <v>0.9862200933053864</v>
      </c>
    </row>
    <row r="810" spans="1:33">
      <c r="A810" s="158"/>
      <c r="B810" s="162">
        <f>+[2]data1cf!A810</f>
        <v>-65407.146257696273</v>
      </c>
      <c r="C810" s="162">
        <f>+[2]data1cf!B810</f>
        <v>12032.295135139118</v>
      </c>
      <c r="D810" s="162">
        <f>+[2]data1cf!C810</f>
        <v>12886.967813322753</v>
      </c>
      <c r="E810" s="162">
        <f>+[2]data1cf!D810</f>
        <v>12602.161346840299</v>
      </c>
      <c r="F810" s="162">
        <f>+[2]data1cf!E810</f>
        <v>12182.790865271705</v>
      </c>
      <c r="G810" s="162">
        <f>+[2]data1cf!F810</f>
        <v>12031.693050939903</v>
      </c>
      <c r="H810" s="162">
        <f>+[2]data1cf!G810</f>
        <v>11842.489019630848</v>
      </c>
      <c r="I810" s="162">
        <f>+[2]data1cf!H810</f>
        <v>11629.220859225301</v>
      </c>
      <c r="J810" s="162">
        <f>+[2]data1cf!I810</f>
        <v>11787.61547236251</v>
      </c>
      <c r="K810" s="162">
        <f>+[2]data1cf!J810</f>
        <v>11509.69248055531</v>
      </c>
      <c r="L810" s="162">
        <f>+[2]data1cf!K810</f>
        <v>11568.663999434186</v>
      </c>
      <c r="M810" s="162">
        <f>+[2]data1cf!L810</f>
        <v>11574.403290591534</v>
      </c>
      <c r="N810" s="162">
        <f>+[2]data1cf!M810</f>
        <v>11515.048319180256</v>
      </c>
      <c r="O810" s="162">
        <f>+[2]data1cf!N810</f>
        <v>11506.708612791484</v>
      </c>
      <c r="P810" s="162">
        <f>+[2]data1cf!O810</f>
        <v>11261.251099770292</v>
      </c>
      <c r="Q810" s="162">
        <f>+[2]data1cf!P810</f>
        <v>11129.443214111288</v>
      </c>
      <c r="R810" s="162">
        <f>+[2]data1cf!Q810</f>
        <v>750.19380471727311</v>
      </c>
      <c r="S810" s="162">
        <f>+[2]data1cf!R810</f>
        <v>0</v>
      </c>
      <c r="T810" s="162">
        <f>+[2]data1cf!S810</f>
        <v>0</v>
      </c>
      <c r="U810" s="162">
        <f>+[2]data1cf!T810</f>
        <v>0</v>
      </c>
      <c r="V810" s="162">
        <f>+[2]data1cf!U810</f>
        <v>0</v>
      </c>
      <c r="W810" s="162">
        <f>+[2]data1cf!V810</f>
        <v>0</v>
      </c>
      <c r="X810" s="162">
        <f>+[2]data1cf!W810</f>
        <v>0</v>
      </c>
      <c r="Y810" s="162">
        <f>+[2]data1cf!X810</f>
        <v>0</v>
      </c>
      <c r="Z810" s="162">
        <f>+[2]data1cf!Y810</f>
        <v>0</v>
      </c>
      <c r="AA810" s="162">
        <f>+[2]data1cf!Z810</f>
        <v>0</v>
      </c>
      <c r="AB810" s="162"/>
      <c r="AC810" s="163">
        <f t="shared" si="96"/>
        <v>25746.787403704202</v>
      </c>
      <c r="AD810" s="163">
        <f t="shared" si="98"/>
        <v>50678.863455173188</v>
      </c>
      <c r="AE810" s="164">
        <f t="shared" si="99"/>
        <v>50346.718813067346</v>
      </c>
      <c r="AF810" s="165">
        <f t="shared" si="97"/>
        <v>0.16598913073539734</v>
      </c>
      <c r="AG810" s="166">
        <f t="shared" si="102"/>
        <v>0.98378179065346683</v>
      </c>
    </row>
    <row r="811" spans="1:33">
      <c r="A811" s="158"/>
      <c r="B811" s="162">
        <f>+[2]data1cf!A811</f>
        <v>-64274.106143067635</v>
      </c>
      <c r="C811" s="162">
        <f>+[2]data1cf!B811</f>
        <v>11856.520453191621</v>
      </c>
      <c r="D811" s="162">
        <f>+[2]data1cf!C811</f>
        <v>12762.445001385131</v>
      </c>
      <c r="E811" s="162">
        <f>+[2]data1cf!D811</f>
        <v>12454.098633002606</v>
      </c>
      <c r="F811" s="162">
        <f>+[2]data1cf!E811</f>
        <v>12208.422038950937</v>
      </c>
      <c r="G811" s="162">
        <f>+[2]data1cf!F811</f>
        <v>11988.132492715325</v>
      </c>
      <c r="H811" s="162">
        <f>+[2]data1cf!G811</f>
        <v>11765.987714100418</v>
      </c>
      <c r="I811" s="162">
        <f>+[2]data1cf!H811</f>
        <v>11705.716447457224</v>
      </c>
      <c r="J811" s="162">
        <f>+[2]data1cf!I811</f>
        <v>11535.576890551974</v>
      </c>
      <c r="K811" s="162">
        <f>+[2]data1cf!J811</f>
        <v>11505.181810707725</v>
      </c>
      <c r="L811" s="162">
        <f>+[2]data1cf!K811</f>
        <v>11393.61413202824</v>
      </c>
      <c r="M811" s="162">
        <f>+[2]data1cf!L811</f>
        <v>11432.754916014572</v>
      </c>
      <c r="N811" s="162">
        <f>+[2]data1cf!M811</f>
        <v>11376.017016765685</v>
      </c>
      <c r="O811" s="162">
        <f>+[2]data1cf!N811</f>
        <v>11293.737600816839</v>
      </c>
      <c r="P811" s="162">
        <f>+[2]data1cf!O811</f>
        <v>11301.646131532658</v>
      </c>
      <c r="Q811" s="162">
        <f>+[2]data1cf!P811</f>
        <v>11245.89376013776</v>
      </c>
      <c r="R811" s="162">
        <f>+[2]data1cf!Q811</f>
        <v>737.19828781852846</v>
      </c>
      <c r="S811" s="162">
        <f>+[2]data1cf!R811</f>
        <v>0</v>
      </c>
      <c r="T811" s="162">
        <f>+[2]data1cf!S811</f>
        <v>0</v>
      </c>
      <c r="U811" s="162">
        <f>+[2]data1cf!T811</f>
        <v>0</v>
      </c>
      <c r="V811" s="162">
        <f>+[2]data1cf!U811</f>
        <v>0</v>
      </c>
      <c r="W811" s="162">
        <f>+[2]data1cf!V811</f>
        <v>0</v>
      </c>
      <c r="X811" s="162">
        <f>+[2]data1cf!W811</f>
        <v>0</v>
      </c>
      <c r="Y811" s="162">
        <f>+[2]data1cf!X811</f>
        <v>0</v>
      </c>
      <c r="Z811" s="162">
        <f>+[2]data1cf!Y811</f>
        <v>0</v>
      </c>
      <c r="AA811" s="162">
        <f>+[2]data1cf!Z811</f>
        <v>0</v>
      </c>
      <c r="AB811" s="162"/>
      <c r="AC811" s="163">
        <f t="shared" si="96"/>
        <v>26185.739253290099</v>
      </c>
      <c r="AD811" s="163">
        <f t="shared" si="98"/>
        <v>50950.329871423113</v>
      </c>
      <c r="AE811" s="164">
        <f t="shared" si="99"/>
        <v>50620.371321152823</v>
      </c>
      <c r="AF811" s="165">
        <f t="shared" si="97"/>
        <v>0.16809788346290591</v>
      </c>
      <c r="AG811" s="166">
        <f t="shared" si="102"/>
        <v>0.98413593052992976</v>
      </c>
    </row>
    <row r="812" spans="1:33">
      <c r="A812" s="158"/>
      <c r="B812" s="162">
        <f>+[2]data1cf!A812</f>
        <v>-64226.200971699414</v>
      </c>
      <c r="C812" s="162">
        <f>+[2]data1cf!B812</f>
        <v>12075.607920776627</v>
      </c>
      <c r="D812" s="162">
        <f>+[2]data1cf!C812</f>
        <v>12915.984426243573</v>
      </c>
      <c r="E812" s="162">
        <f>+[2]data1cf!D812</f>
        <v>12442.457757254397</v>
      </c>
      <c r="F812" s="162">
        <f>+[2]data1cf!E812</f>
        <v>12361.687239790026</v>
      </c>
      <c r="G812" s="162">
        <f>+[2]data1cf!F812</f>
        <v>11946.375672941333</v>
      </c>
      <c r="H812" s="162">
        <f>+[2]data1cf!G812</f>
        <v>11846.852667223189</v>
      </c>
      <c r="I812" s="162">
        <f>+[2]data1cf!H812</f>
        <v>11540.182878989781</v>
      </c>
      <c r="J812" s="162">
        <f>+[2]data1cf!I812</f>
        <v>11447.196236671647</v>
      </c>
      <c r="K812" s="162">
        <f>+[2]data1cf!J812</f>
        <v>11449.700473024055</v>
      </c>
      <c r="L812" s="162">
        <f>+[2]data1cf!K812</f>
        <v>11400.805885031075</v>
      </c>
      <c r="M812" s="162">
        <f>+[2]data1cf!L812</f>
        <v>11353.109355292379</v>
      </c>
      <c r="N812" s="162">
        <f>+[2]data1cf!M812</f>
        <v>11323.596394688395</v>
      </c>
      <c r="O812" s="162">
        <f>+[2]data1cf!N812</f>
        <v>11380.049749316931</v>
      </c>
      <c r="P812" s="162">
        <f>+[2]data1cf!O812</f>
        <v>11123.321075549338</v>
      </c>
      <c r="Q812" s="162">
        <f>+[2]data1cf!P812</f>
        <v>11214.952831128614</v>
      </c>
      <c r="R812" s="162">
        <f>+[2]data1cf!Q812</f>
        <v>736.64883466500351</v>
      </c>
      <c r="S812" s="162">
        <f>+[2]data1cf!R812</f>
        <v>0</v>
      </c>
      <c r="T812" s="162">
        <f>+[2]data1cf!S812</f>
        <v>0</v>
      </c>
      <c r="U812" s="162">
        <f>+[2]data1cf!T812</f>
        <v>0</v>
      </c>
      <c r="V812" s="162">
        <f>+[2]data1cf!U812</f>
        <v>0</v>
      </c>
      <c r="W812" s="162">
        <f>+[2]data1cf!V812</f>
        <v>0</v>
      </c>
      <c r="X812" s="162">
        <f>+[2]data1cf!W812</f>
        <v>0</v>
      </c>
      <c r="Y812" s="162">
        <f>+[2]data1cf!X812</f>
        <v>0</v>
      </c>
      <c r="Z812" s="162">
        <f>+[2]data1cf!Y812</f>
        <v>0</v>
      </c>
      <c r="AA812" s="162">
        <f>+[2]data1cf!Z812</f>
        <v>0</v>
      </c>
      <c r="AB812" s="162"/>
      <c r="AC812" s="163">
        <f t="shared" si="96"/>
        <v>26454.401020782414</v>
      </c>
      <c r="AD812" s="163">
        <f t="shared" si="98"/>
        <v>51170.734824934574</v>
      </c>
      <c r="AE812" s="164">
        <f t="shared" si="99"/>
        <v>50841.55849082167</v>
      </c>
      <c r="AF812" s="165">
        <f t="shared" si="97"/>
        <v>0.1691718399524689</v>
      </c>
      <c r="AG812" s="166">
        <f t="shared" si="102"/>
        <v>0.98441776267290937</v>
      </c>
    </row>
    <row r="813" spans="1:33">
      <c r="A813" s="158"/>
      <c r="B813" s="162">
        <f>+[2]data1cf!A813</f>
        <v>-67555.665309678618</v>
      </c>
      <c r="C813" s="162">
        <f>+[2]data1cf!B813</f>
        <v>11805.327666810183</v>
      </c>
      <c r="D813" s="162">
        <f>+[2]data1cf!C813</f>
        <v>12955.862837516888</v>
      </c>
      <c r="E813" s="162">
        <f>+[2]data1cf!D813</f>
        <v>12669.096589958717</v>
      </c>
      <c r="F813" s="162">
        <f>+[2]data1cf!E813</f>
        <v>12462.326520690272</v>
      </c>
      <c r="G813" s="162">
        <f>+[2]data1cf!F813</f>
        <v>12024.117365883254</v>
      </c>
      <c r="H813" s="162">
        <f>+[2]data1cf!G813</f>
        <v>11864.619441958221</v>
      </c>
      <c r="I813" s="162">
        <f>+[2]data1cf!H813</f>
        <v>11715.200013983827</v>
      </c>
      <c r="J813" s="162">
        <f>+[2]data1cf!I813</f>
        <v>11764.492626060866</v>
      </c>
      <c r="K813" s="162">
        <f>+[2]data1cf!J813</f>
        <v>11552.166490490814</v>
      </c>
      <c r="L813" s="162">
        <f>+[2]data1cf!K813</f>
        <v>11665.622051120219</v>
      </c>
      <c r="M813" s="162">
        <f>+[2]data1cf!L813</f>
        <v>11472.834116584121</v>
      </c>
      <c r="N813" s="162">
        <f>+[2]data1cf!M813</f>
        <v>11400.292687616464</v>
      </c>
      <c r="O813" s="162">
        <f>+[2]data1cf!N813</f>
        <v>11446.161412841371</v>
      </c>
      <c r="P813" s="162">
        <f>+[2]data1cf!O813</f>
        <v>11576.536335564586</v>
      </c>
      <c r="Q813" s="162">
        <f>+[2]data1cf!P813</f>
        <v>11393.89287198169</v>
      </c>
      <c r="R813" s="162">
        <f>+[2]data1cf!Q813</f>
        <v>774.83645883588986</v>
      </c>
      <c r="S813" s="162">
        <f>+[2]data1cf!R813</f>
        <v>0</v>
      </c>
      <c r="T813" s="162">
        <f>+[2]data1cf!S813</f>
        <v>0</v>
      </c>
      <c r="U813" s="162">
        <f>+[2]data1cf!T813</f>
        <v>0</v>
      </c>
      <c r="V813" s="162">
        <f>+[2]data1cf!U813</f>
        <v>0</v>
      </c>
      <c r="W813" s="162">
        <f>+[2]data1cf!V813</f>
        <v>0</v>
      </c>
      <c r="X813" s="162">
        <f>+[2]data1cf!W813</f>
        <v>0</v>
      </c>
      <c r="Y813" s="162">
        <f>+[2]data1cf!X813</f>
        <v>0</v>
      </c>
      <c r="Z813" s="162">
        <f>+[2]data1cf!Y813</f>
        <v>0</v>
      </c>
      <c r="AA813" s="162">
        <f>+[2]data1cf!Z813</f>
        <v>0</v>
      </c>
      <c r="AB813" s="162"/>
      <c r="AC813" s="163">
        <f t="shared" si="96"/>
        <v>23848.369895596574</v>
      </c>
      <c r="AD813" s="163">
        <f t="shared" si="98"/>
        <v>48900.271225228709</v>
      </c>
      <c r="AE813" s="164">
        <f t="shared" si="99"/>
        <v>48566.413397662822</v>
      </c>
      <c r="AF813" s="165">
        <f t="shared" si="97"/>
        <v>0.15934222340583803</v>
      </c>
      <c r="AG813" s="166">
        <f t="shared" si="102"/>
        <v>0.98125767480839932</v>
      </c>
    </row>
    <row r="814" spans="1:33">
      <c r="A814" s="158"/>
      <c r="B814" s="162">
        <f>+[2]data1cf!A814</f>
        <v>-65747.907999291972</v>
      </c>
      <c r="C814" s="162">
        <f>+[2]data1cf!B814</f>
        <v>12078.942103298619</v>
      </c>
      <c r="D814" s="162">
        <f>+[2]data1cf!C814</f>
        <v>12936.885060502951</v>
      </c>
      <c r="E814" s="162">
        <f>+[2]data1cf!D814</f>
        <v>12522.415153736927</v>
      </c>
      <c r="F814" s="162">
        <f>+[2]data1cf!E814</f>
        <v>12240.229592009775</v>
      </c>
      <c r="G814" s="162">
        <f>+[2]data1cf!F814</f>
        <v>12022.037760293919</v>
      </c>
      <c r="H814" s="162">
        <f>+[2]data1cf!G814</f>
        <v>11778.240183096077</v>
      </c>
      <c r="I814" s="162">
        <f>+[2]data1cf!H814</f>
        <v>11580.135244170298</v>
      </c>
      <c r="J814" s="162">
        <f>+[2]data1cf!I814</f>
        <v>11692.504046583021</v>
      </c>
      <c r="K814" s="162">
        <f>+[2]data1cf!J814</f>
        <v>11525.246209394581</v>
      </c>
      <c r="L814" s="162">
        <f>+[2]data1cf!K814</f>
        <v>11378.444614467346</v>
      </c>
      <c r="M814" s="162">
        <f>+[2]data1cf!L814</f>
        <v>11527.051667873317</v>
      </c>
      <c r="N814" s="162">
        <f>+[2]data1cf!M814</f>
        <v>11427.753048294768</v>
      </c>
      <c r="O814" s="162">
        <f>+[2]data1cf!N814</f>
        <v>11493.849002150666</v>
      </c>
      <c r="P814" s="162">
        <f>+[2]data1cf!O814</f>
        <v>11417.685120805234</v>
      </c>
      <c r="Q814" s="162">
        <f>+[2]data1cf!P814</f>
        <v>11408.177199082591</v>
      </c>
      <c r="R814" s="162">
        <f>+[2]data1cf!Q814</f>
        <v>754.10220558867911</v>
      </c>
      <c r="S814" s="162">
        <f>+[2]data1cf!R814</f>
        <v>0</v>
      </c>
      <c r="T814" s="162">
        <f>+[2]data1cf!S814</f>
        <v>0</v>
      </c>
      <c r="U814" s="162">
        <f>+[2]data1cf!T814</f>
        <v>0</v>
      </c>
      <c r="V814" s="162">
        <f>+[2]data1cf!U814</f>
        <v>0</v>
      </c>
      <c r="W814" s="162">
        <f>+[2]data1cf!V814</f>
        <v>0</v>
      </c>
      <c r="X814" s="162">
        <f>+[2]data1cf!W814</f>
        <v>0</v>
      </c>
      <c r="Y814" s="162">
        <f>+[2]data1cf!X814</f>
        <v>0</v>
      </c>
      <c r="Z814" s="162">
        <f>+[2]data1cf!Y814</f>
        <v>0</v>
      </c>
      <c r="AA814" s="162">
        <f>+[2]data1cf!Z814</f>
        <v>0</v>
      </c>
      <c r="AB814" s="162"/>
      <c r="AC814" s="163">
        <f t="shared" si="96"/>
        <v>25351.104939864694</v>
      </c>
      <c r="AD814" s="163">
        <f t="shared" si="98"/>
        <v>50262.837045640677</v>
      </c>
      <c r="AE814" s="164">
        <f t="shared" si="99"/>
        <v>49930.780497839667</v>
      </c>
      <c r="AF814" s="165">
        <f t="shared" si="97"/>
        <v>0.16472904086112977</v>
      </c>
      <c r="AG814" s="166">
        <f t="shared" si="102"/>
        <v>0.98322366398559002</v>
      </c>
    </row>
    <row r="815" spans="1:33">
      <c r="A815" s="158"/>
      <c r="B815" s="162">
        <f>+[2]data1cf!A815</f>
        <v>-61537.517547084724</v>
      </c>
      <c r="C815" s="162">
        <f>+[2]data1cf!B815</f>
        <v>11892.91412724066</v>
      </c>
      <c r="D815" s="162">
        <f>+[2]data1cf!C815</f>
        <v>12678.256254238739</v>
      </c>
      <c r="E815" s="162">
        <f>+[2]data1cf!D815</f>
        <v>12444.404726193199</v>
      </c>
      <c r="F815" s="162">
        <f>+[2]data1cf!E815</f>
        <v>12108.955939755726</v>
      </c>
      <c r="G815" s="162">
        <f>+[2]data1cf!F815</f>
        <v>11846.219410508274</v>
      </c>
      <c r="H815" s="162">
        <f>+[2]data1cf!G815</f>
        <v>11644.659994775137</v>
      </c>
      <c r="I815" s="162">
        <f>+[2]data1cf!H815</f>
        <v>11629.026929780943</v>
      </c>
      <c r="J815" s="162">
        <f>+[2]data1cf!I815</f>
        <v>11569.677610621735</v>
      </c>
      <c r="K815" s="162">
        <f>+[2]data1cf!J815</f>
        <v>11423.88890300682</v>
      </c>
      <c r="L815" s="162">
        <f>+[2]data1cf!K815</f>
        <v>11348.899237608013</v>
      </c>
      <c r="M815" s="162">
        <f>+[2]data1cf!L815</f>
        <v>11374.375225932105</v>
      </c>
      <c r="N815" s="162">
        <f>+[2]data1cf!M815</f>
        <v>11373.433643706625</v>
      </c>
      <c r="O815" s="162">
        <f>+[2]data1cf!N815</f>
        <v>11305.347102509742</v>
      </c>
      <c r="P815" s="162">
        <f>+[2]data1cf!O815</f>
        <v>11134.097186941526</v>
      </c>
      <c r="Q815" s="162">
        <f>+[2]data1cf!P815</f>
        <v>11157.546426536283</v>
      </c>
      <c r="R815" s="162">
        <f>+[2]data1cf!Q815</f>
        <v>705.81071125804294</v>
      </c>
      <c r="S815" s="162">
        <f>+[2]data1cf!R815</f>
        <v>0</v>
      </c>
      <c r="T815" s="162">
        <f>+[2]data1cf!S815</f>
        <v>0</v>
      </c>
      <c r="U815" s="162">
        <f>+[2]data1cf!T815</f>
        <v>0</v>
      </c>
      <c r="V815" s="162">
        <f>+[2]data1cf!U815</f>
        <v>0</v>
      </c>
      <c r="W815" s="162">
        <f>+[2]data1cf!V815</f>
        <v>0</v>
      </c>
      <c r="X815" s="162">
        <f>+[2]data1cf!W815</f>
        <v>0</v>
      </c>
      <c r="Y815" s="162">
        <f>+[2]data1cf!X815</f>
        <v>0</v>
      </c>
      <c r="Z815" s="162">
        <f>+[2]data1cf!Y815</f>
        <v>0</v>
      </c>
      <c r="AA815" s="162">
        <f>+[2]data1cf!Z815</f>
        <v>0</v>
      </c>
      <c r="AB815" s="162"/>
      <c r="AC815" s="163">
        <f t="shared" si="96"/>
        <v>28489.057442414833</v>
      </c>
      <c r="AD815" s="163">
        <f t="shared" si="98"/>
        <v>53116.877708978885</v>
      </c>
      <c r="AE815" s="164">
        <f t="shared" si="99"/>
        <v>52788.771285871859</v>
      </c>
      <c r="AF815" s="165">
        <f t="shared" si="97"/>
        <v>0.17693553566932682</v>
      </c>
      <c r="AG815" s="166">
        <f t="shared" si="102"/>
        <v>0.98669878560292879</v>
      </c>
    </row>
    <row r="816" spans="1:33">
      <c r="A816" s="158"/>
      <c r="B816" s="162">
        <f>+[2]data1cf!A816</f>
        <v>-61233.991897745989</v>
      </c>
      <c r="C816" s="162">
        <f>+[2]data1cf!B816</f>
        <v>11896.105053485884</v>
      </c>
      <c r="D816" s="162">
        <f>+[2]data1cf!C816</f>
        <v>12840.914885838634</v>
      </c>
      <c r="E816" s="162">
        <f>+[2]data1cf!D816</f>
        <v>12578.216017474089</v>
      </c>
      <c r="F816" s="162">
        <f>+[2]data1cf!E816</f>
        <v>12168.144109828778</v>
      </c>
      <c r="G816" s="162">
        <f>+[2]data1cf!F816</f>
        <v>12012.441962149524</v>
      </c>
      <c r="H816" s="162">
        <f>+[2]data1cf!G816</f>
        <v>11658.365585689955</v>
      </c>
      <c r="I816" s="162">
        <f>+[2]data1cf!H816</f>
        <v>11440.229791169888</v>
      </c>
      <c r="J816" s="162">
        <f>+[2]data1cf!I816</f>
        <v>11402.682729779988</v>
      </c>
      <c r="K816" s="162">
        <f>+[2]data1cf!J816</f>
        <v>11497.253189137342</v>
      </c>
      <c r="L816" s="162">
        <f>+[2]data1cf!K816</f>
        <v>11307.307693113913</v>
      </c>
      <c r="M816" s="162">
        <f>+[2]data1cf!L816</f>
        <v>11453.328102442358</v>
      </c>
      <c r="N816" s="162">
        <f>+[2]data1cf!M816</f>
        <v>11323.946085103056</v>
      </c>
      <c r="O816" s="162">
        <f>+[2]data1cf!N816</f>
        <v>11161.086204124847</v>
      </c>
      <c r="P816" s="162">
        <f>+[2]data1cf!O816</f>
        <v>11320.990906660074</v>
      </c>
      <c r="Q816" s="162">
        <f>+[2]data1cf!P816</f>
        <v>11219.841239310808</v>
      </c>
      <c r="R816" s="162">
        <f>+[2]data1cf!Q816</f>
        <v>702.32939347038734</v>
      </c>
      <c r="S816" s="162">
        <f>+[2]data1cf!R816</f>
        <v>0</v>
      </c>
      <c r="T816" s="162">
        <f>+[2]data1cf!S816</f>
        <v>0</v>
      </c>
      <c r="U816" s="162">
        <f>+[2]data1cf!T816</f>
        <v>0</v>
      </c>
      <c r="V816" s="162">
        <f>+[2]data1cf!U816</f>
        <v>0</v>
      </c>
      <c r="W816" s="162">
        <f>+[2]data1cf!V816</f>
        <v>0</v>
      </c>
      <c r="X816" s="162">
        <f>+[2]data1cf!W816</f>
        <v>0</v>
      </c>
      <c r="Y816" s="162">
        <f>+[2]data1cf!X816</f>
        <v>0</v>
      </c>
      <c r="Z816" s="162">
        <f>+[2]data1cf!Y816</f>
        <v>0</v>
      </c>
      <c r="AA816" s="162">
        <f>+[2]data1cf!Z816</f>
        <v>0</v>
      </c>
      <c r="AB816" s="162"/>
      <c r="AC816" s="163">
        <f t="shared" si="96"/>
        <v>29055.541128327022</v>
      </c>
      <c r="AD816" s="163">
        <f t="shared" si="98"/>
        <v>53702.745149007082</v>
      </c>
      <c r="AE816" s="164">
        <f t="shared" si="99"/>
        <v>53374.361722690141</v>
      </c>
      <c r="AF816" s="165">
        <f t="shared" si="97"/>
        <v>0.17893090844154361</v>
      </c>
      <c r="AG816" s="166">
        <f t="shared" si="102"/>
        <v>0.98731769397011959</v>
      </c>
    </row>
    <row r="817" spans="1:33">
      <c r="A817" s="158"/>
      <c r="B817" s="162">
        <f>+[2]data1cf!A817</f>
        <v>-64484.60979399486</v>
      </c>
      <c r="C817" s="162">
        <f>+[2]data1cf!B817</f>
        <v>11973.484928661816</v>
      </c>
      <c r="D817" s="162">
        <f>+[2]data1cf!C817</f>
        <v>12756.870572683791</v>
      </c>
      <c r="E817" s="162">
        <f>+[2]data1cf!D817</f>
        <v>12431.369068779568</v>
      </c>
      <c r="F817" s="162">
        <f>+[2]data1cf!E817</f>
        <v>12091.872227681315</v>
      </c>
      <c r="G817" s="162">
        <f>+[2]data1cf!F817</f>
        <v>11833.625380974237</v>
      </c>
      <c r="H817" s="162">
        <f>+[2]data1cf!G817</f>
        <v>11746.197594710742</v>
      </c>
      <c r="I817" s="162">
        <f>+[2]data1cf!H817</f>
        <v>11761.63040960989</v>
      </c>
      <c r="J817" s="162">
        <f>+[2]data1cf!I817</f>
        <v>11596.673152690189</v>
      </c>
      <c r="K817" s="162">
        <f>+[2]data1cf!J817</f>
        <v>11533.560253674714</v>
      </c>
      <c r="L817" s="162">
        <f>+[2]data1cf!K817</f>
        <v>11541.149117957462</v>
      </c>
      <c r="M817" s="162">
        <f>+[2]data1cf!L817</f>
        <v>11426.584170070522</v>
      </c>
      <c r="N817" s="162">
        <f>+[2]data1cf!M817</f>
        <v>11378.84940002027</v>
      </c>
      <c r="O817" s="162">
        <f>+[2]data1cf!N817</f>
        <v>11419.418848153084</v>
      </c>
      <c r="P817" s="162">
        <f>+[2]data1cf!O817</f>
        <v>11309.308703831757</v>
      </c>
      <c r="Q817" s="162">
        <f>+[2]data1cf!P817</f>
        <v>11405.43228826097</v>
      </c>
      <c r="R817" s="162">
        <f>+[2]data1cf!Q817</f>
        <v>739.61268049320336</v>
      </c>
      <c r="S817" s="162">
        <f>+[2]data1cf!R817</f>
        <v>0</v>
      </c>
      <c r="T817" s="162">
        <f>+[2]data1cf!S817</f>
        <v>0</v>
      </c>
      <c r="U817" s="162">
        <f>+[2]data1cf!T817</f>
        <v>0</v>
      </c>
      <c r="V817" s="162">
        <f>+[2]data1cf!U817</f>
        <v>0</v>
      </c>
      <c r="W817" s="162">
        <f>+[2]data1cf!V817</f>
        <v>0</v>
      </c>
      <c r="X817" s="162">
        <f>+[2]data1cf!W817</f>
        <v>0</v>
      </c>
      <c r="Y817" s="162">
        <f>+[2]data1cf!X817</f>
        <v>0</v>
      </c>
      <c r="Z817" s="162">
        <f>+[2]data1cf!Y817</f>
        <v>0</v>
      </c>
      <c r="AA817" s="162">
        <f>+[2]data1cf!Z817</f>
        <v>0</v>
      </c>
      <c r="AB817" s="162"/>
      <c r="AC817" s="163">
        <f t="shared" si="96"/>
        <v>26075.068119182266</v>
      </c>
      <c r="AD817" s="163">
        <f t="shared" si="98"/>
        <v>50897.544533624277</v>
      </c>
      <c r="AE817" s="164">
        <f t="shared" si="99"/>
        <v>50566.633550103492</v>
      </c>
      <c r="AF817" s="165">
        <f t="shared" si="97"/>
        <v>0.16753425002098082</v>
      </c>
      <c r="AG817" s="166">
        <f t="shared" si="102"/>
        <v>0.98406768069742701</v>
      </c>
    </row>
    <row r="818" spans="1:33">
      <c r="A818" s="158"/>
      <c r="B818" s="162">
        <f>+[2]data1cf!A818</f>
        <v>-65940.668213237397</v>
      </c>
      <c r="C818" s="162">
        <f>+[2]data1cf!B818</f>
        <v>12008.334073519714</v>
      </c>
      <c r="D818" s="162">
        <f>+[2]data1cf!C818</f>
        <v>12916.90331739706</v>
      </c>
      <c r="E818" s="162">
        <f>+[2]data1cf!D818</f>
        <v>12474.886896015749</v>
      </c>
      <c r="F818" s="162">
        <f>+[2]data1cf!E818</f>
        <v>12192.983683658673</v>
      </c>
      <c r="G818" s="162">
        <f>+[2]data1cf!F818</f>
        <v>12149.104986028915</v>
      </c>
      <c r="H818" s="162">
        <f>+[2]data1cf!G818</f>
        <v>11873.030021925108</v>
      </c>
      <c r="I818" s="162">
        <f>+[2]data1cf!H818</f>
        <v>11711.789569248731</v>
      </c>
      <c r="J818" s="162">
        <f>+[2]data1cf!I818</f>
        <v>11661.183610829401</v>
      </c>
      <c r="K818" s="162">
        <f>+[2]data1cf!J818</f>
        <v>11664.949446303928</v>
      </c>
      <c r="L818" s="162">
        <f>+[2]data1cf!K818</f>
        <v>11570.112055312069</v>
      </c>
      <c r="M818" s="162">
        <f>+[2]data1cf!L818</f>
        <v>11477.853447623969</v>
      </c>
      <c r="N818" s="162">
        <f>+[2]data1cf!M818</f>
        <v>11395.009028033683</v>
      </c>
      <c r="O818" s="162">
        <f>+[2]data1cf!N818</f>
        <v>11438.041352301092</v>
      </c>
      <c r="P818" s="162">
        <f>+[2]data1cf!O818</f>
        <v>11278.206326880318</v>
      </c>
      <c r="Q818" s="162">
        <f>+[2]data1cf!P818</f>
        <v>11274.585810600664</v>
      </c>
      <c r="R818" s="162">
        <f>+[2]data1cf!Q818</f>
        <v>756.31308813854753</v>
      </c>
      <c r="S818" s="162">
        <f>+[2]data1cf!R818</f>
        <v>0</v>
      </c>
      <c r="T818" s="162">
        <f>+[2]data1cf!S818</f>
        <v>0</v>
      </c>
      <c r="U818" s="162">
        <f>+[2]data1cf!T818</f>
        <v>0</v>
      </c>
      <c r="V818" s="162">
        <f>+[2]data1cf!U818</f>
        <v>0</v>
      </c>
      <c r="W818" s="162">
        <f>+[2]data1cf!V818</f>
        <v>0</v>
      </c>
      <c r="X818" s="162">
        <f>+[2]data1cf!W818</f>
        <v>0</v>
      </c>
      <c r="Y818" s="162">
        <f>+[2]data1cf!X818</f>
        <v>0</v>
      </c>
      <c r="Z818" s="162">
        <f>+[2]data1cf!Y818</f>
        <v>0</v>
      </c>
      <c r="AA818" s="162">
        <f>+[2]data1cf!Z818</f>
        <v>0</v>
      </c>
      <c r="AB818" s="162"/>
      <c r="AC818" s="163">
        <f t="shared" si="96"/>
        <v>25216.052346542881</v>
      </c>
      <c r="AD818" s="163">
        <f t="shared" si="98"/>
        <v>50155.42896637963</v>
      </c>
      <c r="AE818" s="164">
        <f t="shared" si="99"/>
        <v>49823.185045476683</v>
      </c>
      <c r="AF818" s="165">
        <f t="shared" si="97"/>
        <v>0.16417434811592105</v>
      </c>
      <c r="AG818" s="166">
        <f t="shared" si="102"/>
        <v>0.98307647563329748</v>
      </c>
    </row>
    <row r="819" spans="1:33">
      <c r="A819" s="158"/>
      <c r="B819" s="162">
        <f>+[2]data1cf!A819</f>
        <v>-68213.653738849636</v>
      </c>
      <c r="C819" s="162">
        <f>+[2]data1cf!B819</f>
        <v>12043.116276466164</v>
      </c>
      <c r="D819" s="162">
        <f>+[2]data1cf!C819</f>
        <v>12915.271468954521</v>
      </c>
      <c r="E819" s="162">
        <f>+[2]data1cf!D819</f>
        <v>12462.329361053366</v>
      </c>
      <c r="F819" s="162">
        <f>+[2]data1cf!E819</f>
        <v>12376.917067568589</v>
      </c>
      <c r="G819" s="162">
        <f>+[2]data1cf!F819</f>
        <v>12069.481034505523</v>
      </c>
      <c r="H819" s="162">
        <f>+[2]data1cf!G819</f>
        <v>11763.674452321422</v>
      </c>
      <c r="I819" s="162">
        <f>+[2]data1cf!H819</f>
        <v>11683.573390843063</v>
      </c>
      <c r="J819" s="162">
        <f>+[2]data1cf!I819</f>
        <v>11541.559658516748</v>
      </c>
      <c r="K819" s="162">
        <f>+[2]data1cf!J819</f>
        <v>11626.308691048671</v>
      </c>
      <c r="L819" s="162">
        <f>+[2]data1cf!K819</f>
        <v>11648.779327456163</v>
      </c>
      <c r="M819" s="162">
        <f>+[2]data1cf!L819</f>
        <v>11495.158229374178</v>
      </c>
      <c r="N819" s="162">
        <f>+[2]data1cf!M819</f>
        <v>11641.917793087367</v>
      </c>
      <c r="O819" s="162">
        <f>+[2]data1cf!N819</f>
        <v>11476.584835514153</v>
      </c>
      <c r="P819" s="162">
        <f>+[2]data1cf!O819</f>
        <v>11474.117118511198</v>
      </c>
      <c r="Q819" s="162">
        <f>+[2]data1cf!P819</f>
        <v>11278.335812533738</v>
      </c>
      <c r="R819" s="162">
        <f>+[2]data1cf!Q819</f>
        <v>782.38332292310974</v>
      </c>
      <c r="S819" s="162">
        <f>+[2]data1cf!R819</f>
        <v>0</v>
      </c>
      <c r="T819" s="162">
        <f>+[2]data1cf!S819</f>
        <v>0</v>
      </c>
      <c r="U819" s="162">
        <f>+[2]data1cf!T819</f>
        <v>0</v>
      </c>
      <c r="V819" s="162">
        <f>+[2]data1cf!U819</f>
        <v>0</v>
      </c>
      <c r="W819" s="162">
        <f>+[2]data1cf!V819</f>
        <v>0</v>
      </c>
      <c r="X819" s="162">
        <f>+[2]data1cf!W819</f>
        <v>0</v>
      </c>
      <c r="Y819" s="162">
        <f>+[2]data1cf!X819</f>
        <v>0</v>
      </c>
      <c r="Z819" s="162">
        <f>+[2]data1cf!Y819</f>
        <v>0</v>
      </c>
      <c r="AA819" s="162">
        <f>+[2]data1cf!Z819</f>
        <v>0</v>
      </c>
      <c r="AB819" s="162"/>
      <c r="AC819" s="163">
        <f t="shared" si="96"/>
        <v>23075.985750149037</v>
      </c>
      <c r="AD819" s="163">
        <f t="shared" si="98"/>
        <v>48072.444459275051</v>
      </c>
      <c r="AE819" s="164">
        <f t="shared" si="99"/>
        <v>47739.210857640865</v>
      </c>
      <c r="AF819" s="165">
        <f t="shared" si="97"/>
        <v>0.15704345107078552</v>
      </c>
      <c r="AG819" s="166">
        <f t="shared" ref="AG819:AG834" si="103">1-EXP(-(1/0.25)*(AD819/ABS($AD$1010)))</f>
        <v>0.97995238879981506</v>
      </c>
    </row>
    <row r="820" spans="1:33">
      <c r="A820" s="158"/>
      <c r="B820" s="162">
        <f>+[2]data1cf!A820</f>
        <v>-64371.159034274133</v>
      </c>
      <c r="C820" s="162">
        <f>+[2]data1cf!B820</f>
        <v>11730.523293368311</v>
      </c>
      <c r="D820" s="162">
        <f>+[2]data1cf!C820</f>
        <v>12841.500631679028</v>
      </c>
      <c r="E820" s="162">
        <f>+[2]data1cf!D820</f>
        <v>12532.553366696979</v>
      </c>
      <c r="F820" s="162">
        <f>+[2]data1cf!E820</f>
        <v>12260.746143404682</v>
      </c>
      <c r="G820" s="162">
        <f>+[2]data1cf!F820</f>
        <v>12048.254521011828</v>
      </c>
      <c r="H820" s="162">
        <f>+[2]data1cf!G820</f>
        <v>11717.388717150523</v>
      </c>
      <c r="I820" s="162">
        <f>+[2]data1cf!H820</f>
        <v>11499.368771368068</v>
      </c>
      <c r="J820" s="162">
        <f>+[2]data1cf!I820</f>
        <v>11615.039813392812</v>
      </c>
      <c r="K820" s="162">
        <f>+[2]data1cf!J820</f>
        <v>11616.559972528268</v>
      </c>
      <c r="L820" s="162">
        <f>+[2]data1cf!K820</f>
        <v>11531.399813947728</v>
      </c>
      <c r="M820" s="162">
        <f>+[2]data1cf!L820</f>
        <v>11457.621032734107</v>
      </c>
      <c r="N820" s="162">
        <f>+[2]data1cf!M820</f>
        <v>11478.205982166868</v>
      </c>
      <c r="O820" s="162">
        <f>+[2]data1cf!N820</f>
        <v>11401.79564661234</v>
      </c>
      <c r="P820" s="162">
        <f>+[2]data1cf!O820</f>
        <v>11307.705967158719</v>
      </c>
      <c r="Q820" s="162">
        <f>+[2]data1cf!P820</f>
        <v>11236.474169588077</v>
      </c>
      <c r="R820" s="162">
        <f>+[2]data1cf!Q820</f>
        <v>738.31144565951047</v>
      </c>
      <c r="S820" s="162">
        <f>+[2]data1cf!R820</f>
        <v>0</v>
      </c>
      <c r="T820" s="162">
        <f>+[2]data1cf!S820</f>
        <v>0</v>
      </c>
      <c r="U820" s="162">
        <f>+[2]data1cf!T820</f>
        <v>0</v>
      </c>
      <c r="V820" s="162">
        <f>+[2]data1cf!U820</f>
        <v>0</v>
      </c>
      <c r="W820" s="162">
        <f>+[2]data1cf!V820</f>
        <v>0</v>
      </c>
      <c r="X820" s="162">
        <f>+[2]data1cf!W820</f>
        <v>0</v>
      </c>
      <c r="Y820" s="162">
        <f>+[2]data1cf!X820</f>
        <v>0</v>
      </c>
      <c r="Z820" s="162">
        <f>+[2]data1cf!Y820</f>
        <v>0</v>
      </c>
      <c r="AA820" s="162">
        <f>+[2]data1cf!Z820</f>
        <v>0</v>
      </c>
      <c r="AB820" s="162"/>
      <c r="AC820" s="163">
        <f t="shared" si="96"/>
        <v>26247.633425366093</v>
      </c>
      <c r="AD820" s="163">
        <f t="shared" si="98"/>
        <v>51086.042320726017</v>
      </c>
      <c r="AE820" s="164">
        <f t="shared" si="99"/>
        <v>50755.008025595766</v>
      </c>
      <c r="AF820" s="165">
        <f t="shared" si="97"/>
        <v>0.16804013848304747</v>
      </c>
      <c r="AG820" s="166">
        <f t="shared" si="103"/>
        <v>0.98431006347163075</v>
      </c>
    </row>
    <row r="821" spans="1:33">
      <c r="A821" s="158"/>
      <c r="B821" s="162">
        <f>+[2]data1cf!A821</f>
        <v>-65525.002967782784</v>
      </c>
      <c r="C821" s="162">
        <f>+[2]data1cf!B821</f>
        <v>11927.94352172988</v>
      </c>
      <c r="D821" s="162">
        <f>+[2]data1cf!C821</f>
        <v>12786.31653607616</v>
      </c>
      <c r="E821" s="162">
        <f>+[2]data1cf!D821</f>
        <v>12529.314714953696</v>
      </c>
      <c r="F821" s="162">
        <f>+[2]data1cf!E821</f>
        <v>12123.021288179727</v>
      </c>
      <c r="G821" s="162">
        <f>+[2]data1cf!F821</f>
        <v>12055.08782154413</v>
      </c>
      <c r="H821" s="162">
        <f>+[2]data1cf!G821</f>
        <v>11899.783873383945</v>
      </c>
      <c r="I821" s="162">
        <f>+[2]data1cf!H821</f>
        <v>11634.555986833018</v>
      </c>
      <c r="J821" s="162">
        <f>+[2]data1cf!I821</f>
        <v>11692.362751107172</v>
      </c>
      <c r="K821" s="162">
        <f>+[2]data1cf!J821</f>
        <v>11529.002530421192</v>
      </c>
      <c r="L821" s="162">
        <f>+[2]data1cf!K821</f>
        <v>11518.875395627641</v>
      </c>
      <c r="M821" s="162">
        <f>+[2]data1cf!L821</f>
        <v>11392.049883080377</v>
      </c>
      <c r="N821" s="162">
        <f>+[2]data1cf!M821</f>
        <v>11333.726531040335</v>
      </c>
      <c r="O821" s="162">
        <f>+[2]data1cf!N821</f>
        <v>11255.017181620948</v>
      </c>
      <c r="P821" s="162">
        <f>+[2]data1cf!O821</f>
        <v>11195.699914597602</v>
      </c>
      <c r="Q821" s="162">
        <f>+[2]data1cf!P821</f>
        <v>11231.855944312985</v>
      </c>
      <c r="R821" s="162">
        <f>+[2]data1cf!Q821</f>
        <v>751.54557403928129</v>
      </c>
      <c r="S821" s="162">
        <f>+[2]data1cf!R821</f>
        <v>0</v>
      </c>
      <c r="T821" s="162">
        <f>+[2]data1cf!S821</f>
        <v>0</v>
      </c>
      <c r="U821" s="162">
        <f>+[2]data1cf!T821</f>
        <v>0</v>
      </c>
      <c r="V821" s="162">
        <f>+[2]data1cf!U821</f>
        <v>0</v>
      </c>
      <c r="W821" s="162">
        <f>+[2]data1cf!V821</f>
        <v>0</v>
      </c>
      <c r="X821" s="162">
        <f>+[2]data1cf!W821</f>
        <v>0</v>
      </c>
      <c r="Y821" s="162">
        <f>+[2]data1cf!X821</f>
        <v>0</v>
      </c>
      <c r="Z821" s="162">
        <f>+[2]data1cf!Y821</f>
        <v>0</v>
      </c>
      <c r="AA821" s="162">
        <f>+[2]data1cf!Z821</f>
        <v>0</v>
      </c>
      <c r="AB821" s="162"/>
      <c r="AC821" s="163">
        <f t="shared" si="96"/>
        <v>25162.649459377531</v>
      </c>
      <c r="AD821" s="163">
        <f t="shared" si="98"/>
        <v>49965.269835953921</v>
      </c>
      <c r="AE821" s="164">
        <f t="shared" si="99"/>
        <v>49634.946793908028</v>
      </c>
      <c r="AF821" s="165">
        <f t="shared" si="97"/>
        <v>0.16445850729942321</v>
      </c>
      <c r="AG821" s="166">
        <f t="shared" si="103"/>
        <v>0.98281271394267467</v>
      </c>
    </row>
    <row r="822" spans="1:33">
      <c r="A822" s="158"/>
      <c r="B822" s="162">
        <f>+[2]data1cf!A822</f>
        <v>-70237.296365153641</v>
      </c>
      <c r="C822" s="162">
        <f>+[2]data1cf!B822</f>
        <v>12108.599059271044</v>
      </c>
      <c r="D822" s="162">
        <f>+[2]data1cf!C822</f>
        <v>12972.683247471128</v>
      </c>
      <c r="E822" s="162">
        <f>+[2]data1cf!D822</f>
        <v>12707.62489652427</v>
      </c>
      <c r="F822" s="162">
        <f>+[2]data1cf!E822</f>
        <v>12399.912650623559</v>
      </c>
      <c r="G822" s="162">
        <f>+[2]data1cf!F822</f>
        <v>12025.106840291161</v>
      </c>
      <c r="H822" s="162">
        <f>+[2]data1cf!G822</f>
        <v>11958.387878508946</v>
      </c>
      <c r="I822" s="162">
        <f>+[2]data1cf!H822</f>
        <v>11861.673579669834</v>
      </c>
      <c r="J822" s="162">
        <f>+[2]data1cf!I822</f>
        <v>11841.133814553086</v>
      </c>
      <c r="K822" s="162">
        <f>+[2]data1cf!J822</f>
        <v>11643.150610227935</v>
      </c>
      <c r="L822" s="162">
        <f>+[2]data1cf!K822</f>
        <v>11798.508274754859</v>
      </c>
      <c r="M822" s="162">
        <f>+[2]data1cf!L822</f>
        <v>11646.818190626</v>
      </c>
      <c r="N822" s="162">
        <f>+[2]data1cf!M822</f>
        <v>11591.148825321638</v>
      </c>
      <c r="O822" s="162">
        <f>+[2]data1cf!N822</f>
        <v>11566.84072317895</v>
      </c>
      <c r="P822" s="162">
        <f>+[2]data1cf!O822</f>
        <v>11396.451889095981</v>
      </c>
      <c r="Q822" s="162">
        <f>+[2]data1cf!P822</f>
        <v>11287.686818560505</v>
      </c>
      <c r="R822" s="162">
        <f>+[2]data1cf!Q822</f>
        <v>805.59369438976614</v>
      </c>
      <c r="S822" s="162">
        <f>+[2]data1cf!R822</f>
        <v>0</v>
      </c>
      <c r="T822" s="162">
        <f>+[2]data1cf!S822</f>
        <v>0</v>
      </c>
      <c r="U822" s="162">
        <f>+[2]data1cf!T822</f>
        <v>0</v>
      </c>
      <c r="V822" s="162">
        <f>+[2]data1cf!U822</f>
        <v>0</v>
      </c>
      <c r="W822" s="162">
        <f>+[2]data1cf!V822</f>
        <v>0</v>
      </c>
      <c r="X822" s="162">
        <f>+[2]data1cf!W822</f>
        <v>0</v>
      </c>
      <c r="Y822" s="162">
        <f>+[2]data1cf!X822</f>
        <v>0</v>
      </c>
      <c r="Z822" s="162">
        <f>+[2]data1cf!Y822</f>
        <v>0</v>
      </c>
      <c r="AA822" s="162">
        <f>+[2]data1cf!Z822</f>
        <v>0</v>
      </c>
      <c r="AB822" s="162"/>
      <c r="AC822" s="163">
        <f t="shared" si="96"/>
        <v>21787.336898531452</v>
      </c>
      <c r="AD822" s="163">
        <f t="shared" si="98"/>
        <v>46981.27353038916</v>
      </c>
      <c r="AE822" s="164">
        <f t="shared" si="99"/>
        <v>46645.600139940972</v>
      </c>
      <c r="AF822" s="165">
        <f t="shared" si="97"/>
        <v>0.15252619385719302</v>
      </c>
      <c r="AG822" s="166">
        <f t="shared" si="103"/>
        <v>0.97809197583988472</v>
      </c>
    </row>
    <row r="823" spans="1:33">
      <c r="A823" s="158"/>
      <c r="B823" s="162">
        <f>+[2]data1cf!A823</f>
        <v>-65944.715439083389</v>
      </c>
      <c r="C823" s="162">
        <f>+[2]data1cf!B823</f>
        <v>12267.614458243192</v>
      </c>
      <c r="D823" s="162">
        <f>+[2]data1cf!C823</f>
        <v>12919.153187289046</v>
      </c>
      <c r="E823" s="162">
        <f>+[2]data1cf!D823</f>
        <v>12574.853298499591</v>
      </c>
      <c r="F823" s="162">
        <f>+[2]data1cf!E823</f>
        <v>12294.852509772236</v>
      </c>
      <c r="G823" s="162">
        <f>+[2]data1cf!F823</f>
        <v>11999.352203227292</v>
      </c>
      <c r="H823" s="162">
        <f>+[2]data1cf!G823</f>
        <v>11894.031616321627</v>
      </c>
      <c r="I823" s="162">
        <f>+[2]data1cf!H823</f>
        <v>11817.859366583189</v>
      </c>
      <c r="J823" s="162">
        <f>+[2]data1cf!I823</f>
        <v>11753.609587328461</v>
      </c>
      <c r="K823" s="162">
        <f>+[2]data1cf!J823</f>
        <v>11725.371890779277</v>
      </c>
      <c r="L823" s="162">
        <f>+[2]data1cf!K823</f>
        <v>11544.318197769011</v>
      </c>
      <c r="M823" s="162">
        <f>+[2]data1cf!L823</f>
        <v>11420.650906948817</v>
      </c>
      <c r="N823" s="162">
        <f>+[2]data1cf!M823</f>
        <v>11533.810703858606</v>
      </c>
      <c r="O823" s="162">
        <f>+[2]data1cf!N823</f>
        <v>11481.940886906534</v>
      </c>
      <c r="P823" s="162">
        <f>+[2]data1cf!O823</f>
        <v>11393.287672897666</v>
      </c>
      <c r="Q823" s="162">
        <f>+[2]data1cf!P823</f>
        <v>11204.021824897965</v>
      </c>
      <c r="R823" s="162">
        <f>+[2]data1cf!Q823</f>
        <v>756.35950820011078</v>
      </c>
      <c r="S823" s="162">
        <f>+[2]data1cf!R823</f>
        <v>0</v>
      </c>
      <c r="T823" s="162">
        <f>+[2]data1cf!S823</f>
        <v>0</v>
      </c>
      <c r="U823" s="162">
        <f>+[2]data1cf!T823</f>
        <v>0</v>
      </c>
      <c r="V823" s="162">
        <f>+[2]data1cf!U823</f>
        <v>0</v>
      </c>
      <c r="W823" s="162">
        <f>+[2]data1cf!V823</f>
        <v>0</v>
      </c>
      <c r="X823" s="162">
        <f>+[2]data1cf!W823</f>
        <v>0</v>
      </c>
      <c r="Y823" s="162">
        <f>+[2]data1cf!X823</f>
        <v>0</v>
      </c>
      <c r="Z823" s="162">
        <f>+[2]data1cf!Y823</f>
        <v>0</v>
      </c>
      <c r="AA823" s="162">
        <f>+[2]data1cf!Z823</f>
        <v>0</v>
      </c>
      <c r="AB823" s="162"/>
      <c r="AC823" s="163">
        <f t="shared" si="96"/>
        <v>25676.552518900735</v>
      </c>
      <c r="AD823" s="163">
        <f t="shared" si="98"/>
        <v>50699.74028068241</v>
      </c>
      <c r="AE823" s="164">
        <f t="shared" si="99"/>
        <v>50366.42400615487</v>
      </c>
      <c r="AF823" s="165">
        <f t="shared" si="97"/>
        <v>0.16543141007423404</v>
      </c>
      <c r="AG823" s="166">
        <f t="shared" si="103"/>
        <v>0.98380930377557807</v>
      </c>
    </row>
    <row r="824" spans="1:33">
      <c r="A824" s="158"/>
      <c r="B824" s="162">
        <f>+[2]data1cf!A824</f>
        <v>-63735.514244025348</v>
      </c>
      <c r="C824" s="162">
        <f>+[2]data1cf!B824</f>
        <v>11716.371516800122</v>
      </c>
      <c r="D824" s="162">
        <f>+[2]data1cf!C824</f>
        <v>12617.403187597676</v>
      </c>
      <c r="E824" s="162">
        <f>+[2]data1cf!D824</f>
        <v>12376.757752019859</v>
      </c>
      <c r="F824" s="162">
        <f>+[2]data1cf!E824</f>
        <v>12143.183740854191</v>
      </c>
      <c r="G824" s="162">
        <f>+[2]data1cf!F824</f>
        <v>12078.441787152444</v>
      </c>
      <c r="H824" s="162">
        <f>+[2]data1cf!G824</f>
        <v>11708.314600638758</v>
      </c>
      <c r="I824" s="162">
        <f>+[2]data1cf!H824</f>
        <v>11605.609096876911</v>
      </c>
      <c r="J824" s="162">
        <f>+[2]data1cf!I824</f>
        <v>11623.218854415685</v>
      </c>
      <c r="K824" s="162">
        <f>+[2]data1cf!J824</f>
        <v>11668.025834508546</v>
      </c>
      <c r="L824" s="162">
        <f>+[2]data1cf!K824</f>
        <v>11622.021681807786</v>
      </c>
      <c r="M824" s="162">
        <f>+[2]data1cf!L824</f>
        <v>11513.646449123849</v>
      </c>
      <c r="N824" s="162">
        <f>+[2]data1cf!M824</f>
        <v>11291.9374916946</v>
      </c>
      <c r="O824" s="162">
        <f>+[2]data1cf!N824</f>
        <v>11363.10893083201</v>
      </c>
      <c r="P824" s="162">
        <f>+[2]data1cf!O824</f>
        <v>11393.198369059493</v>
      </c>
      <c r="Q824" s="162">
        <f>+[2]data1cf!P824</f>
        <v>11151.774384774697</v>
      </c>
      <c r="R824" s="162">
        <f>+[2]data1cf!Q824</f>
        <v>731.02085417327305</v>
      </c>
      <c r="S824" s="162">
        <f>+[2]data1cf!R824</f>
        <v>0</v>
      </c>
      <c r="T824" s="162">
        <f>+[2]data1cf!S824</f>
        <v>0</v>
      </c>
      <c r="U824" s="162">
        <f>+[2]data1cf!T824</f>
        <v>0</v>
      </c>
      <c r="V824" s="162">
        <f>+[2]data1cf!U824</f>
        <v>0</v>
      </c>
      <c r="W824" s="162">
        <f>+[2]data1cf!V824</f>
        <v>0</v>
      </c>
      <c r="X824" s="162">
        <f>+[2]data1cf!W824</f>
        <v>0</v>
      </c>
      <c r="Y824" s="162">
        <f>+[2]data1cf!X824</f>
        <v>0</v>
      </c>
      <c r="Z824" s="162">
        <f>+[2]data1cf!Y824</f>
        <v>0</v>
      </c>
      <c r="AA824" s="162">
        <f>+[2]data1cf!Z824</f>
        <v>0</v>
      </c>
      <c r="AB824" s="162"/>
      <c r="AC824" s="163">
        <f t="shared" si="96"/>
        <v>26566.377784953089</v>
      </c>
      <c r="AD824" s="163">
        <f t="shared" si="98"/>
        <v>51376.345552289342</v>
      </c>
      <c r="AE824" s="164">
        <f t="shared" si="99"/>
        <v>51045.656949996977</v>
      </c>
      <c r="AF824" s="165">
        <f t="shared" si="97"/>
        <v>0.16927923560142519</v>
      </c>
      <c r="AG824" s="166">
        <f t="shared" si="103"/>
        <v>0.98467616157712801</v>
      </c>
    </row>
    <row r="825" spans="1:33">
      <c r="A825" s="158"/>
      <c r="B825" s="162">
        <f>+[2]data1cf!A825</f>
        <v>-66742.708691434338</v>
      </c>
      <c r="C825" s="162">
        <f>+[2]data1cf!B825</f>
        <v>11857.399746847517</v>
      </c>
      <c r="D825" s="162">
        <f>+[2]data1cf!C825</f>
        <v>12957.850751104525</v>
      </c>
      <c r="E825" s="162">
        <f>+[2]data1cf!D825</f>
        <v>12567.788422751786</v>
      </c>
      <c r="F825" s="162">
        <f>+[2]data1cf!E825</f>
        <v>12219.406739672017</v>
      </c>
      <c r="G825" s="162">
        <f>+[2]data1cf!F825</f>
        <v>12088.082621145226</v>
      </c>
      <c r="H825" s="162">
        <f>+[2]data1cf!G825</f>
        <v>11942.124563191861</v>
      </c>
      <c r="I825" s="162">
        <f>+[2]data1cf!H825</f>
        <v>11651.694981988891</v>
      </c>
      <c r="J825" s="162">
        <f>+[2]data1cf!I825</f>
        <v>11546.927513693274</v>
      </c>
      <c r="K825" s="162">
        <f>+[2]data1cf!J825</f>
        <v>11553.499337640209</v>
      </c>
      <c r="L825" s="162">
        <f>+[2]data1cf!K825</f>
        <v>11493.514910697819</v>
      </c>
      <c r="M825" s="162">
        <f>+[2]data1cf!L825</f>
        <v>11531.975214326481</v>
      </c>
      <c r="N825" s="162">
        <f>+[2]data1cf!M825</f>
        <v>11447.468316990416</v>
      </c>
      <c r="O825" s="162">
        <f>+[2]data1cf!N825</f>
        <v>11514.912535793683</v>
      </c>
      <c r="P825" s="162">
        <f>+[2]data1cf!O825</f>
        <v>11357.011920808978</v>
      </c>
      <c r="Q825" s="162">
        <f>+[2]data1cf!P825</f>
        <v>11228.541675173041</v>
      </c>
      <c r="R825" s="162">
        <f>+[2]data1cf!Q825</f>
        <v>765.51217160727515</v>
      </c>
      <c r="S825" s="162">
        <f>+[2]data1cf!R825</f>
        <v>0</v>
      </c>
      <c r="T825" s="162">
        <f>+[2]data1cf!S825</f>
        <v>0</v>
      </c>
      <c r="U825" s="162">
        <f>+[2]data1cf!T825</f>
        <v>0</v>
      </c>
      <c r="V825" s="162">
        <f>+[2]data1cf!U825</f>
        <v>0</v>
      </c>
      <c r="W825" s="162">
        <f>+[2]data1cf!V825</f>
        <v>0</v>
      </c>
      <c r="X825" s="162">
        <f>+[2]data1cf!W825</f>
        <v>0</v>
      </c>
      <c r="Y825" s="162">
        <f>+[2]data1cf!X825</f>
        <v>0</v>
      </c>
      <c r="Z825" s="162">
        <f>+[2]data1cf!Y825</f>
        <v>0</v>
      </c>
      <c r="AA825" s="162">
        <f>+[2]data1cf!Z825</f>
        <v>0</v>
      </c>
      <c r="AB825" s="162"/>
      <c r="AC825" s="163">
        <f t="shared" si="96"/>
        <v>24308.335262540921</v>
      </c>
      <c r="AD825" s="163">
        <f t="shared" si="98"/>
        <v>49232.141549041895</v>
      </c>
      <c r="AE825" s="164">
        <f t="shared" si="99"/>
        <v>48900.022198675499</v>
      </c>
      <c r="AF825" s="165">
        <f t="shared" si="97"/>
        <v>0.16121713519096376</v>
      </c>
      <c r="AG825" s="166">
        <f t="shared" si="103"/>
        <v>0.98175677222848179</v>
      </c>
    </row>
    <row r="826" spans="1:33">
      <c r="A826" s="158"/>
      <c r="B826" s="162">
        <f>+[2]data1cf!A826</f>
        <v>-61612.803509232035</v>
      </c>
      <c r="C826" s="162">
        <f>+[2]data1cf!B826</f>
        <v>11742.760552417491</v>
      </c>
      <c r="D826" s="162">
        <f>+[2]data1cf!C826</f>
        <v>12528.68593363017</v>
      </c>
      <c r="E826" s="162">
        <f>+[2]data1cf!D826</f>
        <v>12511.670654394169</v>
      </c>
      <c r="F826" s="162">
        <f>+[2]data1cf!E826</f>
        <v>12121.574877739984</v>
      </c>
      <c r="G826" s="162">
        <f>+[2]data1cf!F826</f>
        <v>11909.785783915901</v>
      </c>
      <c r="H826" s="162">
        <f>+[2]data1cf!G826</f>
        <v>11677.268792251392</v>
      </c>
      <c r="I826" s="162">
        <f>+[2]data1cf!H826</f>
        <v>11594.131257068217</v>
      </c>
      <c r="J826" s="162">
        <f>+[2]data1cf!I826</f>
        <v>11411.069650947553</v>
      </c>
      <c r="K826" s="162">
        <f>+[2]data1cf!J826</f>
        <v>11511.984175269743</v>
      </c>
      <c r="L826" s="162">
        <f>+[2]data1cf!K826</f>
        <v>11494.111417302021</v>
      </c>
      <c r="M826" s="162">
        <f>+[2]data1cf!L826</f>
        <v>11365.553173029342</v>
      </c>
      <c r="N826" s="162">
        <f>+[2]data1cf!M826</f>
        <v>11272.431418678272</v>
      </c>
      <c r="O826" s="162">
        <f>+[2]data1cf!N826</f>
        <v>11420.273862733622</v>
      </c>
      <c r="P826" s="162">
        <f>+[2]data1cf!O826</f>
        <v>11127.330214767702</v>
      </c>
      <c r="Q826" s="162">
        <f>+[2]data1cf!P826</f>
        <v>11220.13332542265</v>
      </c>
      <c r="R826" s="162">
        <f>+[2]data1cf!Q826</f>
        <v>706.67421112948773</v>
      </c>
      <c r="S826" s="162">
        <f>+[2]data1cf!R826</f>
        <v>0</v>
      </c>
      <c r="T826" s="162">
        <f>+[2]data1cf!S826</f>
        <v>0</v>
      </c>
      <c r="U826" s="162">
        <f>+[2]data1cf!T826</f>
        <v>0</v>
      </c>
      <c r="V826" s="162">
        <f>+[2]data1cf!U826</f>
        <v>0</v>
      </c>
      <c r="W826" s="162">
        <f>+[2]data1cf!V826</f>
        <v>0</v>
      </c>
      <c r="X826" s="162">
        <f>+[2]data1cf!W826</f>
        <v>0</v>
      </c>
      <c r="Y826" s="162">
        <f>+[2]data1cf!X826</f>
        <v>0</v>
      </c>
      <c r="Z826" s="162">
        <f>+[2]data1cf!Y826</f>
        <v>0</v>
      </c>
      <c r="AA826" s="162">
        <f>+[2]data1cf!Z826</f>
        <v>0</v>
      </c>
      <c r="AB826" s="162"/>
      <c r="AC826" s="163">
        <f t="shared" si="96"/>
        <v>28283.511103930508</v>
      </c>
      <c r="AD826" s="163">
        <f t="shared" si="98"/>
        <v>52928.991013314393</v>
      </c>
      <c r="AE826" s="164">
        <f t="shared" si="99"/>
        <v>52600.535894865134</v>
      </c>
      <c r="AF826" s="165">
        <f t="shared" si="97"/>
        <v>0.17609805464744568</v>
      </c>
      <c r="AG826" s="166">
        <f t="shared" si="103"/>
        <v>0.98649397576593378</v>
      </c>
    </row>
    <row r="827" spans="1:33">
      <c r="A827" s="158"/>
      <c r="B827" s="162">
        <f>+[2]data1cf!A827</f>
        <v>-62331.594984974523</v>
      </c>
      <c r="C827" s="162">
        <f>+[2]data1cf!B827</f>
        <v>11831.907180731403</v>
      </c>
      <c r="D827" s="162">
        <f>+[2]data1cf!C827</f>
        <v>12844.797068769334</v>
      </c>
      <c r="E827" s="162">
        <f>+[2]data1cf!D827</f>
        <v>12576.878511416679</v>
      </c>
      <c r="F827" s="162">
        <f>+[2]data1cf!E827</f>
        <v>12229.297360717032</v>
      </c>
      <c r="G827" s="162">
        <f>+[2]data1cf!F827</f>
        <v>11872.756256054001</v>
      </c>
      <c r="H827" s="162">
        <f>+[2]data1cf!G827</f>
        <v>11683.214222230028</v>
      </c>
      <c r="I827" s="162">
        <f>+[2]data1cf!H827</f>
        <v>11590.332698948459</v>
      </c>
      <c r="J827" s="162">
        <f>+[2]data1cf!I827</f>
        <v>11532.668176028117</v>
      </c>
      <c r="K827" s="162">
        <f>+[2]data1cf!J827</f>
        <v>11549.667589340641</v>
      </c>
      <c r="L827" s="162">
        <f>+[2]data1cf!K827</f>
        <v>11522.874578794555</v>
      </c>
      <c r="M827" s="162">
        <f>+[2]data1cf!L827</f>
        <v>11460.074162160327</v>
      </c>
      <c r="N827" s="162">
        <f>+[2]data1cf!M827</f>
        <v>11405.041967708952</v>
      </c>
      <c r="O827" s="162">
        <f>+[2]data1cf!N827</f>
        <v>11244.135751330756</v>
      </c>
      <c r="P827" s="162">
        <f>+[2]data1cf!O827</f>
        <v>11293.345090125742</v>
      </c>
      <c r="Q827" s="162">
        <f>+[2]data1cf!P827</f>
        <v>11109.471330261373</v>
      </c>
      <c r="R827" s="162">
        <f>+[2]data1cf!Q827</f>
        <v>714.91846183966379</v>
      </c>
      <c r="S827" s="162">
        <f>+[2]data1cf!R827</f>
        <v>0</v>
      </c>
      <c r="T827" s="162">
        <f>+[2]data1cf!S827</f>
        <v>0</v>
      </c>
      <c r="U827" s="162">
        <f>+[2]data1cf!T827</f>
        <v>0</v>
      </c>
      <c r="V827" s="162">
        <f>+[2]data1cf!U827</f>
        <v>0</v>
      </c>
      <c r="W827" s="162">
        <f>+[2]data1cf!V827</f>
        <v>0</v>
      </c>
      <c r="X827" s="162">
        <f>+[2]data1cf!W827</f>
        <v>0</v>
      </c>
      <c r="Y827" s="162">
        <f>+[2]data1cf!X827</f>
        <v>0</v>
      </c>
      <c r="Z827" s="162">
        <f>+[2]data1cf!Y827</f>
        <v>0</v>
      </c>
      <c r="AA827" s="162">
        <f>+[2]data1cf!Z827</f>
        <v>0</v>
      </c>
      <c r="AB827" s="162"/>
      <c r="AC827" s="163">
        <f t="shared" si="96"/>
        <v>28134.991152263847</v>
      </c>
      <c r="AD827" s="163">
        <f t="shared" si="98"/>
        <v>52875.339233835584</v>
      </c>
      <c r="AE827" s="164">
        <f t="shared" si="99"/>
        <v>52545.741749508306</v>
      </c>
      <c r="AF827" s="165">
        <f t="shared" si="97"/>
        <v>0.1751249611377716</v>
      </c>
      <c r="AG827" s="166">
        <f t="shared" si="103"/>
        <v>0.98643491478581946</v>
      </c>
    </row>
    <row r="828" spans="1:33">
      <c r="A828" s="158"/>
      <c r="B828" s="162">
        <f>+[2]data1cf!A828</f>
        <v>-69345.465346912606</v>
      </c>
      <c r="C828" s="162">
        <f>+[2]data1cf!B828</f>
        <v>12016.212728204075</v>
      </c>
      <c r="D828" s="162">
        <f>+[2]data1cf!C828</f>
        <v>13025.136594463789</v>
      </c>
      <c r="E828" s="162">
        <f>+[2]data1cf!D828</f>
        <v>12714.640165619523</v>
      </c>
      <c r="F828" s="162">
        <f>+[2]data1cf!E828</f>
        <v>12456.334281781703</v>
      </c>
      <c r="G828" s="162">
        <f>+[2]data1cf!F828</f>
        <v>12174.70598544765</v>
      </c>
      <c r="H828" s="162">
        <f>+[2]data1cf!G828</f>
        <v>11874.02035635432</v>
      </c>
      <c r="I828" s="162">
        <f>+[2]data1cf!H828</f>
        <v>11822.351779439156</v>
      </c>
      <c r="J828" s="162">
        <f>+[2]data1cf!I828</f>
        <v>11665.326810497934</v>
      </c>
      <c r="K828" s="162">
        <f>+[2]data1cf!J828</f>
        <v>11648.845793584671</v>
      </c>
      <c r="L828" s="162">
        <f>+[2]data1cf!K828</f>
        <v>11570.201220397146</v>
      </c>
      <c r="M828" s="162">
        <f>+[2]data1cf!L828</f>
        <v>11703.495887315374</v>
      </c>
      <c r="N828" s="162">
        <f>+[2]data1cf!M828</f>
        <v>11640.315896838183</v>
      </c>
      <c r="O828" s="162">
        <f>+[2]data1cf!N828</f>
        <v>11389.095758119101</v>
      </c>
      <c r="P828" s="162">
        <f>+[2]data1cf!O828</f>
        <v>11469.937724976488</v>
      </c>
      <c r="Q828" s="162">
        <f>+[2]data1cf!P828</f>
        <v>11518.680862886624</v>
      </c>
      <c r="R828" s="162">
        <f>+[2]data1cf!Q828</f>
        <v>795.3647493429487</v>
      </c>
      <c r="S828" s="162">
        <f>+[2]data1cf!R828</f>
        <v>0</v>
      </c>
      <c r="T828" s="162">
        <f>+[2]data1cf!S828</f>
        <v>0</v>
      </c>
      <c r="U828" s="162">
        <f>+[2]data1cf!T828</f>
        <v>0</v>
      </c>
      <c r="V828" s="162">
        <f>+[2]data1cf!U828</f>
        <v>0</v>
      </c>
      <c r="W828" s="162">
        <f>+[2]data1cf!V828</f>
        <v>0</v>
      </c>
      <c r="X828" s="162">
        <f>+[2]data1cf!W828</f>
        <v>0</v>
      </c>
      <c r="Y828" s="162">
        <f>+[2]data1cf!X828</f>
        <v>0</v>
      </c>
      <c r="Z828" s="162">
        <f>+[2]data1cf!Y828</f>
        <v>0</v>
      </c>
      <c r="AA828" s="162">
        <f>+[2]data1cf!Z828</f>
        <v>0</v>
      </c>
      <c r="AB828" s="162"/>
      <c r="AC828" s="163">
        <f t="shared" si="96"/>
        <v>22596.307003890204</v>
      </c>
      <c r="AD828" s="163">
        <f t="shared" si="98"/>
        <v>47762.696615414963</v>
      </c>
      <c r="AE828" s="164">
        <f t="shared" si="99"/>
        <v>47427.299663616352</v>
      </c>
      <c r="AF828" s="165">
        <f t="shared" si="97"/>
        <v>0.15506213307380678</v>
      </c>
      <c r="AG828" s="166">
        <f t="shared" si="103"/>
        <v>0.97944094989398256</v>
      </c>
    </row>
    <row r="829" spans="1:33">
      <c r="A829" s="158"/>
      <c r="B829" s="162">
        <f>+[2]data1cf!A829</f>
        <v>-73813.817370754579</v>
      </c>
      <c r="C829" s="162">
        <f>+[2]data1cf!B829</f>
        <v>12035.943208075274</v>
      </c>
      <c r="D829" s="162">
        <f>+[2]data1cf!C829</f>
        <v>13057.472145088475</v>
      </c>
      <c r="E829" s="162">
        <f>+[2]data1cf!D829</f>
        <v>12854.555117705246</v>
      </c>
      <c r="F829" s="162">
        <f>+[2]data1cf!E829</f>
        <v>12452.190634045925</v>
      </c>
      <c r="G829" s="162">
        <f>+[2]data1cf!F829</f>
        <v>12243.172334916027</v>
      </c>
      <c r="H829" s="162">
        <f>+[2]data1cf!G829</f>
        <v>11962.81835781193</v>
      </c>
      <c r="I829" s="162">
        <f>+[2]data1cf!H829</f>
        <v>11866.320819860888</v>
      </c>
      <c r="J829" s="162">
        <f>+[2]data1cf!I829</f>
        <v>11766.377669563921</v>
      </c>
      <c r="K829" s="162">
        <f>+[2]data1cf!J829</f>
        <v>11793.402368210865</v>
      </c>
      <c r="L829" s="162">
        <f>+[2]data1cf!K829</f>
        <v>11645.655125180981</v>
      </c>
      <c r="M829" s="162">
        <f>+[2]data1cf!L829</f>
        <v>11725.975674416713</v>
      </c>
      <c r="N829" s="162">
        <f>+[2]data1cf!M829</f>
        <v>11784.34583759045</v>
      </c>
      <c r="O829" s="162">
        <f>+[2]data1cf!N829</f>
        <v>11700.495165121763</v>
      </c>
      <c r="P829" s="162">
        <f>+[2]data1cf!O829</f>
        <v>11413.75406014661</v>
      </c>
      <c r="Q829" s="162">
        <f>+[2]data1cf!P829</f>
        <v>11606.802820255993</v>
      </c>
      <c r="R829" s="162">
        <f>+[2]data1cf!Q829</f>
        <v>846.61495971560657</v>
      </c>
      <c r="S829" s="162">
        <f>+[2]data1cf!R829</f>
        <v>0</v>
      </c>
      <c r="T829" s="162">
        <f>+[2]data1cf!S829</f>
        <v>0</v>
      </c>
      <c r="U829" s="162">
        <f>+[2]data1cf!T829</f>
        <v>0</v>
      </c>
      <c r="V829" s="162">
        <f>+[2]data1cf!U829</f>
        <v>0</v>
      </c>
      <c r="W829" s="162">
        <f>+[2]data1cf!V829</f>
        <v>0</v>
      </c>
      <c r="X829" s="162">
        <f>+[2]data1cf!W829</f>
        <v>0</v>
      </c>
      <c r="Y829" s="162">
        <f>+[2]data1cf!X829</f>
        <v>0</v>
      </c>
      <c r="Z829" s="162">
        <f>+[2]data1cf!Y829</f>
        <v>0</v>
      </c>
      <c r="AA829" s="162">
        <f>+[2]data1cf!Z829</f>
        <v>0</v>
      </c>
      <c r="AB829" s="162"/>
      <c r="AC829" s="163">
        <f t="shared" si="96"/>
        <v>18688.776588073633</v>
      </c>
      <c r="AD829" s="163">
        <f t="shared" si="98"/>
        <v>44047.057146918443</v>
      </c>
      <c r="AE829" s="164">
        <f t="shared" si="99"/>
        <v>43709.001942201408</v>
      </c>
      <c r="AF829" s="165">
        <f t="shared" si="97"/>
        <v>0.14315378069877627</v>
      </c>
      <c r="AG829" s="166">
        <f t="shared" si="103"/>
        <v>0.97218744603302043</v>
      </c>
    </row>
    <row r="830" spans="1:33">
      <c r="A830" s="158"/>
      <c r="B830" s="162">
        <f>+[2]data1cf!A830</f>
        <v>-70874.071161492757</v>
      </c>
      <c r="C830" s="162">
        <f>+[2]data1cf!B830</f>
        <v>12026.723820962688</v>
      </c>
      <c r="D830" s="162">
        <f>+[2]data1cf!C830</f>
        <v>13064.345155241004</v>
      </c>
      <c r="E830" s="162">
        <f>+[2]data1cf!D830</f>
        <v>12712.757580692232</v>
      </c>
      <c r="F830" s="162">
        <f>+[2]data1cf!E830</f>
        <v>12412.256155019804</v>
      </c>
      <c r="G830" s="162">
        <f>+[2]data1cf!F830</f>
        <v>12304.511882266193</v>
      </c>
      <c r="H830" s="162">
        <f>+[2]data1cf!G830</f>
        <v>12065.84199326057</v>
      </c>
      <c r="I830" s="162">
        <f>+[2]data1cf!H830</f>
        <v>11698.586277189674</v>
      </c>
      <c r="J830" s="162">
        <f>+[2]data1cf!I830</f>
        <v>11775.457406598751</v>
      </c>
      <c r="K830" s="162">
        <f>+[2]data1cf!J830</f>
        <v>11729.361120385824</v>
      </c>
      <c r="L830" s="162">
        <f>+[2]data1cf!K830</f>
        <v>11650.483770951361</v>
      </c>
      <c r="M830" s="162">
        <f>+[2]data1cf!L830</f>
        <v>11589.632298231423</v>
      </c>
      <c r="N830" s="162">
        <f>+[2]data1cf!M830</f>
        <v>11646.164973350882</v>
      </c>
      <c r="O830" s="162">
        <f>+[2]data1cf!N830</f>
        <v>11654.410908347138</v>
      </c>
      <c r="P830" s="162">
        <f>+[2]data1cf!O830</f>
        <v>11514.064535264308</v>
      </c>
      <c r="Q830" s="162">
        <f>+[2]data1cf!P830</f>
        <v>11482.60828073923</v>
      </c>
      <c r="R830" s="162">
        <f>+[2]data1cf!Q830</f>
        <v>812.89724659385718</v>
      </c>
      <c r="S830" s="162">
        <f>+[2]data1cf!R830</f>
        <v>0</v>
      </c>
      <c r="T830" s="162">
        <f>+[2]data1cf!S830</f>
        <v>0</v>
      </c>
      <c r="U830" s="162">
        <f>+[2]data1cf!T830</f>
        <v>0</v>
      </c>
      <c r="V830" s="162">
        <f>+[2]data1cf!U830</f>
        <v>0</v>
      </c>
      <c r="W830" s="162">
        <f>+[2]data1cf!V830</f>
        <v>0</v>
      </c>
      <c r="X830" s="162">
        <f>+[2]data1cf!W830</f>
        <v>0</v>
      </c>
      <c r="Y830" s="162">
        <f>+[2]data1cf!X830</f>
        <v>0</v>
      </c>
      <c r="Z830" s="162">
        <f>+[2]data1cf!Y830</f>
        <v>0</v>
      </c>
      <c r="AA830" s="162">
        <f>+[2]data1cf!Z830</f>
        <v>0</v>
      </c>
      <c r="AB830" s="162"/>
      <c r="AC830" s="163">
        <f t="shared" si="96"/>
        <v>21365.438499457188</v>
      </c>
      <c r="AD830" s="163">
        <f t="shared" si="98"/>
        <v>46631.253602581084</v>
      </c>
      <c r="AE830" s="164">
        <f t="shared" si="99"/>
        <v>46294.500554748978</v>
      </c>
      <c r="AF830" s="165">
        <f t="shared" si="97"/>
        <v>0.15106819272041325</v>
      </c>
      <c r="AG830" s="166">
        <f t="shared" si="103"/>
        <v>0.97745936997451155</v>
      </c>
    </row>
    <row r="831" spans="1:33">
      <c r="A831" s="158"/>
      <c r="B831" s="162">
        <f>+[2]data1cf!A831</f>
        <v>-67912.382069384854</v>
      </c>
      <c r="C831" s="162">
        <f>+[2]data1cf!B831</f>
        <v>12038.612220042698</v>
      </c>
      <c r="D831" s="162">
        <f>+[2]data1cf!C831</f>
        <v>12996.779708121805</v>
      </c>
      <c r="E831" s="162">
        <f>+[2]data1cf!D831</f>
        <v>12594.028617653876</v>
      </c>
      <c r="F831" s="162">
        <f>+[2]data1cf!E831</f>
        <v>12425.645906372338</v>
      </c>
      <c r="G831" s="162">
        <f>+[2]data1cf!F831</f>
        <v>12216.749708858602</v>
      </c>
      <c r="H831" s="162">
        <f>+[2]data1cf!G831</f>
        <v>11931.792526196783</v>
      </c>
      <c r="I831" s="162">
        <f>+[2]data1cf!H831</f>
        <v>11695.66329129308</v>
      </c>
      <c r="J831" s="162">
        <f>+[2]data1cf!I831</f>
        <v>11699.918142102782</v>
      </c>
      <c r="K831" s="162">
        <f>+[2]data1cf!J831</f>
        <v>11674.55869283486</v>
      </c>
      <c r="L831" s="162">
        <f>+[2]data1cf!K831</f>
        <v>11678.206829886818</v>
      </c>
      <c r="M831" s="162">
        <f>+[2]data1cf!L831</f>
        <v>11602.730312103093</v>
      </c>
      <c r="N831" s="162">
        <f>+[2]data1cf!M831</f>
        <v>11422.757267354193</v>
      </c>
      <c r="O831" s="162">
        <f>+[2]data1cf!N831</f>
        <v>11403.303642072107</v>
      </c>
      <c r="P831" s="162">
        <f>+[2]data1cf!O831</f>
        <v>11591.632715985868</v>
      </c>
      <c r="Q831" s="162">
        <f>+[2]data1cf!P831</f>
        <v>11390.309731492325</v>
      </c>
      <c r="R831" s="162">
        <f>+[2]data1cf!Q831</f>
        <v>778.92785738301643</v>
      </c>
      <c r="S831" s="162">
        <f>+[2]data1cf!R831</f>
        <v>0</v>
      </c>
      <c r="T831" s="162">
        <f>+[2]data1cf!S831</f>
        <v>0</v>
      </c>
      <c r="U831" s="162">
        <f>+[2]data1cf!T831</f>
        <v>0</v>
      </c>
      <c r="V831" s="162">
        <f>+[2]data1cf!U831</f>
        <v>0</v>
      </c>
      <c r="W831" s="162">
        <f>+[2]data1cf!V831</f>
        <v>0</v>
      </c>
      <c r="X831" s="162">
        <f>+[2]data1cf!W831</f>
        <v>0</v>
      </c>
      <c r="Y831" s="162">
        <f>+[2]data1cf!X831</f>
        <v>0</v>
      </c>
      <c r="Z831" s="162">
        <f>+[2]data1cf!Y831</f>
        <v>0</v>
      </c>
      <c r="AA831" s="162">
        <f>+[2]data1cf!Z831</f>
        <v>0</v>
      </c>
      <c r="AB831" s="162"/>
      <c r="AC831" s="163">
        <f t="shared" si="96"/>
        <v>23874.422965520153</v>
      </c>
      <c r="AD831" s="163">
        <f t="shared" si="98"/>
        <v>48992.449967249901</v>
      </c>
      <c r="AE831" s="164">
        <f t="shared" si="99"/>
        <v>48657.735670017326</v>
      </c>
      <c r="AF831" s="165">
        <f t="shared" si="97"/>
        <v>0.15921276211738594</v>
      </c>
      <c r="AG831" s="166">
        <f t="shared" si="103"/>
        <v>0.98139765562325787</v>
      </c>
    </row>
    <row r="832" spans="1:33">
      <c r="A832" s="158"/>
      <c r="B832" s="162">
        <f>+[2]data1cf!A832</f>
        <v>-66637.80739885653</v>
      </c>
      <c r="C832" s="162">
        <f>+[2]data1cf!B832</f>
        <v>11919.237337935545</v>
      </c>
      <c r="D832" s="162">
        <f>+[2]data1cf!C832</f>
        <v>12830.632653864048</v>
      </c>
      <c r="E832" s="162">
        <f>+[2]data1cf!D832</f>
        <v>12659.472037453852</v>
      </c>
      <c r="F832" s="162">
        <f>+[2]data1cf!E832</f>
        <v>12177.691970550055</v>
      </c>
      <c r="G832" s="162">
        <f>+[2]data1cf!F832</f>
        <v>12086.252299849375</v>
      </c>
      <c r="H832" s="162">
        <f>+[2]data1cf!G832</f>
        <v>11925.873289586338</v>
      </c>
      <c r="I832" s="162">
        <f>+[2]data1cf!H832</f>
        <v>11721.197906107649</v>
      </c>
      <c r="J832" s="162">
        <f>+[2]data1cf!I832</f>
        <v>11693.134052942283</v>
      </c>
      <c r="K832" s="162">
        <f>+[2]data1cf!J832</f>
        <v>11651.008373748948</v>
      </c>
      <c r="L832" s="162">
        <f>+[2]data1cf!K832</f>
        <v>11493.00652251463</v>
      </c>
      <c r="M832" s="162">
        <f>+[2]data1cf!L832</f>
        <v>11358.086193320605</v>
      </c>
      <c r="N832" s="162">
        <f>+[2]data1cf!M832</f>
        <v>11370.415897743369</v>
      </c>
      <c r="O832" s="162">
        <f>+[2]data1cf!N832</f>
        <v>11440.566484013816</v>
      </c>
      <c r="P832" s="162">
        <f>+[2]data1cf!O832</f>
        <v>11508.424222069301</v>
      </c>
      <c r="Q832" s="162">
        <f>+[2]data1cf!P832</f>
        <v>11258.878771700587</v>
      </c>
      <c r="R832" s="162">
        <f>+[2]data1cf!Q832</f>
        <v>764.30899574192472</v>
      </c>
      <c r="S832" s="162">
        <f>+[2]data1cf!R832</f>
        <v>0</v>
      </c>
      <c r="T832" s="162">
        <f>+[2]data1cf!S832</f>
        <v>0</v>
      </c>
      <c r="U832" s="162">
        <f>+[2]data1cf!T832</f>
        <v>0</v>
      </c>
      <c r="V832" s="162">
        <f>+[2]data1cf!U832</f>
        <v>0</v>
      </c>
      <c r="W832" s="162">
        <f>+[2]data1cf!V832</f>
        <v>0</v>
      </c>
      <c r="X832" s="162">
        <f>+[2]data1cf!W832</f>
        <v>0</v>
      </c>
      <c r="Y832" s="162">
        <f>+[2]data1cf!X832</f>
        <v>0</v>
      </c>
      <c r="Z832" s="162">
        <f>+[2]data1cf!Y832</f>
        <v>0</v>
      </c>
      <c r="AA832" s="162">
        <f>+[2]data1cf!Z832</f>
        <v>0</v>
      </c>
      <c r="AB832" s="162"/>
      <c r="AC832" s="163">
        <f t="shared" si="96"/>
        <v>24479.244677821833</v>
      </c>
      <c r="AD832" s="163">
        <f t="shared" si="98"/>
        <v>49427.174634225179</v>
      </c>
      <c r="AE832" s="164">
        <f t="shared" si="99"/>
        <v>49094.776324344639</v>
      </c>
      <c r="AF832" s="165">
        <f t="shared" si="97"/>
        <v>0.16171005368232733</v>
      </c>
      <c r="AG832" s="166">
        <f t="shared" si="103"/>
        <v>0.98204385778992731</v>
      </c>
    </row>
    <row r="833" spans="1:33">
      <c r="A833" s="158"/>
      <c r="B833" s="162">
        <f>+[2]data1cf!A833</f>
        <v>-69323.72859821828</v>
      </c>
      <c r="C833" s="162">
        <f>+[2]data1cf!B833</f>
        <v>12006.37771756803</v>
      </c>
      <c r="D833" s="162">
        <f>+[2]data1cf!C833</f>
        <v>13022.017134263635</v>
      </c>
      <c r="E833" s="162">
        <f>+[2]data1cf!D833</f>
        <v>12718.51261901707</v>
      </c>
      <c r="F833" s="162">
        <f>+[2]data1cf!E833</f>
        <v>12499.094812305319</v>
      </c>
      <c r="G833" s="162">
        <f>+[2]data1cf!F833</f>
        <v>12181.466868669242</v>
      </c>
      <c r="H833" s="162">
        <f>+[2]data1cf!G833</f>
        <v>11853.567606265589</v>
      </c>
      <c r="I833" s="162">
        <f>+[2]data1cf!H833</f>
        <v>11704.580486397221</v>
      </c>
      <c r="J833" s="162">
        <f>+[2]data1cf!I833</f>
        <v>11599.213196155401</v>
      </c>
      <c r="K833" s="162">
        <f>+[2]data1cf!J833</f>
        <v>11736.217258972867</v>
      </c>
      <c r="L833" s="162">
        <f>+[2]data1cf!K833</f>
        <v>11613.459252313083</v>
      </c>
      <c r="M833" s="162">
        <f>+[2]data1cf!L833</f>
        <v>11458.088751560805</v>
      </c>
      <c r="N833" s="162">
        <f>+[2]data1cf!M833</f>
        <v>11532.804222183408</v>
      </c>
      <c r="O833" s="162">
        <f>+[2]data1cf!N833</f>
        <v>11480.28243929233</v>
      </c>
      <c r="P833" s="162">
        <f>+[2]data1cf!O833</f>
        <v>11504.379956259783</v>
      </c>
      <c r="Q833" s="162">
        <f>+[2]data1cf!P833</f>
        <v>11433.175121401846</v>
      </c>
      <c r="R833" s="162">
        <f>+[2]data1cf!Q833</f>
        <v>795.11543753012427</v>
      </c>
      <c r="S833" s="162">
        <f>+[2]data1cf!R833</f>
        <v>0</v>
      </c>
      <c r="T833" s="162">
        <f>+[2]data1cf!S833</f>
        <v>0</v>
      </c>
      <c r="U833" s="162">
        <f>+[2]data1cf!T833</f>
        <v>0</v>
      </c>
      <c r="V833" s="162">
        <f>+[2]data1cf!U833</f>
        <v>0</v>
      </c>
      <c r="W833" s="162">
        <f>+[2]data1cf!V833</f>
        <v>0</v>
      </c>
      <c r="X833" s="162">
        <f>+[2]data1cf!W833</f>
        <v>0</v>
      </c>
      <c r="Y833" s="162">
        <f>+[2]data1cf!X833</f>
        <v>0</v>
      </c>
      <c r="Z833" s="162">
        <f>+[2]data1cf!Y833</f>
        <v>0</v>
      </c>
      <c r="AA833" s="162">
        <f>+[2]data1cf!Z833</f>
        <v>0</v>
      </c>
      <c r="AB833" s="162"/>
      <c r="AC833" s="163">
        <f t="shared" si="96"/>
        <v>22488.534523761544</v>
      </c>
      <c r="AD833" s="163">
        <f t="shared" si="98"/>
        <v>47595.464428051935</v>
      </c>
      <c r="AE833" s="164">
        <f t="shared" si="99"/>
        <v>47260.885560545394</v>
      </c>
      <c r="AF833" s="165">
        <f t="shared" si="97"/>
        <v>0.15488249659538272</v>
      </c>
      <c r="AG833" s="166">
        <f t="shared" si="103"/>
        <v>0.97915942243250231</v>
      </c>
    </row>
    <row r="834" spans="1:33">
      <c r="A834" s="158"/>
      <c r="B834" s="162">
        <f>+[2]data1cf!A834</f>
        <v>-72881.90497622914</v>
      </c>
      <c r="C834" s="162">
        <f>+[2]data1cf!B834</f>
        <v>11999.149729611834</v>
      </c>
      <c r="D834" s="162">
        <f>+[2]data1cf!C834</f>
        <v>13189.555487055683</v>
      </c>
      <c r="E834" s="162">
        <f>+[2]data1cf!D834</f>
        <v>12766.032250019309</v>
      </c>
      <c r="F834" s="162">
        <f>+[2]data1cf!E834</f>
        <v>12489.927970197603</v>
      </c>
      <c r="G834" s="162">
        <f>+[2]data1cf!F834</f>
        <v>12299.062988457954</v>
      </c>
      <c r="H834" s="162">
        <f>+[2]data1cf!G834</f>
        <v>12001.001980507572</v>
      </c>
      <c r="I834" s="162">
        <f>+[2]data1cf!H834</f>
        <v>11782.010400685311</v>
      </c>
      <c r="J834" s="162">
        <f>+[2]data1cf!I834</f>
        <v>11951.586259984579</v>
      </c>
      <c r="K834" s="162">
        <f>+[2]data1cf!J834</f>
        <v>11746.45228259939</v>
      </c>
      <c r="L834" s="162">
        <f>+[2]data1cf!K834</f>
        <v>11865.547133359454</v>
      </c>
      <c r="M834" s="162">
        <f>+[2]data1cf!L834</f>
        <v>11743.37540033261</v>
      </c>
      <c r="N834" s="162">
        <f>+[2]data1cf!M834</f>
        <v>11660.400368086037</v>
      </c>
      <c r="O834" s="162">
        <f>+[2]data1cf!N834</f>
        <v>11537.861310523653</v>
      </c>
      <c r="P834" s="162">
        <f>+[2]data1cf!O834</f>
        <v>11627.796578030171</v>
      </c>
      <c r="Q834" s="162">
        <f>+[2]data1cf!P834</f>
        <v>11511.206016919892</v>
      </c>
      <c r="R834" s="162">
        <f>+[2]data1cf!Q834</f>
        <v>835.92629731535771</v>
      </c>
      <c r="S834" s="162">
        <f>+[2]data1cf!R834</f>
        <v>0</v>
      </c>
      <c r="T834" s="162">
        <f>+[2]data1cf!S834</f>
        <v>0</v>
      </c>
      <c r="U834" s="162">
        <f>+[2]data1cf!T834</f>
        <v>0</v>
      </c>
      <c r="V834" s="162">
        <f>+[2]data1cf!U834</f>
        <v>0</v>
      </c>
      <c r="W834" s="162">
        <f>+[2]data1cf!V834</f>
        <v>0</v>
      </c>
      <c r="X834" s="162">
        <f>+[2]data1cf!W834</f>
        <v>0</v>
      </c>
      <c r="Y834" s="162">
        <f>+[2]data1cf!X834</f>
        <v>0</v>
      </c>
      <c r="Z834" s="162">
        <f>+[2]data1cf!Y834</f>
        <v>0</v>
      </c>
      <c r="AA834" s="162">
        <f>+[2]data1cf!Z834</f>
        <v>0</v>
      </c>
      <c r="AB834" s="162"/>
      <c r="AC834" s="163">
        <f t="shared" ref="AC834:AC897" si="104">XNPV(0.1,B834:AA834,$B$1:$AA$1)</f>
        <v>19770.4901930497</v>
      </c>
      <c r="AD834" s="163">
        <f t="shared" si="98"/>
        <v>45169.032949273729</v>
      </c>
      <c r="AE834" s="164">
        <f t="shared" si="99"/>
        <v>44830.521552575388</v>
      </c>
      <c r="AF834" s="165">
        <f t="shared" ref="AF834:AF897" si="105">XIRR(B834:AA834,$B$1:$AA$1)</f>
        <v>0.14611590504646305</v>
      </c>
      <c r="AG834" s="166">
        <f t="shared" si="103"/>
        <v>0.97461294926950015</v>
      </c>
    </row>
    <row r="835" spans="1:33">
      <c r="A835" s="158"/>
      <c r="B835" s="162">
        <f>+[2]data1cf!A835</f>
        <v>-72104.739144707448</v>
      </c>
      <c r="C835" s="162">
        <f>+[2]data1cf!B835</f>
        <v>11976.477593945252</v>
      </c>
      <c r="D835" s="162">
        <f>+[2]data1cf!C835</f>
        <v>13100.24753895383</v>
      </c>
      <c r="E835" s="162">
        <f>+[2]data1cf!D835</f>
        <v>12749.220072497374</v>
      </c>
      <c r="F835" s="162">
        <f>+[2]data1cf!E835</f>
        <v>12581.329035951901</v>
      </c>
      <c r="G835" s="162">
        <f>+[2]data1cf!F835</f>
        <v>12212.05589336055</v>
      </c>
      <c r="H835" s="162">
        <f>+[2]data1cf!G835</f>
        <v>11867.000862245251</v>
      </c>
      <c r="I835" s="162">
        <f>+[2]data1cf!H835</f>
        <v>11816.220546341707</v>
      </c>
      <c r="J835" s="162">
        <f>+[2]data1cf!I835</f>
        <v>11748.130333544588</v>
      </c>
      <c r="K835" s="162">
        <f>+[2]data1cf!J835</f>
        <v>11791.937459690622</v>
      </c>
      <c r="L835" s="162">
        <f>+[2]data1cf!K835</f>
        <v>11700.282960955316</v>
      </c>
      <c r="M835" s="162">
        <f>+[2]data1cf!L835</f>
        <v>11819.211664307364</v>
      </c>
      <c r="N835" s="162">
        <f>+[2]data1cf!M835</f>
        <v>11598.453003774786</v>
      </c>
      <c r="O835" s="162">
        <f>+[2]data1cf!N835</f>
        <v>11554.623268073314</v>
      </c>
      <c r="P835" s="162">
        <f>+[2]data1cf!O835</f>
        <v>11365.271100032685</v>
      </c>
      <c r="Q835" s="162">
        <f>+[2]data1cf!P835</f>
        <v>11338.761339395714</v>
      </c>
      <c r="R835" s="162">
        <f>+[2]data1cf!Q835</f>
        <v>827.01251609413646</v>
      </c>
      <c r="S835" s="162">
        <f>+[2]data1cf!R835</f>
        <v>0</v>
      </c>
      <c r="T835" s="162">
        <f>+[2]data1cf!S835</f>
        <v>0</v>
      </c>
      <c r="U835" s="162">
        <f>+[2]data1cf!T835</f>
        <v>0</v>
      </c>
      <c r="V835" s="162">
        <f>+[2]data1cf!U835</f>
        <v>0</v>
      </c>
      <c r="W835" s="162">
        <f>+[2]data1cf!V835</f>
        <v>0</v>
      </c>
      <c r="X835" s="162">
        <f>+[2]data1cf!W835</f>
        <v>0</v>
      </c>
      <c r="Y835" s="162">
        <f>+[2]data1cf!X835</f>
        <v>0</v>
      </c>
      <c r="Z835" s="162">
        <f>+[2]data1cf!Y835</f>
        <v>0</v>
      </c>
      <c r="AA835" s="162">
        <f>+[2]data1cf!Z835</f>
        <v>0</v>
      </c>
      <c r="AB835" s="162"/>
      <c r="AC835" s="163">
        <f t="shared" si="104"/>
        <v>20151.176591707423</v>
      </c>
      <c r="AD835" s="163">
        <f t="shared" ref="AD835:AD898" si="106">SUMPRODUCT(B835:AA835,$B$1010:$AA$1010)</f>
        <v>45405.152311107355</v>
      </c>
      <c r="AE835" s="164">
        <f t="shared" ref="AE835:AE898" si="107">SUMPRODUCT(B835:AA835,$B$1012:$AA$1012)</f>
        <v>45068.690692016047</v>
      </c>
      <c r="AF835" s="165">
        <f t="shared" si="105"/>
        <v>0.14752598404884346</v>
      </c>
      <c r="AG835" s="166">
        <f t="shared" ref="AG835:AG850" si="108">1-EXP(-(1/0.25)*(AD835/ABS($AD$1010)))</f>
        <v>0.9750958098585043</v>
      </c>
    </row>
    <row r="836" spans="1:33">
      <c r="A836" s="158"/>
      <c r="B836" s="162">
        <f>+[2]data1cf!A836</f>
        <v>-62450.443384940947</v>
      </c>
      <c r="C836" s="162">
        <f>+[2]data1cf!B836</f>
        <v>11767.979057216893</v>
      </c>
      <c r="D836" s="162">
        <f>+[2]data1cf!C836</f>
        <v>12755.106069807058</v>
      </c>
      <c r="E836" s="162">
        <f>+[2]data1cf!D836</f>
        <v>12448.743089273943</v>
      </c>
      <c r="F836" s="162">
        <f>+[2]data1cf!E836</f>
        <v>12241.686770717188</v>
      </c>
      <c r="G836" s="162">
        <f>+[2]data1cf!F836</f>
        <v>11943.190166517894</v>
      </c>
      <c r="H836" s="162">
        <f>+[2]data1cf!G836</f>
        <v>11701.517501732369</v>
      </c>
      <c r="I836" s="162">
        <f>+[2]data1cf!H836</f>
        <v>11600.838751810028</v>
      </c>
      <c r="J836" s="162">
        <f>+[2]data1cf!I836</f>
        <v>11566.587662709509</v>
      </c>
      <c r="K836" s="162">
        <f>+[2]data1cf!J836</f>
        <v>11485.087254766044</v>
      </c>
      <c r="L836" s="162">
        <f>+[2]data1cf!K836</f>
        <v>11513.447230042675</v>
      </c>
      <c r="M836" s="162">
        <f>+[2]data1cf!L836</f>
        <v>11549.076910183101</v>
      </c>
      <c r="N836" s="162">
        <f>+[2]data1cf!M836</f>
        <v>11366.207328241502</v>
      </c>
      <c r="O836" s="162">
        <f>+[2]data1cf!N836</f>
        <v>11355.810980283404</v>
      </c>
      <c r="P836" s="162">
        <f>+[2]data1cf!O836</f>
        <v>11099.47410967818</v>
      </c>
      <c r="Q836" s="162">
        <f>+[2]data1cf!P836</f>
        <v>11205.95994680574</v>
      </c>
      <c r="R836" s="162">
        <f>+[2]data1cf!Q836</f>
        <v>716.28160544791865</v>
      </c>
      <c r="S836" s="162">
        <f>+[2]data1cf!R836</f>
        <v>0</v>
      </c>
      <c r="T836" s="162">
        <f>+[2]data1cf!S836</f>
        <v>0</v>
      </c>
      <c r="U836" s="162">
        <f>+[2]data1cf!T836</f>
        <v>0</v>
      </c>
      <c r="V836" s="162">
        <f>+[2]data1cf!U836</f>
        <v>0</v>
      </c>
      <c r="W836" s="162">
        <f>+[2]data1cf!V836</f>
        <v>0</v>
      </c>
      <c r="X836" s="162">
        <f>+[2]data1cf!W836</f>
        <v>0</v>
      </c>
      <c r="Y836" s="162">
        <f>+[2]data1cf!X836</f>
        <v>0</v>
      </c>
      <c r="Z836" s="162">
        <f>+[2]data1cf!Y836</f>
        <v>0</v>
      </c>
      <c r="AA836" s="162">
        <f>+[2]data1cf!Z836</f>
        <v>0</v>
      </c>
      <c r="AB836" s="162"/>
      <c r="AC836" s="163">
        <f t="shared" si="104"/>
        <v>27863.883820811971</v>
      </c>
      <c r="AD836" s="163">
        <f t="shared" si="106"/>
        <v>52603.51498108427</v>
      </c>
      <c r="AE836" s="164">
        <f t="shared" si="107"/>
        <v>52273.898609551157</v>
      </c>
      <c r="AF836" s="165">
        <f t="shared" si="105"/>
        <v>0.17415750622749332</v>
      </c>
      <c r="AG836" s="166">
        <f t="shared" si="108"/>
        <v>0.98613169244881338</v>
      </c>
    </row>
    <row r="837" spans="1:33">
      <c r="A837" s="158"/>
      <c r="B837" s="162">
        <f>+[2]data1cf!A837</f>
        <v>-61329.726576148401</v>
      </c>
      <c r="C837" s="162">
        <f>+[2]data1cf!B837</f>
        <v>11780.14076479779</v>
      </c>
      <c r="D837" s="162">
        <f>+[2]data1cf!C837</f>
        <v>12769.26504649462</v>
      </c>
      <c r="E837" s="162">
        <f>+[2]data1cf!D837</f>
        <v>12459.282335148106</v>
      </c>
      <c r="F837" s="162">
        <f>+[2]data1cf!E837</f>
        <v>12216.318037701953</v>
      </c>
      <c r="G837" s="162">
        <f>+[2]data1cf!F837</f>
        <v>11938.207854561098</v>
      </c>
      <c r="H837" s="162">
        <f>+[2]data1cf!G837</f>
        <v>11652.988036244669</v>
      </c>
      <c r="I837" s="162">
        <f>+[2]data1cf!H837</f>
        <v>11531.637306641689</v>
      </c>
      <c r="J837" s="162">
        <f>+[2]data1cf!I837</f>
        <v>11585.220596542615</v>
      </c>
      <c r="K837" s="162">
        <f>+[2]data1cf!J837</f>
        <v>11495.41651531454</v>
      </c>
      <c r="L837" s="162">
        <f>+[2]data1cf!K837</f>
        <v>11419.595762685318</v>
      </c>
      <c r="M837" s="162">
        <f>+[2]data1cf!L837</f>
        <v>11382.927983959664</v>
      </c>
      <c r="N837" s="162">
        <f>+[2]data1cf!M837</f>
        <v>11366.889324638167</v>
      </c>
      <c r="O837" s="162">
        <f>+[2]data1cf!N837</f>
        <v>11187.387932942056</v>
      </c>
      <c r="P837" s="162">
        <f>+[2]data1cf!O837</f>
        <v>11213.675466292971</v>
      </c>
      <c r="Q837" s="162">
        <f>+[2]data1cf!P837</f>
        <v>11288.098151209048</v>
      </c>
      <c r="R837" s="162">
        <f>+[2]data1cf!Q837</f>
        <v>703.42743193779165</v>
      </c>
      <c r="S837" s="162">
        <f>+[2]data1cf!R837</f>
        <v>0</v>
      </c>
      <c r="T837" s="162">
        <f>+[2]data1cf!S837</f>
        <v>0</v>
      </c>
      <c r="U837" s="162">
        <f>+[2]data1cf!T837</f>
        <v>0</v>
      </c>
      <c r="V837" s="162">
        <f>+[2]data1cf!U837</f>
        <v>0</v>
      </c>
      <c r="W837" s="162">
        <f>+[2]data1cf!V837</f>
        <v>0</v>
      </c>
      <c r="X837" s="162">
        <f>+[2]data1cf!W837</f>
        <v>0</v>
      </c>
      <c r="Y837" s="162">
        <f>+[2]data1cf!X837</f>
        <v>0</v>
      </c>
      <c r="Z837" s="162">
        <f>+[2]data1cf!Y837</f>
        <v>0</v>
      </c>
      <c r="AA837" s="162">
        <f>+[2]data1cf!Z837</f>
        <v>0</v>
      </c>
      <c r="AB837" s="162"/>
      <c r="AC837" s="163">
        <f t="shared" si="104"/>
        <v>28849.064886409404</v>
      </c>
      <c r="AD837" s="163">
        <f t="shared" si="106"/>
        <v>53530.944168407361</v>
      </c>
      <c r="AE837" s="164">
        <f t="shared" si="107"/>
        <v>53202.094171560333</v>
      </c>
      <c r="AF837" s="165">
        <f t="shared" si="105"/>
        <v>0.17804092764854437</v>
      </c>
      <c r="AG837" s="166">
        <f t="shared" si="108"/>
        <v>0.987139249708199</v>
      </c>
    </row>
    <row r="838" spans="1:33">
      <c r="A838" s="158"/>
      <c r="B838" s="162">
        <f>+[2]data1cf!A838</f>
        <v>-73646.991198317599</v>
      </c>
      <c r="C838" s="162">
        <f>+[2]data1cf!B838</f>
        <v>11998.656130039264</v>
      </c>
      <c r="D838" s="162">
        <f>+[2]data1cf!C838</f>
        <v>13114.804877803403</v>
      </c>
      <c r="E838" s="162">
        <f>+[2]data1cf!D838</f>
        <v>12773.027004889205</v>
      </c>
      <c r="F838" s="162">
        <f>+[2]data1cf!E838</f>
        <v>12441.533205460462</v>
      </c>
      <c r="G838" s="162">
        <f>+[2]data1cf!F838</f>
        <v>12330.120658480673</v>
      </c>
      <c r="H838" s="162">
        <f>+[2]data1cf!G838</f>
        <v>11988.143306228627</v>
      </c>
      <c r="I838" s="162">
        <f>+[2]data1cf!H838</f>
        <v>11906.421659954905</v>
      </c>
      <c r="J838" s="162">
        <f>+[2]data1cf!I838</f>
        <v>11920.061863031635</v>
      </c>
      <c r="K838" s="162">
        <f>+[2]data1cf!J838</f>
        <v>11711.328049054686</v>
      </c>
      <c r="L838" s="162">
        <f>+[2]data1cf!K838</f>
        <v>11643.987905326407</v>
      </c>
      <c r="M838" s="162">
        <f>+[2]data1cf!L838</f>
        <v>11584.358511060829</v>
      </c>
      <c r="N838" s="162">
        <f>+[2]data1cf!M838</f>
        <v>11657.617736404682</v>
      </c>
      <c r="O838" s="162">
        <f>+[2]data1cf!N838</f>
        <v>11524.470843455578</v>
      </c>
      <c r="P838" s="162">
        <f>+[2]data1cf!O838</f>
        <v>11586.118383338135</v>
      </c>
      <c r="Q838" s="162">
        <f>+[2]data1cf!P838</f>
        <v>11556.873637621262</v>
      </c>
      <c r="R838" s="162">
        <f>+[2]data1cf!Q838</f>
        <v>844.70153024822355</v>
      </c>
      <c r="S838" s="162">
        <f>+[2]data1cf!R838</f>
        <v>0</v>
      </c>
      <c r="T838" s="162">
        <f>+[2]data1cf!S838</f>
        <v>0</v>
      </c>
      <c r="U838" s="162">
        <f>+[2]data1cf!T838</f>
        <v>0</v>
      </c>
      <c r="V838" s="162">
        <f>+[2]data1cf!U838</f>
        <v>0</v>
      </c>
      <c r="W838" s="162">
        <f>+[2]data1cf!V838</f>
        <v>0</v>
      </c>
      <c r="X838" s="162">
        <f>+[2]data1cf!W838</f>
        <v>0</v>
      </c>
      <c r="Y838" s="162">
        <f>+[2]data1cf!X838</f>
        <v>0</v>
      </c>
      <c r="Z838" s="162">
        <f>+[2]data1cf!Y838</f>
        <v>0</v>
      </c>
      <c r="AA838" s="162">
        <f>+[2]data1cf!Z838</f>
        <v>0</v>
      </c>
      <c r="AB838" s="162"/>
      <c r="AC838" s="163">
        <f t="shared" si="104"/>
        <v>18817.708156409568</v>
      </c>
      <c r="AD838" s="163">
        <f t="shared" si="106"/>
        <v>44153.448347476668</v>
      </c>
      <c r="AE838" s="164">
        <f t="shared" si="107"/>
        <v>43815.833957636867</v>
      </c>
      <c r="AF838" s="165">
        <f t="shared" si="105"/>
        <v>0.1435647666454315</v>
      </c>
      <c r="AG838" s="166">
        <f t="shared" si="108"/>
        <v>0.97242705893289516</v>
      </c>
    </row>
    <row r="839" spans="1:33">
      <c r="A839" s="158"/>
      <c r="B839" s="162">
        <f>+[2]data1cf!A839</f>
        <v>-64552.209888087687</v>
      </c>
      <c r="C839" s="162">
        <f>+[2]data1cf!B839</f>
        <v>12045.795358995718</v>
      </c>
      <c r="D839" s="162">
        <f>+[2]data1cf!C839</f>
        <v>12724.231146224585</v>
      </c>
      <c r="E839" s="162">
        <f>+[2]data1cf!D839</f>
        <v>12481.131144134113</v>
      </c>
      <c r="F839" s="162">
        <f>+[2]data1cf!E839</f>
        <v>12267.135106757887</v>
      </c>
      <c r="G839" s="162">
        <f>+[2]data1cf!F839</f>
        <v>12024.071958537528</v>
      </c>
      <c r="H839" s="162">
        <f>+[2]data1cf!G839</f>
        <v>11832.506761350403</v>
      </c>
      <c r="I839" s="162">
        <f>+[2]data1cf!H839</f>
        <v>11791.011876054901</v>
      </c>
      <c r="J839" s="162">
        <f>+[2]data1cf!I839</f>
        <v>11671.870000495415</v>
      </c>
      <c r="K839" s="162">
        <f>+[2]data1cf!J839</f>
        <v>11660.976449146914</v>
      </c>
      <c r="L839" s="162">
        <f>+[2]data1cf!K839</f>
        <v>11480.09949244032</v>
      </c>
      <c r="M839" s="162">
        <f>+[2]data1cf!L839</f>
        <v>11405.825174150938</v>
      </c>
      <c r="N839" s="162">
        <f>+[2]data1cf!M839</f>
        <v>11432.203735837604</v>
      </c>
      <c r="O839" s="162">
        <f>+[2]data1cf!N839</f>
        <v>11409.277163262486</v>
      </c>
      <c r="P839" s="162">
        <f>+[2]data1cf!O839</f>
        <v>11255.788036212773</v>
      </c>
      <c r="Q839" s="162">
        <f>+[2]data1cf!P839</f>
        <v>11231.778937990843</v>
      </c>
      <c r="R839" s="162">
        <f>+[2]data1cf!Q839</f>
        <v>740.38802653241044</v>
      </c>
      <c r="S839" s="162">
        <f>+[2]data1cf!R839</f>
        <v>0</v>
      </c>
      <c r="T839" s="162">
        <f>+[2]data1cf!S839</f>
        <v>0</v>
      </c>
      <c r="U839" s="162">
        <f>+[2]data1cf!T839</f>
        <v>0</v>
      </c>
      <c r="V839" s="162">
        <f>+[2]data1cf!U839</f>
        <v>0</v>
      </c>
      <c r="W839" s="162">
        <f>+[2]data1cf!V839</f>
        <v>0</v>
      </c>
      <c r="X839" s="162">
        <f>+[2]data1cf!W839</f>
        <v>0</v>
      </c>
      <c r="Y839" s="162">
        <f>+[2]data1cf!X839</f>
        <v>0</v>
      </c>
      <c r="Z839" s="162">
        <f>+[2]data1cf!Y839</f>
        <v>0</v>
      </c>
      <c r="AA839" s="162">
        <f>+[2]data1cf!Z839</f>
        <v>0</v>
      </c>
      <c r="AB839" s="162"/>
      <c r="AC839" s="163">
        <f t="shared" si="104"/>
        <v>26402.169363425852</v>
      </c>
      <c r="AD839" s="163">
        <f t="shared" si="106"/>
        <v>51292.197889778341</v>
      </c>
      <c r="AE839" s="164">
        <f t="shared" si="107"/>
        <v>50960.644432486624</v>
      </c>
      <c r="AF839" s="165">
        <f t="shared" si="105"/>
        <v>0.16839056611061098</v>
      </c>
      <c r="AG839" s="166">
        <f t="shared" si="108"/>
        <v>0.98457093203493662</v>
      </c>
    </row>
    <row r="840" spans="1:33">
      <c r="A840" s="158"/>
      <c r="B840" s="162">
        <f>+[2]data1cf!A840</f>
        <v>-63351.494341442129</v>
      </c>
      <c r="C840" s="162">
        <f>+[2]data1cf!B840</f>
        <v>12120.741299569516</v>
      </c>
      <c r="D840" s="162">
        <f>+[2]data1cf!C840</f>
        <v>12803.185597932874</v>
      </c>
      <c r="E840" s="162">
        <f>+[2]data1cf!D840</f>
        <v>12473.1568812975</v>
      </c>
      <c r="F840" s="162">
        <f>+[2]data1cf!E840</f>
        <v>12108.783367260035</v>
      </c>
      <c r="G840" s="162">
        <f>+[2]data1cf!F840</f>
        <v>12039.727431602743</v>
      </c>
      <c r="H840" s="162">
        <f>+[2]data1cf!G840</f>
        <v>11742.279364218333</v>
      </c>
      <c r="I840" s="162">
        <f>+[2]data1cf!H840</f>
        <v>11609.364840883456</v>
      </c>
      <c r="J840" s="162">
        <f>+[2]data1cf!I840</f>
        <v>11579.088109832532</v>
      </c>
      <c r="K840" s="162">
        <f>+[2]data1cf!J840</f>
        <v>11572.116270909959</v>
      </c>
      <c r="L840" s="162">
        <f>+[2]data1cf!K840</f>
        <v>11441.853254214944</v>
      </c>
      <c r="M840" s="162">
        <f>+[2]data1cf!L840</f>
        <v>11340.292228134123</v>
      </c>
      <c r="N840" s="162">
        <f>+[2]data1cf!M840</f>
        <v>11321.283703120676</v>
      </c>
      <c r="O840" s="162">
        <f>+[2]data1cf!N840</f>
        <v>11277.691332962317</v>
      </c>
      <c r="P840" s="162">
        <f>+[2]data1cf!O840</f>
        <v>11283.990231118303</v>
      </c>
      <c r="Q840" s="162">
        <f>+[2]data1cf!P840</f>
        <v>11339.471725967533</v>
      </c>
      <c r="R840" s="162">
        <f>+[2]data1cf!Q840</f>
        <v>726.61629949860458</v>
      </c>
      <c r="S840" s="162">
        <f>+[2]data1cf!R840</f>
        <v>0</v>
      </c>
      <c r="T840" s="162">
        <f>+[2]data1cf!S840</f>
        <v>0</v>
      </c>
      <c r="U840" s="162">
        <f>+[2]data1cf!T840</f>
        <v>0</v>
      </c>
      <c r="V840" s="162">
        <f>+[2]data1cf!U840</f>
        <v>0</v>
      </c>
      <c r="W840" s="162">
        <f>+[2]data1cf!V840</f>
        <v>0</v>
      </c>
      <c r="X840" s="162">
        <f>+[2]data1cf!W840</f>
        <v>0</v>
      </c>
      <c r="Y840" s="162">
        <f>+[2]data1cf!X840</f>
        <v>0</v>
      </c>
      <c r="Z840" s="162">
        <f>+[2]data1cf!Y840</f>
        <v>0</v>
      </c>
      <c r="AA840" s="162">
        <f>+[2]data1cf!Z840</f>
        <v>0</v>
      </c>
      <c r="AB840" s="162"/>
      <c r="AC840" s="163">
        <f t="shared" si="104"/>
        <v>27325.949692599403</v>
      </c>
      <c r="AD840" s="163">
        <f t="shared" si="106"/>
        <v>52090.986659440001</v>
      </c>
      <c r="AE840" s="164">
        <f t="shared" si="107"/>
        <v>51761.036546837451</v>
      </c>
      <c r="AF840" s="165">
        <f t="shared" si="105"/>
        <v>0.17210537791252137</v>
      </c>
      <c r="AG840" s="166">
        <f t="shared" si="108"/>
        <v>0.98554140265844747</v>
      </c>
    </row>
    <row r="841" spans="1:33">
      <c r="A841" s="158"/>
      <c r="B841" s="162">
        <f>+[2]data1cf!A841</f>
        <v>-60776.194159908307</v>
      </c>
      <c r="C841" s="162">
        <f>+[2]data1cf!B841</f>
        <v>11954.362016159361</v>
      </c>
      <c r="D841" s="162">
        <f>+[2]data1cf!C841</f>
        <v>12735.043091088304</v>
      </c>
      <c r="E841" s="162">
        <f>+[2]data1cf!D841</f>
        <v>12397.467064256838</v>
      </c>
      <c r="F841" s="162">
        <f>+[2]data1cf!E841</f>
        <v>12211.341146173039</v>
      </c>
      <c r="G841" s="162">
        <f>+[2]data1cf!F841</f>
        <v>11941.56210272339</v>
      </c>
      <c r="H841" s="162">
        <f>+[2]data1cf!G841</f>
        <v>11668.704394493736</v>
      </c>
      <c r="I841" s="162">
        <f>+[2]data1cf!H841</f>
        <v>11591.908418383289</v>
      </c>
      <c r="J841" s="162">
        <f>+[2]data1cf!I841</f>
        <v>11534.335151805093</v>
      </c>
      <c r="K841" s="162">
        <f>+[2]data1cf!J841</f>
        <v>11462.064452793777</v>
      </c>
      <c r="L841" s="162">
        <f>+[2]data1cf!K841</f>
        <v>11391.381936621237</v>
      </c>
      <c r="M841" s="162">
        <f>+[2]data1cf!L841</f>
        <v>11329.002694220868</v>
      </c>
      <c r="N841" s="162">
        <f>+[2]data1cf!M841</f>
        <v>11239.493248283885</v>
      </c>
      <c r="O841" s="162">
        <f>+[2]data1cf!N841</f>
        <v>11227.521283458977</v>
      </c>
      <c r="P841" s="162">
        <f>+[2]data1cf!O841</f>
        <v>11286.777238271003</v>
      </c>
      <c r="Q841" s="162">
        <f>+[2]data1cf!P841</f>
        <v>11104.894105882049</v>
      </c>
      <c r="R841" s="162">
        <f>+[2]data1cf!Q841</f>
        <v>697.07863653648428</v>
      </c>
      <c r="S841" s="162">
        <f>+[2]data1cf!R841</f>
        <v>0</v>
      </c>
      <c r="T841" s="162">
        <f>+[2]data1cf!S841</f>
        <v>0</v>
      </c>
      <c r="U841" s="162">
        <f>+[2]data1cf!T841</f>
        <v>0</v>
      </c>
      <c r="V841" s="162">
        <f>+[2]data1cf!U841</f>
        <v>0</v>
      </c>
      <c r="W841" s="162">
        <f>+[2]data1cf!V841</f>
        <v>0</v>
      </c>
      <c r="X841" s="162">
        <f>+[2]data1cf!W841</f>
        <v>0</v>
      </c>
      <c r="Y841" s="162">
        <f>+[2]data1cf!X841</f>
        <v>0</v>
      </c>
      <c r="Z841" s="162">
        <f>+[2]data1cf!Y841</f>
        <v>0</v>
      </c>
      <c r="AA841" s="162">
        <f>+[2]data1cf!Z841</f>
        <v>0</v>
      </c>
      <c r="AB841" s="162"/>
      <c r="AC841" s="163">
        <f t="shared" si="104"/>
        <v>29402.212923986026</v>
      </c>
      <c r="AD841" s="163">
        <f t="shared" si="106"/>
        <v>54034.896304831324</v>
      </c>
      <c r="AE841" s="164">
        <f t="shared" si="107"/>
        <v>53706.805060560589</v>
      </c>
      <c r="AF841" s="165">
        <f t="shared" si="105"/>
        <v>0.18033728003501895</v>
      </c>
      <c r="AG841" s="166">
        <f t="shared" si="108"/>
        <v>0.98765569848116974</v>
      </c>
    </row>
    <row r="842" spans="1:33">
      <c r="A842" s="158"/>
      <c r="B842" s="162">
        <f>+[2]data1cf!A842</f>
        <v>-61008.273200033356</v>
      </c>
      <c r="C842" s="162">
        <f>+[2]data1cf!B842</f>
        <v>11942.401065312722</v>
      </c>
      <c r="D842" s="162">
        <f>+[2]data1cf!C842</f>
        <v>12730.387453460084</v>
      </c>
      <c r="E842" s="162">
        <f>+[2]data1cf!D842</f>
        <v>12270.057175316762</v>
      </c>
      <c r="F842" s="162">
        <f>+[2]data1cf!E842</f>
        <v>12169.215805677697</v>
      </c>
      <c r="G842" s="162">
        <f>+[2]data1cf!F842</f>
        <v>11869.573768035465</v>
      </c>
      <c r="H842" s="162">
        <f>+[2]data1cf!G842</f>
        <v>11698.333591920311</v>
      </c>
      <c r="I842" s="162">
        <f>+[2]data1cf!H842</f>
        <v>11654.193758502461</v>
      </c>
      <c r="J842" s="162">
        <f>+[2]data1cf!I842</f>
        <v>11600.547710339015</v>
      </c>
      <c r="K842" s="162">
        <f>+[2]data1cf!J842</f>
        <v>11532.139374052473</v>
      </c>
      <c r="L842" s="162">
        <f>+[2]data1cf!K842</f>
        <v>11579.71242900053</v>
      </c>
      <c r="M842" s="162">
        <f>+[2]data1cf!L842</f>
        <v>11394.968117338223</v>
      </c>
      <c r="N842" s="162">
        <f>+[2]data1cf!M842</f>
        <v>11391.601542731891</v>
      </c>
      <c r="O842" s="162">
        <f>+[2]data1cf!N842</f>
        <v>11317.836873671735</v>
      </c>
      <c r="P842" s="162">
        <f>+[2]data1cf!O842</f>
        <v>11244.419882084028</v>
      </c>
      <c r="Q842" s="162">
        <f>+[2]data1cf!P842</f>
        <v>11030.434044293706</v>
      </c>
      <c r="R842" s="162">
        <f>+[2]data1cf!Q842</f>
        <v>699.74049029510252</v>
      </c>
      <c r="S842" s="162">
        <f>+[2]data1cf!R842</f>
        <v>0</v>
      </c>
      <c r="T842" s="162">
        <f>+[2]data1cf!S842</f>
        <v>0</v>
      </c>
      <c r="U842" s="162">
        <f>+[2]data1cf!T842</f>
        <v>0</v>
      </c>
      <c r="V842" s="162">
        <f>+[2]data1cf!U842</f>
        <v>0</v>
      </c>
      <c r="W842" s="162">
        <f>+[2]data1cf!V842</f>
        <v>0</v>
      </c>
      <c r="X842" s="162">
        <f>+[2]data1cf!W842</f>
        <v>0</v>
      </c>
      <c r="Y842" s="162">
        <f>+[2]data1cf!X842</f>
        <v>0</v>
      </c>
      <c r="Z842" s="162">
        <f>+[2]data1cf!Y842</f>
        <v>0</v>
      </c>
      <c r="AA842" s="162">
        <f>+[2]data1cf!Z842</f>
        <v>0</v>
      </c>
      <c r="AB842" s="162"/>
      <c r="AC842" s="163">
        <f t="shared" si="104"/>
        <v>29237.352981092266</v>
      </c>
      <c r="AD842" s="163">
        <f t="shared" si="106"/>
        <v>53944.829322693215</v>
      </c>
      <c r="AE842" s="164">
        <f t="shared" si="107"/>
        <v>53615.655841800646</v>
      </c>
      <c r="AF842" s="165">
        <f t="shared" si="105"/>
        <v>0.17940604090690618</v>
      </c>
      <c r="AG842" s="166">
        <f t="shared" si="108"/>
        <v>0.98756494467409806</v>
      </c>
    </row>
    <row r="843" spans="1:33">
      <c r="A843" s="158"/>
      <c r="B843" s="162">
        <f>+[2]data1cf!A843</f>
        <v>-62164.181318592367</v>
      </c>
      <c r="C843" s="162">
        <f>+[2]data1cf!B843</f>
        <v>11952.717269178178</v>
      </c>
      <c r="D843" s="162">
        <f>+[2]data1cf!C843</f>
        <v>12796.392784328295</v>
      </c>
      <c r="E843" s="162">
        <f>+[2]data1cf!D843</f>
        <v>12531.403859733009</v>
      </c>
      <c r="F843" s="162">
        <f>+[2]data1cf!E843</f>
        <v>12144.493186720014</v>
      </c>
      <c r="G843" s="162">
        <f>+[2]data1cf!F843</f>
        <v>12005.071394813007</v>
      </c>
      <c r="H843" s="162">
        <f>+[2]data1cf!G843</f>
        <v>11834.820820337609</v>
      </c>
      <c r="I843" s="162">
        <f>+[2]data1cf!H843</f>
        <v>11662.652619521188</v>
      </c>
      <c r="J843" s="162">
        <f>+[2]data1cf!I843</f>
        <v>11672.274992092684</v>
      </c>
      <c r="K843" s="162">
        <f>+[2]data1cf!J843</f>
        <v>11510.051016982658</v>
      </c>
      <c r="L843" s="162">
        <f>+[2]data1cf!K843</f>
        <v>11438.44967465759</v>
      </c>
      <c r="M843" s="162">
        <f>+[2]data1cf!L843</f>
        <v>11574.306238628978</v>
      </c>
      <c r="N843" s="162">
        <f>+[2]data1cf!M843</f>
        <v>11430.916210736021</v>
      </c>
      <c r="O843" s="162">
        <f>+[2]data1cf!N843</f>
        <v>11403.739244112163</v>
      </c>
      <c r="P843" s="162">
        <f>+[2]data1cf!O843</f>
        <v>11308.149942706328</v>
      </c>
      <c r="Q843" s="162">
        <f>+[2]data1cf!P843</f>
        <v>11273.543536180576</v>
      </c>
      <c r="R843" s="162">
        <f>+[2]data1cf!Q843</f>
        <v>712.99829405172693</v>
      </c>
      <c r="S843" s="162">
        <f>+[2]data1cf!R843</f>
        <v>0</v>
      </c>
      <c r="T843" s="162">
        <f>+[2]data1cf!S843</f>
        <v>0</v>
      </c>
      <c r="U843" s="162">
        <f>+[2]data1cf!T843</f>
        <v>0</v>
      </c>
      <c r="V843" s="162">
        <f>+[2]data1cf!U843</f>
        <v>0</v>
      </c>
      <c r="W843" s="162">
        <f>+[2]data1cf!V843</f>
        <v>0</v>
      </c>
      <c r="X843" s="162">
        <f>+[2]data1cf!W843</f>
        <v>0</v>
      </c>
      <c r="Y843" s="162">
        <f>+[2]data1cf!X843</f>
        <v>0</v>
      </c>
      <c r="Z843" s="162">
        <f>+[2]data1cf!Y843</f>
        <v>0</v>
      </c>
      <c r="AA843" s="162">
        <f>+[2]data1cf!Z843</f>
        <v>0</v>
      </c>
      <c r="AB843" s="162"/>
      <c r="AC843" s="163">
        <f t="shared" si="104"/>
        <v>28637.866428776328</v>
      </c>
      <c r="AD843" s="163">
        <f t="shared" si="106"/>
        <v>53499.209171288778</v>
      </c>
      <c r="AE843" s="164">
        <f t="shared" si="107"/>
        <v>53167.929804137246</v>
      </c>
      <c r="AF843" s="165">
        <f t="shared" si="105"/>
        <v>0.17649465203285217</v>
      </c>
      <c r="AG843" s="166">
        <f t="shared" si="108"/>
        <v>0.98710601388157426</v>
      </c>
    </row>
    <row r="844" spans="1:33">
      <c r="A844" s="158"/>
      <c r="B844" s="162">
        <f>+[2]data1cf!A844</f>
        <v>-69200.977954911519</v>
      </c>
      <c r="C844" s="162">
        <f>+[2]data1cf!B844</f>
        <v>12090.80473841737</v>
      </c>
      <c r="D844" s="162">
        <f>+[2]data1cf!C844</f>
        <v>13008.796476894579</v>
      </c>
      <c r="E844" s="162">
        <f>+[2]data1cf!D844</f>
        <v>12735.603656280031</v>
      </c>
      <c r="F844" s="162">
        <f>+[2]data1cf!E844</f>
        <v>12297.255930589967</v>
      </c>
      <c r="G844" s="162">
        <f>+[2]data1cf!F844</f>
        <v>12033.144766582816</v>
      </c>
      <c r="H844" s="162">
        <f>+[2]data1cf!G844</f>
        <v>11853.46218133858</v>
      </c>
      <c r="I844" s="162">
        <f>+[2]data1cf!H844</f>
        <v>11790.850177909433</v>
      </c>
      <c r="J844" s="162">
        <f>+[2]data1cf!I844</f>
        <v>11739.716277847267</v>
      </c>
      <c r="K844" s="162">
        <f>+[2]data1cf!J844</f>
        <v>11580.083342203212</v>
      </c>
      <c r="L844" s="162">
        <f>+[2]data1cf!K844</f>
        <v>11524.040897777737</v>
      </c>
      <c r="M844" s="162">
        <f>+[2]data1cf!L844</f>
        <v>11661.355488601956</v>
      </c>
      <c r="N844" s="162">
        <f>+[2]data1cf!M844</f>
        <v>11475.927335112601</v>
      </c>
      <c r="O844" s="162">
        <f>+[2]data1cf!N844</f>
        <v>11396.499373997911</v>
      </c>
      <c r="P844" s="162">
        <f>+[2]data1cf!O844</f>
        <v>11401.05288041723</v>
      </c>
      <c r="Q844" s="162">
        <f>+[2]data1cf!P844</f>
        <v>11368.8064986308</v>
      </c>
      <c r="R844" s="162">
        <f>+[2]data1cf!Q844</f>
        <v>793.70753675165315</v>
      </c>
      <c r="S844" s="162">
        <f>+[2]data1cf!R844</f>
        <v>0</v>
      </c>
      <c r="T844" s="162">
        <f>+[2]data1cf!S844</f>
        <v>0</v>
      </c>
      <c r="U844" s="162">
        <f>+[2]data1cf!T844</f>
        <v>0</v>
      </c>
      <c r="V844" s="162">
        <f>+[2]data1cf!U844</f>
        <v>0</v>
      </c>
      <c r="W844" s="162">
        <f>+[2]data1cf!V844</f>
        <v>0</v>
      </c>
      <c r="X844" s="162">
        <f>+[2]data1cf!W844</f>
        <v>0</v>
      </c>
      <c r="Y844" s="162">
        <f>+[2]data1cf!X844</f>
        <v>0</v>
      </c>
      <c r="Z844" s="162">
        <f>+[2]data1cf!Y844</f>
        <v>0</v>
      </c>
      <c r="AA844" s="162">
        <f>+[2]data1cf!Z844</f>
        <v>0</v>
      </c>
      <c r="AB844" s="162"/>
      <c r="AC844" s="163">
        <f t="shared" si="104"/>
        <v>22455.075189109361</v>
      </c>
      <c r="AD844" s="163">
        <f t="shared" si="106"/>
        <v>47505.898183719808</v>
      </c>
      <c r="AE844" s="164">
        <f t="shared" si="107"/>
        <v>47172.142379997858</v>
      </c>
      <c r="AF844" s="165">
        <f t="shared" si="105"/>
        <v>0.15494684576988224</v>
      </c>
      <c r="AG844" s="166">
        <f t="shared" si="108"/>
        <v>0.97900705997081461</v>
      </c>
    </row>
    <row r="845" spans="1:33">
      <c r="A845" s="158"/>
      <c r="B845" s="162">
        <f>+[2]data1cf!A845</f>
        <v>-62709.683943693381</v>
      </c>
      <c r="C845" s="162">
        <f>+[2]data1cf!B845</f>
        <v>11898.721352510587</v>
      </c>
      <c r="D845" s="162">
        <f>+[2]data1cf!C845</f>
        <v>12829.845376169946</v>
      </c>
      <c r="E845" s="162">
        <f>+[2]data1cf!D845</f>
        <v>12423.913542237689</v>
      </c>
      <c r="F845" s="162">
        <f>+[2]data1cf!E845</f>
        <v>12215.44595711926</v>
      </c>
      <c r="G845" s="162">
        <f>+[2]data1cf!F845</f>
        <v>11869.025027531987</v>
      </c>
      <c r="H845" s="162">
        <f>+[2]data1cf!G845</f>
        <v>11811.731901005449</v>
      </c>
      <c r="I845" s="162">
        <f>+[2]data1cf!H845</f>
        <v>11589.499092461167</v>
      </c>
      <c r="J845" s="162">
        <f>+[2]data1cf!I845</f>
        <v>11628.070652973649</v>
      </c>
      <c r="K845" s="162">
        <f>+[2]data1cf!J845</f>
        <v>11477.105405481208</v>
      </c>
      <c r="L845" s="162">
        <f>+[2]data1cf!K845</f>
        <v>11462.991788747957</v>
      </c>
      <c r="M845" s="162">
        <f>+[2]data1cf!L845</f>
        <v>11399.429225701087</v>
      </c>
      <c r="N845" s="162">
        <f>+[2]data1cf!M845</f>
        <v>11394.346720415007</v>
      </c>
      <c r="O845" s="162">
        <f>+[2]data1cf!N845</f>
        <v>11352.615423051671</v>
      </c>
      <c r="P845" s="162">
        <f>+[2]data1cf!O845</f>
        <v>11301.154573014308</v>
      </c>
      <c r="Q845" s="162">
        <f>+[2]data1cf!P845</f>
        <v>11205.544939376137</v>
      </c>
      <c r="R845" s="162">
        <f>+[2]data1cf!Q845</f>
        <v>719.25499096058547</v>
      </c>
      <c r="S845" s="162">
        <f>+[2]data1cf!R845</f>
        <v>0</v>
      </c>
      <c r="T845" s="162">
        <f>+[2]data1cf!S845</f>
        <v>0</v>
      </c>
      <c r="U845" s="162">
        <f>+[2]data1cf!T845</f>
        <v>0</v>
      </c>
      <c r="V845" s="162">
        <f>+[2]data1cf!U845</f>
        <v>0</v>
      </c>
      <c r="W845" s="162">
        <f>+[2]data1cf!V845</f>
        <v>0</v>
      </c>
      <c r="X845" s="162">
        <f>+[2]data1cf!W845</f>
        <v>0</v>
      </c>
      <c r="Y845" s="162">
        <f>+[2]data1cf!X845</f>
        <v>0</v>
      </c>
      <c r="Z845" s="162">
        <f>+[2]data1cf!Y845</f>
        <v>0</v>
      </c>
      <c r="AA845" s="162">
        <f>+[2]data1cf!Z845</f>
        <v>0</v>
      </c>
      <c r="AB845" s="162"/>
      <c r="AC845" s="163">
        <f t="shared" si="104"/>
        <v>27774.081251968077</v>
      </c>
      <c r="AD845" s="163">
        <f t="shared" si="106"/>
        <v>52535.324420757453</v>
      </c>
      <c r="AE845" s="164">
        <f t="shared" si="107"/>
        <v>52205.398696638025</v>
      </c>
      <c r="AF845" s="165">
        <f t="shared" si="105"/>
        <v>0.17374690175056462</v>
      </c>
      <c r="AG845" s="166">
        <f t="shared" si="108"/>
        <v>0.98605456771336919</v>
      </c>
    </row>
    <row r="846" spans="1:33">
      <c r="A846" s="158"/>
      <c r="B846" s="162">
        <f>+[2]data1cf!A846</f>
        <v>-66577.230240515084</v>
      </c>
      <c r="C846" s="162">
        <f>+[2]data1cf!B846</f>
        <v>11938.726385260416</v>
      </c>
      <c r="D846" s="162">
        <f>+[2]data1cf!C846</f>
        <v>12893.94856123008</v>
      </c>
      <c r="E846" s="162">
        <f>+[2]data1cf!D846</f>
        <v>12643.138743125546</v>
      </c>
      <c r="F846" s="162">
        <f>+[2]data1cf!E846</f>
        <v>12328.588017369471</v>
      </c>
      <c r="G846" s="162">
        <f>+[2]data1cf!F846</f>
        <v>12036.90290532377</v>
      </c>
      <c r="H846" s="162">
        <f>+[2]data1cf!G846</f>
        <v>11827.995420013105</v>
      </c>
      <c r="I846" s="162">
        <f>+[2]data1cf!H846</f>
        <v>11616.484637939278</v>
      </c>
      <c r="J846" s="162">
        <f>+[2]data1cf!I846</f>
        <v>11632.971456273735</v>
      </c>
      <c r="K846" s="162">
        <f>+[2]data1cf!J846</f>
        <v>11569.176961811549</v>
      </c>
      <c r="L846" s="162">
        <f>+[2]data1cf!K846</f>
        <v>11786.190343319442</v>
      </c>
      <c r="M846" s="162">
        <f>+[2]data1cf!L846</f>
        <v>11514.813022719482</v>
      </c>
      <c r="N846" s="162">
        <f>+[2]data1cf!M846</f>
        <v>11350.618165571375</v>
      </c>
      <c r="O846" s="162">
        <f>+[2]data1cf!N846</f>
        <v>11400.459793449783</v>
      </c>
      <c r="P846" s="162">
        <f>+[2]data1cf!O846</f>
        <v>11330.621736965044</v>
      </c>
      <c r="Q846" s="162">
        <f>+[2]data1cf!P846</f>
        <v>11347.532441943767</v>
      </c>
      <c r="R846" s="162">
        <f>+[2]data1cf!Q846</f>
        <v>763.61419996661175</v>
      </c>
      <c r="S846" s="162">
        <f>+[2]data1cf!R846</f>
        <v>0</v>
      </c>
      <c r="T846" s="162">
        <f>+[2]data1cf!S846</f>
        <v>0</v>
      </c>
      <c r="U846" s="162">
        <f>+[2]data1cf!T846</f>
        <v>0</v>
      </c>
      <c r="V846" s="162">
        <f>+[2]data1cf!U846</f>
        <v>0</v>
      </c>
      <c r="W846" s="162">
        <f>+[2]data1cf!V846</f>
        <v>0</v>
      </c>
      <c r="X846" s="162">
        <f>+[2]data1cf!W846</f>
        <v>0</v>
      </c>
      <c r="Y846" s="162">
        <f>+[2]data1cf!X846</f>
        <v>0</v>
      </c>
      <c r="Z846" s="162">
        <f>+[2]data1cf!Y846</f>
        <v>0</v>
      </c>
      <c r="AA846" s="162">
        <f>+[2]data1cf!Z846</f>
        <v>0</v>
      </c>
      <c r="AB846" s="162"/>
      <c r="AC846" s="163">
        <f t="shared" si="104"/>
        <v>24622.523796517744</v>
      </c>
      <c r="AD846" s="163">
        <f t="shared" si="106"/>
        <v>49579.571058124238</v>
      </c>
      <c r="AE846" s="164">
        <f t="shared" si="107"/>
        <v>49247.020713566162</v>
      </c>
      <c r="AF846" s="165">
        <f t="shared" si="105"/>
        <v>0.16214224696159366</v>
      </c>
      <c r="AG846" s="166">
        <f t="shared" si="108"/>
        <v>0.98226503500767526</v>
      </c>
    </row>
    <row r="847" spans="1:33">
      <c r="A847" s="158"/>
      <c r="B847" s="162">
        <f>+[2]data1cf!A847</f>
        <v>-72370.993738263365</v>
      </c>
      <c r="C847" s="162">
        <f>+[2]data1cf!B847</f>
        <v>12100.5585238807</v>
      </c>
      <c r="D847" s="162">
        <f>+[2]data1cf!C847</f>
        <v>13222.783579041905</v>
      </c>
      <c r="E847" s="162">
        <f>+[2]data1cf!D847</f>
        <v>12787.665071539352</v>
      </c>
      <c r="F847" s="162">
        <f>+[2]data1cf!E847</f>
        <v>12620.734552504851</v>
      </c>
      <c r="G847" s="162">
        <f>+[2]data1cf!F847</f>
        <v>12135.321102722464</v>
      </c>
      <c r="H847" s="162">
        <f>+[2]data1cf!G847</f>
        <v>11999.192811484543</v>
      </c>
      <c r="I847" s="162">
        <f>+[2]data1cf!H847</f>
        <v>11818.180363339019</v>
      </c>
      <c r="J847" s="162">
        <f>+[2]data1cf!I847</f>
        <v>11880.362877396925</v>
      </c>
      <c r="K847" s="162">
        <f>+[2]data1cf!J847</f>
        <v>11699.455296850072</v>
      </c>
      <c r="L847" s="162">
        <f>+[2]data1cf!K847</f>
        <v>11843.267893586839</v>
      </c>
      <c r="M847" s="162">
        <f>+[2]data1cf!L847</f>
        <v>11623.293863841503</v>
      </c>
      <c r="N847" s="162">
        <f>+[2]data1cf!M847</f>
        <v>11545.386599883412</v>
      </c>
      <c r="O847" s="162">
        <f>+[2]data1cf!N847</f>
        <v>11502.598541658826</v>
      </c>
      <c r="P847" s="162">
        <f>+[2]data1cf!O847</f>
        <v>11469.44377969878</v>
      </c>
      <c r="Q847" s="162">
        <f>+[2]data1cf!P847</f>
        <v>11402.333148766469</v>
      </c>
      <c r="R847" s="162">
        <f>+[2]data1cf!Q847</f>
        <v>830.06634978038528</v>
      </c>
      <c r="S847" s="162">
        <f>+[2]data1cf!R847</f>
        <v>0</v>
      </c>
      <c r="T847" s="162">
        <f>+[2]data1cf!S847</f>
        <v>0</v>
      </c>
      <c r="U847" s="162">
        <f>+[2]data1cf!T847</f>
        <v>0</v>
      </c>
      <c r="V847" s="162">
        <f>+[2]data1cf!U847</f>
        <v>0</v>
      </c>
      <c r="W847" s="162">
        <f>+[2]data1cf!V847</f>
        <v>0</v>
      </c>
      <c r="X847" s="162">
        <f>+[2]data1cf!W847</f>
        <v>0</v>
      </c>
      <c r="Y847" s="162">
        <f>+[2]data1cf!X847</f>
        <v>0</v>
      </c>
      <c r="Z847" s="162">
        <f>+[2]data1cf!Y847</f>
        <v>0</v>
      </c>
      <c r="AA847" s="162">
        <f>+[2]data1cf!Z847</f>
        <v>0</v>
      </c>
      <c r="AB847" s="162"/>
      <c r="AC847" s="163">
        <f t="shared" si="104"/>
        <v>20202.941762609738</v>
      </c>
      <c r="AD847" s="163">
        <f t="shared" si="106"/>
        <v>45499.482607751001</v>
      </c>
      <c r="AE847" s="164">
        <f t="shared" si="107"/>
        <v>45162.543690489532</v>
      </c>
      <c r="AF847" s="165">
        <f t="shared" si="105"/>
        <v>0.14757786393165598</v>
      </c>
      <c r="AG847" s="166">
        <f t="shared" si="108"/>
        <v>0.97528613665872643</v>
      </c>
    </row>
    <row r="848" spans="1:33">
      <c r="A848" s="158"/>
      <c r="B848" s="162">
        <f>+[2]data1cf!A848</f>
        <v>-65498.668013270326</v>
      </c>
      <c r="C848" s="162">
        <f>+[2]data1cf!B848</f>
        <v>11841.605392165828</v>
      </c>
      <c r="D848" s="162">
        <f>+[2]data1cf!C848</f>
        <v>12814.251478589838</v>
      </c>
      <c r="E848" s="162">
        <f>+[2]data1cf!D848</f>
        <v>12604.579141895265</v>
      </c>
      <c r="F848" s="162">
        <f>+[2]data1cf!E848</f>
        <v>12244.996973973335</v>
      </c>
      <c r="G848" s="162">
        <f>+[2]data1cf!F848</f>
        <v>11963.488496751655</v>
      </c>
      <c r="H848" s="162">
        <f>+[2]data1cf!G848</f>
        <v>11713.921280193383</v>
      </c>
      <c r="I848" s="162">
        <f>+[2]data1cf!H848</f>
        <v>11571.618837387927</v>
      </c>
      <c r="J848" s="162">
        <f>+[2]data1cf!I848</f>
        <v>11760.914349209657</v>
      </c>
      <c r="K848" s="162">
        <f>+[2]data1cf!J848</f>
        <v>11531.649191131746</v>
      </c>
      <c r="L848" s="162">
        <f>+[2]data1cf!K848</f>
        <v>11524.980134418967</v>
      </c>
      <c r="M848" s="162">
        <f>+[2]data1cf!L848</f>
        <v>11513.412547116248</v>
      </c>
      <c r="N848" s="162">
        <f>+[2]data1cf!M848</f>
        <v>11502.643214134103</v>
      </c>
      <c r="O848" s="162">
        <f>+[2]data1cf!N848</f>
        <v>11375.264394451919</v>
      </c>
      <c r="P848" s="162">
        <f>+[2]data1cf!O848</f>
        <v>11402.298272230417</v>
      </c>
      <c r="Q848" s="162">
        <f>+[2]data1cf!P848</f>
        <v>11317.438074982356</v>
      </c>
      <c r="R848" s="162">
        <f>+[2]data1cf!Q848</f>
        <v>751.24352264500521</v>
      </c>
      <c r="S848" s="162">
        <f>+[2]data1cf!R848</f>
        <v>0</v>
      </c>
      <c r="T848" s="162">
        <f>+[2]data1cf!S848</f>
        <v>0</v>
      </c>
      <c r="U848" s="162">
        <f>+[2]data1cf!T848</f>
        <v>0</v>
      </c>
      <c r="V848" s="162">
        <f>+[2]data1cf!U848</f>
        <v>0</v>
      </c>
      <c r="W848" s="162">
        <f>+[2]data1cf!V848</f>
        <v>0</v>
      </c>
      <c r="X848" s="162">
        <f>+[2]data1cf!W848</f>
        <v>0</v>
      </c>
      <c r="Y848" s="162">
        <f>+[2]data1cf!X848</f>
        <v>0</v>
      </c>
      <c r="Z848" s="162">
        <f>+[2]data1cf!Y848</f>
        <v>0</v>
      </c>
      <c r="AA848" s="162">
        <f>+[2]data1cf!Z848</f>
        <v>0</v>
      </c>
      <c r="AB848" s="162"/>
      <c r="AC848" s="163">
        <f t="shared" si="104"/>
        <v>25320.668880368125</v>
      </c>
      <c r="AD848" s="163">
        <f t="shared" si="106"/>
        <v>50216.038969642417</v>
      </c>
      <c r="AE848" s="164">
        <f t="shared" si="107"/>
        <v>49884.207786227067</v>
      </c>
      <c r="AF848" s="165">
        <f t="shared" si="105"/>
        <v>0.16469282507896429</v>
      </c>
      <c r="AG848" s="166">
        <f t="shared" si="108"/>
        <v>0.98315969153484928</v>
      </c>
    </row>
    <row r="849" spans="1:33">
      <c r="A849" s="158"/>
      <c r="B849" s="162">
        <f>+[2]data1cf!A849</f>
        <v>-63014.111978408939</v>
      </c>
      <c r="C849" s="162">
        <f>+[2]data1cf!B849</f>
        <v>11794.168909768176</v>
      </c>
      <c r="D849" s="162">
        <f>+[2]data1cf!C849</f>
        <v>12750.727680863294</v>
      </c>
      <c r="E849" s="162">
        <f>+[2]data1cf!D849</f>
        <v>12481.566052514183</v>
      </c>
      <c r="F849" s="162">
        <f>+[2]data1cf!E849</f>
        <v>12238.485016653831</v>
      </c>
      <c r="G849" s="162">
        <f>+[2]data1cf!F849</f>
        <v>11968.319841409808</v>
      </c>
      <c r="H849" s="162">
        <f>+[2]data1cf!G849</f>
        <v>11708.347681497198</v>
      </c>
      <c r="I849" s="162">
        <f>+[2]data1cf!H849</f>
        <v>11614.78663347449</v>
      </c>
      <c r="J849" s="162">
        <f>+[2]data1cf!I849</f>
        <v>11722.907624930547</v>
      </c>
      <c r="K849" s="162">
        <f>+[2]data1cf!J849</f>
        <v>11494.482187891537</v>
      </c>
      <c r="L849" s="162">
        <f>+[2]data1cf!K849</f>
        <v>11401.696826039628</v>
      </c>
      <c r="M849" s="162">
        <f>+[2]data1cf!L849</f>
        <v>11387.92881276317</v>
      </c>
      <c r="N849" s="162">
        <f>+[2]data1cf!M849</f>
        <v>11433.460214028539</v>
      </c>
      <c r="O849" s="162">
        <f>+[2]data1cf!N849</f>
        <v>11179.069889358347</v>
      </c>
      <c r="P849" s="162">
        <f>+[2]data1cf!O849</f>
        <v>11306.690689663707</v>
      </c>
      <c r="Q849" s="162">
        <f>+[2]data1cf!P849</f>
        <v>11130.805172111082</v>
      </c>
      <c r="R849" s="162">
        <f>+[2]data1cf!Q849</f>
        <v>722.74665874755908</v>
      </c>
      <c r="S849" s="162">
        <f>+[2]data1cf!R849</f>
        <v>0</v>
      </c>
      <c r="T849" s="162">
        <f>+[2]data1cf!S849</f>
        <v>0</v>
      </c>
      <c r="U849" s="162">
        <f>+[2]data1cf!T849</f>
        <v>0</v>
      </c>
      <c r="V849" s="162">
        <f>+[2]data1cf!U849</f>
        <v>0</v>
      </c>
      <c r="W849" s="162">
        <f>+[2]data1cf!V849</f>
        <v>0</v>
      </c>
      <c r="X849" s="162">
        <f>+[2]data1cf!W849</f>
        <v>0</v>
      </c>
      <c r="Y849" s="162">
        <f>+[2]data1cf!X849</f>
        <v>0</v>
      </c>
      <c r="Z849" s="162">
        <f>+[2]data1cf!Y849</f>
        <v>0</v>
      </c>
      <c r="AA849" s="162">
        <f>+[2]data1cf!Z849</f>
        <v>0</v>
      </c>
      <c r="AB849" s="162"/>
      <c r="AC849" s="163">
        <f t="shared" si="104"/>
        <v>27355.060534108696</v>
      </c>
      <c r="AD849" s="163">
        <f t="shared" si="106"/>
        <v>52094.602088426102</v>
      </c>
      <c r="AE849" s="164">
        <f t="shared" si="107"/>
        <v>51765.077361666481</v>
      </c>
      <c r="AF849" s="165">
        <f t="shared" si="105"/>
        <v>0.17232005000114439</v>
      </c>
      <c r="AG849" s="166">
        <f t="shared" si="108"/>
        <v>0.98554565338629396</v>
      </c>
    </row>
    <row r="850" spans="1:33">
      <c r="A850" s="158"/>
      <c r="B850" s="162">
        <f>+[2]data1cf!A850</f>
        <v>-63864.187520297332</v>
      </c>
      <c r="C850" s="162">
        <f>+[2]data1cf!B850</f>
        <v>11896.218944760343</v>
      </c>
      <c r="D850" s="162">
        <f>+[2]data1cf!C850</f>
        <v>12823.664380434631</v>
      </c>
      <c r="E850" s="162">
        <f>+[2]data1cf!D850</f>
        <v>12437.714868711617</v>
      </c>
      <c r="F850" s="162">
        <f>+[2]data1cf!E850</f>
        <v>12104.924374245744</v>
      </c>
      <c r="G850" s="162">
        <f>+[2]data1cf!F850</f>
        <v>11998.013575946708</v>
      </c>
      <c r="H850" s="162">
        <f>+[2]data1cf!G850</f>
        <v>11740.173962270885</v>
      </c>
      <c r="I850" s="162">
        <f>+[2]data1cf!H850</f>
        <v>11617.750539808796</v>
      </c>
      <c r="J850" s="162">
        <f>+[2]data1cf!I850</f>
        <v>11599.023948215761</v>
      </c>
      <c r="K850" s="162">
        <f>+[2]data1cf!J850</f>
        <v>11515.449099173606</v>
      </c>
      <c r="L850" s="162">
        <f>+[2]data1cf!K850</f>
        <v>11435.707625041721</v>
      </c>
      <c r="M850" s="162">
        <f>+[2]data1cf!L850</f>
        <v>11365.096597897789</v>
      </c>
      <c r="N850" s="162">
        <f>+[2]data1cf!M850</f>
        <v>11453.503591216293</v>
      </c>
      <c r="O850" s="162">
        <f>+[2]data1cf!N850</f>
        <v>11353.798894697218</v>
      </c>
      <c r="P850" s="162">
        <f>+[2]data1cf!O850</f>
        <v>11337.825904146895</v>
      </c>
      <c r="Q850" s="162">
        <f>+[2]data1cf!P850</f>
        <v>11188.850742852981</v>
      </c>
      <c r="R850" s="162">
        <f>+[2]data1cf!Q850</f>
        <v>732.49668518280225</v>
      </c>
      <c r="S850" s="162">
        <f>+[2]data1cf!R850</f>
        <v>0</v>
      </c>
      <c r="T850" s="162">
        <f>+[2]data1cf!S850</f>
        <v>0</v>
      </c>
      <c r="U850" s="162">
        <f>+[2]data1cf!T850</f>
        <v>0</v>
      </c>
      <c r="V850" s="162">
        <f>+[2]data1cf!U850</f>
        <v>0</v>
      </c>
      <c r="W850" s="162">
        <f>+[2]data1cf!V850</f>
        <v>0</v>
      </c>
      <c r="X850" s="162">
        <f>+[2]data1cf!W850</f>
        <v>0</v>
      </c>
      <c r="Y850" s="162">
        <f>+[2]data1cf!X850</f>
        <v>0</v>
      </c>
      <c r="Z850" s="162">
        <f>+[2]data1cf!Y850</f>
        <v>0</v>
      </c>
      <c r="AA850" s="162">
        <f>+[2]data1cf!Z850</f>
        <v>0</v>
      </c>
      <c r="AB850" s="162"/>
      <c r="AC850" s="163">
        <f t="shared" si="104"/>
        <v>26609.168167011383</v>
      </c>
      <c r="AD850" s="163">
        <f t="shared" si="106"/>
        <v>51374.903096669579</v>
      </c>
      <c r="AE850" s="164">
        <f t="shared" si="107"/>
        <v>51044.880607840802</v>
      </c>
      <c r="AF850" s="165">
        <f t="shared" si="105"/>
        <v>0.16957575678825382</v>
      </c>
      <c r="AG850" s="166">
        <f t="shared" si="108"/>
        <v>0.98467436379670314</v>
      </c>
    </row>
    <row r="851" spans="1:33">
      <c r="A851" s="158"/>
      <c r="B851" s="162">
        <f>+[2]data1cf!A851</f>
        <v>-68170.475793103906</v>
      </c>
      <c r="C851" s="162">
        <f>+[2]data1cf!B851</f>
        <v>12047.832027322303</v>
      </c>
      <c r="D851" s="162">
        <f>+[2]data1cf!C851</f>
        <v>13041.17436739641</v>
      </c>
      <c r="E851" s="162">
        <f>+[2]data1cf!D851</f>
        <v>12703.150301018559</v>
      </c>
      <c r="F851" s="162">
        <f>+[2]data1cf!E851</f>
        <v>12297.461135070684</v>
      </c>
      <c r="G851" s="162">
        <f>+[2]data1cf!F851</f>
        <v>12004.69070352444</v>
      </c>
      <c r="H851" s="162">
        <f>+[2]data1cf!G851</f>
        <v>11890.348492086261</v>
      </c>
      <c r="I851" s="162">
        <f>+[2]data1cf!H851</f>
        <v>11674.676064855195</v>
      </c>
      <c r="J851" s="162">
        <f>+[2]data1cf!I851</f>
        <v>11591.895970110852</v>
      </c>
      <c r="K851" s="162">
        <f>+[2]data1cf!J851</f>
        <v>11556.159886339399</v>
      </c>
      <c r="L851" s="162">
        <f>+[2]data1cf!K851</f>
        <v>11512.144384510113</v>
      </c>
      <c r="M851" s="162">
        <f>+[2]data1cf!L851</f>
        <v>11493.141437052385</v>
      </c>
      <c r="N851" s="162">
        <f>+[2]data1cf!M851</f>
        <v>11500.931824104206</v>
      </c>
      <c r="O851" s="162">
        <f>+[2]data1cf!N851</f>
        <v>11511.534868523697</v>
      </c>
      <c r="P851" s="162">
        <f>+[2]data1cf!O851</f>
        <v>11391.080973052556</v>
      </c>
      <c r="Q851" s="162">
        <f>+[2]data1cf!P851</f>
        <v>11311.925870876703</v>
      </c>
      <c r="R851" s="162">
        <f>+[2]data1cf!Q851</f>
        <v>781.88808915658444</v>
      </c>
      <c r="S851" s="162">
        <f>+[2]data1cf!R851</f>
        <v>0</v>
      </c>
      <c r="T851" s="162">
        <f>+[2]data1cf!S851</f>
        <v>0</v>
      </c>
      <c r="U851" s="162">
        <f>+[2]data1cf!T851</f>
        <v>0</v>
      </c>
      <c r="V851" s="162">
        <f>+[2]data1cf!U851</f>
        <v>0</v>
      </c>
      <c r="W851" s="162">
        <f>+[2]data1cf!V851</f>
        <v>0</v>
      </c>
      <c r="X851" s="162">
        <f>+[2]data1cf!W851</f>
        <v>0</v>
      </c>
      <c r="Y851" s="162">
        <f>+[2]data1cf!X851</f>
        <v>0</v>
      </c>
      <c r="Z851" s="162">
        <f>+[2]data1cf!Y851</f>
        <v>0</v>
      </c>
      <c r="AA851" s="162">
        <f>+[2]data1cf!Z851</f>
        <v>0</v>
      </c>
      <c r="AB851" s="162"/>
      <c r="AC851" s="163">
        <f t="shared" si="104"/>
        <v>23272.49200753689</v>
      </c>
      <c r="AD851" s="163">
        <f t="shared" si="106"/>
        <v>48251.279280194853</v>
      </c>
      <c r="AE851" s="164">
        <f t="shared" si="107"/>
        <v>47918.436758327196</v>
      </c>
      <c r="AF851" s="165">
        <f t="shared" si="105"/>
        <v>0.15770534873008732</v>
      </c>
      <c r="AG851" s="166">
        <f t="shared" ref="AG851:AG866" si="109">1-EXP(-(1/0.25)*(AD851/ABS($AD$1010)))</f>
        <v>0.9802418573823416</v>
      </c>
    </row>
    <row r="852" spans="1:33">
      <c r="A852" s="158"/>
      <c r="B852" s="162">
        <f>+[2]data1cf!A852</f>
        <v>-67836.533552266919</v>
      </c>
      <c r="C852" s="162">
        <f>+[2]data1cf!B852</f>
        <v>11981.106842387993</v>
      </c>
      <c r="D852" s="162">
        <f>+[2]data1cf!C852</f>
        <v>13058.654389817053</v>
      </c>
      <c r="E852" s="162">
        <f>+[2]data1cf!D852</f>
        <v>12587.24762023887</v>
      </c>
      <c r="F852" s="162">
        <f>+[2]data1cf!E852</f>
        <v>12333.956542634704</v>
      </c>
      <c r="G852" s="162">
        <f>+[2]data1cf!F852</f>
        <v>12047.057760387768</v>
      </c>
      <c r="H852" s="162">
        <f>+[2]data1cf!G852</f>
        <v>11918.248438326822</v>
      </c>
      <c r="I852" s="162">
        <f>+[2]data1cf!H852</f>
        <v>11647.091187439975</v>
      </c>
      <c r="J852" s="162">
        <f>+[2]data1cf!I852</f>
        <v>11719.318897741883</v>
      </c>
      <c r="K852" s="162">
        <f>+[2]data1cf!J852</f>
        <v>11747.079596913809</v>
      </c>
      <c r="L852" s="162">
        <f>+[2]data1cf!K852</f>
        <v>11608.50988465031</v>
      </c>
      <c r="M852" s="162">
        <f>+[2]data1cf!L852</f>
        <v>11592.910557622497</v>
      </c>
      <c r="N852" s="162">
        <f>+[2]data1cf!M852</f>
        <v>11403.566440347418</v>
      </c>
      <c r="O852" s="162">
        <f>+[2]data1cf!N852</f>
        <v>11405.369398154678</v>
      </c>
      <c r="P852" s="162">
        <f>+[2]data1cf!O852</f>
        <v>11343.27787126092</v>
      </c>
      <c r="Q852" s="162">
        <f>+[2]data1cf!P852</f>
        <v>11209.483916757032</v>
      </c>
      <c r="R852" s="162">
        <f>+[2]data1cf!Q852</f>
        <v>778.05790523108055</v>
      </c>
      <c r="S852" s="162">
        <f>+[2]data1cf!R852</f>
        <v>0</v>
      </c>
      <c r="T852" s="162">
        <f>+[2]data1cf!S852</f>
        <v>0</v>
      </c>
      <c r="U852" s="162">
        <f>+[2]data1cf!T852</f>
        <v>0</v>
      </c>
      <c r="V852" s="162">
        <f>+[2]data1cf!U852</f>
        <v>0</v>
      </c>
      <c r="W852" s="162">
        <f>+[2]data1cf!V852</f>
        <v>0</v>
      </c>
      <c r="X852" s="162">
        <f>+[2]data1cf!W852</f>
        <v>0</v>
      </c>
      <c r="Y852" s="162">
        <f>+[2]data1cf!X852</f>
        <v>0</v>
      </c>
      <c r="Z852" s="162">
        <f>+[2]data1cf!Y852</f>
        <v>0</v>
      </c>
      <c r="AA852" s="162">
        <f>+[2]data1cf!Z852</f>
        <v>0</v>
      </c>
      <c r="AB852" s="162"/>
      <c r="AC852" s="163">
        <f t="shared" si="104"/>
        <v>23638.744201614852</v>
      </c>
      <c r="AD852" s="163">
        <f t="shared" si="106"/>
        <v>48647.383337399806</v>
      </c>
      <c r="AE852" s="164">
        <f t="shared" si="107"/>
        <v>48314.261348616608</v>
      </c>
      <c r="AF852" s="165">
        <f t="shared" si="105"/>
        <v>0.15878536105155946</v>
      </c>
      <c r="AG852" s="166">
        <f t="shared" si="109"/>
        <v>0.98086821167785587</v>
      </c>
    </row>
    <row r="853" spans="1:33">
      <c r="A853" s="158"/>
      <c r="B853" s="162">
        <f>+[2]data1cf!A853</f>
        <v>-60795.798372056241</v>
      </c>
      <c r="C853" s="162">
        <f>+[2]data1cf!B853</f>
        <v>11713.852072729263</v>
      </c>
      <c r="D853" s="162">
        <f>+[2]data1cf!C853</f>
        <v>12700.080780027374</v>
      </c>
      <c r="E853" s="162">
        <f>+[2]data1cf!D853</f>
        <v>12481.071874045549</v>
      </c>
      <c r="F853" s="162">
        <f>+[2]data1cf!E853</f>
        <v>12269.617416451078</v>
      </c>
      <c r="G853" s="162">
        <f>+[2]data1cf!F853</f>
        <v>11923.282128869374</v>
      </c>
      <c r="H853" s="162">
        <f>+[2]data1cf!G853</f>
        <v>11607.542318583626</v>
      </c>
      <c r="I853" s="162">
        <f>+[2]data1cf!H853</f>
        <v>11591.531626734031</v>
      </c>
      <c r="J853" s="162">
        <f>+[2]data1cf!I853</f>
        <v>11445.314996181556</v>
      </c>
      <c r="K853" s="162">
        <f>+[2]data1cf!J853</f>
        <v>11320.534023667082</v>
      </c>
      <c r="L853" s="162">
        <f>+[2]data1cf!K853</f>
        <v>11514.539395013193</v>
      </c>
      <c r="M853" s="162">
        <f>+[2]data1cf!L853</f>
        <v>11450.272403874831</v>
      </c>
      <c r="N853" s="162">
        <f>+[2]data1cf!M853</f>
        <v>11482.45736797891</v>
      </c>
      <c r="O853" s="162">
        <f>+[2]data1cf!N853</f>
        <v>11224.063059490243</v>
      </c>
      <c r="P853" s="162">
        <f>+[2]data1cf!O853</f>
        <v>11184.602284960152</v>
      </c>
      <c r="Q853" s="162">
        <f>+[2]data1cf!P853</f>
        <v>11182.954567460172</v>
      </c>
      <c r="R853" s="162">
        <f>+[2]data1cf!Q853</f>
        <v>697.30348900813613</v>
      </c>
      <c r="S853" s="162">
        <f>+[2]data1cf!R853</f>
        <v>0</v>
      </c>
      <c r="T853" s="162">
        <f>+[2]data1cf!S853</f>
        <v>0</v>
      </c>
      <c r="U853" s="162">
        <f>+[2]data1cf!T853</f>
        <v>0</v>
      </c>
      <c r="V853" s="162">
        <f>+[2]data1cf!U853</f>
        <v>0</v>
      </c>
      <c r="W853" s="162">
        <f>+[2]data1cf!V853</f>
        <v>0</v>
      </c>
      <c r="X853" s="162">
        <f>+[2]data1cf!W853</f>
        <v>0</v>
      </c>
      <c r="Y853" s="162">
        <f>+[2]data1cf!X853</f>
        <v>0</v>
      </c>
      <c r="Z853" s="162">
        <f>+[2]data1cf!Y853</f>
        <v>0</v>
      </c>
      <c r="AA853" s="162">
        <f>+[2]data1cf!Z853</f>
        <v>0</v>
      </c>
      <c r="AB853" s="162"/>
      <c r="AC853" s="163">
        <f t="shared" si="104"/>
        <v>29248.230566110073</v>
      </c>
      <c r="AD853" s="163">
        <f t="shared" si="106"/>
        <v>53907.596129255689</v>
      </c>
      <c r="AE853" s="164">
        <f t="shared" si="107"/>
        <v>53579.010396348407</v>
      </c>
      <c r="AF853" s="165">
        <f t="shared" si="105"/>
        <v>0.17964513897895817</v>
      </c>
      <c r="AG853" s="166">
        <f t="shared" si="109"/>
        <v>0.9875272329082414</v>
      </c>
    </row>
    <row r="854" spans="1:33">
      <c r="A854" s="158"/>
      <c r="B854" s="162">
        <f>+[2]data1cf!A854</f>
        <v>-62387.479002423337</v>
      </c>
      <c r="C854" s="162">
        <f>+[2]data1cf!B854</f>
        <v>11958.0991586237</v>
      </c>
      <c r="D854" s="162">
        <f>+[2]data1cf!C854</f>
        <v>12716.071012001052</v>
      </c>
      <c r="E854" s="162">
        <f>+[2]data1cf!D854</f>
        <v>12436.024445470797</v>
      </c>
      <c r="F854" s="162">
        <f>+[2]data1cf!E854</f>
        <v>12125.507452473161</v>
      </c>
      <c r="G854" s="162">
        <f>+[2]data1cf!F854</f>
        <v>11890.949552894497</v>
      </c>
      <c r="H854" s="162">
        <f>+[2]data1cf!G854</f>
        <v>11684.541560261849</v>
      </c>
      <c r="I854" s="162">
        <f>+[2]data1cf!H854</f>
        <v>11484.284289496944</v>
      </c>
      <c r="J854" s="162">
        <f>+[2]data1cf!I854</f>
        <v>11530.519036339516</v>
      </c>
      <c r="K854" s="162">
        <f>+[2]data1cf!J854</f>
        <v>11431.395511687881</v>
      </c>
      <c r="L854" s="162">
        <f>+[2]data1cf!K854</f>
        <v>11418.126934625272</v>
      </c>
      <c r="M854" s="162">
        <f>+[2]data1cf!L854</f>
        <v>11379.953599132616</v>
      </c>
      <c r="N854" s="162">
        <f>+[2]data1cf!M854</f>
        <v>11402.053107156447</v>
      </c>
      <c r="O854" s="162">
        <f>+[2]data1cf!N854</f>
        <v>11360.547289631946</v>
      </c>
      <c r="P854" s="162">
        <f>+[2]data1cf!O854</f>
        <v>11406.284391060983</v>
      </c>
      <c r="Q854" s="162">
        <f>+[2]data1cf!P854</f>
        <v>11271.862171269706</v>
      </c>
      <c r="R854" s="162">
        <f>+[2]data1cf!Q854</f>
        <v>715.5594291661946</v>
      </c>
      <c r="S854" s="162">
        <f>+[2]data1cf!R854</f>
        <v>0</v>
      </c>
      <c r="T854" s="162">
        <f>+[2]data1cf!S854</f>
        <v>0</v>
      </c>
      <c r="U854" s="162">
        <f>+[2]data1cf!T854</f>
        <v>0</v>
      </c>
      <c r="V854" s="162">
        <f>+[2]data1cf!U854</f>
        <v>0</v>
      </c>
      <c r="W854" s="162">
        <f>+[2]data1cf!V854</f>
        <v>0</v>
      </c>
      <c r="X854" s="162">
        <f>+[2]data1cf!W854</f>
        <v>0</v>
      </c>
      <c r="Y854" s="162">
        <f>+[2]data1cf!X854</f>
        <v>0</v>
      </c>
      <c r="Z854" s="162">
        <f>+[2]data1cf!Y854</f>
        <v>0</v>
      </c>
      <c r="AA854" s="162">
        <f>+[2]data1cf!Z854</f>
        <v>0</v>
      </c>
      <c r="AB854" s="162"/>
      <c r="AC854" s="163">
        <f t="shared" si="104"/>
        <v>27850.329357846207</v>
      </c>
      <c r="AD854" s="163">
        <f t="shared" si="106"/>
        <v>52551.610871490171</v>
      </c>
      <c r="AE854" s="164">
        <f t="shared" si="107"/>
        <v>52222.299457081972</v>
      </c>
      <c r="AF854" s="165">
        <f t="shared" si="105"/>
        <v>0.1742790281772614</v>
      </c>
      <c r="AG854" s="166">
        <f t="shared" si="109"/>
        <v>0.98607302687573761</v>
      </c>
    </row>
    <row r="855" spans="1:33">
      <c r="A855" s="158"/>
      <c r="B855" s="162">
        <f>+[2]data1cf!A855</f>
        <v>-62937.551743256648</v>
      </c>
      <c r="C855" s="162">
        <f>+[2]data1cf!B855</f>
        <v>11835.471300245208</v>
      </c>
      <c r="D855" s="162">
        <f>+[2]data1cf!C855</f>
        <v>12713.502992202717</v>
      </c>
      <c r="E855" s="162">
        <f>+[2]data1cf!D855</f>
        <v>12455.592729912265</v>
      </c>
      <c r="F855" s="162">
        <f>+[2]data1cf!E855</f>
        <v>12278.485686976361</v>
      </c>
      <c r="G855" s="162">
        <f>+[2]data1cf!F855</f>
        <v>12030.019402588685</v>
      </c>
      <c r="H855" s="162">
        <f>+[2]data1cf!G855</f>
        <v>11683.150596227531</v>
      </c>
      <c r="I855" s="162">
        <f>+[2]data1cf!H855</f>
        <v>11609.109366465298</v>
      </c>
      <c r="J855" s="162">
        <f>+[2]data1cf!I855</f>
        <v>11693.793714260524</v>
      </c>
      <c r="K855" s="162">
        <f>+[2]data1cf!J855</f>
        <v>11563.658204827398</v>
      </c>
      <c r="L855" s="162">
        <f>+[2]data1cf!K855</f>
        <v>11474.737920034666</v>
      </c>
      <c r="M855" s="162">
        <f>+[2]data1cf!L855</f>
        <v>11304.409829816126</v>
      </c>
      <c r="N855" s="162">
        <f>+[2]data1cf!M855</f>
        <v>11240.33927459637</v>
      </c>
      <c r="O855" s="162">
        <f>+[2]data1cf!N855</f>
        <v>11250.980004489622</v>
      </c>
      <c r="P855" s="162">
        <f>+[2]data1cf!O855</f>
        <v>11164.154011614197</v>
      </c>
      <c r="Q855" s="162">
        <f>+[2]data1cf!P855</f>
        <v>11249.905040071724</v>
      </c>
      <c r="R855" s="162">
        <f>+[2]data1cf!Q855</f>
        <v>721.86854347445637</v>
      </c>
      <c r="S855" s="162">
        <f>+[2]data1cf!R855</f>
        <v>0</v>
      </c>
      <c r="T855" s="162">
        <f>+[2]data1cf!S855</f>
        <v>0</v>
      </c>
      <c r="U855" s="162">
        <f>+[2]data1cf!T855</f>
        <v>0</v>
      </c>
      <c r="V855" s="162">
        <f>+[2]data1cf!U855</f>
        <v>0</v>
      </c>
      <c r="W855" s="162">
        <f>+[2]data1cf!V855</f>
        <v>0</v>
      </c>
      <c r="X855" s="162">
        <f>+[2]data1cf!W855</f>
        <v>0</v>
      </c>
      <c r="Y855" s="162">
        <f>+[2]data1cf!X855</f>
        <v>0</v>
      </c>
      <c r="Z855" s="162">
        <f>+[2]data1cf!Y855</f>
        <v>0</v>
      </c>
      <c r="AA855" s="162">
        <f>+[2]data1cf!Z855</f>
        <v>0</v>
      </c>
      <c r="AB855" s="162"/>
      <c r="AC855" s="163">
        <f t="shared" si="104"/>
        <v>27432.14901345826</v>
      </c>
      <c r="AD855" s="163">
        <f t="shared" si="106"/>
        <v>52157.542405217988</v>
      </c>
      <c r="AE855" s="164">
        <f t="shared" si="107"/>
        <v>51828.251744163957</v>
      </c>
      <c r="AF855" s="165">
        <f t="shared" si="105"/>
        <v>0.17264632582664494</v>
      </c>
      <c r="AG855" s="166">
        <f t="shared" si="109"/>
        <v>0.98561945357532121</v>
      </c>
    </row>
    <row r="856" spans="1:33">
      <c r="A856" s="158"/>
      <c r="B856" s="162">
        <f>+[2]data1cf!A856</f>
        <v>-65929.020054968554</v>
      </c>
      <c r="C856" s="162">
        <f>+[2]data1cf!B856</f>
        <v>11837.46284362372</v>
      </c>
      <c r="D856" s="162">
        <f>+[2]data1cf!C856</f>
        <v>12923.857732624536</v>
      </c>
      <c r="E856" s="162">
        <f>+[2]data1cf!D856</f>
        <v>12559.418955237605</v>
      </c>
      <c r="F856" s="162">
        <f>+[2]data1cf!E856</f>
        <v>12254.275304131264</v>
      </c>
      <c r="G856" s="162">
        <f>+[2]data1cf!F856</f>
        <v>12111.402536254442</v>
      </c>
      <c r="H856" s="162">
        <f>+[2]data1cf!G856</f>
        <v>11731.896540557795</v>
      </c>
      <c r="I856" s="162">
        <f>+[2]data1cf!H856</f>
        <v>11665.868272470909</v>
      </c>
      <c r="J856" s="162">
        <f>+[2]data1cf!I856</f>
        <v>11624.377080008437</v>
      </c>
      <c r="K856" s="162">
        <f>+[2]data1cf!J856</f>
        <v>11548.822370966847</v>
      </c>
      <c r="L856" s="162">
        <f>+[2]data1cf!K856</f>
        <v>11349.068010714345</v>
      </c>
      <c r="M856" s="162">
        <f>+[2]data1cf!L856</f>
        <v>11405.119861254047</v>
      </c>
      <c r="N856" s="162">
        <f>+[2]data1cf!M856</f>
        <v>11505.797717140649</v>
      </c>
      <c r="O856" s="162">
        <f>+[2]data1cf!N856</f>
        <v>11497.32435599384</v>
      </c>
      <c r="P856" s="162">
        <f>+[2]data1cf!O856</f>
        <v>11348.869108773932</v>
      </c>
      <c r="Q856" s="162">
        <f>+[2]data1cf!P856</f>
        <v>11278.572770338025</v>
      </c>
      <c r="R856" s="162">
        <f>+[2]data1cf!Q856</f>
        <v>756.17948842246722</v>
      </c>
      <c r="S856" s="162">
        <f>+[2]data1cf!R856</f>
        <v>0</v>
      </c>
      <c r="T856" s="162">
        <f>+[2]data1cf!S856</f>
        <v>0</v>
      </c>
      <c r="U856" s="162">
        <f>+[2]data1cf!T856</f>
        <v>0</v>
      </c>
      <c r="V856" s="162">
        <f>+[2]data1cf!U856</f>
        <v>0</v>
      </c>
      <c r="W856" s="162">
        <f>+[2]data1cf!V856</f>
        <v>0</v>
      </c>
      <c r="X856" s="162">
        <f>+[2]data1cf!W856</f>
        <v>0</v>
      </c>
      <c r="Y856" s="162">
        <f>+[2]data1cf!X856</f>
        <v>0</v>
      </c>
      <c r="Z856" s="162">
        <f>+[2]data1cf!Y856</f>
        <v>0</v>
      </c>
      <c r="AA856" s="162">
        <f>+[2]data1cf!Z856</f>
        <v>0</v>
      </c>
      <c r="AB856" s="162"/>
      <c r="AC856" s="163">
        <f t="shared" si="104"/>
        <v>24951.804736803319</v>
      </c>
      <c r="AD856" s="163">
        <f t="shared" si="106"/>
        <v>49828.406827916013</v>
      </c>
      <c r="AE856" s="164">
        <f t="shared" si="107"/>
        <v>49496.908736639911</v>
      </c>
      <c r="AF856" s="165">
        <f t="shared" si="105"/>
        <v>0.16350315213203434</v>
      </c>
      <c r="AG856" s="166">
        <f t="shared" si="109"/>
        <v>0.98262033665193982</v>
      </c>
    </row>
    <row r="857" spans="1:33">
      <c r="A857" s="158"/>
      <c r="B857" s="162">
        <f>+[2]data1cf!A857</f>
        <v>-71994.247573527624</v>
      </c>
      <c r="C857" s="162">
        <f>+[2]data1cf!B857</f>
        <v>12150.108416150095</v>
      </c>
      <c r="D857" s="162">
        <f>+[2]data1cf!C857</f>
        <v>13112.955625330364</v>
      </c>
      <c r="E857" s="162">
        <f>+[2]data1cf!D857</f>
        <v>12841.631998495002</v>
      </c>
      <c r="F857" s="162">
        <f>+[2]data1cf!E857</f>
        <v>12381.210364893457</v>
      </c>
      <c r="G857" s="162">
        <f>+[2]data1cf!F857</f>
        <v>12277.459506605068</v>
      </c>
      <c r="H857" s="162">
        <f>+[2]data1cf!G857</f>
        <v>11881.771034409105</v>
      </c>
      <c r="I857" s="162">
        <f>+[2]data1cf!H857</f>
        <v>11779.670423175234</v>
      </c>
      <c r="J857" s="162">
        <f>+[2]data1cf!I857</f>
        <v>11826.289678225698</v>
      </c>
      <c r="K857" s="162">
        <f>+[2]data1cf!J857</f>
        <v>11731.533535124639</v>
      </c>
      <c r="L857" s="162">
        <f>+[2]data1cf!K857</f>
        <v>11701.953894605367</v>
      </c>
      <c r="M857" s="162">
        <f>+[2]data1cf!L857</f>
        <v>11680.953758217049</v>
      </c>
      <c r="N857" s="162">
        <f>+[2]data1cf!M857</f>
        <v>11609.583563267253</v>
      </c>
      <c r="O857" s="162">
        <f>+[2]data1cf!N857</f>
        <v>11466.765867642038</v>
      </c>
      <c r="P857" s="162">
        <f>+[2]data1cf!O857</f>
        <v>11487.178875701811</v>
      </c>
      <c r="Q857" s="162">
        <f>+[2]data1cf!P857</f>
        <v>11395.49107894909</v>
      </c>
      <c r="R857" s="162">
        <f>+[2]data1cf!Q857</f>
        <v>825.74522196933242</v>
      </c>
      <c r="S857" s="162">
        <f>+[2]data1cf!R857</f>
        <v>0</v>
      </c>
      <c r="T857" s="162">
        <f>+[2]data1cf!S857</f>
        <v>0</v>
      </c>
      <c r="U857" s="162">
        <f>+[2]data1cf!T857</f>
        <v>0</v>
      </c>
      <c r="V857" s="162">
        <f>+[2]data1cf!U857</f>
        <v>0</v>
      </c>
      <c r="W857" s="162">
        <f>+[2]data1cf!V857</f>
        <v>0</v>
      </c>
      <c r="X857" s="162">
        <f>+[2]data1cf!W857</f>
        <v>0</v>
      </c>
      <c r="Y857" s="162">
        <f>+[2]data1cf!X857</f>
        <v>0</v>
      </c>
      <c r="Z857" s="162">
        <f>+[2]data1cf!Y857</f>
        <v>0</v>
      </c>
      <c r="AA857" s="162">
        <f>+[2]data1cf!Z857</f>
        <v>0</v>
      </c>
      <c r="AB857" s="162"/>
      <c r="AC857" s="163">
        <f t="shared" si="104"/>
        <v>20379.501454032412</v>
      </c>
      <c r="AD857" s="163">
        <f t="shared" si="106"/>
        <v>45627.427871281725</v>
      </c>
      <c r="AE857" s="164">
        <f t="shared" si="107"/>
        <v>45291.047582305473</v>
      </c>
      <c r="AF857" s="165">
        <f t="shared" si="105"/>
        <v>0.1482037007808685</v>
      </c>
      <c r="AG857" s="166">
        <f t="shared" si="109"/>
        <v>0.97554196486399236</v>
      </c>
    </row>
    <row r="858" spans="1:33">
      <c r="A858" s="158"/>
      <c r="B858" s="162">
        <f>+[2]data1cf!A858</f>
        <v>-69192.445762386749</v>
      </c>
      <c r="C858" s="162">
        <f>+[2]data1cf!B858</f>
        <v>11984.847983770738</v>
      </c>
      <c r="D858" s="162">
        <f>+[2]data1cf!C858</f>
        <v>13036.202326656181</v>
      </c>
      <c r="E858" s="162">
        <f>+[2]data1cf!D858</f>
        <v>12638.74136346866</v>
      </c>
      <c r="F858" s="162">
        <f>+[2]data1cf!E858</f>
        <v>12377.598644682832</v>
      </c>
      <c r="G858" s="162">
        <f>+[2]data1cf!F858</f>
        <v>12108.235331635959</v>
      </c>
      <c r="H858" s="162">
        <f>+[2]data1cf!G858</f>
        <v>11993.597474295599</v>
      </c>
      <c r="I858" s="162">
        <f>+[2]data1cf!H858</f>
        <v>11667.65922877306</v>
      </c>
      <c r="J858" s="162">
        <f>+[2]data1cf!I858</f>
        <v>11703.546247355136</v>
      </c>
      <c r="K858" s="162">
        <f>+[2]data1cf!J858</f>
        <v>11762.357813730858</v>
      </c>
      <c r="L858" s="162">
        <f>+[2]data1cf!K858</f>
        <v>11654.975031106878</v>
      </c>
      <c r="M858" s="162">
        <f>+[2]data1cf!L858</f>
        <v>11521.418499275882</v>
      </c>
      <c r="N858" s="162">
        <f>+[2]data1cf!M858</f>
        <v>11523.309590731398</v>
      </c>
      <c r="O858" s="162">
        <f>+[2]data1cf!N858</f>
        <v>11457.482826940723</v>
      </c>
      <c r="P858" s="162">
        <f>+[2]data1cf!O858</f>
        <v>11456.290405120571</v>
      </c>
      <c r="Q858" s="162">
        <f>+[2]data1cf!P858</f>
        <v>11449.009293861009</v>
      </c>
      <c r="R858" s="162">
        <f>+[2]data1cf!Q858</f>
        <v>793.60967591627093</v>
      </c>
      <c r="S858" s="162">
        <f>+[2]data1cf!R858</f>
        <v>0</v>
      </c>
      <c r="T858" s="162">
        <f>+[2]data1cf!S858</f>
        <v>0</v>
      </c>
      <c r="U858" s="162">
        <f>+[2]data1cf!T858</f>
        <v>0</v>
      </c>
      <c r="V858" s="162">
        <f>+[2]data1cf!U858</f>
        <v>0</v>
      </c>
      <c r="W858" s="162">
        <f>+[2]data1cf!V858</f>
        <v>0</v>
      </c>
      <c r="X858" s="162">
        <f>+[2]data1cf!W858</f>
        <v>0</v>
      </c>
      <c r="Y858" s="162">
        <f>+[2]data1cf!X858</f>
        <v>0</v>
      </c>
      <c r="Z858" s="162">
        <f>+[2]data1cf!Y858</f>
        <v>0</v>
      </c>
      <c r="AA858" s="162">
        <f>+[2]data1cf!Z858</f>
        <v>0</v>
      </c>
      <c r="AB858" s="162"/>
      <c r="AC858" s="163">
        <f t="shared" si="104"/>
        <v>22562.778836791691</v>
      </c>
      <c r="AD858" s="163">
        <f t="shared" si="106"/>
        <v>47682.942373526101</v>
      </c>
      <c r="AE858" s="164">
        <f t="shared" si="107"/>
        <v>47348.172296187593</v>
      </c>
      <c r="AF858" s="165">
        <f t="shared" si="105"/>
        <v>0.15508674979209905</v>
      </c>
      <c r="AG858" s="166">
        <f t="shared" si="109"/>
        <v>0.97930716495597037</v>
      </c>
    </row>
    <row r="859" spans="1:33">
      <c r="A859" s="158"/>
      <c r="B859" s="162">
        <f>+[2]data1cf!A859</f>
        <v>-66344.032467996716</v>
      </c>
      <c r="C859" s="162">
        <f>+[2]data1cf!B859</f>
        <v>11971.250246898844</v>
      </c>
      <c r="D859" s="162">
        <f>+[2]data1cf!C859</f>
        <v>12838.220858520855</v>
      </c>
      <c r="E859" s="162">
        <f>+[2]data1cf!D859</f>
        <v>12574.288971285871</v>
      </c>
      <c r="F859" s="162">
        <f>+[2]data1cf!E859</f>
        <v>12219.21085734378</v>
      </c>
      <c r="G859" s="162">
        <f>+[2]data1cf!F859</f>
        <v>12027.073056447884</v>
      </c>
      <c r="H859" s="162">
        <f>+[2]data1cf!G859</f>
        <v>11800.378734626265</v>
      </c>
      <c r="I859" s="162">
        <f>+[2]data1cf!H859</f>
        <v>11657.411184299785</v>
      </c>
      <c r="J859" s="162">
        <f>+[2]data1cf!I859</f>
        <v>11554.089738780762</v>
      </c>
      <c r="K859" s="162">
        <f>+[2]data1cf!J859</f>
        <v>11578.825963217823</v>
      </c>
      <c r="L859" s="162">
        <f>+[2]data1cf!K859</f>
        <v>11553.695958438853</v>
      </c>
      <c r="M859" s="162">
        <f>+[2]data1cf!L859</f>
        <v>11401.261442913499</v>
      </c>
      <c r="N859" s="162">
        <f>+[2]data1cf!M859</f>
        <v>11511.584347551438</v>
      </c>
      <c r="O859" s="162">
        <f>+[2]data1cf!N859</f>
        <v>11351.499946511205</v>
      </c>
      <c r="P859" s="162">
        <f>+[2]data1cf!O859</f>
        <v>11339.194231610867</v>
      </c>
      <c r="Q859" s="162">
        <f>+[2]data1cf!P859</f>
        <v>11303.571159195933</v>
      </c>
      <c r="R859" s="162">
        <f>+[2]data1cf!Q859</f>
        <v>760.93951479493501</v>
      </c>
      <c r="S859" s="162">
        <f>+[2]data1cf!R859</f>
        <v>0</v>
      </c>
      <c r="T859" s="162">
        <f>+[2]data1cf!S859</f>
        <v>0</v>
      </c>
      <c r="U859" s="162">
        <f>+[2]data1cf!T859</f>
        <v>0</v>
      </c>
      <c r="V859" s="162">
        <f>+[2]data1cf!U859</f>
        <v>0</v>
      </c>
      <c r="W859" s="162">
        <f>+[2]data1cf!V859</f>
        <v>0</v>
      </c>
      <c r="X859" s="162">
        <f>+[2]data1cf!W859</f>
        <v>0</v>
      </c>
      <c r="Y859" s="162">
        <f>+[2]data1cf!X859</f>
        <v>0</v>
      </c>
      <c r="Z859" s="162">
        <f>+[2]data1cf!Y859</f>
        <v>0</v>
      </c>
      <c r="AA859" s="162">
        <f>+[2]data1cf!Z859</f>
        <v>0</v>
      </c>
      <c r="AB859" s="162"/>
      <c r="AC859" s="163">
        <f t="shared" si="104"/>
        <v>24578.366209427575</v>
      </c>
      <c r="AD859" s="163">
        <f t="shared" si="106"/>
        <v>49455.377585795512</v>
      </c>
      <c r="AE859" s="164">
        <f t="shared" si="107"/>
        <v>49123.862726514526</v>
      </c>
      <c r="AF859" s="165">
        <f t="shared" si="105"/>
        <v>0.16226033568382264</v>
      </c>
      <c r="AG859" s="166">
        <f t="shared" si="109"/>
        <v>0.98208499650970382</v>
      </c>
    </row>
    <row r="860" spans="1:33">
      <c r="A860" s="158"/>
      <c r="B860" s="162">
        <f>+[2]data1cf!A860</f>
        <v>-67313.484290043591</v>
      </c>
      <c r="C860" s="162">
        <f>+[2]data1cf!B860</f>
        <v>11812.146129942172</v>
      </c>
      <c r="D860" s="162">
        <f>+[2]data1cf!C860</f>
        <v>13045.395901271288</v>
      </c>
      <c r="E860" s="162">
        <f>+[2]data1cf!D860</f>
        <v>12579.363607138035</v>
      </c>
      <c r="F860" s="162">
        <f>+[2]data1cf!E860</f>
        <v>12316.005240163609</v>
      </c>
      <c r="G860" s="162">
        <f>+[2]data1cf!F860</f>
        <v>12144.712975513925</v>
      </c>
      <c r="H860" s="162">
        <f>+[2]data1cf!G860</f>
        <v>11858.994836003003</v>
      </c>
      <c r="I860" s="162">
        <f>+[2]data1cf!H860</f>
        <v>11621.515660409976</v>
      </c>
      <c r="J860" s="162">
        <f>+[2]data1cf!I860</f>
        <v>11633.677904929977</v>
      </c>
      <c r="K860" s="162">
        <f>+[2]data1cf!J860</f>
        <v>11638.085003659731</v>
      </c>
      <c r="L860" s="162">
        <f>+[2]data1cf!K860</f>
        <v>11464.973413933676</v>
      </c>
      <c r="M860" s="162">
        <f>+[2]data1cf!L860</f>
        <v>11425.513033718828</v>
      </c>
      <c r="N860" s="162">
        <f>+[2]data1cf!M860</f>
        <v>11440.606974867354</v>
      </c>
      <c r="O860" s="162">
        <f>+[2]data1cf!N860</f>
        <v>11591.963680730028</v>
      </c>
      <c r="P860" s="162">
        <f>+[2]data1cf!O860</f>
        <v>11347.833104044887</v>
      </c>
      <c r="Q860" s="162">
        <f>+[2]data1cf!P860</f>
        <v>11360.852561198561</v>
      </c>
      <c r="R860" s="162">
        <f>+[2]data1cf!Q860</f>
        <v>772.05873941308391</v>
      </c>
      <c r="S860" s="162">
        <f>+[2]data1cf!R860</f>
        <v>0</v>
      </c>
      <c r="T860" s="162">
        <f>+[2]data1cf!S860</f>
        <v>0</v>
      </c>
      <c r="U860" s="162">
        <f>+[2]data1cf!T860</f>
        <v>0</v>
      </c>
      <c r="V860" s="162">
        <f>+[2]data1cf!U860</f>
        <v>0</v>
      </c>
      <c r="W860" s="162">
        <f>+[2]data1cf!V860</f>
        <v>0</v>
      </c>
      <c r="X860" s="162">
        <f>+[2]data1cf!W860</f>
        <v>0</v>
      </c>
      <c r="Y860" s="162">
        <f>+[2]data1cf!X860</f>
        <v>0</v>
      </c>
      <c r="Z860" s="162">
        <f>+[2]data1cf!Y860</f>
        <v>0</v>
      </c>
      <c r="AA860" s="162">
        <f>+[2]data1cf!Z860</f>
        <v>0</v>
      </c>
      <c r="AB860" s="162"/>
      <c r="AC860" s="163">
        <f t="shared" si="104"/>
        <v>23894.971441126851</v>
      </c>
      <c r="AD860" s="163">
        <f t="shared" si="106"/>
        <v>48864.45408579606</v>
      </c>
      <c r="AE860" s="164">
        <f t="shared" si="107"/>
        <v>48531.708135259483</v>
      </c>
      <c r="AF860" s="165">
        <f t="shared" si="105"/>
        <v>0.15973284840583807</v>
      </c>
      <c r="AG860" s="166">
        <f t="shared" si="109"/>
        <v>0.98120299988206361</v>
      </c>
    </row>
    <row r="861" spans="1:33">
      <c r="A861" s="158"/>
      <c r="B861" s="162">
        <f>+[2]data1cf!A861</f>
        <v>-68943.820801732989</v>
      </c>
      <c r="C861" s="162">
        <f>+[2]data1cf!B861</f>
        <v>12132.37047565116</v>
      </c>
      <c r="D861" s="162">
        <f>+[2]data1cf!C861</f>
        <v>12979.972331029167</v>
      </c>
      <c r="E861" s="162">
        <f>+[2]data1cf!D861</f>
        <v>12559.00808851207</v>
      </c>
      <c r="F861" s="162">
        <f>+[2]data1cf!E861</f>
        <v>12385.533759874803</v>
      </c>
      <c r="G861" s="162">
        <f>+[2]data1cf!F861</f>
        <v>12132.679310304709</v>
      </c>
      <c r="H861" s="162">
        <f>+[2]data1cf!G861</f>
        <v>11932.967560024319</v>
      </c>
      <c r="I861" s="162">
        <f>+[2]data1cf!H861</f>
        <v>11753.868760295787</v>
      </c>
      <c r="J861" s="162">
        <f>+[2]data1cf!I861</f>
        <v>11746.956120076662</v>
      </c>
      <c r="K861" s="162">
        <f>+[2]data1cf!J861</f>
        <v>11684.499526568268</v>
      </c>
      <c r="L861" s="162">
        <f>+[2]data1cf!K861</f>
        <v>11515.850122559103</v>
      </c>
      <c r="M861" s="162">
        <f>+[2]data1cf!L861</f>
        <v>11536.110659870375</v>
      </c>
      <c r="N861" s="162">
        <f>+[2]data1cf!M861</f>
        <v>11432.981461297026</v>
      </c>
      <c r="O861" s="162">
        <f>+[2]data1cf!N861</f>
        <v>11492.467983491788</v>
      </c>
      <c r="P861" s="162">
        <f>+[2]data1cf!O861</f>
        <v>11338.00732757235</v>
      </c>
      <c r="Q861" s="162">
        <f>+[2]data1cf!P861</f>
        <v>11339.911576240929</v>
      </c>
      <c r="R861" s="162">
        <f>+[2]data1cf!Q861</f>
        <v>790.75804706755662</v>
      </c>
      <c r="S861" s="162">
        <f>+[2]data1cf!R861</f>
        <v>0</v>
      </c>
      <c r="T861" s="162">
        <f>+[2]data1cf!S861</f>
        <v>0</v>
      </c>
      <c r="U861" s="162">
        <f>+[2]data1cf!T861</f>
        <v>0</v>
      </c>
      <c r="V861" s="162">
        <f>+[2]data1cf!U861</f>
        <v>0</v>
      </c>
      <c r="W861" s="162">
        <f>+[2]data1cf!V861</f>
        <v>0</v>
      </c>
      <c r="X861" s="162">
        <f>+[2]data1cf!W861</f>
        <v>0</v>
      </c>
      <c r="Y861" s="162">
        <f>+[2]data1cf!X861</f>
        <v>0</v>
      </c>
      <c r="Z861" s="162">
        <f>+[2]data1cf!Y861</f>
        <v>0</v>
      </c>
      <c r="AA861" s="162">
        <f>+[2]data1cf!Z861</f>
        <v>0</v>
      </c>
      <c r="AB861" s="162"/>
      <c r="AC861" s="163">
        <f t="shared" si="104"/>
        <v>22732.098444027622</v>
      </c>
      <c r="AD861" s="163">
        <f t="shared" si="106"/>
        <v>47786.325469102841</v>
      </c>
      <c r="AE861" s="164">
        <f t="shared" si="107"/>
        <v>47452.583693107466</v>
      </c>
      <c r="AF861" s="165">
        <f t="shared" si="105"/>
        <v>0.15579606890678405</v>
      </c>
      <c r="AG861" s="166">
        <f t="shared" si="109"/>
        <v>0.97948042012094727</v>
      </c>
    </row>
    <row r="862" spans="1:33">
      <c r="A862" s="158"/>
      <c r="B862" s="162">
        <f>+[2]data1cf!A862</f>
        <v>-71068.869510464778</v>
      </c>
      <c r="C862" s="162">
        <f>+[2]data1cf!B862</f>
        <v>12009.018896946836</v>
      </c>
      <c r="D862" s="162">
        <f>+[2]data1cf!C862</f>
        <v>12966.143325227551</v>
      </c>
      <c r="E862" s="162">
        <f>+[2]data1cf!D862</f>
        <v>12707.925094743077</v>
      </c>
      <c r="F862" s="162">
        <f>+[2]data1cf!E862</f>
        <v>12403.680512491115</v>
      </c>
      <c r="G862" s="162">
        <f>+[2]data1cf!F862</f>
        <v>12078.776675216295</v>
      </c>
      <c r="H862" s="162">
        <f>+[2]data1cf!G862</f>
        <v>11914.980398168636</v>
      </c>
      <c r="I862" s="162">
        <f>+[2]data1cf!H862</f>
        <v>11767.274801329548</v>
      </c>
      <c r="J862" s="162">
        <f>+[2]data1cf!I862</f>
        <v>11742.59578893103</v>
      </c>
      <c r="K862" s="162">
        <f>+[2]data1cf!J862</f>
        <v>11673.983124754286</v>
      </c>
      <c r="L862" s="162">
        <f>+[2]data1cf!K862</f>
        <v>11659.914256047592</v>
      </c>
      <c r="M862" s="162">
        <f>+[2]data1cf!L862</f>
        <v>11468.652710011747</v>
      </c>
      <c r="N862" s="162">
        <f>+[2]data1cf!M862</f>
        <v>11539.393306345877</v>
      </c>
      <c r="O862" s="162">
        <f>+[2]data1cf!N862</f>
        <v>11396.539685232063</v>
      </c>
      <c r="P862" s="162">
        <f>+[2]data1cf!O862</f>
        <v>11437.195636606368</v>
      </c>
      <c r="Q862" s="162">
        <f>+[2]data1cf!P862</f>
        <v>11294.856948938301</v>
      </c>
      <c r="R862" s="162">
        <f>+[2]data1cf!Q862</f>
        <v>815.13150573722669</v>
      </c>
      <c r="S862" s="162">
        <f>+[2]data1cf!R862</f>
        <v>0</v>
      </c>
      <c r="T862" s="162">
        <f>+[2]data1cf!S862</f>
        <v>0</v>
      </c>
      <c r="U862" s="162">
        <f>+[2]data1cf!T862</f>
        <v>0</v>
      </c>
      <c r="V862" s="162">
        <f>+[2]data1cf!U862</f>
        <v>0</v>
      </c>
      <c r="W862" s="162">
        <f>+[2]data1cf!V862</f>
        <v>0</v>
      </c>
      <c r="X862" s="162">
        <f>+[2]data1cf!W862</f>
        <v>0</v>
      </c>
      <c r="Y862" s="162">
        <f>+[2]data1cf!X862</f>
        <v>0</v>
      </c>
      <c r="Z862" s="162">
        <f>+[2]data1cf!Y862</f>
        <v>0</v>
      </c>
      <c r="AA862" s="162">
        <f>+[2]data1cf!Z862</f>
        <v>0</v>
      </c>
      <c r="AB862" s="162"/>
      <c r="AC862" s="163">
        <f t="shared" si="104"/>
        <v>20623.113302850292</v>
      </c>
      <c r="AD862" s="163">
        <f t="shared" si="106"/>
        <v>45704.918122648822</v>
      </c>
      <c r="AE862" s="164">
        <f t="shared" si="107"/>
        <v>45370.782955100796</v>
      </c>
      <c r="AF862" s="165">
        <f t="shared" si="105"/>
        <v>0.14931945204734801</v>
      </c>
      <c r="AG862" s="166">
        <f t="shared" si="109"/>
        <v>0.97569561820539186</v>
      </c>
    </row>
    <row r="863" spans="1:33">
      <c r="A863" s="158"/>
      <c r="B863" s="162">
        <f>+[2]data1cf!A863</f>
        <v>-70657.003557401244</v>
      </c>
      <c r="C863" s="162">
        <f>+[2]data1cf!B863</f>
        <v>11949.514474762622</v>
      </c>
      <c r="D863" s="162">
        <f>+[2]data1cf!C863</f>
        <v>13135.264477148938</v>
      </c>
      <c r="E863" s="162">
        <f>+[2]data1cf!D863</f>
        <v>12778.538626592537</v>
      </c>
      <c r="F863" s="162">
        <f>+[2]data1cf!E863</f>
        <v>12464.332387531233</v>
      </c>
      <c r="G863" s="162">
        <f>+[2]data1cf!F863</f>
        <v>12149.523146107982</v>
      </c>
      <c r="H863" s="162">
        <f>+[2]data1cf!G863</f>
        <v>11907.637976871862</v>
      </c>
      <c r="I863" s="162">
        <f>+[2]data1cf!H863</f>
        <v>11768.359663331554</v>
      </c>
      <c r="J863" s="162">
        <f>+[2]data1cf!I863</f>
        <v>11660.600988524591</v>
      </c>
      <c r="K863" s="162">
        <f>+[2]data1cf!J863</f>
        <v>11655.425992199949</v>
      </c>
      <c r="L863" s="162">
        <f>+[2]data1cf!K863</f>
        <v>11617.025925073223</v>
      </c>
      <c r="M863" s="162">
        <f>+[2]data1cf!L863</f>
        <v>11601.910489420276</v>
      </c>
      <c r="N863" s="162">
        <f>+[2]data1cf!M863</f>
        <v>11647.831853975156</v>
      </c>
      <c r="O863" s="162">
        <f>+[2]data1cf!N863</f>
        <v>11486.204908277772</v>
      </c>
      <c r="P863" s="162">
        <f>+[2]data1cf!O863</f>
        <v>11386.316919977209</v>
      </c>
      <c r="Q863" s="162">
        <f>+[2]data1cf!P863</f>
        <v>11289.548206333235</v>
      </c>
      <c r="R863" s="162">
        <f>+[2]data1cf!Q863</f>
        <v>810.40756800196925</v>
      </c>
      <c r="S863" s="162">
        <f>+[2]data1cf!R863</f>
        <v>0</v>
      </c>
      <c r="T863" s="162">
        <f>+[2]data1cf!S863</f>
        <v>0</v>
      </c>
      <c r="U863" s="162">
        <f>+[2]data1cf!T863</f>
        <v>0</v>
      </c>
      <c r="V863" s="162">
        <f>+[2]data1cf!U863</f>
        <v>0</v>
      </c>
      <c r="W863" s="162">
        <f>+[2]data1cf!V863</f>
        <v>0</v>
      </c>
      <c r="X863" s="162">
        <f>+[2]data1cf!W863</f>
        <v>0</v>
      </c>
      <c r="Y863" s="162">
        <f>+[2]data1cf!X863</f>
        <v>0</v>
      </c>
      <c r="Z863" s="162">
        <f>+[2]data1cf!Y863</f>
        <v>0</v>
      </c>
      <c r="AA863" s="162">
        <f>+[2]data1cf!Z863</f>
        <v>0</v>
      </c>
      <c r="AB863" s="162"/>
      <c r="AC863" s="163">
        <f t="shared" si="104"/>
        <v>21284.249001847653</v>
      </c>
      <c r="AD863" s="163">
        <f t="shared" si="106"/>
        <v>46418.789875135386</v>
      </c>
      <c r="AE863" s="164">
        <f t="shared" si="107"/>
        <v>46083.951345253066</v>
      </c>
      <c r="AF863" s="165">
        <f t="shared" si="105"/>
        <v>0.15114584565162659</v>
      </c>
      <c r="AG863" s="166">
        <f t="shared" si="109"/>
        <v>0.97706649935696976</v>
      </c>
    </row>
    <row r="864" spans="1:33">
      <c r="A864" s="158"/>
      <c r="B864" s="162">
        <f>+[2]data1cf!A864</f>
        <v>-63397.851124507302</v>
      </c>
      <c r="C864" s="162">
        <f>+[2]data1cf!B864</f>
        <v>11987.158167249041</v>
      </c>
      <c r="D864" s="162">
        <f>+[2]data1cf!C864</f>
        <v>12846.643543137776</v>
      </c>
      <c r="E864" s="162">
        <f>+[2]data1cf!D864</f>
        <v>12562.87930557805</v>
      </c>
      <c r="F864" s="162">
        <f>+[2]data1cf!E864</f>
        <v>12236.543291981037</v>
      </c>
      <c r="G864" s="162">
        <f>+[2]data1cf!F864</f>
        <v>11999.471412605533</v>
      </c>
      <c r="H864" s="162">
        <f>+[2]data1cf!G864</f>
        <v>11770.734459441434</v>
      </c>
      <c r="I864" s="162">
        <f>+[2]data1cf!H864</f>
        <v>11688.635935448408</v>
      </c>
      <c r="J864" s="162">
        <f>+[2]data1cf!I864</f>
        <v>11678.071539109053</v>
      </c>
      <c r="K864" s="162">
        <f>+[2]data1cf!J864</f>
        <v>11617.436360313306</v>
      </c>
      <c r="L864" s="162">
        <f>+[2]data1cf!K864</f>
        <v>11590.298837910061</v>
      </c>
      <c r="M864" s="162">
        <f>+[2]data1cf!L864</f>
        <v>11436.010396207048</v>
      </c>
      <c r="N864" s="162">
        <f>+[2]data1cf!M864</f>
        <v>11398.381653420012</v>
      </c>
      <c r="O864" s="162">
        <f>+[2]data1cf!N864</f>
        <v>11494.712801511985</v>
      </c>
      <c r="P864" s="162">
        <f>+[2]data1cf!O864</f>
        <v>11254.57229423723</v>
      </c>
      <c r="Q864" s="162">
        <f>+[2]data1cf!P864</f>
        <v>11213.539385630618</v>
      </c>
      <c r="R864" s="162">
        <f>+[2]data1cf!Q864</f>
        <v>727.14799325764886</v>
      </c>
      <c r="S864" s="162">
        <f>+[2]data1cf!R864</f>
        <v>0</v>
      </c>
      <c r="T864" s="162">
        <f>+[2]data1cf!S864</f>
        <v>0</v>
      </c>
      <c r="U864" s="162">
        <f>+[2]data1cf!T864</f>
        <v>0</v>
      </c>
      <c r="V864" s="162">
        <f>+[2]data1cf!U864</f>
        <v>0</v>
      </c>
      <c r="W864" s="162">
        <f>+[2]data1cf!V864</f>
        <v>0</v>
      </c>
      <c r="X864" s="162">
        <f>+[2]data1cf!W864</f>
        <v>0</v>
      </c>
      <c r="Y864" s="162">
        <f>+[2]data1cf!X864</f>
        <v>0</v>
      </c>
      <c r="Z864" s="162">
        <f>+[2]data1cf!Y864</f>
        <v>0</v>
      </c>
      <c r="AA864" s="162">
        <f>+[2]data1cf!Z864</f>
        <v>0</v>
      </c>
      <c r="AB864" s="162"/>
      <c r="AC864" s="163">
        <f t="shared" si="104"/>
        <v>27586.107213815339</v>
      </c>
      <c r="AD864" s="163">
        <f t="shared" si="106"/>
        <v>52476.572955413198</v>
      </c>
      <c r="AE864" s="164">
        <f t="shared" si="107"/>
        <v>52144.973162005248</v>
      </c>
      <c r="AF864" s="165">
        <f t="shared" si="105"/>
        <v>0.17254497408866881</v>
      </c>
      <c r="AG864" s="166">
        <f t="shared" si="109"/>
        <v>0.98598777488894518</v>
      </c>
    </row>
    <row r="865" spans="1:33">
      <c r="A865" s="158"/>
      <c r="B865" s="162">
        <f>+[2]data1cf!A865</f>
        <v>-66130.319711505581</v>
      </c>
      <c r="C865" s="162">
        <f>+[2]data1cf!B865</f>
        <v>11884.751637000718</v>
      </c>
      <c r="D865" s="162">
        <f>+[2]data1cf!C865</f>
        <v>12909.176590090316</v>
      </c>
      <c r="E865" s="162">
        <f>+[2]data1cf!D865</f>
        <v>12442.578493501456</v>
      </c>
      <c r="F865" s="162">
        <f>+[2]data1cf!E865</f>
        <v>12210.936837768872</v>
      </c>
      <c r="G865" s="162">
        <f>+[2]data1cf!F865</f>
        <v>12101.169084940277</v>
      </c>
      <c r="H865" s="162">
        <f>+[2]data1cf!G865</f>
        <v>11730.297468752529</v>
      </c>
      <c r="I865" s="162">
        <f>+[2]data1cf!H865</f>
        <v>11699.51929447845</v>
      </c>
      <c r="J865" s="162">
        <f>+[2]data1cf!I865</f>
        <v>11610.591871482276</v>
      </c>
      <c r="K865" s="162">
        <f>+[2]data1cf!J865</f>
        <v>11653.168841548795</v>
      </c>
      <c r="L865" s="162">
        <f>+[2]data1cf!K865</f>
        <v>11486.928741308557</v>
      </c>
      <c r="M865" s="162">
        <f>+[2]data1cf!L865</f>
        <v>11348.310767970917</v>
      </c>
      <c r="N865" s="162">
        <f>+[2]data1cf!M865</f>
        <v>11439.378838717115</v>
      </c>
      <c r="O865" s="162">
        <f>+[2]data1cf!N865</f>
        <v>11299.794528374074</v>
      </c>
      <c r="P865" s="162">
        <f>+[2]data1cf!O865</f>
        <v>11285.476083286099</v>
      </c>
      <c r="Q865" s="162">
        <f>+[2]data1cf!P865</f>
        <v>11188.554220565497</v>
      </c>
      <c r="R865" s="162">
        <f>+[2]data1cf!Q865</f>
        <v>758.48831496308435</v>
      </c>
      <c r="S865" s="162">
        <f>+[2]data1cf!R865</f>
        <v>0</v>
      </c>
      <c r="T865" s="162">
        <f>+[2]data1cf!S865</f>
        <v>0</v>
      </c>
      <c r="U865" s="162">
        <f>+[2]data1cf!T865</f>
        <v>0</v>
      </c>
      <c r="V865" s="162">
        <f>+[2]data1cf!U865</f>
        <v>0</v>
      </c>
      <c r="W865" s="162">
        <f>+[2]data1cf!V865</f>
        <v>0</v>
      </c>
      <c r="X865" s="162">
        <f>+[2]data1cf!W865</f>
        <v>0</v>
      </c>
      <c r="Y865" s="162">
        <f>+[2]data1cf!X865</f>
        <v>0</v>
      </c>
      <c r="Z865" s="162">
        <f>+[2]data1cf!Y865</f>
        <v>0</v>
      </c>
      <c r="AA865" s="162">
        <f>+[2]data1cf!Z865</f>
        <v>0</v>
      </c>
      <c r="AB865" s="162"/>
      <c r="AC865" s="163">
        <f t="shared" si="104"/>
        <v>24629.011563843935</v>
      </c>
      <c r="AD865" s="163">
        <f t="shared" si="106"/>
        <v>49457.727931743568</v>
      </c>
      <c r="AE865" s="164">
        <f t="shared" si="107"/>
        <v>49126.987700019636</v>
      </c>
      <c r="AF865" s="165">
        <f t="shared" si="105"/>
        <v>0.16258451342582703</v>
      </c>
      <c r="AG865" s="166">
        <f t="shared" si="109"/>
        <v>0.9820884206246081</v>
      </c>
    </row>
    <row r="866" spans="1:33">
      <c r="A866" s="158"/>
      <c r="B866" s="162">
        <f>+[2]data1cf!A866</f>
        <v>-64284.541311797009</v>
      </c>
      <c r="C866" s="162">
        <f>+[2]data1cf!B866</f>
        <v>11886.611219026858</v>
      </c>
      <c r="D866" s="162">
        <f>+[2]data1cf!C866</f>
        <v>12792.733400676241</v>
      </c>
      <c r="E866" s="162">
        <f>+[2]data1cf!D866</f>
        <v>12599.453395147782</v>
      </c>
      <c r="F866" s="162">
        <f>+[2]data1cf!E866</f>
        <v>12297.533999265128</v>
      </c>
      <c r="G866" s="162">
        <f>+[2]data1cf!F866</f>
        <v>12030.856153436793</v>
      </c>
      <c r="H866" s="162">
        <f>+[2]data1cf!G866</f>
        <v>11684.605444285218</v>
      </c>
      <c r="I866" s="162">
        <f>+[2]data1cf!H866</f>
        <v>11686.663830139734</v>
      </c>
      <c r="J866" s="162">
        <f>+[2]data1cf!I866</f>
        <v>11629.688094711151</v>
      </c>
      <c r="K866" s="162">
        <f>+[2]data1cf!J866</f>
        <v>11528.782876137702</v>
      </c>
      <c r="L866" s="162">
        <f>+[2]data1cf!K866</f>
        <v>11391.575060952293</v>
      </c>
      <c r="M866" s="162">
        <f>+[2]data1cf!L866</f>
        <v>11483.284100370511</v>
      </c>
      <c r="N866" s="162">
        <f>+[2]data1cf!M866</f>
        <v>11343.540678776506</v>
      </c>
      <c r="O866" s="162">
        <f>+[2]data1cf!N866</f>
        <v>11299.987408277584</v>
      </c>
      <c r="P866" s="162">
        <f>+[2]data1cf!O866</f>
        <v>11261.148700427329</v>
      </c>
      <c r="Q866" s="162">
        <f>+[2]data1cf!P866</f>
        <v>11353.727582799025</v>
      </c>
      <c r="R866" s="162">
        <f>+[2]data1cf!Q866</f>
        <v>737.31797502978691</v>
      </c>
      <c r="S866" s="162">
        <f>+[2]data1cf!R866</f>
        <v>0</v>
      </c>
      <c r="T866" s="162">
        <f>+[2]data1cf!S866</f>
        <v>0</v>
      </c>
      <c r="U866" s="162">
        <f>+[2]data1cf!T866</f>
        <v>0</v>
      </c>
      <c r="V866" s="162">
        <f>+[2]data1cf!U866</f>
        <v>0</v>
      </c>
      <c r="W866" s="162">
        <f>+[2]data1cf!V866</f>
        <v>0</v>
      </c>
      <c r="X866" s="162">
        <f>+[2]data1cf!W866</f>
        <v>0</v>
      </c>
      <c r="Y866" s="162">
        <f>+[2]data1cf!X866</f>
        <v>0</v>
      </c>
      <c r="Z866" s="162">
        <f>+[2]data1cf!Y866</f>
        <v>0</v>
      </c>
      <c r="AA866" s="162">
        <f>+[2]data1cf!Z866</f>
        <v>0</v>
      </c>
      <c r="AB866" s="162"/>
      <c r="AC866" s="163">
        <f t="shared" si="104"/>
        <v>26445.971935184392</v>
      </c>
      <c r="AD866" s="163">
        <f t="shared" si="106"/>
        <v>51264.825759628751</v>
      </c>
      <c r="AE866" s="164">
        <f t="shared" si="107"/>
        <v>50934.185517358026</v>
      </c>
      <c r="AF866" s="165">
        <f t="shared" si="105"/>
        <v>0.16879609227180481</v>
      </c>
      <c r="AG866" s="166">
        <f t="shared" si="109"/>
        <v>0.98453654672651325</v>
      </c>
    </row>
    <row r="867" spans="1:33">
      <c r="A867" s="158"/>
      <c r="B867" s="162">
        <f>+[2]data1cf!A867</f>
        <v>-71091.102967202256</v>
      </c>
      <c r="C867" s="162">
        <f>+[2]data1cf!B867</f>
        <v>12203.832484310207</v>
      </c>
      <c r="D867" s="162">
        <f>+[2]data1cf!C867</f>
        <v>13163.582791381839</v>
      </c>
      <c r="E867" s="162">
        <f>+[2]data1cf!D867</f>
        <v>12651.268305302205</v>
      </c>
      <c r="F867" s="162">
        <f>+[2]data1cf!E867</f>
        <v>12460.275798603259</v>
      </c>
      <c r="G867" s="162">
        <f>+[2]data1cf!F867</f>
        <v>12202.431667482895</v>
      </c>
      <c r="H867" s="162">
        <f>+[2]data1cf!G867</f>
        <v>11814.19321658262</v>
      </c>
      <c r="I867" s="162">
        <f>+[2]data1cf!H867</f>
        <v>11795.601605640259</v>
      </c>
      <c r="J867" s="162">
        <f>+[2]data1cf!I867</f>
        <v>11661.072093553055</v>
      </c>
      <c r="K867" s="162">
        <f>+[2]data1cf!J867</f>
        <v>11724.630884637514</v>
      </c>
      <c r="L867" s="162">
        <f>+[2]data1cf!K867</f>
        <v>11769.214280611342</v>
      </c>
      <c r="M867" s="162">
        <f>+[2]data1cf!L867</f>
        <v>11750.815806094219</v>
      </c>
      <c r="N867" s="162">
        <f>+[2]data1cf!M867</f>
        <v>11590.668878102211</v>
      </c>
      <c r="O867" s="162">
        <f>+[2]data1cf!N867</f>
        <v>11596.168904498003</v>
      </c>
      <c r="P867" s="162">
        <f>+[2]data1cf!O867</f>
        <v>11358.034525905794</v>
      </c>
      <c r="Q867" s="162">
        <f>+[2]data1cf!P867</f>
        <v>11346.062991738449</v>
      </c>
      <c r="R867" s="162">
        <f>+[2]data1cf!Q867</f>
        <v>815.38651459262303</v>
      </c>
      <c r="S867" s="162">
        <f>+[2]data1cf!R867</f>
        <v>0</v>
      </c>
      <c r="T867" s="162">
        <f>+[2]data1cf!S867</f>
        <v>0</v>
      </c>
      <c r="U867" s="162">
        <f>+[2]data1cf!T867</f>
        <v>0</v>
      </c>
      <c r="V867" s="162">
        <f>+[2]data1cf!U867</f>
        <v>0</v>
      </c>
      <c r="W867" s="162">
        <f>+[2]data1cf!V867</f>
        <v>0</v>
      </c>
      <c r="X867" s="162">
        <f>+[2]data1cf!W867</f>
        <v>0</v>
      </c>
      <c r="Y867" s="162">
        <f>+[2]data1cf!X867</f>
        <v>0</v>
      </c>
      <c r="Z867" s="162">
        <f>+[2]data1cf!Y867</f>
        <v>0</v>
      </c>
      <c r="AA867" s="162">
        <f>+[2]data1cf!Z867</f>
        <v>0</v>
      </c>
      <c r="AB867" s="162"/>
      <c r="AC867" s="163">
        <f t="shared" si="104"/>
        <v>21161.594608767053</v>
      </c>
      <c r="AD867" s="163">
        <f t="shared" si="106"/>
        <v>46367.662079891881</v>
      </c>
      <c r="AE867" s="164">
        <f t="shared" si="107"/>
        <v>46031.784649125955</v>
      </c>
      <c r="AF867" s="165">
        <f t="shared" si="105"/>
        <v>0.15060238242149357</v>
      </c>
      <c r="AG867" s="166">
        <f t="shared" ref="AG867:AG882" si="110">1-EXP(-(1/0.25)*(AD867/ABS($AD$1010)))</f>
        <v>0.97697094031089093</v>
      </c>
    </row>
    <row r="868" spans="1:33">
      <c r="A868" s="158"/>
      <c r="B868" s="162">
        <f>+[2]data1cf!A868</f>
        <v>-73964.836313456675</v>
      </c>
      <c r="C868" s="162">
        <f>+[2]data1cf!B868</f>
        <v>12125.321845778984</v>
      </c>
      <c r="D868" s="162">
        <f>+[2]data1cf!C868</f>
        <v>13201.544931414153</v>
      </c>
      <c r="E868" s="162">
        <f>+[2]data1cf!D868</f>
        <v>12823.680935603945</v>
      </c>
      <c r="F868" s="162">
        <f>+[2]data1cf!E868</f>
        <v>12603.217372295003</v>
      </c>
      <c r="G868" s="162">
        <f>+[2]data1cf!F868</f>
        <v>12342.974994715751</v>
      </c>
      <c r="H868" s="162">
        <f>+[2]data1cf!G868</f>
        <v>11899.997555004687</v>
      </c>
      <c r="I868" s="162">
        <f>+[2]data1cf!H868</f>
        <v>11930.854169026734</v>
      </c>
      <c r="J868" s="162">
        <f>+[2]data1cf!I868</f>
        <v>11825.099355130307</v>
      </c>
      <c r="K868" s="162">
        <f>+[2]data1cf!J868</f>
        <v>11737.393743768151</v>
      </c>
      <c r="L868" s="162">
        <f>+[2]data1cf!K868</f>
        <v>11728.461941151665</v>
      </c>
      <c r="M868" s="162">
        <f>+[2]data1cf!L868</f>
        <v>11525.134548331294</v>
      </c>
      <c r="N868" s="162">
        <f>+[2]data1cf!M868</f>
        <v>11725.344667374717</v>
      </c>
      <c r="O868" s="162">
        <f>+[2]data1cf!N868</f>
        <v>11624.858812423867</v>
      </c>
      <c r="P868" s="162">
        <f>+[2]data1cf!O868</f>
        <v>11511.239167606534</v>
      </c>
      <c r="Q868" s="162">
        <f>+[2]data1cf!P868</f>
        <v>11421.056618723291</v>
      </c>
      <c r="R868" s="162">
        <f>+[2]data1cf!Q868</f>
        <v>848.34708658082252</v>
      </c>
      <c r="S868" s="162">
        <f>+[2]data1cf!R868</f>
        <v>0</v>
      </c>
      <c r="T868" s="162">
        <f>+[2]data1cf!S868</f>
        <v>0</v>
      </c>
      <c r="U868" s="162">
        <f>+[2]data1cf!T868</f>
        <v>0</v>
      </c>
      <c r="V868" s="162">
        <f>+[2]data1cf!U868</f>
        <v>0</v>
      </c>
      <c r="W868" s="162">
        <f>+[2]data1cf!V868</f>
        <v>0</v>
      </c>
      <c r="X868" s="162">
        <f>+[2]data1cf!W868</f>
        <v>0</v>
      </c>
      <c r="Y868" s="162">
        <f>+[2]data1cf!X868</f>
        <v>0</v>
      </c>
      <c r="Z868" s="162">
        <f>+[2]data1cf!Y868</f>
        <v>0</v>
      </c>
      <c r="AA868" s="162">
        <f>+[2]data1cf!Z868</f>
        <v>0</v>
      </c>
      <c r="AB868" s="162"/>
      <c r="AC868" s="163">
        <f t="shared" si="104"/>
        <v>18783.719472771863</v>
      </c>
      <c r="AD868" s="163">
        <f t="shared" si="106"/>
        <v>44135.216474949397</v>
      </c>
      <c r="AE868" s="164">
        <f t="shared" si="107"/>
        <v>43797.490455085215</v>
      </c>
      <c r="AF868" s="165">
        <f t="shared" si="105"/>
        <v>0.14342550635337828</v>
      </c>
      <c r="AG868" s="166">
        <f t="shared" si="110"/>
        <v>0.97238614440583859</v>
      </c>
    </row>
    <row r="869" spans="1:33">
      <c r="A869" s="158"/>
      <c r="B869" s="162">
        <f>+[2]data1cf!A869</f>
        <v>-61781.116541699099</v>
      </c>
      <c r="C869" s="162">
        <f>+[2]data1cf!B869</f>
        <v>11916.194078068142</v>
      </c>
      <c r="D869" s="162">
        <f>+[2]data1cf!C869</f>
        <v>12808.650555407545</v>
      </c>
      <c r="E869" s="162">
        <f>+[2]data1cf!D869</f>
        <v>12393.290517993661</v>
      </c>
      <c r="F869" s="162">
        <f>+[2]data1cf!E869</f>
        <v>12021.439968222066</v>
      </c>
      <c r="G869" s="162">
        <f>+[2]data1cf!F869</f>
        <v>12010.269138537635</v>
      </c>
      <c r="H869" s="162">
        <f>+[2]data1cf!G869</f>
        <v>11746.615719721394</v>
      </c>
      <c r="I869" s="162">
        <f>+[2]data1cf!H869</f>
        <v>11553.09898399996</v>
      </c>
      <c r="J869" s="162">
        <f>+[2]data1cf!I869</f>
        <v>11607.908276446306</v>
      </c>
      <c r="K869" s="162">
        <f>+[2]data1cf!J869</f>
        <v>11543.924991152895</v>
      </c>
      <c r="L869" s="162">
        <f>+[2]data1cf!K869</f>
        <v>11462.930776435758</v>
      </c>
      <c r="M869" s="162">
        <f>+[2]data1cf!L869</f>
        <v>11477.728729613937</v>
      </c>
      <c r="N869" s="162">
        <f>+[2]data1cf!M869</f>
        <v>11417.622613924617</v>
      </c>
      <c r="O869" s="162">
        <f>+[2]data1cf!N869</f>
        <v>11390.855135996124</v>
      </c>
      <c r="P869" s="162">
        <f>+[2]data1cf!O869</f>
        <v>11246.410602559188</v>
      </c>
      <c r="Q869" s="162">
        <f>+[2]data1cf!P869</f>
        <v>11267.624043854383</v>
      </c>
      <c r="R869" s="162">
        <f>+[2]data1cf!Q869</f>
        <v>708.60469428667193</v>
      </c>
      <c r="S869" s="162">
        <f>+[2]data1cf!R869</f>
        <v>0</v>
      </c>
      <c r="T869" s="162">
        <f>+[2]data1cf!S869</f>
        <v>0</v>
      </c>
      <c r="U869" s="162">
        <f>+[2]data1cf!T869</f>
        <v>0</v>
      </c>
      <c r="V869" s="162">
        <f>+[2]data1cf!U869</f>
        <v>0</v>
      </c>
      <c r="W869" s="162">
        <f>+[2]data1cf!V869</f>
        <v>0</v>
      </c>
      <c r="X869" s="162">
        <f>+[2]data1cf!W869</f>
        <v>0</v>
      </c>
      <c r="Y869" s="162">
        <f>+[2]data1cf!X869</f>
        <v>0</v>
      </c>
      <c r="Z869" s="162">
        <f>+[2]data1cf!Y869</f>
        <v>0</v>
      </c>
      <c r="AA869" s="162">
        <f>+[2]data1cf!Z869</f>
        <v>0</v>
      </c>
      <c r="AB869" s="162"/>
      <c r="AC869" s="163">
        <f t="shared" si="104"/>
        <v>28640.746594635715</v>
      </c>
      <c r="AD869" s="163">
        <f t="shared" si="106"/>
        <v>53406.918845332628</v>
      </c>
      <c r="AE869" s="164">
        <f t="shared" si="107"/>
        <v>53076.830642886365</v>
      </c>
      <c r="AF869" s="165">
        <f t="shared" si="105"/>
        <v>0.17691823840141296</v>
      </c>
      <c r="AG869" s="166">
        <f t="shared" si="110"/>
        <v>0.98700887000916726</v>
      </c>
    </row>
    <row r="870" spans="1:33">
      <c r="A870" s="158"/>
      <c r="B870" s="162">
        <f>+[2]data1cf!A870</f>
        <v>-70079.182682791332</v>
      </c>
      <c r="C870" s="162">
        <f>+[2]data1cf!B870</f>
        <v>12036.252258936831</v>
      </c>
      <c r="D870" s="162">
        <f>+[2]data1cf!C870</f>
        <v>13135.149985194956</v>
      </c>
      <c r="E870" s="162">
        <f>+[2]data1cf!D870</f>
        <v>12720.889918904079</v>
      </c>
      <c r="F870" s="162">
        <f>+[2]data1cf!E870</f>
        <v>12492.468673955307</v>
      </c>
      <c r="G870" s="162">
        <f>+[2]data1cf!F870</f>
        <v>12143.470347188406</v>
      </c>
      <c r="H870" s="162">
        <f>+[2]data1cf!G870</f>
        <v>11910.761949045584</v>
      </c>
      <c r="I870" s="162">
        <f>+[2]data1cf!H870</f>
        <v>11898.311795788701</v>
      </c>
      <c r="J870" s="162">
        <f>+[2]data1cf!I870</f>
        <v>11656.914203369657</v>
      </c>
      <c r="K870" s="162">
        <f>+[2]data1cf!J870</f>
        <v>11630.276216561724</v>
      </c>
      <c r="L870" s="162">
        <f>+[2]data1cf!K870</f>
        <v>11530.251674122686</v>
      </c>
      <c r="M870" s="162">
        <f>+[2]data1cf!L870</f>
        <v>11724.876667032515</v>
      </c>
      <c r="N870" s="162">
        <f>+[2]data1cf!M870</f>
        <v>11651.679869791005</v>
      </c>
      <c r="O870" s="162">
        <f>+[2]data1cf!N870</f>
        <v>11444.347333830516</v>
      </c>
      <c r="P870" s="162">
        <f>+[2]data1cf!O870</f>
        <v>11422.755211214451</v>
      </c>
      <c r="Q870" s="162">
        <f>+[2]data1cf!P870</f>
        <v>11484.391551691082</v>
      </c>
      <c r="R870" s="162">
        <f>+[2]data1cf!Q870</f>
        <v>803.78019369854337</v>
      </c>
      <c r="S870" s="162">
        <f>+[2]data1cf!R870</f>
        <v>0</v>
      </c>
      <c r="T870" s="162">
        <f>+[2]data1cf!S870</f>
        <v>0</v>
      </c>
      <c r="U870" s="162">
        <f>+[2]data1cf!T870</f>
        <v>0</v>
      </c>
      <c r="V870" s="162">
        <f>+[2]data1cf!U870</f>
        <v>0</v>
      </c>
      <c r="W870" s="162">
        <f>+[2]data1cf!V870</f>
        <v>0</v>
      </c>
      <c r="X870" s="162">
        <f>+[2]data1cf!W870</f>
        <v>0</v>
      </c>
      <c r="Y870" s="162">
        <f>+[2]data1cf!X870</f>
        <v>0</v>
      </c>
      <c r="Z870" s="162">
        <f>+[2]data1cf!Y870</f>
        <v>0</v>
      </c>
      <c r="AA870" s="162">
        <f>+[2]data1cf!Z870</f>
        <v>0</v>
      </c>
      <c r="AB870" s="162"/>
      <c r="AC870" s="163">
        <f t="shared" si="104"/>
        <v>22022.502024030295</v>
      </c>
      <c r="AD870" s="163">
        <f t="shared" si="106"/>
        <v>47209.226163744534</v>
      </c>
      <c r="AE870" s="164">
        <f t="shared" si="107"/>
        <v>46873.624881485877</v>
      </c>
      <c r="AF870" s="165">
        <f t="shared" si="105"/>
        <v>0.15324578881263731</v>
      </c>
      <c r="AG870" s="166">
        <f t="shared" si="110"/>
        <v>0.97849438652636556</v>
      </c>
    </row>
    <row r="871" spans="1:33">
      <c r="A871" s="158"/>
      <c r="B871" s="162">
        <f>+[2]data1cf!A871</f>
        <v>-62692.991960995358</v>
      </c>
      <c r="C871" s="162">
        <f>+[2]data1cf!B871</f>
        <v>11888.939576380115</v>
      </c>
      <c r="D871" s="162">
        <f>+[2]data1cf!C871</f>
        <v>12740.297429596007</v>
      </c>
      <c r="E871" s="162">
        <f>+[2]data1cf!D871</f>
        <v>12441.814511434899</v>
      </c>
      <c r="F871" s="162">
        <f>+[2]data1cf!E871</f>
        <v>12121.868491308669</v>
      </c>
      <c r="G871" s="162">
        <f>+[2]data1cf!F871</f>
        <v>11988.545840672345</v>
      </c>
      <c r="H871" s="162">
        <f>+[2]data1cf!G871</f>
        <v>11791.647186853328</v>
      </c>
      <c r="I871" s="162">
        <f>+[2]data1cf!H871</f>
        <v>11683.265235393268</v>
      </c>
      <c r="J871" s="162">
        <f>+[2]data1cf!I871</f>
        <v>11706.675246547606</v>
      </c>
      <c r="K871" s="162">
        <f>+[2]data1cf!J871</f>
        <v>11600.975579757385</v>
      </c>
      <c r="L871" s="162">
        <f>+[2]data1cf!K871</f>
        <v>11547.324197200327</v>
      </c>
      <c r="M871" s="162">
        <f>+[2]data1cf!L871</f>
        <v>11435.864032293332</v>
      </c>
      <c r="N871" s="162">
        <f>+[2]data1cf!M871</f>
        <v>11312.564240602278</v>
      </c>
      <c r="O871" s="162">
        <f>+[2]data1cf!N871</f>
        <v>11375.198296954339</v>
      </c>
      <c r="P871" s="162">
        <f>+[2]data1cf!O871</f>
        <v>11223.91354283164</v>
      </c>
      <c r="Q871" s="162">
        <f>+[2]data1cf!P871</f>
        <v>11291.295460948044</v>
      </c>
      <c r="R871" s="162">
        <f>+[2]data1cf!Q871</f>
        <v>719.06354059583225</v>
      </c>
      <c r="S871" s="162">
        <f>+[2]data1cf!R871</f>
        <v>0</v>
      </c>
      <c r="T871" s="162">
        <f>+[2]data1cf!S871</f>
        <v>0</v>
      </c>
      <c r="U871" s="162">
        <f>+[2]data1cf!T871</f>
        <v>0</v>
      </c>
      <c r="V871" s="162">
        <f>+[2]data1cf!U871</f>
        <v>0</v>
      </c>
      <c r="W871" s="162">
        <f>+[2]data1cf!V871</f>
        <v>0</v>
      </c>
      <c r="X871" s="162">
        <f>+[2]data1cf!W871</f>
        <v>0</v>
      </c>
      <c r="Y871" s="162">
        <f>+[2]data1cf!X871</f>
        <v>0</v>
      </c>
      <c r="Z871" s="162">
        <f>+[2]data1cf!Y871</f>
        <v>0</v>
      </c>
      <c r="AA871" s="162">
        <f>+[2]data1cf!Z871</f>
        <v>0</v>
      </c>
      <c r="AB871" s="162"/>
      <c r="AC871" s="163">
        <f t="shared" si="104"/>
        <v>27883.444361856036</v>
      </c>
      <c r="AD871" s="163">
        <f t="shared" si="106"/>
        <v>52704.900091314434</v>
      </c>
      <c r="AE871" s="164">
        <f t="shared" si="107"/>
        <v>52374.186438171208</v>
      </c>
      <c r="AF871" s="165">
        <f t="shared" si="105"/>
        <v>0.1739146173000336</v>
      </c>
      <c r="AG871" s="166">
        <f t="shared" si="110"/>
        <v>0.98624557299474269</v>
      </c>
    </row>
    <row r="872" spans="1:33">
      <c r="A872" s="158"/>
      <c r="B872" s="162">
        <f>+[2]data1cf!A872</f>
        <v>-69966.621691447974</v>
      </c>
      <c r="C872" s="162">
        <f>+[2]data1cf!B872</f>
        <v>12045.519403503376</v>
      </c>
      <c r="D872" s="162">
        <f>+[2]data1cf!C872</f>
        <v>13220.642618786191</v>
      </c>
      <c r="E872" s="162">
        <f>+[2]data1cf!D872</f>
        <v>12707.369206460058</v>
      </c>
      <c r="F872" s="162">
        <f>+[2]data1cf!E872</f>
        <v>12408.408672057294</v>
      </c>
      <c r="G872" s="162">
        <f>+[2]data1cf!F872</f>
        <v>12139.038839688739</v>
      </c>
      <c r="H872" s="162">
        <f>+[2]data1cf!G872</f>
        <v>11906.524811770783</v>
      </c>
      <c r="I872" s="162">
        <f>+[2]data1cf!H872</f>
        <v>11694.968702089256</v>
      </c>
      <c r="J872" s="162">
        <f>+[2]data1cf!I872</f>
        <v>11657.706808128882</v>
      </c>
      <c r="K872" s="162">
        <f>+[2]data1cf!J872</f>
        <v>11735.259861821829</v>
      </c>
      <c r="L872" s="162">
        <f>+[2]data1cf!K872</f>
        <v>11656.940450974362</v>
      </c>
      <c r="M872" s="162">
        <f>+[2]data1cf!L872</f>
        <v>11750.658476383656</v>
      </c>
      <c r="N872" s="162">
        <f>+[2]data1cf!M872</f>
        <v>11526.252609606339</v>
      </c>
      <c r="O872" s="162">
        <f>+[2]data1cf!N872</f>
        <v>11484.830600694426</v>
      </c>
      <c r="P872" s="162">
        <f>+[2]data1cf!O872</f>
        <v>11327.676652538732</v>
      </c>
      <c r="Q872" s="162">
        <f>+[2]data1cf!P872</f>
        <v>11401.24813466737</v>
      </c>
      <c r="R872" s="162">
        <f>+[2]data1cf!Q872</f>
        <v>802.48916415223152</v>
      </c>
      <c r="S872" s="162">
        <f>+[2]data1cf!R872</f>
        <v>0</v>
      </c>
      <c r="T872" s="162">
        <f>+[2]data1cf!S872</f>
        <v>0</v>
      </c>
      <c r="U872" s="162">
        <f>+[2]data1cf!T872</f>
        <v>0</v>
      </c>
      <c r="V872" s="162">
        <f>+[2]data1cf!U872</f>
        <v>0</v>
      </c>
      <c r="W872" s="162">
        <f>+[2]data1cf!V872</f>
        <v>0</v>
      </c>
      <c r="X872" s="162">
        <f>+[2]data1cf!W872</f>
        <v>0</v>
      </c>
      <c r="Y872" s="162">
        <f>+[2]data1cf!X872</f>
        <v>0</v>
      </c>
      <c r="Z872" s="162">
        <f>+[2]data1cf!Y872</f>
        <v>0</v>
      </c>
      <c r="AA872" s="162">
        <f>+[2]data1cf!Z872</f>
        <v>0</v>
      </c>
      <c r="AB872" s="162"/>
      <c r="AC872" s="163">
        <f t="shared" si="104"/>
        <v>22066.449028880848</v>
      </c>
      <c r="AD872" s="163">
        <f t="shared" si="106"/>
        <v>47213.629138874589</v>
      </c>
      <c r="AE872" s="164">
        <f t="shared" si="107"/>
        <v>46878.572269821227</v>
      </c>
      <c r="AF872" s="165">
        <f t="shared" si="105"/>
        <v>0.15347629189491271</v>
      </c>
      <c r="AG872" s="166">
        <f t="shared" si="110"/>
        <v>0.97850208600755106</v>
      </c>
    </row>
    <row r="873" spans="1:33">
      <c r="A873" s="158"/>
      <c r="B873" s="162">
        <f>+[2]data1cf!A873</f>
        <v>-69533.382924214646</v>
      </c>
      <c r="C873" s="162">
        <f>+[2]data1cf!B873</f>
        <v>11889.918321595043</v>
      </c>
      <c r="D873" s="162">
        <f>+[2]data1cf!C873</f>
        <v>12955.89884677814</v>
      </c>
      <c r="E873" s="162">
        <f>+[2]data1cf!D873</f>
        <v>12712.76676144078</v>
      </c>
      <c r="F873" s="162">
        <f>+[2]data1cf!E873</f>
        <v>12429.868002500461</v>
      </c>
      <c r="G873" s="162">
        <f>+[2]data1cf!F873</f>
        <v>12225.9104032822</v>
      </c>
      <c r="H873" s="162">
        <f>+[2]data1cf!G873</f>
        <v>11841.654275493489</v>
      </c>
      <c r="I873" s="162">
        <f>+[2]data1cf!H873</f>
        <v>11764.02525974944</v>
      </c>
      <c r="J873" s="162">
        <f>+[2]data1cf!I873</f>
        <v>11747.970788051338</v>
      </c>
      <c r="K873" s="162">
        <f>+[2]data1cf!J873</f>
        <v>11574.955754096758</v>
      </c>
      <c r="L873" s="162">
        <f>+[2]data1cf!K873</f>
        <v>11706.039151970759</v>
      </c>
      <c r="M873" s="162">
        <f>+[2]data1cf!L873</f>
        <v>11511.399672887108</v>
      </c>
      <c r="N873" s="162">
        <f>+[2]data1cf!M873</f>
        <v>11481.241621596877</v>
      </c>
      <c r="O873" s="162">
        <f>+[2]data1cf!N873</f>
        <v>11529.071037672675</v>
      </c>
      <c r="P873" s="162">
        <f>+[2]data1cf!O873</f>
        <v>11502.989311502586</v>
      </c>
      <c r="Q873" s="162">
        <f>+[2]data1cf!P873</f>
        <v>11287.65400308901</v>
      </c>
      <c r="R873" s="162">
        <f>+[2]data1cf!Q873</f>
        <v>797.52008878757226</v>
      </c>
      <c r="S873" s="162">
        <f>+[2]data1cf!R873</f>
        <v>0</v>
      </c>
      <c r="T873" s="162">
        <f>+[2]data1cf!S873</f>
        <v>0</v>
      </c>
      <c r="U873" s="162">
        <f>+[2]data1cf!T873</f>
        <v>0</v>
      </c>
      <c r="V873" s="162">
        <f>+[2]data1cf!U873</f>
        <v>0</v>
      </c>
      <c r="W873" s="162">
        <f>+[2]data1cf!V873</f>
        <v>0</v>
      </c>
      <c r="X873" s="162">
        <f>+[2]data1cf!W873</f>
        <v>0</v>
      </c>
      <c r="Y873" s="162">
        <f>+[2]data1cf!X873</f>
        <v>0</v>
      </c>
      <c r="Z873" s="162">
        <f>+[2]data1cf!Y873</f>
        <v>0</v>
      </c>
      <c r="AA873" s="162">
        <f>+[2]data1cf!Z873</f>
        <v>0</v>
      </c>
      <c r="AB873" s="162"/>
      <c r="AC873" s="163">
        <f t="shared" si="104"/>
        <v>22136.551786316846</v>
      </c>
      <c r="AD873" s="163">
        <f t="shared" si="106"/>
        <v>47241.97846553706</v>
      </c>
      <c r="AE873" s="164">
        <f t="shared" si="107"/>
        <v>46907.47786843338</v>
      </c>
      <c r="AF873" s="165">
        <f t="shared" si="105"/>
        <v>0.15381495356559755</v>
      </c>
      <c r="AG873" s="166">
        <f t="shared" si="110"/>
        <v>0.97855159449517592</v>
      </c>
    </row>
    <row r="874" spans="1:33">
      <c r="A874" s="158"/>
      <c r="B874" s="162">
        <f>+[2]data1cf!A874</f>
        <v>-67107.65907273053</v>
      </c>
      <c r="C874" s="162">
        <f>+[2]data1cf!B874</f>
        <v>11850.436650495163</v>
      </c>
      <c r="D874" s="162">
        <f>+[2]data1cf!C874</f>
        <v>12918.494433864584</v>
      </c>
      <c r="E874" s="162">
        <f>+[2]data1cf!D874</f>
        <v>12560.231882018878</v>
      </c>
      <c r="F874" s="162">
        <f>+[2]data1cf!E874</f>
        <v>12322.199311594026</v>
      </c>
      <c r="G874" s="162">
        <f>+[2]data1cf!F874</f>
        <v>12258.29042792307</v>
      </c>
      <c r="H874" s="162">
        <f>+[2]data1cf!G874</f>
        <v>12044.365409859704</v>
      </c>
      <c r="I874" s="162">
        <f>+[2]data1cf!H874</f>
        <v>11839.639050173686</v>
      </c>
      <c r="J874" s="162">
        <f>+[2]data1cf!I874</f>
        <v>11743.828551703255</v>
      </c>
      <c r="K874" s="162">
        <f>+[2]data1cf!J874</f>
        <v>11644.67663832978</v>
      </c>
      <c r="L874" s="162">
        <f>+[2]data1cf!K874</f>
        <v>11580.818122741346</v>
      </c>
      <c r="M874" s="162">
        <f>+[2]data1cf!L874</f>
        <v>11443.742673963761</v>
      </c>
      <c r="N874" s="162">
        <f>+[2]data1cf!M874</f>
        <v>11453.331411272849</v>
      </c>
      <c r="O874" s="162">
        <f>+[2]data1cf!N874</f>
        <v>11345.01538770441</v>
      </c>
      <c r="P874" s="162">
        <f>+[2]data1cf!O874</f>
        <v>11308.015414445792</v>
      </c>
      <c r="Q874" s="162">
        <f>+[2]data1cf!P874</f>
        <v>11363.68933446864</v>
      </c>
      <c r="R874" s="162">
        <f>+[2]data1cf!Q874</f>
        <v>769.69800650059005</v>
      </c>
      <c r="S874" s="162">
        <f>+[2]data1cf!R874</f>
        <v>0</v>
      </c>
      <c r="T874" s="162">
        <f>+[2]data1cf!S874</f>
        <v>0</v>
      </c>
      <c r="U874" s="162">
        <f>+[2]data1cf!T874</f>
        <v>0</v>
      </c>
      <c r="V874" s="162">
        <f>+[2]data1cf!U874</f>
        <v>0</v>
      </c>
      <c r="W874" s="162">
        <f>+[2]data1cf!V874</f>
        <v>0</v>
      </c>
      <c r="X874" s="162">
        <f>+[2]data1cf!W874</f>
        <v>0</v>
      </c>
      <c r="Y874" s="162">
        <f>+[2]data1cf!X874</f>
        <v>0</v>
      </c>
      <c r="Z874" s="162">
        <f>+[2]data1cf!Y874</f>
        <v>0</v>
      </c>
      <c r="AA874" s="162">
        <f>+[2]data1cf!Z874</f>
        <v>0</v>
      </c>
      <c r="AB874" s="162"/>
      <c r="AC874" s="163">
        <f t="shared" si="104"/>
        <v>24335.007342949528</v>
      </c>
      <c r="AD874" s="163">
        <f t="shared" si="106"/>
        <v>49380.035083670635</v>
      </c>
      <c r="AE874" s="164">
        <f t="shared" si="107"/>
        <v>49046.501794340351</v>
      </c>
      <c r="AF874" s="165">
        <f t="shared" si="105"/>
        <v>0.16092752814292913</v>
      </c>
      <c r="AG874" s="166">
        <f t="shared" si="110"/>
        <v>0.98197488585937043</v>
      </c>
    </row>
    <row r="875" spans="1:33">
      <c r="A875" s="158"/>
      <c r="B875" s="162">
        <f>+[2]data1cf!A875</f>
        <v>-69751.623124616046</v>
      </c>
      <c r="C875" s="162">
        <f>+[2]data1cf!B875</f>
        <v>12071.667118360148</v>
      </c>
      <c r="D875" s="162">
        <f>+[2]data1cf!C875</f>
        <v>13049.45738994921</v>
      </c>
      <c r="E875" s="162">
        <f>+[2]data1cf!D875</f>
        <v>12899.771911035448</v>
      </c>
      <c r="F875" s="162">
        <f>+[2]data1cf!E875</f>
        <v>12574.996444139633</v>
      </c>
      <c r="G875" s="162">
        <f>+[2]data1cf!F875</f>
        <v>12114.795438266727</v>
      </c>
      <c r="H875" s="162">
        <f>+[2]data1cf!G875</f>
        <v>11915.871954464663</v>
      </c>
      <c r="I875" s="162">
        <f>+[2]data1cf!H875</f>
        <v>11777.6403628751</v>
      </c>
      <c r="J875" s="162">
        <f>+[2]data1cf!I875</f>
        <v>11706.176301068546</v>
      </c>
      <c r="K875" s="162">
        <f>+[2]data1cf!J875</f>
        <v>11592.590659343263</v>
      </c>
      <c r="L875" s="162">
        <f>+[2]data1cf!K875</f>
        <v>11722.741802637016</v>
      </c>
      <c r="M875" s="162">
        <f>+[2]data1cf!L875</f>
        <v>11608.34873166971</v>
      </c>
      <c r="N875" s="162">
        <f>+[2]data1cf!M875</f>
        <v>11656.85439051814</v>
      </c>
      <c r="O875" s="162">
        <f>+[2]data1cf!N875</f>
        <v>11455.81286029621</v>
      </c>
      <c r="P875" s="162">
        <f>+[2]data1cf!O875</f>
        <v>11313.84474876013</v>
      </c>
      <c r="Q875" s="162">
        <f>+[2]data1cf!P875</f>
        <v>11465.558304579114</v>
      </c>
      <c r="R875" s="162">
        <f>+[2]data1cf!Q875</f>
        <v>800.02321659009601</v>
      </c>
      <c r="S875" s="162">
        <f>+[2]data1cf!R875</f>
        <v>0</v>
      </c>
      <c r="T875" s="162">
        <f>+[2]data1cf!S875</f>
        <v>0</v>
      </c>
      <c r="U875" s="162">
        <f>+[2]data1cf!T875</f>
        <v>0</v>
      </c>
      <c r="V875" s="162">
        <f>+[2]data1cf!U875</f>
        <v>0</v>
      </c>
      <c r="W875" s="162">
        <f>+[2]data1cf!V875</f>
        <v>0</v>
      </c>
      <c r="X875" s="162">
        <f>+[2]data1cf!W875</f>
        <v>0</v>
      </c>
      <c r="Y875" s="162">
        <f>+[2]data1cf!X875</f>
        <v>0</v>
      </c>
      <c r="Z875" s="162">
        <f>+[2]data1cf!Y875</f>
        <v>0</v>
      </c>
      <c r="AA875" s="162">
        <f>+[2]data1cf!Z875</f>
        <v>0</v>
      </c>
      <c r="AB875" s="162"/>
      <c r="AC875" s="163">
        <f t="shared" si="104"/>
        <v>22436.696859653191</v>
      </c>
      <c r="AD875" s="163">
        <f t="shared" si="106"/>
        <v>47621.100674226975</v>
      </c>
      <c r="AE875" s="164">
        <f t="shared" si="107"/>
        <v>47285.612994332878</v>
      </c>
      <c r="AF875" s="165">
        <f t="shared" si="105"/>
        <v>0.15450815558433537</v>
      </c>
      <c r="AG875" s="166">
        <f t="shared" si="110"/>
        <v>0.9792028287227853</v>
      </c>
    </row>
    <row r="876" spans="1:33">
      <c r="A876" s="158"/>
      <c r="B876" s="162">
        <f>+[2]data1cf!A876</f>
        <v>-73588.04272512348</v>
      </c>
      <c r="C876" s="162">
        <f>+[2]data1cf!B876</f>
        <v>12240.990799014016</v>
      </c>
      <c r="D876" s="162">
        <f>+[2]data1cf!C876</f>
        <v>13259.607269195862</v>
      </c>
      <c r="E876" s="162">
        <f>+[2]data1cf!D876</f>
        <v>12858.519432645679</v>
      </c>
      <c r="F876" s="162">
        <f>+[2]data1cf!E876</f>
        <v>12623.56846386351</v>
      </c>
      <c r="G876" s="162">
        <f>+[2]data1cf!F876</f>
        <v>12381.970461707868</v>
      </c>
      <c r="H876" s="162">
        <f>+[2]data1cf!G876</f>
        <v>11947.566362898237</v>
      </c>
      <c r="I876" s="162">
        <f>+[2]data1cf!H876</f>
        <v>11849.180690936741</v>
      </c>
      <c r="J876" s="162">
        <f>+[2]data1cf!I876</f>
        <v>11685.625935379943</v>
      </c>
      <c r="K876" s="162">
        <f>+[2]data1cf!J876</f>
        <v>11820.925874778708</v>
      </c>
      <c r="L876" s="162">
        <f>+[2]data1cf!K876</f>
        <v>11847.790621999457</v>
      </c>
      <c r="M876" s="162">
        <f>+[2]data1cf!L876</f>
        <v>11682.488936086131</v>
      </c>
      <c r="N876" s="162">
        <f>+[2]data1cf!M876</f>
        <v>11637.929708831711</v>
      </c>
      <c r="O876" s="162">
        <f>+[2]data1cf!N876</f>
        <v>11647.580678143979</v>
      </c>
      <c r="P876" s="162">
        <f>+[2]data1cf!O876</f>
        <v>11552.296299879261</v>
      </c>
      <c r="Q876" s="162">
        <f>+[2]data1cf!P876</f>
        <v>11476.663206320942</v>
      </c>
      <c r="R876" s="162">
        <f>+[2]data1cf!Q876</f>
        <v>844.02541484007622</v>
      </c>
      <c r="S876" s="162">
        <f>+[2]data1cf!R876</f>
        <v>0</v>
      </c>
      <c r="T876" s="162">
        <f>+[2]data1cf!S876</f>
        <v>0</v>
      </c>
      <c r="U876" s="162">
        <f>+[2]data1cf!T876</f>
        <v>0</v>
      </c>
      <c r="V876" s="162">
        <f>+[2]data1cf!U876</f>
        <v>0</v>
      </c>
      <c r="W876" s="162">
        <f>+[2]data1cf!V876</f>
        <v>0</v>
      </c>
      <c r="X876" s="162">
        <f>+[2]data1cf!W876</f>
        <v>0</v>
      </c>
      <c r="Y876" s="162">
        <f>+[2]data1cf!X876</f>
        <v>0</v>
      </c>
      <c r="Z876" s="162">
        <f>+[2]data1cf!Y876</f>
        <v>0</v>
      </c>
      <c r="AA876" s="162">
        <f>+[2]data1cf!Z876</f>
        <v>0</v>
      </c>
      <c r="AB876" s="162"/>
      <c r="AC876" s="163">
        <f t="shared" si="104"/>
        <v>19436.217151154207</v>
      </c>
      <c r="AD876" s="163">
        <f t="shared" si="106"/>
        <v>44839.018493593008</v>
      </c>
      <c r="AE876" s="164">
        <f t="shared" si="107"/>
        <v>44500.542456228177</v>
      </c>
      <c r="AF876" s="165">
        <f t="shared" si="105"/>
        <v>0.14513853192329412</v>
      </c>
      <c r="AG876" s="166">
        <f t="shared" si="110"/>
        <v>0.97392234776837416</v>
      </c>
    </row>
    <row r="877" spans="1:33">
      <c r="A877" s="158"/>
      <c r="B877" s="162">
        <f>+[2]data1cf!A877</f>
        <v>-62965.357482109845</v>
      </c>
      <c r="C877" s="162">
        <f>+[2]data1cf!B877</f>
        <v>11946.485672260136</v>
      </c>
      <c r="D877" s="162">
        <f>+[2]data1cf!C877</f>
        <v>12874.16929128115</v>
      </c>
      <c r="E877" s="162">
        <f>+[2]data1cf!D877</f>
        <v>12589.487040848404</v>
      </c>
      <c r="F877" s="162">
        <f>+[2]data1cf!E877</f>
        <v>12325.788347692374</v>
      </c>
      <c r="G877" s="162">
        <f>+[2]data1cf!F877</f>
        <v>12029.292015045514</v>
      </c>
      <c r="H877" s="162">
        <f>+[2]data1cf!G877</f>
        <v>11775.328477322684</v>
      </c>
      <c r="I877" s="162">
        <f>+[2]data1cf!H877</f>
        <v>11697.963808784403</v>
      </c>
      <c r="J877" s="162">
        <f>+[2]data1cf!I877</f>
        <v>11585.352058668377</v>
      </c>
      <c r="K877" s="162">
        <f>+[2]data1cf!J877</f>
        <v>11583.191733649503</v>
      </c>
      <c r="L877" s="162">
        <f>+[2]data1cf!K877</f>
        <v>11661.220498919896</v>
      </c>
      <c r="M877" s="162">
        <f>+[2]data1cf!L877</f>
        <v>11284.313049812245</v>
      </c>
      <c r="N877" s="162">
        <f>+[2]data1cf!M877</f>
        <v>11398.598387765236</v>
      </c>
      <c r="O877" s="162">
        <f>+[2]data1cf!N877</f>
        <v>11299.835513950477</v>
      </c>
      <c r="P877" s="162">
        <f>+[2]data1cf!O877</f>
        <v>11329.423993309123</v>
      </c>
      <c r="Q877" s="162">
        <f>+[2]data1cf!P877</f>
        <v>11292.964084976997</v>
      </c>
      <c r="R877" s="162">
        <f>+[2]data1cf!Q877</f>
        <v>722.187464176807</v>
      </c>
      <c r="S877" s="162">
        <f>+[2]data1cf!R877</f>
        <v>0</v>
      </c>
      <c r="T877" s="162">
        <f>+[2]data1cf!S877</f>
        <v>0</v>
      </c>
      <c r="U877" s="162">
        <f>+[2]data1cf!T877</f>
        <v>0</v>
      </c>
      <c r="V877" s="162">
        <f>+[2]data1cf!U877</f>
        <v>0</v>
      </c>
      <c r="W877" s="162">
        <f>+[2]data1cf!V877</f>
        <v>0</v>
      </c>
      <c r="X877" s="162">
        <f>+[2]data1cf!W877</f>
        <v>0</v>
      </c>
      <c r="Y877" s="162">
        <f>+[2]data1cf!X877</f>
        <v>0</v>
      </c>
      <c r="Z877" s="162">
        <f>+[2]data1cf!Y877</f>
        <v>0</v>
      </c>
      <c r="AA877" s="162">
        <f>+[2]data1cf!Z877</f>
        <v>0</v>
      </c>
      <c r="AB877" s="162"/>
      <c r="AC877" s="163">
        <f t="shared" si="104"/>
        <v>28008.8982920577</v>
      </c>
      <c r="AD877" s="163">
        <f t="shared" si="106"/>
        <v>52875.792301488094</v>
      </c>
      <c r="AE877" s="164">
        <f t="shared" si="107"/>
        <v>52544.553999436634</v>
      </c>
      <c r="AF877" s="165">
        <f t="shared" si="105"/>
        <v>0.17414242625236515</v>
      </c>
      <c r="AG877" s="166">
        <f t="shared" si="110"/>
        <v>0.98643541461168882</v>
      </c>
    </row>
    <row r="878" spans="1:33">
      <c r="A878" s="158"/>
      <c r="B878" s="162">
        <f>+[2]data1cf!A878</f>
        <v>-69759.494814080885</v>
      </c>
      <c r="C878" s="162">
        <f>+[2]data1cf!B878</f>
        <v>11745.810494759591</v>
      </c>
      <c r="D878" s="162">
        <f>+[2]data1cf!C878</f>
        <v>13027.356453081236</v>
      </c>
      <c r="E878" s="162">
        <f>+[2]data1cf!D878</f>
        <v>12638.548559337003</v>
      </c>
      <c r="F878" s="162">
        <f>+[2]data1cf!E878</f>
        <v>12355.694700863736</v>
      </c>
      <c r="G878" s="162">
        <f>+[2]data1cf!F878</f>
        <v>12107.906587249159</v>
      </c>
      <c r="H878" s="162">
        <f>+[2]data1cf!G878</f>
        <v>12056.410503997195</v>
      </c>
      <c r="I878" s="162">
        <f>+[2]data1cf!H878</f>
        <v>11718.504655746059</v>
      </c>
      <c r="J878" s="162">
        <f>+[2]data1cf!I878</f>
        <v>11769.585596291894</v>
      </c>
      <c r="K878" s="162">
        <f>+[2]data1cf!J878</f>
        <v>11760.112901178109</v>
      </c>
      <c r="L878" s="162">
        <f>+[2]data1cf!K878</f>
        <v>11693.660178475748</v>
      </c>
      <c r="M878" s="162">
        <f>+[2]data1cf!L878</f>
        <v>11416.364174932231</v>
      </c>
      <c r="N878" s="162">
        <f>+[2]data1cf!M878</f>
        <v>11506.03992419423</v>
      </c>
      <c r="O878" s="162">
        <f>+[2]data1cf!N878</f>
        <v>11625.469363669043</v>
      </c>
      <c r="P878" s="162">
        <f>+[2]data1cf!O878</f>
        <v>11461.141358249053</v>
      </c>
      <c r="Q878" s="162">
        <f>+[2]data1cf!P878</f>
        <v>11376.360722487036</v>
      </c>
      <c r="R878" s="162">
        <f>+[2]data1cf!Q878</f>
        <v>800.1135017195819</v>
      </c>
      <c r="S878" s="162">
        <f>+[2]data1cf!R878</f>
        <v>0</v>
      </c>
      <c r="T878" s="162">
        <f>+[2]data1cf!S878</f>
        <v>0</v>
      </c>
      <c r="U878" s="162">
        <f>+[2]data1cf!T878</f>
        <v>0</v>
      </c>
      <c r="V878" s="162">
        <f>+[2]data1cf!U878</f>
        <v>0</v>
      </c>
      <c r="W878" s="162">
        <f>+[2]data1cf!V878</f>
        <v>0</v>
      </c>
      <c r="X878" s="162">
        <f>+[2]data1cf!W878</f>
        <v>0</v>
      </c>
      <c r="Y878" s="162">
        <f>+[2]data1cf!X878</f>
        <v>0</v>
      </c>
      <c r="Z878" s="162">
        <f>+[2]data1cf!Y878</f>
        <v>0</v>
      </c>
      <c r="AA878" s="162">
        <f>+[2]data1cf!Z878</f>
        <v>0</v>
      </c>
      <c r="AB878" s="162"/>
      <c r="AC878" s="163">
        <f t="shared" si="104"/>
        <v>21853.715704278395</v>
      </c>
      <c r="AD878" s="163">
        <f t="shared" si="106"/>
        <v>46994.810014604365</v>
      </c>
      <c r="AE878" s="164">
        <f t="shared" si="107"/>
        <v>46659.754585038812</v>
      </c>
      <c r="AF878" s="165">
        <f t="shared" si="105"/>
        <v>0.15286623835563659</v>
      </c>
      <c r="AG878" s="166">
        <f t="shared" si="110"/>
        <v>0.97811608106581227</v>
      </c>
    </row>
    <row r="879" spans="1:33">
      <c r="A879" s="158"/>
      <c r="B879" s="162">
        <f>+[2]data1cf!A879</f>
        <v>-61843.09307593065</v>
      </c>
      <c r="C879" s="162">
        <f>+[2]data1cf!B879</f>
        <v>11795.351821493306</v>
      </c>
      <c r="D879" s="162">
        <f>+[2]data1cf!C879</f>
        <v>12721.175533499183</v>
      </c>
      <c r="E879" s="162">
        <f>+[2]data1cf!D879</f>
        <v>12387.960191853679</v>
      </c>
      <c r="F879" s="162">
        <f>+[2]data1cf!E879</f>
        <v>12097.620002360509</v>
      </c>
      <c r="G879" s="162">
        <f>+[2]data1cf!F879</f>
        <v>11902.339089208839</v>
      </c>
      <c r="H879" s="162">
        <f>+[2]data1cf!G879</f>
        <v>11615.374990906745</v>
      </c>
      <c r="I879" s="162">
        <f>+[2]data1cf!H879</f>
        <v>11585.165718084418</v>
      </c>
      <c r="J879" s="162">
        <f>+[2]data1cf!I879</f>
        <v>11574.391874344215</v>
      </c>
      <c r="K879" s="162">
        <f>+[2]data1cf!J879</f>
        <v>11490.341820740181</v>
      </c>
      <c r="L879" s="162">
        <f>+[2]data1cf!K879</f>
        <v>11470.974145225238</v>
      </c>
      <c r="M879" s="162">
        <f>+[2]data1cf!L879</f>
        <v>11330.438735216767</v>
      </c>
      <c r="N879" s="162">
        <f>+[2]data1cf!M879</f>
        <v>11476.751743124725</v>
      </c>
      <c r="O879" s="162">
        <f>+[2]data1cf!N879</f>
        <v>11491.193307113781</v>
      </c>
      <c r="P879" s="162">
        <f>+[2]data1cf!O879</f>
        <v>11337.762737961984</v>
      </c>
      <c r="Q879" s="162">
        <f>+[2]data1cf!P879</f>
        <v>11241.177696774188</v>
      </c>
      <c r="R879" s="162">
        <f>+[2]data1cf!Q879</f>
        <v>709.31554034369412</v>
      </c>
      <c r="S879" s="162">
        <f>+[2]data1cf!R879</f>
        <v>0</v>
      </c>
      <c r="T879" s="162">
        <f>+[2]data1cf!S879</f>
        <v>0</v>
      </c>
      <c r="U879" s="162">
        <f>+[2]data1cf!T879</f>
        <v>0</v>
      </c>
      <c r="V879" s="162">
        <f>+[2]data1cf!U879</f>
        <v>0</v>
      </c>
      <c r="W879" s="162">
        <f>+[2]data1cf!V879</f>
        <v>0</v>
      </c>
      <c r="X879" s="162">
        <f>+[2]data1cf!W879</f>
        <v>0</v>
      </c>
      <c r="Y879" s="162">
        <f>+[2]data1cf!X879</f>
        <v>0</v>
      </c>
      <c r="Z879" s="162">
        <f>+[2]data1cf!Y879</f>
        <v>0</v>
      </c>
      <c r="AA879" s="162">
        <f>+[2]data1cf!Z879</f>
        <v>0</v>
      </c>
      <c r="AB879" s="162"/>
      <c r="AC879" s="163">
        <f t="shared" si="104"/>
        <v>28298.961289246312</v>
      </c>
      <c r="AD879" s="163">
        <f t="shared" si="106"/>
        <v>53029.522599401884</v>
      </c>
      <c r="AE879" s="164">
        <f t="shared" si="107"/>
        <v>52699.784913680058</v>
      </c>
      <c r="AF879" s="165">
        <f t="shared" si="105"/>
        <v>0.17582473158836368</v>
      </c>
      <c r="AG879" s="166">
        <f t="shared" si="110"/>
        <v>0.98660395153568392</v>
      </c>
    </row>
    <row r="880" spans="1:33">
      <c r="A880" s="158"/>
      <c r="B880" s="162">
        <f>+[2]data1cf!A880</f>
        <v>-66089.844452585021</v>
      </c>
      <c r="C880" s="162">
        <f>+[2]data1cf!B880</f>
        <v>11812.96590114728</v>
      </c>
      <c r="D880" s="162">
        <f>+[2]data1cf!C880</f>
        <v>12959.835640405234</v>
      </c>
      <c r="E880" s="162">
        <f>+[2]data1cf!D880</f>
        <v>12525.356345953216</v>
      </c>
      <c r="F880" s="162">
        <f>+[2]data1cf!E880</f>
        <v>12301.124451932472</v>
      </c>
      <c r="G880" s="162">
        <f>+[2]data1cf!F880</f>
        <v>12152.70674714768</v>
      </c>
      <c r="H880" s="162">
        <f>+[2]data1cf!G880</f>
        <v>11859.986626487134</v>
      </c>
      <c r="I880" s="162">
        <f>+[2]data1cf!H880</f>
        <v>11659.389408889212</v>
      </c>
      <c r="J880" s="162">
        <f>+[2]data1cf!I880</f>
        <v>11629.956606030029</v>
      </c>
      <c r="K880" s="162">
        <f>+[2]data1cf!J880</f>
        <v>11626.391982297037</v>
      </c>
      <c r="L880" s="162">
        <f>+[2]data1cf!K880</f>
        <v>11394.996716312109</v>
      </c>
      <c r="M880" s="162">
        <f>+[2]data1cf!L880</f>
        <v>11504.304729908781</v>
      </c>
      <c r="N880" s="162">
        <f>+[2]data1cf!M880</f>
        <v>11400.96325917244</v>
      </c>
      <c r="O880" s="162">
        <f>+[2]data1cf!N880</f>
        <v>11223.686253378411</v>
      </c>
      <c r="P880" s="162">
        <f>+[2]data1cf!O880</f>
        <v>11465.796699842749</v>
      </c>
      <c r="Q880" s="162">
        <f>+[2]data1cf!P880</f>
        <v>11147.813711807237</v>
      </c>
      <c r="R880" s="162">
        <f>+[2]data1cf!Q880</f>
        <v>758.02407993336908</v>
      </c>
      <c r="S880" s="162">
        <f>+[2]data1cf!R880</f>
        <v>0</v>
      </c>
      <c r="T880" s="162">
        <f>+[2]data1cf!S880</f>
        <v>0</v>
      </c>
      <c r="U880" s="162">
        <f>+[2]data1cf!T880</f>
        <v>0</v>
      </c>
      <c r="V880" s="162">
        <f>+[2]data1cf!U880</f>
        <v>0</v>
      </c>
      <c r="W880" s="162">
        <f>+[2]data1cf!V880</f>
        <v>0</v>
      </c>
      <c r="X880" s="162">
        <f>+[2]data1cf!W880</f>
        <v>0</v>
      </c>
      <c r="Y880" s="162">
        <f>+[2]data1cf!X880</f>
        <v>0</v>
      </c>
      <c r="Z880" s="162">
        <f>+[2]data1cf!Y880</f>
        <v>0</v>
      </c>
      <c r="AA880" s="162">
        <f>+[2]data1cf!Z880</f>
        <v>0</v>
      </c>
      <c r="AB880" s="162"/>
      <c r="AC880" s="163">
        <f t="shared" si="104"/>
        <v>24874.647044053461</v>
      </c>
      <c r="AD880" s="163">
        <f t="shared" si="106"/>
        <v>49756.736000661425</v>
      </c>
      <c r="AE880" s="164">
        <f t="shared" si="107"/>
        <v>49425.326923197434</v>
      </c>
      <c r="AF880" s="165">
        <f t="shared" si="105"/>
        <v>0.16321408152580266</v>
      </c>
      <c r="AG880" s="166">
        <f t="shared" si="110"/>
        <v>0.98251873722427874</v>
      </c>
    </row>
    <row r="881" spans="1:33">
      <c r="A881" s="158"/>
      <c r="B881" s="162">
        <f>+[2]data1cf!A881</f>
        <v>-72932.906673118894</v>
      </c>
      <c r="C881" s="162">
        <f>+[2]data1cf!B881</f>
        <v>11947.610854278973</v>
      </c>
      <c r="D881" s="162">
        <f>+[2]data1cf!C881</f>
        <v>13230.242351237146</v>
      </c>
      <c r="E881" s="162">
        <f>+[2]data1cf!D881</f>
        <v>12809.84706254794</v>
      </c>
      <c r="F881" s="162">
        <f>+[2]data1cf!E881</f>
        <v>12576.934481527434</v>
      </c>
      <c r="G881" s="162">
        <f>+[2]data1cf!F881</f>
        <v>12101.632393883072</v>
      </c>
      <c r="H881" s="162">
        <f>+[2]data1cf!G881</f>
        <v>11851.897410492285</v>
      </c>
      <c r="I881" s="162">
        <f>+[2]data1cf!H881</f>
        <v>11711.731803301867</v>
      </c>
      <c r="J881" s="162">
        <f>+[2]data1cf!I881</f>
        <v>11786.471541478804</v>
      </c>
      <c r="K881" s="162">
        <f>+[2]data1cf!J881</f>
        <v>11740.792545495284</v>
      </c>
      <c r="L881" s="162">
        <f>+[2]data1cf!K881</f>
        <v>11818.613924606267</v>
      </c>
      <c r="M881" s="162">
        <f>+[2]data1cf!L881</f>
        <v>11586.018868523755</v>
      </c>
      <c r="N881" s="162">
        <f>+[2]data1cf!M881</f>
        <v>11603.259420254504</v>
      </c>
      <c r="O881" s="162">
        <f>+[2]data1cf!N881</f>
        <v>11443.57619348498</v>
      </c>
      <c r="P881" s="162">
        <f>+[2]data1cf!O881</f>
        <v>11669.182821085411</v>
      </c>
      <c r="Q881" s="162">
        <f>+[2]data1cf!P881</f>
        <v>11410.585682097048</v>
      </c>
      <c r="R881" s="162">
        <f>+[2]data1cf!Q881</f>
        <v>836.51126637800451</v>
      </c>
      <c r="S881" s="162">
        <f>+[2]data1cf!R881</f>
        <v>0</v>
      </c>
      <c r="T881" s="162">
        <f>+[2]data1cf!S881</f>
        <v>0</v>
      </c>
      <c r="U881" s="162">
        <f>+[2]data1cf!T881</f>
        <v>0</v>
      </c>
      <c r="V881" s="162">
        <f>+[2]data1cf!U881</f>
        <v>0</v>
      </c>
      <c r="W881" s="162">
        <f>+[2]data1cf!V881</f>
        <v>0</v>
      </c>
      <c r="X881" s="162">
        <f>+[2]data1cf!W881</f>
        <v>0</v>
      </c>
      <c r="Y881" s="162">
        <f>+[2]data1cf!X881</f>
        <v>0</v>
      </c>
      <c r="Z881" s="162">
        <f>+[2]data1cf!Y881</f>
        <v>0</v>
      </c>
      <c r="AA881" s="162">
        <f>+[2]data1cf!Z881</f>
        <v>0</v>
      </c>
      <c r="AB881" s="162"/>
      <c r="AC881" s="163">
        <f t="shared" si="104"/>
        <v>19344.742450318776</v>
      </c>
      <c r="AD881" s="163">
        <f t="shared" si="106"/>
        <v>44597.659847592251</v>
      </c>
      <c r="AE881" s="164">
        <f t="shared" si="107"/>
        <v>44261.101394004509</v>
      </c>
      <c r="AF881" s="165">
        <f t="shared" si="105"/>
        <v>0.14521403908729555</v>
      </c>
      <c r="AG881" s="166">
        <f t="shared" si="110"/>
        <v>0.97340540565748956</v>
      </c>
    </row>
    <row r="882" spans="1:33">
      <c r="A882" s="158"/>
      <c r="B882" s="162">
        <f>+[2]data1cf!A882</f>
        <v>-65231.317510908149</v>
      </c>
      <c r="C882" s="162">
        <f>+[2]data1cf!B882</f>
        <v>12009.825679259147</v>
      </c>
      <c r="D882" s="162">
        <f>+[2]data1cf!C882</f>
        <v>12760.284195633052</v>
      </c>
      <c r="E882" s="162">
        <f>+[2]data1cf!D882</f>
        <v>12404.801259841066</v>
      </c>
      <c r="F882" s="162">
        <f>+[2]data1cf!E882</f>
        <v>12217.062283390005</v>
      </c>
      <c r="G882" s="162">
        <f>+[2]data1cf!F882</f>
        <v>12054.305291317491</v>
      </c>
      <c r="H882" s="162">
        <f>+[2]data1cf!G882</f>
        <v>11930.197149233736</v>
      </c>
      <c r="I882" s="162">
        <f>+[2]data1cf!H882</f>
        <v>11646.119781519694</v>
      </c>
      <c r="J882" s="162">
        <f>+[2]data1cf!I882</f>
        <v>11674.14393264631</v>
      </c>
      <c r="K882" s="162">
        <f>+[2]data1cf!J882</f>
        <v>11556.628706050469</v>
      </c>
      <c r="L882" s="162">
        <f>+[2]data1cf!K882</f>
        <v>11648.988492744127</v>
      </c>
      <c r="M882" s="162">
        <f>+[2]data1cf!L882</f>
        <v>11507.842972939186</v>
      </c>
      <c r="N882" s="162">
        <f>+[2]data1cf!M882</f>
        <v>11421.937966811867</v>
      </c>
      <c r="O882" s="162">
        <f>+[2]data1cf!N882</f>
        <v>11262.387280428225</v>
      </c>
      <c r="P882" s="162">
        <f>+[2]data1cf!O882</f>
        <v>11329.66994038608</v>
      </c>
      <c r="Q882" s="162">
        <f>+[2]data1cf!P882</f>
        <v>11194.116622514464</v>
      </c>
      <c r="R882" s="162">
        <f>+[2]data1cf!Q882</f>
        <v>748.17711932311204</v>
      </c>
      <c r="S882" s="162">
        <f>+[2]data1cf!R882</f>
        <v>0</v>
      </c>
      <c r="T882" s="162">
        <f>+[2]data1cf!S882</f>
        <v>0</v>
      </c>
      <c r="U882" s="162">
        <f>+[2]data1cf!T882</f>
        <v>0</v>
      </c>
      <c r="V882" s="162">
        <f>+[2]data1cf!U882</f>
        <v>0</v>
      </c>
      <c r="W882" s="162">
        <f>+[2]data1cf!V882</f>
        <v>0</v>
      </c>
      <c r="X882" s="162">
        <f>+[2]data1cf!W882</f>
        <v>0</v>
      </c>
      <c r="Y882" s="162">
        <f>+[2]data1cf!X882</f>
        <v>0</v>
      </c>
      <c r="Z882" s="162">
        <f>+[2]data1cf!Y882</f>
        <v>0</v>
      </c>
      <c r="AA882" s="162">
        <f>+[2]data1cf!Z882</f>
        <v>0</v>
      </c>
      <c r="AB882" s="162"/>
      <c r="AC882" s="163">
        <f t="shared" si="104"/>
        <v>25652.153971625907</v>
      </c>
      <c r="AD882" s="163">
        <f t="shared" si="106"/>
        <v>50533.886692306151</v>
      </c>
      <c r="AE882" s="164">
        <f t="shared" si="107"/>
        <v>50202.408423139612</v>
      </c>
      <c r="AF882" s="165">
        <f t="shared" si="105"/>
        <v>0.16584838032722471</v>
      </c>
      <c r="AG882" s="166">
        <f t="shared" si="110"/>
        <v>0.98358943485489114</v>
      </c>
    </row>
    <row r="883" spans="1:33">
      <c r="A883" s="158"/>
      <c r="B883" s="162">
        <f>+[2]data1cf!A883</f>
        <v>-71464.88786567231</v>
      </c>
      <c r="C883" s="162">
        <f>+[2]data1cf!B883</f>
        <v>12040.558301935978</v>
      </c>
      <c r="D883" s="162">
        <f>+[2]data1cf!C883</f>
        <v>13156.093809301106</v>
      </c>
      <c r="E883" s="162">
        <f>+[2]data1cf!D883</f>
        <v>12815.77226261577</v>
      </c>
      <c r="F883" s="162">
        <f>+[2]data1cf!E883</f>
        <v>12455.273877615513</v>
      </c>
      <c r="G883" s="162">
        <f>+[2]data1cf!F883</f>
        <v>12205.587300159161</v>
      </c>
      <c r="H883" s="162">
        <f>+[2]data1cf!G883</f>
        <v>12049.447983426577</v>
      </c>
      <c r="I883" s="162">
        <f>+[2]data1cf!H883</f>
        <v>11780.911368317091</v>
      </c>
      <c r="J883" s="162">
        <f>+[2]data1cf!I883</f>
        <v>11808.305090706714</v>
      </c>
      <c r="K883" s="162">
        <f>+[2]data1cf!J883</f>
        <v>11820.807957321234</v>
      </c>
      <c r="L883" s="162">
        <f>+[2]data1cf!K883</f>
        <v>11710.638336877337</v>
      </c>
      <c r="M883" s="162">
        <f>+[2]data1cf!L883</f>
        <v>11656.113924593948</v>
      </c>
      <c r="N883" s="162">
        <f>+[2]data1cf!M883</f>
        <v>11592.592392884355</v>
      </c>
      <c r="O883" s="162">
        <f>+[2]data1cf!N883</f>
        <v>11546.059543214131</v>
      </c>
      <c r="P883" s="162">
        <f>+[2]data1cf!O883</f>
        <v>11363.180488012755</v>
      </c>
      <c r="Q883" s="162">
        <f>+[2]data1cf!P883</f>
        <v>11567.335247396572</v>
      </c>
      <c r="R883" s="162">
        <f>+[2]data1cf!Q883</f>
        <v>819.67367786411501</v>
      </c>
      <c r="S883" s="162">
        <f>+[2]data1cf!R883</f>
        <v>0</v>
      </c>
      <c r="T883" s="162">
        <f>+[2]data1cf!S883</f>
        <v>0</v>
      </c>
      <c r="U883" s="162">
        <f>+[2]data1cf!T883</f>
        <v>0</v>
      </c>
      <c r="V883" s="162">
        <f>+[2]data1cf!U883</f>
        <v>0</v>
      </c>
      <c r="W883" s="162">
        <f>+[2]data1cf!V883</f>
        <v>0</v>
      </c>
      <c r="X883" s="162">
        <f>+[2]data1cf!W883</f>
        <v>0</v>
      </c>
      <c r="Y883" s="162">
        <f>+[2]data1cf!X883</f>
        <v>0</v>
      </c>
      <c r="Z883" s="162">
        <f>+[2]data1cf!Y883</f>
        <v>0</v>
      </c>
      <c r="AA883" s="162">
        <f>+[2]data1cf!Z883</f>
        <v>0</v>
      </c>
      <c r="AB883" s="162"/>
      <c r="AC883" s="163">
        <f t="shared" si="104"/>
        <v>20975.482157623857</v>
      </c>
      <c r="AD883" s="163">
        <f t="shared" si="106"/>
        <v>46269.976587917554</v>
      </c>
      <c r="AE883" s="164">
        <f t="shared" si="107"/>
        <v>45932.956058249445</v>
      </c>
      <c r="AF883" s="165">
        <f t="shared" si="105"/>
        <v>0.14984014630317694</v>
      </c>
      <c r="AG883" s="166">
        <f t="shared" ref="AG883:AG898" si="111">1-EXP(-(1/0.25)*(AD883/ABS($AD$1010)))</f>
        <v>0.97678725530383148</v>
      </c>
    </row>
    <row r="884" spans="1:33">
      <c r="A884" s="158"/>
      <c r="B884" s="162">
        <f>+[2]data1cf!A884</f>
        <v>-65357.31525515081</v>
      </c>
      <c r="C884" s="162">
        <f>+[2]data1cf!B884</f>
        <v>12041.409747256192</v>
      </c>
      <c r="D884" s="162">
        <f>+[2]data1cf!C884</f>
        <v>12949.730916084758</v>
      </c>
      <c r="E884" s="162">
        <f>+[2]data1cf!D884</f>
        <v>12573.748063575844</v>
      </c>
      <c r="F884" s="162">
        <f>+[2]data1cf!E884</f>
        <v>12258.162475740643</v>
      </c>
      <c r="G884" s="162">
        <f>+[2]data1cf!F884</f>
        <v>12055.571693572341</v>
      </c>
      <c r="H884" s="162">
        <f>+[2]data1cf!G884</f>
        <v>11809.88511989106</v>
      </c>
      <c r="I884" s="162">
        <f>+[2]data1cf!H884</f>
        <v>11656.847923278006</v>
      </c>
      <c r="J884" s="162">
        <f>+[2]data1cf!I884</f>
        <v>11641.58620938447</v>
      </c>
      <c r="K884" s="162">
        <f>+[2]data1cf!J884</f>
        <v>11579.898174548351</v>
      </c>
      <c r="L884" s="162">
        <f>+[2]data1cf!K884</f>
        <v>11593.384296571679</v>
      </c>
      <c r="M884" s="162">
        <f>+[2]data1cf!L884</f>
        <v>11407.841928024689</v>
      </c>
      <c r="N884" s="162">
        <f>+[2]data1cf!M884</f>
        <v>11397.114910077635</v>
      </c>
      <c r="O884" s="162">
        <f>+[2]data1cf!N884</f>
        <v>11449.090776550864</v>
      </c>
      <c r="P884" s="162">
        <f>+[2]data1cf!O884</f>
        <v>11452.382764206062</v>
      </c>
      <c r="Q884" s="162">
        <f>+[2]data1cf!P884</f>
        <v>11143.043671506337</v>
      </c>
      <c r="R884" s="162">
        <f>+[2]data1cf!Q884</f>
        <v>749.62226305047761</v>
      </c>
      <c r="S884" s="162">
        <f>+[2]data1cf!R884</f>
        <v>0</v>
      </c>
      <c r="T884" s="162">
        <f>+[2]data1cf!S884</f>
        <v>0</v>
      </c>
      <c r="U884" s="162">
        <f>+[2]data1cf!T884</f>
        <v>0</v>
      </c>
      <c r="V884" s="162">
        <f>+[2]data1cf!U884</f>
        <v>0</v>
      </c>
      <c r="W884" s="162">
        <f>+[2]data1cf!V884</f>
        <v>0</v>
      </c>
      <c r="X884" s="162">
        <f>+[2]data1cf!W884</f>
        <v>0</v>
      </c>
      <c r="Y884" s="162">
        <f>+[2]data1cf!X884</f>
        <v>0</v>
      </c>
      <c r="Z884" s="162">
        <f>+[2]data1cf!Y884</f>
        <v>0</v>
      </c>
      <c r="AA884" s="162">
        <f>+[2]data1cf!Z884</f>
        <v>0</v>
      </c>
      <c r="AB884" s="162"/>
      <c r="AC884" s="163">
        <f t="shared" si="104"/>
        <v>25809.526582078866</v>
      </c>
      <c r="AD884" s="163">
        <f t="shared" si="106"/>
        <v>50720.128555683172</v>
      </c>
      <c r="AE884" s="164">
        <f t="shared" si="107"/>
        <v>50388.262231225031</v>
      </c>
      <c r="AF884" s="165">
        <f t="shared" si="105"/>
        <v>0.16626346707344061</v>
      </c>
      <c r="AG884" s="166">
        <f t="shared" si="111"/>
        <v>0.98383612799821796</v>
      </c>
    </row>
    <row r="885" spans="1:33">
      <c r="A885" s="158"/>
      <c r="B885" s="162">
        <f>+[2]data1cf!A885</f>
        <v>-73626.818103867976</v>
      </c>
      <c r="C885" s="162">
        <f>+[2]data1cf!B885</f>
        <v>12225.879024656584</v>
      </c>
      <c r="D885" s="162">
        <f>+[2]data1cf!C885</f>
        <v>13108.001691743921</v>
      </c>
      <c r="E885" s="162">
        <f>+[2]data1cf!D885</f>
        <v>12753.55061617779</v>
      </c>
      <c r="F885" s="162">
        <f>+[2]data1cf!E885</f>
        <v>12583.79047315658</v>
      </c>
      <c r="G885" s="162">
        <f>+[2]data1cf!F885</f>
        <v>12121.772069436458</v>
      </c>
      <c r="H885" s="162">
        <f>+[2]data1cf!G885</f>
        <v>12002.160810312893</v>
      </c>
      <c r="I885" s="162">
        <f>+[2]data1cf!H885</f>
        <v>11911.920230877196</v>
      </c>
      <c r="J885" s="162">
        <f>+[2]data1cf!I885</f>
        <v>11805.096163058879</v>
      </c>
      <c r="K885" s="162">
        <f>+[2]data1cf!J885</f>
        <v>11801.289544062192</v>
      </c>
      <c r="L885" s="162">
        <f>+[2]data1cf!K885</f>
        <v>11778.844833430701</v>
      </c>
      <c r="M885" s="162">
        <f>+[2]data1cf!L885</f>
        <v>11619.680109484249</v>
      </c>
      <c r="N885" s="162">
        <f>+[2]data1cf!M885</f>
        <v>11709.22783107573</v>
      </c>
      <c r="O885" s="162">
        <f>+[2]data1cf!N885</f>
        <v>11469.872975861103</v>
      </c>
      <c r="P885" s="162">
        <f>+[2]data1cf!O885</f>
        <v>11493.451238485963</v>
      </c>
      <c r="Q885" s="162">
        <f>+[2]data1cf!P885</f>
        <v>11475.254910336418</v>
      </c>
      <c r="R885" s="162">
        <f>+[2]data1cf!Q885</f>
        <v>844.47015292412402</v>
      </c>
      <c r="S885" s="162">
        <f>+[2]data1cf!R885</f>
        <v>0</v>
      </c>
      <c r="T885" s="162">
        <f>+[2]data1cf!S885</f>
        <v>0</v>
      </c>
      <c r="U885" s="162">
        <f>+[2]data1cf!T885</f>
        <v>0</v>
      </c>
      <c r="V885" s="162">
        <f>+[2]data1cf!U885</f>
        <v>0</v>
      </c>
      <c r="W885" s="162">
        <f>+[2]data1cf!V885</f>
        <v>0</v>
      </c>
      <c r="X885" s="162">
        <f>+[2]data1cf!W885</f>
        <v>0</v>
      </c>
      <c r="Y885" s="162">
        <f>+[2]data1cf!X885</f>
        <v>0</v>
      </c>
      <c r="Z885" s="162">
        <f>+[2]data1cf!Y885</f>
        <v>0</v>
      </c>
      <c r="AA885" s="162">
        <f>+[2]data1cf!Z885</f>
        <v>0</v>
      </c>
      <c r="AB885" s="162"/>
      <c r="AC885" s="163">
        <f t="shared" si="104"/>
        <v>19008.264469689198</v>
      </c>
      <c r="AD885" s="163">
        <f t="shared" si="106"/>
        <v>44338.141912001593</v>
      </c>
      <c r="AE885" s="164">
        <f t="shared" si="107"/>
        <v>44000.654403573892</v>
      </c>
      <c r="AF885" s="165">
        <f t="shared" si="105"/>
        <v>0.14410372376441957</v>
      </c>
      <c r="AG885" s="166">
        <f t="shared" si="111"/>
        <v>0.97283813137519826</v>
      </c>
    </row>
    <row r="886" spans="1:33">
      <c r="A886" s="158"/>
      <c r="B886" s="162">
        <f>+[2]data1cf!A886</f>
        <v>-69244.991133466814</v>
      </c>
      <c r="C886" s="162">
        <f>+[2]data1cf!B886</f>
        <v>12022.517287548835</v>
      </c>
      <c r="D886" s="162">
        <f>+[2]data1cf!C886</f>
        <v>12987.576940808562</v>
      </c>
      <c r="E886" s="162">
        <f>+[2]data1cf!D886</f>
        <v>12770.109601101569</v>
      </c>
      <c r="F886" s="162">
        <f>+[2]data1cf!E886</f>
        <v>12386.990552175357</v>
      </c>
      <c r="G886" s="162">
        <f>+[2]data1cf!F886</f>
        <v>12182.934357536948</v>
      </c>
      <c r="H886" s="162">
        <f>+[2]data1cf!G886</f>
        <v>11965.610243014955</v>
      </c>
      <c r="I886" s="162">
        <f>+[2]data1cf!H886</f>
        <v>11773.764889290047</v>
      </c>
      <c r="J886" s="162">
        <f>+[2]data1cf!I886</f>
        <v>11721.018246313297</v>
      </c>
      <c r="K886" s="162">
        <f>+[2]data1cf!J886</f>
        <v>11774.467405108218</v>
      </c>
      <c r="L886" s="162">
        <f>+[2]data1cf!K886</f>
        <v>11636.972037222202</v>
      </c>
      <c r="M886" s="162">
        <f>+[2]data1cf!L886</f>
        <v>11659.103443365329</v>
      </c>
      <c r="N886" s="162">
        <f>+[2]data1cf!M886</f>
        <v>11525.60903030774</v>
      </c>
      <c r="O886" s="162">
        <f>+[2]data1cf!N886</f>
        <v>11502.238134911682</v>
      </c>
      <c r="P886" s="162">
        <f>+[2]data1cf!O886</f>
        <v>11514.87178320446</v>
      </c>
      <c r="Q886" s="162">
        <f>+[2]data1cf!P886</f>
        <v>11405.580552493018</v>
      </c>
      <c r="R886" s="162">
        <f>+[2]data1cf!Q886</f>
        <v>794.21235030441085</v>
      </c>
      <c r="S886" s="162">
        <f>+[2]data1cf!R886</f>
        <v>0</v>
      </c>
      <c r="T886" s="162">
        <f>+[2]data1cf!S886</f>
        <v>0</v>
      </c>
      <c r="U886" s="162">
        <f>+[2]data1cf!T886</f>
        <v>0</v>
      </c>
      <c r="V886" s="162">
        <f>+[2]data1cf!U886</f>
        <v>0</v>
      </c>
      <c r="W886" s="162">
        <f>+[2]data1cf!V886</f>
        <v>0</v>
      </c>
      <c r="X886" s="162">
        <f>+[2]data1cf!W886</f>
        <v>0</v>
      </c>
      <c r="Y886" s="162">
        <f>+[2]data1cf!X886</f>
        <v>0</v>
      </c>
      <c r="Z886" s="162">
        <f>+[2]data1cf!Y886</f>
        <v>0</v>
      </c>
      <c r="AA886" s="162">
        <f>+[2]data1cf!Z886</f>
        <v>0</v>
      </c>
      <c r="AB886" s="162"/>
      <c r="AC886" s="163">
        <f t="shared" si="104"/>
        <v>22767.795136875015</v>
      </c>
      <c r="AD886" s="163">
        <f t="shared" si="106"/>
        <v>47959.821006659426</v>
      </c>
      <c r="AE886" s="164">
        <f t="shared" si="107"/>
        <v>47624.11746288812</v>
      </c>
      <c r="AF886" s="165">
        <f t="shared" si="105"/>
        <v>0.15551962256431587</v>
      </c>
      <c r="AG886" s="166">
        <f t="shared" si="111"/>
        <v>0.97976791992989687</v>
      </c>
    </row>
    <row r="887" spans="1:33">
      <c r="A887" s="158"/>
      <c r="B887" s="162">
        <f>+[2]data1cf!A887</f>
        <v>-72616.333112994369</v>
      </c>
      <c r="C887" s="162">
        <f>+[2]data1cf!B887</f>
        <v>12068.229407132034</v>
      </c>
      <c r="D887" s="162">
        <f>+[2]data1cf!C887</f>
        <v>13149.842836296888</v>
      </c>
      <c r="E887" s="162">
        <f>+[2]data1cf!D887</f>
        <v>12680.882698402584</v>
      </c>
      <c r="F887" s="162">
        <f>+[2]data1cf!E887</f>
        <v>12506.883840548238</v>
      </c>
      <c r="G887" s="162">
        <f>+[2]data1cf!F887</f>
        <v>12208.149485107015</v>
      </c>
      <c r="H887" s="162">
        <f>+[2]data1cf!G887</f>
        <v>11968.872846598555</v>
      </c>
      <c r="I887" s="162">
        <f>+[2]data1cf!H887</f>
        <v>11781.202935243138</v>
      </c>
      <c r="J887" s="162">
        <f>+[2]data1cf!I887</f>
        <v>11915.614372173695</v>
      </c>
      <c r="K887" s="162">
        <f>+[2]data1cf!J887</f>
        <v>11724.032531633096</v>
      </c>
      <c r="L887" s="162">
        <f>+[2]data1cf!K887</f>
        <v>11756.693688469888</v>
      </c>
      <c r="M887" s="162">
        <f>+[2]data1cf!L887</f>
        <v>11661.214492536914</v>
      </c>
      <c r="N887" s="162">
        <f>+[2]data1cf!M887</f>
        <v>11516.664654129132</v>
      </c>
      <c r="O887" s="162">
        <f>+[2]data1cf!N887</f>
        <v>11399.694947645308</v>
      </c>
      <c r="P887" s="162">
        <f>+[2]data1cf!O887</f>
        <v>11572.631145230391</v>
      </c>
      <c r="Q887" s="162">
        <f>+[2]data1cf!P887</f>
        <v>11345.438213452186</v>
      </c>
      <c r="R887" s="162">
        <f>+[2]data1cf!Q887</f>
        <v>832.88029427280003</v>
      </c>
      <c r="S887" s="162">
        <f>+[2]data1cf!R887</f>
        <v>0</v>
      </c>
      <c r="T887" s="162">
        <f>+[2]data1cf!S887</f>
        <v>0</v>
      </c>
      <c r="U887" s="162">
        <f>+[2]data1cf!T887</f>
        <v>0</v>
      </c>
      <c r="V887" s="162">
        <f>+[2]data1cf!U887</f>
        <v>0</v>
      </c>
      <c r="W887" s="162">
        <f>+[2]data1cf!V887</f>
        <v>0</v>
      </c>
      <c r="X887" s="162">
        <f>+[2]data1cf!W887</f>
        <v>0</v>
      </c>
      <c r="Y887" s="162">
        <f>+[2]data1cf!X887</f>
        <v>0</v>
      </c>
      <c r="Z887" s="162">
        <f>+[2]data1cf!Y887</f>
        <v>0</v>
      </c>
      <c r="AA887" s="162">
        <f>+[2]data1cf!Z887</f>
        <v>0</v>
      </c>
      <c r="AB887" s="162"/>
      <c r="AC887" s="163">
        <f t="shared" si="104"/>
        <v>19701.140506375763</v>
      </c>
      <c r="AD887" s="163">
        <f t="shared" si="106"/>
        <v>44954.223355073569</v>
      </c>
      <c r="AE887" s="164">
        <f t="shared" si="107"/>
        <v>44617.823713418977</v>
      </c>
      <c r="AF887" s="165">
        <f t="shared" si="105"/>
        <v>0.14623748660087582</v>
      </c>
      <c r="AG887" s="166">
        <f t="shared" si="111"/>
        <v>0.97416553876509326</v>
      </c>
    </row>
    <row r="888" spans="1:33">
      <c r="A888" s="158"/>
      <c r="B888" s="162">
        <f>+[2]data1cf!A888</f>
        <v>-72113.375587544113</v>
      </c>
      <c r="C888" s="162">
        <f>+[2]data1cf!B888</f>
        <v>12081.979253596477</v>
      </c>
      <c r="D888" s="162">
        <f>+[2]data1cf!C888</f>
        <v>13292.690709806935</v>
      </c>
      <c r="E888" s="162">
        <f>+[2]data1cf!D888</f>
        <v>12642.416889853241</v>
      </c>
      <c r="F888" s="162">
        <f>+[2]data1cf!E888</f>
        <v>12407.131534497134</v>
      </c>
      <c r="G888" s="162">
        <f>+[2]data1cf!F888</f>
        <v>12226.133198820102</v>
      </c>
      <c r="H888" s="162">
        <f>+[2]data1cf!G888</f>
        <v>11899.407981083721</v>
      </c>
      <c r="I888" s="162">
        <f>+[2]data1cf!H888</f>
        <v>11792.820927847542</v>
      </c>
      <c r="J888" s="162">
        <f>+[2]data1cf!I888</f>
        <v>11878.106866691807</v>
      </c>
      <c r="K888" s="162">
        <f>+[2]data1cf!J888</f>
        <v>11666.087505038304</v>
      </c>
      <c r="L888" s="162">
        <f>+[2]data1cf!K888</f>
        <v>11781.675609268679</v>
      </c>
      <c r="M888" s="162">
        <f>+[2]data1cf!L888</f>
        <v>11657.756917727802</v>
      </c>
      <c r="N888" s="162">
        <f>+[2]data1cf!M888</f>
        <v>11627.223545399662</v>
      </c>
      <c r="O888" s="162">
        <f>+[2]data1cf!N888</f>
        <v>11321.057166825594</v>
      </c>
      <c r="P888" s="162">
        <f>+[2]data1cf!O888</f>
        <v>11478.472771614379</v>
      </c>
      <c r="Q888" s="162">
        <f>+[2]data1cf!P888</f>
        <v>11351.417821004559</v>
      </c>
      <c r="R888" s="162">
        <f>+[2]data1cf!Q888</f>
        <v>827.11157263889584</v>
      </c>
      <c r="S888" s="162">
        <f>+[2]data1cf!R888</f>
        <v>0</v>
      </c>
      <c r="T888" s="162">
        <f>+[2]data1cf!S888</f>
        <v>0</v>
      </c>
      <c r="U888" s="162">
        <f>+[2]data1cf!T888</f>
        <v>0</v>
      </c>
      <c r="V888" s="162">
        <f>+[2]data1cf!U888</f>
        <v>0</v>
      </c>
      <c r="W888" s="162">
        <f>+[2]data1cf!V888</f>
        <v>0</v>
      </c>
      <c r="X888" s="162">
        <f>+[2]data1cf!W888</f>
        <v>0</v>
      </c>
      <c r="Y888" s="162">
        <f>+[2]data1cf!X888</f>
        <v>0</v>
      </c>
      <c r="Z888" s="162">
        <f>+[2]data1cf!Y888</f>
        <v>0</v>
      </c>
      <c r="AA888" s="162">
        <f>+[2]data1cf!Z888</f>
        <v>0</v>
      </c>
      <c r="AB888" s="162"/>
      <c r="AC888" s="163">
        <f t="shared" si="104"/>
        <v>20169.757370173018</v>
      </c>
      <c r="AD888" s="163">
        <f t="shared" si="106"/>
        <v>45389.639036570727</v>
      </c>
      <c r="AE888" s="164">
        <f t="shared" si="107"/>
        <v>45053.697453084358</v>
      </c>
      <c r="AF888" s="165">
        <f t="shared" si="105"/>
        <v>0.1476624190807343</v>
      </c>
      <c r="AG888" s="166">
        <f t="shared" si="111"/>
        <v>0.97506436924246742</v>
      </c>
    </row>
    <row r="889" spans="1:33">
      <c r="A889" s="158"/>
      <c r="B889" s="162">
        <f>+[2]data1cf!A889</f>
        <v>-67852.650877718188</v>
      </c>
      <c r="C889" s="162">
        <f>+[2]data1cf!B889</f>
        <v>11990.391725805426</v>
      </c>
      <c r="D889" s="162">
        <f>+[2]data1cf!C889</f>
        <v>12960.988718317043</v>
      </c>
      <c r="E889" s="162">
        <f>+[2]data1cf!D889</f>
        <v>12689.883978006688</v>
      </c>
      <c r="F889" s="162">
        <f>+[2]data1cf!E889</f>
        <v>12277.12096117203</v>
      </c>
      <c r="G889" s="162">
        <f>+[2]data1cf!F889</f>
        <v>12072.184500542819</v>
      </c>
      <c r="H889" s="162">
        <f>+[2]data1cf!G889</f>
        <v>11748.005724121638</v>
      </c>
      <c r="I889" s="162">
        <f>+[2]data1cf!H889</f>
        <v>11710.665739691362</v>
      </c>
      <c r="J889" s="162">
        <f>+[2]data1cf!I889</f>
        <v>11900.65051035326</v>
      </c>
      <c r="K889" s="162">
        <f>+[2]data1cf!J889</f>
        <v>11649.518648123245</v>
      </c>
      <c r="L889" s="162">
        <f>+[2]data1cf!K889</f>
        <v>11737.096643117478</v>
      </c>
      <c r="M889" s="162">
        <f>+[2]data1cf!L889</f>
        <v>11760.824781619227</v>
      </c>
      <c r="N889" s="162">
        <f>+[2]data1cf!M889</f>
        <v>11568.015027869475</v>
      </c>
      <c r="O889" s="162">
        <f>+[2]data1cf!N889</f>
        <v>11316.908601523484</v>
      </c>
      <c r="P889" s="162">
        <f>+[2]data1cf!O889</f>
        <v>11425.594340474692</v>
      </c>
      <c r="Q889" s="162">
        <f>+[2]data1cf!P889</f>
        <v>11552.201419828392</v>
      </c>
      <c r="R889" s="162">
        <f>+[2]data1cf!Q889</f>
        <v>778.24276450707646</v>
      </c>
      <c r="S889" s="162">
        <f>+[2]data1cf!R889</f>
        <v>0</v>
      </c>
      <c r="T889" s="162">
        <f>+[2]data1cf!S889</f>
        <v>0</v>
      </c>
      <c r="U889" s="162">
        <f>+[2]data1cf!T889</f>
        <v>0</v>
      </c>
      <c r="V889" s="162">
        <f>+[2]data1cf!U889</f>
        <v>0</v>
      </c>
      <c r="W889" s="162">
        <f>+[2]data1cf!V889</f>
        <v>0</v>
      </c>
      <c r="X889" s="162">
        <f>+[2]data1cf!W889</f>
        <v>0</v>
      </c>
      <c r="Y889" s="162">
        <f>+[2]data1cf!X889</f>
        <v>0</v>
      </c>
      <c r="Z889" s="162">
        <f>+[2]data1cf!Y889</f>
        <v>0</v>
      </c>
      <c r="AA889" s="162">
        <f>+[2]data1cf!Z889</f>
        <v>0</v>
      </c>
      <c r="AB889" s="162"/>
      <c r="AC889" s="163">
        <f t="shared" si="104"/>
        <v>23822.757197654118</v>
      </c>
      <c r="AD889" s="163">
        <f t="shared" si="106"/>
        <v>48958.882141033107</v>
      </c>
      <c r="AE889" s="164">
        <f t="shared" si="107"/>
        <v>48623.816104432306</v>
      </c>
      <c r="AF889" s="165">
        <f t="shared" si="105"/>
        <v>0.15901939272880555</v>
      </c>
      <c r="AG889" s="166">
        <f t="shared" si="111"/>
        <v>0.98134680163759624</v>
      </c>
    </row>
    <row r="890" spans="1:33">
      <c r="A890" s="158"/>
      <c r="B890" s="162">
        <f>+[2]data1cf!A890</f>
        <v>-68447.035493583913</v>
      </c>
      <c r="C890" s="162">
        <f>+[2]data1cf!B890</f>
        <v>12058.707753063423</v>
      </c>
      <c r="D890" s="162">
        <f>+[2]data1cf!C890</f>
        <v>13129.97702360199</v>
      </c>
      <c r="E890" s="162">
        <f>+[2]data1cf!D890</f>
        <v>12682.701015643779</v>
      </c>
      <c r="F890" s="162">
        <f>+[2]data1cf!E890</f>
        <v>12305.821552993943</v>
      </c>
      <c r="G890" s="162">
        <f>+[2]data1cf!F890</f>
        <v>12266.083545687054</v>
      </c>
      <c r="H890" s="162">
        <f>+[2]data1cf!G890</f>
        <v>11898.388986928032</v>
      </c>
      <c r="I890" s="162">
        <f>+[2]data1cf!H890</f>
        <v>11717.019271468534</v>
      </c>
      <c r="J890" s="162">
        <f>+[2]data1cf!I890</f>
        <v>11693.386054473945</v>
      </c>
      <c r="K890" s="162">
        <f>+[2]data1cf!J890</f>
        <v>11566.535287675433</v>
      </c>
      <c r="L890" s="162">
        <f>+[2]data1cf!K890</f>
        <v>11555.535313130353</v>
      </c>
      <c r="M890" s="162">
        <f>+[2]data1cf!L890</f>
        <v>11519.109189207396</v>
      </c>
      <c r="N890" s="162">
        <f>+[2]data1cf!M890</f>
        <v>11572.502431109886</v>
      </c>
      <c r="O890" s="162">
        <f>+[2]data1cf!N890</f>
        <v>11381.029757091881</v>
      </c>
      <c r="P890" s="162">
        <f>+[2]data1cf!O890</f>
        <v>11567.939411876272</v>
      </c>
      <c r="Q890" s="162">
        <f>+[2]data1cf!P890</f>
        <v>11271.199568600958</v>
      </c>
      <c r="R890" s="162">
        <f>+[2]data1cf!Q890</f>
        <v>785.06011829721001</v>
      </c>
      <c r="S890" s="162">
        <f>+[2]data1cf!R890</f>
        <v>0</v>
      </c>
      <c r="T890" s="162">
        <f>+[2]data1cf!S890</f>
        <v>0</v>
      </c>
      <c r="U890" s="162">
        <f>+[2]data1cf!T890</f>
        <v>0</v>
      </c>
      <c r="V890" s="162">
        <f>+[2]data1cf!U890</f>
        <v>0</v>
      </c>
      <c r="W890" s="162">
        <f>+[2]data1cf!V890</f>
        <v>0</v>
      </c>
      <c r="X890" s="162">
        <f>+[2]data1cf!W890</f>
        <v>0</v>
      </c>
      <c r="Y890" s="162">
        <f>+[2]data1cf!X890</f>
        <v>0</v>
      </c>
      <c r="Z890" s="162">
        <f>+[2]data1cf!Y890</f>
        <v>0</v>
      </c>
      <c r="AA890" s="162">
        <f>+[2]data1cf!Z890</f>
        <v>0</v>
      </c>
      <c r="AB890" s="162"/>
      <c r="AC890" s="163">
        <f t="shared" si="104"/>
        <v>23358.072511570997</v>
      </c>
      <c r="AD890" s="163">
        <f t="shared" si="106"/>
        <v>48432.617575896067</v>
      </c>
      <c r="AE890" s="164">
        <f t="shared" si="107"/>
        <v>48098.574200146737</v>
      </c>
      <c r="AF890" s="165">
        <f t="shared" si="105"/>
        <v>0.15769118666648865</v>
      </c>
      <c r="AG890" s="166">
        <f t="shared" si="111"/>
        <v>0.98053111064140897</v>
      </c>
    </row>
    <row r="891" spans="1:33">
      <c r="A891" s="158"/>
      <c r="B891" s="162">
        <f>+[2]data1cf!A891</f>
        <v>-61324.164519451631</v>
      </c>
      <c r="C891" s="162">
        <f>+[2]data1cf!B891</f>
        <v>11881.800906208053</v>
      </c>
      <c r="D891" s="162">
        <f>+[2]data1cf!C891</f>
        <v>12599.504743205376</v>
      </c>
      <c r="E891" s="162">
        <f>+[2]data1cf!D891</f>
        <v>12371.479809848537</v>
      </c>
      <c r="F891" s="162">
        <f>+[2]data1cf!E891</f>
        <v>12101.850832407046</v>
      </c>
      <c r="G891" s="162">
        <f>+[2]data1cf!F891</f>
        <v>11833.351731071245</v>
      </c>
      <c r="H891" s="162">
        <f>+[2]data1cf!G891</f>
        <v>11890.915664027731</v>
      </c>
      <c r="I891" s="162">
        <f>+[2]data1cf!H891</f>
        <v>11619.996028038997</v>
      </c>
      <c r="J891" s="162">
        <f>+[2]data1cf!I891</f>
        <v>11466.290428177366</v>
      </c>
      <c r="K891" s="162">
        <f>+[2]data1cf!J891</f>
        <v>11451.593956968993</v>
      </c>
      <c r="L891" s="162">
        <f>+[2]data1cf!K891</f>
        <v>11453.406397754894</v>
      </c>
      <c r="M891" s="162">
        <f>+[2]data1cf!L891</f>
        <v>11384.574415678488</v>
      </c>
      <c r="N891" s="162">
        <f>+[2]data1cf!M891</f>
        <v>11180.893384859155</v>
      </c>
      <c r="O891" s="162">
        <f>+[2]data1cf!N891</f>
        <v>11223.320369769724</v>
      </c>
      <c r="P891" s="162">
        <f>+[2]data1cf!O891</f>
        <v>11091.264007602349</v>
      </c>
      <c r="Q891" s="162">
        <f>+[2]data1cf!P891</f>
        <v>11192.548470247813</v>
      </c>
      <c r="R891" s="162">
        <f>+[2]data1cf!Q891</f>
        <v>703.36363737230238</v>
      </c>
      <c r="S891" s="162">
        <f>+[2]data1cf!R891</f>
        <v>0</v>
      </c>
      <c r="T891" s="162">
        <f>+[2]data1cf!S891</f>
        <v>0</v>
      </c>
      <c r="U891" s="162">
        <f>+[2]data1cf!T891</f>
        <v>0</v>
      </c>
      <c r="V891" s="162">
        <f>+[2]data1cf!U891</f>
        <v>0</v>
      </c>
      <c r="W891" s="162">
        <f>+[2]data1cf!V891</f>
        <v>0</v>
      </c>
      <c r="X891" s="162">
        <f>+[2]data1cf!W891</f>
        <v>0</v>
      </c>
      <c r="Y891" s="162">
        <f>+[2]data1cf!X891</f>
        <v>0</v>
      </c>
      <c r="Z891" s="162">
        <f>+[2]data1cf!Y891</f>
        <v>0</v>
      </c>
      <c r="AA891" s="162">
        <f>+[2]data1cf!Z891</f>
        <v>0</v>
      </c>
      <c r="AB891" s="162"/>
      <c r="AC891" s="163">
        <f t="shared" si="104"/>
        <v>28612.824835353782</v>
      </c>
      <c r="AD891" s="163">
        <f t="shared" si="106"/>
        <v>53220.504960809594</v>
      </c>
      <c r="AE891" s="164">
        <f t="shared" si="107"/>
        <v>52892.732416645296</v>
      </c>
      <c r="AF891" s="165">
        <f t="shared" si="105"/>
        <v>0.17747655510902408</v>
      </c>
      <c r="AG891" s="166">
        <f t="shared" si="111"/>
        <v>0.98681041475645381</v>
      </c>
    </row>
    <row r="892" spans="1:33">
      <c r="A892" s="158"/>
      <c r="B892" s="162">
        <f>+[2]data1cf!A892</f>
        <v>-61837.443974491878</v>
      </c>
      <c r="C892" s="162">
        <f>+[2]data1cf!B892</f>
        <v>11848.103760317015</v>
      </c>
      <c r="D892" s="162">
        <f>+[2]data1cf!C892</f>
        <v>12702.758484458845</v>
      </c>
      <c r="E892" s="162">
        <f>+[2]data1cf!D892</f>
        <v>12446.718849034263</v>
      </c>
      <c r="F892" s="162">
        <f>+[2]data1cf!E892</f>
        <v>12354.097300348654</v>
      </c>
      <c r="G892" s="162">
        <f>+[2]data1cf!F892</f>
        <v>12005.11849993089</v>
      </c>
      <c r="H892" s="162">
        <f>+[2]data1cf!G892</f>
        <v>11610.084448416959</v>
      </c>
      <c r="I892" s="162">
        <f>+[2]data1cf!H892</f>
        <v>11531.683361686642</v>
      </c>
      <c r="J892" s="162">
        <f>+[2]data1cf!I892</f>
        <v>11490.84677582565</v>
      </c>
      <c r="K892" s="162">
        <f>+[2]data1cf!J892</f>
        <v>11638.072007635965</v>
      </c>
      <c r="L892" s="162">
        <f>+[2]data1cf!K892</f>
        <v>11459.450037962491</v>
      </c>
      <c r="M892" s="162">
        <f>+[2]data1cf!L892</f>
        <v>11389.418000280184</v>
      </c>
      <c r="N892" s="162">
        <f>+[2]data1cf!M892</f>
        <v>11372.560738373537</v>
      </c>
      <c r="O892" s="162">
        <f>+[2]data1cf!N892</f>
        <v>11290.325796308589</v>
      </c>
      <c r="P892" s="162">
        <f>+[2]data1cf!O892</f>
        <v>11108.954508102615</v>
      </c>
      <c r="Q892" s="162">
        <f>+[2]data1cf!P892</f>
        <v>11178.873296203599</v>
      </c>
      <c r="R892" s="162">
        <f>+[2]data1cf!Q892</f>
        <v>709.250747409832</v>
      </c>
      <c r="S892" s="162">
        <f>+[2]data1cf!R892</f>
        <v>0</v>
      </c>
      <c r="T892" s="162">
        <f>+[2]data1cf!S892</f>
        <v>0</v>
      </c>
      <c r="U892" s="162">
        <f>+[2]data1cf!T892</f>
        <v>0</v>
      </c>
      <c r="V892" s="162">
        <f>+[2]data1cf!U892</f>
        <v>0</v>
      </c>
      <c r="W892" s="162">
        <f>+[2]data1cf!V892</f>
        <v>0</v>
      </c>
      <c r="X892" s="162">
        <f>+[2]data1cf!W892</f>
        <v>0</v>
      </c>
      <c r="Y892" s="162">
        <f>+[2]data1cf!X892</f>
        <v>0</v>
      </c>
      <c r="Z892" s="162">
        <f>+[2]data1cf!Y892</f>
        <v>0</v>
      </c>
      <c r="AA892" s="162">
        <f>+[2]data1cf!Z892</f>
        <v>0</v>
      </c>
      <c r="AB892" s="162"/>
      <c r="AC892" s="163">
        <f t="shared" si="104"/>
        <v>28463.469431943515</v>
      </c>
      <c r="AD892" s="163">
        <f t="shared" si="106"/>
        <v>53161.787712285288</v>
      </c>
      <c r="AE892" s="164">
        <f t="shared" si="107"/>
        <v>52832.777467244945</v>
      </c>
      <c r="AF892" s="165">
        <f t="shared" si="105"/>
        <v>0.17650768160820007</v>
      </c>
      <c r="AG892" s="166">
        <f t="shared" si="111"/>
        <v>0.98674727900482995</v>
      </c>
    </row>
    <row r="893" spans="1:33">
      <c r="A893" s="158"/>
      <c r="B893" s="162">
        <f>+[2]data1cf!A893</f>
        <v>-63495.448222679763</v>
      </c>
      <c r="C893" s="162">
        <f>+[2]data1cf!B893</f>
        <v>11816.947388226607</v>
      </c>
      <c r="D893" s="162">
        <f>+[2]data1cf!C893</f>
        <v>12991.658903837848</v>
      </c>
      <c r="E893" s="162">
        <f>+[2]data1cf!D893</f>
        <v>12504.068701693897</v>
      </c>
      <c r="F893" s="162">
        <f>+[2]data1cf!E893</f>
        <v>12183.859620505851</v>
      </c>
      <c r="G893" s="162">
        <f>+[2]data1cf!F893</f>
        <v>11920.285986787945</v>
      </c>
      <c r="H893" s="162">
        <f>+[2]data1cf!G893</f>
        <v>11735.989226641565</v>
      </c>
      <c r="I893" s="162">
        <f>+[2]data1cf!H893</f>
        <v>11650.908501909356</v>
      </c>
      <c r="J893" s="162">
        <f>+[2]data1cf!I893</f>
        <v>11527.889541524381</v>
      </c>
      <c r="K893" s="162">
        <f>+[2]data1cf!J893</f>
        <v>11664.154188686982</v>
      </c>
      <c r="L893" s="162">
        <f>+[2]data1cf!K893</f>
        <v>11526.461317182117</v>
      </c>
      <c r="M893" s="162">
        <f>+[2]data1cf!L893</f>
        <v>11569.283229649402</v>
      </c>
      <c r="N893" s="162">
        <f>+[2]data1cf!M893</f>
        <v>11307.776784471927</v>
      </c>
      <c r="O893" s="162">
        <f>+[2]data1cf!N893</f>
        <v>11413.343925435674</v>
      </c>
      <c r="P893" s="162">
        <f>+[2]data1cf!O893</f>
        <v>11346.099045474719</v>
      </c>
      <c r="Q893" s="162">
        <f>+[2]data1cf!P893</f>
        <v>11248.820917045134</v>
      </c>
      <c r="R893" s="162">
        <f>+[2]data1cf!Q893</f>
        <v>728.26739293484775</v>
      </c>
      <c r="S893" s="162">
        <f>+[2]data1cf!R893</f>
        <v>0</v>
      </c>
      <c r="T893" s="162">
        <f>+[2]data1cf!S893</f>
        <v>0</v>
      </c>
      <c r="U893" s="162">
        <f>+[2]data1cf!T893</f>
        <v>0</v>
      </c>
      <c r="V893" s="162">
        <f>+[2]data1cf!U893</f>
        <v>0</v>
      </c>
      <c r="W893" s="162">
        <f>+[2]data1cf!V893</f>
        <v>0</v>
      </c>
      <c r="X893" s="162">
        <f>+[2]data1cf!W893</f>
        <v>0</v>
      </c>
      <c r="Y893" s="162">
        <f>+[2]data1cf!X893</f>
        <v>0</v>
      </c>
      <c r="Z893" s="162">
        <f>+[2]data1cf!Y893</f>
        <v>0</v>
      </c>
      <c r="AA893" s="162">
        <f>+[2]data1cf!Z893</f>
        <v>0</v>
      </c>
      <c r="AB893" s="162"/>
      <c r="AC893" s="163">
        <f t="shared" si="104"/>
        <v>27237.552780360784</v>
      </c>
      <c r="AD893" s="163">
        <f t="shared" si="106"/>
        <v>52079.3642549539</v>
      </c>
      <c r="AE893" s="164">
        <f t="shared" si="107"/>
        <v>51748.295631857378</v>
      </c>
      <c r="AF893" s="165">
        <f t="shared" si="105"/>
        <v>0.17149540781974792</v>
      </c>
      <c r="AG893" s="166">
        <f t="shared" si="111"/>
        <v>0.98552772950876888</v>
      </c>
    </row>
    <row r="894" spans="1:33">
      <c r="A894" s="158"/>
      <c r="B894" s="162">
        <f>+[2]data1cf!A894</f>
        <v>-64204.152928359879</v>
      </c>
      <c r="C894" s="162">
        <f>+[2]data1cf!B894</f>
        <v>11984.873299765874</v>
      </c>
      <c r="D894" s="162">
        <f>+[2]data1cf!C894</f>
        <v>12893.766752220894</v>
      </c>
      <c r="E894" s="162">
        <f>+[2]data1cf!D894</f>
        <v>12759.651026563843</v>
      </c>
      <c r="F894" s="162">
        <f>+[2]data1cf!E894</f>
        <v>12177.112740640408</v>
      </c>
      <c r="G894" s="162">
        <f>+[2]data1cf!F894</f>
        <v>12057.424001135325</v>
      </c>
      <c r="H894" s="162">
        <f>+[2]data1cf!G894</f>
        <v>11800.475880190581</v>
      </c>
      <c r="I894" s="162">
        <f>+[2]data1cf!H894</f>
        <v>11756.998019866925</v>
      </c>
      <c r="J894" s="162">
        <f>+[2]data1cf!I894</f>
        <v>11675.645085830176</v>
      </c>
      <c r="K894" s="162">
        <f>+[2]data1cf!J894</f>
        <v>11687.305394276034</v>
      </c>
      <c r="L894" s="162">
        <f>+[2]data1cf!K894</f>
        <v>11544.424458953103</v>
      </c>
      <c r="M894" s="162">
        <f>+[2]data1cf!L894</f>
        <v>11510.25343610569</v>
      </c>
      <c r="N894" s="162">
        <f>+[2]data1cf!M894</f>
        <v>11472.452388731843</v>
      </c>
      <c r="O894" s="162">
        <f>+[2]data1cf!N894</f>
        <v>11286.272837504112</v>
      </c>
      <c r="P894" s="162">
        <f>+[2]data1cf!O894</f>
        <v>11428.127077570402</v>
      </c>
      <c r="Q894" s="162">
        <f>+[2]data1cf!P894</f>
        <v>11269.316739663351</v>
      </c>
      <c r="R894" s="162">
        <f>+[2]data1cf!Q894</f>
        <v>736.39595242711641</v>
      </c>
      <c r="S894" s="162">
        <f>+[2]data1cf!R894</f>
        <v>0</v>
      </c>
      <c r="T894" s="162">
        <f>+[2]data1cf!S894</f>
        <v>0</v>
      </c>
      <c r="U894" s="162">
        <f>+[2]data1cf!T894</f>
        <v>0</v>
      </c>
      <c r="V894" s="162">
        <f>+[2]data1cf!U894</f>
        <v>0</v>
      </c>
      <c r="W894" s="162">
        <f>+[2]data1cf!V894</f>
        <v>0</v>
      </c>
      <c r="X894" s="162">
        <f>+[2]data1cf!W894</f>
        <v>0</v>
      </c>
      <c r="Y894" s="162">
        <f>+[2]data1cf!X894</f>
        <v>0</v>
      </c>
      <c r="Z894" s="162">
        <f>+[2]data1cf!Y894</f>
        <v>0</v>
      </c>
      <c r="AA894" s="162">
        <f>+[2]data1cf!Z894</f>
        <v>0</v>
      </c>
      <c r="AB894" s="162"/>
      <c r="AC894" s="163">
        <f t="shared" si="104"/>
        <v>27072.766278156625</v>
      </c>
      <c r="AD894" s="163">
        <f t="shared" si="106"/>
        <v>52034.853833144945</v>
      </c>
      <c r="AE894" s="164">
        <f t="shared" si="107"/>
        <v>51702.315434141943</v>
      </c>
      <c r="AF894" s="165">
        <f t="shared" si="105"/>
        <v>0.17044355273246764</v>
      </c>
      <c r="AG894" s="166">
        <f t="shared" si="111"/>
        <v>0.98547524564135447</v>
      </c>
    </row>
    <row r="895" spans="1:33">
      <c r="A895" s="158"/>
      <c r="B895" s="162">
        <f>+[2]data1cf!A895</f>
        <v>-62649.477292014977</v>
      </c>
      <c r="C895" s="162">
        <f>+[2]data1cf!B895</f>
        <v>11881.497152490365</v>
      </c>
      <c r="D895" s="162">
        <f>+[2]data1cf!C895</f>
        <v>12771.330460186733</v>
      </c>
      <c r="E895" s="162">
        <f>+[2]data1cf!D895</f>
        <v>12477.484925329587</v>
      </c>
      <c r="F895" s="162">
        <f>+[2]data1cf!E895</f>
        <v>12163.973256696623</v>
      </c>
      <c r="G895" s="162">
        <f>+[2]data1cf!F895</f>
        <v>11940.367013690477</v>
      </c>
      <c r="H895" s="162">
        <f>+[2]data1cf!G895</f>
        <v>11832.309596957472</v>
      </c>
      <c r="I895" s="162">
        <f>+[2]data1cf!H895</f>
        <v>11571.295271813386</v>
      </c>
      <c r="J895" s="162">
        <f>+[2]data1cf!I895</f>
        <v>11628.405584279466</v>
      </c>
      <c r="K895" s="162">
        <f>+[2]data1cf!J895</f>
        <v>11580.761670987251</v>
      </c>
      <c r="L895" s="162">
        <f>+[2]data1cf!K895</f>
        <v>11546.188096480619</v>
      </c>
      <c r="M895" s="162">
        <f>+[2]data1cf!L895</f>
        <v>11415.200028524639</v>
      </c>
      <c r="N895" s="162">
        <f>+[2]data1cf!M895</f>
        <v>11352.02398900431</v>
      </c>
      <c r="O895" s="162">
        <f>+[2]data1cf!N895</f>
        <v>11156.790406256468</v>
      </c>
      <c r="P895" s="162">
        <f>+[2]data1cf!O895</f>
        <v>11268.202516713194</v>
      </c>
      <c r="Q895" s="162">
        <f>+[2]data1cf!P895</f>
        <v>11073.245942847403</v>
      </c>
      <c r="R895" s="162">
        <f>+[2]data1cf!Q895</f>
        <v>718.56444474849491</v>
      </c>
      <c r="S895" s="162">
        <f>+[2]data1cf!R895</f>
        <v>0</v>
      </c>
      <c r="T895" s="162">
        <f>+[2]data1cf!S895</f>
        <v>0</v>
      </c>
      <c r="U895" s="162">
        <f>+[2]data1cf!T895</f>
        <v>0</v>
      </c>
      <c r="V895" s="162">
        <f>+[2]data1cf!U895</f>
        <v>0</v>
      </c>
      <c r="W895" s="162">
        <f>+[2]data1cf!V895</f>
        <v>0</v>
      </c>
      <c r="X895" s="162">
        <f>+[2]data1cf!W895</f>
        <v>0</v>
      </c>
      <c r="Y895" s="162">
        <f>+[2]data1cf!X895</f>
        <v>0</v>
      </c>
      <c r="Z895" s="162">
        <f>+[2]data1cf!Y895</f>
        <v>0</v>
      </c>
      <c r="AA895" s="162">
        <f>+[2]data1cf!Z895</f>
        <v>0</v>
      </c>
      <c r="AB895" s="162"/>
      <c r="AC895" s="163">
        <f t="shared" si="104"/>
        <v>27792.989942982927</v>
      </c>
      <c r="AD895" s="163">
        <f t="shared" si="106"/>
        <v>52529.873224903029</v>
      </c>
      <c r="AE895" s="164">
        <f t="shared" si="107"/>
        <v>52200.420557506382</v>
      </c>
      <c r="AF895" s="165">
        <f t="shared" si="105"/>
        <v>0.17389573454856874</v>
      </c>
      <c r="AG895" s="166">
        <f t="shared" si="111"/>
        <v>0.98604838383144011</v>
      </c>
    </row>
    <row r="896" spans="1:33">
      <c r="A896" s="158"/>
      <c r="B896" s="162">
        <f>+[2]data1cf!A896</f>
        <v>-65213.886906464533</v>
      </c>
      <c r="C896" s="162">
        <f>+[2]data1cf!B896</f>
        <v>11808.38048343061</v>
      </c>
      <c r="D896" s="162">
        <f>+[2]data1cf!C896</f>
        <v>12918.354871575244</v>
      </c>
      <c r="E896" s="162">
        <f>+[2]data1cf!D896</f>
        <v>12698.649604969731</v>
      </c>
      <c r="F896" s="162">
        <f>+[2]data1cf!E896</f>
        <v>12226.278259678053</v>
      </c>
      <c r="G896" s="162">
        <f>+[2]data1cf!F896</f>
        <v>12130.037700499382</v>
      </c>
      <c r="H896" s="162">
        <f>+[2]data1cf!G896</f>
        <v>11870.098037380802</v>
      </c>
      <c r="I896" s="162">
        <f>+[2]data1cf!H896</f>
        <v>11625.24095147186</v>
      </c>
      <c r="J896" s="162">
        <f>+[2]data1cf!I896</f>
        <v>11691.215913289006</v>
      </c>
      <c r="K896" s="162">
        <f>+[2]data1cf!J896</f>
        <v>11698.48433379418</v>
      </c>
      <c r="L896" s="162">
        <f>+[2]data1cf!K896</f>
        <v>11655.347274025033</v>
      </c>
      <c r="M896" s="162">
        <f>+[2]data1cf!L896</f>
        <v>11422.910213042695</v>
      </c>
      <c r="N896" s="162">
        <f>+[2]data1cf!M896</f>
        <v>11391.719032657271</v>
      </c>
      <c r="O896" s="162">
        <f>+[2]data1cf!N896</f>
        <v>11386.286504557969</v>
      </c>
      <c r="P896" s="162">
        <f>+[2]data1cf!O896</f>
        <v>11516.556941041379</v>
      </c>
      <c r="Q896" s="162">
        <f>+[2]data1cf!P896</f>
        <v>11391.13169139385</v>
      </c>
      <c r="R896" s="162">
        <f>+[2]data1cf!Q896</f>
        <v>747.97719726238552</v>
      </c>
      <c r="S896" s="162">
        <f>+[2]data1cf!R896</f>
        <v>0</v>
      </c>
      <c r="T896" s="162">
        <f>+[2]data1cf!S896</f>
        <v>0</v>
      </c>
      <c r="U896" s="162">
        <f>+[2]data1cf!T896</f>
        <v>0</v>
      </c>
      <c r="V896" s="162">
        <f>+[2]data1cf!U896</f>
        <v>0</v>
      </c>
      <c r="W896" s="162">
        <f>+[2]data1cf!V896</f>
        <v>0</v>
      </c>
      <c r="X896" s="162">
        <f>+[2]data1cf!W896</f>
        <v>0</v>
      </c>
      <c r="Y896" s="162">
        <f>+[2]data1cf!X896</f>
        <v>0</v>
      </c>
      <c r="Z896" s="162">
        <f>+[2]data1cf!Y896</f>
        <v>0</v>
      </c>
      <c r="AA896" s="162">
        <f>+[2]data1cf!Z896</f>
        <v>0</v>
      </c>
      <c r="AB896" s="162"/>
      <c r="AC896" s="163">
        <f t="shared" si="104"/>
        <v>26009.726459399557</v>
      </c>
      <c r="AD896" s="163">
        <f t="shared" si="106"/>
        <v>51009.436475827242</v>
      </c>
      <c r="AE896" s="164">
        <f t="shared" si="107"/>
        <v>50676.2682947801</v>
      </c>
      <c r="AF896" s="165">
        <f t="shared" si="105"/>
        <v>0.16664562821388249</v>
      </c>
      <c r="AG896" s="166">
        <f t="shared" si="111"/>
        <v>0.98421200664846087</v>
      </c>
    </row>
    <row r="897" spans="1:33">
      <c r="A897" s="158"/>
      <c r="B897" s="162">
        <f>+[2]data1cf!A897</f>
        <v>-67016.04257039541</v>
      </c>
      <c r="C897" s="162">
        <f>+[2]data1cf!B897</f>
        <v>11894.717587002702</v>
      </c>
      <c r="D897" s="162">
        <f>+[2]data1cf!C897</f>
        <v>12902.060472949903</v>
      </c>
      <c r="E897" s="162">
        <f>+[2]data1cf!D897</f>
        <v>12615.256429436431</v>
      </c>
      <c r="F897" s="162">
        <f>+[2]data1cf!E897</f>
        <v>12353.545823537288</v>
      </c>
      <c r="G897" s="162">
        <f>+[2]data1cf!F897</f>
        <v>11949.591886972656</v>
      </c>
      <c r="H897" s="162">
        <f>+[2]data1cf!G897</f>
        <v>11789.096034036618</v>
      </c>
      <c r="I897" s="162">
        <f>+[2]data1cf!H897</f>
        <v>11742.56677797259</v>
      </c>
      <c r="J897" s="162">
        <f>+[2]data1cf!I897</f>
        <v>11841.749922100389</v>
      </c>
      <c r="K897" s="162">
        <f>+[2]data1cf!J897</f>
        <v>11556.957423457832</v>
      </c>
      <c r="L897" s="162">
        <f>+[2]data1cf!K897</f>
        <v>11592.291876938636</v>
      </c>
      <c r="M897" s="162">
        <f>+[2]data1cf!L897</f>
        <v>11470.827125011218</v>
      </c>
      <c r="N897" s="162">
        <f>+[2]data1cf!M897</f>
        <v>11491.906001125732</v>
      </c>
      <c r="O897" s="162">
        <f>+[2]data1cf!N897</f>
        <v>11265.407884416134</v>
      </c>
      <c r="P897" s="162">
        <f>+[2]data1cf!O897</f>
        <v>11401.494357673284</v>
      </c>
      <c r="Q897" s="162">
        <f>+[2]data1cf!P897</f>
        <v>11263.017577938379</v>
      </c>
      <c r="R897" s="162">
        <f>+[2]data1cf!Q897</f>
        <v>768.64720186540706</v>
      </c>
      <c r="S897" s="162">
        <f>+[2]data1cf!R897</f>
        <v>0</v>
      </c>
      <c r="T897" s="162">
        <f>+[2]data1cf!S897</f>
        <v>0</v>
      </c>
      <c r="U897" s="162">
        <f>+[2]data1cf!T897</f>
        <v>0</v>
      </c>
      <c r="V897" s="162">
        <f>+[2]data1cf!U897</f>
        <v>0</v>
      </c>
      <c r="W897" s="162">
        <f>+[2]data1cf!V897</f>
        <v>0</v>
      </c>
      <c r="X897" s="162">
        <f>+[2]data1cf!W897</f>
        <v>0</v>
      </c>
      <c r="Y897" s="162">
        <f>+[2]data1cf!X897</f>
        <v>0</v>
      </c>
      <c r="Z897" s="162">
        <f>+[2]data1cf!Y897</f>
        <v>0</v>
      </c>
      <c r="AA897" s="162">
        <f>+[2]data1cf!Z897</f>
        <v>0</v>
      </c>
      <c r="AB897" s="162"/>
      <c r="AC897" s="163">
        <f t="shared" si="104"/>
        <v>24142.510633849579</v>
      </c>
      <c r="AD897" s="163">
        <f t="shared" si="106"/>
        <v>49099.562134461718</v>
      </c>
      <c r="AE897" s="164">
        <f t="shared" si="107"/>
        <v>48767.107149897551</v>
      </c>
      <c r="AF897" s="165">
        <f t="shared" si="105"/>
        <v>0.16058793663978579</v>
      </c>
      <c r="AG897" s="166">
        <f t="shared" si="111"/>
        <v>0.98155900132008067</v>
      </c>
    </row>
    <row r="898" spans="1:33">
      <c r="A898" s="158"/>
      <c r="B898" s="162">
        <f>+[2]data1cf!A898</f>
        <v>-72616.720122190527</v>
      </c>
      <c r="C898" s="162">
        <f>+[2]data1cf!B898</f>
        <v>11949.940406952654</v>
      </c>
      <c r="D898" s="162">
        <f>+[2]data1cf!C898</f>
        <v>13097.089905602161</v>
      </c>
      <c r="E898" s="162">
        <f>+[2]data1cf!D898</f>
        <v>12764.922265660807</v>
      </c>
      <c r="F898" s="162">
        <f>+[2]data1cf!E898</f>
        <v>12515.619532839277</v>
      </c>
      <c r="G898" s="162">
        <f>+[2]data1cf!F898</f>
        <v>12254.691628907311</v>
      </c>
      <c r="H898" s="162">
        <f>+[2]data1cf!G898</f>
        <v>11989.326758912433</v>
      </c>
      <c r="I898" s="162">
        <f>+[2]data1cf!H898</f>
        <v>11852.545340351639</v>
      </c>
      <c r="J898" s="162">
        <f>+[2]data1cf!I898</f>
        <v>11800.979480905986</v>
      </c>
      <c r="K898" s="162">
        <f>+[2]data1cf!J898</f>
        <v>11846.775406035229</v>
      </c>
      <c r="L898" s="162">
        <f>+[2]data1cf!K898</f>
        <v>11673.13522969334</v>
      </c>
      <c r="M898" s="162">
        <f>+[2]data1cf!L898</f>
        <v>11571.001177097591</v>
      </c>
      <c r="N898" s="162">
        <f>+[2]data1cf!M898</f>
        <v>11729.243252106891</v>
      </c>
      <c r="O898" s="162">
        <f>+[2]data1cf!N898</f>
        <v>11480.580064889164</v>
      </c>
      <c r="P898" s="162">
        <f>+[2]data1cf!O898</f>
        <v>11472.467220995823</v>
      </c>
      <c r="Q898" s="162">
        <f>+[2]data1cf!P898</f>
        <v>11521.84889581684</v>
      </c>
      <c r="R898" s="162">
        <f>+[2]data1cf!Q898</f>
        <v>832.88473311347639</v>
      </c>
      <c r="S898" s="162">
        <f>+[2]data1cf!R898</f>
        <v>0</v>
      </c>
      <c r="T898" s="162">
        <f>+[2]data1cf!S898</f>
        <v>0</v>
      </c>
      <c r="U898" s="162">
        <f>+[2]data1cf!T898</f>
        <v>0</v>
      </c>
      <c r="V898" s="162">
        <f>+[2]data1cf!U898</f>
        <v>0</v>
      </c>
      <c r="W898" s="162">
        <f>+[2]data1cf!V898</f>
        <v>0</v>
      </c>
      <c r="X898" s="162">
        <f>+[2]data1cf!W898</f>
        <v>0</v>
      </c>
      <c r="Y898" s="162">
        <f>+[2]data1cf!X898</f>
        <v>0</v>
      </c>
      <c r="Z898" s="162">
        <f>+[2]data1cf!Y898</f>
        <v>0</v>
      </c>
      <c r="AA898" s="162">
        <f>+[2]data1cf!Z898</f>
        <v>0</v>
      </c>
      <c r="AB898" s="162"/>
      <c r="AC898" s="163">
        <f t="shared" ref="AC898:AC961" si="112">XNPV(0.1,B898:AA898,$B$1:$AA$1)</f>
        <v>19737.467367996727</v>
      </c>
      <c r="AD898" s="163">
        <f t="shared" si="106"/>
        <v>45042.416876476855</v>
      </c>
      <c r="AE898" s="164">
        <f t="shared" si="107"/>
        <v>44705.223757162334</v>
      </c>
      <c r="AF898" s="165">
        <f t="shared" ref="AF898:AF961" si="113">XIRR(B898:AA898,$B$1:$AA$1)</f>
        <v>0.14622620940208436</v>
      </c>
      <c r="AG898" s="166">
        <f t="shared" si="111"/>
        <v>0.97435017658248313</v>
      </c>
    </row>
    <row r="899" spans="1:33">
      <c r="A899" s="158"/>
      <c r="B899" s="162">
        <f>+[2]data1cf!A899</f>
        <v>-64103.998150976375</v>
      </c>
      <c r="C899" s="162">
        <f>+[2]data1cf!B899</f>
        <v>11810.23382126943</v>
      </c>
      <c r="D899" s="162">
        <f>+[2]data1cf!C899</f>
        <v>12789.278529844156</v>
      </c>
      <c r="E899" s="162">
        <f>+[2]data1cf!D899</f>
        <v>12439.43672193569</v>
      </c>
      <c r="F899" s="162">
        <f>+[2]data1cf!E899</f>
        <v>12316.600678266996</v>
      </c>
      <c r="G899" s="162">
        <f>+[2]data1cf!F899</f>
        <v>11980.510341514571</v>
      </c>
      <c r="H899" s="162">
        <f>+[2]data1cf!G899</f>
        <v>11716.057281073097</v>
      </c>
      <c r="I899" s="162">
        <f>+[2]data1cf!H899</f>
        <v>11704.173791930783</v>
      </c>
      <c r="J899" s="162">
        <f>+[2]data1cf!I899</f>
        <v>11593.185682806135</v>
      </c>
      <c r="K899" s="162">
        <f>+[2]data1cf!J899</f>
        <v>11534.612586343195</v>
      </c>
      <c r="L899" s="162">
        <f>+[2]data1cf!K899</f>
        <v>11608.992961653161</v>
      </c>
      <c r="M899" s="162">
        <f>+[2]data1cf!L899</f>
        <v>11455.359509724232</v>
      </c>
      <c r="N899" s="162">
        <f>+[2]data1cf!M899</f>
        <v>11331.227456663117</v>
      </c>
      <c r="O899" s="162">
        <f>+[2]data1cf!N899</f>
        <v>11390.492827049597</v>
      </c>
      <c r="P899" s="162">
        <f>+[2]data1cf!O899</f>
        <v>11224.561810895984</v>
      </c>
      <c r="Q899" s="162">
        <f>+[2]data1cf!P899</f>
        <v>11207.760513255456</v>
      </c>
      <c r="R899" s="162">
        <f>+[2]data1cf!Q899</f>
        <v>735.24721719243848</v>
      </c>
      <c r="S899" s="162">
        <f>+[2]data1cf!R899</f>
        <v>0</v>
      </c>
      <c r="T899" s="162">
        <f>+[2]data1cf!S899</f>
        <v>0</v>
      </c>
      <c r="U899" s="162">
        <f>+[2]data1cf!T899</f>
        <v>0</v>
      </c>
      <c r="V899" s="162">
        <f>+[2]data1cf!U899</f>
        <v>0</v>
      </c>
      <c r="W899" s="162">
        <f>+[2]data1cf!V899</f>
        <v>0</v>
      </c>
      <c r="X899" s="162">
        <f>+[2]data1cf!W899</f>
        <v>0</v>
      </c>
      <c r="Y899" s="162">
        <f>+[2]data1cf!X899</f>
        <v>0</v>
      </c>
      <c r="Z899" s="162">
        <f>+[2]data1cf!Y899</f>
        <v>0</v>
      </c>
      <c r="AA899" s="162">
        <f>+[2]data1cf!Z899</f>
        <v>0</v>
      </c>
      <c r="AB899" s="162"/>
      <c r="AC899" s="163">
        <f t="shared" si="112"/>
        <v>26479.250854643789</v>
      </c>
      <c r="AD899" s="163">
        <f t="shared" ref="AD899:AD962" si="114">SUMPRODUCT(B899:AA899,$B$1010:$AA$1010)</f>
        <v>51292.573640440474</v>
      </c>
      <c r="AE899" s="164">
        <f t="shared" ref="AE899:AE962" si="115">SUMPRODUCT(B899:AA899,$B$1012:$AA$1012)</f>
        <v>50961.99052050303</v>
      </c>
      <c r="AF899" s="165">
        <f t="shared" si="113"/>
        <v>0.16893931031227113</v>
      </c>
      <c r="AG899" s="166">
        <f t="shared" ref="AG899:AG914" si="116">1-EXP(-(1/0.25)*(AD899/ABS($AD$1010)))</f>
        <v>0.98457140352653649</v>
      </c>
    </row>
    <row r="900" spans="1:33">
      <c r="A900" s="158"/>
      <c r="B900" s="162">
        <f>+[2]data1cf!A900</f>
        <v>-64130.479381080011</v>
      </c>
      <c r="C900" s="162">
        <f>+[2]data1cf!B900</f>
        <v>11834.290078388884</v>
      </c>
      <c r="D900" s="162">
        <f>+[2]data1cf!C900</f>
        <v>12809.319636180229</v>
      </c>
      <c r="E900" s="162">
        <f>+[2]data1cf!D900</f>
        <v>12555.303392314852</v>
      </c>
      <c r="F900" s="162">
        <f>+[2]data1cf!E900</f>
        <v>12210.834222635283</v>
      </c>
      <c r="G900" s="162">
        <f>+[2]data1cf!F900</f>
        <v>11922.286732963774</v>
      </c>
      <c r="H900" s="162">
        <f>+[2]data1cf!G900</f>
        <v>11841.046085975579</v>
      </c>
      <c r="I900" s="162">
        <f>+[2]data1cf!H900</f>
        <v>11724.919557635541</v>
      </c>
      <c r="J900" s="162">
        <f>+[2]data1cf!I900</f>
        <v>11553.793462862353</v>
      </c>
      <c r="K900" s="162">
        <f>+[2]data1cf!J900</f>
        <v>11444.271362573718</v>
      </c>
      <c r="L900" s="162">
        <f>+[2]data1cf!K900</f>
        <v>11441.930406066793</v>
      </c>
      <c r="M900" s="162">
        <f>+[2]data1cf!L900</f>
        <v>11436.972614597489</v>
      </c>
      <c r="N900" s="162">
        <f>+[2]data1cf!M900</f>
        <v>11418.621318807729</v>
      </c>
      <c r="O900" s="162">
        <f>+[2]data1cf!N900</f>
        <v>11279.610778529281</v>
      </c>
      <c r="P900" s="162">
        <f>+[2]data1cf!O900</f>
        <v>11379.155697904713</v>
      </c>
      <c r="Q900" s="162">
        <f>+[2]data1cf!P900</f>
        <v>11214.547590216622</v>
      </c>
      <c r="R900" s="162">
        <f>+[2]data1cf!Q900</f>
        <v>735.5509463092352</v>
      </c>
      <c r="S900" s="162">
        <f>+[2]data1cf!R900</f>
        <v>0</v>
      </c>
      <c r="T900" s="162">
        <f>+[2]data1cf!S900</f>
        <v>0</v>
      </c>
      <c r="U900" s="162">
        <f>+[2]data1cf!T900</f>
        <v>0</v>
      </c>
      <c r="V900" s="162">
        <f>+[2]data1cf!U900</f>
        <v>0</v>
      </c>
      <c r="W900" s="162">
        <f>+[2]data1cf!V900</f>
        <v>0</v>
      </c>
      <c r="X900" s="162">
        <f>+[2]data1cf!W900</f>
        <v>0</v>
      </c>
      <c r="Y900" s="162">
        <f>+[2]data1cf!X900</f>
        <v>0</v>
      </c>
      <c r="Z900" s="162">
        <f>+[2]data1cf!Y900</f>
        <v>0</v>
      </c>
      <c r="AA900" s="162">
        <f>+[2]data1cf!Z900</f>
        <v>0</v>
      </c>
      <c r="AB900" s="162"/>
      <c r="AC900" s="163">
        <f t="shared" si="112"/>
        <v>26461.647266953965</v>
      </c>
      <c r="AD900" s="163">
        <f t="shared" si="114"/>
        <v>51258.538666056105</v>
      </c>
      <c r="AE900" s="164">
        <f t="shared" si="115"/>
        <v>50928.162866027793</v>
      </c>
      <c r="AF900" s="165">
        <f t="shared" si="113"/>
        <v>0.16893581748008732</v>
      </c>
      <c r="AG900" s="166">
        <f t="shared" si="116"/>
        <v>0.98452863796289236</v>
      </c>
    </row>
    <row r="901" spans="1:33">
      <c r="A901" s="158"/>
      <c r="B901" s="162">
        <f>+[2]data1cf!A901</f>
        <v>-71502.512674500482</v>
      </c>
      <c r="C901" s="162">
        <f>+[2]data1cf!B901</f>
        <v>12072.360622789925</v>
      </c>
      <c r="D901" s="162">
        <f>+[2]data1cf!C901</f>
        <v>13125.173490001884</v>
      </c>
      <c r="E901" s="162">
        <f>+[2]data1cf!D901</f>
        <v>12776.524776040593</v>
      </c>
      <c r="F901" s="162">
        <f>+[2]data1cf!E901</f>
        <v>12421.800754221413</v>
      </c>
      <c r="G901" s="162">
        <f>+[2]data1cf!F901</f>
        <v>12121.734165060396</v>
      </c>
      <c r="H901" s="162">
        <f>+[2]data1cf!G901</f>
        <v>11836.120202631382</v>
      </c>
      <c r="I901" s="162">
        <f>+[2]data1cf!H901</f>
        <v>11664.191968465024</v>
      </c>
      <c r="J901" s="162">
        <f>+[2]data1cf!I901</f>
        <v>11707.482323066739</v>
      </c>
      <c r="K901" s="162">
        <f>+[2]data1cf!J901</f>
        <v>11717.011166686782</v>
      </c>
      <c r="L901" s="162">
        <f>+[2]data1cf!K901</f>
        <v>11635.329756354626</v>
      </c>
      <c r="M901" s="162">
        <f>+[2]data1cf!L901</f>
        <v>11635.518895706988</v>
      </c>
      <c r="N901" s="162">
        <f>+[2]data1cf!M901</f>
        <v>11702.82423908998</v>
      </c>
      <c r="O901" s="162">
        <f>+[2]data1cf!N901</f>
        <v>11383.70192734002</v>
      </c>
      <c r="P901" s="162">
        <f>+[2]data1cf!O901</f>
        <v>11432.546289851281</v>
      </c>
      <c r="Q901" s="162">
        <f>+[2]data1cf!P901</f>
        <v>11545.248874741947</v>
      </c>
      <c r="R901" s="162">
        <f>+[2]data1cf!Q901</f>
        <v>820.10521937145052</v>
      </c>
      <c r="S901" s="162">
        <f>+[2]data1cf!R901</f>
        <v>0</v>
      </c>
      <c r="T901" s="162">
        <f>+[2]data1cf!S901</f>
        <v>0</v>
      </c>
      <c r="U901" s="162">
        <f>+[2]data1cf!T901</f>
        <v>0</v>
      </c>
      <c r="V901" s="162">
        <f>+[2]data1cf!U901</f>
        <v>0</v>
      </c>
      <c r="W901" s="162">
        <f>+[2]data1cf!V901</f>
        <v>0</v>
      </c>
      <c r="X901" s="162">
        <f>+[2]data1cf!W901</f>
        <v>0</v>
      </c>
      <c r="Y901" s="162">
        <f>+[2]data1cf!X901</f>
        <v>0</v>
      </c>
      <c r="Z901" s="162">
        <f>+[2]data1cf!Y901</f>
        <v>0</v>
      </c>
      <c r="AA901" s="162">
        <f>+[2]data1cf!Z901</f>
        <v>0</v>
      </c>
      <c r="AB901" s="162"/>
      <c r="AC901" s="163">
        <f t="shared" si="112"/>
        <v>20530.543915959395</v>
      </c>
      <c r="AD901" s="163">
        <f t="shared" si="114"/>
        <v>45697.700837860961</v>
      </c>
      <c r="AE901" s="164">
        <f t="shared" si="115"/>
        <v>45362.253343307399</v>
      </c>
      <c r="AF901" s="165">
        <f t="shared" si="113"/>
        <v>0.14883663058280946</v>
      </c>
      <c r="AG901" s="166">
        <f t="shared" si="116"/>
        <v>0.97568134810477847</v>
      </c>
    </row>
    <row r="902" spans="1:33">
      <c r="A902" s="158"/>
      <c r="B902" s="162">
        <f>+[2]data1cf!A902</f>
        <v>-64712.128862204088</v>
      </c>
      <c r="C902" s="162">
        <f>+[2]data1cf!B902</f>
        <v>11828.758784740912</v>
      </c>
      <c r="D902" s="162">
        <f>+[2]data1cf!C902</f>
        <v>12775.601229832613</v>
      </c>
      <c r="E902" s="162">
        <f>+[2]data1cf!D902</f>
        <v>12584.660965825042</v>
      </c>
      <c r="F902" s="162">
        <f>+[2]data1cf!E902</f>
        <v>12394.780859658753</v>
      </c>
      <c r="G902" s="162">
        <f>+[2]data1cf!F902</f>
        <v>12034.74905174288</v>
      </c>
      <c r="H902" s="162">
        <f>+[2]data1cf!G902</f>
        <v>11759.847722107548</v>
      </c>
      <c r="I902" s="162">
        <f>+[2]data1cf!H902</f>
        <v>11568.238773453908</v>
      </c>
      <c r="J902" s="162">
        <f>+[2]data1cf!I902</f>
        <v>11457.477922330654</v>
      </c>
      <c r="K902" s="162">
        <f>+[2]data1cf!J902</f>
        <v>11508.219502193337</v>
      </c>
      <c r="L902" s="162">
        <f>+[2]data1cf!K902</f>
        <v>11619.043655605514</v>
      </c>
      <c r="M902" s="162">
        <f>+[2]data1cf!L902</f>
        <v>11582.806646308742</v>
      </c>
      <c r="N902" s="162">
        <f>+[2]data1cf!M902</f>
        <v>11373.000805929714</v>
      </c>
      <c r="O902" s="162">
        <f>+[2]data1cf!N902</f>
        <v>11272.767072743762</v>
      </c>
      <c r="P902" s="162">
        <f>+[2]data1cf!O902</f>
        <v>11304.327093523694</v>
      </c>
      <c r="Q902" s="162">
        <f>+[2]data1cf!P902</f>
        <v>11229.131782601551</v>
      </c>
      <c r="R902" s="162">
        <f>+[2]data1cf!Q902</f>
        <v>742.22223319793602</v>
      </c>
      <c r="S902" s="162">
        <f>+[2]data1cf!R902</f>
        <v>0</v>
      </c>
      <c r="T902" s="162">
        <f>+[2]data1cf!S902</f>
        <v>0</v>
      </c>
      <c r="U902" s="162">
        <f>+[2]data1cf!T902</f>
        <v>0</v>
      </c>
      <c r="V902" s="162">
        <f>+[2]data1cf!U902</f>
        <v>0</v>
      </c>
      <c r="W902" s="162">
        <f>+[2]data1cf!V902</f>
        <v>0</v>
      </c>
      <c r="X902" s="162">
        <f>+[2]data1cf!W902</f>
        <v>0</v>
      </c>
      <c r="Y902" s="162">
        <f>+[2]data1cf!X902</f>
        <v>0</v>
      </c>
      <c r="Z902" s="162">
        <f>+[2]data1cf!Y902</f>
        <v>0</v>
      </c>
      <c r="AA902" s="162">
        <f>+[2]data1cf!Z902</f>
        <v>0</v>
      </c>
      <c r="AB902" s="162"/>
      <c r="AC902" s="163">
        <f t="shared" si="112"/>
        <v>26008.659231809226</v>
      </c>
      <c r="AD902" s="163">
        <f t="shared" si="114"/>
        <v>50834.613500553671</v>
      </c>
      <c r="AE902" s="164">
        <f t="shared" si="115"/>
        <v>50503.830051625868</v>
      </c>
      <c r="AF902" s="165">
        <f t="shared" si="113"/>
        <v>0.16723991036415101</v>
      </c>
      <c r="AG902" s="166">
        <f t="shared" si="116"/>
        <v>0.98398592898472492</v>
      </c>
    </row>
    <row r="903" spans="1:33">
      <c r="A903" s="158"/>
      <c r="B903" s="162">
        <f>+[2]data1cf!A903</f>
        <v>-70932.45441821983</v>
      </c>
      <c r="C903" s="162">
        <f>+[2]data1cf!B903</f>
        <v>11982.107065357957</v>
      </c>
      <c r="D903" s="162">
        <f>+[2]data1cf!C903</f>
        <v>13204.122337487805</v>
      </c>
      <c r="E903" s="162">
        <f>+[2]data1cf!D903</f>
        <v>12748.580061931736</v>
      </c>
      <c r="F903" s="162">
        <f>+[2]data1cf!E903</f>
        <v>12528.995577774875</v>
      </c>
      <c r="G903" s="162">
        <f>+[2]data1cf!F903</f>
        <v>12312.803377098548</v>
      </c>
      <c r="H903" s="162">
        <f>+[2]data1cf!G903</f>
        <v>11939.944399549971</v>
      </c>
      <c r="I903" s="162">
        <f>+[2]data1cf!H903</f>
        <v>11729.315712278054</v>
      </c>
      <c r="J903" s="162">
        <f>+[2]data1cf!I903</f>
        <v>11798.037012953404</v>
      </c>
      <c r="K903" s="162">
        <f>+[2]data1cf!J903</f>
        <v>11734.407211422571</v>
      </c>
      <c r="L903" s="162">
        <f>+[2]data1cf!K903</f>
        <v>11611.578702050465</v>
      </c>
      <c r="M903" s="162">
        <f>+[2]data1cf!L903</f>
        <v>11529.557081113342</v>
      </c>
      <c r="N903" s="162">
        <f>+[2]data1cf!M903</f>
        <v>11509.499566897772</v>
      </c>
      <c r="O903" s="162">
        <f>+[2]data1cf!N903</f>
        <v>11468.706985059292</v>
      </c>
      <c r="P903" s="162">
        <f>+[2]data1cf!O903</f>
        <v>11555.835592325278</v>
      </c>
      <c r="Q903" s="162">
        <f>+[2]data1cf!P903</f>
        <v>11527.566837907238</v>
      </c>
      <c r="R903" s="162">
        <f>+[2]data1cf!Q903</f>
        <v>813.56687919521403</v>
      </c>
      <c r="S903" s="162">
        <f>+[2]data1cf!R903</f>
        <v>0</v>
      </c>
      <c r="T903" s="162">
        <f>+[2]data1cf!S903</f>
        <v>0</v>
      </c>
      <c r="U903" s="162">
        <f>+[2]data1cf!T903</f>
        <v>0</v>
      </c>
      <c r="V903" s="162">
        <f>+[2]data1cf!U903</f>
        <v>0</v>
      </c>
      <c r="W903" s="162">
        <f>+[2]data1cf!V903</f>
        <v>0</v>
      </c>
      <c r="X903" s="162">
        <f>+[2]data1cf!W903</f>
        <v>0</v>
      </c>
      <c r="Y903" s="162">
        <f>+[2]data1cf!X903</f>
        <v>0</v>
      </c>
      <c r="Z903" s="162">
        <f>+[2]data1cf!Y903</f>
        <v>0</v>
      </c>
      <c r="AA903" s="162">
        <f>+[2]data1cf!Z903</f>
        <v>0</v>
      </c>
      <c r="AB903" s="162"/>
      <c r="AC903" s="163">
        <f t="shared" si="112"/>
        <v>21339.745908055858</v>
      </c>
      <c r="AD903" s="163">
        <f t="shared" si="114"/>
        <v>46569.333480136062</v>
      </c>
      <c r="AE903" s="164">
        <f t="shared" si="115"/>
        <v>46233.197209436199</v>
      </c>
      <c r="AF903" s="165">
        <f t="shared" si="113"/>
        <v>0.15107570290565495</v>
      </c>
      <c r="AG903" s="166">
        <f t="shared" si="116"/>
        <v>0.97734557240503583</v>
      </c>
    </row>
    <row r="904" spans="1:33">
      <c r="A904" s="158"/>
      <c r="B904" s="162">
        <f>+[2]data1cf!A904</f>
        <v>-62373.62231058703</v>
      </c>
      <c r="C904" s="162">
        <f>+[2]data1cf!B904</f>
        <v>11846.786365581433</v>
      </c>
      <c r="D904" s="162">
        <f>+[2]data1cf!C904</f>
        <v>12795.625276864956</v>
      </c>
      <c r="E904" s="162">
        <f>+[2]data1cf!D904</f>
        <v>12519.499720565269</v>
      </c>
      <c r="F904" s="162">
        <f>+[2]data1cf!E904</f>
        <v>12218.583723354859</v>
      </c>
      <c r="G904" s="162">
        <f>+[2]data1cf!F904</f>
        <v>11947.310702598439</v>
      </c>
      <c r="H904" s="162">
        <f>+[2]data1cf!G904</f>
        <v>11749.347647188693</v>
      </c>
      <c r="I904" s="162">
        <f>+[2]data1cf!H904</f>
        <v>11527.785463791999</v>
      </c>
      <c r="J904" s="162">
        <f>+[2]data1cf!I904</f>
        <v>11561.407227216239</v>
      </c>
      <c r="K904" s="162">
        <f>+[2]data1cf!J904</f>
        <v>11560.753517246309</v>
      </c>
      <c r="L904" s="162">
        <f>+[2]data1cf!K904</f>
        <v>11344.802687302497</v>
      </c>
      <c r="M904" s="162">
        <f>+[2]data1cf!L904</f>
        <v>11462.923749279686</v>
      </c>
      <c r="N904" s="162">
        <f>+[2]data1cf!M904</f>
        <v>11508.370694968475</v>
      </c>
      <c r="O904" s="162">
        <f>+[2]data1cf!N904</f>
        <v>11280.892667232958</v>
      </c>
      <c r="P904" s="162">
        <f>+[2]data1cf!O904</f>
        <v>11207.671000139118</v>
      </c>
      <c r="Q904" s="162">
        <f>+[2]data1cf!P904</f>
        <v>11217.66515615704</v>
      </c>
      <c r="R904" s="162">
        <f>+[2]data1cf!Q904</f>
        <v>715.40049845350893</v>
      </c>
      <c r="S904" s="162">
        <f>+[2]data1cf!R904</f>
        <v>0</v>
      </c>
      <c r="T904" s="162">
        <f>+[2]data1cf!S904</f>
        <v>0</v>
      </c>
      <c r="U904" s="162">
        <f>+[2]data1cf!T904</f>
        <v>0</v>
      </c>
      <c r="V904" s="162">
        <f>+[2]data1cf!U904</f>
        <v>0</v>
      </c>
      <c r="W904" s="162">
        <f>+[2]data1cf!V904</f>
        <v>0</v>
      </c>
      <c r="X904" s="162">
        <f>+[2]data1cf!W904</f>
        <v>0</v>
      </c>
      <c r="Y904" s="162">
        <f>+[2]data1cf!X904</f>
        <v>0</v>
      </c>
      <c r="Z904" s="162">
        <f>+[2]data1cf!Y904</f>
        <v>0</v>
      </c>
      <c r="AA904" s="162">
        <f>+[2]data1cf!Z904</f>
        <v>0</v>
      </c>
      <c r="AB904" s="162"/>
      <c r="AC904" s="163">
        <f t="shared" si="112"/>
        <v>28064.435307344294</v>
      </c>
      <c r="AD904" s="163">
        <f t="shared" si="114"/>
        <v>52808.216462389813</v>
      </c>
      <c r="AE904" s="164">
        <f t="shared" si="115"/>
        <v>52478.535052003775</v>
      </c>
      <c r="AF904" s="165">
        <f t="shared" si="113"/>
        <v>0.17486096024513245</v>
      </c>
      <c r="AG904" s="166">
        <f t="shared" si="116"/>
        <v>0.98636066084706508</v>
      </c>
    </row>
    <row r="905" spans="1:33">
      <c r="A905" s="158"/>
      <c r="B905" s="162">
        <f>+[2]data1cf!A905</f>
        <v>-66489.667347851049</v>
      </c>
      <c r="C905" s="162">
        <f>+[2]data1cf!B905</f>
        <v>11894.775368927138</v>
      </c>
      <c r="D905" s="162">
        <f>+[2]data1cf!C905</f>
        <v>12893.587112388777</v>
      </c>
      <c r="E905" s="162">
        <f>+[2]data1cf!D905</f>
        <v>12514.402151597609</v>
      </c>
      <c r="F905" s="162">
        <f>+[2]data1cf!E905</f>
        <v>12323.580546531459</v>
      </c>
      <c r="G905" s="162">
        <f>+[2]data1cf!F905</f>
        <v>11953.129850122368</v>
      </c>
      <c r="H905" s="162">
        <f>+[2]data1cf!G905</f>
        <v>11843.515875517953</v>
      </c>
      <c r="I905" s="162">
        <f>+[2]data1cf!H905</f>
        <v>11605.52396688815</v>
      </c>
      <c r="J905" s="162">
        <f>+[2]data1cf!I905</f>
        <v>11723.888548403276</v>
      </c>
      <c r="K905" s="162">
        <f>+[2]data1cf!J905</f>
        <v>11833.555812727973</v>
      </c>
      <c r="L905" s="162">
        <f>+[2]data1cf!K905</f>
        <v>11494.305212912242</v>
      </c>
      <c r="M905" s="162">
        <f>+[2]data1cf!L905</f>
        <v>11467.90278023752</v>
      </c>
      <c r="N905" s="162">
        <f>+[2]data1cf!M905</f>
        <v>11524.326894332116</v>
      </c>
      <c r="O905" s="162">
        <f>+[2]data1cf!N905</f>
        <v>11451.618215847042</v>
      </c>
      <c r="P905" s="162">
        <f>+[2]data1cf!O905</f>
        <v>11333.833831054137</v>
      </c>
      <c r="Q905" s="162">
        <f>+[2]data1cf!P905</f>
        <v>11227.457853802724</v>
      </c>
      <c r="R905" s="162">
        <f>+[2]data1cf!Q905</f>
        <v>762.6098886129123</v>
      </c>
      <c r="S905" s="162">
        <f>+[2]data1cf!R905</f>
        <v>0</v>
      </c>
      <c r="T905" s="162">
        <f>+[2]data1cf!S905</f>
        <v>0</v>
      </c>
      <c r="U905" s="162">
        <f>+[2]data1cf!T905</f>
        <v>0</v>
      </c>
      <c r="V905" s="162">
        <f>+[2]data1cf!U905</f>
        <v>0</v>
      </c>
      <c r="W905" s="162">
        <f>+[2]data1cf!V905</f>
        <v>0</v>
      </c>
      <c r="X905" s="162">
        <f>+[2]data1cf!W905</f>
        <v>0</v>
      </c>
      <c r="Y905" s="162">
        <f>+[2]data1cf!X905</f>
        <v>0</v>
      </c>
      <c r="Z905" s="162">
        <f>+[2]data1cf!Y905</f>
        <v>0</v>
      </c>
      <c r="AA905" s="162">
        <f>+[2]data1cf!Z905</f>
        <v>0</v>
      </c>
      <c r="AB905" s="162"/>
      <c r="AC905" s="163">
        <f t="shared" si="112"/>
        <v>24588.453301677509</v>
      </c>
      <c r="AD905" s="163">
        <f t="shared" si="114"/>
        <v>49541.885000500566</v>
      </c>
      <c r="AE905" s="164">
        <f t="shared" si="115"/>
        <v>49209.368575327368</v>
      </c>
      <c r="AF905" s="165">
        <f t="shared" si="113"/>
        <v>0.16205353140830994</v>
      </c>
      <c r="AG905" s="166">
        <f t="shared" si="116"/>
        <v>0.98221059503414454</v>
      </c>
    </row>
    <row r="906" spans="1:33">
      <c r="A906" s="158"/>
      <c r="B906" s="162">
        <f>+[2]data1cf!A906</f>
        <v>-69431.202773177618</v>
      </c>
      <c r="C906" s="162">
        <f>+[2]data1cf!B906</f>
        <v>12005.8877782788</v>
      </c>
      <c r="D906" s="162">
        <f>+[2]data1cf!C906</f>
        <v>13089.996684888069</v>
      </c>
      <c r="E906" s="162">
        <f>+[2]data1cf!D906</f>
        <v>12719.149639461717</v>
      </c>
      <c r="F906" s="162">
        <f>+[2]data1cf!E906</f>
        <v>12534.541756511608</v>
      </c>
      <c r="G906" s="162">
        <f>+[2]data1cf!F906</f>
        <v>12174.051822519243</v>
      </c>
      <c r="H906" s="162">
        <f>+[2]data1cf!G906</f>
        <v>11808.355140340587</v>
      </c>
      <c r="I906" s="162">
        <f>+[2]data1cf!H906</f>
        <v>11715.980080299254</v>
      </c>
      <c r="J906" s="162">
        <f>+[2]data1cf!I906</f>
        <v>11799.862842807626</v>
      </c>
      <c r="K906" s="162">
        <f>+[2]data1cf!J906</f>
        <v>11550.91885827994</v>
      </c>
      <c r="L906" s="162">
        <f>+[2]data1cf!K906</f>
        <v>11545.176087709311</v>
      </c>
      <c r="M906" s="162">
        <f>+[2]data1cf!L906</f>
        <v>11444.885806148706</v>
      </c>
      <c r="N906" s="162">
        <f>+[2]data1cf!M906</f>
        <v>11497.839169460203</v>
      </c>
      <c r="O906" s="162">
        <f>+[2]data1cf!N906</f>
        <v>11391.157631887669</v>
      </c>
      <c r="P906" s="162">
        <f>+[2]data1cf!O906</f>
        <v>11336.660640278838</v>
      </c>
      <c r="Q906" s="162">
        <f>+[2]data1cf!P906</f>
        <v>11339.457871636265</v>
      </c>
      <c r="R906" s="162">
        <f>+[2]data1cf!Q906</f>
        <v>796.348123327238</v>
      </c>
      <c r="S906" s="162">
        <f>+[2]data1cf!R906</f>
        <v>0</v>
      </c>
      <c r="T906" s="162">
        <f>+[2]data1cf!S906</f>
        <v>0</v>
      </c>
      <c r="U906" s="162">
        <f>+[2]data1cf!T906</f>
        <v>0</v>
      </c>
      <c r="V906" s="162">
        <f>+[2]data1cf!U906</f>
        <v>0</v>
      </c>
      <c r="W906" s="162">
        <f>+[2]data1cf!V906</f>
        <v>0</v>
      </c>
      <c r="X906" s="162">
        <f>+[2]data1cf!W906</f>
        <v>0</v>
      </c>
      <c r="Y906" s="162">
        <f>+[2]data1cf!X906</f>
        <v>0</v>
      </c>
      <c r="Z906" s="162">
        <f>+[2]data1cf!Y906</f>
        <v>0</v>
      </c>
      <c r="AA906" s="162">
        <f>+[2]data1cf!Z906</f>
        <v>0</v>
      </c>
      <c r="AB906" s="162"/>
      <c r="AC906" s="163">
        <f t="shared" si="112"/>
        <v>22318.091460762473</v>
      </c>
      <c r="AD906" s="163">
        <f t="shared" si="114"/>
        <v>47361.900871106023</v>
      </c>
      <c r="AE906" s="164">
        <f t="shared" si="115"/>
        <v>47028.402949850191</v>
      </c>
      <c r="AF906" s="165">
        <f t="shared" si="113"/>
        <v>0.15452969670295721</v>
      </c>
      <c r="AG906" s="166">
        <f t="shared" si="116"/>
        <v>0.9787597655585909</v>
      </c>
    </row>
    <row r="907" spans="1:33">
      <c r="A907" s="158"/>
      <c r="B907" s="162">
        <f>+[2]data1cf!A907</f>
        <v>-62397.464233887127</v>
      </c>
      <c r="C907" s="162">
        <f>+[2]data1cf!B907</f>
        <v>11909.331216969611</v>
      </c>
      <c r="D907" s="162">
        <f>+[2]data1cf!C907</f>
        <v>12728.502030026659</v>
      </c>
      <c r="E907" s="162">
        <f>+[2]data1cf!D907</f>
        <v>12442.166466879135</v>
      </c>
      <c r="F907" s="162">
        <f>+[2]data1cf!E907</f>
        <v>12204.134493087236</v>
      </c>
      <c r="G907" s="162">
        <f>+[2]data1cf!F907</f>
        <v>11845.299680359261</v>
      </c>
      <c r="H907" s="162">
        <f>+[2]data1cf!G907</f>
        <v>11649.910763451324</v>
      </c>
      <c r="I907" s="162">
        <f>+[2]data1cf!H907</f>
        <v>11610.54756865042</v>
      </c>
      <c r="J907" s="162">
        <f>+[2]data1cf!I907</f>
        <v>11501.254430648363</v>
      </c>
      <c r="K907" s="162">
        <f>+[2]data1cf!J907</f>
        <v>11733.890973559406</v>
      </c>
      <c r="L907" s="162">
        <f>+[2]data1cf!K907</f>
        <v>11577.4667697474</v>
      </c>
      <c r="M907" s="162">
        <f>+[2]data1cf!L907</f>
        <v>11385.238551263654</v>
      </c>
      <c r="N907" s="162">
        <f>+[2]data1cf!M907</f>
        <v>11502.528746392418</v>
      </c>
      <c r="O907" s="162">
        <f>+[2]data1cf!N907</f>
        <v>11215.725229858028</v>
      </c>
      <c r="P907" s="162">
        <f>+[2]data1cf!O907</f>
        <v>11332.733953028637</v>
      </c>
      <c r="Q907" s="162">
        <f>+[2]data1cf!P907</f>
        <v>11236.984162647917</v>
      </c>
      <c r="R907" s="162">
        <f>+[2]data1cf!Q907</f>
        <v>715.67395577699176</v>
      </c>
      <c r="S907" s="162">
        <f>+[2]data1cf!R907</f>
        <v>0</v>
      </c>
      <c r="T907" s="162">
        <f>+[2]data1cf!S907</f>
        <v>0</v>
      </c>
      <c r="U907" s="162">
        <f>+[2]data1cf!T907</f>
        <v>0</v>
      </c>
      <c r="V907" s="162">
        <f>+[2]data1cf!U907</f>
        <v>0</v>
      </c>
      <c r="W907" s="162">
        <f>+[2]data1cf!V907</f>
        <v>0</v>
      </c>
      <c r="X907" s="162">
        <f>+[2]data1cf!W907</f>
        <v>0</v>
      </c>
      <c r="Y907" s="162">
        <f>+[2]data1cf!X907</f>
        <v>0</v>
      </c>
      <c r="Z907" s="162">
        <f>+[2]data1cf!Y907</f>
        <v>0</v>
      </c>
      <c r="AA907" s="162">
        <f>+[2]data1cf!Z907</f>
        <v>0</v>
      </c>
      <c r="AB907" s="162"/>
      <c r="AC907" s="163">
        <f t="shared" si="112"/>
        <v>28021.686455072893</v>
      </c>
      <c r="AD907" s="163">
        <f t="shared" si="114"/>
        <v>52792.742898893339</v>
      </c>
      <c r="AE907" s="164">
        <f t="shared" si="115"/>
        <v>52462.57246098575</v>
      </c>
      <c r="AF907" s="165">
        <f t="shared" si="113"/>
        <v>0.17461314797401431</v>
      </c>
      <c r="AG907" s="166">
        <f t="shared" si="116"/>
        <v>0.98634348579296582</v>
      </c>
    </row>
    <row r="908" spans="1:33">
      <c r="A908" s="158"/>
      <c r="B908" s="162">
        <f>+[2]data1cf!A908</f>
        <v>-67891.664196751852</v>
      </c>
      <c r="C908" s="162">
        <f>+[2]data1cf!B908</f>
        <v>12016.802531167461</v>
      </c>
      <c r="D908" s="162">
        <f>+[2]data1cf!C908</f>
        <v>12921.453191379522</v>
      </c>
      <c r="E908" s="162">
        <f>+[2]data1cf!D908</f>
        <v>12603.675086254276</v>
      </c>
      <c r="F908" s="162">
        <f>+[2]data1cf!E908</f>
        <v>12458.521307874151</v>
      </c>
      <c r="G908" s="162">
        <f>+[2]data1cf!F908</f>
        <v>12185.166510102168</v>
      </c>
      <c r="H908" s="162">
        <f>+[2]data1cf!G908</f>
        <v>11843.586808046566</v>
      </c>
      <c r="I908" s="162">
        <f>+[2]data1cf!H908</f>
        <v>11672.758853507949</v>
      </c>
      <c r="J908" s="162">
        <f>+[2]data1cf!I908</f>
        <v>11635.048251060911</v>
      </c>
      <c r="K908" s="162">
        <f>+[2]data1cf!J908</f>
        <v>11677.719623816181</v>
      </c>
      <c r="L908" s="162">
        <f>+[2]data1cf!K908</f>
        <v>11644.678339419239</v>
      </c>
      <c r="M908" s="162">
        <f>+[2]data1cf!L908</f>
        <v>11483.721823251315</v>
      </c>
      <c r="N908" s="162">
        <f>+[2]data1cf!M908</f>
        <v>11273.231456069076</v>
      </c>
      <c r="O908" s="162">
        <f>+[2]data1cf!N908</f>
        <v>11359.45927206263</v>
      </c>
      <c r="P908" s="162">
        <f>+[2]data1cf!O908</f>
        <v>11216.96841321158</v>
      </c>
      <c r="Q908" s="162">
        <f>+[2]data1cf!P908</f>
        <v>11358.427383381015</v>
      </c>
      <c r="R908" s="162">
        <f>+[2]data1cf!Q908</f>
        <v>778.69023167106491</v>
      </c>
      <c r="S908" s="162">
        <f>+[2]data1cf!R908</f>
        <v>0</v>
      </c>
      <c r="T908" s="162">
        <f>+[2]data1cf!S908</f>
        <v>0</v>
      </c>
      <c r="U908" s="162">
        <f>+[2]data1cf!T908</f>
        <v>0</v>
      </c>
      <c r="V908" s="162">
        <f>+[2]data1cf!U908</f>
        <v>0</v>
      </c>
      <c r="W908" s="162">
        <f>+[2]data1cf!V908</f>
        <v>0</v>
      </c>
      <c r="X908" s="162">
        <f>+[2]data1cf!W908</f>
        <v>0</v>
      </c>
      <c r="Y908" s="162">
        <f>+[2]data1cf!X908</f>
        <v>0</v>
      </c>
      <c r="Z908" s="162">
        <f>+[2]data1cf!Y908</f>
        <v>0</v>
      </c>
      <c r="AA908" s="162">
        <f>+[2]data1cf!Z908</f>
        <v>0</v>
      </c>
      <c r="AB908" s="162"/>
      <c r="AC908" s="163">
        <f t="shared" si="112"/>
        <v>23511.621432835658</v>
      </c>
      <c r="AD908" s="163">
        <f t="shared" si="114"/>
        <v>48476.62302900834</v>
      </c>
      <c r="AE908" s="164">
        <f t="shared" si="115"/>
        <v>48144.158937973429</v>
      </c>
      <c r="AF908" s="165">
        <f t="shared" si="113"/>
        <v>0.1585018694400788</v>
      </c>
      <c r="AG908" s="166">
        <f t="shared" si="116"/>
        <v>0.98060066300770721</v>
      </c>
    </row>
    <row r="909" spans="1:33">
      <c r="A909" s="158"/>
      <c r="B909" s="162">
        <f>+[2]data1cf!A909</f>
        <v>-65273.404927334472</v>
      </c>
      <c r="C909" s="162">
        <f>+[2]data1cf!B909</f>
        <v>11862.468368861228</v>
      </c>
      <c r="D909" s="162">
        <f>+[2]data1cf!C909</f>
        <v>12803.431496715799</v>
      </c>
      <c r="E909" s="162">
        <f>+[2]data1cf!D909</f>
        <v>12585.406007408594</v>
      </c>
      <c r="F909" s="162">
        <f>+[2]data1cf!E909</f>
        <v>12179.868366714945</v>
      </c>
      <c r="G909" s="162">
        <f>+[2]data1cf!F909</f>
        <v>12035.221685024026</v>
      </c>
      <c r="H909" s="162">
        <f>+[2]data1cf!G909</f>
        <v>11792.262126639456</v>
      </c>
      <c r="I909" s="162">
        <f>+[2]data1cf!H909</f>
        <v>11693.344224362676</v>
      </c>
      <c r="J909" s="162">
        <f>+[2]data1cf!I909</f>
        <v>11687.850731664834</v>
      </c>
      <c r="K909" s="162">
        <f>+[2]data1cf!J909</f>
        <v>11524.567731500934</v>
      </c>
      <c r="L909" s="162">
        <f>+[2]data1cf!K909</f>
        <v>11537.399423455379</v>
      </c>
      <c r="M909" s="162">
        <f>+[2]data1cf!L909</f>
        <v>11471.141673086913</v>
      </c>
      <c r="N909" s="162">
        <f>+[2]data1cf!M909</f>
        <v>11371.66776441639</v>
      </c>
      <c r="O909" s="162">
        <f>+[2]data1cf!N909</f>
        <v>11393.139720645695</v>
      </c>
      <c r="P909" s="162">
        <f>+[2]data1cf!O909</f>
        <v>11534.059508479368</v>
      </c>
      <c r="Q909" s="162">
        <f>+[2]data1cf!P909</f>
        <v>11232.03409887305</v>
      </c>
      <c r="R909" s="162">
        <f>+[2]data1cf!Q909</f>
        <v>748.65984515455534</v>
      </c>
      <c r="S909" s="162">
        <f>+[2]data1cf!R909</f>
        <v>0</v>
      </c>
      <c r="T909" s="162">
        <f>+[2]data1cf!S909</f>
        <v>0</v>
      </c>
      <c r="U909" s="162">
        <f>+[2]data1cf!T909</f>
        <v>0</v>
      </c>
      <c r="V909" s="162">
        <f>+[2]data1cf!U909</f>
        <v>0</v>
      </c>
      <c r="W909" s="162">
        <f>+[2]data1cf!V909</f>
        <v>0</v>
      </c>
      <c r="X909" s="162">
        <f>+[2]data1cf!W909</f>
        <v>0</v>
      </c>
      <c r="Y909" s="162">
        <f>+[2]data1cf!X909</f>
        <v>0</v>
      </c>
      <c r="Z909" s="162">
        <f>+[2]data1cf!Y909</f>
        <v>0</v>
      </c>
      <c r="AA909" s="162">
        <f>+[2]data1cf!Z909</f>
        <v>0</v>
      </c>
      <c r="AB909" s="162"/>
      <c r="AC909" s="163">
        <f t="shared" si="112"/>
        <v>25578.304840271128</v>
      </c>
      <c r="AD909" s="163">
        <f t="shared" si="114"/>
        <v>50476.006007827542</v>
      </c>
      <c r="AE909" s="164">
        <f t="shared" si="115"/>
        <v>50144.195208273457</v>
      </c>
      <c r="AF909" s="165">
        <f t="shared" si="113"/>
        <v>0.1655500710010529</v>
      </c>
      <c r="AG909" s="166">
        <f t="shared" si="116"/>
        <v>0.9835120027741322</v>
      </c>
    </row>
    <row r="910" spans="1:33">
      <c r="A910" s="158"/>
      <c r="B910" s="162">
        <f>+[2]data1cf!A910</f>
        <v>-67082.548902455048</v>
      </c>
      <c r="C910" s="162">
        <f>+[2]data1cf!B910</f>
        <v>11894.726158980469</v>
      </c>
      <c r="D910" s="162">
        <f>+[2]data1cf!C910</f>
        <v>12925.196755773113</v>
      </c>
      <c r="E910" s="162">
        <f>+[2]data1cf!D910</f>
        <v>12518.972892924918</v>
      </c>
      <c r="F910" s="162">
        <f>+[2]data1cf!E910</f>
        <v>12257.983111525962</v>
      </c>
      <c r="G910" s="162">
        <f>+[2]data1cf!F910</f>
        <v>12047.767950891648</v>
      </c>
      <c r="H910" s="162">
        <f>+[2]data1cf!G910</f>
        <v>11845.781720289402</v>
      </c>
      <c r="I910" s="162">
        <f>+[2]data1cf!H910</f>
        <v>11562.516055916018</v>
      </c>
      <c r="J910" s="162">
        <f>+[2]data1cf!I910</f>
        <v>11777.779056845773</v>
      </c>
      <c r="K910" s="162">
        <f>+[2]data1cf!J910</f>
        <v>11753.296244706235</v>
      </c>
      <c r="L910" s="162">
        <f>+[2]data1cf!K910</f>
        <v>11544.282354775027</v>
      </c>
      <c r="M910" s="162">
        <f>+[2]data1cf!L910</f>
        <v>11392.779435172557</v>
      </c>
      <c r="N910" s="162">
        <f>+[2]data1cf!M910</f>
        <v>11334.527347089796</v>
      </c>
      <c r="O910" s="162">
        <f>+[2]data1cf!N910</f>
        <v>11434.480469567454</v>
      </c>
      <c r="P910" s="162">
        <f>+[2]data1cf!O910</f>
        <v>11334.841706463074</v>
      </c>
      <c r="Q910" s="162">
        <f>+[2]data1cf!P910</f>
        <v>11263.410262947702</v>
      </c>
      <c r="R910" s="162">
        <f>+[2]data1cf!Q910</f>
        <v>769.41000289159831</v>
      </c>
      <c r="S910" s="162">
        <f>+[2]data1cf!R910</f>
        <v>0</v>
      </c>
      <c r="T910" s="162">
        <f>+[2]data1cf!S910</f>
        <v>0</v>
      </c>
      <c r="U910" s="162">
        <f>+[2]data1cf!T910</f>
        <v>0</v>
      </c>
      <c r="V910" s="162">
        <f>+[2]data1cf!U910</f>
        <v>0</v>
      </c>
      <c r="W910" s="162">
        <f>+[2]data1cf!V910</f>
        <v>0</v>
      </c>
      <c r="X910" s="162">
        <f>+[2]data1cf!W910</f>
        <v>0</v>
      </c>
      <c r="Y910" s="162">
        <f>+[2]data1cf!X910</f>
        <v>0</v>
      </c>
      <c r="Z910" s="162">
        <f>+[2]data1cf!Y910</f>
        <v>0</v>
      </c>
      <c r="AA910" s="162">
        <f>+[2]data1cf!Z910</f>
        <v>0</v>
      </c>
      <c r="AB910" s="162"/>
      <c r="AC910" s="163">
        <f t="shared" si="112"/>
        <v>23947.2552451548</v>
      </c>
      <c r="AD910" s="163">
        <f t="shared" si="114"/>
        <v>48867.025344044727</v>
      </c>
      <c r="AE910" s="164">
        <f t="shared" si="115"/>
        <v>48535.024635944195</v>
      </c>
      <c r="AF910" s="165">
        <f t="shared" si="113"/>
        <v>0.16006385684013372</v>
      </c>
      <c r="AG910" s="166">
        <f t="shared" si="116"/>
        <v>0.98120693022081085</v>
      </c>
    </row>
    <row r="911" spans="1:33">
      <c r="A911" s="158"/>
      <c r="B911" s="162">
        <f>+[2]data1cf!A911</f>
        <v>-62454.35894204041</v>
      </c>
      <c r="C911" s="162">
        <f>+[2]data1cf!B911</f>
        <v>11892.285071905517</v>
      </c>
      <c r="D911" s="162">
        <f>+[2]data1cf!C911</f>
        <v>12839.909329719616</v>
      </c>
      <c r="E911" s="162">
        <f>+[2]data1cf!D911</f>
        <v>12533.261764942254</v>
      </c>
      <c r="F911" s="162">
        <f>+[2]data1cf!E911</f>
        <v>12293.952626886838</v>
      </c>
      <c r="G911" s="162">
        <f>+[2]data1cf!F911</f>
        <v>11941.326820971179</v>
      </c>
      <c r="H911" s="162">
        <f>+[2]data1cf!G911</f>
        <v>11706.098175403706</v>
      </c>
      <c r="I911" s="162">
        <f>+[2]data1cf!H911</f>
        <v>11573.223666169804</v>
      </c>
      <c r="J911" s="162">
        <f>+[2]data1cf!I911</f>
        <v>11563.260585042564</v>
      </c>
      <c r="K911" s="162">
        <f>+[2]data1cf!J911</f>
        <v>11586.773059695543</v>
      </c>
      <c r="L911" s="162">
        <f>+[2]data1cf!K911</f>
        <v>11552.848101611489</v>
      </c>
      <c r="M911" s="162">
        <f>+[2]data1cf!L911</f>
        <v>11357.811210186122</v>
      </c>
      <c r="N911" s="162">
        <f>+[2]data1cf!M911</f>
        <v>11477.364109328617</v>
      </c>
      <c r="O911" s="162">
        <f>+[2]data1cf!N911</f>
        <v>11516.877062259795</v>
      </c>
      <c r="P911" s="162">
        <f>+[2]data1cf!O911</f>
        <v>11263.472424210406</v>
      </c>
      <c r="Q911" s="162">
        <f>+[2]data1cf!P911</f>
        <v>11235.651973339604</v>
      </c>
      <c r="R911" s="162">
        <f>+[2]data1cf!Q911</f>
        <v>716.32651532162663</v>
      </c>
      <c r="S911" s="162">
        <f>+[2]data1cf!R911</f>
        <v>0</v>
      </c>
      <c r="T911" s="162">
        <f>+[2]data1cf!S911</f>
        <v>0</v>
      </c>
      <c r="U911" s="162">
        <f>+[2]data1cf!T911</f>
        <v>0</v>
      </c>
      <c r="V911" s="162">
        <f>+[2]data1cf!U911</f>
        <v>0</v>
      </c>
      <c r="W911" s="162">
        <f>+[2]data1cf!V911</f>
        <v>0</v>
      </c>
      <c r="X911" s="162">
        <f>+[2]data1cf!W911</f>
        <v>0</v>
      </c>
      <c r="Y911" s="162">
        <f>+[2]data1cf!X911</f>
        <v>0</v>
      </c>
      <c r="Z911" s="162">
        <f>+[2]data1cf!Y911</f>
        <v>0</v>
      </c>
      <c r="AA911" s="162">
        <f>+[2]data1cf!Z911</f>
        <v>0</v>
      </c>
      <c r="AB911" s="162"/>
      <c r="AC911" s="163">
        <f t="shared" si="112"/>
        <v>28251.48217870255</v>
      </c>
      <c r="AD911" s="163">
        <f t="shared" si="114"/>
        <v>53076.942578320537</v>
      </c>
      <c r="AE911" s="164">
        <f t="shared" si="115"/>
        <v>52746.09711549466</v>
      </c>
      <c r="AF911" s="165">
        <f t="shared" si="113"/>
        <v>0.17521124482154848</v>
      </c>
      <c r="AG911" s="166">
        <f t="shared" si="116"/>
        <v>0.98665551499415072</v>
      </c>
    </row>
    <row r="912" spans="1:33">
      <c r="A912" s="158"/>
      <c r="B912" s="162">
        <f>+[2]data1cf!A912</f>
        <v>-71968.994693061803</v>
      </c>
      <c r="C912" s="162">
        <f>+[2]data1cf!B912</f>
        <v>12217.38077664045</v>
      </c>
      <c r="D912" s="162">
        <f>+[2]data1cf!C912</f>
        <v>13343.546510389831</v>
      </c>
      <c r="E912" s="162">
        <f>+[2]data1cf!D912</f>
        <v>12768.207921694786</v>
      </c>
      <c r="F912" s="162">
        <f>+[2]data1cf!E912</f>
        <v>12432.727718203656</v>
      </c>
      <c r="G912" s="162">
        <f>+[2]data1cf!F912</f>
        <v>12175.981951915634</v>
      </c>
      <c r="H912" s="162">
        <f>+[2]data1cf!G912</f>
        <v>11934.781348365854</v>
      </c>
      <c r="I912" s="162">
        <f>+[2]data1cf!H912</f>
        <v>11791.630536680448</v>
      </c>
      <c r="J912" s="162">
        <f>+[2]data1cf!I912</f>
        <v>11833.094019717726</v>
      </c>
      <c r="K912" s="162">
        <f>+[2]data1cf!J912</f>
        <v>11825.643915183067</v>
      </c>
      <c r="L912" s="162">
        <f>+[2]data1cf!K912</f>
        <v>11913.462668943595</v>
      </c>
      <c r="M912" s="162">
        <f>+[2]data1cf!L912</f>
        <v>11664.463001756969</v>
      </c>
      <c r="N912" s="162">
        <f>+[2]data1cf!M912</f>
        <v>11541.264846136957</v>
      </c>
      <c r="O912" s="162">
        <f>+[2]data1cf!N912</f>
        <v>11499.409350550512</v>
      </c>
      <c r="P912" s="162">
        <f>+[2]data1cf!O912</f>
        <v>11548.962471937441</v>
      </c>
      <c r="Q912" s="162">
        <f>+[2]data1cf!P912</f>
        <v>11485.765077122363</v>
      </c>
      <c r="R912" s="162">
        <f>+[2]data1cf!Q912</f>
        <v>825.4555815315415</v>
      </c>
      <c r="S912" s="162">
        <f>+[2]data1cf!R912</f>
        <v>0</v>
      </c>
      <c r="T912" s="162">
        <f>+[2]data1cf!S912</f>
        <v>0</v>
      </c>
      <c r="U912" s="162">
        <f>+[2]data1cf!T912</f>
        <v>0</v>
      </c>
      <c r="V912" s="162">
        <f>+[2]data1cf!U912</f>
        <v>0</v>
      </c>
      <c r="W912" s="162">
        <f>+[2]data1cf!V912</f>
        <v>0</v>
      </c>
      <c r="X912" s="162">
        <f>+[2]data1cf!W912</f>
        <v>0</v>
      </c>
      <c r="Y912" s="162">
        <f>+[2]data1cf!X912</f>
        <v>0</v>
      </c>
      <c r="Z912" s="162">
        <f>+[2]data1cf!Y912</f>
        <v>0</v>
      </c>
      <c r="AA912" s="162">
        <f>+[2]data1cf!Z912</f>
        <v>0</v>
      </c>
      <c r="AB912" s="162"/>
      <c r="AC912" s="163">
        <f t="shared" si="112"/>
        <v>20753.753410744139</v>
      </c>
      <c r="AD912" s="163">
        <f t="shared" si="114"/>
        <v>46083.28354234797</v>
      </c>
      <c r="AE912" s="164">
        <f t="shared" si="115"/>
        <v>45745.775308211611</v>
      </c>
      <c r="AF912" s="165">
        <f t="shared" si="113"/>
        <v>0.14910129904747008</v>
      </c>
      <c r="AG912" s="166">
        <f t="shared" si="116"/>
        <v>0.97643211742913993</v>
      </c>
    </row>
    <row r="913" spans="1:33">
      <c r="A913" s="158"/>
      <c r="B913" s="162">
        <f>+[2]data1cf!A913</f>
        <v>-67086.750193790882</v>
      </c>
      <c r="C913" s="162">
        <f>+[2]data1cf!B913</f>
        <v>11901.809932561857</v>
      </c>
      <c r="D913" s="162">
        <f>+[2]data1cf!C913</f>
        <v>13034.625542376478</v>
      </c>
      <c r="E913" s="162">
        <f>+[2]data1cf!D913</f>
        <v>12611.455255170951</v>
      </c>
      <c r="F913" s="162">
        <f>+[2]data1cf!E913</f>
        <v>12433.515050005262</v>
      </c>
      <c r="G913" s="162">
        <f>+[2]data1cf!F913</f>
        <v>12259.344889617772</v>
      </c>
      <c r="H913" s="162">
        <f>+[2]data1cf!G913</f>
        <v>11857.270516791856</v>
      </c>
      <c r="I913" s="162">
        <f>+[2]data1cf!H913</f>
        <v>11629.815839118035</v>
      </c>
      <c r="J913" s="162">
        <f>+[2]data1cf!I913</f>
        <v>11797.902923653397</v>
      </c>
      <c r="K913" s="162">
        <f>+[2]data1cf!J913</f>
        <v>11624.940552529151</v>
      </c>
      <c r="L913" s="162">
        <f>+[2]data1cf!K913</f>
        <v>11583.256078531304</v>
      </c>
      <c r="M913" s="162">
        <f>+[2]data1cf!L913</f>
        <v>11455.236691028702</v>
      </c>
      <c r="N913" s="162">
        <f>+[2]data1cf!M913</f>
        <v>11489.16867411217</v>
      </c>
      <c r="O913" s="162">
        <f>+[2]data1cf!N913</f>
        <v>11443.90525485927</v>
      </c>
      <c r="P913" s="162">
        <f>+[2]data1cf!O913</f>
        <v>11302.769780140228</v>
      </c>
      <c r="Q913" s="162">
        <f>+[2]data1cf!P913</f>
        <v>11286.112110132079</v>
      </c>
      <c r="R913" s="162">
        <f>+[2]data1cf!Q913</f>
        <v>769.45819002270377</v>
      </c>
      <c r="S913" s="162">
        <f>+[2]data1cf!R913</f>
        <v>0</v>
      </c>
      <c r="T913" s="162">
        <f>+[2]data1cf!S913</f>
        <v>0</v>
      </c>
      <c r="U913" s="162">
        <f>+[2]data1cf!T913</f>
        <v>0</v>
      </c>
      <c r="V913" s="162">
        <f>+[2]data1cf!U913</f>
        <v>0</v>
      </c>
      <c r="W913" s="162">
        <f>+[2]data1cf!V913</f>
        <v>0</v>
      </c>
      <c r="X913" s="162">
        <f>+[2]data1cf!W913</f>
        <v>0</v>
      </c>
      <c r="Y913" s="162">
        <f>+[2]data1cf!X913</f>
        <v>0</v>
      </c>
      <c r="Z913" s="162">
        <f>+[2]data1cf!Y913</f>
        <v>0</v>
      </c>
      <c r="AA913" s="162">
        <f>+[2]data1cf!Z913</f>
        <v>0</v>
      </c>
      <c r="AB913" s="162"/>
      <c r="AC913" s="163">
        <f t="shared" si="112"/>
        <v>24442.398881478151</v>
      </c>
      <c r="AD913" s="163">
        <f t="shared" si="114"/>
        <v>49469.141113132457</v>
      </c>
      <c r="AE913" s="164">
        <f t="shared" si="115"/>
        <v>49135.828803231008</v>
      </c>
      <c r="AF913" s="165">
        <f t="shared" si="113"/>
        <v>0.16132076382637028</v>
      </c>
      <c r="AG913" s="166">
        <f t="shared" si="116"/>
        <v>0.9821050386801834</v>
      </c>
    </row>
    <row r="914" spans="1:33">
      <c r="A914" s="158"/>
      <c r="B914" s="162">
        <f>+[2]data1cf!A914</f>
        <v>-68152.790871380261</v>
      </c>
      <c r="C914" s="162">
        <f>+[2]data1cf!B914</f>
        <v>12016.370567170761</v>
      </c>
      <c r="D914" s="162">
        <f>+[2]data1cf!C914</f>
        <v>12910.033709717018</v>
      </c>
      <c r="E914" s="162">
        <f>+[2]data1cf!D914</f>
        <v>12670.905376206832</v>
      </c>
      <c r="F914" s="162">
        <f>+[2]data1cf!E914</f>
        <v>12351.392763238944</v>
      </c>
      <c r="G914" s="162">
        <f>+[2]data1cf!F914</f>
        <v>12088.715926570498</v>
      </c>
      <c r="H914" s="162">
        <f>+[2]data1cf!G914</f>
        <v>11850.621514239021</v>
      </c>
      <c r="I914" s="162">
        <f>+[2]data1cf!H914</f>
        <v>11633.424231982965</v>
      </c>
      <c r="J914" s="162">
        <f>+[2]data1cf!I914</f>
        <v>11789.07917627093</v>
      </c>
      <c r="K914" s="162">
        <f>+[2]data1cf!J914</f>
        <v>11622.163906855192</v>
      </c>
      <c r="L914" s="162">
        <f>+[2]data1cf!K914</f>
        <v>11495.470664074775</v>
      </c>
      <c r="M914" s="162">
        <f>+[2]data1cf!L914</f>
        <v>11349.48541260829</v>
      </c>
      <c r="N914" s="162">
        <f>+[2]data1cf!M914</f>
        <v>11338.08107597888</v>
      </c>
      <c r="O914" s="162">
        <f>+[2]data1cf!N914</f>
        <v>11482.435912871028</v>
      </c>
      <c r="P914" s="162">
        <f>+[2]data1cf!O914</f>
        <v>11454.812684833894</v>
      </c>
      <c r="Q914" s="162">
        <f>+[2]data1cf!P914</f>
        <v>11279.853259174684</v>
      </c>
      <c r="R914" s="162">
        <f>+[2]data1cf!Q914</f>
        <v>781.68525017838294</v>
      </c>
      <c r="S914" s="162">
        <f>+[2]data1cf!R914</f>
        <v>0</v>
      </c>
      <c r="T914" s="162">
        <f>+[2]data1cf!S914</f>
        <v>0</v>
      </c>
      <c r="U914" s="162">
        <f>+[2]data1cf!T914</f>
        <v>0</v>
      </c>
      <c r="V914" s="162">
        <f>+[2]data1cf!U914</f>
        <v>0</v>
      </c>
      <c r="W914" s="162">
        <f>+[2]data1cf!V914</f>
        <v>0</v>
      </c>
      <c r="X914" s="162">
        <f>+[2]data1cf!W914</f>
        <v>0</v>
      </c>
      <c r="Y914" s="162">
        <f>+[2]data1cf!X914</f>
        <v>0</v>
      </c>
      <c r="Z914" s="162">
        <f>+[2]data1cf!Y914</f>
        <v>0</v>
      </c>
      <c r="AA914" s="162">
        <f>+[2]data1cf!Z914</f>
        <v>0</v>
      </c>
      <c r="AB914" s="162"/>
      <c r="AC914" s="163">
        <f t="shared" si="112"/>
        <v>23186.380914114197</v>
      </c>
      <c r="AD914" s="163">
        <f t="shared" si="114"/>
        <v>48150.94421728704</v>
      </c>
      <c r="AE914" s="164">
        <f t="shared" si="115"/>
        <v>47818.387518269723</v>
      </c>
      <c r="AF914" s="165">
        <f t="shared" si="113"/>
        <v>0.15748155713081358</v>
      </c>
      <c r="AG914" s="166">
        <f t="shared" si="116"/>
        <v>0.98007996995043056</v>
      </c>
    </row>
    <row r="915" spans="1:33">
      <c r="A915" s="158"/>
      <c r="B915" s="162">
        <f>+[2]data1cf!A915</f>
        <v>-65053.353170619041</v>
      </c>
      <c r="C915" s="162">
        <f>+[2]data1cf!B915</f>
        <v>11851.385162969666</v>
      </c>
      <c r="D915" s="162">
        <f>+[2]data1cf!C915</f>
        <v>12898.10640479796</v>
      </c>
      <c r="E915" s="162">
        <f>+[2]data1cf!D915</f>
        <v>12538.472654176008</v>
      </c>
      <c r="F915" s="162">
        <f>+[2]data1cf!E915</f>
        <v>12282.222552522764</v>
      </c>
      <c r="G915" s="162">
        <f>+[2]data1cf!F915</f>
        <v>12077.355811155183</v>
      </c>
      <c r="H915" s="162">
        <f>+[2]data1cf!G915</f>
        <v>11852.263159772216</v>
      </c>
      <c r="I915" s="162">
        <f>+[2]data1cf!H915</f>
        <v>11682.964578490821</v>
      </c>
      <c r="J915" s="162">
        <f>+[2]data1cf!I915</f>
        <v>11738.950615764217</v>
      </c>
      <c r="K915" s="162">
        <f>+[2]data1cf!J915</f>
        <v>11641.75046814825</v>
      </c>
      <c r="L915" s="162">
        <f>+[2]data1cf!K915</f>
        <v>11609.772821935308</v>
      </c>
      <c r="M915" s="162">
        <f>+[2]data1cf!L915</f>
        <v>11484.039368991569</v>
      </c>
      <c r="N915" s="162">
        <f>+[2]data1cf!M915</f>
        <v>11496.127968076515</v>
      </c>
      <c r="O915" s="162">
        <f>+[2]data1cf!N915</f>
        <v>11313.799358461969</v>
      </c>
      <c r="P915" s="162">
        <f>+[2]data1cf!O915</f>
        <v>11294.346350925432</v>
      </c>
      <c r="Q915" s="162">
        <f>+[2]data1cf!P915</f>
        <v>11289.702922028571</v>
      </c>
      <c r="R915" s="162">
        <f>+[2]data1cf!Q915</f>
        <v>746.13593952573206</v>
      </c>
      <c r="S915" s="162">
        <f>+[2]data1cf!R915</f>
        <v>0</v>
      </c>
      <c r="T915" s="162">
        <f>+[2]data1cf!S915</f>
        <v>0</v>
      </c>
      <c r="U915" s="162">
        <f>+[2]data1cf!T915</f>
        <v>0</v>
      </c>
      <c r="V915" s="162">
        <f>+[2]data1cf!U915</f>
        <v>0</v>
      </c>
      <c r="W915" s="162">
        <f>+[2]data1cf!V915</f>
        <v>0</v>
      </c>
      <c r="X915" s="162">
        <f>+[2]data1cf!W915</f>
        <v>0</v>
      </c>
      <c r="Y915" s="162">
        <f>+[2]data1cf!X915</f>
        <v>0</v>
      </c>
      <c r="Z915" s="162">
        <f>+[2]data1cf!Y915</f>
        <v>0</v>
      </c>
      <c r="AA915" s="162">
        <f>+[2]data1cf!Z915</f>
        <v>0</v>
      </c>
      <c r="AB915" s="162"/>
      <c r="AC915" s="163">
        <f t="shared" si="112"/>
        <v>26028.56688170198</v>
      </c>
      <c r="AD915" s="163">
        <f t="shared" si="114"/>
        <v>50977.562852640098</v>
      </c>
      <c r="AE915" s="164">
        <f t="shared" si="115"/>
        <v>50645.196444216119</v>
      </c>
      <c r="AF915" s="165">
        <f t="shared" si="113"/>
        <v>0.16689141392707826</v>
      </c>
      <c r="AG915" s="166">
        <f t="shared" ref="AG915:AG930" si="117">1-EXP(-(1/0.25)*(AD915/ABS($AD$1010)))</f>
        <v>0.98417102753734853</v>
      </c>
    </row>
    <row r="916" spans="1:33">
      <c r="A916" s="158"/>
      <c r="B916" s="162">
        <f>+[2]data1cf!A916</f>
        <v>-70164.352105550628</v>
      </c>
      <c r="C916" s="162">
        <f>+[2]data1cf!B916</f>
        <v>12073.215103185787</v>
      </c>
      <c r="D916" s="162">
        <f>+[2]data1cf!C916</f>
        <v>13004.042666070449</v>
      </c>
      <c r="E916" s="162">
        <f>+[2]data1cf!D916</f>
        <v>12631.620712739012</v>
      </c>
      <c r="F916" s="162">
        <f>+[2]data1cf!E916</f>
        <v>12539.849701060732</v>
      </c>
      <c r="G916" s="162">
        <f>+[2]data1cf!F916</f>
        <v>12185.667980813803</v>
      </c>
      <c r="H916" s="162">
        <f>+[2]data1cf!G916</f>
        <v>11838.218244892163</v>
      </c>
      <c r="I916" s="162">
        <f>+[2]data1cf!H916</f>
        <v>11812.274781027263</v>
      </c>
      <c r="J916" s="162">
        <f>+[2]data1cf!I916</f>
        <v>11726.797564603625</v>
      </c>
      <c r="K916" s="162">
        <f>+[2]data1cf!J916</f>
        <v>11687.759581095037</v>
      </c>
      <c r="L916" s="162">
        <f>+[2]data1cf!K916</f>
        <v>11593.401468640961</v>
      </c>
      <c r="M916" s="162">
        <f>+[2]data1cf!L916</f>
        <v>11624.781914028037</v>
      </c>
      <c r="N916" s="162">
        <f>+[2]data1cf!M916</f>
        <v>11594.298668250083</v>
      </c>
      <c r="O916" s="162">
        <f>+[2]data1cf!N916</f>
        <v>11549.688139376667</v>
      </c>
      <c r="P916" s="162">
        <f>+[2]data1cf!O916</f>
        <v>11437.194381256593</v>
      </c>
      <c r="Q916" s="162">
        <f>+[2]data1cf!P916</f>
        <v>11502.152835645415</v>
      </c>
      <c r="R916" s="162">
        <f>+[2]data1cf!Q916</f>
        <v>804.7570529098233</v>
      </c>
      <c r="S916" s="162">
        <f>+[2]data1cf!R916</f>
        <v>0</v>
      </c>
      <c r="T916" s="162">
        <f>+[2]data1cf!S916</f>
        <v>0</v>
      </c>
      <c r="U916" s="162">
        <f>+[2]data1cf!T916</f>
        <v>0</v>
      </c>
      <c r="V916" s="162">
        <f>+[2]data1cf!U916</f>
        <v>0</v>
      </c>
      <c r="W916" s="162">
        <f>+[2]data1cf!V916</f>
        <v>0</v>
      </c>
      <c r="X916" s="162">
        <f>+[2]data1cf!W916</f>
        <v>0</v>
      </c>
      <c r="Y916" s="162">
        <f>+[2]data1cf!X916</f>
        <v>0</v>
      </c>
      <c r="Z916" s="162">
        <f>+[2]data1cf!Y916</f>
        <v>0</v>
      </c>
      <c r="AA916" s="162">
        <f>+[2]data1cf!Z916</f>
        <v>0</v>
      </c>
      <c r="AB916" s="162"/>
      <c r="AC916" s="163">
        <f t="shared" si="112"/>
        <v>21835.752702921505</v>
      </c>
      <c r="AD916" s="163">
        <f t="shared" si="114"/>
        <v>47019.612872212412</v>
      </c>
      <c r="AE916" s="164">
        <f t="shared" si="115"/>
        <v>46683.97863029944</v>
      </c>
      <c r="AF916" s="165">
        <f t="shared" si="113"/>
        <v>0.1526934802532196</v>
      </c>
      <c r="AG916" s="166">
        <f t="shared" si="117"/>
        <v>0.97816018019530004</v>
      </c>
    </row>
    <row r="917" spans="1:33">
      <c r="A917" s="158"/>
      <c r="B917" s="162">
        <f>+[2]data1cf!A917</f>
        <v>-63758.049592291027</v>
      </c>
      <c r="C917" s="162">
        <f>+[2]data1cf!B917</f>
        <v>11776.886862719177</v>
      </c>
      <c r="D917" s="162">
        <f>+[2]data1cf!C917</f>
        <v>12955.662864595923</v>
      </c>
      <c r="E917" s="162">
        <f>+[2]data1cf!D917</f>
        <v>12576.721241556068</v>
      </c>
      <c r="F917" s="162">
        <f>+[2]data1cf!E917</f>
        <v>12160.949225271863</v>
      </c>
      <c r="G917" s="162">
        <f>+[2]data1cf!F917</f>
        <v>12031.285416510895</v>
      </c>
      <c r="H917" s="162">
        <f>+[2]data1cf!G917</f>
        <v>11752.401995490651</v>
      </c>
      <c r="I917" s="162">
        <f>+[2]data1cf!H917</f>
        <v>11587.720758529082</v>
      </c>
      <c r="J917" s="162">
        <f>+[2]data1cf!I917</f>
        <v>11605.415587702617</v>
      </c>
      <c r="K917" s="162">
        <f>+[2]data1cf!J917</f>
        <v>11680.526595594922</v>
      </c>
      <c r="L917" s="162">
        <f>+[2]data1cf!K917</f>
        <v>11498.74337911705</v>
      </c>
      <c r="M917" s="162">
        <f>+[2]data1cf!L917</f>
        <v>11508.710079523862</v>
      </c>
      <c r="N917" s="162">
        <f>+[2]data1cf!M917</f>
        <v>11557.454169752184</v>
      </c>
      <c r="O917" s="162">
        <f>+[2]data1cf!N917</f>
        <v>11398.829955406949</v>
      </c>
      <c r="P917" s="162">
        <f>+[2]data1cf!O917</f>
        <v>11327.800289900275</v>
      </c>
      <c r="Q917" s="162">
        <f>+[2]data1cf!P917</f>
        <v>11279.108484186398</v>
      </c>
      <c r="R917" s="162">
        <f>+[2]data1cf!Q917</f>
        <v>731.27932560374109</v>
      </c>
      <c r="S917" s="162">
        <f>+[2]data1cf!R917</f>
        <v>0</v>
      </c>
      <c r="T917" s="162">
        <f>+[2]data1cf!S917</f>
        <v>0</v>
      </c>
      <c r="U917" s="162">
        <f>+[2]data1cf!T917</f>
        <v>0</v>
      </c>
      <c r="V917" s="162">
        <f>+[2]data1cf!U917</f>
        <v>0</v>
      </c>
      <c r="W917" s="162">
        <f>+[2]data1cf!V917</f>
        <v>0</v>
      </c>
      <c r="X917" s="162">
        <f>+[2]data1cf!W917</f>
        <v>0</v>
      </c>
      <c r="Y917" s="162">
        <f>+[2]data1cf!X917</f>
        <v>0</v>
      </c>
      <c r="Z917" s="162">
        <f>+[2]data1cf!Y917</f>
        <v>0</v>
      </c>
      <c r="AA917" s="162">
        <f>+[2]data1cf!Z917</f>
        <v>0</v>
      </c>
      <c r="AB917" s="162"/>
      <c r="AC917" s="163">
        <f t="shared" si="112"/>
        <v>27083.045093146768</v>
      </c>
      <c r="AD917" s="163">
        <f t="shared" si="114"/>
        <v>51975.010953471909</v>
      </c>
      <c r="AE917" s="164">
        <f t="shared" si="115"/>
        <v>51643.245962200854</v>
      </c>
      <c r="AF917" s="165">
        <f t="shared" si="113"/>
        <v>0.17075929045677188</v>
      </c>
      <c r="AG917" s="166">
        <f t="shared" si="117"/>
        <v>0.98540438261519936</v>
      </c>
    </row>
    <row r="918" spans="1:33">
      <c r="A918" s="158"/>
      <c r="B918" s="162">
        <f>+[2]data1cf!A918</f>
        <v>-72326.194991425698</v>
      </c>
      <c r="C918" s="162">
        <f>+[2]data1cf!B918</f>
        <v>12116.775381628217</v>
      </c>
      <c r="D918" s="162">
        <f>+[2]data1cf!C918</f>
        <v>13196.374486615343</v>
      </c>
      <c r="E918" s="162">
        <f>+[2]data1cf!D918</f>
        <v>12814.235237267021</v>
      </c>
      <c r="F918" s="162">
        <f>+[2]data1cf!E918</f>
        <v>12398.73859388271</v>
      </c>
      <c r="G918" s="162">
        <f>+[2]data1cf!F918</f>
        <v>12278.321602417993</v>
      </c>
      <c r="H918" s="162">
        <f>+[2]data1cf!G918</f>
        <v>11951.996183846531</v>
      </c>
      <c r="I918" s="162">
        <f>+[2]data1cf!H918</f>
        <v>11661.935881112309</v>
      </c>
      <c r="J918" s="162">
        <f>+[2]data1cf!I918</f>
        <v>11791.642117101765</v>
      </c>
      <c r="K918" s="162">
        <f>+[2]data1cf!J918</f>
        <v>11770.446245311949</v>
      </c>
      <c r="L918" s="162">
        <f>+[2]data1cf!K918</f>
        <v>11718.107665843638</v>
      </c>
      <c r="M918" s="162">
        <f>+[2]data1cf!L918</f>
        <v>11577.337833697569</v>
      </c>
      <c r="N918" s="162">
        <f>+[2]data1cf!M918</f>
        <v>11730.945864348238</v>
      </c>
      <c r="O918" s="162">
        <f>+[2]data1cf!N918</f>
        <v>11797.080854873173</v>
      </c>
      <c r="P918" s="162">
        <f>+[2]data1cf!O918</f>
        <v>11638.747455574112</v>
      </c>
      <c r="Q918" s="162">
        <f>+[2]data1cf!P918</f>
        <v>11473.924089400492</v>
      </c>
      <c r="R918" s="162">
        <f>+[2]data1cf!Q918</f>
        <v>829.55252607365617</v>
      </c>
      <c r="S918" s="162">
        <f>+[2]data1cf!R918</f>
        <v>0</v>
      </c>
      <c r="T918" s="162">
        <f>+[2]data1cf!S918</f>
        <v>0</v>
      </c>
      <c r="U918" s="162">
        <f>+[2]data1cf!T918</f>
        <v>0</v>
      </c>
      <c r="V918" s="162">
        <f>+[2]data1cf!U918</f>
        <v>0</v>
      </c>
      <c r="W918" s="162">
        <f>+[2]data1cf!V918</f>
        <v>0</v>
      </c>
      <c r="X918" s="162">
        <f>+[2]data1cf!W918</f>
        <v>0</v>
      </c>
      <c r="Y918" s="162">
        <f>+[2]data1cf!X918</f>
        <v>0</v>
      </c>
      <c r="Z918" s="162">
        <f>+[2]data1cf!Y918</f>
        <v>0</v>
      </c>
      <c r="AA918" s="162">
        <f>+[2]data1cf!Z918</f>
        <v>0</v>
      </c>
      <c r="AB918" s="162"/>
      <c r="AC918" s="163">
        <f t="shared" si="112"/>
        <v>20221.309527315127</v>
      </c>
      <c r="AD918" s="163">
        <f t="shared" si="114"/>
        <v>45556.428075423923</v>
      </c>
      <c r="AE918" s="164">
        <f t="shared" si="115"/>
        <v>45218.629316025654</v>
      </c>
      <c r="AF918" s="165">
        <f t="shared" si="113"/>
        <v>0.14754267334938054</v>
      </c>
      <c r="AG918" s="166">
        <f t="shared" si="117"/>
        <v>0.97540032865728177</v>
      </c>
    </row>
    <row r="919" spans="1:33">
      <c r="A919" s="158"/>
      <c r="B919" s="162">
        <f>+[2]data1cf!A919</f>
        <v>-73012.027656991049</v>
      </c>
      <c r="C919" s="162">
        <f>+[2]data1cf!B919</f>
        <v>12041.911804489917</v>
      </c>
      <c r="D919" s="162">
        <f>+[2]data1cf!C919</f>
        <v>13169.117730818029</v>
      </c>
      <c r="E919" s="162">
        <f>+[2]data1cf!D919</f>
        <v>12778.676986734759</v>
      </c>
      <c r="F919" s="162">
        <f>+[2]data1cf!E919</f>
        <v>12467.503123106981</v>
      </c>
      <c r="G919" s="162">
        <f>+[2]data1cf!F919</f>
        <v>12249.494072441379</v>
      </c>
      <c r="H919" s="162">
        <f>+[2]data1cf!G919</f>
        <v>11991.333599406455</v>
      </c>
      <c r="I919" s="162">
        <f>+[2]data1cf!H919</f>
        <v>11942.058669813898</v>
      </c>
      <c r="J919" s="162">
        <f>+[2]data1cf!I919</f>
        <v>11933.963986158124</v>
      </c>
      <c r="K919" s="162">
        <f>+[2]data1cf!J919</f>
        <v>11695.972342697794</v>
      </c>
      <c r="L919" s="162">
        <f>+[2]data1cf!K919</f>
        <v>11696.294088642848</v>
      </c>
      <c r="M919" s="162">
        <f>+[2]data1cf!L919</f>
        <v>11606.246171300592</v>
      </c>
      <c r="N919" s="162">
        <f>+[2]data1cf!M919</f>
        <v>11595.29421225957</v>
      </c>
      <c r="O919" s="162">
        <f>+[2]data1cf!N919</f>
        <v>11486.434238022965</v>
      </c>
      <c r="P919" s="162">
        <f>+[2]data1cf!O919</f>
        <v>11433.046100173837</v>
      </c>
      <c r="Q919" s="162">
        <f>+[2]data1cf!P919</f>
        <v>11406.952237239449</v>
      </c>
      <c r="R919" s="162">
        <f>+[2]data1cf!Q919</f>
        <v>837.41875241462446</v>
      </c>
      <c r="S919" s="162">
        <f>+[2]data1cf!R919</f>
        <v>0</v>
      </c>
      <c r="T919" s="162">
        <f>+[2]data1cf!S919</f>
        <v>0</v>
      </c>
      <c r="U919" s="162">
        <f>+[2]data1cf!T919</f>
        <v>0</v>
      </c>
      <c r="V919" s="162">
        <f>+[2]data1cf!U919</f>
        <v>0</v>
      </c>
      <c r="W919" s="162">
        <f>+[2]data1cf!V919</f>
        <v>0</v>
      </c>
      <c r="X919" s="162">
        <f>+[2]data1cf!W919</f>
        <v>0</v>
      </c>
      <c r="Y919" s="162">
        <f>+[2]data1cf!X919</f>
        <v>0</v>
      </c>
      <c r="Z919" s="162">
        <f>+[2]data1cf!Y919</f>
        <v>0</v>
      </c>
      <c r="AA919" s="162">
        <f>+[2]data1cf!Z919</f>
        <v>0</v>
      </c>
      <c r="AB919" s="162"/>
      <c r="AC919" s="163">
        <f t="shared" si="112"/>
        <v>19448.109839020151</v>
      </c>
      <c r="AD919" s="163">
        <f t="shared" si="114"/>
        <v>44738.482363654504</v>
      </c>
      <c r="AE919" s="164">
        <f t="shared" si="115"/>
        <v>44401.656685890215</v>
      </c>
      <c r="AF919" s="165">
        <f t="shared" si="113"/>
        <v>0.14543537497520445</v>
      </c>
      <c r="AG919" s="166">
        <f t="shared" si="117"/>
        <v>0.9737082517952047</v>
      </c>
    </row>
    <row r="920" spans="1:33">
      <c r="A920" s="158"/>
      <c r="B920" s="162">
        <f>+[2]data1cf!A920</f>
        <v>-67215.672571061034</v>
      </c>
      <c r="C920" s="162">
        <f>+[2]data1cf!B920</f>
        <v>11975.939544129818</v>
      </c>
      <c r="D920" s="162">
        <f>+[2]data1cf!C920</f>
        <v>13019.340006969365</v>
      </c>
      <c r="E920" s="162">
        <f>+[2]data1cf!D920</f>
        <v>12664.62198374284</v>
      </c>
      <c r="F920" s="162">
        <f>+[2]data1cf!E920</f>
        <v>12234.77678717962</v>
      </c>
      <c r="G920" s="162">
        <f>+[2]data1cf!F920</f>
        <v>11956.802517708049</v>
      </c>
      <c r="H920" s="162">
        <f>+[2]data1cf!G920</f>
        <v>11814.854231912512</v>
      </c>
      <c r="I920" s="162">
        <f>+[2]data1cf!H920</f>
        <v>11667.616320333269</v>
      </c>
      <c r="J920" s="162">
        <f>+[2]data1cf!I920</f>
        <v>11756.727409388292</v>
      </c>
      <c r="K920" s="162">
        <f>+[2]data1cf!J920</f>
        <v>11640.566424404729</v>
      </c>
      <c r="L920" s="162">
        <f>+[2]data1cf!K920</f>
        <v>11498.889966953077</v>
      </c>
      <c r="M920" s="162">
        <f>+[2]data1cf!L920</f>
        <v>11395.340000268752</v>
      </c>
      <c r="N920" s="162">
        <f>+[2]data1cf!M920</f>
        <v>11442.55867664672</v>
      </c>
      <c r="O920" s="162">
        <f>+[2]data1cf!N920</f>
        <v>11481.013527168394</v>
      </c>
      <c r="P920" s="162">
        <f>+[2]data1cf!O920</f>
        <v>11358.930478519038</v>
      </c>
      <c r="Q920" s="162">
        <f>+[2]data1cf!P920</f>
        <v>11235.275511352402</v>
      </c>
      <c r="R920" s="162">
        <f>+[2]data1cf!Q920</f>
        <v>770.93687812104156</v>
      </c>
      <c r="S920" s="162">
        <f>+[2]data1cf!R920</f>
        <v>0</v>
      </c>
      <c r="T920" s="162">
        <f>+[2]data1cf!S920</f>
        <v>0</v>
      </c>
      <c r="U920" s="162">
        <f>+[2]data1cf!T920</f>
        <v>0</v>
      </c>
      <c r="V920" s="162">
        <f>+[2]data1cf!U920</f>
        <v>0</v>
      </c>
      <c r="W920" s="162">
        <f>+[2]data1cf!V920</f>
        <v>0</v>
      </c>
      <c r="X920" s="162">
        <f>+[2]data1cf!W920</f>
        <v>0</v>
      </c>
      <c r="Y920" s="162">
        <f>+[2]data1cf!X920</f>
        <v>0</v>
      </c>
      <c r="Z920" s="162">
        <f>+[2]data1cf!Y920</f>
        <v>0</v>
      </c>
      <c r="AA920" s="162">
        <f>+[2]data1cf!Z920</f>
        <v>0</v>
      </c>
      <c r="AB920" s="162"/>
      <c r="AC920" s="163">
        <f t="shared" si="112"/>
        <v>24012.902865898486</v>
      </c>
      <c r="AD920" s="163">
        <f t="shared" si="114"/>
        <v>48949.769854370112</v>
      </c>
      <c r="AE920" s="164">
        <f t="shared" si="115"/>
        <v>48617.555957525219</v>
      </c>
      <c r="AF920" s="165">
        <f t="shared" si="113"/>
        <v>0.16021839976310737</v>
      </c>
      <c r="AG920" s="166">
        <f t="shared" si="117"/>
        <v>0.9813329728926723</v>
      </c>
    </row>
    <row r="921" spans="1:33">
      <c r="A921" s="158"/>
      <c r="B921" s="162">
        <f>+[2]data1cf!A921</f>
        <v>-64906.972494277623</v>
      </c>
      <c r="C921" s="162">
        <f>+[2]data1cf!B921</f>
        <v>12170.631829254395</v>
      </c>
      <c r="D921" s="162">
        <f>+[2]data1cf!C921</f>
        <v>12889.718775130974</v>
      </c>
      <c r="E921" s="162">
        <f>+[2]data1cf!D921</f>
        <v>12628.270393815388</v>
      </c>
      <c r="F921" s="162">
        <f>+[2]data1cf!E921</f>
        <v>12364.591645382132</v>
      </c>
      <c r="G921" s="162">
        <f>+[2]data1cf!F921</f>
        <v>11975.610171645627</v>
      </c>
      <c r="H921" s="162">
        <f>+[2]data1cf!G921</f>
        <v>11856.961560346605</v>
      </c>
      <c r="I921" s="162">
        <f>+[2]data1cf!H921</f>
        <v>11796.22754627301</v>
      </c>
      <c r="J921" s="162">
        <f>+[2]data1cf!I921</f>
        <v>11718.724527172511</v>
      </c>
      <c r="K921" s="162">
        <f>+[2]data1cf!J921</f>
        <v>11659.801399352449</v>
      </c>
      <c r="L921" s="162">
        <f>+[2]data1cf!K921</f>
        <v>11652.271917342841</v>
      </c>
      <c r="M921" s="162">
        <f>+[2]data1cf!L921</f>
        <v>11498.434106113116</v>
      </c>
      <c r="N921" s="162">
        <f>+[2]data1cf!M921</f>
        <v>11395.80060414127</v>
      </c>
      <c r="O921" s="162">
        <f>+[2]data1cf!N921</f>
        <v>11359.586883085834</v>
      </c>
      <c r="P921" s="162">
        <f>+[2]data1cf!O921</f>
        <v>11362.18860706663</v>
      </c>
      <c r="Q921" s="162">
        <f>+[2]data1cf!P921</f>
        <v>11211.337710418065</v>
      </c>
      <c r="R921" s="162">
        <f>+[2]data1cf!Q921</f>
        <v>744.45701172036661</v>
      </c>
      <c r="S921" s="162">
        <f>+[2]data1cf!R921</f>
        <v>0</v>
      </c>
      <c r="T921" s="162">
        <f>+[2]data1cf!S921</f>
        <v>0</v>
      </c>
      <c r="U921" s="162">
        <f>+[2]data1cf!T921</f>
        <v>0</v>
      </c>
      <c r="V921" s="162">
        <f>+[2]data1cf!U921</f>
        <v>0</v>
      </c>
      <c r="W921" s="162">
        <f>+[2]data1cf!V921</f>
        <v>0</v>
      </c>
      <c r="X921" s="162">
        <f>+[2]data1cf!W921</f>
        <v>0</v>
      </c>
      <c r="Y921" s="162">
        <f>+[2]data1cf!X921</f>
        <v>0</v>
      </c>
      <c r="Z921" s="162">
        <f>+[2]data1cf!Y921</f>
        <v>0</v>
      </c>
      <c r="AA921" s="162">
        <f>+[2]data1cf!Z921</f>
        <v>0</v>
      </c>
      <c r="AB921" s="162"/>
      <c r="AC921" s="163">
        <f t="shared" si="112"/>
        <v>26579.203189152569</v>
      </c>
      <c r="AD921" s="163">
        <f t="shared" si="114"/>
        <v>51563.998954015064</v>
      </c>
      <c r="AE921" s="164">
        <f t="shared" si="115"/>
        <v>51231.253534944241</v>
      </c>
      <c r="AF921" s="165">
        <f t="shared" si="113"/>
        <v>0.16863622069358825</v>
      </c>
      <c r="AG921" s="166">
        <f t="shared" si="117"/>
        <v>0.98490825101349389</v>
      </c>
    </row>
    <row r="922" spans="1:33">
      <c r="A922" s="158"/>
      <c r="B922" s="162">
        <f>+[2]data1cf!A922</f>
        <v>-63913.406127585753</v>
      </c>
      <c r="C922" s="162">
        <f>+[2]data1cf!B922</f>
        <v>11873.433667154721</v>
      </c>
      <c r="D922" s="162">
        <f>+[2]data1cf!C922</f>
        <v>12887.303081392321</v>
      </c>
      <c r="E922" s="162">
        <f>+[2]data1cf!D922</f>
        <v>12446.368956744562</v>
      </c>
      <c r="F922" s="162">
        <f>+[2]data1cf!E922</f>
        <v>12118.839029681398</v>
      </c>
      <c r="G922" s="162">
        <f>+[2]data1cf!F922</f>
        <v>11949.272134623821</v>
      </c>
      <c r="H922" s="162">
        <f>+[2]data1cf!G922</f>
        <v>11685.711147689821</v>
      </c>
      <c r="I922" s="162">
        <f>+[2]data1cf!H922</f>
        <v>11666.461723882643</v>
      </c>
      <c r="J922" s="162">
        <f>+[2]data1cf!I922</f>
        <v>11554.75283399655</v>
      </c>
      <c r="K922" s="162">
        <f>+[2]data1cf!J922</f>
        <v>11472.414501023119</v>
      </c>
      <c r="L922" s="162">
        <f>+[2]data1cf!K922</f>
        <v>11506.954817593709</v>
      </c>
      <c r="M922" s="162">
        <f>+[2]data1cf!L922</f>
        <v>11330.772952660187</v>
      </c>
      <c r="N922" s="162">
        <f>+[2]data1cf!M922</f>
        <v>11454.40422741703</v>
      </c>
      <c r="O922" s="162">
        <f>+[2]data1cf!N922</f>
        <v>11411.544415984001</v>
      </c>
      <c r="P922" s="162">
        <f>+[2]data1cf!O922</f>
        <v>11429.784494868964</v>
      </c>
      <c r="Q922" s="162">
        <f>+[2]data1cf!P922</f>
        <v>11272.572901873446</v>
      </c>
      <c r="R922" s="162">
        <f>+[2]data1cf!Q922</f>
        <v>733.0612029209575</v>
      </c>
      <c r="S922" s="162">
        <f>+[2]data1cf!R922</f>
        <v>0</v>
      </c>
      <c r="T922" s="162">
        <f>+[2]data1cf!S922</f>
        <v>0</v>
      </c>
      <c r="U922" s="162">
        <f>+[2]data1cf!T922</f>
        <v>0</v>
      </c>
      <c r="V922" s="162">
        <f>+[2]data1cf!U922</f>
        <v>0</v>
      </c>
      <c r="W922" s="162">
        <f>+[2]data1cf!V922</f>
        <v>0</v>
      </c>
      <c r="X922" s="162">
        <f>+[2]data1cf!W922</f>
        <v>0</v>
      </c>
      <c r="Y922" s="162">
        <f>+[2]data1cf!X922</f>
        <v>0</v>
      </c>
      <c r="Z922" s="162">
        <f>+[2]data1cf!Y922</f>
        <v>0</v>
      </c>
      <c r="AA922" s="162">
        <f>+[2]data1cf!Z922</f>
        <v>0</v>
      </c>
      <c r="AB922" s="162"/>
      <c r="AC922" s="163">
        <f t="shared" si="112"/>
        <v>26609.695753411233</v>
      </c>
      <c r="AD922" s="163">
        <f t="shared" si="114"/>
        <v>51401.448717970787</v>
      </c>
      <c r="AE922" s="164">
        <f t="shared" si="115"/>
        <v>51070.970712510374</v>
      </c>
      <c r="AF922" s="165">
        <f t="shared" si="113"/>
        <v>0.16948775649070738</v>
      </c>
      <c r="AG922" s="166">
        <f t="shared" si="117"/>
        <v>0.98470741473847867</v>
      </c>
    </row>
    <row r="923" spans="1:33">
      <c r="A923" s="158"/>
      <c r="B923" s="162">
        <f>+[2]data1cf!A923</f>
        <v>-72818.910099490968</v>
      </c>
      <c r="C923" s="162">
        <f>+[2]data1cf!B923</f>
        <v>11998.281549006977</v>
      </c>
      <c r="D923" s="162">
        <f>+[2]data1cf!C923</f>
        <v>13116.762820568827</v>
      </c>
      <c r="E923" s="162">
        <f>+[2]data1cf!D923</f>
        <v>12804.516739817529</v>
      </c>
      <c r="F923" s="162">
        <f>+[2]data1cf!E923</f>
        <v>12392.92889478512</v>
      </c>
      <c r="G923" s="162">
        <f>+[2]data1cf!F923</f>
        <v>12285.735616495451</v>
      </c>
      <c r="H923" s="162">
        <f>+[2]data1cf!G923</f>
        <v>12046.890487373237</v>
      </c>
      <c r="I923" s="162">
        <f>+[2]data1cf!H923</f>
        <v>11796.232000886477</v>
      </c>
      <c r="J923" s="162">
        <f>+[2]data1cf!I923</f>
        <v>11836.680096236225</v>
      </c>
      <c r="K923" s="162">
        <f>+[2]data1cf!J923</f>
        <v>11846.11479443049</v>
      </c>
      <c r="L923" s="162">
        <f>+[2]data1cf!K923</f>
        <v>11670.601276209683</v>
      </c>
      <c r="M923" s="162">
        <f>+[2]data1cf!L923</f>
        <v>11664.853872134476</v>
      </c>
      <c r="N923" s="162">
        <f>+[2]data1cf!M923</f>
        <v>11602.094169680619</v>
      </c>
      <c r="O923" s="162">
        <f>+[2]data1cf!N923</f>
        <v>11475.121231595363</v>
      </c>
      <c r="P923" s="162">
        <f>+[2]data1cf!O923</f>
        <v>11462.39905216212</v>
      </c>
      <c r="Q923" s="162">
        <f>+[2]data1cf!P923</f>
        <v>11541.107331704512</v>
      </c>
      <c r="R923" s="162">
        <f>+[2]data1cf!Q923</f>
        <v>835.2037712771214</v>
      </c>
      <c r="S923" s="162">
        <f>+[2]data1cf!R923</f>
        <v>0</v>
      </c>
      <c r="T923" s="162">
        <f>+[2]data1cf!S923</f>
        <v>0</v>
      </c>
      <c r="U923" s="162">
        <f>+[2]data1cf!T923</f>
        <v>0</v>
      </c>
      <c r="V923" s="162">
        <f>+[2]data1cf!U923</f>
        <v>0</v>
      </c>
      <c r="W923" s="162">
        <f>+[2]data1cf!V923</f>
        <v>0</v>
      </c>
      <c r="X923" s="162">
        <f>+[2]data1cf!W923</f>
        <v>0</v>
      </c>
      <c r="Y923" s="162">
        <f>+[2]data1cf!X923</f>
        <v>0</v>
      </c>
      <c r="Z923" s="162">
        <f>+[2]data1cf!Y923</f>
        <v>0</v>
      </c>
      <c r="AA923" s="162">
        <f>+[2]data1cf!Z923</f>
        <v>0</v>
      </c>
      <c r="AB923" s="162"/>
      <c r="AC923" s="163">
        <f t="shared" si="112"/>
        <v>19572.963487056666</v>
      </c>
      <c r="AD923" s="163">
        <f t="shared" si="114"/>
        <v>44875.503590788103</v>
      </c>
      <c r="AE923" s="164">
        <f t="shared" si="115"/>
        <v>44538.358253742699</v>
      </c>
      <c r="AF923" s="165">
        <f t="shared" si="113"/>
        <v>0.14576150774955746</v>
      </c>
      <c r="AG923" s="166">
        <f t="shared" si="117"/>
        <v>0.97399961244142985</v>
      </c>
    </row>
    <row r="924" spans="1:33">
      <c r="A924" s="158"/>
      <c r="B924" s="162">
        <f>+[2]data1cf!A924</f>
        <v>-64487.29270163332</v>
      </c>
      <c r="C924" s="162">
        <f>+[2]data1cf!B924</f>
        <v>11970.846190351574</v>
      </c>
      <c r="D924" s="162">
        <f>+[2]data1cf!C924</f>
        <v>12832.382656892016</v>
      </c>
      <c r="E924" s="162">
        <f>+[2]data1cf!D924</f>
        <v>12458.432826349986</v>
      </c>
      <c r="F924" s="162">
        <f>+[2]data1cf!E924</f>
        <v>12197.913272196502</v>
      </c>
      <c r="G924" s="162">
        <f>+[2]data1cf!F924</f>
        <v>12039.002500716706</v>
      </c>
      <c r="H924" s="162">
        <f>+[2]data1cf!G924</f>
        <v>11828.584249597516</v>
      </c>
      <c r="I924" s="162">
        <f>+[2]data1cf!H924</f>
        <v>11560.176300767856</v>
      </c>
      <c r="J924" s="162">
        <f>+[2]data1cf!I924</f>
        <v>11654.253873875299</v>
      </c>
      <c r="K924" s="162">
        <f>+[2]data1cf!J924</f>
        <v>11625.006731256595</v>
      </c>
      <c r="L924" s="162">
        <f>+[2]data1cf!K924</f>
        <v>11481.143372954644</v>
      </c>
      <c r="M924" s="162">
        <f>+[2]data1cf!L924</f>
        <v>11382.151825735669</v>
      </c>
      <c r="N924" s="162">
        <f>+[2]data1cf!M924</f>
        <v>11383.317941376834</v>
      </c>
      <c r="O924" s="162">
        <f>+[2]data1cf!N924</f>
        <v>11252.663456000297</v>
      </c>
      <c r="P924" s="162">
        <f>+[2]data1cf!O924</f>
        <v>11362.212035883585</v>
      </c>
      <c r="Q924" s="162">
        <f>+[2]data1cf!P924</f>
        <v>11260.831673969296</v>
      </c>
      <c r="R924" s="162">
        <f>+[2]data1cf!Q924</f>
        <v>739.64345237065345</v>
      </c>
      <c r="S924" s="162">
        <f>+[2]data1cf!R924</f>
        <v>0</v>
      </c>
      <c r="T924" s="162">
        <f>+[2]data1cf!S924</f>
        <v>0</v>
      </c>
      <c r="U924" s="162">
        <f>+[2]data1cf!T924</f>
        <v>0</v>
      </c>
      <c r="V924" s="162">
        <f>+[2]data1cf!U924</f>
        <v>0</v>
      </c>
      <c r="W924" s="162">
        <f>+[2]data1cf!V924</f>
        <v>0</v>
      </c>
      <c r="X924" s="162">
        <f>+[2]data1cf!W924</f>
        <v>0</v>
      </c>
      <c r="Y924" s="162">
        <f>+[2]data1cf!X924</f>
        <v>0</v>
      </c>
      <c r="Z924" s="162">
        <f>+[2]data1cf!Y924</f>
        <v>0</v>
      </c>
      <c r="AA924" s="162">
        <f>+[2]data1cf!Z924</f>
        <v>0</v>
      </c>
      <c r="AB924" s="162"/>
      <c r="AC924" s="163">
        <f t="shared" si="112"/>
        <v>26255.192727190966</v>
      </c>
      <c r="AD924" s="163">
        <f t="shared" si="114"/>
        <v>51075.208130992243</v>
      </c>
      <c r="AE924" s="164">
        <f t="shared" si="115"/>
        <v>50744.53051887051</v>
      </c>
      <c r="AF924" s="165">
        <f t="shared" si="113"/>
        <v>0.16813015341758727</v>
      </c>
      <c r="AG924" s="166">
        <f t="shared" si="117"/>
        <v>0.98429623258184828</v>
      </c>
    </row>
    <row r="925" spans="1:33">
      <c r="A925" s="158"/>
      <c r="B925" s="162">
        <f>+[2]data1cf!A925</f>
        <v>-66523.927202925057</v>
      </c>
      <c r="C925" s="162">
        <f>+[2]data1cf!B925</f>
        <v>12078.140987952374</v>
      </c>
      <c r="D925" s="162">
        <f>+[2]data1cf!C925</f>
        <v>12946.131203505603</v>
      </c>
      <c r="E925" s="162">
        <f>+[2]data1cf!D925</f>
        <v>12675.938952618544</v>
      </c>
      <c r="F925" s="162">
        <f>+[2]data1cf!E925</f>
        <v>12380.528273600887</v>
      </c>
      <c r="G925" s="162">
        <f>+[2]data1cf!F925</f>
        <v>12026.538822293953</v>
      </c>
      <c r="H925" s="162">
        <f>+[2]data1cf!G925</f>
        <v>11764.938998685924</v>
      </c>
      <c r="I925" s="162">
        <f>+[2]data1cf!H925</f>
        <v>11748.896951082232</v>
      </c>
      <c r="J925" s="162">
        <f>+[2]data1cf!I925</f>
        <v>11729.005262446444</v>
      </c>
      <c r="K925" s="162">
        <f>+[2]data1cf!J925</f>
        <v>11552.341977906202</v>
      </c>
      <c r="L925" s="162">
        <f>+[2]data1cf!K925</f>
        <v>11493.873689302382</v>
      </c>
      <c r="M925" s="162">
        <f>+[2]data1cf!L925</f>
        <v>11462.844987872933</v>
      </c>
      <c r="N925" s="162">
        <f>+[2]data1cf!M925</f>
        <v>11312.802635847231</v>
      </c>
      <c r="O925" s="162">
        <f>+[2]data1cf!N925</f>
        <v>11481.90811916667</v>
      </c>
      <c r="P925" s="162">
        <f>+[2]data1cf!O925</f>
        <v>11405.191885727903</v>
      </c>
      <c r="Q925" s="162">
        <f>+[2]data1cf!P925</f>
        <v>11311.733600681342</v>
      </c>
      <c r="R925" s="162">
        <f>+[2]data1cf!Q925</f>
        <v>763.00283544666922</v>
      </c>
      <c r="S925" s="162">
        <f>+[2]data1cf!R925</f>
        <v>0</v>
      </c>
      <c r="T925" s="162">
        <f>+[2]data1cf!S925</f>
        <v>0</v>
      </c>
      <c r="U925" s="162">
        <f>+[2]data1cf!T925</f>
        <v>0</v>
      </c>
      <c r="V925" s="162">
        <f>+[2]data1cf!U925</f>
        <v>0</v>
      </c>
      <c r="W925" s="162">
        <f>+[2]data1cf!V925</f>
        <v>0</v>
      </c>
      <c r="X925" s="162">
        <f>+[2]data1cf!W925</f>
        <v>0</v>
      </c>
      <c r="Y925" s="162">
        <f>+[2]data1cf!X925</f>
        <v>0</v>
      </c>
      <c r="Z925" s="162">
        <f>+[2]data1cf!Y925</f>
        <v>0</v>
      </c>
      <c r="AA925" s="162">
        <f>+[2]data1cf!Z925</f>
        <v>0</v>
      </c>
      <c r="AB925" s="162"/>
      <c r="AC925" s="163">
        <f t="shared" si="112"/>
        <v>24860.975133227344</v>
      </c>
      <c r="AD925" s="163">
        <f t="shared" si="114"/>
        <v>49818.788129215252</v>
      </c>
      <c r="AE925" s="164">
        <f t="shared" si="115"/>
        <v>49486.329863095489</v>
      </c>
      <c r="AF925" s="165">
        <f t="shared" si="113"/>
        <v>0.16292452216148376</v>
      </c>
      <c r="AG925" s="166">
        <f t="shared" si="117"/>
        <v>0.98260673571870394</v>
      </c>
    </row>
    <row r="926" spans="1:33">
      <c r="A926" s="158"/>
      <c r="B926" s="162">
        <f>+[2]data1cf!A926</f>
        <v>-68935.95356274207</v>
      </c>
      <c r="C926" s="162">
        <f>+[2]data1cf!B926</f>
        <v>11947.075699986764</v>
      </c>
      <c r="D926" s="162">
        <f>+[2]data1cf!C926</f>
        <v>13150.578974544631</v>
      </c>
      <c r="E926" s="162">
        <f>+[2]data1cf!D926</f>
        <v>12606.438384232086</v>
      </c>
      <c r="F926" s="162">
        <f>+[2]data1cf!E926</f>
        <v>12459.400849969574</v>
      </c>
      <c r="G926" s="162">
        <f>+[2]data1cf!F926</f>
        <v>12141.937323236625</v>
      </c>
      <c r="H926" s="162">
        <f>+[2]data1cf!G926</f>
        <v>11905.468393337316</v>
      </c>
      <c r="I926" s="162">
        <f>+[2]data1cf!H926</f>
        <v>11757.082162176852</v>
      </c>
      <c r="J926" s="162">
        <f>+[2]data1cf!I926</f>
        <v>11703.055013491903</v>
      </c>
      <c r="K926" s="162">
        <f>+[2]data1cf!J926</f>
        <v>11548.720274116646</v>
      </c>
      <c r="L926" s="162">
        <f>+[2]data1cf!K926</f>
        <v>11588.565991751761</v>
      </c>
      <c r="M926" s="162">
        <f>+[2]data1cf!L926</f>
        <v>11572.553568189063</v>
      </c>
      <c r="N926" s="162">
        <f>+[2]data1cf!M926</f>
        <v>11633.386916301426</v>
      </c>
      <c r="O926" s="162">
        <f>+[2]data1cf!N926</f>
        <v>11438.996818865158</v>
      </c>
      <c r="P926" s="162">
        <f>+[2]data1cf!O926</f>
        <v>11443.257169460328</v>
      </c>
      <c r="Q926" s="162">
        <f>+[2]data1cf!P926</f>
        <v>11365.098560740709</v>
      </c>
      <c r="R926" s="162">
        <f>+[2]data1cf!Q926</f>
        <v>790.66781298322644</v>
      </c>
      <c r="S926" s="162">
        <f>+[2]data1cf!R926</f>
        <v>0</v>
      </c>
      <c r="T926" s="162">
        <f>+[2]data1cf!S926</f>
        <v>0</v>
      </c>
      <c r="U926" s="162">
        <f>+[2]data1cf!T926</f>
        <v>0</v>
      </c>
      <c r="V926" s="162">
        <f>+[2]data1cf!U926</f>
        <v>0</v>
      </c>
      <c r="W926" s="162">
        <f>+[2]data1cf!V926</f>
        <v>0</v>
      </c>
      <c r="X926" s="162">
        <f>+[2]data1cf!W926</f>
        <v>0</v>
      </c>
      <c r="Y926" s="162">
        <f>+[2]data1cf!X926</f>
        <v>0</v>
      </c>
      <c r="Z926" s="162">
        <f>+[2]data1cf!Y926</f>
        <v>0</v>
      </c>
      <c r="AA926" s="162">
        <f>+[2]data1cf!Z926</f>
        <v>0</v>
      </c>
      <c r="AB926" s="162"/>
      <c r="AC926" s="163">
        <f t="shared" si="112"/>
        <v>22835.193950804074</v>
      </c>
      <c r="AD926" s="163">
        <f t="shared" si="114"/>
        <v>47937.016278248178</v>
      </c>
      <c r="AE926" s="164">
        <f t="shared" si="115"/>
        <v>47602.561020621812</v>
      </c>
      <c r="AF926" s="165">
        <f t="shared" si="113"/>
        <v>0.15597994923591615</v>
      </c>
      <c r="AG926" s="166">
        <f t="shared" si="117"/>
        <v>0.97973036133066571</v>
      </c>
    </row>
    <row r="927" spans="1:33">
      <c r="A927" s="158"/>
      <c r="B927" s="162">
        <f>+[2]data1cf!A927</f>
        <v>-68292.573340345451</v>
      </c>
      <c r="C927" s="162">
        <f>+[2]data1cf!B927</f>
        <v>12033.938295631971</v>
      </c>
      <c r="D927" s="162">
        <f>+[2]data1cf!C927</f>
        <v>12905.542516490375</v>
      </c>
      <c r="E927" s="162">
        <f>+[2]data1cf!D927</f>
        <v>12758.329422015348</v>
      </c>
      <c r="F927" s="162">
        <f>+[2]data1cf!E927</f>
        <v>12510.108832019117</v>
      </c>
      <c r="G927" s="162">
        <f>+[2]data1cf!F927</f>
        <v>12086.119002874579</v>
      </c>
      <c r="H927" s="162">
        <f>+[2]data1cf!G927</f>
        <v>11977.980042788107</v>
      </c>
      <c r="I927" s="162">
        <f>+[2]data1cf!H927</f>
        <v>11812.736010844401</v>
      </c>
      <c r="J927" s="162">
        <f>+[2]data1cf!I927</f>
        <v>11733.4582980175</v>
      </c>
      <c r="K927" s="162">
        <f>+[2]data1cf!J927</f>
        <v>11570.054200024259</v>
      </c>
      <c r="L927" s="162">
        <f>+[2]data1cf!K927</f>
        <v>11587.509708174195</v>
      </c>
      <c r="M927" s="162">
        <f>+[2]data1cf!L927</f>
        <v>11518.474109504734</v>
      </c>
      <c r="N927" s="162">
        <f>+[2]data1cf!M927</f>
        <v>11401.353191228507</v>
      </c>
      <c r="O927" s="162">
        <f>+[2]data1cf!N927</f>
        <v>11427.100901144478</v>
      </c>
      <c r="P927" s="162">
        <f>+[2]data1cf!O927</f>
        <v>11321.689014546049</v>
      </c>
      <c r="Q927" s="162">
        <f>+[2]data1cf!P927</f>
        <v>11274.693964406699</v>
      </c>
      <c r="R927" s="162">
        <f>+[2]data1cf!Q927</f>
        <v>783.28849918442609</v>
      </c>
      <c r="S927" s="162">
        <f>+[2]data1cf!R927</f>
        <v>0</v>
      </c>
      <c r="T927" s="162">
        <f>+[2]data1cf!S927</f>
        <v>0</v>
      </c>
      <c r="U927" s="162">
        <f>+[2]data1cf!T927</f>
        <v>0</v>
      </c>
      <c r="V927" s="162">
        <f>+[2]data1cf!U927</f>
        <v>0</v>
      </c>
      <c r="W927" s="162">
        <f>+[2]data1cf!V927</f>
        <v>0</v>
      </c>
      <c r="X927" s="162">
        <f>+[2]data1cf!W927</f>
        <v>0</v>
      </c>
      <c r="Y927" s="162">
        <f>+[2]data1cf!X927</f>
        <v>0</v>
      </c>
      <c r="Z927" s="162">
        <f>+[2]data1cf!Y927</f>
        <v>0</v>
      </c>
      <c r="AA927" s="162">
        <f>+[2]data1cf!Z927</f>
        <v>0</v>
      </c>
      <c r="AB927" s="162"/>
      <c r="AC927" s="163">
        <f t="shared" si="112"/>
        <v>23409.951961930943</v>
      </c>
      <c r="AD927" s="163">
        <f t="shared" si="114"/>
        <v>48459.66847219575</v>
      </c>
      <c r="AE927" s="164">
        <f t="shared" si="115"/>
        <v>48126.126628493512</v>
      </c>
      <c r="AF927" s="165">
        <f t="shared" si="113"/>
        <v>0.15793014168739325</v>
      </c>
      <c r="AG927" s="166">
        <f t="shared" si="117"/>
        <v>0.98057389513037585</v>
      </c>
    </row>
    <row r="928" spans="1:33">
      <c r="A928" s="158"/>
      <c r="B928" s="162">
        <f>+[2]data1cf!A928</f>
        <v>-70573.719961770679</v>
      </c>
      <c r="C928" s="162">
        <f>+[2]data1cf!B928</f>
        <v>11956.630035989398</v>
      </c>
      <c r="D928" s="162">
        <f>+[2]data1cf!C928</f>
        <v>13112.610527853347</v>
      </c>
      <c r="E928" s="162">
        <f>+[2]data1cf!D928</f>
        <v>12798.507144327325</v>
      </c>
      <c r="F928" s="162">
        <f>+[2]data1cf!E928</f>
        <v>12446.864241934913</v>
      </c>
      <c r="G928" s="162">
        <f>+[2]data1cf!F928</f>
        <v>12444.132020377143</v>
      </c>
      <c r="H928" s="162">
        <f>+[2]data1cf!G928</f>
        <v>11976.822755922814</v>
      </c>
      <c r="I928" s="162">
        <f>+[2]data1cf!H928</f>
        <v>11861.189236626877</v>
      </c>
      <c r="J928" s="162">
        <f>+[2]data1cf!I928</f>
        <v>11797.081585793734</v>
      </c>
      <c r="K928" s="162">
        <f>+[2]data1cf!J928</f>
        <v>11745.628085164692</v>
      </c>
      <c r="L928" s="162">
        <f>+[2]data1cf!K928</f>
        <v>11611.604793202223</v>
      </c>
      <c r="M928" s="162">
        <f>+[2]data1cf!L928</f>
        <v>11719.353471625522</v>
      </c>
      <c r="N928" s="162">
        <f>+[2]data1cf!M928</f>
        <v>11559.002234125335</v>
      </c>
      <c r="O928" s="162">
        <f>+[2]data1cf!N928</f>
        <v>11585.06196152349</v>
      </c>
      <c r="P928" s="162">
        <f>+[2]data1cf!O928</f>
        <v>11422.235569553173</v>
      </c>
      <c r="Q928" s="162">
        <f>+[2]data1cf!P928</f>
        <v>11354.489859276959</v>
      </c>
      <c r="R928" s="162">
        <f>+[2]data1cf!Q928</f>
        <v>809.45233847352495</v>
      </c>
      <c r="S928" s="162">
        <f>+[2]data1cf!R928</f>
        <v>0</v>
      </c>
      <c r="T928" s="162">
        <f>+[2]data1cf!S928</f>
        <v>0</v>
      </c>
      <c r="U928" s="162">
        <f>+[2]data1cf!T928</f>
        <v>0</v>
      </c>
      <c r="V928" s="162">
        <f>+[2]data1cf!U928</f>
        <v>0</v>
      </c>
      <c r="W928" s="162">
        <f>+[2]data1cf!V928</f>
        <v>0</v>
      </c>
      <c r="X928" s="162">
        <f>+[2]data1cf!W928</f>
        <v>0</v>
      </c>
      <c r="Y928" s="162">
        <f>+[2]data1cf!X928</f>
        <v>0</v>
      </c>
      <c r="Z928" s="162">
        <f>+[2]data1cf!Y928</f>
        <v>0</v>
      </c>
      <c r="AA928" s="162">
        <f>+[2]data1cf!Z928</f>
        <v>0</v>
      </c>
      <c r="AB928" s="162"/>
      <c r="AC928" s="163">
        <f t="shared" si="112"/>
        <v>21793.895284001937</v>
      </c>
      <c r="AD928" s="163">
        <f t="shared" si="114"/>
        <v>47070.559828143327</v>
      </c>
      <c r="AE928" s="164">
        <f t="shared" si="115"/>
        <v>46733.886423217453</v>
      </c>
      <c r="AF928" s="165">
        <f t="shared" si="113"/>
        <v>0.15231551527976991</v>
      </c>
      <c r="AG928" s="166">
        <f t="shared" si="117"/>
        <v>0.97825048461732933</v>
      </c>
    </row>
    <row r="929" spans="1:33">
      <c r="A929" s="158"/>
      <c r="B929" s="162">
        <f>+[2]data1cf!A929</f>
        <v>-61794.177138532599</v>
      </c>
      <c r="C929" s="162">
        <f>+[2]data1cf!B929</f>
        <v>11887.357859421785</v>
      </c>
      <c r="D929" s="162">
        <f>+[2]data1cf!C929</f>
        <v>12847.116524796225</v>
      </c>
      <c r="E929" s="162">
        <f>+[2]data1cf!D929</f>
        <v>12505.007391064475</v>
      </c>
      <c r="F929" s="162">
        <f>+[2]data1cf!E929</f>
        <v>12066.594082181364</v>
      </c>
      <c r="G929" s="162">
        <f>+[2]data1cf!F929</f>
        <v>11962.739614713802</v>
      </c>
      <c r="H929" s="162">
        <f>+[2]data1cf!G929</f>
        <v>11789.947134122393</v>
      </c>
      <c r="I929" s="162">
        <f>+[2]data1cf!H929</f>
        <v>11506.765673670092</v>
      </c>
      <c r="J929" s="162">
        <f>+[2]data1cf!I929</f>
        <v>11591.853365381554</v>
      </c>
      <c r="K929" s="162">
        <f>+[2]data1cf!J929</f>
        <v>11396.053453915538</v>
      </c>
      <c r="L929" s="162">
        <f>+[2]data1cf!K929</f>
        <v>11577.013821277586</v>
      </c>
      <c r="M929" s="162">
        <f>+[2]data1cf!L929</f>
        <v>11341.786981503656</v>
      </c>
      <c r="N929" s="162">
        <f>+[2]data1cf!M929</f>
        <v>11372.907197598701</v>
      </c>
      <c r="O929" s="162">
        <f>+[2]data1cf!N929</f>
        <v>11404.959352281052</v>
      </c>
      <c r="P929" s="162">
        <f>+[2]data1cf!O929</f>
        <v>11401.32750808345</v>
      </c>
      <c r="Q929" s="162">
        <f>+[2]data1cf!P929</f>
        <v>11233.059735937641</v>
      </c>
      <c r="R929" s="162">
        <f>+[2]data1cf!Q929</f>
        <v>708.75449410811336</v>
      </c>
      <c r="S929" s="162">
        <f>+[2]data1cf!R929</f>
        <v>0</v>
      </c>
      <c r="T929" s="162">
        <f>+[2]data1cf!S929</f>
        <v>0</v>
      </c>
      <c r="U929" s="162">
        <f>+[2]data1cf!T929</f>
        <v>0</v>
      </c>
      <c r="V929" s="162">
        <f>+[2]data1cf!U929</f>
        <v>0</v>
      </c>
      <c r="W929" s="162">
        <f>+[2]data1cf!V929</f>
        <v>0</v>
      </c>
      <c r="X929" s="162">
        <f>+[2]data1cf!W929</f>
        <v>0</v>
      </c>
      <c r="Y929" s="162">
        <f>+[2]data1cf!X929</f>
        <v>0</v>
      </c>
      <c r="Z929" s="162">
        <f>+[2]data1cf!Y929</f>
        <v>0</v>
      </c>
      <c r="AA929" s="162">
        <f>+[2]data1cf!Z929</f>
        <v>0</v>
      </c>
      <c r="AB929" s="162"/>
      <c r="AC929" s="163">
        <f t="shared" si="112"/>
        <v>28667.716261195677</v>
      </c>
      <c r="AD929" s="163">
        <f t="shared" si="114"/>
        <v>53426.44118985712</v>
      </c>
      <c r="AE929" s="164">
        <f t="shared" si="115"/>
        <v>53096.453106203466</v>
      </c>
      <c r="AF929" s="165">
        <f t="shared" si="113"/>
        <v>0.17703759074211123</v>
      </c>
      <c r="AG929" s="166">
        <f t="shared" si="117"/>
        <v>0.98702947988272383</v>
      </c>
    </row>
    <row r="930" spans="1:33">
      <c r="A930" s="158"/>
      <c r="B930" s="162">
        <f>+[2]data1cf!A930</f>
        <v>-66211.581417280991</v>
      </c>
      <c r="C930" s="162">
        <f>+[2]data1cf!B930</f>
        <v>11981.754720355144</v>
      </c>
      <c r="D930" s="162">
        <f>+[2]data1cf!C930</f>
        <v>12974.097354158752</v>
      </c>
      <c r="E930" s="162">
        <f>+[2]data1cf!D930</f>
        <v>12788.343193064127</v>
      </c>
      <c r="F930" s="162">
        <f>+[2]data1cf!E930</f>
        <v>12326.668119203732</v>
      </c>
      <c r="G930" s="162">
        <f>+[2]data1cf!F930</f>
        <v>12156.269497884048</v>
      </c>
      <c r="H930" s="162">
        <f>+[2]data1cf!G930</f>
        <v>11782.726576324847</v>
      </c>
      <c r="I930" s="162">
        <f>+[2]data1cf!H930</f>
        <v>11755.072279574366</v>
      </c>
      <c r="J930" s="162">
        <f>+[2]data1cf!I930</f>
        <v>11753.233775479564</v>
      </c>
      <c r="K930" s="162">
        <f>+[2]data1cf!J930</f>
        <v>11651.959019094233</v>
      </c>
      <c r="L930" s="162">
        <f>+[2]data1cf!K930</f>
        <v>11631.925258074905</v>
      </c>
      <c r="M930" s="162">
        <f>+[2]data1cf!L930</f>
        <v>11554.768407035879</v>
      </c>
      <c r="N930" s="162">
        <f>+[2]data1cf!M930</f>
        <v>11346.963361827718</v>
      </c>
      <c r="O930" s="162">
        <f>+[2]data1cf!N930</f>
        <v>11425.905329741374</v>
      </c>
      <c r="P930" s="162">
        <f>+[2]data1cf!O930</f>
        <v>11325.851934360966</v>
      </c>
      <c r="Q930" s="162">
        <f>+[2]data1cf!P930</f>
        <v>11371.71270487081</v>
      </c>
      <c r="R930" s="162">
        <f>+[2]data1cf!Q930</f>
        <v>759.42035422364597</v>
      </c>
      <c r="S930" s="162">
        <f>+[2]data1cf!R930</f>
        <v>0</v>
      </c>
      <c r="T930" s="162">
        <f>+[2]data1cf!S930</f>
        <v>0</v>
      </c>
      <c r="U930" s="162">
        <f>+[2]data1cf!T930</f>
        <v>0</v>
      </c>
      <c r="V930" s="162">
        <f>+[2]data1cf!U930</f>
        <v>0</v>
      </c>
      <c r="W930" s="162">
        <f>+[2]data1cf!V930</f>
        <v>0</v>
      </c>
      <c r="X930" s="162">
        <f>+[2]data1cf!W930</f>
        <v>0</v>
      </c>
      <c r="Y930" s="162">
        <f>+[2]data1cf!X930</f>
        <v>0</v>
      </c>
      <c r="Z930" s="162">
        <f>+[2]data1cf!Y930</f>
        <v>0</v>
      </c>
      <c r="AA930" s="162">
        <f>+[2]data1cf!Z930</f>
        <v>0</v>
      </c>
      <c r="AB930" s="162"/>
      <c r="AC930" s="163">
        <f t="shared" si="112"/>
        <v>25376.448356871912</v>
      </c>
      <c r="AD930" s="163">
        <f t="shared" si="114"/>
        <v>50411.993559947958</v>
      </c>
      <c r="AE930" s="164">
        <f t="shared" si="115"/>
        <v>50078.530140071074</v>
      </c>
      <c r="AF930" s="165">
        <f t="shared" si="113"/>
        <v>0.16437467932701119</v>
      </c>
      <c r="AG930" s="166">
        <f t="shared" si="117"/>
        <v>0.98342594215769685</v>
      </c>
    </row>
    <row r="931" spans="1:33">
      <c r="A931" s="158"/>
      <c r="B931" s="162">
        <f>+[2]data1cf!A931</f>
        <v>-67557.483526010765</v>
      </c>
      <c r="C931" s="162">
        <f>+[2]data1cf!B931</f>
        <v>11837.462097696905</v>
      </c>
      <c r="D931" s="162">
        <f>+[2]data1cf!C931</f>
        <v>13040.227208324888</v>
      </c>
      <c r="E931" s="162">
        <f>+[2]data1cf!D931</f>
        <v>12656.328358331006</v>
      </c>
      <c r="F931" s="162">
        <f>+[2]data1cf!E931</f>
        <v>12369.978811589408</v>
      </c>
      <c r="G931" s="162">
        <f>+[2]data1cf!F931</f>
        <v>12134.048437177837</v>
      </c>
      <c r="H931" s="162">
        <f>+[2]data1cf!G931</f>
        <v>11911.137682351442</v>
      </c>
      <c r="I931" s="162">
        <f>+[2]data1cf!H931</f>
        <v>11625.440223480744</v>
      </c>
      <c r="J931" s="162">
        <f>+[2]data1cf!I931</f>
        <v>11696.623373880706</v>
      </c>
      <c r="K931" s="162">
        <f>+[2]data1cf!J931</f>
        <v>11573.210555687576</v>
      </c>
      <c r="L931" s="162">
        <f>+[2]data1cf!K931</f>
        <v>11402.149373653752</v>
      </c>
      <c r="M931" s="162">
        <f>+[2]data1cf!L931</f>
        <v>11466.178278189998</v>
      </c>
      <c r="N931" s="162">
        <f>+[2]data1cf!M931</f>
        <v>11403.074653381209</v>
      </c>
      <c r="O931" s="162">
        <f>+[2]data1cf!N931</f>
        <v>11439.044496205694</v>
      </c>
      <c r="P931" s="162">
        <f>+[2]data1cf!O931</f>
        <v>11314.535491454975</v>
      </c>
      <c r="Q931" s="162">
        <f>+[2]data1cf!P931</f>
        <v>11376.5666866418</v>
      </c>
      <c r="R931" s="162">
        <f>+[2]data1cf!Q931</f>
        <v>774.85731304993305</v>
      </c>
      <c r="S931" s="162">
        <f>+[2]data1cf!R931</f>
        <v>0</v>
      </c>
      <c r="T931" s="162">
        <f>+[2]data1cf!S931</f>
        <v>0</v>
      </c>
      <c r="U931" s="162">
        <f>+[2]data1cf!T931</f>
        <v>0</v>
      </c>
      <c r="V931" s="162">
        <f>+[2]data1cf!U931</f>
        <v>0</v>
      </c>
      <c r="W931" s="162">
        <f>+[2]data1cf!V931</f>
        <v>0</v>
      </c>
      <c r="X931" s="162">
        <f>+[2]data1cf!W931</f>
        <v>0</v>
      </c>
      <c r="Y931" s="162">
        <f>+[2]data1cf!X931</f>
        <v>0</v>
      </c>
      <c r="Z931" s="162">
        <f>+[2]data1cf!Y931</f>
        <v>0</v>
      </c>
      <c r="AA931" s="162">
        <f>+[2]data1cf!Z931</f>
        <v>0</v>
      </c>
      <c r="AB931" s="162"/>
      <c r="AC931" s="163">
        <f t="shared" si="112"/>
        <v>23720.478400129025</v>
      </c>
      <c r="AD931" s="163">
        <f t="shared" si="114"/>
        <v>48677.027442137347</v>
      </c>
      <c r="AE931" s="164">
        <f t="shared" si="115"/>
        <v>48344.589775179753</v>
      </c>
      <c r="AF931" s="165">
        <f t="shared" si="113"/>
        <v>0.15920433402061465</v>
      </c>
      <c r="AG931" s="166">
        <f t="shared" ref="AG931:AG946" si="118">1-EXP(-(1/0.25)*(AD931/ABS($AD$1010)))</f>
        <v>0.98091428098063427</v>
      </c>
    </row>
    <row r="932" spans="1:33">
      <c r="A932" s="158"/>
      <c r="B932" s="162">
        <f>+[2]data1cf!A932</f>
        <v>-65031.624877197493</v>
      </c>
      <c r="C932" s="162">
        <f>+[2]data1cf!B932</f>
        <v>11905.100549295639</v>
      </c>
      <c r="D932" s="162">
        <f>+[2]data1cf!C932</f>
        <v>12937.964209263671</v>
      </c>
      <c r="E932" s="162">
        <f>+[2]data1cf!D932</f>
        <v>12668.051386017381</v>
      </c>
      <c r="F932" s="162">
        <f>+[2]data1cf!E932</f>
        <v>12209.343240894355</v>
      </c>
      <c r="G932" s="162">
        <f>+[2]data1cf!F932</f>
        <v>11900.344557273424</v>
      </c>
      <c r="H932" s="162">
        <f>+[2]data1cf!G932</f>
        <v>11705.98204713461</v>
      </c>
      <c r="I932" s="162">
        <f>+[2]data1cf!H932</f>
        <v>11594.745128708892</v>
      </c>
      <c r="J932" s="162">
        <f>+[2]data1cf!I932</f>
        <v>11529.859194398756</v>
      </c>
      <c r="K932" s="162">
        <f>+[2]data1cf!J932</f>
        <v>11598.746832818098</v>
      </c>
      <c r="L932" s="162">
        <f>+[2]data1cf!K932</f>
        <v>11488.400631639772</v>
      </c>
      <c r="M932" s="162">
        <f>+[2]data1cf!L932</f>
        <v>11383.546770498164</v>
      </c>
      <c r="N932" s="162">
        <f>+[2]data1cf!M932</f>
        <v>11458.815409704392</v>
      </c>
      <c r="O932" s="162">
        <f>+[2]data1cf!N932</f>
        <v>11447.516955498255</v>
      </c>
      <c r="P932" s="162">
        <f>+[2]data1cf!O932</f>
        <v>11262.58197256622</v>
      </c>
      <c r="Q932" s="162">
        <f>+[2]data1cf!P932</f>
        <v>11213.95883593138</v>
      </c>
      <c r="R932" s="162">
        <f>+[2]data1cf!Q932</f>
        <v>745.88672469150424</v>
      </c>
      <c r="S932" s="162">
        <f>+[2]data1cf!R932</f>
        <v>0</v>
      </c>
      <c r="T932" s="162">
        <f>+[2]data1cf!S932</f>
        <v>0</v>
      </c>
      <c r="U932" s="162">
        <f>+[2]data1cf!T932</f>
        <v>0</v>
      </c>
      <c r="V932" s="162">
        <f>+[2]data1cf!U932</f>
        <v>0</v>
      </c>
      <c r="W932" s="162">
        <f>+[2]data1cf!V932</f>
        <v>0</v>
      </c>
      <c r="X932" s="162">
        <f>+[2]data1cf!W932</f>
        <v>0</v>
      </c>
      <c r="Y932" s="162">
        <f>+[2]data1cf!X932</f>
        <v>0</v>
      </c>
      <c r="Z932" s="162">
        <f>+[2]data1cf!Y932</f>
        <v>0</v>
      </c>
      <c r="AA932" s="162">
        <f>+[2]data1cf!Z932</f>
        <v>0</v>
      </c>
      <c r="AB932" s="162"/>
      <c r="AC932" s="163">
        <f t="shared" si="112"/>
        <v>25744.594143031762</v>
      </c>
      <c r="AD932" s="163">
        <f t="shared" si="114"/>
        <v>50555.153594368901</v>
      </c>
      <c r="AE932" s="164">
        <f t="shared" si="115"/>
        <v>50224.555081951155</v>
      </c>
      <c r="AF932" s="165">
        <f t="shared" si="113"/>
        <v>0.16639421582221992</v>
      </c>
      <c r="AG932" s="166">
        <f t="shared" si="118"/>
        <v>0.98361779401692517</v>
      </c>
    </row>
    <row r="933" spans="1:33">
      <c r="A933" s="158"/>
      <c r="B933" s="162">
        <f>+[2]data1cf!A933</f>
        <v>-60812.14304830513</v>
      </c>
      <c r="C933" s="162">
        <f>+[2]data1cf!B933</f>
        <v>11793.020458209958</v>
      </c>
      <c r="D933" s="162">
        <f>+[2]data1cf!C933</f>
        <v>12694.387301395054</v>
      </c>
      <c r="E933" s="162">
        <f>+[2]data1cf!D933</f>
        <v>12416.131547052755</v>
      </c>
      <c r="F933" s="162">
        <f>+[2]data1cf!E933</f>
        <v>12204.524439267774</v>
      </c>
      <c r="G933" s="162">
        <f>+[2]data1cf!F933</f>
        <v>11853.738373470853</v>
      </c>
      <c r="H933" s="162">
        <f>+[2]data1cf!G933</f>
        <v>11742.325079564434</v>
      </c>
      <c r="I933" s="162">
        <f>+[2]data1cf!H933</f>
        <v>11450.276728716795</v>
      </c>
      <c r="J933" s="162">
        <f>+[2]data1cf!I933</f>
        <v>11577.766537934884</v>
      </c>
      <c r="K933" s="162">
        <f>+[2]data1cf!J933</f>
        <v>11495.561751471829</v>
      </c>
      <c r="L933" s="162">
        <f>+[2]data1cf!K933</f>
        <v>11241.15257293019</v>
      </c>
      <c r="M933" s="162">
        <f>+[2]data1cf!L933</f>
        <v>11383.937919969816</v>
      </c>
      <c r="N933" s="162">
        <f>+[2]data1cf!M933</f>
        <v>11476.109782757856</v>
      </c>
      <c r="O933" s="162">
        <f>+[2]data1cf!N933</f>
        <v>11292.185996233082</v>
      </c>
      <c r="P933" s="162">
        <f>+[2]data1cf!O933</f>
        <v>11291.744563205013</v>
      </c>
      <c r="Q933" s="162">
        <f>+[2]data1cf!P933</f>
        <v>11339.368698703753</v>
      </c>
      <c r="R933" s="162">
        <f>+[2]data1cf!Q933</f>
        <v>697.49095590684044</v>
      </c>
      <c r="S933" s="162">
        <f>+[2]data1cf!R933</f>
        <v>0</v>
      </c>
      <c r="T933" s="162">
        <f>+[2]data1cf!S933</f>
        <v>0</v>
      </c>
      <c r="U933" s="162">
        <f>+[2]data1cf!T933</f>
        <v>0</v>
      </c>
      <c r="V933" s="162">
        <f>+[2]data1cf!U933</f>
        <v>0</v>
      </c>
      <c r="W933" s="162">
        <f>+[2]data1cf!V933</f>
        <v>0</v>
      </c>
      <c r="X933" s="162">
        <f>+[2]data1cf!W933</f>
        <v>0</v>
      </c>
      <c r="Y933" s="162">
        <f>+[2]data1cf!X933</f>
        <v>0</v>
      </c>
      <c r="Z933" s="162">
        <f>+[2]data1cf!Y933</f>
        <v>0</v>
      </c>
      <c r="AA933" s="162">
        <f>+[2]data1cf!Z933</f>
        <v>0</v>
      </c>
      <c r="AB933" s="162"/>
      <c r="AC933" s="163">
        <f t="shared" si="112"/>
        <v>29257.073525091138</v>
      </c>
      <c r="AD933" s="163">
        <f t="shared" si="114"/>
        <v>53937.665709825444</v>
      </c>
      <c r="AE933" s="164">
        <f t="shared" si="115"/>
        <v>53608.676734991255</v>
      </c>
      <c r="AF933" s="165">
        <f t="shared" si="113"/>
        <v>0.17961162924766547</v>
      </c>
      <c r="AG933" s="166">
        <f t="shared" si="118"/>
        <v>0.98755769785374126</v>
      </c>
    </row>
    <row r="934" spans="1:33">
      <c r="A934" s="158"/>
      <c r="B934" s="162">
        <f>+[2]data1cf!A934</f>
        <v>-72894.366849360231</v>
      </c>
      <c r="C934" s="162">
        <f>+[2]data1cf!B934</f>
        <v>12042.74331993661</v>
      </c>
      <c r="D934" s="162">
        <f>+[2]data1cf!C934</f>
        <v>13158.233959027979</v>
      </c>
      <c r="E934" s="162">
        <f>+[2]data1cf!D934</f>
        <v>12681.392056017758</v>
      </c>
      <c r="F934" s="162">
        <f>+[2]data1cf!E934</f>
        <v>12461.855206816046</v>
      </c>
      <c r="G934" s="162">
        <f>+[2]data1cf!F934</f>
        <v>12189.018442410958</v>
      </c>
      <c r="H934" s="162">
        <f>+[2]data1cf!G934</f>
        <v>11943.639394402482</v>
      </c>
      <c r="I934" s="162">
        <f>+[2]data1cf!H934</f>
        <v>11850.824924457156</v>
      </c>
      <c r="J934" s="162">
        <f>+[2]data1cf!I934</f>
        <v>11862.640171902418</v>
      </c>
      <c r="K934" s="162">
        <f>+[2]data1cf!J934</f>
        <v>11690.581263866387</v>
      </c>
      <c r="L934" s="162">
        <f>+[2]data1cf!K934</f>
        <v>11700.525444612798</v>
      </c>
      <c r="M934" s="162">
        <f>+[2]data1cf!L934</f>
        <v>11659.281440402527</v>
      </c>
      <c r="N934" s="162">
        <f>+[2]data1cf!M934</f>
        <v>11490.143045324116</v>
      </c>
      <c r="O934" s="162">
        <f>+[2]data1cf!N934</f>
        <v>11705.313201871108</v>
      </c>
      <c r="P934" s="162">
        <f>+[2]data1cf!O934</f>
        <v>11594.294086105503</v>
      </c>
      <c r="Q934" s="162">
        <f>+[2]data1cf!P934</f>
        <v>11534.307346832316</v>
      </c>
      <c r="R934" s="162">
        <f>+[2]data1cf!Q934</f>
        <v>836.06923001542191</v>
      </c>
      <c r="S934" s="162">
        <f>+[2]data1cf!R934</f>
        <v>0</v>
      </c>
      <c r="T934" s="162">
        <f>+[2]data1cf!S934</f>
        <v>0</v>
      </c>
      <c r="U934" s="162">
        <f>+[2]data1cf!T934</f>
        <v>0</v>
      </c>
      <c r="V934" s="162">
        <f>+[2]data1cf!U934</f>
        <v>0</v>
      </c>
      <c r="W934" s="162">
        <f>+[2]data1cf!V934</f>
        <v>0</v>
      </c>
      <c r="X934" s="162">
        <f>+[2]data1cf!W934</f>
        <v>0</v>
      </c>
      <c r="Y934" s="162">
        <f>+[2]data1cf!X934</f>
        <v>0</v>
      </c>
      <c r="Z934" s="162">
        <f>+[2]data1cf!Y934</f>
        <v>0</v>
      </c>
      <c r="AA934" s="162">
        <f>+[2]data1cf!Z934</f>
        <v>0</v>
      </c>
      <c r="AB934" s="162"/>
      <c r="AC934" s="163">
        <f t="shared" si="112"/>
        <v>19456.479897294877</v>
      </c>
      <c r="AD934" s="163">
        <f t="shared" si="114"/>
        <v>44759.604865215559</v>
      </c>
      <c r="AE934" s="164">
        <f t="shared" si="115"/>
        <v>44422.321359899026</v>
      </c>
      <c r="AF934" s="165">
        <f t="shared" si="113"/>
        <v>0.14543471932411198</v>
      </c>
      <c r="AG934" s="166">
        <f t="shared" si="118"/>
        <v>0.97375337843434562</v>
      </c>
    </row>
    <row r="935" spans="1:33">
      <c r="A935" s="158"/>
      <c r="B935" s="162">
        <f>+[2]data1cf!A935</f>
        <v>-67948.069057747751</v>
      </c>
      <c r="C935" s="162">
        <f>+[2]data1cf!B935</f>
        <v>12014.471625082548</v>
      </c>
      <c r="D935" s="162">
        <f>+[2]data1cf!C935</f>
        <v>12861.818666909041</v>
      </c>
      <c r="E935" s="162">
        <f>+[2]data1cf!D935</f>
        <v>12521.509944276422</v>
      </c>
      <c r="F935" s="162">
        <f>+[2]data1cf!E935</f>
        <v>12382.022298111391</v>
      </c>
      <c r="G935" s="162">
        <f>+[2]data1cf!F935</f>
        <v>12070.256750454664</v>
      </c>
      <c r="H935" s="162">
        <f>+[2]data1cf!G935</f>
        <v>11926.3705378984</v>
      </c>
      <c r="I935" s="162">
        <f>+[2]data1cf!H935</f>
        <v>11672.569803305982</v>
      </c>
      <c r="J935" s="162">
        <f>+[2]data1cf!I935</f>
        <v>11685.914968312647</v>
      </c>
      <c r="K935" s="162">
        <f>+[2]data1cf!J935</f>
        <v>11723.118150322542</v>
      </c>
      <c r="L935" s="162">
        <f>+[2]data1cf!K935</f>
        <v>11718.283093992723</v>
      </c>
      <c r="M935" s="162">
        <f>+[2]data1cf!L935</f>
        <v>11604.743648646067</v>
      </c>
      <c r="N935" s="162">
        <f>+[2]data1cf!M935</f>
        <v>11525.548543202764</v>
      </c>
      <c r="O935" s="162">
        <f>+[2]data1cf!N935</f>
        <v>11497.221086428566</v>
      </c>
      <c r="P935" s="162">
        <f>+[2]data1cf!O935</f>
        <v>11506.41198223452</v>
      </c>
      <c r="Q935" s="162">
        <f>+[2]data1cf!P935</f>
        <v>11488.144499380556</v>
      </c>
      <c r="R935" s="162">
        <f>+[2]data1cf!Q935</f>
        <v>779.33717286474359</v>
      </c>
      <c r="S935" s="162">
        <f>+[2]data1cf!R935</f>
        <v>0</v>
      </c>
      <c r="T935" s="162">
        <f>+[2]data1cf!S935</f>
        <v>0</v>
      </c>
      <c r="U935" s="162">
        <f>+[2]data1cf!T935</f>
        <v>0</v>
      </c>
      <c r="V935" s="162">
        <f>+[2]data1cf!U935</f>
        <v>0</v>
      </c>
      <c r="W935" s="162">
        <f>+[2]data1cf!V935</f>
        <v>0</v>
      </c>
      <c r="X935" s="162">
        <f>+[2]data1cf!W935</f>
        <v>0</v>
      </c>
      <c r="Y935" s="162">
        <f>+[2]data1cf!X935</f>
        <v>0</v>
      </c>
      <c r="Z935" s="162">
        <f>+[2]data1cf!Y935</f>
        <v>0</v>
      </c>
      <c r="AA935" s="162">
        <f>+[2]data1cf!Z935</f>
        <v>0</v>
      </c>
      <c r="AB935" s="162"/>
      <c r="AC935" s="163">
        <f t="shared" si="112"/>
        <v>23606.358716219664</v>
      </c>
      <c r="AD935" s="163">
        <f t="shared" si="114"/>
        <v>48721.094274276657</v>
      </c>
      <c r="AE935" s="164">
        <f t="shared" si="115"/>
        <v>48386.235901709224</v>
      </c>
      <c r="AF935" s="165">
        <f t="shared" si="113"/>
        <v>0.15838797688484196</v>
      </c>
      <c r="AG935" s="166">
        <f t="shared" si="118"/>
        <v>0.98098255940800272</v>
      </c>
    </row>
    <row r="936" spans="1:33">
      <c r="A936" s="158"/>
      <c r="B936" s="162">
        <f>+[2]data1cf!A936</f>
        <v>-64108.21634658063</v>
      </c>
      <c r="C936" s="162">
        <f>+[2]data1cf!B936</f>
        <v>11941.743313107519</v>
      </c>
      <c r="D936" s="162">
        <f>+[2]data1cf!C936</f>
        <v>12998.111625851423</v>
      </c>
      <c r="E936" s="162">
        <f>+[2]data1cf!D936</f>
        <v>12516.329333978905</v>
      </c>
      <c r="F936" s="162">
        <f>+[2]data1cf!E936</f>
        <v>12304.651510043412</v>
      </c>
      <c r="G936" s="162">
        <f>+[2]data1cf!F936</f>
        <v>12035.875227187764</v>
      </c>
      <c r="H936" s="162">
        <f>+[2]data1cf!G936</f>
        <v>11663.082225937451</v>
      </c>
      <c r="I936" s="162">
        <f>+[2]data1cf!H936</f>
        <v>11604.543705593158</v>
      </c>
      <c r="J936" s="162">
        <f>+[2]data1cf!I936</f>
        <v>11608.380283255803</v>
      </c>
      <c r="K936" s="162">
        <f>+[2]data1cf!J936</f>
        <v>11628.586967280473</v>
      </c>
      <c r="L936" s="162">
        <f>+[2]data1cf!K936</f>
        <v>11438.90690400956</v>
      </c>
      <c r="M936" s="162">
        <f>+[2]data1cf!L936</f>
        <v>11479.72057228765</v>
      </c>
      <c r="N936" s="162">
        <f>+[2]data1cf!M936</f>
        <v>11276.46145840799</v>
      </c>
      <c r="O936" s="162">
        <f>+[2]data1cf!N936</f>
        <v>11458.522984230305</v>
      </c>
      <c r="P936" s="162">
        <f>+[2]data1cf!O936</f>
        <v>11392.038170827673</v>
      </c>
      <c r="Q936" s="162">
        <f>+[2]data1cf!P936</f>
        <v>11263.578214356143</v>
      </c>
      <c r="R936" s="162">
        <f>+[2]data1cf!Q936</f>
        <v>735.29559820874113</v>
      </c>
      <c r="S936" s="162">
        <f>+[2]data1cf!R936</f>
        <v>0</v>
      </c>
      <c r="T936" s="162">
        <f>+[2]data1cf!S936</f>
        <v>0</v>
      </c>
      <c r="U936" s="162">
        <f>+[2]data1cf!T936</f>
        <v>0</v>
      </c>
      <c r="V936" s="162">
        <f>+[2]data1cf!U936</f>
        <v>0</v>
      </c>
      <c r="W936" s="162">
        <f>+[2]data1cf!V936</f>
        <v>0</v>
      </c>
      <c r="X936" s="162">
        <f>+[2]data1cf!W936</f>
        <v>0</v>
      </c>
      <c r="Y936" s="162">
        <f>+[2]data1cf!X936</f>
        <v>0</v>
      </c>
      <c r="Z936" s="162">
        <f>+[2]data1cf!Y936</f>
        <v>0</v>
      </c>
      <c r="AA936" s="162">
        <f>+[2]data1cf!Z936</f>
        <v>0</v>
      </c>
      <c r="AB936" s="162"/>
      <c r="AC936" s="163">
        <f t="shared" si="112"/>
        <v>26819.703061532022</v>
      </c>
      <c r="AD936" s="163">
        <f t="shared" si="114"/>
        <v>51671.6446618587</v>
      </c>
      <c r="AE936" s="164">
        <f t="shared" si="115"/>
        <v>51340.503785223409</v>
      </c>
      <c r="AF936" s="165">
        <f t="shared" si="113"/>
        <v>0.16996946930885315</v>
      </c>
      <c r="AG936" s="166">
        <f t="shared" si="118"/>
        <v>0.98503979705471223</v>
      </c>
    </row>
    <row r="937" spans="1:33">
      <c r="A937" s="158"/>
      <c r="B937" s="162">
        <f>+[2]data1cf!A937</f>
        <v>-66391.476735980934</v>
      </c>
      <c r="C937" s="162">
        <f>+[2]data1cf!B937</f>
        <v>11934.444376656025</v>
      </c>
      <c r="D937" s="162">
        <f>+[2]data1cf!C937</f>
        <v>12899.661554370155</v>
      </c>
      <c r="E937" s="162">
        <f>+[2]data1cf!D937</f>
        <v>12533.541131580343</v>
      </c>
      <c r="F937" s="162">
        <f>+[2]data1cf!E937</f>
        <v>12408.20498556826</v>
      </c>
      <c r="G937" s="162">
        <f>+[2]data1cf!F937</f>
        <v>12135.814688979803</v>
      </c>
      <c r="H937" s="162">
        <f>+[2]data1cf!G937</f>
        <v>11896.0969042775</v>
      </c>
      <c r="I937" s="162">
        <f>+[2]data1cf!H937</f>
        <v>11792.423413849952</v>
      </c>
      <c r="J937" s="162">
        <f>+[2]data1cf!I937</f>
        <v>11668.568090898712</v>
      </c>
      <c r="K937" s="162">
        <f>+[2]data1cf!J937</f>
        <v>11524.541483687026</v>
      </c>
      <c r="L937" s="162">
        <f>+[2]data1cf!K937</f>
        <v>11695.710359660552</v>
      </c>
      <c r="M937" s="162">
        <f>+[2]data1cf!L937</f>
        <v>11362.543826543761</v>
      </c>
      <c r="N937" s="162">
        <f>+[2]data1cf!M937</f>
        <v>11393.691640144738</v>
      </c>
      <c r="O937" s="162">
        <f>+[2]data1cf!N937</f>
        <v>11313.76333938149</v>
      </c>
      <c r="P937" s="162">
        <f>+[2]data1cf!O937</f>
        <v>11309.705796847406</v>
      </c>
      <c r="Q937" s="162">
        <f>+[2]data1cf!P937</f>
        <v>11463.74339956633</v>
      </c>
      <c r="R937" s="162">
        <f>+[2]data1cf!Q937</f>
        <v>761.48368157100685</v>
      </c>
      <c r="S937" s="162">
        <f>+[2]data1cf!R937</f>
        <v>0</v>
      </c>
      <c r="T937" s="162">
        <f>+[2]data1cf!S937</f>
        <v>0</v>
      </c>
      <c r="U937" s="162">
        <f>+[2]data1cf!T937</f>
        <v>0</v>
      </c>
      <c r="V937" s="162">
        <f>+[2]data1cf!U937</f>
        <v>0</v>
      </c>
      <c r="W937" s="162">
        <f>+[2]data1cf!V937</f>
        <v>0</v>
      </c>
      <c r="X937" s="162">
        <f>+[2]data1cf!W937</f>
        <v>0</v>
      </c>
      <c r="Y937" s="162">
        <f>+[2]data1cf!X937</f>
        <v>0</v>
      </c>
      <c r="Z937" s="162">
        <f>+[2]data1cf!Y937</f>
        <v>0</v>
      </c>
      <c r="AA937" s="162">
        <f>+[2]data1cf!Z937</f>
        <v>0</v>
      </c>
      <c r="AB937" s="162"/>
      <c r="AC937" s="163">
        <f t="shared" si="112"/>
        <v>24891.147889432174</v>
      </c>
      <c r="AD937" s="163">
        <f t="shared" si="114"/>
        <v>49868.606368860768</v>
      </c>
      <c r="AE937" s="164">
        <f t="shared" si="115"/>
        <v>49535.893080146343</v>
      </c>
      <c r="AF937" s="165">
        <f t="shared" si="113"/>
        <v>0.16296638846397402</v>
      </c>
      <c r="AG937" s="166">
        <f t="shared" si="118"/>
        <v>0.9826770641806255</v>
      </c>
    </row>
    <row r="938" spans="1:33">
      <c r="A938" s="158"/>
      <c r="B938" s="162">
        <f>+[2]data1cf!A938</f>
        <v>-71501.407745481192</v>
      </c>
      <c r="C938" s="162">
        <f>+[2]data1cf!B938</f>
        <v>12019.322399517494</v>
      </c>
      <c r="D938" s="162">
        <f>+[2]data1cf!C938</f>
        <v>13103.394590090322</v>
      </c>
      <c r="E938" s="162">
        <f>+[2]data1cf!D938</f>
        <v>12764.149895378585</v>
      </c>
      <c r="F938" s="162">
        <f>+[2]data1cf!E938</f>
        <v>12463.832962831073</v>
      </c>
      <c r="G938" s="162">
        <f>+[2]data1cf!F938</f>
        <v>12241.031849934581</v>
      </c>
      <c r="H938" s="162">
        <f>+[2]data1cf!G938</f>
        <v>11912.88187319654</v>
      </c>
      <c r="I938" s="162">
        <f>+[2]data1cf!H938</f>
        <v>11878.572443069941</v>
      </c>
      <c r="J938" s="162">
        <f>+[2]data1cf!I938</f>
        <v>11786.010446098422</v>
      </c>
      <c r="K938" s="162">
        <f>+[2]data1cf!J938</f>
        <v>11828.615088952532</v>
      </c>
      <c r="L938" s="162">
        <f>+[2]data1cf!K938</f>
        <v>11856.513968219217</v>
      </c>
      <c r="M938" s="162">
        <f>+[2]data1cf!L938</f>
        <v>11688.586367192054</v>
      </c>
      <c r="N938" s="162">
        <f>+[2]data1cf!M938</f>
        <v>11585.328432702512</v>
      </c>
      <c r="O938" s="162">
        <f>+[2]data1cf!N938</f>
        <v>11475.645211211669</v>
      </c>
      <c r="P938" s="162">
        <f>+[2]data1cf!O938</f>
        <v>11432.038830971862</v>
      </c>
      <c r="Q938" s="162">
        <f>+[2]data1cf!P938</f>
        <v>11521.017439668296</v>
      </c>
      <c r="R938" s="162">
        <f>+[2]data1cf!Q938</f>
        <v>820.09254627757093</v>
      </c>
      <c r="S938" s="162">
        <f>+[2]data1cf!R938</f>
        <v>0</v>
      </c>
      <c r="T938" s="162">
        <f>+[2]data1cf!S938</f>
        <v>0</v>
      </c>
      <c r="U938" s="162">
        <f>+[2]data1cf!T938</f>
        <v>0</v>
      </c>
      <c r="V938" s="162">
        <f>+[2]data1cf!U938</f>
        <v>0</v>
      </c>
      <c r="W938" s="162">
        <f>+[2]data1cf!V938</f>
        <v>0</v>
      </c>
      <c r="X938" s="162">
        <f>+[2]data1cf!W938</f>
        <v>0</v>
      </c>
      <c r="Y938" s="162">
        <f>+[2]data1cf!X938</f>
        <v>0</v>
      </c>
      <c r="Z938" s="162">
        <f>+[2]data1cf!Y938</f>
        <v>0</v>
      </c>
      <c r="AA938" s="162">
        <f>+[2]data1cf!Z938</f>
        <v>0</v>
      </c>
      <c r="AB938" s="162"/>
      <c r="AC938" s="163">
        <f t="shared" si="112"/>
        <v>20883.148077438629</v>
      </c>
      <c r="AD938" s="163">
        <f t="shared" si="114"/>
        <v>46187.725809087773</v>
      </c>
      <c r="AE938" s="164">
        <f t="shared" si="115"/>
        <v>45850.538826086253</v>
      </c>
      <c r="AF938" s="165">
        <f t="shared" si="113"/>
        <v>0.14954800009727484</v>
      </c>
      <c r="AG938" s="166">
        <f t="shared" si="118"/>
        <v>0.97663145760556969</v>
      </c>
    </row>
    <row r="939" spans="1:33">
      <c r="A939" s="158"/>
      <c r="B939" s="162">
        <f>+[2]data1cf!A939</f>
        <v>-64044.231863964458</v>
      </c>
      <c r="C939" s="162">
        <f>+[2]data1cf!B939</f>
        <v>11899.587335165386</v>
      </c>
      <c r="D939" s="162">
        <f>+[2]data1cf!C939</f>
        <v>12805.131542182047</v>
      </c>
      <c r="E939" s="162">
        <f>+[2]data1cf!D939</f>
        <v>12612.679628575108</v>
      </c>
      <c r="F939" s="162">
        <f>+[2]data1cf!E939</f>
        <v>12331.253447519975</v>
      </c>
      <c r="G939" s="162">
        <f>+[2]data1cf!F939</f>
        <v>12060.834226144951</v>
      </c>
      <c r="H939" s="162">
        <f>+[2]data1cf!G939</f>
        <v>11807.94026629552</v>
      </c>
      <c r="I939" s="162">
        <f>+[2]data1cf!H939</f>
        <v>11513.489361309665</v>
      </c>
      <c r="J939" s="162">
        <f>+[2]data1cf!I939</f>
        <v>11523.396413037899</v>
      </c>
      <c r="K939" s="162">
        <f>+[2]data1cf!J939</f>
        <v>11540.682098133228</v>
      </c>
      <c r="L939" s="162">
        <f>+[2]data1cf!K939</f>
        <v>11530.901336280544</v>
      </c>
      <c r="M939" s="162">
        <f>+[2]data1cf!L939</f>
        <v>11449.293420608441</v>
      </c>
      <c r="N939" s="162">
        <f>+[2]data1cf!M939</f>
        <v>11338.88230953649</v>
      </c>
      <c r="O939" s="162">
        <f>+[2]data1cf!N939</f>
        <v>11266.169011624697</v>
      </c>
      <c r="P939" s="162">
        <f>+[2]data1cf!O939</f>
        <v>11392.612776872655</v>
      </c>
      <c r="Q939" s="162">
        <f>+[2]data1cf!P939</f>
        <v>11247.726521507408</v>
      </c>
      <c r="R939" s="162">
        <f>+[2]data1cf!Q939</f>
        <v>734.56172178692668</v>
      </c>
      <c r="S939" s="162">
        <f>+[2]data1cf!R939</f>
        <v>0</v>
      </c>
      <c r="T939" s="162">
        <f>+[2]data1cf!S939</f>
        <v>0</v>
      </c>
      <c r="U939" s="162">
        <f>+[2]data1cf!T939</f>
        <v>0</v>
      </c>
      <c r="V939" s="162">
        <f>+[2]data1cf!U939</f>
        <v>0</v>
      </c>
      <c r="W939" s="162">
        <f>+[2]data1cf!V939</f>
        <v>0</v>
      </c>
      <c r="X939" s="162">
        <f>+[2]data1cf!W939</f>
        <v>0</v>
      </c>
      <c r="Y939" s="162">
        <f>+[2]data1cf!X939</f>
        <v>0</v>
      </c>
      <c r="Z939" s="162">
        <f>+[2]data1cf!Y939</f>
        <v>0</v>
      </c>
      <c r="AA939" s="162">
        <f>+[2]data1cf!Z939</f>
        <v>0</v>
      </c>
      <c r="AB939" s="162"/>
      <c r="AC939" s="163">
        <f t="shared" si="112"/>
        <v>26735.26984574482</v>
      </c>
      <c r="AD939" s="163">
        <f t="shared" si="114"/>
        <v>51552.017778340931</v>
      </c>
      <c r="AE939" s="164">
        <f t="shared" si="115"/>
        <v>51221.385871965649</v>
      </c>
      <c r="AF939" s="165">
        <f t="shared" si="113"/>
        <v>0.16979402899742127</v>
      </c>
      <c r="AG939" s="166">
        <f t="shared" si="118"/>
        <v>0.98489353833430549</v>
      </c>
    </row>
    <row r="940" spans="1:33">
      <c r="A940" s="158"/>
      <c r="B940" s="162">
        <f>+[2]data1cf!A940</f>
        <v>-61823.922580985316</v>
      </c>
      <c r="C940" s="162">
        <f>+[2]data1cf!B940</f>
        <v>11885.199179891975</v>
      </c>
      <c r="D940" s="162">
        <f>+[2]data1cf!C940</f>
        <v>12664.412600605971</v>
      </c>
      <c r="E940" s="162">
        <f>+[2]data1cf!D940</f>
        <v>12406.503125575116</v>
      </c>
      <c r="F940" s="162">
        <f>+[2]data1cf!E940</f>
        <v>12258.199376368011</v>
      </c>
      <c r="G940" s="162">
        <f>+[2]data1cf!F940</f>
        <v>12040.793205859314</v>
      </c>
      <c r="H940" s="162">
        <f>+[2]data1cf!G940</f>
        <v>11906.441754679212</v>
      </c>
      <c r="I940" s="162">
        <f>+[2]data1cf!H940</f>
        <v>11562.850959581167</v>
      </c>
      <c r="J940" s="162">
        <f>+[2]data1cf!I940</f>
        <v>11545.252930742454</v>
      </c>
      <c r="K940" s="162">
        <f>+[2]data1cf!J940</f>
        <v>11461.405315415836</v>
      </c>
      <c r="L940" s="162">
        <f>+[2]data1cf!K940</f>
        <v>11444.292074567078</v>
      </c>
      <c r="M940" s="162">
        <f>+[2]data1cf!L940</f>
        <v>11501.490917268724</v>
      </c>
      <c r="N940" s="162">
        <f>+[2]data1cf!M940</f>
        <v>11345.413260190071</v>
      </c>
      <c r="O940" s="162">
        <f>+[2]data1cf!N940</f>
        <v>11222.424971939861</v>
      </c>
      <c r="P940" s="162">
        <f>+[2]data1cf!O940</f>
        <v>11160.644699239736</v>
      </c>
      <c r="Q940" s="162">
        <f>+[2]data1cf!P940</f>
        <v>11225.7907316032</v>
      </c>
      <c r="R940" s="162">
        <f>+[2]data1cf!Q940</f>
        <v>709.09566243486915</v>
      </c>
      <c r="S940" s="162">
        <f>+[2]data1cf!R940</f>
        <v>0</v>
      </c>
      <c r="T940" s="162">
        <f>+[2]data1cf!S940</f>
        <v>0</v>
      </c>
      <c r="U940" s="162">
        <f>+[2]data1cf!T940</f>
        <v>0</v>
      </c>
      <c r="V940" s="162">
        <f>+[2]data1cf!U940</f>
        <v>0</v>
      </c>
      <c r="W940" s="162">
        <f>+[2]data1cf!V940</f>
        <v>0</v>
      </c>
      <c r="X940" s="162">
        <f>+[2]data1cf!W940</f>
        <v>0</v>
      </c>
      <c r="Y940" s="162">
        <f>+[2]data1cf!X940</f>
        <v>0</v>
      </c>
      <c r="Z940" s="162">
        <f>+[2]data1cf!Y940</f>
        <v>0</v>
      </c>
      <c r="AA940" s="162">
        <f>+[2]data1cf!Z940</f>
        <v>0</v>
      </c>
      <c r="AB940" s="162"/>
      <c r="AC940" s="163">
        <f t="shared" si="112"/>
        <v>28569.052544037928</v>
      </c>
      <c r="AD940" s="163">
        <f t="shared" si="114"/>
        <v>53303.234944505632</v>
      </c>
      <c r="AE940" s="164">
        <f t="shared" si="115"/>
        <v>52973.780717161477</v>
      </c>
      <c r="AF940" s="165">
        <f t="shared" si="113"/>
        <v>0.17675642371177672</v>
      </c>
      <c r="AG940" s="166">
        <f t="shared" si="118"/>
        <v>0.98689886010919525</v>
      </c>
    </row>
    <row r="941" spans="1:33">
      <c r="A941" s="158"/>
      <c r="B941" s="162">
        <f>+[2]data1cf!A941</f>
        <v>-72066.819248742817</v>
      </c>
      <c r="C941" s="162">
        <f>+[2]data1cf!B941</f>
        <v>12101.642329341437</v>
      </c>
      <c r="D941" s="162">
        <f>+[2]data1cf!C941</f>
        <v>13253.380386544974</v>
      </c>
      <c r="E941" s="162">
        <f>+[2]data1cf!D941</f>
        <v>12732.761480777801</v>
      </c>
      <c r="F941" s="162">
        <f>+[2]data1cf!E941</f>
        <v>12399.672851745221</v>
      </c>
      <c r="G941" s="162">
        <f>+[2]data1cf!F941</f>
        <v>12355.413291572957</v>
      </c>
      <c r="H941" s="162">
        <f>+[2]data1cf!G941</f>
        <v>12154.920616308569</v>
      </c>
      <c r="I941" s="162">
        <f>+[2]data1cf!H941</f>
        <v>11841.197686492673</v>
      </c>
      <c r="J941" s="162">
        <f>+[2]data1cf!I941</f>
        <v>11783.340368546635</v>
      </c>
      <c r="K941" s="162">
        <f>+[2]data1cf!J941</f>
        <v>11722.056246899923</v>
      </c>
      <c r="L941" s="162">
        <f>+[2]data1cf!K941</f>
        <v>11730.120263535744</v>
      </c>
      <c r="M941" s="162">
        <f>+[2]data1cf!L941</f>
        <v>11459.727394845409</v>
      </c>
      <c r="N941" s="162">
        <f>+[2]data1cf!M941</f>
        <v>11571.094712721155</v>
      </c>
      <c r="O941" s="162">
        <f>+[2]data1cf!N941</f>
        <v>11579.40819977247</v>
      </c>
      <c r="P941" s="162">
        <f>+[2]data1cf!O941</f>
        <v>11531.843222483092</v>
      </c>
      <c r="Q941" s="162">
        <f>+[2]data1cf!P941</f>
        <v>11606.200520979392</v>
      </c>
      <c r="R941" s="162">
        <f>+[2]data1cf!Q941</f>
        <v>826.5775900553806</v>
      </c>
      <c r="S941" s="162">
        <f>+[2]data1cf!R941</f>
        <v>0</v>
      </c>
      <c r="T941" s="162">
        <f>+[2]data1cf!S941</f>
        <v>0</v>
      </c>
      <c r="U941" s="162">
        <f>+[2]data1cf!T941</f>
        <v>0</v>
      </c>
      <c r="V941" s="162">
        <f>+[2]data1cf!U941</f>
        <v>0</v>
      </c>
      <c r="W941" s="162">
        <f>+[2]data1cf!V941</f>
        <v>0</v>
      </c>
      <c r="X941" s="162">
        <f>+[2]data1cf!W941</f>
        <v>0</v>
      </c>
      <c r="Y941" s="162">
        <f>+[2]data1cf!X941</f>
        <v>0</v>
      </c>
      <c r="Z941" s="162">
        <f>+[2]data1cf!Y941</f>
        <v>0</v>
      </c>
      <c r="AA941" s="162">
        <f>+[2]data1cf!Z941</f>
        <v>0</v>
      </c>
      <c r="AB941" s="162"/>
      <c r="AC941" s="163">
        <f t="shared" si="112"/>
        <v>20535.776323140206</v>
      </c>
      <c r="AD941" s="163">
        <f t="shared" si="114"/>
        <v>45856.398414312695</v>
      </c>
      <c r="AE941" s="164">
        <f t="shared" si="115"/>
        <v>45519.032962056022</v>
      </c>
      <c r="AF941" s="165">
        <f t="shared" si="113"/>
        <v>0.1484888851642609</v>
      </c>
      <c r="AG941" s="166">
        <f t="shared" si="118"/>
        <v>0.97599320210840768</v>
      </c>
    </row>
    <row r="942" spans="1:33">
      <c r="A942" s="158"/>
      <c r="B942" s="162">
        <f>+[2]data1cf!A942</f>
        <v>-72813.61799008846</v>
      </c>
      <c r="C942" s="162">
        <f>+[2]data1cf!B942</f>
        <v>12107.799442177664</v>
      </c>
      <c r="D942" s="162">
        <f>+[2]data1cf!C942</f>
        <v>13154.818926725038</v>
      </c>
      <c r="E942" s="162">
        <f>+[2]data1cf!D942</f>
        <v>12759.553981818346</v>
      </c>
      <c r="F942" s="162">
        <f>+[2]data1cf!E942</f>
        <v>12438.228854302943</v>
      </c>
      <c r="G942" s="162">
        <f>+[2]data1cf!F942</f>
        <v>12296.563670012962</v>
      </c>
      <c r="H942" s="162">
        <f>+[2]data1cf!G942</f>
        <v>12034.715216064204</v>
      </c>
      <c r="I942" s="162">
        <f>+[2]data1cf!H942</f>
        <v>11814.776357450224</v>
      </c>
      <c r="J942" s="162">
        <f>+[2]data1cf!I942</f>
        <v>11836.538768484759</v>
      </c>
      <c r="K942" s="162">
        <f>+[2]data1cf!J942</f>
        <v>11793.450254546895</v>
      </c>
      <c r="L942" s="162">
        <f>+[2]data1cf!K942</f>
        <v>11662.237825040556</v>
      </c>
      <c r="M942" s="162">
        <f>+[2]data1cf!L942</f>
        <v>11692.809957307574</v>
      </c>
      <c r="N942" s="162">
        <f>+[2]data1cf!M942</f>
        <v>11571.107988632753</v>
      </c>
      <c r="O942" s="162">
        <f>+[2]data1cf!N942</f>
        <v>11553.131581446651</v>
      </c>
      <c r="P942" s="162">
        <f>+[2]data1cf!O942</f>
        <v>11636.357269186747</v>
      </c>
      <c r="Q942" s="162">
        <f>+[2]data1cf!P942</f>
        <v>11447.817534449568</v>
      </c>
      <c r="R942" s="162">
        <f>+[2]data1cf!Q942</f>
        <v>835.14307289911858</v>
      </c>
      <c r="S942" s="162">
        <f>+[2]data1cf!R942</f>
        <v>0</v>
      </c>
      <c r="T942" s="162">
        <f>+[2]data1cf!S942</f>
        <v>0</v>
      </c>
      <c r="U942" s="162">
        <f>+[2]data1cf!T942</f>
        <v>0</v>
      </c>
      <c r="V942" s="162">
        <f>+[2]data1cf!U942</f>
        <v>0</v>
      </c>
      <c r="W942" s="162">
        <f>+[2]data1cf!V942</f>
        <v>0</v>
      </c>
      <c r="X942" s="162">
        <f>+[2]data1cf!W942</f>
        <v>0</v>
      </c>
      <c r="Y942" s="162">
        <f>+[2]data1cf!X942</f>
        <v>0</v>
      </c>
      <c r="Z942" s="162">
        <f>+[2]data1cf!Y942</f>
        <v>0</v>
      </c>
      <c r="AA942" s="162">
        <f>+[2]data1cf!Z942</f>
        <v>0</v>
      </c>
      <c r="AB942" s="162"/>
      <c r="AC942" s="163">
        <f t="shared" si="112"/>
        <v>19736.115745364823</v>
      </c>
      <c r="AD942" s="163">
        <f t="shared" si="114"/>
        <v>45063.756731566624</v>
      </c>
      <c r="AE942" s="164">
        <f t="shared" si="115"/>
        <v>44726.249825771367</v>
      </c>
      <c r="AF942" s="165">
        <f t="shared" si="113"/>
        <v>0.1461695492267609</v>
      </c>
      <c r="AG942" s="166">
        <f t="shared" si="118"/>
        <v>0.97439465406350623</v>
      </c>
    </row>
    <row r="943" spans="1:33">
      <c r="A943" s="158"/>
      <c r="B943" s="162">
        <f>+[2]data1cf!A943</f>
        <v>-65029.503545299878</v>
      </c>
      <c r="C943" s="162">
        <f>+[2]data1cf!B943</f>
        <v>11853.303496455359</v>
      </c>
      <c r="D943" s="162">
        <f>+[2]data1cf!C943</f>
        <v>12867.005179777869</v>
      </c>
      <c r="E943" s="162">
        <f>+[2]data1cf!D943</f>
        <v>12544.969153097129</v>
      </c>
      <c r="F943" s="162">
        <f>+[2]data1cf!E943</f>
        <v>12217.587154129371</v>
      </c>
      <c r="G943" s="162">
        <f>+[2]data1cf!F943</f>
        <v>11995.563313070981</v>
      </c>
      <c r="H943" s="162">
        <f>+[2]data1cf!G943</f>
        <v>11870.375171316751</v>
      </c>
      <c r="I943" s="162">
        <f>+[2]data1cf!H943</f>
        <v>11622.950074622311</v>
      </c>
      <c r="J943" s="162">
        <f>+[2]data1cf!I943</f>
        <v>11576.134698065493</v>
      </c>
      <c r="K943" s="162">
        <f>+[2]data1cf!J943</f>
        <v>11637.048435269931</v>
      </c>
      <c r="L943" s="162">
        <f>+[2]data1cf!K943</f>
        <v>11538.2146502461</v>
      </c>
      <c r="M943" s="162">
        <f>+[2]data1cf!L943</f>
        <v>11573.572752839311</v>
      </c>
      <c r="N943" s="162">
        <f>+[2]data1cf!M943</f>
        <v>11397.030070710733</v>
      </c>
      <c r="O943" s="162">
        <f>+[2]data1cf!N943</f>
        <v>11499.150547237503</v>
      </c>
      <c r="P943" s="162">
        <f>+[2]data1cf!O943</f>
        <v>11346.616511230764</v>
      </c>
      <c r="Q943" s="162">
        <f>+[2]data1cf!P943</f>
        <v>11346.609229786432</v>
      </c>
      <c r="R943" s="162">
        <f>+[2]data1cf!Q943</f>
        <v>745.86239386317141</v>
      </c>
      <c r="S943" s="162">
        <f>+[2]data1cf!R943</f>
        <v>0</v>
      </c>
      <c r="T943" s="162">
        <f>+[2]data1cf!S943</f>
        <v>0</v>
      </c>
      <c r="U943" s="162">
        <f>+[2]data1cf!T943</f>
        <v>0</v>
      </c>
      <c r="V943" s="162">
        <f>+[2]data1cf!U943</f>
        <v>0</v>
      </c>
      <c r="W943" s="162">
        <f>+[2]data1cf!V943</f>
        <v>0</v>
      </c>
      <c r="X943" s="162">
        <f>+[2]data1cf!W943</f>
        <v>0</v>
      </c>
      <c r="Y943" s="162">
        <f>+[2]data1cf!X943</f>
        <v>0</v>
      </c>
      <c r="Z943" s="162">
        <f>+[2]data1cf!Y943</f>
        <v>0</v>
      </c>
      <c r="AA943" s="162">
        <f>+[2]data1cf!Z943</f>
        <v>0</v>
      </c>
      <c r="AB943" s="162"/>
      <c r="AC943" s="163">
        <f t="shared" si="112"/>
        <v>25893.148923239642</v>
      </c>
      <c r="AD943" s="163">
        <f t="shared" si="114"/>
        <v>50814.673362303256</v>
      </c>
      <c r="AE943" s="164">
        <f t="shared" si="115"/>
        <v>50482.480563852121</v>
      </c>
      <c r="AF943" s="165">
        <f t="shared" si="113"/>
        <v>0.16653119921684267</v>
      </c>
      <c r="AG943" s="166">
        <f t="shared" si="118"/>
        <v>0.9839599379686188</v>
      </c>
    </row>
    <row r="944" spans="1:33">
      <c r="A944" s="158"/>
      <c r="B944" s="162">
        <f>+[2]data1cf!A944</f>
        <v>-71624.690305164404</v>
      </c>
      <c r="C944" s="162">
        <f>+[2]data1cf!B944</f>
        <v>12011.937849997688</v>
      </c>
      <c r="D944" s="162">
        <f>+[2]data1cf!C944</f>
        <v>13108.063312656737</v>
      </c>
      <c r="E944" s="162">
        <f>+[2]data1cf!D944</f>
        <v>12853.162088197882</v>
      </c>
      <c r="F944" s="162">
        <f>+[2]data1cf!E944</f>
        <v>12365.282832781912</v>
      </c>
      <c r="G944" s="162">
        <f>+[2]data1cf!F944</f>
        <v>12215.865681014066</v>
      </c>
      <c r="H944" s="162">
        <f>+[2]data1cf!G944</f>
        <v>11957.353237844391</v>
      </c>
      <c r="I944" s="162">
        <f>+[2]data1cf!H944</f>
        <v>11686.339937027664</v>
      </c>
      <c r="J944" s="162">
        <f>+[2]data1cf!I944</f>
        <v>11745.118291590286</v>
      </c>
      <c r="K944" s="162">
        <f>+[2]data1cf!J944</f>
        <v>11823.918397827625</v>
      </c>
      <c r="L944" s="162">
        <f>+[2]data1cf!K944</f>
        <v>11787.919500041487</v>
      </c>
      <c r="M944" s="162">
        <f>+[2]data1cf!L944</f>
        <v>11685.776654689598</v>
      </c>
      <c r="N944" s="162">
        <f>+[2]data1cf!M944</f>
        <v>11560.628355721312</v>
      </c>
      <c r="O944" s="162">
        <f>+[2]data1cf!N944</f>
        <v>11653.494266255309</v>
      </c>
      <c r="P944" s="162">
        <f>+[2]data1cf!O944</f>
        <v>11492.135117694252</v>
      </c>
      <c r="Q944" s="162">
        <f>+[2]data1cf!P944</f>
        <v>11471.447296098429</v>
      </c>
      <c r="R944" s="162">
        <f>+[2]data1cf!Q944</f>
        <v>821.50654792411365</v>
      </c>
      <c r="S944" s="162">
        <f>+[2]data1cf!R944</f>
        <v>0</v>
      </c>
      <c r="T944" s="162">
        <f>+[2]data1cf!S944</f>
        <v>0</v>
      </c>
      <c r="U944" s="162">
        <f>+[2]data1cf!T944</f>
        <v>0</v>
      </c>
      <c r="V944" s="162">
        <f>+[2]data1cf!U944</f>
        <v>0</v>
      </c>
      <c r="W944" s="162">
        <f>+[2]data1cf!V944</f>
        <v>0</v>
      </c>
      <c r="X944" s="162">
        <f>+[2]data1cf!W944</f>
        <v>0</v>
      </c>
      <c r="Y944" s="162">
        <f>+[2]data1cf!X944</f>
        <v>0</v>
      </c>
      <c r="Z944" s="162">
        <f>+[2]data1cf!Y944</f>
        <v>0</v>
      </c>
      <c r="AA944" s="162">
        <f>+[2]data1cf!Z944</f>
        <v>0</v>
      </c>
      <c r="AB944" s="162"/>
      <c r="AC944" s="163">
        <f t="shared" si="112"/>
        <v>20666.855647804219</v>
      </c>
      <c r="AD944" s="163">
        <f t="shared" si="114"/>
        <v>45943.484442131434</v>
      </c>
      <c r="AE944" s="164">
        <f t="shared" si="115"/>
        <v>45606.554848065767</v>
      </c>
      <c r="AF944" s="165">
        <f t="shared" si="113"/>
        <v>0.14897547364234925</v>
      </c>
      <c r="AG944" s="166">
        <f t="shared" si="118"/>
        <v>0.97616263074601783</v>
      </c>
    </row>
    <row r="945" spans="1:33">
      <c r="A945" s="158"/>
      <c r="B945" s="162">
        <f>+[2]data1cf!A945</f>
        <v>-65771.197298016035</v>
      </c>
      <c r="C945" s="162">
        <f>+[2]data1cf!B945</f>
        <v>11836.464108499782</v>
      </c>
      <c r="D945" s="162">
        <f>+[2]data1cf!C945</f>
        <v>12834.799099681286</v>
      </c>
      <c r="E945" s="162">
        <f>+[2]data1cf!D945</f>
        <v>12575.873727050741</v>
      </c>
      <c r="F945" s="162">
        <f>+[2]data1cf!E945</f>
        <v>12214.722229684419</v>
      </c>
      <c r="G945" s="162">
        <f>+[2]data1cf!F945</f>
        <v>11954.299997941511</v>
      </c>
      <c r="H945" s="162">
        <f>+[2]data1cf!G945</f>
        <v>11827.69652243028</v>
      </c>
      <c r="I945" s="162">
        <f>+[2]data1cf!H945</f>
        <v>11698.819402718444</v>
      </c>
      <c r="J945" s="162">
        <f>+[2]data1cf!I945</f>
        <v>11609.002129126839</v>
      </c>
      <c r="K945" s="162">
        <f>+[2]data1cf!J945</f>
        <v>11595.132274920052</v>
      </c>
      <c r="L945" s="162">
        <f>+[2]data1cf!K945</f>
        <v>11615.964430410546</v>
      </c>
      <c r="M945" s="162">
        <f>+[2]data1cf!L945</f>
        <v>11473.859607570119</v>
      </c>
      <c r="N945" s="162">
        <f>+[2]data1cf!M945</f>
        <v>11453.961411187971</v>
      </c>
      <c r="O945" s="162">
        <f>+[2]data1cf!N945</f>
        <v>11434.322928749412</v>
      </c>
      <c r="P945" s="162">
        <f>+[2]data1cf!O945</f>
        <v>11410.833719937775</v>
      </c>
      <c r="Q945" s="162">
        <f>+[2]data1cf!P945</f>
        <v>11397.007086796753</v>
      </c>
      <c r="R945" s="162">
        <f>+[2]data1cf!Q945</f>
        <v>754.36932452932467</v>
      </c>
      <c r="S945" s="162">
        <f>+[2]data1cf!R945</f>
        <v>0</v>
      </c>
      <c r="T945" s="162">
        <f>+[2]data1cf!S945</f>
        <v>0</v>
      </c>
      <c r="U945" s="162">
        <f>+[2]data1cf!T945</f>
        <v>0</v>
      </c>
      <c r="V945" s="162">
        <f>+[2]data1cf!U945</f>
        <v>0</v>
      </c>
      <c r="W945" s="162">
        <f>+[2]data1cf!V945</f>
        <v>0</v>
      </c>
      <c r="X945" s="162">
        <f>+[2]data1cf!W945</f>
        <v>0</v>
      </c>
      <c r="Y945" s="162">
        <f>+[2]data1cf!X945</f>
        <v>0</v>
      </c>
      <c r="Z945" s="162">
        <f>+[2]data1cf!Y945</f>
        <v>0</v>
      </c>
      <c r="AA945" s="162">
        <f>+[2]data1cf!Z945</f>
        <v>0</v>
      </c>
      <c r="AB945" s="162"/>
      <c r="AC945" s="163">
        <f t="shared" si="112"/>
        <v>25142.758694360909</v>
      </c>
      <c r="AD945" s="163">
        <f t="shared" si="114"/>
        <v>50077.83114447043</v>
      </c>
      <c r="AE945" s="164">
        <f t="shared" si="115"/>
        <v>49745.426416790178</v>
      </c>
      <c r="AF945" s="165">
        <f t="shared" si="113"/>
        <v>0.16396196484565739</v>
      </c>
      <c r="AG945" s="166">
        <f t="shared" si="118"/>
        <v>0.98296933539586617</v>
      </c>
    </row>
    <row r="946" spans="1:33">
      <c r="A946" s="158"/>
      <c r="B946" s="162">
        <f>+[2]data1cf!A946</f>
        <v>-69433.097526362675</v>
      </c>
      <c r="C946" s="162">
        <f>+[2]data1cf!B946</f>
        <v>11890.876912914788</v>
      </c>
      <c r="D946" s="162">
        <f>+[2]data1cf!C946</f>
        <v>12975.759331176014</v>
      </c>
      <c r="E946" s="162">
        <f>+[2]data1cf!D946</f>
        <v>12608.100862521344</v>
      </c>
      <c r="F946" s="162">
        <f>+[2]data1cf!E946</f>
        <v>12495.727443893215</v>
      </c>
      <c r="G946" s="162">
        <f>+[2]data1cf!F946</f>
        <v>12321.02142032349</v>
      </c>
      <c r="H946" s="162">
        <f>+[2]data1cf!G946</f>
        <v>11871.504159890821</v>
      </c>
      <c r="I946" s="162">
        <f>+[2]data1cf!H946</f>
        <v>11824.461615220986</v>
      </c>
      <c r="J946" s="162">
        <f>+[2]data1cf!I946</f>
        <v>11808.528336620811</v>
      </c>
      <c r="K946" s="162">
        <f>+[2]data1cf!J946</f>
        <v>11546.374234241928</v>
      </c>
      <c r="L946" s="162">
        <f>+[2]data1cf!K946</f>
        <v>11573.028455048316</v>
      </c>
      <c r="M946" s="162">
        <f>+[2]data1cf!L946</f>
        <v>11589.073401286998</v>
      </c>
      <c r="N946" s="162">
        <f>+[2]data1cf!M946</f>
        <v>11506.31740027398</v>
      </c>
      <c r="O946" s="162">
        <f>+[2]data1cf!N946</f>
        <v>11461.701115945847</v>
      </c>
      <c r="P946" s="162">
        <f>+[2]data1cf!O946</f>
        <v>11435.817891526247</v>
      </c>
      <c r="Q946" s="162">
        <f>+[2]data1cf!P946</f>
        <v>11277.096040375311</v>
      </c>
      <c r="R946" s="162">
        <f>+[2]data1cf!Q946</f>
        <v>796.36985538836927</v>
      </c>
      <c r="S946" s="162">
        <f>+[2]data1cf!R946</f>
        <v>0</v>
      </c>
      <c r="T946" s="162">
        <f>+[2]data1cf!S946</f>
        <v>0</v>
      </c>
      <c r="U946" s="162">
        <f>+[2]data1cf!T946</f>
        <v>0</v>
      </c>
      <c r="V946" s="162">
        <f>+[2]data1cf!U946</f>
        <v>0</v>
      </c>
      <c r="W946" s="162">
        <f>+[2]data1cf!V946</f>
        <v>0</v>
      </c>
      <c r="X946" s="162">
        <f>+[2]data1cf!W946</f>
        <v>0</v>
      </c>
      <c r="Y946" s="162">
        <f>+[2]data1cf!X946</f>
        <v>0</v>
      </c>
      <c r="Z946" s="162">
        <f>+[2]data1cf!Y946</f>
        <v>0</v>
      </c>
      <c r="AA946" s="162">
        <f>+[2]data1cf!Z946</f>
        <v>0</v>
      </c>
      <c r="AB946" s="162"/>
      <c r="AC946" s="163">
        <f t="shared" si="112"/>
        <v>22287.473419919286</v>
      </c>
      <c r="AD946" s="163">
        <f t="shared" si="114"/>
        <v>47399.250541871217</v>
      </c>
      <c r="AE946" s="164">
        <f t="shared" si="115"/>
        <v>47064.7766316247</v>
      </c>
      <c r="AF946" s="165">
        <f t="shared" si="113"/>
        <v>0.15426186919212345</v>
      </c>
      <c r="AG946" s="166">
        <f t="shared" si="118"/>
        <v>0.97882418660833126</v>
      </c>
    </row>
    <row r="947" spans="1:33">
      <c r="A947" s="158"/>
      <c r="B947" s="162">
        <f>+[2]data1cf!A947</f>
        <v>-64703.749096842366</v>
      </c>
      <c r="C947" s="162">
        <f>+[2]data1cf!B947</f>
        <v>11947.174006880756</v>
      </c>
      <c r="D947" s="162">
        <f>+[2]data1cf!C947</f>
        <v>12842.828362271965</v>
      </c>
      <c r="E947" s="162">
        <f>+[2]data1cf!D947</f>
        <v>12476.868730341877</v>
      </c>
      <c r="F947" s="162">
        <f>+[2]data1cf!E947</f>
        <v>12236.284811302816</v>
      </c>
      <c r="G947" s="162">
        <f>+[2]data1cf!F947</f>
        <v>11990.811964783414</v>
      </c>
      <c r="H947" s="162">
        <f>+[2]data1cf!G947</f>
        <v>11872.882839249452</v>
      </c>
      <c r="I947" s="162">
        <f>+[2]data1cf!H947</f>
        <v>11751.364688401529</v>
      </c>
      <c r="J947" s="162">
        <f>+[2]data1cf!I947</f>
        <v>11617.573920283561</v>
      </c>
      <c r="K947" s="162">
        <f>+[2]data1cf!J947</f>
        <v>11502.462379645243</v>
      </c>
      <c r="L947" s="162">
        <f>+[2]data1cf!K947</f>
        <v>11501.118765589403</v>
      </c>
      <c r="M947" s="162">
        <f>+[2]data1cf!L947</f>
        <v>11380.461275235535</v>
      </c>
      <c r="N947" s="162">
        <f>+[2]data1cf!M947</f>
        <v>11444.019276138515</v>
      </c>
      <c r="O947" s="162">
        <f>+[2]data1cf!N947</f>
        <v>11492.099934806276</v>
      </c>
      <c r="P947" s="162">
        <f>+[2]data1cf!O947</f>
        <v>11278.019099634468</v>
      </c>
      <c r="Q947" s="162">
        <f>+[2]data1cf!P947</f>
        <v>11412.124738278049</v>
      </c>
      <c r="R947" s="162">
        <f>+[2]data1cf!Q947</f>
        <v>742.12612064114307</v>
      </c>
      <c r="S947" s="162">
        <f>+[2]data1cf!R947</f>
        <v>0</v>
      </c>
      <c r="T947" s="162">
        <f>+[2]data1cf!S947</f>
        <v>0</v>
      </c>
      <c r="U947" s="162">
        <f>+[2]data1cf!T947</f>
        <v>0</v>
      </c>
      <c r="V947" s="162">
        <f>+[2]data1cf!U947</f>
        <v>0</v>
      </c>
      <c r="W947" s="162">
        <f>+[2]data1cf!V947</f>
        <v>0</v>
      </c>
      <c r="X947" s="162">
        <f>+[2]data1cf!W947</f>
        <v>0</v>
      </c>
      <c r="Y947" s="162">
        <f>+[2]data1cf!X947</f>
        <v>0</v>
      </c>
      <c r="Z947" s="162">
        <f>+[2]data1cf!Y947</f>
        <v>0</v>
      </c>
      <c r="AA947" s="162">
        <f>+[2]data1cf!Z947</f>
        <v>0</v>
      </c>
      <c r="AB947" s="162"/>
      <c r="AC947" s="163">
        <f t="shared" si="112"/>
        <v>26200.289977346205</v>
      </c>
      <c r="AD947" s="163">
        <f t="shared" si="114"/>
        <v>51093.689015078708</v>
      </c>
      <c r="AE947" s="164">
        <f t="shared" si="115"/>
        <v>50761.948207946756</v>
      </c>
      <c r="AF947" s="165">
        <f t="shared" si="113"/>
        <v>0.16768960356712345</v>
      </c>
      <c r="AG947" s="166">
        <f t="shared" ref="AG947:AG962" si="119">1-EXP(-(1/0.25)*(AD947/ABS($AD$1010)))</f>
        <v>0.98431981788220968</v>
      </c>
    </row>
    <row r="948" spans="1:33">
      <c r="A948" s="158"/>
      <c r="B948" s="162">
        <f>+[2]data1cf!A948</f>
        <v>-66898.055873828969</v>
      </c>
      <c r="C948" s="162">
        <f>+[2]data1cf!B948</f>
        <v>11844.803985911452</v>
      </c>
      <c r="D948" s="162">
        <f>+[2]data1cf!C948</f>
        <v>12847.337243696391</v>
      </c>
      <c r="E948" s="162">
        <f>+[2]data1cf!D948</f>
        <v>12659.411059510043</v>
      </c>
      <c r="F948" s="162">
        <f>+[2]data1cf!E948</f>
        <v>12317.724615450397</v>
      </c>
      <c r="G948" s="162">
        <f>+[2]data1cf!F948</f>
        <v>12019.886706568854</v>
      </c>
      <c r="H948" s="162">
        <f>+[2]data1cf!G948</f>
        <v>11798.830067838529</v>
      </c>
      <c r="I948" s="162">
        <f>+[2]data1cf!H948</f>
        <v>11710.571192532001</v>
      </c>
      <c r="J948" s="162">
        <f>+[2]data1cf!I948</f>
        <v>11658.209076437804</v>
      </c>
      <c r="K948" s="162">
        <f>+[2]data1cf!J948</f>
        <v>11634.310762748664</v>
      </c>
      <c r="L948" s="162">
        <f>+[2]data1cf!K948</f>
        <v>11688.722991193725</v>
      </c>
      <c r="M948" s="162">
        <f>+[2]data1cf!L948</f>
        <v>11540.385011479641</v>
      </c>
      <c r="N948" s="162">
        <f>+[2]data1cf!M948</f>
        <v>11682.928581810462</v>
      </c>
      <c r="O948" s="162">
        <f>+[2]data1cf!N948</f>
        <v>11346.097313288483</v>
      </c>
      <c r="P948" s="162">
        <f>+[2]data1cf!O948</f>
        <v>11360.051228316332</v>
      </c>
      <c r="Q948" s="162">
        <f>+[2]data1cf!P948</f>
        <v>11328.090049246504</v>
      </c>
      <c r="R948" s="162">
        <f>+[2]data1cf!Q948</f>
        <v>767.2939416504687</v>
      </c>
      <c r="S948" s="162">
        <f>+[2]data1cf!R948</f>
        <v>0</v>
      </c>
      <c r="T948" s="162">
        <f>+[2]data1cf!S948</f>
        <v>0</v>
      </c>
      <c r="U948" s="162">
        <f>+[2]data1cf!T948</f>
        <v>0</v>
      </c>
      <c r="V948" s="162">
        <f>+[2]data1cf!U948</f>
        <v>0</v>
      </c>
      <c r="W948" s="162">
        <f>+[2]data1cf!V948</f>
        <v>0</v>
      </c>
      <c r="X948" s="162">
        <f>+[2]data1cf!W948</f>
        <v>0</v>
      </c>
      <c r="Y948" s="162">
        <f>+[2]data1cf!X948</f>
        <v>0</v>
      </c>
      <c r="Z948" s="162">
        <f>+[2]data1cf!Y948</f>
        <v>0</v>
      </c>
      <c r="AA948" s="162">
        <f>+[2]data1cf!Z948</f>
        <v>0</v>
      </c>
      <c r="AB948" s="162"/>
      <c r="AC948" s="163">
        <f t="shared" si="112"/>
        <v>24308.588013568286</v>
      </c>
      <c r="AD948" s="163">
        <f t="shared" si="114"/>
        <v>49318.997403735069</v>
      </c>
      <c r="AE948" s="164">
        <f t="shared" si="115"/>
        <v>48985.657039668251</v>
      </c>
      <c r="AF948" s="165">
        <f t="shared" si="113"/>
        <v>0.16095816493034368</v>
      </c>
      <c r="AG948" s="166">
        <f t="shared" si="119"/>
        <v>0.98188518521287038</v>
      </c>
    </row>
    <row r="949" spans="1:33">
      <c r="A949" s="158"/>
      <c r="B949" s="162">
        <f>+[2]data1cf!A949</f>
        <v>-68813.152840618568</v>
      </c>
      <c r="C949" s="162">
        <f>+[2]data1cf!B949</f>
        <v>11928.482236310225</v>
      </c>
      <c r="D949" s="162">
        <f>+[2]data1cf!C949</f>
        <v>13047.645439325224</v>
      </c>
      <c r="E949" s="162">
        <f>+[2]data1cf!D949</f>
        <v>12691.939175771819</v>
      </c>
      <c r="F949" s="162">
        <f>+[2]data1cf!E949</f>
        <v>12433.9407288484</v>
      </c>
      <c r="G949" s="162">
        <f>+[2]data1cf!F949</f>
        <v>12103.904266874815</v>
      </c>
      <c r="H949" s="162">
        <f>+[2]data1cf!G949</f>
        <v>11831.915203903538</v>
      </c>
      <c r="I949" s="162">
        <f>+[2]data1cf!H949</f>
        <v>11704.048643872911</v>
      </c>
      <c r="J949" s="162">
        <f>+[2]data1cf!I949</f>
        <v>11637.216017140974</v>
      </c>
      <c r="K949" s="162">
        <f>+[2]data1cf!J949</f>
        <v>11572.405047276157</v>
      </c>
      <c r="L949" s="162">
        <f>+[2]data1cf!K949</f>
        <v>11496.884422908461</v>
      </c>
      <c r="M949" s="162">
        <f>+[2]data1cf!L949</f>
        <v>11767.798133135264</v>
      </c>
      <c r="N949" s="162">
        <f>+[2]data1cf!M949</f>
        <v>11693.391203285308</v>
      </c>
      <c r="O949" s="162">
        <f>+[2]data1cf!N949</f>
        <v>11519.111175508368</v>
      </c>
      <c r="P949" s="162">
        <f>+[2]data1cf!O949</f>
        <v>11267.883835298879</v>
      </c>
      <c r="Q949" s="162">
        <f>+[2]data1cf!P949</f>
        <v>11419.50638200389</v>
      </c>
      <c r="R949" s="162">
        <f>+[2]data1cf!Q949</f>
        <v>789.25933782075867</v>
      </c>
      <c r="S949" s="162">
        <f>+[2]data1cf!R949</f>
        <v>0</v>
      </c>
      <c r="T949" s="162">
        <f>+[2]data1cf!S949</f>
        <v>0</v>
      </c>
      <c r="U949" s="162">
        <f>+[2]data1cf!T949</f>
        <v>0</v>
      </c>
      <c r="V949" s="162">
        <f>+[2]data1cf!U949</f>
        <v>0</v>
      </c>
      <c r="W949" s="162">
        <f>+[2]data1cf!V949</f>
        <v>0</v>
      </c>
      <c r="X949" s="162">
        <f>+[2]data1cf!W949</f>
        <v>0</v>
      </c>
      <c r="Y949" s="162">
        <f>+[2]data1cf!X949</f>
        <v>0</v>
      </c>
      <c r="Z949" s="162">
        <f>+[2]data1cf!Y949</f>
        <v>0</v>
      </c>
      <c r="AA949" s="162">
        <f>+[2]data1cf!Z949</f>
        <v>0</v>
      </c>
      <c r="AB949" s="162"/>
      <c r="AC949" s="163">
        <f t="shared" si="112"/>
        <v>22831.838201800172</v>
      </c>
      <c r="AD949" s="163">
        <f t="shared" si="114"/>
        <v>47917.077166896685</v>
      </c>
      <c r="AE949" s="164">
        <f t="shared" si="115"/>
        <v>47582.75175738582</v>
      </c>
      <c r="AF949" s="165">
        <f t="shared" si="113"/>
        <v>0.15601726174354555</v>
      </c>
      <c r="AG949" s="166">
        <f t="shared" si="119"/>
        <v>0.9796974651763134</v>
      </c>
    </row>
    <row r="950" spans="1:33">
      <c r="A950" s="158"/>
      <c r="B950" s="162">
        <f>+[2]data1cf!A950</f>
        <v>-71047.101514296199</v>
      </c>
      <c r="C950" s="162">
        <f>+[2]data1cf!B950</f>
        <v>11969.901688956157</v>
      </c>
      <c r="D950" s="162">
        <f>+[2]data1cf!C950</f>
        <v>13070.699165756561</v>
      </c>
      <c r="E950" s="162">
        <f>+[2]data1cf!D950</f>
        <v>12818.270541412901</v>
      </c>
      <c r="F950" s="162">
        <f>+[2]data1cf!E950</f>
        <v>12317.491356821511</v>
      </c>
      <c r="G950" s="162">
        <f>+[2]data1cf!F950</f>
        <v>12212.748355638245</v>
      </c>
      <c r="H950" s="162">
        <f>+[2]data1cf!G950</f>
        <v>11891.432304585167</v>
      </c>
      <c r="I950" s="162">
        <f>+[2]data1cf!H950</f>
        <v>11770.723146863591</v>
      </c>
      <c r="J950" s="162">
        <f>+[2]data1cf!I950</f>
        <v>11850.394829978402</v>
      </c>
      <c r="K950" s="162">
        <f>+[2]data1cf!J950</f>
        <v>11730.642944269133</v>
      </c>
      <c r="L950" s="162">
        <f>+[2]data1cf!K950</f>
        <v>11601.182490475127</v>
      </c>
      <c r="M950" s="162">
        <f>+[2]data1cf!L950</f>
        <v>11618.430925220135</v>
      </c>
      <c r="N950" s="162">
        <f>+[2]data1cf!M950</f>
        <v>11549.237301551471</v>
      </c>
      <c r="O950" s="162">
        <f>+[2]data1cf!N950</f>
        <v>11431.480076402688</v>
      </c>
      <c r="P950" s="162">
        <f>+[2]data1cf!O950</f>
        <v>11467.330268888794</v>
      </c>
      <c r="Q950" s="162">
        <f>+[2]data1cf!P950</f>
        <v>11590.302417538693</v>
      </c>
      <c r="R950" s="162">
        <f>+[2]data1cf!Q950</f>
        <v>814.88183552837165</v>
      </c>
      <c r="S950" s="162">
        <f>+[2]data1cf!R950</f>
        <v>0</v>
      </c>
      <c r="T950" s="162">
        <f>+[2]data1cf!S950</f>
        <v>0</v>
      </c>
      <c r="U950" s="162">
        <f>+[2]data1cf!T950</f>
        <v>0</v>
      </c>
      <c r="V950" s="162">
        <f>+[2]data1cf!U950</f>
        <v>0</v>
      </c>
      <c r="W950" s="162">
        <f>+[2]data1cf!V950</f>
        <v>0</v>
      </c>
      <c r="X950" s="162">
        <f>+[2]data1cf!W950</f>
        <v>0</v>
      </c>
      <c r="Y950" s="162">
        <f>+[2]data1cf!X950</f>
        <v>0</v>
      </c>
      <c r="Z950" s="162">
        <f>+[2]data1cf!Y950</f>
        <v>0</v>
      </c>
      <c r="AA950" s="162">
        <f>+[2]data1cf!Z950</f>
        <v>0</v>
      </c>
      <c r="AB950" s="162"/>
      <c r="AC950" s="163">
        <f t="shared" si="112"/>
        <v>20987.266766057106</v>
      </c>
      <c r="AD950" s="163">
        <f t="shared" si="114"/>
        <v>46191.61142144999</v>
      </c>
      <c r="AE950" s="164">
        <f t="shared" si="115"/>
        <v>45855.722333398648</v>
      </c>
      <c r="AF950" s="165">
        <f t="shared" si="113"/>
        <v>0.15010443329811096</v>
      </c>
      <c r="AG950" s="166">
        <f t="shared" si="119"/>
        <v>0.97663884112847521</v>
      </c>
    </row>
    <row r="951" spans="1:33">
      <c r="A951" s="158"/>
      <c r="B951" s="162">
        <f>+[2]data1cf!A951</f>
        <v>-63115.43609428007</v>
      </c>
      <c r="C951" s="162">
        <f>+[2]data1cf!B951</f>
        <v>11936.161665007348</v>
      </c>
      <c r="D951" s="162">
        <f>+[2]data1cf!C951</f>
        <v>12821.892625166805</v>
      </c>
      <c r="E951" s="162">
        <f>+[2]data1cf!D951</f>
        <v>12567.319293098082</v>
      </c>
      <c r="F951" s="162">
        <f>+[2]data1cf!E951</f>
        <v>12280.013665344552</v>
      </c>
      <c r="G951" s="162">
        <f>+[2]data1cf!F951</f>
        <v>12117.609339721424</v>
      </c>
      <c r="H951" s="162">
        <f>+[2]data1cf!G951</f>
        <v>11717.747349423709</v>
      </c>
      <c r="I951" s="162">
        <f>+[2]data1cf!H951</f>
        <v>11649.612567912776</v>
      </c>
      <c r="J951" s="162">
        <f>+[2]data1cf!I951</f>
        <v>11472.711443362188</v>
      </c>
      <c r="K951" s="162">
        <f>+[2]data1cf!J951</f>
        <v>11425.457321639737</v>
      </c>
      <c r="L951" s="162">
        <f>+[2]data1cf!K951</f>
        <v>11500.757163713914</v>
      </c>
      <c r="M951" s="162">
        <f>+[2]data1cf!L951</f>
        <v>11491.033140219033</v>
      </c>
      <c r="N951" s="162">
        <f>+[2]data1cf!M951</f>
        <v>11370.564677012293</v>
      </c>
      <c r="O951" s="162">
        <f>+[2]data1cf!N951</f>
        <v>11483.604210439189</v>
      </c>
      <c r="P951" s="162">
        <f>+[2]data1cf!O951</f>
        <v>11329.1707290211</v>
      </c>
      <c r="Q951" s="162">
        <f>+[2]data1cf!P951</f>
        <v>11089.951214792052</v>
      </c>
      <c r="R951" s="162">
        <f>+[2]data1cf!Q951</f>
        <v>723.90880582695468</v>
      </c>
      <c r="S951" s="162">
        <f>+[2]data1cf!R951</f>
        <v>0</v>
      </c>
      <c r="T951" s="162">
        <f>+[2]data1cf!S951</f>
        <v>0</v>
      </c>
      <c r="U951" s="162">
        <f>+[2]data1cf!T951</f>
        <v>0</v>
      </c>
      <c r="V951" s="162">
        <f>+[2]data1cf!U951</f>
        <v>0</v>
      </c>
      <c r="W951" s="162">
        <f>+[2]data1cf!V951</f>
        <v>0</v>
      </c>
      <c r="X951" s="162">
        <f>+[2]data1cf!W951</f>
        <v>0</v>
      </c>
      <c r="Y951" s="162">
        <f>+[2]data1cf!X951</f>
        <v>0</v>
      </c>
      <c r="Z951" s="162">
        <f>+[2]data1cf!Y951</f>
        <v>0</v>
      </c>
      <c r="AA951" s="162">
        <f>+[2]data1cf!Z951</f>
        <v>0</v>
      </c>
      <c r="AB951" s="162"/>
      <c r="AC951" s="163">
        <f t="shared" si="112"/>
        <v>27643.096306402444</v>
      </c>
      <c r="AD951" s="163">
        <f t="shared" si="114"/>
        <v>52446.828567055287</v>
      </c>
      <c r="AE951" s="164">
        <f t="shared" si="115"/>
        <v>52116.387388557785</v>
      </c>
      <c r="AF951" s="165">
        <f t="shared" si="113"/>
        <v>0.17306858897209168</v>
      </c>
      <c r="AG951" s="166">
        <f t="shared" si="119"/>
        <v>0.98595383747895393</v>
      </c>
    </row>
    <row r="952" spans="1:33">
      <c r="A952" s="158"/>
      <c r="B952" s="162">
        <f>+[2]data1cf!A952</f>
        <v>-64168.491682442131</v>
      </c>
      <c r="C952" s="162">
        <f>+[2]data1cf!B952</f>
        <v>11911.056161219221</v>
      </c>
      <c r="D952" s="162">
        <f>+[2]data1cf!C952</f>
        <v>12758.987615548944</v>
      </c>
      <c r="E952" s="162">
        <f>+[2]data1cf!D952</f>
        <v>12576.259555755887</v>
      </c>
      <c r="F952" s="162">
        <f>+[2]data1cf!E952</f>
        <v>12177.692129325769</v>
      </c>
      <c r="G952" s="162">
        <f>+[2]data1cf!F952</f>
        <v>11998.113136226992</v>
      </c>
      <c r="H952" s="162">
        <f>+[2]data1cf!G952</f>
        <v>11855.561178211643</v>
      </c>
      <c r="I952" s="162">
        <f>+[2]data1cf!H952</f>
        <v>11747.98658588215</v>
      </c>
      <c r="J952" s="162">
        <f>+[2]data1cf!I952</f>
        <v>11620.711607659599</v>
      </c>
      <c r="K952" s="162">
        <f>+[2]data1cf!J952</f>
        <v>11509.053637658464</v>
      </c>
      <c r="L952" s="162">
        <f>+[2]data1cf!K952</f>
        <v>11455.385928343407</v>
      </c>
      <c r="M952" s="162">
        <f>+[2]data1cf!L952</f>
        <v>11510.430967396416</v>
      </c>
      <c r="N952" s="162">
        <f>+[2]data1cf!M952</f>
        <v>11518.836211060743</v>
      </c>
      <c r="O952" s="162">
        <f>+[2]data1cf!N952</f>
        <v>11296.742307247416</v>
      </c>
      <c r="P952" s="162">
        <f>+[2]data1cf!O952</f>
        <v>11347.786598035353</v>
      </c>
      <c r="Q952" s="162">
        <f>+[2]data1cf!P952</f>
        <v>11306.225760365211</v>
      </c>
      <c r="R952" s="162">
        <f>+[2]data1cf!Q952</f>
        <v>735.98693220093821</v>
      </c>
      <c r="S952" s="162">
        <f>+[2]data1cf!R952</f>
        <v>0</v>
      </c>
      <c r="T952" s="162">
        <f>+[2]data1cf!S952</f>
        <v>0</v>
      </c>
      <c r="U952" s="162">
        <f>+[2]data1cf!T952</f>
        <v>0</v>
      </c>
      <c r="V952" s="162">
        <f>+[2]data1cf!U952</f>
        <v>0</v>
      </c>
      <c r="W952" s="162">
        <f>+[2]data1cf!V952</f>
        <v>0</v>
      </c>
      <c r="X952" s="162">
        <f>+[2]data1cf!W952</f>
        <v>0</v>
      </c>
      <c r="Y952" s="162">
        <f>+[2]data1cf!X952</f>
        <v>0</v>
      </c>
      <c r="Z952" s="162">
        <f>+[2]data1cf!Y952</f>
        <v>0</v>
      </c>
      <c r="AA952" s="162">
        <f>+[2]data1cf!Z952</f>
        <v>0</v>
      </c>
      <c r="AB952" s="162"/>
      <c r="AC952" s="163">
        <f t="shared" si="112"/>
        <v>26652.239799746607</v>
      </c>
      <c r="AD952" s="163">
        <f t="shared" si="114"/>
        <v>51529.193176283152</v>
      </c>
      <c r="AE952" s="164">
        <f t="shared" si="115"/>
        <v>51197.706518019229</v>
      </c>
      <c r="AF952" s="165">
        <f t="shared" si="113"/>
        <v>0.16931330561637881</v>
      </c>
      <c r="AG952" s="166">
        <f t="shared" si="119"/>
        <v>0.98486547041200834</v>
      </c>
    </row>
    <row r="953" spans="1:33">
      <c r="A953" s="158"/>
      <c r="B953" s="162">
        <f>+[2]data1cf!A953</f>
        <v>-66897.397467325151</v>
      </c>
      <c r="C953" s="162">
        <f>+[2]data1cf!B953</f>
        <v>12051.27358364336</v>
      </c>
      <c r="D953" s="162">
        <f>+[2]data1cf!C953</f>
        <v>13028.18411448826</v>
      </c>
      <c r="E953" s="162">
        <f>+[2]data1cf!D953</f>
        <v>12613.416182640794</v>
      </c>
      <c r="F953" s="162">
        <f>+[2]data1cf!E953</f>
        <v>12342.429006110904</v>
      </c>
      <c r="G953" s="162">
        <f>+[2]data1cf!F953</f>
        <v>12168.172150806762</v>
      </c>
      <c r="H953" s="162">
        <f>+[2]data1cf!G953</f>
        <v>11835.301521642468</v>
      </c>
      <c r="I953" s="162">
        <f>+[2]data1cf!H953</f>
        <v>11759.98387688171</v>
      </c>
      <c r="J953" s="162">
        <f>+[2]data1cf!I953</f>
        <v>11743.229684290474</v>
      </c>
      <c r="K953" s="162">
        <f>+[2]data1cf!J953</f>
        <v>11464.529443290223</v>
      </c>
      <c r="L953" s="162">
        <f>+[2]data1cf!K953</f>
        <v>11673.085245695222</v>
      </c>
      <c r="M953" s="162">
        <f>+[2]data1cf!L953</f>
        <v>11641.861357909234</v>
      </c>
      <c r="N953" s="162">
        <f>+[2]data1cf!M953</f>
        <v>11416.538299587141</v>
      </c>
      <c r="O953" s="162">
        <f>+[2]data1cf!N953</f>
        <v>11381.400281820563</v>
      </c>
      <c r="P953" s="162">
        <f>+[2]data1cf!O953</f>
        <v>11379.686759227385</v>
      </c>
      <c r="Q953" s="162">
        <f>+[2]data1cf!P953</f>
        <v>11326.374617007737</v>
      </c>
      <c r="R953" s="162">
        <f>+[2]data1cf!Q953</f>
        <v>767.28638999123245</v>
      </c>
      <c r="S953" s="162">
        <f>+[2]data1cf!R953</f>
        <v>0</v>
      </c>
      <c r="T953" s="162">
        <f>+[2]data1cf!S953</f>
        <v>0</v>
      </c>
      <c r="U953" s="162">
        <f>+[2]data1cf!T953</f>
        <v>0</v>
      </c>
      <c r="V953" s="162">
        <f>+[2]data1cf!U953</f>
        <v>0</v>
      </c>
      <c r="W953" s="162">
        <f>+[2]data1cf!V953</f>
        <v>0</v>
      </c>
      <c r="X953" s="162">
        <f>+[2]data1cf!W953</f>
        <v>0</v>
      </c>
      <c r="Y953" s="162">
        <f>+[2]data1cf!X953</f>
        <v>0</v>
      </c>
      <c r="Z953" s="162">
        <f>+[2]data1cf!Y953</f>
        <v>0</v>
      </c>
      <c r="AA953" s="162">
        <f>+[2]data1cf!Z953</f>
        <v>0</v>
      </c>
      <c r="AB953" s="162"/>
      <c r="AC953" s="163">
        <f t="shared" si="112"/>
        <v>24694.006095262503</v>
      </c>
      <c r="AD953" s="163">
        <f t="shared" si="114"/>
        <v>49726.320119052078</v>
      </c>
      <c r="AE953" s="164">
        <f t="shared" si="115"/>
        <v>49392.869726573437</v>
      </c>
      <c r="AF953" s="165">
        <f t="shared" si="113"/>
        <v>0.16213272213935856</v>
      </c>
      <c r="AG953" s="166">
        <f t="shared" si="119"/>
        <v>0.98247544084093041</v>
      </c>
    </row>
    <row r="954" spans="1:33">
      <c r="A954" s="158"/>
      <c r="B954" s="162">
        <f>+[2]data1cf!A954</f>
        <v>-65174.277242754717</v>
      </c>
      <c r="C954" s="162">
        <f>+[2]data1cf!B954</f>
        <v>11891.559618761101</v>
      </c>
      <c r="D954" s="162">
        <f>+[2]data1cf!C954</f>
        <v>12816.631534360087</v>
      </c>
      <c r="E954" s="162">
        <f>+[2]data1cf!D954</f>
        <v>12587.495836666927</v>
      </c>
      <c r="F954" s="162">
        <f>+[2]data1cf!E954</f>
        <v>12143.33669384586</v>
      </c>
      <c r="G954" s="162">
        <f>+[2]data1cf!F954</f>
        <v>12031.948349997603</v>
      </c>
      <c r="H954" s="162">
        <f>+[2]data1cf!G954</f>
        <v>11836.127669462592</v>
      </c>
      <c r="I954" s="162">
        <f>+[2]data1cf!H954</f>
        <v>11647.978538461368</v>
      </c>
      <c r="J954" s="162">
        <f>+[2]data1cf!I954</f>
        <v>11599.591114471848</v>
      </c>
      <c r="K954" s="162">
        <f>+[2]data1cf!J954</f>
        <v>11571.027989814236</v>
      </c>
      <c r="L954" s="162">
        <f>+[2]data1cf!K954</f>
        <v>11449.065775065374</v>
      </c>
      <c r="M954" s="162">
        <f>+[2]data1cf!L954</f>
        <v>11404.222445108533</v>
      </c>
      <c r="N954" s="162">
        <f>+[2]data1cf!M954</f>
        <v>11392.818858114235</v>
      </c>
      <c r="O954" s="162">
        <f>+[2]data1cf!N954</f>
        <v>11245.657907888286</v>
      </c>
      <c r="P954" s="162">
        <f>+[2]data1cf!O954</f>
        <v>11275.672478119028</v>
      </c>
      <c r="Q954" s="162">
        <f>+[2]data1cf!P954</f>
        <v>11426.605203508507</v>
      </c>
      <c r="R954" s="162">
        <f>+[2]data1cf!Q954</f>
        <v>747.52289026349945</v>
      </c>
      <c r="S954" s="162">
        <f>+[2]data1cf!R954</f>
        <v>0</v>
      </c>
      <c r="T954" s="162">
        <f>+[2]data1cf!S954</f>
        <v>0</v>
      </c>
      <c r="U954" s="162">
        <f>+[2]data1cf!T954</f>
        <v>0</v>
      </c>
      <c r="V954" s="162">
        <f>+[2]data1cf!U954</f>
        <v>0</v>
      </c>
      <c r="W954" s="162">
        <f>+[2]data1cf!V954</f>
        <v>0</v>
      </c>
      <c r="X954" s="162">
        <f>+[2]data1cf!W954</f>
        <v>0</v>
      </c>
      <c r="Y954" s="162">
        <f>+[2]data1cf!X954</f>
        <v>0</v>
      </c>
      <c r="Z954" s="162">
        <f>+[2]data1cf!Y954</f>
        <v>0</v>
      </c>
      <c r="AA954" s="162">
        <f>+[2]data1cf!Z954</f>
        <v>0</v>
      </c>
      <c r="AB954" s="162"/>
      <c r="AC954" s="163">
        <f t="shared" si="112"/>
        <v>25554.293351278051</v>
      </c>
      <c r="AD954" s="163">
        <f t="shared" si="114"/>
        <v>50384.045512459787</v>
      </c>
      <c r="AE954" s="164">
        <f t="shared" si="115"/>
        <v>50053.207494451672</v>
      </c>
      <c r="AF954" s="165">
        <f t="shared" si="113"/>
        <v>0.16569475531578062</v>
      </c>
      <c r="AG954" s="166">
        <f t="shared" si="119"/>
        <v>0.98338822706903295</v>
      </c>
    </row>
    <row r="955" spans="1:33">
      <c r="A955" s="158"/>
      <c r="B955" s="162">
        <f>+[2]data1cf!A955</f>
        <v>-64363.790505725789</v>
      </c>
      <c r="C955" s="162">
        <f>+[2]data1cf!B955</f>
        <v>12021.902051194254</v>
      </c>
      <c r="D955" s="162">
        <f>+[2]data1cf!C955</f>
        <v>12878.564634695917</v>
      </c>
      <c r="E955" s="162">
        <f>+[2]data1cf!D955</f>
        <v>12525.010870552314</v>
      </c>
      <c r="F955" s="162">
        <f>+[2]data1cf!E955</f>
        <v>12282.041729643093</v>
      </c>
      <c r="G955" s="162">
        <f>+[2]data1cf!F955</f>
        <v>12026.787529821009</v>
      </c>
      <c r="H955" s="162">
        <f>+[2]data1cf!G955</f>
        <v>11656.611205358138</v>
      </c>
      <c r="I955" s="162">
        <f>+[2]data1cf!H955</f>
        <v>11790.998611811037</v>
      </c>
      <c r="J955" s="162">
        <f>+[2]data1cf!I955</f>
        <v>11572.221498403687</v>
      </c>
      <c r="K955" s="162">
        <f>+[2]data1cf!J955</f>
        <v>11481.812495479226</v>
      </c>
      <c r="L955" s="162">
        <f>+[2]data1cf!K955</f>
        <v>11559.771209921651</v>
      </c>
      <c r="M955" s="162">
        <f>+[2]data1cf!L955</f>
        <v>11427.09299202731</v>
      </c>
      <c r="N955" s="162">
        <f>+[2]data1cf!M955</f>
        <v>11310.908012225538</v>
      </c>
      <c r="O955" s="162">
        <f>+[2]data1cf!N955</f>
        <v>11505.467919681139</v>
      </c>
      <c r="P955" s="162">
        <f>+[2]data1cf!O955</f>
        <v>11198.137365281664</v>
      </c>
      <c r="Q955" s="162">
        <f>+[2]data1cf!P955</f>
        <v>11159.004234165957</v>
      </c>
      <c r="R955" s="162">
        <f>+[2]data1cf!Q955</f>
        <v>738.22693158447237</v>
      </c>
      <c r="S955" s="162">
        <f>+[2]data1cf!R955</f>
        <v>0</v>
      </c>
      <c r="T955" s="162">
        <f>+[2]data1cf!S955</f>
        <v>0</v>
      </c>
      <c r="U955" s="162">
        <f>+[2]data1cf!T955</f>
        <v>0</v>
      </c>
      <c r="V955" s="162">
        <f>+[2]data1cf!U955</f>
        <v>0</v>
      </c>
      <c r="W955" s="162">
        <f>+[2]data1cf!V955</f>
        <v>0</v>
      </c>
      <c r="X955" s="162">
        <f>+[2]data1cf!W955</f>
        <v>0</v>
      </c>
      <c r="Y955" s="162">
        <f>+[2]data1cf!X955</f>
        <v>0</v>
      </c>
      <c r="Z955" s="162">
        <f>+[2]data1cf!Y955</f>
        <v>0</v>
      </c>
      <c r="AA955" s="162">
        <f>+[2]data1cf!Z955</f>
        <v>0</v>
      </c>
      <c r="AB955" s="162"/>
      <c r="AC955" s="163">
        <f t="shared" si="112"/>
        <v>26513.882183372403</v>
      </c>
      <c r="AD955" s="163">
        <f t="shared" si="114"/>
        <v>51337.221251943818</v>
      </c>
      <c r="AE955" s="164">
        <f t="shared" si="115"/>
        <v>51006.58803817568</v>
      </c>
      <c r="AF955" s="165">
        <f t="shared" si="113"/>
        <v>0.16900510191917417</v>
      </c>
      <c r="AG955" s="166">
        <f t="shared" si="119"/>
        <v>0.98462732486441507</v>
      </c>
    </row>
    <row r="956" spans="1:33">
      <c r="A956" s="158"/>
      <c r="B956" s="162">
        <f>+[2]data1cf!A956</f>
        <v>-71159.433227767891</v>
      </c>
      <c r="C956" s="162">
        <f>+[2]data1cf!B956</f>
        <v>11932.805271279374</v>
      </c>
      <c r="D956" s="162">
        <f>+[2]data1cf!C956</f>
        <v>13047.830973628052</v>
      </c>
      <c r="E956" s="162">
        <f>+[2]data1cf!D956</f>
        <v>12825.794584465886</v>
      </c>
      <c r="F956" s="162">
        <f>+[2]data1cf!E956</f>
        <v>12496.63210204124</v>
      </c>
      <c r="G956" s="162">
        <f>+[2]data1cf!F956</f>
        <v>12146.378274831397</v>
      </c>
      <c r="H956" s="162">
        <f>+[2]data1cf!G956</f>
        <v>11873.368260179606</v>
      </c>
      <c r="I956" s="162">
        <f>+[2]data1cf!H956</f>
        <v>11772.550547956296</v>
      </c>
      <c r="J956" s="162">
        <f>+[2]data1cf!I956</f>
        <v>11672.546510645818</v>
      </c>
      <c r="K956" s="162">
        <f>+[2]data1cf!J956</f>
        <v>11686.246404567033</v>
      </c>
      <c r="L956" s="162">
        <f>+[2]data1cf!K956</f>
        <v>11532.441344713992</v>
      </c>
      <c r="M956" s="162">
        <f>+[2]data1cf!L956</f>
        <v>11603.074584867552</v>
      </c>
      <c r="N956" s="162">
        <f>+[2]data1cf!M956</f>
        <v>11528.722089233001</v>
      </c>
      <c r="O956" s="162">
        <f>+[2]data1cf!N956</f>
        <v>11639.967001047793</v>
      </c>
      <c r="P956" s="162">
        <f>+[2]data1cf!O956</f>
        <v>11535.915642510605</v>
      </c>
      <c r="Q956" s="162">
        <f>+[2]data1cf!P956</f>
        <v>11452.97780063561</v>
      </c>
      <c r="R956" s="162">
        <f>+[2]data1cf!Q956</f>
        <v>816.17023534920645</v>
      </c>
      <c r="S956" s="162">
        <f>+[2]data1cf!R956</f>
        <v>0</v>
      </c>
      <c r="T956" s="162">
        <f>+[2]data1cf!S956</f>
        <v>0</v>
      </c>
      <c r="U956" s="162">
        <f>+[2]data1cf!T956</f>
        <v>0</v>
      </c>
      <c r="V956" s="162">
        <f>+[2]data1cf!U956</f>
        <v>0</v>
      </c>
      <c r="W956" s="162">
        <f>+[2]data1cf!V956</f>
        <v>0</v>
      </c>
      <c r="X956" s="162">
        <f>+[2]data1cf!W956</f>
        <v>0</v>
      </c>
      <c r="Y956" s="162">
        <f>+[2]data1cf!X956</f>
        <v>0</v>
      </c>
      <c r="Z956" s="162">
        <f>+[2]data1cf!Y956</f>
        <v>0</v>
      </c>
      <c r="AA956" s="162">
        <f>+[2]data1cf!Z956</f>
        <v>0</v>
      </c>
      <c r="AB956" s="162"/>
      <c r="AC956" s="163">
        <f t="shared" si="112"/>
        <v>20805.528947492818</v>
      </c>
      <c r="AD956" s="163">
        <f t="shared" si="114"/>
        <v>45982.75462953472</v>
      </c>
      <c r="AE956" s="164">
        <f t="shared" si="115"/>
        <v>45647.181328182727</v>
      </c>
      <c r="AF956" s="165">
        <f t="shared" si="113"/>
        <v>0.14962309002876287</v>
      </c>
      <c r="AG956" s="166">
        <f t="shared" si="119"/>
        <v>0.9762386404624227</v>
      </c>
    </row>
    <row r="957" spans="1:33">
      <c r="A957" s="158"/>
      <c r="B957" s="162">
        <f>+[2]data1cf!A957</f>
        <v>-73784.063058739557</v>
      </c>
      <c r="C957" s="162">
        <f>+[2]data1cf!B957</f>
        <v>12096.704015409243</v>
      </c>
      <c r="D957" s="162">
        <f>+[2]data1cf!C957</f>
        <v>13177.875717567418</v>
      </c>
      <c r="E957" s="162">
        <f>+[2]data1cf!D957</f>
        <v>12769.71156947047</v>
      </c>
      <c r="F957" s="162">
        <f>+[2]data1cf!E957</f>
        <v>12477.773202902685</v>
      </c>
      <c r="G957" s="162">
        <f>+[2]data1cf!F957</f>
        <v>12437.864709685644</v>
      </c>
      <c r="H957" s="162">
        <f>+[2]data1cf!G957</f>
        <v>11951.997652736034</v>
      </c>
      <c r="I957" s="162">
        <f>+[2]data1cf!H957</f>
        <v>11946.884914826656</v>
      </c>
      <c r="J957" s="162">
        <f>+[2]data1cf!I957</f>
        <v>11973.8751041453</v>
      </c>
      <c r="K957" s="162">
        <f>+[2]data1cf!J957</f>
        <v>11777.013136918436</v>
      </c>
      <c r="L957" s="162">
        <f>+[2]data1cf!K957</f>
        <v>11606.95234068922</v>
      </c>
      <c r="M957" s="162">
        <f>+[2]data1cf!L957</f>
        <v>11729.468605148279</v>
      </c>
      <c r="N957" s="162">
        <f>+[2]data1cf!M957</f>
        <v>11538.36699950758</v>
      </c>
      <c r="O957" s="162">
        <f>+[2]data1cf!N957</f>
        <v>11573.137568557571</v>
      </c>
      <c r="P957" s="162">
        <f>+[2]data1cf!O957</f>
        <v>11582.186362594106</v>
      </c>
      <c r="Q957" s="162">
        <f>+[2]data1cf!P957</f>
        <v>11503.112009490986</v>
      </c>
      <c r="R957" s="162">
        <f>+[2]data1cf!Q957</f>
        <v>846.27368965851917</v>
      </c>
      <c r="S957" s="162">
        <f>+[2]data1cf!R957</f>
        <v>0</v>
      </c>
      <c r="T957" s="162">
        <f>+[2]data1cf!S957</f>
        <v>0</v>
      </c>
      <c r="U957" s="162">
        <f>+[2]data1cf!T957</f>
        <v>0</v>
      </c>
      <c r="V957" s="162">
        <f>+[2]data1cf!U957</f>
        <v>0</v>
      </c>
      <c r="W957" s="162">
        <f>+[2]data1cf!V957</f>
        <v>0</v>
      </c>
      <c r="X957" s="162">
        <f>+[2]data1cf!W957</f>
        <v>0</v>
      </c>
      <c r="Y957" s="162">
        <f>+[2]data1cf!X957</f>
        <v>0</v>
      </c>
      <c r="Z957" s="162">
        <f>+[2]data1cf!Y957</f>
        <v>0</v>
      </c>
      <c r="AA957" s="162">
        <f>+[2]data1cf!Z957</f>
        <v>0</v>
      </c>
      <c r="AB957" s="162"/>
      <c r="AC957" s="163">
        <f t="shared" si="112"/>
        <v>18963.436943565517</v>
      </c>
      <c r="AD957" s="163">
        <f t="shared" si="114"/>
        <v>44347.292746758307</v>
      </c>
      <c r="AE957" s="164">
        <f t="shared" si="115"/>
        <v>44009.129595154562</v>
      </c>
      <c r="AF957" s="165">
        <f t="shared" si="113"/>
        <v>0.14386972784996035</v>
      </c>
      <c r="AG957" s="166">
        <f t="shared" si="119"/>
        <v>0.97285833828536739</v>
      </c>
    </row>
    <row r="958" spans="1:33">
      <c r="A958" s="158"/>
      <c r="B958" s="162">
        <f>+[2]data1cf!A958</f>
        <v>-72348.792972736424</v>
      </c>
      <c r="C958" s="162">
        <f>+[2]data1cf!B958</f>
        <v>12037.380357183883</v>
      </c>
      <c r="D958" s="162">
        <f>+[2]data1cf!C958</f>
        <v>13047.485222216064</v>
      </c>
      <c r="E958" s="162">
        <f>+[2]data1cf!D958</f>
        <v>12751.529587431272</v>
      </c>
      <c r="F958" s="162">
        <f>+[2]data1cf!E958</f>
        <v>12501.541123774343</v>
      </c>
      <c r="G958" s="162">
        <f>+[2]data1cf!F958</f>
        <v>12143.004385896467</v>
      </c>
      <c r="H958" s="162">
        <f>+[2]data1cf!G958</f>
        <v>11918.282092214935</v>
      </c>
      <c r="I958" s="162">
        <f>+[2]data1cf!H958</f>
        <v>11848.809509167091</v>
      </c>
      <c r="J958" s="162">
        <f>+[2]data1cf!I958</f>
        <v>11998.348810527001</v>
      </c>
      <c r="K958" s="162">
        <f>+[2]data1cf!J958</f>
        <v>11758.24372463588</v>
      </c>
      <c r="L958" s="162">
        <f>+[2]data1cf!K958</f>
        <v>11685.340520354373</v>
      </c>
      <c r="M958" s="162">
        <f>+[2]data1cf!L958</f>
        <v>11612.958634844896</v>
      </c>
      <c r="N958" s="162">
        <f>+[2]data1cf!M958</f>
        <v>11651.42997999352</v>
      </c>
      <c r="O958" s="162">
        <f>+[2]data1cf!N958</f>
        <v>11494.54067322602</v>
      </c>
      <c r="P958" s="162">
        <f>+[2]data1cf!O958</f>
        <v>11538.365630563483</v>
      </c>
      <c r="Q958" s="162">
        <f>+[2]data1cf!P958</f>
        <v>11506.538278513872</v>
      </c>
      <c r="R958" s="162">
        <f>+[2]data1cf!Q958</f>
        <v>829.81171588009761</v>
      </c>
      <c r="S958" s="162">
        <f>+[2]data1cf!R958</f>
        <v>0</v>
      </c>
      <c r="T958" s="162">
        <f>+[2]data1cf!S958</f>
        <v>0</v>
      </c>
      <c r="U958" s="162">
        <f>+[2]data1cf!T958</f>
        <v>0</v>
      </c>
      <c r="V958" s="162">
        <f>+[2]data1cf!U958</f>
        <v>0</v>
      </c>
      <c r="W958" s="162">
        <f>+[2]data1cf!V958</f>
        <v>0</v>
      </c>
      <c r="X958" s="162">
        <f>+[2]data1cf!W958</f>
        <v>0</v>
      </c>
      <c r="Y958" s="162">
        <f>+[2]data1cf!X958</f>
        <v>0</v>
      </c>
      <c r="Z958" s="162">
        <f>+[2]data1cf!Y958</f>
        <v>0</v>
      </c>
      <c r="AA958" s="162">
        <f>+[2]data1cf!Z958</f>
        <v>0</v>
      </c>
      <c r="AB958" s="162"/>
      <c r="AC958" s="163">
        <f t="shared" si="112"/>
        <v>19979.066815206512</v>
      </c>
      <c r="AD958" s="163">
        <f t="shared" si="114"/>
        <v>45280.785777861412</v>
      </c>
      <c r="AE958" s="164">
        <f t="shared" si="115"/>
        <v>44943.620858563489</v>
      </c>
      <c r="AF958" s="165">
        <f t="shared" si="113"/>
        <v>0.14693698287010196</v>
      </c>
      <c r="AG958" s="166">
        <f t="shared" si="119"/>
        <v>0.97484263808195382</v>
      </c>
    </row>
    <row r="959" spans="1:33">
      <c r="A959" s="158"/>
      <c r="B959" s="162">
        <f>+[2]data1cf!A959</f>
        <v>-69826.821100454225</v>
      </c>
      <c r="C959" s="162">
        <f>+[2]data1cf!B959</f>
        <v>11927.638475782296</v>
      </c>
      <c r="D959" s="162">
        <f>+[2]data1cf!C959</f>
        <v>13020.005593808935</v>
      </c>
      <c r="E959" s="162">
        <f>+[2]data1cf!D959</f>
        <v>12628.22825823295</v>
      </c>
      <c r="F959" s="162">
        <f>+[2]data1cf!E959</f>
        <v>12453.251447084152</v>
      </c>
      <c r="G959" s="162">
        <f>+[2]data1cf!F959</f>
        <v>12300.403775885083</v>
      </c>
      <c r="H959" s="162">
        <f>+[2]data1cf!G959</f>
        <v>12011.098560803352</v>
      </c>
      <c r="I959" s="162">
        <f>+[2]data1cf!H959</f>
        <v>11778.219739311688</v>
      </c>
      <c r="J959" s="162">
        <f>+[2]data1cf!I959</f>
        <v>11772.378447642079</v>
      </c>
      <c r="K959" s="162">
        <f>+[2]data1cf!J959</f>
        <v>11805.003161514953</v>
      </c>
      <c r="L959" s="162">
        <f>+[2]data1cf!K959</f>
        <v>11602.394892972115</v>
      </c>
      <c r="M959" s="162">
        <f>+[2]data1cf!L959</f>
        <v>11545.731347003672</v>
      </c>
      <c r="N959" s="162">
        <f>+[2]data1cf!M959</f>
        <v>11767.260429733913</v>
      </c>
      <c r="O959" s="162">
        <f>+[2]data1cf!N959</f>
        <v>11585.544430918311</v>
      </c>
      <c r="P959" s="162">
        <f>+[2]data1cf!O959</f>
        <v>11456.34589639699</v>
      </c>
      <c r="Q959" s="162">
        <f>+[2]data1cf!P959</f>
        <v>11464.528446419852</v>
      </c>
      <c r="R959" s="162">
        <f>+[2]data1cf!Q959</f>
        <v>800.88570729376966</v>
      </c>
      <c r="S959" s="162">
        <f>+[2]data1cf!R959</f>
        <v>0</v>
      </c>
      <c r="T959" s="162">
        <f>+[2]data1cf!S959</f>
        <v>0</v>
      </c>
      <c r="U959" s="162">
        <f>+[2]data1cf!T959</f>
        <v>0</v>
      </c>
      <c r="V959" s="162">
        <f>+[2]data1cf!U959</f>
        <v>0</v>
      </c>
      <c r="W959" s="162">
        <f>+[2]data1cf!V959</f>
        <v>0</v>
      </c>
      <c r="X959" s="162">
        <f>+[2]data1cf!W959</f>
        <v>0</v>
      </c>
      <c r="Y959" s="162">
        <f>+[2]data1cf!X959</f>
        <v>0</v>
      </c>
      <c r="Z959" s="162">
        <f>+[2]data1cf!Y959</f>
        <v>0</v>
      </c>
      <c r="AA959" s="162">
        <f>+[2]data1cf!Z959</f>
        <v>0</v>
      </c>
      <c r="AB959" s="162"/>
      <c r="AC959" s="163">
        <f t="shared" si="112"/>
        <v>22251.11593109434</v>
      </c>
      <c r="AD959" s="163">
        <f t="shared" si="114"/>
        <v>47503.370075068517</v>
      </c>
      <c r="AE959" s="164">
        <f t="shared" si="115"/>
        <v>47166.815039149653</v>
      </c>
      <c r="AF959" s="165">
        <f t="shared" si="113"/>
        <v>0.15377623438835147</v>
      </c>
      <c r="AG959" s="166">
        <f t="shared" si="119"/>
        <v>0.97900274324169956</v>
      </c>
    </row>
    <row r="960" spans="1:33">
      <c r="A960" s="158"/>
      <c r="B960" s="162">
        <f>+[2]data1cf!A960</f>
        <v>-69416.71799329888</v>
      </c>
      <c r="C960" s="162">
        <f>+[2]data1cf!B960</f>
        <v>12139.671969798921</v>
      </c>
      <c r="D960" s="162">
        <f>+[2]data1cf!C960</f>
        <v>12980.879045057458</v>
      </c>
      <c r="E960" s="162">
        <f>+[2]data1cf!D960</f>
        <v>12763.628652830837</v>
      </c>
      <c r="F960" s="162">
        <f>+[2]data1cf!E960</f>
        <v>12384.211782160128</v>
      </c>
      <c r="G960" s="162">
        <f>+[2]data1cf!F960</f>
        <v>12139.076610624132</v>
      </c>
      <c r="H960" s="162">
        <f>+[2]data1cf!G960</f>
        <v>11941.50064753315</v>
      </c>
      <c r="I960" s="162">
        <f>+[2]data1cf!H960</f>
        <v>11718.626562137619</v>
      </c>
      <c r="J960" s="162">
        <f>+[2]data1cf!I960</f>
        <v>11594.837557515768</v>
      </c>
      <c r="K960" s="162">
        <f>+[2]data1cf!J960</f>
        <v>11680.744642474448</v>
      </c>
      <c r="L960" s="162">
        <f>+[2]data1cf!K960</f>
        <v>11547.660782867628</v>
      </c>
      <c r="M960" s="162">
        <f>+[2]data1cf!L960</f>
        <v>11640.921283866151</v>
      </c>
      <c r="N960" s="162">
        <f>+[2]data1cf!M960</f>
        <v>11506.814145490884</v>
      </c>
      <c r="O960" s="162">
        <f>+[2]data1cf!N960</f>
        <v>11445.206536625306</v>
      </c>
      <c r="P960" s="162">
        <f>+[2]data1cf!O960</f>
        <v>11304.999355109845</v>
      </c>
      <c r="Q960" s="162">
        <f>+[2]data1cf!P960</f>
        <v>11345.389320092196</v>
      </c>
      <c r="R960" s="162">
        <f>+[2]data1cf!Q960</f>
        <v>796.18198869594073</v>
      </c>
      <c r="S960" s="162">
        <f>+[2]data1cf!R960</f>
        <v>0</v>
      </c>
      <c r="T960" s="162">
        <f>+[2]data1cf!S960</f>
        <v>0</v>
      </c>
      <c r="U960" s="162">
        <f>+[2]data1cf!T960</f>
        <v>0</v>
      </c>
      <c r="V960" s="162">
        <f>+[2]data1cf!U960</f>
        <v>0</v>
      </c>
      <c r="W960" s="162">
        <f>+[2]data1cf!V960</f>
        <v>0</v>
      </c>
      <c r="X960" s="162">
        <f>+[2]data1cf!W960</f>
        <v>0</v>
      </c>
      <c r="Y960" s="162">
        <f>+[2]data1cf!X960</f>
        <v>0</v>
      </c>
      <c r="Z960" s="162">
        <f>+[2]data1cf!Y960</f>
        <v>0</v>
      </c>
      <c r="AA960" s="162">
        <f>+[2]data1cf!Z960</f>
        <v>0</v>
      </c>
      <c r="AB960" s="162"/>
      <c r="AC960" s="163">
        <f t="shared" si="112"/>
        <v>22390.166153557737</v>
      </c>
      <c r="AD960" s="163">
        <f t="shared" si="114"/>
        <v>47456.311893283579</v>
      </c>
      <c r="AE960" s="164">
        <f t="shared" si="115"/>
        <v>47122.400596483123</v>
      </c>
      <c r="AF960" s="165">
        <f t="shared" si="113"/>
        <v>0.15468681454658514</v>
      </c>
      <c r="AG960" s="166">
        <f t="shared" si="119"/>
        <v>0.97892222946986451</v>
      </c>
    </row>
    <row r="961" spans="1:33">
      <c r="A961" s="158"/>
      <c r="B961" s="162">
        <f>+[2]data1cf!A961</f>
        <v>-72752.159826221017</v>
      </c>
      <c r="C961" s="162">
        <f>+[2]data1cf!B961</f>
        <v>12046.996942428657</v>
      </c>
      <c r="D961" s="162">
        <f>+[2]data1cf!C961</f>
        <v>13261.67979228617</v>
      </c>
      <c r="E961" s="162">
        <f>+[2]data1cf!D961</f>
        <v>12808.136814268233</v>
      </c>
      <c r="F961" s="162">
        <f>+[2]data1cf!E961</f>
        <v>12633.067488158518</v>
      </c>
      <c r="G961" s="162">
        <f>+[2]data1cf!F961</f>
        <v>12161.630429374491</v>
      </c>
      <c r="H961" s="162">
        <f>+[2]data1cf!G961</f>
        <v>11955.890035968034</v>
      </c>
      <c r="I961" s="162">
        <f>+[2]data1cf!H961</f>
        <v>11821.219444417344</v>
      </c>
      <c r="J961" s="162">
        <f>+[2]data1cf!I961</f>
        <v>11653.483302302722</v>
      </c>
      <c r="K961" s="162">
        <f>+[2]data1cf!J961</f>
        <v>11828.625828975162</v>
      </c>
      <c r="L961" s="162">
        <f>+[2]data1cf!K961</f>
        <v>11602.28813434125</v>
      </c>
      <c r="M961" s="162">
        <f>+[2]data1cf!L961</f>
        <v>11546.661573246547</v>
      </c>
      <c r="N961" s="162">
        <f>+[2]data1cf!M961</f>
        <v>11650.630474257221</v>
      </c>
      <c r="O961" s="162">
        <f>+[2]data1cf!N961</f>
        <v>11510.819699448852</v>
      </c>
      <c r="P961" s="162">
        <f>+[2]data1cf!O961</f>
        <v>11330.783539377604</v>
      </c>
      <c r="Q961" s="162">
        <f>+[2]data1cf!P961</f>
        <v>11508.143335146664</v>
      </c>
      <c r="R961" s="162">
        <f>+[2]data1cf!Q961</f>
        <v>834.43817234282449</v>
      </c>
      <c r="S961" s="162">
        <f>+[2]data1cf!R961</f>
        <v>0</v>
      </c>
      <c r="T961" s="162">
        <f>+[2]data1cf!S961</f>
        <v>0</v>
      </c>
      <c r="U961" s="162">
        <f>+[2]data1cf!T961</f>
        <v>0</v>
      </c>
      <c r="V961" s="162">
        <f>+[2]data1cf!U961</f>
        <v>0</v>
      </c>
      <c r="W961" s="162">
        <f>+[2]data1cf!V961</f>
        <v>0</v>
      </c>
      <c r="X961" s="162">
        <f>+[2]data1cf!W961</f>
        <v>0</v>
      </c>
      <c r="Y961" s="162">
        <f>+[2]data1cf!X961</f>
        <v>0</v>
      </c>
      <c r="Z961" s="162">
        <f>+[2]data1cf!Y961</f>
        <v>0</v>
      </c>
      <c r="AA961" s="162">
        <f>+[2]data1cf!Z961</f>
        <v>0</v>
      </c>
      <c r="AB961" s="162"/>
      <c r="AC961" s="163">
        <f t="shared" si="112"/>
        <v>19677.437519202114</v>
      </c>
      <c r="AD961" s="163">
        <f t="shared" si="114"/>
        <v>44916.073096642976</v>
      </c>
      <c r="AE961" s="164">
        <f t="shared" si="115"/>
        <v>44579.873482672177</v>
      </c>
      <c r="AF961" s="165">
        <f t="shared" si="113"/>
        <v>0.1461873233318329</v>
      </c>
      <c r="AG961" s="166">
        <f t="shared" si="119"/>
        <v>0.97408525791598055</v>
      </c>
    </row>
    <row r="962" spans="1:33">
      <c r="A962" s="158"/>
      <c r="B962" s="162">
        <f>+[2]data1cf!A962</f>
        <v>-63814.742767417221</v>
      </c>
      <c r="C962" s="162">
        <f>+[2]data1cf!B962</f>
        <v>11897.493338033546</v>
      </c>
      <c r="D962" s="162">
        <f>+[2]data1cf!C962</f>
        <v>12851.850835738365</v>
      </c>
      <c r="E962" s="162">
        <f>+[2]data1cf!D962</f>
        <v>12595.288353934106</v>
      </c>
      <c r="F962" s="162">
        <f>+[2]data1cf!E962</f>
        <v>12294.568404727641</v>
      </c>
      <c r="G962" s="162">
        <f>+[2]data1cf!F962</f>
        <v>12021.309369750761</v>
      </c>
      <c r="H962" s="162">
        <f>+[2]data1cf!G962</f>
        <v>11702.833360719025</v>
      </c>
      <c r="I962" s="162">
        <f>+[2]data1cf!H962</f>
        <v>11724.922511317782</v>
      </c>
      <c r="J962" s="162">
        <f>+[2]data1cf!I962</f>
        <v>11632.977372642086</v>
      </c>
      <c r="K962" s="162">
        <f>+[2]data1cf!J962</f>
        <v>11664.801153633252</v>
      </c>
      <c r="L962" s="162">
        <f>+[2]data1cf!K962</f>
        <v>11569.993908532899</v>
      </c>
      <c r="M962" s="162">
        <f>+[2]data1cf!L962</f>
        <v>11381.770864936483</v>
      </c>
      <c r="N962" s="162">
        <f>+[2]data1cf!M962</f>
        <v>11318.054824901707</v>
      </c>
      <c r="O962" s="162">
        <f>+[2]data1cf!N962</f>
        <v>11373.034570983726</v>
      </c>
      <c r="P962" s="162">
        <f>+[2]data1cf!O962</f>
        <v>11191.798064093102</v>
      </c>
      <c r="Q962" s="162">
        <f>+[2]data1cf!P962</f>
        <v>11417.373399276312</v>
      </c>
      <c r="R962" s="162">
        <f>+[2]data1cf!Q962</f>
        <v>731.92957364516849</v>
      </c>
      <c r="S962" s="162">
        <f>+[2]data1cf!R962</f>
        <v>0</v>
      </c>
      <c r="T962" s="162">
        <f>+[2]data1cf!S962</f>
        <v>0</v>
      </c>
      <c r="U962" s="162">
        <f>+[2]data1cf!T962</f>
        <v>0</v>
      </c>
      <c r="V962" s="162">
        <f>+[2]data1cf!U962</f>
        <v>0</v>
      </c>
      <c r="W962" s="162">
        <f>+[2]data1cf!V962</f>
        <v>0</v>
      </c>
      <c r="X962" s="162">
        <f>+[2]data1cf!W962</f>
        <v>0</v>
      </c>
      <c r="Y962" s="162">
        <f>+[2]data1cf!X962</f>
        <v>0</v>
      </c>
      <c r="Z962" s="162">
        <f>+[2]data1cf!Y962</f>
        <v>0</v>
      </c>
      <c r="AA962" s="162">
        <f>+[2]data1cf!Z962</f>
        <v>0</v>
      </c>
      <c r="AB962" s="162"/>
      <c r="AC962" s="163">
        <f t="shared" ref="AC962:AC1001" si="120">XNPV(0.1,B962:AA962,$B$1:$AA$1)</f>
        <v>27094.539742041041</v>
      </c>
      <c r="AD962" s="163">
        <f t="shared" si="114"/>
        <v>51967.794145017142</v>
      </c>
      <c r="AE962" s="164">
        <f t="shared" si="115"/>
        <v>51636.433251441762</v>
      </c>
      <c r="AF962" s="165">
        <f t="shared" ref="AF962:AF1001" si="121">XIRR(B962:AA962,$B$1:$AA$1)</f>
        <v>0.17086518406867979</v>
      </c>
      <c r="AG962" s="166">
        <f t="shared" si="119"/>
        <v>0.98539581349461847</v>
      </c>
    </row>
    <row r="963" spans="1:33">
      <c r="A963" s="158"/>
      <c r="B963" s="162">
        <f>+[2]data1cf!A963</f>
        <v>-69520.470360564286</v>
      </c>
      <c r="C963" s="162">
        <f>+[2]data1cf!B963</f>
        <v>11974.978210956306</v>
      </c>
      <c r="D963" s="162">
        <f>+[2]data1cf!C963</f>
        <v>13215.089408649819</v>
      </c>
      <c r="E963" s="162">
        <f>+[2]data1cf!D963</f>
        <v>12826.548407948812</v>
      </c>
      <c r="F963" s="162">
        <f>+[2]data1cf!E963</f>
        <v>12358.905125696041</v>
      </c>
      <c r="G963" s="162">
        <f>+[2]data1cf!F963</f>
        <v>12079.723548987127</v>
      </c>
      <c r="H963" s="162">
        <f>+[2]data1cf!G963</f>
        <v>11968.68508350354</v>
      </c>
      <c r="I963" s="162">
        <f>+[2]data1cf!H963</f>
        <v>11717.151232688058</v>
      </c>
      <c r="J963" s="162">
        <f>+[2]data1cf!I963</f>
        <v>11841.472516768827</v>
      </c>
      <c r="K963" s="162">
        <f>+[2]data1cf!J963</f>
        <v>11656.695043313242</v>
      </c>
      <c r="L963" s="162">
        <f>+[2]data1cf!K963</f>
        <v>11634.655185671516</v>
      </c>
      <c r="M963" s="162">
        <f>+[2]data1cf!L963</f>
        <v>11547.891004345141</v>
      </c>
      <c r="N963" s="162">
        <f>+[2]data1cf!M963</f>
        <v>11666.163026088487</v>
      </c>
      <c r="O963" s="162">
        <f>+[2]data1cf!N963</f>
        <v>11452.569366851334</v>
      </c>
      <c r="P963" s="162">
        <f>+[2]data1cf!O963</f>
        <v>11438.818746592504</v>
      </c>
      <c r="Q963" s="162">
        <f>+[2]data1cf!P963</f>
        <v>11387.164551526512</v>
      </c>
      <c r="R963" s="162">
        <f>+[2]data1cf!Q963</f>
        <v>797.37198684752809</v>
      </c>
      <c r="S963" s="162">
        <f>+[2]data1cf!R963</f>
        <v>0</v>
      </c>
      <c r="T963" s="162">
        <f>+[2]data1cf!S963</f>
        <v>0</v>
      </c>
      <c r="U963" s="162">
        <f>+[2]data1cf!T963</f>
        <v>0</v>
      </c>
      <c r="V963" s="162">
        <f>+[2]data1cf!U963</f>
        <v>0</v>
      </c>
      <c r="W963" s="162">
        <f>+[2]data1cf!V963</f>
        <v>0</v>
      </c>
      <c r="X963" s="162">
        <f>+[2]data1cf!W963</f>
        <v>0</v>
      </c>
      <c r="Y963" s="162">
        <f>+[2]data1cf!X963</f>
        <v>0</v>
      </c>
      <c r="Z963" s="162">
        <f>+[2]data1cf!Y963</f>
        <v>0</v>
      </c>
      <c r="AA963" s="162">
        <f>+[2]data1cf!Z963</f>
        <v>0</v>
      </c>
      <c r="AB963" s="162"/>
      <c r="AC963" s="163">
        <f t="shared" si="120"/>
        <v>22541.971600086366</v>
      </c>
      <c r="AD963" s="163">
        <f t="shared" ref="AD963:AD1001" si="122">SUMPRODUCT(B963:AA963,$B$1010:$AA$1010)</f>
        <v>47712.010156365657</v>
      </c>
      <c r="AE963" s="164">
        <f t="shared" ref="AE963:AE1001" si="123">SUMPRODUCT(B963:AA963,$B$1012:$AA$1012)</f>
        <v>47376.681460636952</v>
      </c>
      <c r="AF963" s="165">
        <f t="shared" si="121"/>
        <v>0.15488080382347108</v>
      </c>
      <c r="AG963" s="166">
        <f t="shared" ref="AG963:AG978" si="124">1-EXP(-(1/0.25)*(AD963/ABS($AD$1010)))</f>
        <v>0.97935602567009139</v>
      </c>
    </row>
    <row r="964" spans="1:33">
      <c r="A964" s="158"/>
      <c r="B964" s="162">
        <f>+[2]data1cf!A964</f>
        <v>-61303.429748827322</v>
      </c>
      <c r="C964" s="162">
        <f>+[2]data1cf!B964</f>
        <v>11930.093673645606</v>
      </c>
      <c r="D964" s="162">
        <f>+[2]data1cf!C964</f>
        <v>12711.650400831739</v>
      </c>
      <c r="E964" s="162">
        <f>+[2]data1cf!D964</f>
        <v>12469.618950991427</v>
      </c>
      <c r="F964" s="162">
        <f>+[2]data1cf!E964</f>
        <v>12180.297260406291</v>
      </c>
      <c r="G964" s="162">
        <f>+[2]data1cf!F964</f>
        <v>11980.518207665129</v>
      </c>
      <c r="H964" s="162">
        <f>+[2]data1cf!G964</f>
        <v>11689.098777786459</v>
      </c>
      <c r="I964" s="162">
        <f>+[2]data1cf!H964</f>
        <v>11722.234227412137</v>
      </c>
      <c r="J964" s="162">
        <f>+[2]data1cf!I964</f>
        <v>11572.072599590367</v>
      </c>
      <c r="K964" s="162">
        <f>+[2]data1cf!J964</f>
        <v>11445.266411230819</v>
      </c>
      <c r="L964" s="162">
        <f>+[2]data1cf!K964</f>
        <v>11479.003628289203</v>
      </c>
      <c r="M964" s="162">
        <f>+[2]data1cf!L964</f>
        <v>11468.671037511049</v>
      </c>
      <c r="N964" s="162">
        <f>+[2]data1cf!M964</f>
        <v>11291.305629552096</v>
      </c>
      <c r="O964" s="162">
        <f>+[2]data1cf!N964</f>
        <v>11286.214268565507</v>
      </c>
      <c r="P964" s="162">
        <f>+[2]data1cf!O964</f>
        <v>11338.449150464636</v>
      </c>
      <c r="Q964" s="162">
        <f>+[2]data1cf!P964</f>
        <v>11256.040242104402</v>
      </c>
      <c r="R964" s="162">
        <f>+[2]data1cf!Q964</f>
        <v>703.12581784714973</v>
      </c>
      <c r="S964" s="162">
        <f>+[2]data1cf!R964</f>
        <v>0</v>
      </c>
      <c r="T964" s="162">
        <f>+[2]data1cf!S964</f>
        <v>0</v>
      </c>
      <c r="U964" s="162">
        <f>+[2]data1cf!T964</f>
        <v>0</v>
      </c>
      <c r="V964" s="162">
        <f>+[2]data1cf!U964</f>
        <v>0</v>
      </c>
      <c r="W964" s="162">
        <f>+[2]data1cf!V964</f>
        <v>0</v>
      </c>
      <c r="X964" s="162">
        <f>+[2]data1cf!W964</f>
        <v>0</v>
      </c>
      <c r="Y964" s="162">
        <f>+[2]data1cf!X964</f>
        <v>0</v>
      </c>
      <c r="Z964" s="162">
        <f>+[2]data1cf!Y964</f>
        <v>0</v>
      </c>
      <c r="AA964" s="162">
        <f>+[2]data1cf!Z964</f>
        <v>0</v>
      </c>
      <c r="AB964" s="162"/>
      <c r="AC964" s="163">
        <f t="shared" si="120"/>
        <v>29146.797638169974</v>
      </c>
      <c r="AD964" s="163">
        <f t="shared" si="122"/>
        <v>53902.55962271311</v>
      </c>
      <c r="AE964" s="164">
        <f t="shared" si="123"/>
        <v>53572.714514004867</v>
      </c>
      <c r="AF964" s="165">
        <f t="shared" si="121"/>
        <v>0.17884444594383245</v>
      </c>
      <c r="AG964" s="166">
        <f t="shared" si="124"/>
        <v>0.98752212289162</v>
      </c>
    </row>
    <row r="965" spans="1:33">
      <c r="A965" s="158"/>
      <c r="B965" s="162">
        <f>+[2]data1cf!A965</f>
        <v>-62511.409536046638</v>
      </c>
      <c r="C965" s="162">
        <f>+[2]data1cf!B965</f>
        <v>11932.784498746239</v>
      </c>
      <c r="D965" s="162">
        <f>+[2]data1cf!C965</f>
        <v>12914.88336791551</v>
      </c>
      <c r="E965" s="162">
        <f>+[2]data1cf!D965</f>
        <v>12365.93728082519</v>
      </c>
      <c r="F965" s="162">
        <f>+[2]data1cf!E965</f>
        <v>12274.359232289449</v>
      </c>
      <c r="G965" s="162">
        <f>+[2]data1cf!F965</f>
        <v>12010.687652388107</v>
      </c>
      <c r="H965" s="162">
        <f>+[2]data1cf!G965</f>
        <v>11564.72732659772</v>
      </c>
      <c r="I965" s="162">
        <f>+[2]data1cf!H965</f>
        <v>11615.608454807978</v>
      </c>
      <c r="J965" s="162">
        <f>+[2]data1cf!I965</f>
        <v>11599.01019354147</v>
      </c>
      <c r="K965" s="162">
        <f>+[2]data1cf!J965</f>
        <v>11496.620183919989</v>
      </c>
      <c r="L965" s="162">
        <f>+[2]data1cf!K965</f>
        <v>11409.363129432293</v>
      </c>
      <c r="M965" s="162">
        <f>+[2]data1cf!L965</f>
        <v>11471.480728189168</v>
      </c>
      <c r="N965" s="162">
        <f>+[2]data1cf!M965</f>
        <v>11337.822580318278</v>
      </c>
      <c r="O965" s="162">
        <f>+[2]data1cf!N965</f>
        <v>11277.787253656417</v>
      </c>
      <c r="P965" s="162">
        <f>+[2]data1cf!O965</f>
        <v>11339.320390055926</v>
      </c>
      <c r="Q965" s="162">
        <f>+[2]data1cf!P965</f>
        <v>11273.399152445032</v>
      </c>
      <c r="R965" s="162">
        <f>+[2]data1cf!Q965</f>
        <v>716.98086281464043</v>
      </c>
      <c r="S965" s="162">
        <f>+[2]data1cf!R965</f>
        <v>0</v>
      </c>
      <c r="T965" s="162">
        <f>+[2]data1cf!S965</f>
        <v>0</v>
      </c>
      <c r="U965" s="162">
        <f>+[2]data1cf!T965</f>
        <v>0</v>
      </c>
      <c r="V965" s="162">
        <f>+[2]data1cf!U965</f>
        <v>0</v>
      </c>
      <c r="W965" s="162">
        <f>+[2]data1cf!V965</f>
        <v>0</v>
      </c>
      <c r="X965" s="162">
        <f>+[2]data1cf!W965</f>
        <v>0</v>
      </c>
      <c r="Y965" s="162">
        <f>+[2]data1cf!X965</f>
        <v>0</v>
      </c>
      <c r="Z965" s="162">
        <f>+[2]data1cf!Y965</f>
        <v>0</v>
      </c>
      <c r="AA965" s="162">
        <f>+[2]data1cf!Z965</f>
        <v>0</v>
      </c>
      <c r="AB965" s="162"/>
      <c r="AC965" s="163">
        <f t="shared" si="120"/>
        <v>28017.652627921714</v>
      </c>
      <c r="AD965" s="163">
        <f t="shared" si="122"/>
        <v>52769.291340404561</v>
      </c>
      <c r="AE965" s="164">
        <f t="shared" si="123"/>
        <v>52439.48048869217</v>
      </c>
      <c r="AF965" s="165">
        <f t="shared" si="121"/>
        <v>0.17466521859169012</v>
      </c>
      <c r="AG965" s="166">
        <f t="shared" si="124"/>
        <v>0.98631741423741359</v>
      </c>
    </row>
    <row r="966" spans="1:33">
      <c r="A966" s="158"/>
      <c r="B966" s="162">
        <f>+[2]data1cf!A966</f>
        <v>-65916.309463743266</v>
      </c>
      <c r="C966" s="162">
        <f>+[2]data1cf!B966</f>
        <v>11992.449590620396</v>
      </c>
      <c r="D966" s="162">
        <f>+[2]data1cf!C966</f>
        <v>12871.283043768964</v>
      </c>
      <c r="E966" s="162">
        <f>+[2]data1cf!D966</f>
        <v>12521.655232633824</v>
      </c>
      <c r="F966" s="162">
        <f>+[2]data1cf!E966</f>
        <v>12281.080661304959</v>
      </c>
      <c r="G966" s="162">
        <f>+[2]data1cf!F966</f>
        <v>12083.238725534789</v>
      </c>
      <c r="H966" s="162">
        <f>+[2]data1cf!G966</f>
        <v>11772.985443615424</v>
      </c>
      <c r="I966" s="162">
        <f>+[2]data1cf!H966</f>
        <v>11651.824286801741</v>
      </c>
      <c r="J966" s="162">
        <f>+[2]data1cf!I966</f>
        <v>11650.46444219918</v>
      </c>
      <c r="K966" s="162">
        <f>+[2]data1cf!J966</f>
        <v>11499.494571302857</v>
      </c>
      <c r="L966" s="162">
        <f>+[2]data1cf!K966</f>
        <v>11532.636600778809</v>
      </c>
      <c r="M966" s="162">
        <f>+[2]data1cf!L966</f>
        <v>11471.300902544899</v>
      </c>
      <c r="N966" s="162">
        <f>+[2]data1cf!M966</f>
        <v>11411.292980963266</v>
      </c>
      <c r="O966" s="162">
        <f>+[2]data1cf!N966</f>
        <v>11471.387583072627</v>
      </c>
      <c r="P966" s="162">
        <f>+[2]data1cf!O966</f>
        <v>11391.845252655668</v>
      </c>
      <c r="Q966" s="162">
        <f>+[2]data1cf!P966</f>
        <v>11193.340131426692</v>
      </c>
      <c r="R966" s="162">
        <f>+[2]data1cf!Q966</f>
        <v>756.03370302534972</v>
      </c>
      <c r="S966" s="162">
        <f>+[2]data1cf!R966</f>
        <v>0</v>
      </c>
      <c r="T966" s="162">
        <f>+[2]data1cf!S966</f>
        <v>0</v>
      </c>
      <c r="U966" s="162">
        <f>+[2]data1cf!T966</f>
        <v>0</v>
      </c>
      <c r="V966" s="162">
        <f>+[2]data1cf!U966</f>
        <v>0</v>
      </c>
      <c r="W966" s="162">
        <f>+[2]data1cf!V966</f>
        <v>0</v>
      </c>
      <c r="X966" s="162">
        <f>+[2]data1cf!W966</f>
        <v>0</v>
      </c>
      <c r="Y966" s="162">
        <f>+[2]data1cf!X966</f>
        <v>0</v>
      </c>
      <c r="Z966" s="162">
        <f>+[2]data1cf!Y966</f>
        <v>0</v>
      </c>
      <c r="AA966" s="162">
        <f>+[2]data1cf!Z966</f>
        <v>0</v>
      </c>
      <c r="AB966" s="162"/>
      <c r="AC966" s="163">
        <f t="shared" si="120"/>
        <v>25088.853638607972</v>
      </c>
      <c r="AD966" s="163">
        <f t="shared" si="122"/>
        <v>49980.108032719661</v>
      </c>
      <c r="AE966" s="164">
        <f t="shared" si="123"/>
        <v>49648.452768576528</v>
      </c>
      <c r="AF966" s="165">
        <f t="shared" si="121"/>
        <v>0.16390915513038637</v>
      </c>
      <c r="AG966" s="166">
        <f t="shared" si="124"/>
        <v>0.98283344242764215</v>
      </c>
    </row>
    <row r="967" spans="1:33">
      <c r="A967" s="158"/>
      <c r="B967" s="162">
        <f>+[2]data1cf!A967</f>
        <v>-63137.584132048105</v>
      </c>
      <c r="C967" s="162">
        <f>+[2]data1cf!B967</f>
        <v>12023.000798051027</v>
      </c>
      <c r="D967" s="162">
        <f>+[2]data1cf!C967</f>
        <v>12908.920597523429</v>
      </c>
      <c r="E967" s="162">
        <f>+[2]data1cf!D967</f>
        <v>12426.015081957772</v>
      </c>
      <c r="F967" s="162">
        <f>+[2]data1cf!E967</f>
        <v>12239.103359949691</v>
      </c>
      <c r="G967" s="162">
        <f>+[2]data1cf!F967</f>
        <v>12119.84450955075</v>
      </c>
      <c r="H967" s="162">
        <f>+[2]data1cf!G967</f>
        <v>11858.212194718497</v>
      </c>
      <c r="I967" s="162">
        <f>+[2]data1cf!H967</f>
        <v>11582.875907070211</v>
      </c>
      <c r="J967" s="162">
        <f>+[2]data1cf!I967</f>
        <v>11606.877778392467</v>
      </c>
      <c r="K967" s="162">
        <f>+[2]data1cf!J967</f>
        <v>11603.277918706091</v>
      </c>
      <c r="L967" s="162">
        <f>+[2]data1cf!K967</f>
        <v>11478.179882001208</v>
      </c>
      <c r="M967" s="162">
        <f>+[2]data1cf!L967</f>
        <v>11499.587802897469</v>
      </c>
      <c r="N967" s="162">
        <f>+[2]data1cf!M967</f>
        <v>11311.898125999869</v>
      </c>
      <c r="O967" s="162">
        <f>+[2]data1cf!N967</f>
        <v>11272.128243328527</v>
      </c>
      <c r="P967" s="162">
        <f>+[2]data1cf!O967</f>
        <v>11233.01424135565</v>
      </c>
      <c r="Q967" s="162">
        <f>+[2]data1cf!P967</f>
        <v>11117.092431980402</v>
      </c>
      <c r="R967" s="162">
        <f>+[2]data1cf!Q967</f>
        <v>724.16283496093888</v>
      </c>
      <c r="S967" s="162">
        <f>+[2]data1cf!R967</f>
        <v>0</v>
      </c>
      <c r="T967" s="162">
        <f>+[2]data1cf!S967</f>
        <v>0</v>
      </c>
      <c r="U967" s="162">
        <f>+[2]data1cf!T967</f>
        <v>0</v>
      </c>
      <c r="V967" s="162">
        <f>+[2]data1cf!U967</f>
        <v>0</v>
      </c>
      <c r="W967" s="162">
        <f>+[2]data1cf!V967</f>
        <v>0</v>
      </c>
      <c r="X967" s="162">
        <f>+[2]data1cf!W967</f>
        <v>0</v>
      </c>
      <c r="Y967" s="162">
        <f>+[2]data1cf!X967</f>
        <v>0</v>
      </c>
      <c r="Z967" s="162">
        <f>+[2]data1cf!Y967</f>
        <v>0</v>
      </c>
      <c r="AA967" s="162">
        <f>+[2]data1cf!Z967</f>
        <v>0</v>
      </c>
      <c r="AB967" s="162"/>
      <c r="AC967" s="163">
        <f t="shared" si="120"/>
        <v>27717.72611986901</v>
      </c>
      <c r="AD967" s="163">
        <f t="shared" si="122"/>
        <v>52522.065345542709</v>
      </c>
      <c r="AE967" s="164">
        <f t="shared" si="123"/>
        <v>52191.768724849047</v>
      </c>
      <c r="AF967" s="165">
        <f t="shared" si="121"/>
        <v>0.17333014607429509</v>
      </c>
      <c r="AG967" s="166">
        <f t="shared" si="124"/>
        <v>0.98603952173118281</v>
      </c>
    </row>
    <row r="968" spans="1:33">
      <c r="A968" s="158"/>
      <c r="B968" s="162">
        <f>+[2]data1cf!A968</f>
        <v>-63127.746092634159</v>
      </c>
      <c r="C968" s="162">
        <f>+[2]data1cf!B968</f>
        <v>11918.5420185158</v>
      </c>
      <c r="D968" s="162">
        <f>+[2]data1cf!C968</f>
        <v>12742.456168120836</v>
      </c>
      <c r="E968" s="162">
        <f>+[2]data1cf!D968</f>
        <v>12708.165234187705</v>
      </c>
      <c r="F968" s="162">
        <f>+[2]data1cf!E968</f>
        <v>12290.848894206487</v>
      </c>
      <c r="G968" s="162">
        <f>+[2]data1cf!F968</f>
        <v>11900.068296092897</v>
      </c>
      <c r="H968" s="162">
        <f>+[2]data1cf!G968</f>
        <v>11705.891296284735</v>
      </c>
      <c r="I968" s="162">
        <f>+[2]data1cf!H968</f>
        <v>11675.219052878607</v>
      </c>
      <c r="J968" s="162">
        <f>+[2]data1cf!I968</f>
        <v>11533.941628899011</v>
      </c>
      <c r="K968" s="162">
        <f>+[2]data1cf!J968</f>
        <v>11474.902817191922</v>
      </c>
      <c r="L968" s="162">
        <f>+[2]data1cf!K968</f>
        <v>11382.922153527215</v>
      </c>
      <c r="M968" s="162">
        <f>+[2]data1cf!L968</f>
        <v>11471.651487314419</v>
      </c>
      <c r="N968" s="162">
        <f>+[2]data1cf!M968</f>
        <v>11325.535609161714</v>
      </c>
      <c r="O968" s="162">
        <f>+[2]data1cf!N968</f>
        <v>11386.415784001747</v>
      </c>
      <c r="P968" s="162">
        <f>+[2]data1cf!O968</f>
        <v>11170.865032619084</v>
      </c>
      <c r="Q968" s="162">
        <f>+[2]data1cf!P968</f>
        <v>11362.099664194342</v>
      </c>
      <c r="R968" s="162">
        <f>+[2]data1cf!Q968</f>
        <v>724.04999658407667</v>
      </c>
      <c r="S968" s="162">
        <f>+[2]data1cf!R968</f>
        <v>0</v>
      </c>
      <c r="T968" s="162">
        <f>+[2]data1cf!S968</f>
        <v>0</v>
      </c>
      <c r="U968" s="162">
        <f>+[2]data1cf!T968</f>
        <v>0</v>
      </c>
      <c r="V968" s="162">
        <f>+[2]data1cf!U968</f>
        <v>0</v>
      </c>
      <c r="W968" s="162">
        <f>+[2]data1cf!V968</f>
        <v>0</v>
      </c>
      <c r="X968" s="162">
        <f>+[2]data1cf!W968</f>
        <v>0</v>
      </c>
      <c r="Y968" s="162">
        <f>+[2]data1cf!X968</f>
        <v>0</v>
      </c>
      <c r="Z968" s="162">
        <f>+[2]data1cf!Y968</f>
        <v>0</v>
      </c>
      <c r="AA968" s="162">
        <f>+[2]data1cf!Z968</f>
        <v>0</v>
      </c>
      <c r="AB968" s="162"/>
      <c r="AC968" s="163">
        <f t="shared" si="120"/>
        <v>27512.058658926548</v>
      </c>
      <c r="AD968" s="163">
        <f t="shared" si="122"/>
        <v>52287.65643028856</v>
      </c>
      <c r="AE968" s="164">
        <f t="shared" si="123"/>
        <v>51957.57918737999</v>
      </c>
      <c r="AF968" s="165">
        <f t="shared" si="121"/>
        <v>0.17272507548332217</v>
      </c>
      <c r="AG968" s="166">
        <f t="shared" si="124"/>
        <v>0.98577082532703897</v>
      </c>
    </row>
    <row r="969" spans="1:33">
      <c r="A969" s="158"/>
      <c r="B969" s="162">
        <f>+[2]data1cf!A969</f>
        <v>-71259.887862894626</v>
      </c>
      <c r="C969" s="162">
        <f>+[2]data1cf!B969</f>
        <v>11916.695183617283</v>
      </c>
      <c r="D969" s="162">
        <f>+[2]data1cf!C969</f>
        <v>13179.764514621364</v>
      </c>
      <c r="E969" s="162">
        <f>+[2]data1cf!D969</f>
        <v>12699.845687544981</v>
      </c>
      <c r="F969" s="162">
        <f>+[2]data1cf!E969</f>
        <v>12385.234337853541</v>
      </c>
      <c r="G969" s="162">
        <f>+[2]data1cf!F969</f>
        <v>12122.428764412034</v>
      </c>
      <c r="H969" s="162">
        <f>+[2]data1cf!G969</f>
        <v>12100.420870221014</v>
      </c>
      <c r="I969" s="162">
        <f>+[2]data1cf!H969</f>
        <v>11782.992525597772</v>
      </c>
      <c r="J969" s="162">
        <f>+[2]data1cf!I969</f>
        <v>11759.132274437245</v>
      </c>
      <c r="K969" s="162">
        <f>+[2]data1cf!J969</f>
        <v>11737.49461122062</v>
      </c>
      <c r="L969" s="162">
        <f>+[2]data1cf!K969</f>
        <v>11681.873372186357</v>
      </c>
      <c r="M969" s="162">
        <f>+[2]data1cf!L969</f>
        <v>11644.755752461155</v>
      </c>
      <c r="N969" s="162">
        <f>+[2]data1cf!M969</f>
        <v>11557.379585223698</v>
      </c>
      <c r="O969" s="162">
        <f>+[2]data1cf!N969</f>
        <v>11511.699557718046</v>
      </c>
      <c r="P969" s="162">
        <f>+[2]data1cf!O969</f>
        <v>11585.463831662717</v>
      </c>
      <c r="Q969" s="162">
        <f>+[2]data1cf!P969</f>
        <v>11439.142788248173</v>
      </c>
      <c r="R969" s="162">
        <f>+[2]data1cf!Q969</f>
        <v>817.32240983225608</v>
      </c>
      <c r="S969" s="162">
        <f>+[2]data1cf!R969</f>
        <v>0</v>
      </c>
      <c r="T969" s="162">
        <f>+[2]data1cf!S969</f>
        <v>0</v>
      </c>
      <c r="U969" s="162">
        <f>+[2]data1cf!T969</f>
        <v>0</v>
      </c>
      <c r="V969" s="162">
        <f>+[2]data1cf!U969</f>
        <v>0</v>
      </c>
      <c r="W969" s="162">
        <f>+[2]data1cf!V969</f>
        <v>0</v>
      </c>
      <c r="X969" s="162">
        <f>+[2]data1cf!W969</f>
        <v>0</v>
      </c>
      <c r="Y969" s="162">
        <f>+[2]data1cf!X969</f>
        <v>0</v>
      </c>
      <c r="Z969" s="162">
        <f>+[2]data1cf!Y969</f>
        <v>0</v>
      </c>
      <c r="AA969" s="162">
        <f>+[2]data1cf!Z969</f>
        <v>0</v>
      </c>
      <c r="AB969" s="162"/>
      <c r="AC969" s="163">
        <f t="shared" si="120"/>
        <v>20863.588666539898</v>
      </c>
      <c r="AD969" s="163">
        <f t="shared" si="122"/>
        <v>46104.214466778285</v>
      </c>
      <c r="AE969" s="164">
        <f t="shared" si="123"/>
        <v>45767.828248506572</v>
      </c>
      <c r="AF969" s="165">
        <f t="shared" si="121"/>
        <v>0.14964622855186463</v>
      </c>
      <c r="AG969" s="166">
        <f t="shared" si="124"/>
        <v>0.97647220230403298</v>
      </c>
    </row>
    <row r="970" spans="1:33">
      <c r="A970" s="158"/>
      <c r="B970" s="162">
        <f>+[2]data1cf!A970</f>
        <v>-70304.747509604655</v>
      </c>
      <c r="C970" s="162">
        <f>+[2]data1cf!B970</f>
        <v>11975.584686228889</v>
      </c>
      <c r="D970" s="162">
        <f>+[2]data1cf!C970</f>
        <v>13067.079808900693</v>
      </c>
      <c r="E970" s="162">
        <f>+[2]data1cf!D970</f>
        <v>12882.993689086747</v>
      </c>
      <c r="F970" s="162">
        <f>+[2]data1cf!E970</f>
        <v>12565.816748681736</v>
      </c>
      <c r="G970" s="162">
        <f>+[2]data1cf!F970</f>
        <v>12089.948988054879</v>
      </c>
      <c r="H970" s="162">
        <f>+[2]data1cf!G970</f>
        <v>11934.14515571712</v>
      </c>
      <c r="I970" s="162">
        <f>+[2]data1cf!H970</f>
        <v>11931.639645047137</v>
      </c>
      <c r="J970" s="162">
        <f>+[2]data1cf!I970</f>
        <v>11883.232401989031</v>
      </c>
      <c r="K970" s="162">
        <f>+[2]data1cf!J970</f>
        <v>11919.201985981712</v>
      </c>
      <c r="L970" s="162">
        <f>+[2]data1cf!K970</f>
        <v>11655.696916512676</v>
      </c>
      <c r="M970" s="162">
        <f>+[2]data1cf!L970</f>
        <v>11583.794124578904</v>
      </c>
      <c r="N970" s="162">
        <f>+[2]data1cf!M970</f>
        <v>11483.272167675892</v>
      </c>
      <c r="O970" s="162">
        <f>+[2]data1cf!N970</f>
        <v>11601.843973788007</v>
      </c>
      <c r="P970" s="162">
        <f>+[2]data1cf!O970</f>
        <v>11494.779404740395</v>
      </c>
      <c r="Q970" s="162">
        <f>+[2]data1cf!P970</f>
        <v>11418.868069244629</v>
      </c>
      <c r="R970" s="162">
        <f>+[2]data1cf!Q970</f>
        <v>806.36733203616143</v>
      </c>
      <c r="S970" s="162">
        <f>+[2]data1cf!R970</f>
        <v>0</v>
      </c>
      <c r="T970" s="162">
        <f>+[2]data1cf!S970</f>
        <v>0</v>
      </c>
      <c r="U970" s="162">
        <f>+[2]data1cf!T970</f>
        <v>0</v>
      </c>
      <c r="V970" s="162">
        <f>+[2]data1cf!U970</f>
        <v>0</v>
      </c>
      <c r="W970" s="162">
        <f>+[2]data1cf!V970</f>
        <v>0</v>
      </c>
      <c r="X970" s="162">
        <f>+[2]data1cf!W970</f>
        <v>0</v>
      </c>
      <c r="Y970" s="162">
        <f>+[2]data1cf!X970</f>
        <v>0</v>
      </c>
      <c r="Z970" s="162">
        <f>+[2]data1cf!Y970</f>
        <v>0</v>
      </c>
      <c r="AA970" s="162">
        <f>+[2]data1cf!Z970</f>
        <v>0</v>
      </c>
      <c r="AB970" s="162"/>
      <c r="AC970" s="163">
        <f t="shared" si="120"/>
        <v>22077.165590375225</v>
      </c>
      <c r="AD970" s="163">
        <f t="shared" si="122"/>
        <v>47370.838918194662</v>
      </c>
      <c r="AE970" s="164">
        <f t="shared" si="123"/>
        <v>47033.898426243519</v>
      </c>
      <c r="AF970" s="165">
        <f t="shared" si="121"/>
        <v>0.15313494801521299</v>
      </c>
      <c r="AG970" s="166">
        <f t="shared" si="124"/>
        <v>0.97877519979880445</v>
      </c>
    </row>
    <row r="971" spans="1:33">
      <c r="A971" s="158"/>
      <c r="B971" s="162">
        <f>+[2]data1cf!A971</f>
        <v>-71211.480045333272</v>
      </c>
      <c r="C971" s="162">
        <f>+[2]data1cf!B971</f>
        <v>12113.609545154894</v>
      </c>
      <c r="D971" s="162">
        <f>+[2]data1cf!C971</f>
        <v>13028.971592948692</v>
      </c>
      <c r="E971" s="162">
        <f>+[2]data1cf!D971</f>
        <v>12732.25399531792</v>
      </c>
      <c r="F971" s="162">
        <f>+[2]data1cf!E971</f>
        <v>12380.328536483908</v>
      </c>
      <c r="G971" s="162">
        <f>+[2]data1cf!F971</f>
        <v>12120.504311099747</v>
      </c>
      <c r="H971" s="162">
        <f>+[2]data1cf!G971</f>
        <v>11843.214473080636</v>
      </c>
      <c r="I971" s="162">
        <f>+[2]data1cf!H971</f>
        <v>11773.740774635171</v>
      </c>
      <c r="J971" s="162">
        <f>+[2]data1cf!I971</f>
        <v>11672.303649554648</v>
      </c>
      <c r="K971" s="162">
        <f>+[2]data1cf!J971</f>
        <v>11658.098198893584</v>
      </c>
      <c r="L971" s="162">
        <f>+[2]data1cf!K971</f>
        <v>11748.747724082816</v>
      </c>
      <c r="M971" s="162">
        <f>+[2]data1cf!L971</f>
        <v>11622.102370550416</v>
      </c>
      <c r="N971" s="162">
        <f>+[2]data1cf!M971</f>
        <v>11677.371663312271</v>
      </c>
      <c r="O971" s="162">
        <f>+[2]data1cf!N971</f>
        <v>11482.286378929286</v>
      </c>
      <c r="P971" s="162">
        <f>+[2]data1cf!O971</f>
        <v>11528.309654854336</v>
      </c>
      <c r="Q971" s="162">
        <f>+[2]data1cf!P971</f>
        <v>11340.341571133453</v>
      </c>
      <c r="R971" s="162">
        <f>+[2]data1cf!Q971</f>
        <v>816.76719152795442</v>
      </c>
      <c r="S971" s="162">
        <f>+[2]data1cf!R971</f>
        <v>0</v>
      </c>
      <c r="T971" s="162">
        <f>+[2]data1cf!S971</f>
        <v>0</v>
      </c>
      <c r="U971" s="162">
        <f>+[2]data1cf!T971</f>
        <v>0</v>
      </c>
      <c r="V971" s="162">
        <f>+[2]data1cf!U971</f>
        <v>0</v>
      </c>
      <c r="W971" s="162">
        <f>+[2]data1cf!V971</f>
        <v>0</v>
      </c>
      <c r="X971" s="162">
        <f>+[2]data1cf!W971</f>
        <v>0</v>
      </c>
      <c r="Y971" s="162">
        <f>+[2]data1cf!X971</f>
        <v>0</v>
      </c>
      <c r="Z971" s="162">
        <f>+[2]data1cf!Y971</f>
        <v>0</v>
      </c>
      <c r="AA971" s="162">
        <f>+[2]data1cf!Z971</f>
        <v>0</v>
      </c>
      <c r="AB971" s="162"/>
      <c r="AC971" s="163">
        <f t="shared" si="120"/>
        <v>20770.958968273433</v>
      </c>
      <c r="AD971" s="163">
        <f t="shared" si="122"/>
        <v>45938.204244430381</v>
      </c>
      <c r="AE971" s="164">
        <f t="shared" si="123"/>
        <v>45602.759679991053</v>
      </c>
      <c r="AF971" s="165">
        <f t="shared" si="121"/>
        <v>0.14954689145088201</v>
      </c>
      <c r="AG971" s="166">
        <f t="shared" si="124"/>
        <v>0.97615239209101978</v>
      </c>
    </row>
    <row r="972" spans="1:33">
      <c r="A972" s="158"/>
      <c r="B972" s="162">
        <f>+[2]data1cf!A972</f>
        <v>-62943.822278996842</v>
      </c>
      <c r="C972" s="162">
        <f>+[2]data1cf!B972</f>
        <v>11966.668451114412</v>
      </c>
      <c r="D972" s="162">
        <f>+[2]data1cf!C972</f>
        <v>12867.988865049909</v>
      </c>
      <c r="E972" s="162">
        <f>+[2]data1cf!D972</f>
        <v>12452.141209237554</v>
      </c>
      <c r="F972" s="162">
        <f>+[2]data1cf!E972</f>
        <v>12259.064447958972</v>
      </c>
      <c r="G972" s="162">
        <f>+[2]data1cf!F972</f>
        <v>12059.597425424387</v>
      </c>
      <c r="H972" s="162">
        <f>+[2]data1cf!G972</f>
        <v>11687.720101763756</v>
      </c>
      <c r="I972" s="162">
        <f>+[2]data1cf!H972</f>
        <v>11606.016602360112</v>
      </c>
      <c r="J972" s="162">
        <f>+[2]data1cf!I972</f>
        <v>11604.747725805204</v>
      </c>
      <c r="K972" s="162">
        <f>+[2]data1cf!J972</f>
        <v>11438.299020824848</v>
      </c>
      <c r="L972" s="162">
        <f>+[2]data1cf!K972</f>
        <v>11416.998310843343</v>
      </c>
      <c r="M972" s="162">
        <f>+[2]data1cf!L972</f>
        <v>11539.298638446468</v>
      </c>
      <c r="N972" s="162">
        <f>+[2]data1cf!M972</f>
        <v>11321.609400577378</v>
      </c>
      <c r="O972" s="162">
        <f>+[2]data1cf!N972</f>
        <v>11332.895994105907</v>
      </c>
      <c r="P972" s="162">
        <f>+[2]data1cf!O972</f>
        <v>11317.835863500248</v>
      </c>
      <c r="Q972" s="162">
        <f>+[2]data1cf!P972</f>
        <v>11260.133009821122</v>
      </c>
      <c r="R972" s="162">
        <f>+[2]data1cf!Q972</f>
        <v>721.94046401118214</v>
      </c>
      <c r="S972" s="162">
        <f>+[2]data1cf!R972</f>
        <v>0</v>
      </c>
      <c r="T972" s="162">
        <f>+[2]data1cf!S972</f>
        <v>0</v>
      </c>
      <c r="U972" s="162">
        <f>+[2]data1cf!T972</f>
        <v>0</v>
      </c>
      <c r="V972" s="162">
        <f>+[2]data1cf!U972</f>
        <v>0</v>
      </c>
      <c r="W972" s="162">
        <f>+[2]data1cf!V972</f>
        <v>0</v>
      </c>
      <c r="X972" s="162">
        <f>+[2]data1cf!W972</f>
        <v>0</v>
      </c>
      <c r="Y972" s="162">
        <f>+[2]data1cf!X972</f>
        <v>0</v>
      </c>
      <c r="Z972" s="162">
        <f>+[2]data1cf!Y972</f>
        <v>0</v>
      </c>
      <c r="AA972" s="162">
        <f>+[2]data1cf!Z972</f>
        <v>0</v>
      </c>
      <c r="AB972" s="162"/>
      <c r="AC972" s="163">
        <f t="shared" si="120"/>
        <v>27734.124409891418</v>
      </c>
      <c r="AD972" s="163">
        <f t="shared" si="122"/>
        <v>52520.268906859565</v>
      </c>
      <c r="AE972" s="164">
        <f t="shared" si="123"/>
        <v>52190.034778642243</v>
      </c>
      <c r="AF972" s="165">
        <f t="shared" si="121"/>
        <v>0.17348743081092841</v>
      </c>
      <c r="AG972" s="166">
        <f t="shared" si="124"/>
        <v>0.98603748194065854</v>
      </c>
    </row>
    <row r="973" spans="1:33">
      <c r="A973" s="158"/>
      <c r="B973" s="162">
        <f>+[2]data1cf!A973</f>
        <v>-63072.986758282867</v>
      </c>
      <c r="C973" s="162">
        <f>+[2]data1cf!B973</f>
        <v>11842.397598424992</v>
      </c>
      <c r="D973" s="162">
        <f>+[2]data1cf!C973</f>
        <v>12787.298810433154</v>
      </c>
      <c r="E973" s="162">
        <f>+[2]data1cf!D973</f>
        <v>12490.188728680674</v>
      </c>
      <c r="F973" s="162">
        <f>+[2]data1cf!E973</f>
        <v>12200.214708570893</v>
      </c>
      <c r="G973" s="162">
        <f>+[2]data1cf!F973</f>
        <v>11919.135396570611</v>
      </c>
      <c r="H973" s="162">
        <f>+[2]data1cf!G973</f>
        <v>11705.913629201565</v>
      </c>
      <c r="I973" s="162">
        <f>+[2]data1cf!H973</f>
        <v>11685.435383632179</v>
      </c>
      <c r="J973" s="162">
        <f>+[2]data1cf!I973</f>
        <v>11691.275192475003</v>
      </c>
      <c r="K973" s="162">
        <f>+[2]data1cf!J973</f>
        <v>11501.381510580259</v>
      </c>
      <c r="L973" s="162">
        <f>+[2]data1cf!K973</f>
        <v>11645.651546773403</v>
      </c>
      <c r="M973" s="162">
        <f>+[2]data1cf!L973</f>
        <v>11483.609238964418</v>
      </c>
      <c r="N973" s="162">
        <f>+[2]data1cf!M973</f>
        <v>11549.676455931738</v>
      </c>
      <c r="O973" s="162">
        <f>+[2]data1cf!N973</f>
        <v>11365.071267435302</v>
      </c>
      <c r="P973" s="162">
        <f>+[2]data1cf!O973</f>
        <v>11186.479684444568</v>
      </c>
      <c r="Q973" s="162">
        <f>+[2]data1cf!P973</f>
        <v>11201.299444765245</v>
      </c>
      <c r="R973" s="162">
        <f>+[2]data1cf!Q973</f>
        <v>723.42192892280116</v>
      </c>
      <c r="S973" s="162">
        <f>+[2]data1cf!R973</f>
        <v>0</v>
      </c>
      <c r="T973" s="162">
        <f>+[2]data1cf!S973</f>
        <v>0</v>
      </c>
      <c r="U973" s="162">
        <f>+[2]data1cf!T973</f>
        <v>0</v>
      </c>
      <c r="V973" s="162">
        <f>+[2]data1cf!U973</f>
        <v>0</v>
      </c>
      <c r="W973" s="162">
        <f>+[2]data1cf!V973</f>
        <v>0</v>
      </c>
      <c r="X973" s="162">
        <f>+[2]data1cf!W973</f>
        <v>0</v>
      </c>
      <c r="Y973" s="162">
        <f>+[2]data1cf!X973</f>
        <v>0</v>
      </c>
      <c r="Z973" s="162">
        <f>+[2]data1cf!Y973</f>
        <v>0</v>
      </c>
      <c r="AA973" s="162">
        <f>+[2]data1cf!Z973</f>
        <v>0</v>
      </c>
      <c r="AB973" s="162"/>
      <c r="AC973" s="163">
        <f t="shared" si="120"/>
        <v>27546.806204551605</v>
      </c>
      <c r="AD973" s="163">
        <f t="shared" si="122"/>
        <v>52384.779566803511</v>
      </c>
      <c r="AE973" s="164">
        <f t="shared" si="123"/>
        <v>52053.816375724549</v>
      </c>
      <c r="AF973" s="165">
        <f t="shared" si="121"/>
        <v>0.17263306975364687</v>
      </c>
      <c r="AG973" s="166">
        <f t="shared" si="124"/>
        <v>0.98588277671295543</v>
      </c>
    </row>
    <row r="974" spans="1:33">
      <c r="A974" s="158"/>
      <c r="B974" s="162">
        <f>+[2]data1cf!A974</f>
        <v>-72037.174353104623</v>
      </c>
      <c r="C974" s="162">
        <f>+[2]data1cf!B974</f>
        <v>12147.326123581279</v>
      </c>
      <c r="D974" s="162">
        <f>+[2]data1cf!C974</f>
        <v>13054.275709248597</v>
      </c>
      <c r="E974" s="162">
        <f>+[2]data1cf!D974</f>
        <v>12876.515026469566</v>
      </c>
      <c r="F974" s="162">
        <f>+[2]data1cf!E974</f>
        <v>12541.603725270532</v>
      </c>
      <c r="G974" s="162">
        <f>+[2]data1cf!F974</f>
        <v>12187.603966870207</v>
      </c>
      <c r="H974" s="162">
        <f>+[2]data1cf!G974</f>
        <v>11908.612169192827</v>
      </c>
      <c r="I974" s="162">
        <f>+[2]data1cf!H974</f>
        <v>11871.361740504861</v>
      </c>
      <c r="J974" s="162">
        <f>+[2]data1cf!I974</f>
        <v>11783.966940400787</v>
      </c>
      <c r="K974" s="162">
        <f>+[2]data1cf!J974</f>
        <v>11857.756712557841</v>
      </c>
      <c r="L974" s="162">
        <f>+[2]data1cf!K974</f>
        <v>11723.917740450608</v>
      </c>
      <c r="M974" s="162">
        <f>+[2]data1cf!L974</f>
        <v>11665.447707104939</v>
      </c>
      <c r="N974" s="162">
        <f>+[2]data1cf!M974</f>
        <v>11606.798879758668</v>
      </c>
      <c r="O974" s="162">
        <f>+[2]data1cf!N974</f>
        <v>11555.717571290726</v>
      </c>
      <c r="P974" s="162">
        <f>+[2]data1cf!O974</f>
        <v>11401.879710852918</v>
      </c>
      <c r="Q974" s="162">
        <f>+[2]data1cf!P974</f>
        <v>11360.893674157174</v>
      </c>
      <c r="R974" s="162">
        <f>+[2]data1cf!Q974</f>
        <v>826.23757496036865</v>
      </c>
      <c r="S974" s="162">
        <f>+[2]data1cf!R974</f>
        <v>0</v>
      </c>
      <c r="T974" s="162">
        <f>+[2]data1cf!S974</f>
        <v>0</v>
      </c>
      <c r="U974" s="162">
        <f>+[2]data1cf!T974</f>
        <v>0</v>
      </c>
      <c r="V974" s="162">
        <f>+[2]data1cf!U974</f>
        <v>0</v>
      </c>
      <c r="W974" s="162">
        <f>+[2]data1cf!V974</f>
        <v>0</v>
      </c>
      <c r="X974" s="162">
        <f>+[2]data1cf!W974</f>
        <v>0</v>
      </c>
      <c r="Y974" s="162">
        <f>+[2]data1cf!X974</f>
        <v>0</v>
      </c>
      <c r="Z974" s="162">
        <f>+[2]data1cf!Y974</f>
        <v>0</v>
      </c>
      <c r="AA974" s="162">
        <f>+[2]data1cf!Z974</f>
        <v>0</v>
      </c>
      <c r="AB974" s="162"/>
      <c r="AC974" s="163">
        <f t="shared" si="120"/>
        <v>20458.732355463635</v>
      </c>
      <c r="AD974" s="163">
        <f t="shared" si="122"/>
        <v>45743.249044774268</v>
      </c>
      <c r="AE974" s="164">
        <f t="shared" si="123"/>
        <v>45406.438125650478</v>
      </c>
      <c r="AF974" s="165">
        <f t="shared" si="121"/>
        <v>0.14834641814231875</v>
      </c>
      <c r="AG974" s="166">
        <f t="shared" si="124"/>
        <v>0.97577126634278488</v>
      </c>
    </row>
    <row r="975" spans="1:33">
      <c r="A975" s="158"/>
      <c r="B975" s="162">
        <f>+[2]data1cf!A975</f>
        <v>-62619.981873296194</v>
      </c>
      <c r="C975" s="162">
        <f>+[2]data1cf!B975</f>
        <v>11925.206637607123</v>
      </c>
      <c r="D975" s="162">
        <f>+[2]data1cf!C975</f>
        <v>12731.127808229514</v>
      </c>
      <c r="E975" s="162">
        <f>+[2]data1cf!D975</f>
        <v>12604.109057992933</v>
      </c>
      <c r="F975" s="162">
        <f>+[2]data1cf!E975</f>
        <v>12321.355513492685</v>
      </c>
      <c r="G975" s="162">
        <f>+[2]data1cf!F975</f>
        <v>11890.884176850283</v>
      </c>
      <c r="H975" s="162">
        <f>+[2]data1cf!G975</f>
        <v>11783.490775660848</v>
      </c>
      <c r="I975" s="162">
        <f>+[2]data1cf!H975</f>
        <v>11612.317119929961</v>
      </c>
      <c r="J975" s="162">
        <f>+[2]data1cf!I975</f>
        <v>11601.560841110822</v>
      </c>
      <c r="K975" s="162">
        <f>+[2]data1cf!J975</f>
        <v>11516.9994698757</v>
      </c>
      <c r="L975" s="162">
        <f>+[2]data1cf!K975</f>
        <v>11486.106681836296</v>
      </c>
      <c r="M975" s="162">
        <f>+[2]data1cf!L975</f>
        <v>11189.896048372559</v>
      </c>
      <c r="N975" s="162">
        <f>+[2]data1cf!M975</f>
        <v>11392.545150909576</v>
      </c>
      <c r="O975" s="162">
        <f>+[2]data1cf!N975</f>
        <v>11245.270991067111</v>
      </c>
      <c r="P975" s="162">
        <f>+[2]data1cf!O975</f>
        <v>11202.789258845725</v>
      </c>
      <c r="Q975" s="162">
        <f>+[2]data1cf!P975</f>
        <v>11359.177775734439</v>
      </c>
      <c r="R975" s="162">
        <f>+[2]data1cf!Q975</f>
        <v>718.22614409395794</v>
      </c>
      <c r="S975" s="162">
        <f>+[2]data1cf!R975</f>
        <v>0</v>
      </c>
      <c r="T975" s="162">
        <f>+[2]data1cf!S975</f>
        <v>0</v>
      </c>
      <c r="U975" s="162">
        <f>+[2]data1cf!T975</f>
        <v>0</v>
      </c>
      <c r="V975" s="162">
        <f>+[2]data1cf!U975</f>
        <v>0</v>
      </c>
      <c r="W975" s="162">
        <f>+[2]data1cf!V975</f>
        <v>0</v>
      </c>
      <c r="X975" s="162">
        <f>+[2]data1cf!W975</f>
        <v>0</v>
      </c>
      <c r="Y975" s="162">
        <f>+[2]data1cf!X975</f>
        <v>0</v>
      </c>
      <c r="Z975" s="162">
        <f>+[2]data1cf!Y975</f>
        <v>0</v>
      </c>
      <c r="AA975" s="162">
        <f>+[2]data1cf!Z975</f>
        <v>0</v>
      </c>
      <c r="AB975" s="162"/>
      <c r="AC975" s="163">
        <f t="shared" si="120"/>
        <v>27942.373213958068</v>
      </c>
      <c r="AD975" s="163">
        <f t="shared" si="122"/>
        <v>52693.100743391362</v>
      </c>
      <c r="AE975" s="164">
        <f t="shared" si="123"/>
        <v>52363.419219731804</v>
      </c>
      <c r="AF975" s="165">
        <f t="shared" si="121"/>
        <v>0.17438195347785951</v>
      </c>
      <c r="AG975" s="166">
        <f t="shared" si="124"/>
        <v>0.98623236764054656</v>
      </c>
    </row>
    <row r="976" spans="1:33">
      <c r="A976" s="158"/>
      <c r="B976" s="162">
        <f>+[2]data1cf!A976</f>
        <v>-67454.917464272556</v>
      </c>
      <c r="C976" s="162">
        <f>+[2]data1cf!B976</f>
        <v>11924.900129171216</v>
      </c>
      <c r="D976" s="162">
        <f>+[2]data1cf!C976</f>
        <v>12896.179429128235</v>
      </c>
      <c r="E976" s="162">
        <f>+[2]data1cf!D976</f>
        <v>12623.28633987124</v>
      </c>
      <c r="F976" s="162">
        <f>+[2]data1cf!E976</f>
        <v>12420.382632660883</v>
      </c>
      <c r="G976" s="162">
        <f>+[2]data1cf!F976</f>
        <v>12109.113411248194</v>
      </c>
      <c r="H976" s="162">
        <f>+[2]data1cf!G976</f>
        <v>11879.843978247769</v>
      </c>
      <c r="I976" s="162">
        <f>+[2]data1cf!H976</f>
        <v>11746.952984244832</v>
      </c>
      <c r="J976" s="162">
        <f>+[2]data1cf!I976</f>
        <v>11744.826681872481</v>
      </c>
      <c r="K976" s="162">
        <f>+[2]data1cf!J976</f>
        <v>11599.180018201441</v>
      </c>
      <c r="L976" s="162">
        <f>+[2]data1cf!K976</f>
        <v>11543.979747783411</v>
      </c>
      <c r="M976" s="162">
        <f>+[2]data1cf!L976</f>
        <v>11556.819435542966</v>
      </c>
      <c r="N976" s="162">
        <f>+[2]data1cf!M976</f>
        <v>11490.118726280265</v>
      </c>
      <c r="O976" s="162">
        <f>+[2]data1cf!N976</f>
        <v>11394.731370468337</v>
      </c>
      <c r="P976" s="162">
        <f>+[2]data1cf!O976</f>
        <v>11338.220244233209</v>
      </c>
      <c r="Q976" s="162">
        <f>+[2]data1cf!P976</f>
        <v>11321.373211124283</v>
      </c>
      <c r="R976" s="162">
        <f>+[2]data1cf!Q976</f>
        <v>773.68092134822041</v>
      </c>
      <c r="S976" s="162">
        <f>+[2]data1cf!R976</f>
        <v>0</v>
      </c>
      <c r="T976" s="162">
        <f>+[2]data1cf!S976</f>
        <v>0</v>
      </c>
      <c r="U976" s="162">
        <f>+[2]data1cf!T976</f>
        <v>0</v>
      </c>
      <c r="V976" s="162">
        <f>+[2]data1cf!U976</f>
        <v>0</v>
      </c>
      <c r="W976" s="162">
        <f>+[2]data1cf!V976</f>
        <v>0</v>
      </c>
      <c r="X976" s="162">
        <f>+[2]data1cf!W976</f>
        <v>0</v>
      </c>
      <c r="Y976" s="162">
        <f>+[2]data1cf!X976</f>
        <v>0</v>
      </c>
      <c r="Z976" s="162">
        <f>+[2]data1cf!Y976</f>
        <v>0</v>
      </c>
      <c r="AA976" s="162">
        <f>+[2]data1cf!Z976</f>
        <v>0</v>
      </c>
      <c r="AB976" s="162"/>
      <c r="AC976" s="163">
        <f t="shared" si="120"/>
        <v>23949.83416710146</v>
      </c>
      <c r="AD976" s="163">
        <f t="shared" si="122"/>
        <v>48969.467855610776</v>
      </c>
      <c r="AE976" s="164">
        <f t="shared" si="123"/>
        <v>48636.178328345646</v>
      </c>
      <c r="AF976" s="165">
        <f t="shared" si="121"/>
        <v>0.15975986123085026</v>
      </c>
      <c r="AG976" s="166">
        <f t="shared" si="124"/>
        <v>0.98136285358415376</v>
      </c>
    </row>
    <row r="977" spans="1:33">
      <c r="A977" s="158"/>
      <c r="B977" s="162">
        <f>+[2]data1cf!A977</f>
        <v>-62465.931982084141</v>
      </c>
      <c r="C977" s="162">
        <f>+[2]data1cf!B977</f>
        <v>11870.99724533938</v>
      </c>
      <c r="D977" s="162">
        <f>+[2]data1cf!C977</f>
        <v>12828.803270664896</v>
      </c>
      <c r="E977" s="162">
        <f>+[2]data1cf!D977</f>
        <v>12512.679733097</v>
      </c>
      <c r="F977" s="162">
        <f>+[2]data1cf!E977</f>
        <v>12266.063785031405</v>
      </c>
      <c r="G977" s="162">
        <f>+[2]data1cf!F977</f>
        <v>11985.991944410651</v>
      </c>
      <c r="H977" s="162">
        <f>+[2]data1cf!G977</f>
        <v>11616.790439673567</v>
      </c>
      <c r="I977" s="162">
        <f>+[2]data1cf!H977</f>
        <v>11660.715287580002</v>
      </c>
      <c r="J977" s="162">
        <f>+[2]data1cf!I977</f>
        <v>11531.833934551092</v>
      </c>
      <c r="K977" s="162">
        <f>+[2]data1cf!J977</f>
        <v>11449.386319274487</v>
      </c>
      <c r="L977" s="162">
        <f>+[2]data1cf!K977</f>
        <v>11547.416492959244</v>
      </c>
      <c r="M977" s="162">
        <f>+[2]data1cf!L977</f>
        <v>11442.204631746579</v>
      </c>
      <c r="N977" s="162">
        <f>+[2]data1cf!M977</f>
        <v>11329.100427836718</v>
      </c>
      <c r="O977" s="162">
        <f>+[2]data1cf!N977</f>
        <v>11189.854361009388</v>
      </c>
      <c r="P977" s="162">
        <f>+[2]data1cf!O977</f>
        <v>11207.450376136752</v>
      </c>
      <c r="Q977" s="162">
        <f>+[2]data1cf!P977</f>
        <v>11286.772932568987</v>
      </c>
      <c r="R977" s="162">
        <f>+[2]data1cf!Q977</f>
        <v>716.45925346171214</v>
      </c>
      <c r="S977" s="162">
        <f>+[2]data1cf!R977</f>
        <v>0</v>
      </c>
      <c r="T977" s="162">
        <f>+[2]data1cf!S977</f>
        <v>0</v>
      </c>
      <c r="U977" s="162">
        <f>+[2]data1cf!T977</f>
        <v>0</v>
      </c>
      <c r="V977" s="162">
        <f>+[2]data1cf!U977</f>
        <v>0</v>
      </c>
      <c r="W977" s="162">
        <f>+[2]data1cf!V977</f>
        <v>0</v>
      </c>
      <c r="X977" s="162">
        <f>+[2]data1cf!W977</f>
        <v>0</v>
      </c>
      <c r="Y977" s="162">
        <f>+[2]data1cf!X977</f>
        <v>0</v>
      </c>
      <c r="Z977" s="162">
        <f>+[2]data1cf!Y977</f>
        <v>0</v>
      </c>
      <c r="AA977" s="162">
        <f>+[2]data1cf!Z977</f>
        <v>0</v>
      </c>
      <c r="AB977" s="162"/>
      <c r="AC977" s="163">
        <f t="shared" si="120"/>
        <v>28009.327388731759</v>
      </c>
      <c r="AD977" s="163">
        <f t="shared" si="122"/>
        <v>52743.123719991883</v>
      </c>
      <c r="AE977" s="164">
        <f t="shared" si="123"/>
        <v>52413.638934603368</v>
      </c>
      <c r="AF977" s="165">
        <f t="shared" si="121"/>
        <v>0.17469536662101742</v>
      </c>
      <c r="AG977" s="166">
        <f t="shared" si="124"/>
        <v>0.98628826442485962</v>
      </c>
    </row>
    <row r="978" spans="1:33">
      <c r="A978" s="158"/>
      <c r="B978" s="162">
        <f>+[2]data1cf!A978</f>
        <v>-70277.83768442359</v>
      </c>
      <c r="C978" s="162">
        <f>+[2]data1cf!B978</f>
        <v>11968.211568593393</v>
      </c>
      <c r="D978" s="162">
        <f>+[2]data1cf!C978</f>
        <v>13028.648967416953</v>
      </c>
      <c r="E978" s="162">
        <f>+[2]data1cf!D978</f>
        <v>12898.778305431511</v>
      </c>
      <c r="F978" s="162">
        <f>+[2]data1cf!E978</f>
        <v>12544.116101619034</v>
      </c>
      <c r="G978" s="162">
        <f>+[2]data1cf!F978</f>
        <v>12076.111191111413</v>
      </c>
      <c r="H978" s="162">
        <f>+[2]data1cf!G978</f>
        <v>11963.244986910488</v>
      </c>
      <c r="I978" s="162">
        <f>+[2]data1cf!H978</f>
        <v>11790.32382888463</v>
      </c>
      <c r="J978" s="162">
        <f>+[2]data1cf!I978</f>
        <v>11796.145989528479</v>
      </c>
      <c r="K978" s="162">
        <f>+[2]data1cf!J978</f>
        <v>11755.805340179748</v>
      </c>
      <c r="L978" s="162">
        <f>+[2]data1cf!K978</f>
        <v>11537.546072074434</v>
      </c>
      <c r="M978" s="162">
        <f>+[2]data1cf!L978</f>
        <v>11703.747192721721</v>
      </c>
      <c r="N978" s="162">
        <f>+[2]data1cf!M978</f>
        <v>11638.782443156357</v>
      </c>
      <c r="O978" s="162">
        <f>+[2]data1cf!N978</f>
        <v>11593.948446217437</v>
      </c>
      <c r="P978" s="162">
        <f>+[2]data1cf!O978</f>
        <v>11401.880526077884</v>
      </c>
      <c r="Q978" s="162">
        <f>+[2]data1cf!P978</f>
        <v>11463.455368588397</v>
      </c>
      <c r="R978" s="162">
        <f>+[2]data1cf!Q978</f>
        <v>806.05868710526465</v>
      </c>
      <c r="S978" s="162">
        <f>+[2]data1cf!R978</f>
        <v>0</v>
      </c>
      <c r="T978" s="162">
        <f>+[2]data1cf!S978</f>
        <v>0</v>
      </c>
      <c r="U978" s="162">
        <f>+[2]data1cf!T978</f>
        <v>0</v>
      </c>
      <c r="V978" s="162">
        <f>+[2]data1cf!U978</f>
        <v>0</v>
      </c>
      <c r="W978" s="162">
        <f>+[2]data1cf!V978</f>
        <v>0</v>
      </c>
      <c r="X978" s="162">
        <f>+[2]data1cf!W978</f>
        <v>0</v>
      </c>
      <c r="Y978" s="162">
        <f>+[2]data1cf!X978</f>
        <v>0</v>
      </c>
      <c r="Z978" s="162">
        <f>+[2]data1cf!Y978</f>
        <v>0</v>
      </c>
      <c r="AA978" s="162">
        <f>+[2]data1cf!Z978</f>
        <v>0</v>
      </c>
      <c r="AB978" s="162"/>
      <c r="AC978" s="163">
        <f t="shared" si="120"/>
        <v>21918.018462932439</v>
      </c>
      <c r="AD978" s="163">
        <f t="shared" si="122"/>
        <v>47158.400474693219</v>
      </c>
      <c r="AE978" s="164">
        <f t="shared" si="123"/>
        <v>46822.07687556513</v>
      </c>
      <c r="AF978" s="165">
        <f t="shared" si="121"/>
        <v>0.15279023051261903</v>
      </c>
      <c r="AG978" s="166">
        <f t="shared" si="124"/>
        <v>0.97840530776683665</v>
      </c>
    </row>
    <row r="979" spans="1:33">
      <c r="A979" s="158"/>
      <c r="B979" s="162">
        <f>+[2]data1cf!A979</f>
        <v>-70149.131246157529</v>
      </c>
      <c r="C979" s="162">
        <f>+[2]data1cf!B979</f>
        <v>11793.170261817044</v>
      </c>
      <c r="D979" s="162">
        <f>+[2]data1cf!C979</f>
        <v>13095.786226660141</v>
      </c>
      <c r="E979" s="162">
        <f>+[2]data1cf!D979</f>
        <v>12673.853265085676</v>
      </c>
      <c r="F979" s="162">
        <f>+[2]data1cf!E979</f>
        <v>12239.815341524769</v>
      </c>
      <c r="G979" s="162">
        <f>+[2]data1cf!F979</f>
        <v>12035.089541836322</v>
      </c>
      <c r="H979" s="162">
        <f>+[2]data1cf!G979</f>
        <v>11972.347998019592</v>
      </c>
      <c r="I979" s="162">
        <f>+[2]data1cf!H979</f>
        <v>11795.430182348744</v>
      </c>
      <c r="J979" s="162">
        <f>+[2]data1cf!I979</f>
        <v>11668.725438884634</v>
      </c>
      <c r="K979" s="162">
        <f>+[2]data1cf!J979</f>
        <v>11774.110942175284</v>
      </c>
      <c r="L979" s="162">
        <f>+[2]data1cf!K979</f>
        <v>11564.819661678292</v>
      </c>
      <c r="M979" s="162">
        <f>+[2]data1cf!L979</f>
        <v>11504.705268544918</v>
      </c>
      <c r="N979" s="162">
        <f>+[2]data1cf!M979</f>
        <v>11584.707929837226</v>
      </c>
      <c r="O979" s="162">
        <f>+[2]data1cf!N979</f>
        <v>11591.030211156805</v>
      </c>
      <c r="P979" s="162">
        <f>+[2]data1cf!O979</f>
        <v>11471.767624328872</v>
      </c>
      <c r="Q979" s="162">
        <f>+[2]data1cf!P979</f>
        <v>11549.833681544675</v>
      </c>
      <c r="R979" s="162">
        <f>+[2]data1cf!Q979</f>
        <v>804.58247574092843</v>
      </c>
      <c r="S979" s="162">
        <f>+[2]data1cf!R979</f>
        <v>0</v>
      </c>
      <c r="T979" s="162">
        <f>+[2]data1cf!S979</f>
        <v>0</v>
      </c>
      <c r="U979" s="162">
        <f>+[2]data1cf!T979</f>
        <v>0</v>
      </c>
      <c r="V979" s="162">
        <f>+[2]data1cf!U979</f>
        <v>0</v>
      </c>
      <c r="W979" s="162">
        <f>+[2]data1cf!V979</f>
        <v>0</v>
      </c>
      <c r="X979" s="162">
        <f>+[2]data1cf!W979</f>
        <v>0</v>
      </c>
      <c r="Y979" s="162">
        <f>+[2]data1cf!X979</f>
        <v>0</v>
      </c>
      <c r="Z979" s="162">
        <f>+[2]data1cf!Y979</f>
        <v>0</v>
      </c>
      <c r="AA979" s="162">
        <f>+[2]data1cf!Z979</f>
        <v>0</v>
      </c>
      <c r="AB979" s="162"/>
      <c r="AC979" s="163">
        <f t="shared" si="120"/>
        <v>21458.430143282803</v>
      </c>
      <c r="AD979" s="163">
        <f t="shared" si="122"/>
        <v>46597.84951531914</v>
      </c>
      <c r="AE979" s="164">
        <f t="shared" si="123"/>
        <v>46262.669446293359</v>
      </c>
      <c r="AF979" s="165">
        <f t="shared" si="121"/>
        <v>0.15167949795722965</v>
      </c>
      <c r="AG979" s="166">
        <f t="shared" ref="AG979:AG994" si="125">1-EXP(-(1/0.25)*(AD979/ABS($AD$1010)))</f>
        <v>0.97739805072013108</v>
      </c>
    </row>
    <row r="980" spans="1:33">
      <c r="A980" s="158"/>
      <c r="B980" s="162">
        <f>+[2]data1cf!A980</f>
        <v>-61380.80224255137</v>
      </c>
      <c r="C980" s="162">
        <f>+[2]data1cf!B980</f>
        <v>11866.599341959693</v>
      </c>
      <c r="D980" s="162">
        <f>+[2]data1cf!C980</f>
        <v>12794.382755769231</v>
      </c>
      <c r="E980" s="162">
        <f>+[2]data1cf!D980</f>
        <v>12514.561583123559</v>
      </c>
      <c r="F980" s="162">
        <f>+[2]data1cf!E980</f>
        <v>12262.940972411547</v>
      </c>
      <c r="G980" s="162">
        <f>+[2]data1cf!F980</f>
        <v>11983.06485563704</v>
      </c>
      <c r="H980" s="162">
        <f>+[2]data1cf!G980</f>
        <v>11639.422330354184</v>
      </c>
      <c r="I980" s="162">
        <f>+[2]data1cf!H980</f>
        <v>11467.96325631563</v>
      </c>
      <c r="J980" s="162">
        <f>+[2]data1cf!I980</f>
        <v>11542.638869907936</v>
      </c>
      <c r="K980" s="162">
        <f>+[2]data1cf!J980</f>
        <v>11487.175812148509</v>
      </c>
      <c r="L980" s="162">
        <f>+[2]data1cf!K980</f>
        <v>11479.365777061326</v>
      </c>
      <c r="M980" s="162">
        <f>+[2]data1cf!L980</f>
        <v>11320.372306477739</v>
      </c>
      <c r="N980" s="162">
        <f>+[2]data1cf!M980</f>
        <v>11423.276119164708</v>
      </c>
      <c r="O980" s="162">
        <f>+[2]data1cf!N980</f>
        <v>11367.864455324769</v>
      </c>
      <c r="P980" s="162">
        <f>+[2]data1cf!O980</f>
        <v>11303.233142125355</v>
      </c>
      <c r="Q980" s="162">
        <f>+[2]data1cf!P980</f>
        <v>11287.61822996362</v>
      </c>
      <c r="R980" s="162">
        <f>+[2]data1cf!Q980</f>
        <v>704.01324940116717</v>
      </c>
      <c r="S980" s="162">
        <f>+[2]data1cf!R980</f>
        <v>0</v>
      </c>
      <c r="T980" s="162">
        <f>+[2]data1cf!S980</f>
        <v>0</v>
      </c>
      <c r="U980" s="162">
        <f>+[2]data1cf!T980</f>
        <v>0</v>
      </c>
      <c r="V980" s="162">
        <f>+[2]data1cf!U980</f>
        <v>0</v>
      </c>
      <c r="W980" s="162">
        <f>+[2]data1cf!V980</f>
        <v>0</v>
      </c>
      <c r="X980" s="162">
        <f>+[2]data1cf!W980</f>
        <v>0</v>
      </c>
      <c r="Y980" s="162">
        <f>+[2]data1cf!X980</f>
        <v>0</v>
      </c>
      <c r="Z980" s="162">
        <f>+[2]data1cf!Y980</f>
        <v>0</v>
      </c>
      <c r="AA980" s="162">
        <f>+[2]data1cf!Z980</f>
        <v>0</v>
      </c>
      <c r="AB980" s="162"/>
      <c r="AC980" s="163">
        <f t="shared" si="120"/>
        <v>29029.762907548797</v>
      </c>
      <c r="AD980" s="163">
        <f t="shared" si="122"/>
        <v>53762.830485592596</v>
      </c>
      <c r="AE980" s="164">
        <f t="shared" si="123"/>
        <v>53433.205479931683</v>
      </c>
      <c r="AF980" s="165">
        <f t="shared" si="121"/>
        <v>0.17848820090293885</v>
      </c>
      <c r="AG980" s="166">
        <f t="shared" si="125"/>
        <v>0.98737951655925349</v>
      </c>
    </row>
    <row r="981" spans="1:33">
      <c r="A981" s="158"/>
      <c r="B981" s="162">
        <f>+[2]data1cf!A981</f>
        <v>-70736.107655836313</v>
      </c>
      <c r="C981" s="162">
        <f>+[2]data1cf!B981</f>
        <v>12103.253194199704</v>
      </c>
      <c r="D981" s="162">
        <f>+[2]data1cf!C981</f>
        <v>13071.401722852661</v>
      </c>
      <c r="E981" s="162">
        <f>+[2]data1cf!D981</f>
        <v>12869.498525053485</v>
      </c>
      <c r="F981" s="162">
        <f>+[2]data1cf!E981</f>
        <v>12420.797805884607</v>
      </c>
      <c r="G981" s="162">
        <f>+[2]data1cf!F981</f>
        <v>12078.785422781764</v>
      </c>
      <c r="H981" s="162">
        <f>+[2]data1cf!G981</f>
        <v>12097.656819735956</v>
      </c>
      <c r="I981" s="162">
        <f>+[2]data1cf!H981</f>
        <v>11684.282125468937</v>
      </c>
      <c r="J981" s="162">
        <f>+[2]data1cf!I981</f>
        <v>11669.310760362849</v>
      </c>
      <c r="K981" s="162">
        <f>+[2]data1cf!J981</f>
        <v>11625.671656160732</v>
      </c>
      <c r="L981" s="162">
        <f>+[2]data1cf!K981</f>
        <v>11816.840215725369</v>
      </c>
      <c r="M981" s="162">
        <f>+[2]data1cf!L981</f>
        <v>11646.383775249029</v>
      </c>
      <c r="N981" s="162">
        <f>+[2]data1cf!M981</f>
        <v>11614.012844281149</v>
      </c>
      <c r="O981" s="162">
        <f>+[2]data1cf!N981</f>
        <v>11320.179498023022</v>
      </c>
      <c r="P981" s="162">
        <f>+[2]data1cf!O981</f>
        <v>11477.955357764968</v>
      </c>
      <c r="Q981" s="162">
        <f>+[2]data1cf!P981</f>
        <v>11295.375771064228</v>
      </c>
      <c r="R981" s="162">
        <f>+[2]data1cf!Q981</f>
        <v>811.31486036937997</v>
      </c>
      <c r="S981" s="162">
        <f>+[2]data1cf!R981</f>
        <v>0</v>
      </c>
      <c r="T981" s="162">
        <f>+[2]data1cf!S981</f>
        <v>0</v>
      </c>
      <c r="U981" s="162">
        <f>+[2]data1cf!T981</f>
        <v>0</v>
      </c>
      <c r="V981" s="162">
        <f>+[2]data1cf!U981</f>
        <v>0</v>
      </c>
      <c r="W981" s="162">
        <f>+[2]data1cf!V981</f>
        <v>0</v>
      </c>
      <c r="X981" s="162">
        <f>+[2]data1cf!W981</f>
        <v>0</v>
      </c>
      <c r="Y981" s="162">
        <f>+[2]data1cf!X981</f>
        <v>0</v>
      </c>
      <c r="Z981" s="162">
        <f>+[2]data1cf!Y981</f>
        <v>0</v>
      </c>
      <c r="AA981" s="162">
        <f>+[2]data1cf!Z981</f>
        <v>0</v>
      </c>
      <c r="AB981" s="162"/>
      <c r="AC981" s="163">
        <f t="shared" si="120"/>
        <v>21401.784444022967</v>
      </c>
      <c r="AD981" s="163">
        <f t="shared" si="122"/>
        <v>46567.612236715366</v>
      </c>
      <c r="AE981" s="164">
        <f t="shared" si="123"/>
        <v>46232.377771903695</v>
      </c>
      <c r="AF981" s="165">
        <f t="shared" si="121"/>
        <v>0.15141465067863463</v>
      </c>
      <c r="AG981" s="166">
        <f t="shared" si="125"/>
        <v>0.97734240088884095</v>
      </c>
    </row>
    <row r="982" spans="1:33">
      <c r="A982" s="158"/>
      <c r="B982" s="162">
        <f>+[2]data1cf!A982</f>
        <v>-63727.46439122942</v>
      </c>
      <c r="C982" s="162">
        <f>+[2]data1cf!B982</f>
        <v>11897.365837807425</v>
      </c>
      <c r="D982" s="162">
        <f>+[2]data1cf!C982</f>
        <v>12760.016244511084</v>
      </c>
      <c r="E982" s="162">
        <f>+[2]data1cf!D982</f>
        <v>12419.621480069665</v>
      </c>
      <c r="F982" s="162">
        <f>+[2]data1cf!E982</f>
        <v>12162.409892119955</v>
      </c>
      <c r="G982" s="162">
        <f>+[2]data1cf!F982</f>
        <v>11970.41627889249</v>
      </c>
      <c r="H982" s="162">
        <f>+[2]data1cf!G982</f>
        <v>11900.362594826223</v>
      </c>
      <c r="I982" s="162">
        <f>+[2]data1cf!H982</f>
        <v>11760.334724554852</v>
      </c>
      <c r="J982" s="162">
        <f>+[2]data1cf!I982</f>
        <v>11675.975772701102</v>
      </c>
      <c r="K982" s="162">
        <f>+[2]data1cf!J982</f>
        <v>11569.4148935636</v>
      </c>
      <c r="L982" s="162">
        <f>+[2]data1cf!K982</f>
        <v>11423.118708998358</v>
      </c>
      <c r="M982" s="162">
        <f>+[2]data1cf!L982</f>
        <v>11448.361075090786</v>
      </c>
      <c r="N982" s="162">
        <f>+[2]data1cf!M982</f>
        <v>11359.518584820962</v>
      </c>
      <c r="O982" s="162">
        <f>+[2]data1cf!N982</f>
        <v>11517.601509373393</v>
      </c>
      <c r="P982" s="162">
        <f>+[2]data1cf!O982</f>
        <v>11279.616156444145</v>
      </c>
      <c r="Q982" s="162">
        <f>+[2]data1cf!P982</f>
        <v>11293.645167060375</v>
      </c>
      <c r="R982" s="162">
        <f>+[2]data1cf!Q982</f>
        <v>730.92852558164486</v>
      </c>
      <c r="S982" s="162">
        <f>+[2]data1cf!R982</f>
        <v>0</v>
      </c>
      <c r="T982" s="162">
        <f>+[2]data1cf!S982</f>
        <v>0</v>
      </c>
      <c r="U982" s="162">
        <f>+[2]data1cf!T982</f>
        <v>0</v>
      </c>
      <c r="V982" s="162">
        <f>+[2]data1cf!U982</f>
        <v>0</v>
      </c>
      <c r="W982" s="162">
        <f>+[2]data1cf!V982</f>
        <v>0</v>
      </c>
      <c r="X982" s="162">
        <f>+[2]data1cf!W982</f>
        <v>0</v>
      </c>
      <c r="Y982" s="162">
        <f>+[2]data1cf!X982</f>
        <v>0</v>
      </c>
      <c r="Z982" s="162">
        <f>+[2]data1cf!Y982</f>
        <v>0</v>
      </c>
      <c r="AA982" s="162">
        <f>+[2]data1cf!Z982</f>
        <v>0</v>
      </c>
      <c r="AB982" s="162"/>
      <c r="AC982" s="163">
        <f t="shared" si="120"/>
        <v>26976.343284396404</v>
      </c>
      <c r="AD982" s="163">
        <f t="shared" si="122"/>
        <v>51841.076687390254</v>
      </c>
      <c r="AE982" s="164">
        <f t="shared" si="123"/>
        <v>51509.74695901676</v>
      </c>
      <c r="AF982" s="165">
        <f t="shared" si="121"/>
        <v>0.17050909399986272</v>
      </c>
      <c r="AG982" s="166">
        <f t="shared" si="125"/>
        <v>0.98524452888561542</v>
      </c>
    </row>
    <row r="983" spans="1:33">
      <c r="A983" s="158"/>
      <c r="B983" s="162">
        <f>+[2]data1cf!A983</f>
        <v>-68588.112642452179</v>
      </c>
      <c r="C983" s="162">
        <f>+[2]data1cf!B983</f>
        <v>12054.753204886001</v>
      </c>
      <c r="D983" s="162">
        <f>+[2]data1cf!C983</f>
        <v>12884.176211295548</v>
      </c>
      <c r="E983" s="162">
        <f>+[2]data1cf!D983</f>
        <v>12664.49848333</v>
      </c>
      <c r="F983" s="162">
        <f>+[2]data1cf!E983</f>
        <v>12419.995752001065</v>
      </c>
      <c r="G983" s="162">
        <f>+[2]data1cf!F983</f>
        <v>12255.764490663416</v>
      </c>
      <c r="H983" s="162">
        <f>+[2]data1cf!G983</f>
        <v>11882.403138177275</v>
      </c>
      <c r="I983" s="162">
        <f>+[2]data1cf!H983</f>
        <v>11791.666181763929</v>
      </c>
      <c r="J983" s="162">
        <f>+[2]data1cf!I983</f>
        <v>11632.230589013201</v>
      </c>
      <c r="K983" s="162">
        <f>+[2]data1cf!J983</f>
        <v>11751.047496326955</v>
      </c>
      <c r="L983" s="162">
        <f>+[2]data1cf!K983</f>
        <v>11440.855232129141</v>
      </c>
      <c r="M983" s="162">
        <f>+[2]data1cf!L983</f>
        <v>11529.85478091082</v>
      </c>
      <c r="N983" s="162">
        <f>+[2]data1cf!M983</f>
        <v>11564.764838245635</v>
      </c>
      <c r="O983" s="162">
        <f>+[2]data1cf!N983</f>
        <v>11341.484893043553</v>
      </c>
      <c r="P983" s="162">
        <f>+[2]data1cf!O983</f>
        <v>11481.05831870204</v>
      </c>
      <c r="Q983" s="162">
        <f>+[2]data1cf!P983</f>
        <v>11442.621683480005</v>
      </c>
      <c r="R983" s="162">
        <f>+[2]data1cf!Q983</f>
        <v>786.67821676386939</v>
      </c>
      <c r="S983" s="162">
        <f>+[2]data1cf!R983</f>
        <v>0</v>
      </c>
      <c r="T983" s="162">
        <f>+[2]data1cf!S983</f>
        <v>0</v>
      </c>
      <c r="U983" s="162">
        <f>+[2]data1cf!T983</f>
        <v>0</v>
      </c>
      <c r="V983" s="162">
        <f>+[2]data1cf!U983</f>
        <v>0</v>
      </c>
      <c r="W983" s="162">
        <f>+[2]data1cf!V983</f>
        <v>0</v>
      </c>
      <c r="X983" s="162">
        <f>+[2]data1cf!W983</f>
        <v>0</v>
      </c>
      <c r="Y983" s="162">
        <f>+[2]data1cf!X983</f>
        <v>0</v>
      </c>
      <c r="Z983" s="162">
        <f>+[2]data1cf!Y983</f>
        <v>0</v>
      </c>
      <c r="AA983" s="162">
        <f>+[2]data1cf!Z983</f>
        <v>0</v>
      </c>
      <c r="AB983" s="162"/>
      <c r="AC983" s="163">
        <f t="shared" si="120"/>
        <v>23111.324904000685</v>
      </c>
      <c r="AD983" s="163">
        <f t="shared" si="122"/>
        <v>48196.52580953802</v>
      </c>
      <c r="AE983" s="164">
        <f t="shared" si="123"/>
        <v>47862.29236512335</v>
      </c>
      <c r="AF983" s="165">
        <f t="shared" si="121"/>
        <v>0.156891006231308</v>
      </c>
      <c r="AG983" s="166">
        <f t="shared" si="125"/>
        <v>0.98015367816626853</v>
      </c>
    </row>
    <row r="984" spans="1:33">
      <c r="A984" s="158"/>
      <c r="B984" s="162">
        <f>+[2]data1cf!A984</f>
        <v>-69473.414953524916</v>
      </c>
      <c r="C984" s="162">
        <f>+[2]data1cf!B984</f>
        <v>12036.087098011692</v>
      </c>
      <c r="D984" s="162">
        <f>+[2]data1cf!C984</f>
        <v>13163.270083209898</v>
      </c>
      <c r="E984" s="162">
        <f>+[2]data1cf!D984</f>
        <v>12653.394170492686</v>
      </c>
      <c r="F984" s="162">
        <f>+[2]data1cf!E984</f>
        <v>12370.69864400589</v>
      </c>
      <c r="G984" s="162">
        <f>+[2]data1cf!F984</f>
        <v>12165.348580710179</v>
      </c>
      <c r="H984" s="162">
        <f>+[2]data1cf!G984</f>
        <v>11933.476327936685</v>
      </c>
      <c r="I984" s="162">
        <f>+[2]data1cf!H984</f>
        <v>11742.352571035024</v>
      </c>
      <c r="J984" s="162">
        <f>+[2]data1cf!I984</f>
        <v>11682.835811916306</v>
      </c>
      <c r="K984" s="162">
        <f>+[2]data1cf!J984</f>
        <v>11708.259588142118</v>
      </c>
      <c r="L984" s="162">
        <f>+[2]data1cf!K984</f>
        <v>11691.253557026663</v>
      </c>
      <c r="M984" s="162">
        <f>+[2]data1cf!L984</f>
        <v>11767.728149420062</v>
      </c>
      <c r="N984" s="162">
        <f>+[2]data1cf!M984</f>
        <v>11620.783164312947</v>
      </c>
      <c r="O984" s="162">
        <f>+[2]data1cf!N984</f>
        <v>11464.435287495602</v>
      </c>
      <c r="P984" s="162">
        <f>+[2]data1cf!O984</f>
        <v>11331.428809637888</v>
      </c>
      <c r="Q984" s="162">
        <f>+[2]data1cf!P984</f>
        <v>11391.688144943033</v>
      </c>
      <c r="R984" s="162">
        <f>+[2]data1cf!Q984</f>
        <v>796.83228015094926</v>
      </c>
      <c r="S984" s="162">
        <f>+[2]data1cf!R984</f>
        <v>0</v>
      </c>
      <c r="T984" s="162">
        <f>+[2]data1cf!S984</f>
        <v>0</v>
      </c>
      <c r="U984" s="162">
        <f>+[2]data1cf!T984</f>
        <v>0</v>
      </c>
      <c r="V984" s="162">
        <f>+[2]data1cf!U984</f>
        <v>0</v>
      </c>
      <c r="W984" s="162">
        <f>+[2]data1cf!V984</f>
        <v>0</v>
      </c>
      <c r="X984" s="162">
        <f>+[2]data1cf!W984</f>
        <v>0</v>
      </c>
      <c r="Y984" s="162">
        <f>+[2]data1cf!X984</f>
        <v>0</v>
      </c>
      <c r="Z984" s="162">
        <f>+[2]data1cf!Y984</f>
        <v>0</v>
      </c>
      <c r="AA984" s="162">
        <f>+[2]data1cf!Z984</f>
        <v>0</v>
      </c>
      <c r="AB984" s="162"/>
      <c r="AC984" s="163">
        <f t="shared" si="120"/>
        <v>22534.360376683904</v>
      </c>
      <c r="AD984" s="163">
        <f t="shared" si="122"/>
        <v>47702.14112202973</v>
      </c>
      <c r="AE984" s="164">
        <f t="shared" si="123"/>
        <v>47366.78369568778</v>
      </c>
      <c r="AF984" s="165">
        <f t="shared" si="121"/>
        <v>0.1548617660999298</v>
      </c>
      <c r="AG984" s="166">
        <f t="shared" si="125"/>
        <v>0.97933944952956142</v>
      </c>
    </row>
    <row r="985" spans="1:33">
      <c r="A985" s="158"/>
      <c r="B985" s="162">
        <f>+[2]data1cf!A985</f>
        <v>-69574.387902521703</v>
      </c>
      <c r="C985" s="162">
        <f>+[2]data1cf!B985</f>
        <v>12006.492145639719</v>
      </c>
      <c r="D985" s="162">
        <f>+[2]data1cf!C985</f>
        <v>13058.721105254052</v>
      </c>
      <c r="E985" s="162">
        <f>+[2]data1cf!D985</f>
        <v>12822.941738751617</v>
      </c>
      <c r="F985" s="162">
        <f>+[2]data1cf!E985</f>
        <v>12432.794482447502</v>
      </c>
      <c r="G985" s="162">
        <f>+[2]data1cf!F985</f>
        <v>12237.707510402848</v>
      </c>
      <c r="H985" s="162">
        <f>+[2]data1cf!G985</f>
        <v>11878.972357658904</v>
      </c>
      <c r="I985" s="162">
        <f>+[2]data1cf!H985</f>
        <v>11842.789048210219</v>
      </c>
      <c r="J985" s="162">
        <f>+[2]data1cf!I985</f>
        <v>11745.067355745416</v>
      </c>
      <c r="K985" s="162">
        <f>+[2]data1cf!J985</f>
        <v>11830.567764253832</v>
      </c>
      <c r="L985" s="162">
        <f>+[2]data1cf!K985</f>
        <v>11671.895052902844</v>
      </c>
      <c r="M985" s="162">
        <f>+[2]data1cf!L985</f>
        <v>11755.207445292734</v>
      </c>
      <c r="N985" s="162">
        <f>+[2]data1cf!M985</f>
        <v>11774.757808789011</v>
      </c>
      <c r="O985" s="162">
        <f>+[2]data1cf!N985</f>
        <v>11397.770156683131</v>
      </c>
      <c r="P985" s="162">
        <f>+[2]data1cf!O985</f>
        <v>11395.357506183642</v>
      </c>
      <c r="Q985" s="162">
        <f>+[2]data1cf!P985</f>
        <v>11427.144695401083</v>
      </c>
      <c r="R985" s="162">
        <f>+[2]data1cf!Q985</f>
        <v>797.99039948676284</v>
      </c>
      <c r="S985" s="162">
        <f>+[2]data1cf!R985</f>
        <v>0</v>
      </c>
      <c r="T985" s="162">
        <f>+[2]data1cf!S985</f>
        <v>0</v>
      </c>
      <c r="U985" s="162">
        <f>+[2]data1cf!T985</f>
        <v>0</v>
      </c>
      <c r="V985" s="162">
        <f>+[2]data1cf!U985</f>
        <v>0</v>
      </c>
      <c r="W985" s="162">
        <f>+[2]data1cf!V985</f>
        <v>0</v>
      </c>
      <c r="X985" s="162">
        <f>+[2]data1cf!W985</f>
        <v>0</v>
      </c>
      <c r="Y985" s="162">
        <f>+[2]data1cf!X985</f>
        <v>0</v>
      </c>
      <c r="Z985" s="162">
        <f>+[2]data1cf!Y985</f>
        <v>0</v>
      </c>
      <c r="AA985" s="162">
        <f>+[2]data1cf!Z985</f>
        <v>0</v>
      </c>
      <c r="AB985" s="162"/>
      <c r="AC985" s="163">
        <f t="shared" si="120"/>
        <v>22679.82546693314</v>
      </c>
      <c r="AD985" s="163">
        <f t="shared" si="122"/>
        <v>47938.990470705059</v>
      </c>
      <c r="AE985" s="164">
        <f t="shared" si="123"/>
        <v>47602.429255284202</v>
      </c>
      <c r="AF985" s="165">
        <f t="shared" si="121"/>
        <v>0.15506020188331607</v>
      </c>
      <c r="AG985" s="166">
        <f t="shared" si="125"/>
        <v>0.97973361551222649</v>
      </c>
    </row>
    <row r="986" spans="1:33">
      <c r="A986" s="158"/>
      <c r="B986" s="162">
        <f>+[2]data1cf!A986</f>
        <v>-70209.001708155964</v>
      </c>
      <c r="C986" s="162">
        <f>+[2]data1cf!B986</f>
        <v>12019.469779226331</v>
      </c>
      <c r="D986" s="162">
        <f>+[2]data1cf!C986</f>
        <v>13202.01849164367</v>
      </c>
      <c r="E986" s="162">
        <f>+[2]data1cf!D986</f>
        <v>12725.878976840926</v>
      </c>
      <c r="F986" s="162">
        <f>+[2]data1cf!E986</f>
        <v>12342.651642103074</v>
      </c>
      <c r="G986" s="162">
        <f>+[2]data1cf!F986</f>
        <v>12246.307499719194</v>
      </c>
      <c r="H986" s="162">
        <f>+[2]data1cf!G986</f>
        <v>11958.532357607342</v>
      </c>
      <c r="I986" s="162">
        <f>+[2]data1cf!H986</f>
        <v>11797.030556383921</v>
      </c>
      <c r="J986" s="162">
        <f>+[2]data1cf!I986</f>
        <v>11709.451209534494</v>
      </c>
      <c r="K986" s="162">
        <f>+[2]data1cf!J986</f>
        <v>11691.276812436208</v>
      </c>
      <c r="L986" s="162">
        <f>+[2]data1cf!K986</f>
        <v>11661.370858187685</v>
      </c>
      <c r="M986" s="162">
        <f>+[2]data1cf!L986</f>
        <v>11722.36491139216</v>
      </c>
      <c r="N986" s="162">
        <f>+[2]data1cf!M986</f>
        <v>11434.795372305212</v>
      </c>
      <c r="O986" s="162">
        <f>+[2]data1cf!N986</f>
        <v>11401.808261754051</v>
      </c>
      <c r="P986" s="162">
        <f>+[2]data1cf!O986</f>
        <v>11387.1872810448</v>
      </c>
      <c r="Q986" s="162">
        <f>+[2]data1cf!P986</f>
        <v>11334.95317189356</v>
      </c>
      <c r="R986" s="162">
        <f>+[2]data1cf!Q986</f>
        <v>805.26916599186552</v>
      </c>
      <c r="S986" s="162">
        <f>+[2]data1cf!R986</f>
        <v>0</v>
      </c>
      <c r="T986" s="162">
        <f>+[2]data1cf!S986</f>
        <v>0</v>
      </c>
      <c r="U986" s="162">
        <f>+[2]data1cf!T986</f>
        <v>0</v>
      </c>
      <c r="V986" s="162">
        <f>+[2]data1cf!U986</f>
        <v>0</v>
      </c>
      <c r="W986" s="162">
        <f>+[2]data1cf!V986</f>
        <v>0</v>
      </c>
      <c r="X986" s="162">
        <f>+[2]data1cf!W986</f>
        <v>0</v>
      </c>
      <c r="Y986" s="162">
        <f>+[2]data1cf!X986</f>
        <v>0</v>
      </c>
      <c r="Z986" s="162">
        <f>+[2]data1cf!Y986</f>
        <v>0</v>
      </c>
      <c r="AA986" s="162">
        <f>+[2]data1cf!Z986</f>
        <v>0</v>
      </c>
      <c r="AB986" s="162"/>
      <c r="AC986" s="163">
        <f t="shared" si="120"/>
        <v>21846.815689764484</v>
      </c>
      <c r="AD986" s="163">
        <f t="shared" si="122"/>
        <v>46996.200837305209</v>
      </c>
      <c r="AE986" s="164">
        <f t="shared" si="123"/>
        <v>46661.239354012971</v>
      </c>
      <c r="AF986" s="165">
        <f t="shared" si="121"/>
        <v>0.15280360579490662</v>
      </c>
      <c r="AG986" s="166">
        <f t="shared" si="125"/>
        <v>0.97811855628381383</v>
      </c>
    </row>
    <row r="987" spans="1:33">
      <c r="A987" s="158"/>
      <c r="B987" s="162">
        <f>+[2]data1cf!A987</f>
        <v>-68993.809008325363</v>
      </c>
      <c r="C987" s="162">
        <f>+[2]data1cf!B987</f>
        <v>11944.069408819716</v>
      </c>
      <c r="D987" s="162">
        <f>+[2]data1cf!C987</f>
        <v>13021.695172922511</v>
      </c>
      <c r="E987" s="162">
        <f>+[2]data1cf!D987</f>
        <v>12795.088306814871</v>
      </c>
      <c r="F987" s="162">
        <f>+[2]data1cf!E987</f>
        <v>12561.047124176661</v>
      </c>
      <c r="G987" s="162">
        <f>+[2]data1cf!F987</f>
        <v>12172.456855863555</v>
      </c>
      <c r="H987" s="162">
        <f>+[2]data1cf!G987</f>
        <v>11913.437419292412</v>
      </c>
      <c r="I987" s="162">
        <f>+[2]data1cf!H987</f>
        <v>11790.583349709676</v>
      </c>
      <c r="J987" s="162">
        <f>+[2]data1cf!I987</f>
        <v>11731.685709431666</v>
      </c>
      <c r="K987" s="162">
        <f>+[2]data1cf!J987</f>
        <v>11512.020920504938</v>
      </c>
      <c r="L987" s="162">
        <f>+[2]data1cf!K987</f>
        <v>11639.564072283803</v>
      </c>
      <c r="M987" s="162">
        <f>+[2]data1cf!L987</f>
        <v>11498.045403242264</v>
      </c>
      <c r="N987" s="162">
        <f>+[2]data1cf!M987</f>
        <v>11516.689309553243</v>
      </c>
      <c r="O987" s="162">
        <f>+[2]data1cf!N987</f>
        <v>11377.374326529738</v>
      </c>
      <c r="P987" s="162">
        <f>+[2]data1cf!O987</f>
        <v>11496.124822411886</v>
      </c>
      <c r="Q987" s="162">
        <f>+[2]data1cf!P987</f>
        <v>11442.865239890631</v>
      </c>
      <c r="R987" s="162">
        <f>+[2]data1cf!Q987</f>
        <v>791.33139180188857</v>
      </c>
      <c r="S987" s="162">
        <f>+[2]data1cf!R987</f>
        <v>0</v>
      </c>
      <c r="T987" s="162">
        <f>+[2]data1cf!S987</f>
        <v>0</v>
      </c>
      <c r="U987" s="162">
        <f>+[2]data1cf!T987</f>
        <v>0</v>
      </c>
      <c r="V987" s="162">
        <f>+[2]data1cf!U987</f>
        <v>0</v>
      </c>
      <c r="W987" s="162">
        <f>+[2]data1cf!V987</f>
        <v>0</v>
      </c>
      <c r="X987" s="162">
        <f>+[2]data1cf!W987</f>
        <v>0</v>
      </c>
      <c r="Y987" s="162">
        <f>+[2]data1cf!X987</f>
        <v>0</v>
      </c>
      <c r="Z987" s="162">
        <f>+[2]data1cf!Y987</f>
        <v>0</v>
      </c>
      <c r="AA987" s="162">
        <f>+[2]data1cf!Z987</f>
        <v>0</v>
      </c>
      <c r="AB987" s="162"/>
      <c r="AC987" s="163">
        <f t="shared" si="120"/>
        <v>22888.851938079875</v>
      </c>
      <c r="AD987" s="163">
        <f t="shared" si="122"/>
        <v>48010.536917103076</v>
      </c>
      <c r="AE987" s="164">
        <f t="shared" si="123"/>
        <v>47675.894487855679</v>
      </c>
      <c r="AF987" s="165">
        <f t="shared" si="121"/>
        <v>0.15608659386634829</v>
      </c>
      <c r="AG987" s="166">
        <f t="shared" si="125"/>
        <v>0.97985119798333975</v>
      </c>
    </row>
    <row r="988" spans="1:33">
      <c r="A988" s="158"/>
      <c r="B988" s="162">
        <f>+[2]data1cf!A988</f>
        <v>-73800.033154478311</v>
      </c>
      <c r="C988" s="162">
        <f>+[2]data1cf!B988</f>
        <v>12070.680825692023</v>
      </c>
      <c r="D988" s="162">
        <f>+[2]data1cf!C988</f>
        <v>13114.393945227761</v>
      </c>
      <c r="E988" s="162">
        <f>+[2]data1cf!D988</f>
        <v>12955.55076102107</v>
      </c>
      <c r="F988" s="162">
        <f>+[2]data1cf!E988</f>
        <v>12498.404616375461</v>
      </c>
      <c r="G988" s="162">
        <f>+[2]data1cf!F988</f>
        <v>12240.385987190841</v>
      </c>
      <c r="H988" s="162">
        <f>+[2]data1cf!G988</f>
        <v>12000.444078455916</v>
      </c>
      <c r="I988" s="162">
        <f>+[2]data1cf!H988</f>
        <v>11837.164921643775</v>
      </c>
      <c r="J988" s="162">
        <f>+[2]data1cf!I988</f>
        <v>11838.495538371793</v>
      </c>
      <c r="K988" s="162">
        <f>+[2]data1cf!J988</f>
        <v>11740.700234956541</v>
      </c>
      <c r="L988" s="162">
        <f>+[2]data1cf!K988</f>
        <v>11726.05003294372</v>
      </c>
      <c r="M988" s="162">
        <f>+[2]data1cf!L988</f>
        <v>11696.470297179223</v>
      </c>
      <c r="N988" s="162">
        <f>+[2]data1cf!M988</f>
        <v>11680.337700592165</v>
      </c>
      <c r="O988" s="162">
        <f>+[2]data1cf!N988</f>
        <v>11641.311489060001</v>
      </c>
      <c r="P988" s="162">
        <f>+[2]data1cf!O988</f>
        <v>11475.799838230931</v>
      </c>
      <c r="Q988" s="162">
        <f>+[2]data1cf!P988</f>
        <v>11598.52889483258</v>
      </c>
      <c r="R988" s="162">
        <f>+[2]data1cf!Q988</f>
        <v>846.45686026860426</v>
      </c>
      <c r="S988" s="162">
        <f>+[2]data1cf!R988</f>
        <v>0</v>
      </c>
      <c r="T988" s="162">
        <f>+[2]data1cf!S988</f>
        <v>0</v>
      </c>
      <c r="U988" s="162">
        <f>+[2]data1cf!T988</f>
        <v>0</v>
      </c>
      <c r="V988" s="162">
        <f>+[2]data1cf!U988</f>
        <v>0</v>
      </c>
      <c r="W988" s="162">
        <f>+[2]data1cf!V988</f>
        <v>0</v>
      </c>
      <c r="X988" s="162">
        <f>+[2]data1cf!W988</f>
        <v>0</v>
      </c>
      <c r="Y988" s="162">
        <f>+[2]data1cf!X988</f>
        <v>0</v>
      </c>
      <c r="Z988" s="162">
        <f>+[2]data1cf!Y988</f>
        <v>0</v>
      </c>
      <c r="AA988" s="162">
        <f>+[2]data1cf!Z988</f>
        <v>0</v>
      </c>
      <c r="AB988" s="162"/>
      <c r="AC988" s="163">
        <f t="shared" si="120"/>
        <v>18889.120606326258</v>
      </c>
      <c r="AD988" s="163">
        <f t="shared" si="122"/>
        <v>44264.417605943607</v>
      </c>
      <c r="AE988" s="164">
        <f t="shared" si="123"/>
        <v>43926.233956375276</v>
      </c>
      <c r="AF988" s="165">
        <f t="shared" si="121"/>
        <v>0.1436744034290314</v>
      </c>
      <c r="AG988" s="166">
        <f t="shared" si="125"/>
        <v>0.97267478326189039</v>
      </c>
    </row>
    <row r="989" spans="1:33">
      <c r="A989" s="158"/>
      <c r="B989" s="162">
        <f>+[2]data1cf!A989</f>
        <v>-60917.989190937013</v>
      </c>
      <c r="C989" s="162">
        <f>+[2]data1cf!B989</f>
        <v>11850.100292143172</v>
      </c>
      <c r="D989" s="162">
        <f>+[2]data1cf!C989</f>
        <v>12644.987559954194</v>
      </c>
      <c r="E989" s="162">
        <f>+[2]data1cf!D989</f>
        <v>12409.486650652167</v>
      </c>
      <c r="F989" s="162">
        <f>+[2]data1cf!E989</f>
        <v>12041.400168386284</v>
      </c>
      <c r="G989" s="162">
        <f>+[2]data1cf!F989</f>
        <v>11847.471709213907</v>
      </c>
      <c r="H989" s="162">
        <f>+[2]data1cf!G989</f>
        <v>11576.542595330129</v>
      </c>
      <c r="I989" s="162">
        <f>+[2]data1cf!H989</f>
        <v>11540.61263009705</v>
      </c>
      <c r="J989" s="162">
        <f>+[2]data1cf!I989</f>
        <v>11547.729572915734</v>
      </c>
      <c r="K989" s="162">
        <f>+[2]data1cf!J989</f>
        <v>11438.102037789809</v>
      </c>
      <c r="L989" s="162">
        <f>+[2]data1cf!K989</f>
        <v>11456.631712712815</v>
      </c>
      <c r="M989" s="162">
        <f>+[2]data1cf!L989</f>
        <v>11300.859826811138</v>
      </c>
      <c r="N989" s="162">
        <f>+[2]data1cf!M989</f>
        <v>11270.325245181482</v>
      </c>
      <c r="O989" s="162">
        <f>+[2]data1cf!N989</f>
        <v>11279.983697260155</v>
      </c>
      <c r="P989" s="162">
        <f>+[2]data1cf!O989</f>
        <v>11221.486068384029</v>
      </c>
      <c r="Q989" s="162">
        <f>+[2]data1cf!P989</f>
        <v>11088.832556623784</v>
      </c>
      <c r="R989" s="162">
        <f>+[2]data1cf!Q989</f>
        <v>698.70496882437112</v>
      </c>
      <c r="S989" s="162">
        <f>+[2]data1cf!R989</f>
        <v>0</v>
      </c>
      <c r="T989" s="162">
        <f>+[2]data1cf!S989</f>
        <v>0</v>
      </c>
      <c r="U989" s="162">
        <f>+[2]data1cf!T989</f>
        <v>0</v>
      </c>
      <c r="V989" s="162">
        <f>+[2]data1cf!U989</f>
        <v>0</v>
      </c>
      <c r="W989" s="162">
        <f>+[2]data1cf!V989</f>
        <v>0</v>
      </c>
      <c r="X989" s="162">
        <f>+[2]data1cf!W989</f>
        <v>0</v>
      </c>
      <c r="Y989" s="162">
        <f>+[2]data1cf!X989</f>
        <v>0</v>
      </c>
      <c r="Z989" s="162">
        <f>+[2]data1cf!Y989</f>
        <v>0</v>
      </c>
      <c r="AA989" s="162">
        <f>+[2]data1cf!Z989</f>
        <v>0</v>
      </c>
      <c r="AB989" s="162"/>
      <c r="AC989" s="163">
        <f t="shared" si="120"/>
        <v>28863.209204147755</v>
      </c>
      <c r="AD989" s="163">
        <f t="shared" si="122"/>
        <v>53434.380845453787</v>
      </c>
      <c r="AE989" s="164">
        <f t="shared" si="123"/>
        <v>53106.983621165622</v>
      </c>
      <c r="AF989" s="165">
        <f t="shared" si="121"/>
        <v>0.17859310507774354</v>
      </c>
      <c r="AG989" s="166">
        <f t="shared" si="125"/>
        <v>0.98703785247603559</v>
      </c>
    </row>
    <row r="990" spans="1:33">
      <c r="A990" s="158"/>
      <c r="B990" s="162">
        <f>+[2]data1cf!A990</f>
        <v>-64919.315340770088</v>
      </c>
      <c r="C990" s="162">
        <f>+[2]data1cf!B990</f>
        <v>11919.924407857845</v>
      </c>
      <c r="D990" s="162">
        <f>+[2]data1cf!C990</f>
        <v>12869.232660855138</v>
      </c>
      <c r="E990" s="162">
        <f>+[2]data1cf!D990</f>
        <v>12548.995143728609</v>
      </c>
      <c r="F990" s="162">
        <f>+[2]data1cf!E990</f>
        <v>12163.480690048473</v>
      </c>
      <c r="G990" s="162">
        <f>+[2]data1cf!F990</f>
        <v>12058.706712154499</v>
      </c>
      <c r="H990" s="162">
        <f>+[2]data1cf!G990</f>
        <v>11697.008097804373</v>
      </c>
      <c r="I990" s="162">
        <f>+[2]data1cf!H990</f>
        <v>11645.177563906185</v>
      </c>
      <c r="J990" s="162">
        <f>+[2]data1cf!I990</f>
        <v>11479.793090801477</v>
      </c>
      <c r="K990" s="162">
        <f>+[2]data1cf!J990</f>
        <v>11537.103083047319</v>
      </c>
      <c r="L990" s="162">
        <f>+[2]data1cf!K990</f>
        <v>11477.756835853859</v>
      </c>
      <c r="M990" s="162">
        <f>+[2]data1cf!L990</f>
        <v>11503.822850167449</v>
      </c>
      <c r="N990" s="162">
        <f>+[2]data1cf!M990</f>
        <v>11434.418827731524</v>
      </c>
      <c r="O990" s="162">
        <f>+[2]data1cf!N990</f>
        <v>11475.323472009844</v>
      </c>
      <c r="P990" s="162">
        <f>+[2]data1cf!O990</f>
        <v>11485.102579867342</v>
      </c>
      <c r="Q990" s="162">
        <f>+[2]data1cf!P990</f>
        <v>11409.174733396016</v>
      </c>
      <c r="R990" s="162">
        <f>+[2]data1cf!Q990</f>
        <v>744.5985792324966</v>
      </c>
      <c r="S990" s="162">
        <f>+[2]data1cf!R990</f>
        <v>0</v>
      </c>
      <c r="T990" s="162">
        <f>+[2]data1cf!S990</f>
        <v>0</v>
      </c>
      <c r="U990" s="162">
        <f>+[2]data1cf!T990</f>
        <v>0</v>
      </c>
      <c r="V990" s="162">
        <f>+[2]data1cf!U990</f>
        <v>0</v>
      </c>
      <c r="W990" s="162">
        <f>+[2]data1cf!V990</f>
        <v>0</v>
      </c>
      <c r="X990" s="162">
        <f>+[2]data1cf!W990</f>
        <v>0</v>
      </c>
      <c r="Y990" s="162">
        <f>+[2]data1cf!X990</f>
        <v>0</v>
      </c>
      <c r="Z990" s="162">
        <f>+[2]data1cf!Y990</f>
        <v>0</v>
      </c>
      <c r="AA990" s="162">
        <f>+[2]data1cf!Z990</f>
        <v>0</v>
      </c>
      <c r="AB990" s="162"/>
      <c r="AC990" s="163">
        <f t="shared" si="120"/>
        <v>25905.727895357591</v>
      </c>
      <c r="AD990" s="163">
        <f t="shared" si="122"/>
        <v>50785.402381263841</v>
      </c>
      <c r="AE990" s="164">
        <f t="shared" si="123"/>
        <v>50453.651544267545</v>
      </c>
      <c r="AF990" s="165">
        <f t="shared" si="121"/>
        <v>0.16672357916831973</v>
      </c>
      <c r="AG990" s="166">
        <f t="shared" si="125"/>
        <v>0.9839217082145213</v>
      </c>
    </row>
    <row r="991" spans="1:33">
      <c r="A991" s="158"/>
      <c r="B991" s="162">
        <f>+[2]data1cf!A991</f>
        <v>-68406.164060880503</v>
      </c>
      <c r="C991" s="162">
        <f>+[2]data1cf!B991</f>
        <v>11975.541180243539</v>
      </c>
      <c r="D991" s="162">
        <f>+[2]data1cf!C991</f>
        <v>12946.839596417773</v>
      </c>
      <c r="E991" s="162">
        <f>+[2]data1cf!D991</f>
        <v>12706.582191597034</v>
      </c>
      <c r="F991" s="162">
        <f>+[2]data1cf!E991</f>
        <v>12379.596548964635</v>
      </c>
      <c r="G991" s="162">
        <f>+[2]data1cf!F991</f>
        <v>12182.26156297064</v>
      </c>
      <c r="H991" s="162">
        <f>+[2]data1cf!G991</f>
        <v>11915.369815645219</v>
      </c>
      <c r="I991" s="162">
        <f>+[2]data1cf!H991</f>
        <v>11708.460128716299</v>
      </c>
      <c r="J991" s="162">
        <f>+[2]data1cf!I991</f>
        <v>11603.899134255864</v>
      </c>
      <c r="K991" s="162">
        <f>+[2]data1cf!J991</f>
        <v>11734.978240911571</v>
      </c>
      <c r="L991" s="162">
        <f>+[2]data1cf!K991</f>
        <v>11588.989970473373</v>
      </c>
      <c r="M991" s="162">
        <f>+[2]data1cf!L991</f>
        <v>11520.443883074469</v>
      </c>
      <c r="N991" s="162">
        <f>+[2]data1cf!M991</f>
        <v>11500.054676248084</v>
      </c>
      <c r="O991" s="162">
        <f>+[2]data1cf!N991</f>
        <v>11388.931988547269</v>
      </c>
      <c r="P991" s="162">
        <f>+[2]data1cf!O991</f>
        <v>11432.28553434724</v>
      </c>
      <c r="Q991" s="162">
        <f>+[2]data1cf!P991</f>
        <v>11228.027969766437</v>
      </c>
      <c r="R991" s="162">
        <f>+[2]data1cf!Q991</f>
        <v>784.5913393126749</v>
      </c>
      <c r="S991" s="162">
        <f>+[2]data1cf!R991</f>
        <v>0</v>
      </c>
      <c r="T991" s="162">
        <f>+[2]data1cf!S991</f>
        <v>0</v>
      </c>
      <c r="U991" s="162">
        <f>+[2]data1cf!T991</f>
        <v>0</v>
      </c>
      <c r="V991" s="162">
        <f>+[2]data1cf!U991</f>
        <v>0</v>
      </c>
      <c r="W991" s="162">
        <f>+[2]data1cf!V991</f>
        <v>0</v>
      </c>
      <c r="X991" s="162">
        <f>+[2]data1cf!W991</f>
        <v>0</v>
      </c>
      <c r="Y991" s="162">
        <f>+[2]data1cf!X991</f>
        <v>0</v>
      </c>
      <c r="Z991" s="162">
        <f>+[2]data1cf!Y991</f>
        <v>0</v>
      </c>
      <c r="AA991" s="162">
        <f>+[2]data1cf!Z991</f>
        <v>0</v>
      </c>
      <c r="AB991" s="162"/>
      <c r="AC991" s="163">
        <f t="shared" si="120"/>
        <v>23169.635573225827</v>
      </c>
      <c r="AD991" s="163">
        <f t="shared" si="122"/>
        <v>48208.284810606448</v>
      </c>
      <c r="AE991" s="164">
        <f t="shared" si="123"/>
        <v>47874.745693009136</v>
      </c>
      <c r="AF991" s="165">
        <f t="shared" si="121"/>
        <v>0.15719935297966003</v>
      </c>
      <c r="AG991" s="166">
        <f t="shared" si="125"/>
        <v>0.98017264889258948</v>
      </c>
    </row>
    <row r="992" spans="1:33">
      <c r="A992" s="158"/>
      <c r="B992" s="162">
        <f>+[2]data1cf!A992</f>
        <v>-62413.586631246653</v>
      </c>
      <c r="C992" s="162">
        <f>+[2]data1cf!B992</f>
        <v>11872.083532763711</v>
      </c>
      <c r="D992" s="162">
        <f>+[2]data1cf!C992</f>
        <v>12771.418455030474</v>
      </c>
      <c r="E992" s="162">
        <f>+[2]data1cf!D992</f>
        <v>12401.442809731334</v>
      </c>
      <c r="F992" s="162">
        <f>+[2]data1cf!E992</f>
        <v>12229.613017361891</v>
      </c>
      <c r="G992" s="162">
        <f>+[2]data1cf!F992</f>
        <v>11899.47751579732</v>
      </c>
      <c r="H992" s="162">
        <f>+[2]data1cf!G992</f>
        <v>11787.442275582947</v>
      </c>
      <c r="I992" s="162">
        <f>+[2]data1cf!H992</f>
        <v>11591.144376500662</v>
      </c>
      <c r="J992" s="162">
        <f>+[2]data1cf!I992</f>
        <v>11607.380807259047</v>
      </c>
      <c r="K992" s="162">
        <f>+[2]data1cf!J992</f>
        <v>11436.748500698337</v>
      </c>
      <c r="L992" s="162">
        <f>+[2]data1cf!K992</f>
        <v>11335.095446932071</v>
      </c>
      <c r="M992" s="162">
        <f>+[2]data1cf!L992</f>
        <v>11519.909737057351</v>
      </c>
      <c r="N992" s="162">
        <f>+[2]data1cf!M992</f>
        <v>11309.637398058703</v>
      </c>
      <c r="O992" s="162">
        <f>+[2]data1cf!N992</f>
        <v>11352.063705078832</v>
      </c>
      <c r="P992" s="162">
        <f>+[2]data1cf!O992</f>
        <v>11281.27565166708</v>
      </c>
      <c r="Q992" s="162">
        <f>+[2]data1cf!P992</f>
        <v>11208.040845838117</v>
      </c>
      <c r="R992" s="162">
        <f>+[2]data1cf!Q992</f>
        <v>715.85887322574661</v>
      </c>
      <c r="S992" s="162">
        <f>+[2]data1cf!R992</f>
        <v>0</v>
      </c>
      <c r="T992" s="162">
        <f>+[2]data1cf!S992</f>
        <v>0</v>
      </c>
      <c r="U992" s="162">
        <f>+[2]data1cf!T992</f>
        <v>0</v>
      </c>
      <c r="V992" s="162">
        <f>+[2]data1cf!U992</f>
        <v>0</v>
      </c>
      <c r="W992" s="162">
        <f>+[2]data1cf!V992</f>
        <v>0</v>
      </c>
      <c r="X992" s="162">
        <f>+[2]data1cf!W992</f>
        <v>0</v>
      </c>
      <c r="Y992" s="162">
        <f>+[2]data1cf!X992</f>
        <v>0</v>
      </c>
      <c r="Z992" s="162">
        <f>+[2]data1cf!Y992</f>
        <v>0</v>
      </c>
      <c r="AA992" s="162">
        <f>+[2]data1cf!Z992</f>
        <v>0</v>
      </c>
      <c r="AB992" s="162"/>
      <c r="AC992" s="163">
        <f t="shared" si="120"/>
        <v>27930.197771753436</v>
      </c>
      <c r="AD992" s="163">
        <f t="shared" si="122"/>
        <v>52657.254090581198</v>
      </c>
      <c r="AE992" s="164">
        <f t="shared" si="123"/>
        <v>52327.789274749106</v>
      </c>
      <c r="AF992" s="165">
        <f t="shared" si="121"/>
        <v>0.17445498108863836</v>
      </c>
      <c r="AG992" s="166">
        <f t="shared" si="125"/>
        <v>0.98619217169663953</v>
      </c>
    </row>
    <row r="993" spans="1:33">
      <c r="A993" s="158"/>
      <c r="B993" s="162">
        <f>+[2]data1cf!A993</f>
        <v>-60695.735774094115</v>
      </c>
      <c r="C993" s="162">
        <f>+[2]data1cf!B993</f>
        <v>11766.205869172818</v>
      </c>
      <c r="D993" s="162">
        <f>+[2]data1cf!C993</f>
        <v>12609.197189692102</v>
      </c>
      <c r="E993" s="162">
        <f>+[2]data1cf!D993</f>
        <v>12473.353259163898</v>
      </c>
      <c r="F993" s="162">
        <f>+[2]data1cf!E993</f>
        <v>12100.444536102214</v>
      </c>
      <c r="G993" s="162">
        <f>+[2]data1cf!F993</f>
        <v>11856.206230721948</v>
      </c>
      <c r="H993" s="162">
        <f>+[2]data1cf!G993</f>
        <v>11640.32156092633</v>
      </c>
      <c r="I993" s="162">
        <f>+[2]data1cf!H993</f>
        <v>11635.658905017061</v>
      </c>
      <c r="J993" s="162">
        <f>+[2]data1cf!I993</f>
        <v>11675.125954364885</v>
      </c>
      <c r="K993" s="162">
        <f>+[2]data1cf!J993</f>
        <v>11550.686681255982</v>
      </c>
      <c r="L993" s="162">
        <f>+[2]data1cf!K993</f>
        <v>11625.678217136112</v>
      </c>
      <c r="M993" s="162">
        <f>+[2]data1cf!L993</f>
        <v>11331.670904565946</v>
      </c>
      <c r="N993" s="162">
        <f>+[2]data1cf!M993</f>
        <v>11278.941981979991</v>
      </c>
      <c r="O993" s="162">
        <f>+[2]data1cf!N993</f>
        <v>11389.304380099413</v>
      </c>
      <c r="P993" s="162">
        <f>+[2]data1cf!O993</f>
        <v>11174.592345075809</v>
      </c>
      <c r="Q993" s="162">
        <f>+[2]data1cf!P993</f>
        <v>11112.922603132443</v>
      </c>
      <c r="R993" s="162">
        <f>+[2]data1cf!Q993</f>
        <v>696.15581103454974</v>
      </c>
      <c r="S993" s="162">
        <f>+[2]data1cf!R993</f>
        <v>0</v>
      </c>
      <c r="T993" s="162">
        <f>+[2]data1cf!S993</f>
        <v>0</v>
      </c>
      <c r="U993" s="162">
        <f>+[2]data1cf!T993</f>
        <v>0</v>
      </c>
      <c r="V993" s="162">
        <f>+[2]data1cf!U993</f>
        <v>0</v>
      </c>
      <c r="W993" s="162">
        <f>+[2]data1cf!V993</f>
        <v>0</v>
      </c>
      <c r="X993" s="162">
        <f>+[2]data1cf!W993</f>
        <v>0</v>
      </c>
      <c r="Y993" s="162">
        <f>+[2]data1cf!X993</f>
        <v>0</v>
      </c>
      <c r="Z993" s="162">
        <f>+[2]data1cf!Y993</f>
        <v>0</v>
      </c>
      <c r="AA993" s="162">
        <f>+[2]data1cf!Z993</f>
        <v>0</v>
      </c>
      <c r="AB993" s="162"/>
      <c r="AC993" s="163">
        <f t="shared" si="120"/>
        <v>29368.358540748457</v>
      </c>
      <c r="AD993" s="163">
        <f t="shared" si="122"/>
        <v>54065.804050451203</v>
      </c>
      <c r="AE993" s="164">
        <f t="shared" si="123"/>
        <v>53736.748395702947</v>
      </c>
      <c r="AF993" s="165">
        <f t="shared" si="121"/>
        <v>0.17996240258216858</v>
      </c>
      <c r="AG993" s="166">
        <f t="shared" si="125"/>
        <v>0.98768668903066781</v>
      </c>
    </row>
    <row r="994" spans="1:33">
      <c r="A994" s="158"/>
      <c r="B994" s="162">
        <f>+[2]data1cf!A994</f>
        <v>-66619.573712982034</v>
      </c>
      <c r="C994" s="162">
        <f>+[2]data1cf!B994</f>
        <v>11870.723433895699</v>
      </c>
      <c r="D994" s="162">
        <f>+[2]data1cf!C994</f>
        <v>12949.734499120786</v>
      </c>
      <c r="E994" s="162">
        <f>+[2]data1cf!D994</f>
        <v>12622.181614812424</v>
      </c>
      <c r="F994" s="162">
        <f>+[2]data1cf!E994</f>
        <v>12207.836426299011</v>
      </c>
      <c r="G994" s="162">
        <f>+[2]data1cf!F994</f>
        <v>11982.520334793135</v>
      </c>
      <c r="H994" s="162">
        <f>+[2]data1cf!G994</f>
        <v>11708.44565274665</v>
      </c>
      <c r="I994" s="162">
        <f>+[2]data1cf!H994</f>
        <v>11756.533717692049</v>
      </c>
      <c r="J994" s="162">
        <f>+[2]data1cf!I994</f>
        <v>11676.315926269641</v>
      </c>
      <c r="K994" s="162">
        <f>+[2]data1cf!J994</f>
        <v>11714.198231352202</v>
      </c>
      <c r="L994" s="162">
        <f>+[2]data1cf!K994</f>
        <v>11523.712341589195</v>
      </c>
      <c r="M994" s="162">
        <f>+[2]data1cf!L994</f>
        <v>11495.7265530103</v>
      </c>
      <c r="N994" s="162">
        <f>+[2]data1cf!M994</f>
        <v>11614.724183759236</v>
      </c>
      <c r="O994" s="162">
        <f>+[2]data1cf!N994</f>
        <v>11431.593621705153</v>
      </c>
      <c r="P994" s="162">
        <f>+[2]data1cf!O994</f>
        <v>11289.537862613204</v>
      </c>
      <c r="Q994" s="162">
        <f>+[2]data1cf!P994</f>
        <v>11194.141388765705</v>
      </c>
      <c r="R994" s="162">
        <f>+[2]data1cf!Q994</f>
        <v>764.09986265841872</v>
      </c>
      <c r="S994" s="162">
        <f>+[2]data1cf!R994</f>
        <v>0</v>
      </c>
      <c r="T994" s="162">
        <f>+[2]data1cf!S994</f>
        <v>0</v>
      </c>
      <c r="U994" s="162">
        <f>+[2]data1cf!T994</f>
        <v>0</v>
      </c>
      <c r="V994" s="162">
        <f>+[2]data1cf!U994</f>
        <v>0</v>
      </c>
      <c r="W994" s="162">
        <f>+[2]data1cf!V994</f>
        <v>0</v>
      </c>
      <c r="X994" s="162">
        <f>+[2]data1cf!W994</f>
        <v>0</v>
      </c>
      <c r="Y994" s="162">
        <f>+[2]data1cf!X994</f>
        <v>0</v>
      </c>
      <c r="Z994" s="162">
        <f>+[2]data1cf!Y994</f>
        <v>0</v>
      </c>
      <c r="AA994" s="162">
        <f>+[2]data1cf!Z994</f>
        <v>0</v>
      </c>
      <c r="AB994" s="162"/>
      <c r="AC994" s="163">
        <f t="shared" si="120"/>
        <v>24456.473454316361</v>
      </c>
      <c r="AD994" s="163">
        <f t="shared" si="122"/>
        <v>49399.523206480284</v>
      </c>
      <c r="AE994" s="164">
        <f t="shared" si="123"/>
        <v>49067.162513458534</v>
      </c>
      <c r="AF994" s="165">
        <f t="shared" si="121"/>
        <v>0.16165264248847966</v>
      </c>
      <c r="AG994" s="166">
        <f t="shared" si="125"/>
        <v>0.98200343184623562</v>
      </c>
    </row>
    <row r="995" spans="1:33">
      <c r="A995" s="158"/>
      <c r="B995" s="162">
        <f>+[2]data1cf!A995</f>
        <v>-62243.144941489751</v>
      </c>
      <c r="C995" s="162">
        <f>+[2]data1cf!B995</f>
        <v>11931.812409095826</v>
      </c>
      <c r="D995" s="162">
        <f>+[2]data1cf!C995</f>
        <v>12955.71861157282</v>
      </c>
      <c r="E995" s="162">
        <f>+[2]data1cf!D995</f>
        <v>12357.082941518154</v>
      </c>
      <c r="F995" s="162">
        <f>+[2]data1cf!E995</f>
        <v>12270.884334855658</v>
      </c>
      <c r="G995" s="162">
        <f>+[2]data1cf!F995</f>
        <v>11946.557436815387</v>
      </c>
      <c r="H995" s="162">
        <f>+[2]data1cf!G995</f>
        <v>11697.7060087469</v>
      </c>
      <c r="I995" s="162">
        <f>+[2]data1cf!H995</f>
        <v>11668.204394971868</v>
      </c>
      <c r="J995" s="162">
        <f>+[2]data1cf!I995</f>
        <v>11581.307204468016</v>
      </c>
      <c r="K995" s="162">
        <f>+[2]data1cf!J995</f>
        <v>11514.470021334355</v>
      </c>
      <c r="L995" s="162">
        <f>+[2]data1cf!K995</f>
        <v>11506.079479234713</v>
      </c>
      <c r="M995" s="162">
        <f>+[2]data1cf!L995</f>
        <v>11324.401183522987</v>
      </c>
      <c r="N995" s="162">
        <f>+[2]data1cf!M995</f>
        <v>11304.688122933192</v>
      </c>
      <c r="O995" s="162">
        <f>+[2]data1cf!N995</f>
        <v>11372.850485084458</v>
      </c>
      <c r="P995" s="162">
        <f>+[2]data1cf!O995</f>
        <v>11177.207949375115</v>
      </c>
      <c r="Q995" s="162">
        <f>+[2]data1cf!P995</f>
        <v>11199.296646340355</v>
      </c>
      <c r="R995" s="162">
        <f>+[2]data1cf!Q995</f>
        <v>713.90397522091075</v>
      </c>
      <c r="S995" s="162">
        <f>+[2]data1cf!R995</f>
        <v>0</v>
      </c>
      <c r="T995" s="162">
        <f>+[2]data1cf!S995</f>
        <v>0</v>
      </c>
      <c r="U995" s="162">
        <f>+[2]data1cf!T995</f>
        <v>0</v>
      </c>
      <c r="V995" s="162">
        <f>+[2]data1cf!U995</f>
        <v>0</v>
      </c>
      <c r="W995" s="162">
        <f>+[2]data1cf!V995</f>
        <v>0</v>
      </c>
      <c r="X995" s="162">
        <f>+[2]data1cf!W995</f>
        <v>0</v>
      </c>
      <c r="Y995" s="162">
        <f>+[2]data1cf!X995</f>
        <v>0</v>
      </c>
      <c r="Z995" s="162">
        <f>+[2]data1cf!Y995</f>
        <v>0</v>
      </c>
      <c r="AA995" s="162">
        <f>+[2]data1cf!Z995</f>
        <v>0</v>
      </c>
      <c r="AB995" s="162"/>
      <c r="AC995" s="163">
        <f t="shared" si="120"/>
        <v>28312.931415516097</v>
      </c>
      <c r="AD995" s="163">
        <f t="shared" si="122"/>
        <v>53052.348264292836</v>
      </c>
      <c r="AE995" s="164">
        <f t="shared" si="123"/>
        <v>52722.832768774162</v>
      </c>
      <c r="AF995" s="165">
        <f t="shared" si="121"/>
        <v>0.17578486800193785</v>
      </c>
      <c r="AG995" s="166">
        <f t="shared" ref="AG995:AG1001" si="126">1-EXP(-(1/0.25)*(AD995/ABS($AD$1010)))</f>
        <v>0.98662879649286939</v>
      </c>
    </row>
    <row r="996" spans="1:33">
      <c r="A996" s="158"/>
      <c r="B996" s="162">
        <f>+[2]data1cf!A996</f>
        <v>-61251.458658367141</v>
      </c>
      <c r="C996" s="162">
        <f>+[2]data1cf!B996</f>
        <v>11860.678921028095</v>
      </c>
      <c r="D996" s="162">
        <f>+[2]data1cf!C996</f>
        <v>12793.134935147787</v>
      </c>
      <c r="E996" s="162">
        <f>+[2]data1cf!D996</f>
        <v>12333.251123057133</v>
      </c>
      <c r="F996" s="162">
        <f>+[2]data1cf!E996</f>
        <v>12121.01495709725</v>
      </c>
      <c r="G996" s="162">
        <f>+[2]data1cf!F996</f>
        <v>11892.217621010841</v>
      </c>
      <c r="H996" s="162">
        <f>+[2]data1cf!G996</f>
        <v>11702.583495593793</v>
      </c>
      <c r="I996" s="162">
        <f>+[2]data1cf!H996</f>
        <v>11474.144177581979</v>
      </c>
      <c r="J996" s="162">
        <f>+[2]data1cf!I996</f>
        <v>11468.789120085414</v>
      </c>
      <c r="K996" s="162">
        <f>+[2]data1cf!J996</f>
        <v>11602.165893584795</v>
      </c>
      <c r="L996" s="162">
        <f>+[2]data1cf!K996</f>
        <v>11467.814610137524</v>
      </c>
      <c r="M996" s="162">
        <f>+[2]data1cf!L996</f>
        <v>11312.404459957652</v>
      </c>
      <c r="N996" s="162">
        <f>+[2]data1cf!M996</f>
        <v>11094.050382614296</v>
      </c>
      <c r="O996" s="162">
        <f>+[2]data1cf!N996</f>
        <v>11269.959992951011</v>
      </c>
      <c r="P996" s="162">
        <f>+[2]data1cf!O996</f>
        <v>11107.490433400424</v>
      </c>
      <c r="Q996" s="162">
        <f>+[2]data1cf!P996</f>
        <v>11142.811533995047</v>
      </c>
      <c r="R996" s="162">
        <f>+[2]data1cf!Q996</f>
        <v>702.52973022800768</v>
      </c>
      <c r="S996" s="162">
        <f>+[2]data1cf!R996</f>
        <v>0</v>
      </c>
      <c r="T996" s="162">
        <f>+[2]data1cf!S996</f>
        <v>0</v>
      </c>
      <c r="U996" s="162">
        <f>+[2]data1cf!T996</f>
        <v>0</v>
      </c>
      <c r="V996" s="162">
        <f>+[2]data1cf!U996</f>
        <v>0</v>
      </c>
      <c r="W996" s="162">
        <f>+[2]data1cf!V996</f>
        <v>0</v>
      </c>
      <c r="X996" s="162">
        <f>+[2]data1cf!W996</f>
        <v>0</v>
      </c>
      <c r="Y996" s="162">
        <f>+[2]data1cf!X996</f>
        <v>0</v>
      </c>
      <c r="Z996" s="162">
        <f>+[2]data1cf!Y996</f>
        <v>0</v>
      </c>
      <c r="AA996" s="162">
        <f>+[2]data1cf!Z996</f>
        <v>0</v>
      </c>
      <c r="AB996" s="162"/>
      <c r="AC996" s="163">
        <f t="shared" si="120"/>
        <v>28689.473457066924</v>
      </c>
      <c r="AD996" s="163">
        <f t="shared" si="122"/>
        <v>53266.742494613311</v>
      </c>
      <c r="AE996" s="164">
        <f t="shared" si="123"/>
        <v>52939.373464310062</v>
      </c>
      <c r="AF996" s="165">
        <f t="shared" si="121"/>
        <v>0.17787747979164129</v>
      </c>
      <c r="AG996" s="166">
        <f t="shared" si="126"/>
        <v>0.98685991993621869</v>
      </c>
    </row>
    <row r="997" spans="1:33">
      <c r="A997" s="158"/>
      <c r="B997" s="162">
        <f>+[2]data1cf!A997</f>
        <v>-69937.051882649335</v>
      </c>
      <c r="C997" s="162">
        <f>+[2]data1cf!B997</f>
        <v>11931.457333747629</v>
      </c>
      <c r="D997" s="162">
        <f>+[2]data1cf!C997</f>
        <v>12984.328400541781</v>
      </c>
      <c r="E997" s="162">
        <f>+[2]data1cf!D997</f>
        <v>12666.110348754639</v>
      </c>
      <c r="F997" s="162">
        <f>+[2]data1cf!E997</f>
        <v>12363.311963792474</v>
      </c>
      <c r="G997" s="162">
        <f>+[2]data1cf!F997</f>
        <v>12132.825396872977</v>
      </c>
      <c r="H997" s="162">
        <f>+[2]data1cf!G997</f>
        <v>11911.376712424397</v>
      </c>
      <c r="I997" s="162">
        <f>+[2]data1cf!H997</f>
        <v>11701.324028316485</v>
      </c>
      <c r="J997" s="162">
        <f>+[2]data1cf!I997</f>
        <v>11807.433479209505</v>
      </c>
      <c r="K997" s="162">
        <f>+[2]data1cf!J997</f>
        <v>11750.127875184084</v>
      </c>
      <c r="L997" s="162">
        <f>+[2]data1cf!K997</f>
        <v>11510.314969980584</v>
      </c>
      <c r="M997" s="162">
        <f>+[2]data1cf!L997</f>
        <v>11460.370910338805</v>
      </c>
      <c r="N997" s="162">
        <f>+[2]data1cf!M997</f>
        <v>11438.9027169769</v>
      </c>
      <c r="O997" s="162">
        <f>+[2]data1cf!N997</f>
        <v>11561.496222121667</v>
      </c>
      <c r="P997" s="162">
        <f>+[2]data1cf!O997</f>
        <v>11459.485731134926</v>
      </c>
      <c r="Q997" s="162">
        <f>+[2]data1cf!P997</f>
        <v>11477.698691249261</v>
      </c>
      <c r="R997" s="162">
        <f>+[2]data1cf!Q997</f>
        <v>802.15001027323478</v>
      </c>
      <c r="S997" s="162">
        <f>+[2]data1cf!R997</f>
        <v>0</v>
      </c>
      <c r="T997" s="162">
        <f>+[2]data1cf!S997</f>
        <v>0</v>
      </c>
      <c r="U997" s="162">
        <f>+[2]data1cf!T997</f>
        <v>0</v>
      </c>
      <c r="V997" s="162">
        <f>+[2]data1cf!U997</f>
        <v>0</v>
      </c>
      <c r="W997" s="162">
        <f>+[2]data1cf!V997</f>
        <v>0</v>
      </c>
      <c r="X997" s="162">
        <f>+[2]data1cf!W997</f>
        <v>0</v>
      </c>
      <c r="Y997" s="162">
        <f>+[2]data1cf!X997</f>
        <v>0</v>
      </c>
      <c r="Z997" s="162">
        <f>+[2]data1cf!Y997</f>
        <v>0</v>
      </c>
      <c r="AA997" s="162">
        <f>+[2]data1cf!Z997</f>
        <v>0</v>
      </c>
      <c r="AB997" s="162"/>
      <c r="AC997" s="163">
        <f t="shared" si="120"/>
        <v>21702.657133404671</v>
      </c>
      <c r="AD997" s="163">
        <f t="shared" si="122"/>
        <v>46805.716619949606</v>
      </c>
      <c r="AE997" s="164">
        <f t="shared" si="123"/>
        <v>46471.175450159739</v>
      </c>
      <c r="AF997" s="165">
        <f t="shared" si="121"/>
        <v>0.15250694155693051</v>
      </c>
      <c r="AG997" s="166">
        <f t="shared" si="126"/>
        <v>0.97777693536947241</v>
      </c>
    </row>
    <row r="998" spans="1:33">
      <c r="A998" s="158"/>
      <c r="B998" s="162">
        <f>+[2]data1cf!A998</f>
        <v>-62223.748125193524</v>
      </c>
      <c r="C998" s="162">
        <f>+[2]data1cf!B998</f>
        <v>11869.637315493841</v>
      </c>
      <c r="D998" s="162">
        <f>+[2]data1cf!C998</f>
        <v>12803.782414515339</v>
      </c>
      <c r="E998" s="162">
        <f>+[2]data1cf!D998</f>
        <v>12349.514755733282</v>
      </c>
      <c r="F998" s="162">
        <f>+[2]data1cf!E998</f>
        <v>12124.056263849918</v>
      </c>
      <c r="G998" s="162">
        <f>+[2]data1cf!F998</f>
        <v>11828.533995606955</v>
      </c>
      <c r="H998" s="162">
        <f>+[2]data1cf!G998</f>
        <v>11606.561891333065</v>
      </c>
      <c r="I998" s="162">
        <f>+[2]data1cf!H998</f>
        <v>11511.291103629505</v>
      </c>
      <c r="J998" s="162">
        <f>+[2]data1cf!I998</f>
        <v>11448.798178105309</v>
      </c>
      <c r="K998" s="162">
        <f>+[2]data1cf!J998</f>
        <v>11471.080290254837</v>
      </c>
      <c r="L998" s="162">
        <f>+[2]data1cf!K998</f>
        <v>11408.595944064429</v>
      </c>
      <c r="M998" s="162">
        <f>+[2]data1cf!L998</f>
        <v>11349.349768627086</v>
      </c>
      <c r="N998" s="162">
        <f>+[2]data1cf!M998</f>
        <v>11445.703271300767</v>
      </c>
      <c r="O998" s="162">
        <f>+[2]data1cf!N998</f>
        <v>11188.043477374114</v>
      </c>
      <c r="P998" s="162">
        <f>+[2]data1cf!O998</f>
        <v>11289.271759803483</v>
      </c>
      <c r="Q998" s="162">
        <f>+[2]data1cf!P998</f>
        <v>11206.52108325281</v>
      </c>
      <c r="R998" s="162">
        <f>+[2]data1cf!Q998</f>
        <v>713.68150149671953</v>
      </c>
      <c r="S998" s="162">
        <f>+[2]data1cf!R998</f>
        <v>0</v>
      </c>
      <c r="T998" s="162">
        <f>+[2]data1cf!S998</f>
        <v>0</v>
      </c>
      <c r="U998" s="162">
        <f>+[2]data1cf!T998</f>
        <v>0</v>
      </c>
      <c r="V998" s="162">
        <f>+[2]data1cf!U998</f>
        <v>0</v>
      </c>
      <c r="W998" s="162">
        <f>+[2]data1cf!V998</f>
        <v>0</v>
      </c>
      <c r="X998" s="162">
        <f>+[2]data1cf!W998</f>
        <v>0</v>
      </c>
      <c r="Y998" s="162">
        <f>+[2]data1cf!X998</f>
        <v>0</v>
      </c>
      <c r="Z998" s="162">
        <f>+[2]data1cf!Y998</f>
        <v>0</v>
      </c>
      <c r="AA998" s="162">
        <f>+[2]data1cf!Z998</f>
        <v>0</v>
      </c>
      <c r="AB998" s="162"/>
      <c r="AC998" s="163">
        <f t="shared" si="120"/>
        <v>27752.733733469766</v>
      </c>
      <c r="AD998" s="163">
        <f t="shared" si="122"/>
        <v>52368.816134067609</v>
      </c>
      <c r="AE998" s="164">
        <f t="shared" si="123"/>
        <v>52040.720112509545</v>
      </c>
      <c r="AF998" s="165">
        <f t="shared" si="121"/>
        <v>0.17426154017448431</v>
      </c>
      <c r="AG998" s="166">
        <f t="shared" si="126"/>
        <v>0.98586443674100055</v>
      </c>
    </row>
    <row r="999" spans="1:33">
      <c r="A999" s="158"/>
      <c r="B999" s="162">
        <f>+[2]data1cf!A999</f>
        <v>-72445.463612799285</v>
      </c>
      <c r="C999" s="162">
        <f>+[2]data1cf!B999</f>
        <v>12108.346557775487</v>
      </c>
      <c r="D999" s="162">
        <f>+[2]data1cf!C999</f>
        <v>13041.945788086599</v>
      </c>
      <c r="E999" s="162">
        <f>+[2]data1cf!D999</f>
        <v>12890.582298658304</v>
      </c>
      <c r="F999" s="162">
        <f>+[2]data1cf!E999</f>
        <v>12498.175210392888</v>
      </c>
      <c r="G999" s="162">
        <f>+[2]data1cf!F999</f>
        <v>12117.937938465737</v>
      </c>
      <c r="H999" s="162">
        <f>+[2]data1cf!G999</f>
        <v>11890.863496899419</v>
      </c>
      <c r="I999" s="162">
        <f>+[2]data1cf!H999</f>
        <v>11888.135782874062</v>
      </c>
      <c r="J999" s="162">
        <f>+[2]data1cf!I999</f>
        <v>11772.783691731602</v>
      </c>
      <c r="K999" s="162">
        <f>+[2]data1cf!J999</f>
        <v>11698.455511455992</v>
      </c>
      <c r="L999" s="162">
        <f>+[2]data1cf!K999</f>
        <v>11621.369192236529</v>
      </c>
      <c r="M999" s="162">
        <f>+[2]data1cf!L999</f>
        <v>11544.146309099156</v>
      </c>
      <c r="N999" s="162">
        <f>+[2]data1cf!M999</f>
        <v>11489.045087774433</v>
      </c>
      <c r="O999" s="162">
        <f>+[2]data1cf!N999</f>
        <v>11469.914506586005</v>
      </c>
      <c r="P999" s="162">
        <f>+[2]data1cf!O999</f>
        <v>11524.78859442419</v>
      </c>
      <c r="Q999" s="162">
        <f>+[2]data1cf!P999</f>
        <v>11521.763536999832</v>
      </c>
      <c r="R999" s="162">
        <f>+[2]data1cf!Q999</f>
        <v>830.92048945336262</v>
      </c>
      <c r="S999" s="162">
        <f>+[2]data1cf!R999</f>
        <v>0</v>
      </c>
      <c r="T999" s="162">
        <f>+[2]data1cf!S999</f>
        <v>0</v>
      </c>
      <c r="U999" s="162">
        <f>+[2]data1cf!T999</f>
        <v>0</v>
      </c>
      <c r="V999" s="162">
        <f>+[2]data1cf!U999</f>
        <v>0</v>
      </c>
      <c r="W999" s="162">
        <f>+[2]data1cf!V999</f>
        <v>0</v>
      </c>
      <c r="X999" s="162">
        <f>+[2]data1cf!W999</f>
        <v>0</v>
      </c>
      <c r="Y999" s="162">
        <f>+[2]data1cf!X999</f>
        <v>0</v>
      </c>
      <c r="Z999" s="162">
        <f>+[2]data1cf!Y999</f>
        <v>0</v>
      </c>
      <c r="AA999" s="162">
        <f>+[2]data1cf!Z999</f>
        <v>0</v>
      </c>
      <c r="AB999" s="162"/>
      <c r="AC999" s="163">
        <f t="shared" si="120"/>
        <v>19795.844607006071</v>
      </c>
      <c r="AD999" s="163">
        <f t="shared" si="122"/>
        <v>45008.84056993579</v>
      </c>
      <c r="AE999" s="164">
        <f t="shared" si="123"/>
        <v>44672.920846580506</v>
      </c>
      <c r="AF999" s="165">
        <f t="shared" si="121"/>
        <v>0.14659709334373475</v>
      </c>
      <c r="AG999" s="166">
        <f t="shared" si="126"/>
        <v>0.97428003887785919</v>
      </c>
    </row>
    <row r="1000" spans="1:33">
      <c r="A1000" s="158"/>
      <c r="B1000" s="162">
        <f>+[2]data1cf!A1000</f>
        <v>-61258.397242258492</v>
      </c>
      <c r="C1000" s="162">
        <f>+[2]data1cf!B1000</f>
        <v>11960.653940728289</v>
      </c>
      <c r="D1000" s="162">
        <f>+[2]data1cf!C1000</f>
        <v>12712.739445154995</v>
      </c>
      <c r="E1000" s="162">
        <f>+[2]data1cf!D1000</f>
        <v>12404.135081052753</v>
      </c>
      <c r="F1000" s="162">
        <f>+[2]data1cf!E1000</f>
        <v>12162.158984897687</v>
      </c>
      <c r="G1000" s="162">
        <f>+[2]data1cf!F1000</f>
        <v>11874.598080970161</v>
      </c>
      <c r="H1000" s="162">
        <f>+[2]data1cf!G1000</f>
        <v>11661.656094365293</v>
      </c>
      <c r="I1000" s="162">
        <f>+[2]data1cf!H1000</f>
        <v>11694.511115860194</v>
      </c>
      <c r="J1000" s="162">
        <f>+[2]data1cf!I1000</f>
        <v>11501.81725290171</v>
      </c>
      <c r="K1000" s="162">
        <f>+[2]data1cf!J1000</f>
        <v>11380.708177332333</v>
      </c>
      <c r="L1000" s="162">
        <f>+[2]data1cf!K1000</f>
        <v>11461.374299303327</v>
      </c>
      <c r="M1000" s="162">
        <f>+[2]data1cf!L1000</f>
        <v>11477.67255319632</v>
      </c>
      <c r="N1000" s="162">
        <f>+[2]data1cf!M1000</f>
        <v>11330.505238782345</v>
      </c>
      <c r="O1000" s="162">
        <f>+[2]data1cf!N1000</f>
        <v>11386.0880876971</v>
      </c>
      <c r="P1000" s="162">
        <f>+[2]data1cf!O1000</f>
        <v>11107.227699253745</v>
      </c>
      <c r="Q1000" s="162">
        <f>+[2]data1cf!P1000</f>
        <v>11146.31956128461</v>
      </c>
      <c r="R1000" s="162">
        <f>+[2]data1cf!Q1000</f>
        <v>702.60931300980792</v>
      </c>
      <c r="S1000" s="162">
        <f>+[2]data1cf!R1000</f>
        <v>0</v>
      </c>
      <c r="T1000" s="162">
        <f>+[2]data1cf!S1000</f>
        <v>0</v>
      </c>
      <c r="U1000" s="162">
        <f>+[2]data1cf!T1000</f>
        <v>0</v>
      </c>
      <c r="V1000" s="162">
        <f>+[2]data1cf!U1000</f>
        <v>0</v>
      </c>
      <c r="W1000" s="162">
        <f>+[2]data1cf!V1000</f>
        <v>0</v>
      </c>
      <c r="X1000" s="162">
        <f>+[2]data1cf!W1000</f>
        <v>0</v>
      </c>
      <c r="Y1000" s="162">
        <f>+[2]data1cf!X1000</f>
        <v>0</v>
      </c>
      <c r="Z1000" s="162">
        <f>+[2]data1cf!Y1000</f>
        <v>0</v>
      </c>
      <c r="AA1000" s="162">
        <f>+[2]data1cf!Z1000</f>
        <v>0</v>
      </c>
      <c r="AB1000" s="162"/>
      <c r="AC1000" s="163">
        <f t="shared" si="120"/>
        <v>28953.938996308392</v>
      </c>
      <c r="AD1000" s="163">
        <f t="shared" si="122"/>
        <v>53623.399481230721</v>
      </c>
      <c r="AE1000" s="164">
        <f t="shared" si="123"/>
        <v>53294.740018091135</v>
      </c>
      <c r="AF1000" s="165">
        <f t="shared" si="121"/>
        <v>0.17849077582359316</v>
      </c>
      <c r="AG1000" s="163">
        <f t="shared" si="126"/>
        <v>0.98723558991441351</v>
      </c>
    </row>
    <row r="1001" spans="1:33">
      <c r="A1001" s="260"/>
      <c r="B1001" s="162">
        <f>+[2]data1cf!A1001</f>
        <v>-71402.724618680193</v>
      </c>
      <c r="C1001" s="162">
        <f>+[2]data1cf!B1001</f>
        <v>12363.500752404867</v>
      </c>
      <c r="D1001" s="162">
        <f>+[2]data1cf!C1001</f>
        <v>13149.056632645747</v>
      </c>
      <c r="E1001" s="162">
        <f>+[2]data1cf!D1001</f>
        <v>12713.734248188364</v>
      </c>
      <c r="F1001" s="162">
        <f>+[2]data1cf!E1001</f>
        <v>12411.93948046273</v>
      </c>
      <c r="G1001" s="162">
        <f>+[2]data1cf!F1001</f>
        <v>12294.753427656777</v>
      </c>
      <c r="H1001" s="162">
        <f>+[2]data1cf!G1001</f>
        <v>12011.535278173482</v>
      </c>
      <c r="I1001" s="162">
        <f>+[2]data1cf!H1001</f>
        <v>11863.810100643504</v>
      </c>
      <c r="J1001" s="162">
        <f>+[2]data1cf!I1001</f>
        <v>11908.80526885904</v>
      </c>
      <c r="K1001" s="162">
        <f>+[2]data1cf!J1001</f>
        <v>11890.475872120252</v>
      </c>
      <c r="L1001" s="162">
        <f>+[2]data1cf!K1001</f>
        <v>11574.174052704173</v>
      </c>
      <c r="M1001" s="162">
        <f>+[2]data1cf!L1001</f>
        <v>11553.809415953634</v>
      </c>
      <c r="N1001" s="162">
        <f>+[2]data1cf!M1001</f>
        <v>11512.089500389939</v>
      </c>
      <c r="O1001" s="162">
        <f>+[2]data1cf!N1001</f>
        <v>11639.201474364289</v>
      </c>
      <c r="P1001" s="162">
        <f>+[2]data1cf!O1001</f>
        <v>11598.345005110847</v>
      </c>
      <c r="Q1001" s="162">
        <f>+[2]data1cf!P1001</f>
        <v>11324.508718217478</v>
      </c>
      <c r="R1001" s="162">
        <f>+[2]data1cf!Q1001</f>
        <v>818.96069028641432</v>
      </c>
      <c r="S1001" s="162">
        <f>+[2]data1cf!R1001</f>
        <v>0</v>
      </c>
      <c r="T1001" s="162">
        <f>+[2]data1cf!S1001</f>
        <v>0</v>
      </c>
      <c r="U1001" s="162">
        <f>+[2]data1cf!T1001</f>
        <v>0</v>
      </c>
      <c r="V1001" s="162">
        <f>+[2]data1cf!U1001</f>
        <v>0</v>
      </c>
      <c r="W1001" s="162">
        <f>+[2]data1cf!V1001</f>
        <v>0</v>
      </c>
      <c r="X1001" s="162">
        <f>+[2]data1cf!W1001</f>
        <v>0</v>
      </c>
      <c r="Y1001" s="162">
        <f>+[2]data1cf!X1001</f>
        <v>0</v>
      </c>
      <c r="Z1001" s="162">
        <f>+[2]data1cf!Y1001</f>
        <v>0</v>
      </c>
      <c r="AA1001" s="162">
        <f>+[2]data1cf!Z1001</f>
        <v>0</v>
      </c>
      <c r="AB1001" s="162"/>
      <c r="AC1001" s="163">
        <f t="shared" si="120"/>
        <v>21288.615363605652</v>
      </c>
      <c r="AD1001" s="163">
        <f t="shared" si="122"/>
        <v>46592.228390936354</v>
      </c>
      <c r="AE1001" s="164">
        <f t="shared" si="123"/>
        <v>46255.18475141441</v>
      </c>
      <c r="AF1001" s="165">
        <f t="shared" si="121"/>
        <v>0.15074216723442074</v>
      </c>
      <c r="AG1001" s="163">
        <f t="shared" si="126"/>
        <v>0.9773877157431371</v>
      </c>
    </row>
    <row r="1002" spans="1:33">
      <c r="B1002" s="167"/>
      <c r="C1002" s="167"/>
      <c r="D1002" s="167"/>
      <c r="E1002" s="167"/>
      <c r="F1002" s="167"/>
      <c r="G1002" s="167"/>
      <c r="H1002" s="168"/>
      <c r="I1002" s="168"/>
      <c r="J1002" s="168"/>
      <c r="K1002" s="168"/>
      <c r="L1002" s="168"/>
      <c r="M1002" s="168"/>
      <c r="N1002" s="168"/>
      <c r="O1002" s="168"/>
      <c r="P1002" s="168"/>
      <c r="Q1002" s="168"/>
      <c r="R1002" s="168"/>
      <c r="S1002" s="168"/>
      <c r="T1002" s="168"/>
      <c r="U1002" s="168"/>
      <c r="V1002" s="168"/>
      <c r="W1002" s="168"/>
      <c r="X1002" s="168"/>
      <c r="Y1002" s="168"/>
      <c r="Z1002" s="168"/>
      <c r="AA1002" s="168"/>
      <c r="AB1002" s="169"/>
      <c r="AC1002" s="163"/>
      <c r="AD1002" s="164">
        <f>AVERAGE(AD2:AD1001)</f>
        <v>49183.433364939665</v>
      </c>
      <c r="AE1002" s="164">
        <f>AVERAGE(AE2:AE1001)</f>
        <v>48850.191289908878</v>
      </c>
      <c r="AF1002" s="165"/>
      <c r="AG1002" s="163">
        <f>AVERAGE(AG2:AG1001)</f>
        <v>0.98118118332370563</v>
      </c>
    </row>
    <row r="1003" spans="1:33">
      <c r="B1003" s="167"/>
      <c r="C1003" s="167"/>
      <c r="D1003" s="167"/>
      <c r="E1003" s="167"/>
      <c r="F1003" s="167"/>
      <c r="G1003" s="167"/>
      <c r="H1003" s="168"/>
      <c r="I1003" s="168"/>
      <c r="J1003" s="168"/>
      <c r="K1003" s="168"/>
      <c r="L1003" s="168"/>
      <c r="M1003" s="168"/>
      <c r="N1003" s="168"/>
      <c r="O1003" s="168"/>
      <c r="P1003" s="168"/>
      <c r="Q1003" s="168"/>
      <c r="R1003" s="168"/>
      <c r="S1003" s="168"/>
      <c r="T1003" s="168"/>
      <c r="U1003" s="168"/>
      <c r="V1003" s="168"/>
      <c r="W1003" s="168"/>
      <c r="X1003" s="168"/>
      <c r="Y1003" s="168"/>
      <c r="Z1003" s="168"/>
      <c r="AA1003" s="168"/>
      <c r="AB1003" s="169"/>
      <c r="AC1003" s="170"/>
      <c r="AD1003" s="170"/>
      <c r="AE1003" s="163"/>
      <c r="AF1003" s="166"/>
    </row>
    <row r="1004" spans="1:33" ht="13.8" thickBot="1">
      <c r="A1004" t="s">
        <v>215</v>
      </c>
      <c r="B1004" s="171">
        <f>AVERAGE(B2:B1001)</f>
        <v>-67218.360598765692</v>
      </c>
      <c r="C1004" s="171">
        <f t="shared" ref="C1004:Q1004" si="127">AVERAGE(C2:C1001)</f>
        <v>11962.178986442859</v>
      </c>
      <c r="D1004" s="171">
        <f t="shared" si="127"/>
        <v>12948.654957628194</v>
      </c>
      <c r="E1004" s="171">
        <f t="shared" si="127"/>
        <v>12618.594151831179</v>
      </c>
      <c r="F1004" s="171">
        <f t="shared" si="127"/>
        <v>12338.823906804424</v>
      </c>
      <c r="G1004" s="171">
        <f t="shared" si="127"/>
        <v>12086.07577327049</v>
      </c>
      <c r="H1004" s="171">
        <f t="shared" si="127"/>
        <v>11857.375598448996</v>
      </c>
      <c r="I1004" s="171">
        <f t="shared" si="127"/>
        <v>11719.405330725236</v>
      </c>
      <c r="J1004" s="171">
        <f t="shared" si="127"/>
        <v>11678.51827363015</v>
      </c>
      <c r="K1004" s="171">
        <f t="shared" si="127"/>
        <v>11630.830658271085</v>
      </c>
      <c r="L1004" s="171">
        <f t="shared" si="127"/>
        <v>11581.790722137363</v>
      </c>
      <c r="M1004" s="171">
        <f t="shared" si="127"/>
        <v>11530.066494692828</v>
      </c>
      <c r="N1004" s="171">
        <f t="shared" si="127"/>
        <v>11483.562080040767</v>
      </c>
      <c r="O1004" s="171">
        <f t="shared" si="127"/>
        <v>11432.387763736697</v>
      </c>
      <c r="P1004" s="171">
        <f t="shared" si="127"/>
        <v>11379.225118962833</v>
      </c>
      <c r="Q1004" s="171">
        <f t="shared" si="127"/>
        <v>11334.243008433392</v>
      </c>
      <c r="R1004" s="171">
        <f>AVERAGE(R2:R1001)</f>
        <v>770.96770872360207</v>
      </c>
      <c r="S1004" s="171">
        <f>AVERAGE(S2:S1001)</f>
        <v>0</v>
      </c>
      <c r="T1004" s="171">
        <f>AVERAGE(T2:T1001)</f>
        <v>0</v>
      </c>
      <c r="U1004" s="171">
        <f>AVERAGE(U2:U1001)</f>
        <v>0</v>
      </c>
      <c r="V1004" s="171">
        <f>AVERAGE(V2:V1001)</f>
        <v>0</v>
      </c>
      <c r="W1004" s="169"/>
      <c r="X1004" s="169"/>
      <c r="Y1004" s="169"/>
      <c r="Z1004" s="169"/>
      <c r="AA1004" s="169"/>
      <c r="AB1004" s="169"/>
      <c r="AC1004" s="163"/>
      <c r="AD1004" s="163"/>
      <c r="AE1004" s="163"/>
      <c r="AF1004" s="166"/>
    </row>
    <row r="1005" spans="1:33" ht="13.8" thickBot="1">
      <c r="B1005" s="171"/>
      <c r="C1005" s="171"/>
      <c r="D1005" s="171"/>
      <c r="E1005" s="171"/>
      <c r="F1005" s="171"/>
      <c r="G1005" s="171"/>
      <c r="H1005" s="171"/>
      <c r="I1005" s="171"/>
      <c r="J1005" s="171"/>
      <c r="K1005" s="171"/>
      <c r="L1005" s="171"/>
      <c r="M1005" s="169"/>
      <c r="N1005" s="169"/>
      <c r="O1005" s="169"/>
      <c r="P1005" s="169"/>
      <c r="Q1005" s="169"/>
      <c r="R1005" s="169"/>
      <c r="S1005" s="169"/>
      <c r="T1005" s="169"/>
      <c r="U1005" s="169"/>
      <c r="V1005" s="169"/>
      <c r="W1005" s="169"/>
      <c r="X1005" s="169"/>
      <c r="Y1005" s="169"/>
      <c r="Z1005" s="169"/>
      <c r="AA1005" s="169"/>
      <c r="AB1005" s="172" t="s">
        <v>216</v>
      </c>
      <c r="AC1005" s="173" t="s">
        <v>217</v>
      </c>
      <c r="AD1005" s="174" t="s">
        <v>218</v>
      </c>
    </row>
    <row r="1006" spans="1:33">
      <c r="B1006" s="175">
        <f>(B1-$B$1)/365</f>
        <v>0</v>
      </c>
      <c r="C1006" s="175">
        <f>(C1-$B$1)/((C1-$B$1)/1)</f>
        <v>1</v>
      </c>
      <c r="D1006" s="175">
        <f t="shared" ref="D1006:V1006" si="128">(D1-$B$1)/((D1-$B$1)/(C1006+1))</f>
        <v>2</v>
      </c>
      <c r="E1006" s="175">
        <f t="shared" si="128"/>
        <v>3</v>
      </c>
      <c r="F1006" s="175">
        <f t="shared" si="128"/>
        <v>4</v>
      </c>
      <c r="G1006" s="175">
        <f t="shared" si="128"/>
        <v>5</v>
      </c>
      <c r="H1006" s="175">
        <f t="shared" si="128"/>
        <v>6</v>
      </c>
      <c r="I1006" s="175">
        <f t="shared" si="128"/>
        <v>7</v>
      </c>
      <c r="J1006" s="175">
        <f t="shared" si="128"/>
        <v>8</v>
      </c>
      <c r="K1006" s="175">
        <f t="shared" si="128"/>
        <v>9</v>
      </c>
      <c r="L1006" s="175">
        <f t="shared" si="128"/>
        <v>10</v>
      </c>
      <c r="M1006" s="175">
        <f t="shared" si="128"/>
        <v>11</v>
      </c>
      <c r="N1006" s="175">
        <f t="shared" si="128"/>
        <v>12</v>
      </c>
      <c r="O1006" s="175">
        <f t="shared" si="128"/>
        <v>13</v>
      </c>
      <c r="P1006" s="175">
        <f t="shared" si="128"/>
        <v>14</v>
      </c>
      <c r="Q1006" s="175">
        <f t="shared" si="128"/>
        <v>15</v>
      </c>
      <c r="R1006" s="175">
        <f t="shared" si="128"/>
        <v>16</v>
      </c>
      <c r="S1006" s="175">
        <f t="shared" si="128"/>
        <v>17</v>
      </c>
      <c r="T1006" s="175">
        <f t="shared" si="128"/>
        <v>18</v>
      </c>
      <c r="U1006" s="175">
        <f t="shared" si="128"/>
        <v>19</v>
      </c>
      <c r="V1006" s="175">
        <f t="shared" si="128"/>
        <v>20</v>
      </c>
      <c r="W1006" s="315"/>
      <c r="X1006" s="315"/>
      <c r="Y1006" s="315"/>
      <c r="Z1006" s="315"/>
      <c r="AA1006" s="315"/>
      <c r="AB1006" s="176" t="s">
        <v>219</v>
      </c>
      <c r="AC1006" s="177">
        <f>PERCENTILE(AC$2:$AC$1001,0.05)</f>
        <v>19403.126688005439</v>
      </c>
      <c r="AD1006" s="178">
        <f>PERCENTILE($AD$2:AD$1001,0.05)</f>
        <v>44736.670017938566</v>
      </c>
      <c r="AE1006" s="179" t="s">
        <v>220</v>
      </c>
      <c r="AF1006" s="240">
        <f>AVERAGE(AG2:AG1001)</f>
        <v>0.98118118332370563</v>
      </c>
    </row>
    <row r="1007" spans="1:33" ht="13.8" thickBot="1">
      <c r="B1007" s="203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169"/>
      <c r="N1007" s="169"/>
      <c r="O1007" s="169"/>
      <c r="P1007" s="169"/>
      <c r="Q1007" s="169"/>
      <c r="R1007" s="169"/>
      <c r="S1007" s="169"/>
      <c r="T1007" s="169"/>
      <c r="U1007" s="169"/>
      <c r="V1007" s="169"/>
      <c r="W1007" s="169"/>
      <c r="X1007" s="169"/>
      <c r="Y1007" s="169"/>
      <c r="Z1007" s="169"/>
      <c r="AA1007" s="169"/>
      <c r="AB1007" s="180" t="s">
        <v>221</v>
      </c>
      <c r="AC1007" s="181">
        <f>PERCENTILE(AC$2:$AC$1001,0.1)</f>
        <v>19938.351902210485</v>
      </c>
      <c r="AD1007" s="182">
        <f>PERCENTILE($AD$2:AD$1001,0.1)</f>
        <v>45221.381832750187</v>
      </c>
      <c r="AE1007" s="183" t="s">
        <v>222</v>
      </c>
      <c r="AF1007" s="184">
        <f>ABS(AD1010)*(-0.25)*LN(1-AF1006)</f>
        <v>48850.191290833594</v>
      </c>
    </row>
    <row r="1008" spans="1:33">
      <c r="A1008" t="s">
        <v>223</v>
      </c>
      <c r="B1008" s="185">
        <v>5.2499999999999998E-2</v>
      </c>
      <c r="C1008" s="185">
        <v>5.2999999999999999E-2</v>
      </c>
      <c r="D1008" s="185">
        <v>5.4100000000000002E-2</v>
      </c>
      <c r="E1008" s="185">
        <v>5.5E-2</v>
      </c>
      <c r="F1008" s="185">
        <v>5.5E-2</v>
      </c>
      <c r="G1008" s="185">
        <v>5.6000000000000001E-2</v>
      </c>
      <c r="H1008" s="185">
        <v>5.6000000000000001E-2</v>
      </c>
      <c r="I1008" s="185">
        <v>5.5E-2</v>
      </c>
      <c r="J1008" s="185">
        <v>5.5E-2</v>
      </c>
      <c r="K1008" s="185">
        <v>0.06</v>
      </c>
      <c r="L1008" s="185">
        <v>6.0999999999999999E-2</v>
      </c>
      <c r="M1008" s="186">
        <v>6.2E-2</v>
      </c>
      <c r="N1008" s="186">
        <v>6.3E-2</v>
      </c>
      <c r="O1008" s="186">
        <v>6.4000000000000001E-2</v>
      </c>
      <c r="P1008" s="186">
        <v>6.5000000000000002E-2</v>
      </c>
      <c r="Q1008" s="186">
        <v>6.5000000000000002E-2</v>
      </c>
      <c r="R1008" s="186">
        <v>6.5000000000000002E-2</v>
      </c>
      <c r="S1008" s="186">
        <v>6.5000000000000002E-2</v>
      </c>
      <c r="T1008" s="186">
        <v>6.5000000000000002E-2</v>
      </c>
      <c r="U1008" s="186">
        <v>6.5000000000000002E-2</v>
      </c>
      <c r="V1008" s="186">
        <v>6.5000000000000002E-2</v>
      </c>
      <c r="W1008" s="186"/>
      <c r="X1008" s="186"/>
      <c r="Y1008" s="186"/>
      <c r="Z1008" s="186"/>
      <c r="AA1008" s="186"/>
      <c r="AB1008" s="180" t="s">
        <v>224</v>
      </c>
      <c r="AC1008" s="181">
        <f>PERCENTILE(AC$2:$AC$1001,0.9)</f>
        <v>28299.010527385835</v>
      </c>
      <c r="AD1008" s="182">
        <f>PERCENTILE($AD$2:AD$1001,0.9)</f>
        <v>53031.483495162451</v>
      </c>
      <c r="AE1008" s="179" t="s">
        <v>225</v>
      </c>
      <c r="AF1008" s="187">
        <f>AVERAGE(AF2:AF1001)</f>
        <v>0.1610319936394691</v>
      </c>
    </row>
    <row r="1009" spans="1:32">
      <c r="B1009" s="171"/>
      <c r="C1009" s="171"/>
      <c r="D1009" s="171"/>
      <c r="E1009" s="171"/>
      <c r="F1009" s="171"/>
      <c r="G1009" s="171"/>
      <c r="H1009" s="171"/>
      <c r="I1009" s="171"/>
      <c r="J1009" s="171"/>
      <c r="K1009" s="171"/>
      <c r="L1009" s="171"/>
      <c r="M1009" s="169"/>
      <c r="N1009" s="169"/>
      <c r="O1009" s="169"/>
      <c r="P1009" s="169"/>
      <c r="Q1009" s="169"/>
      <c r="R1009" s="169"/>
      <c r="S1009" s="169"/>
      <c r="T1009" s="169"/>
      <c r="U1009" s="169"/>
      <c r="V1009" s="169"/>
      <c r="W1009" s="169"/>
      <c r="X1009" s="169"/>
      <c r="Y1009" s="169"/>
      <c r="Z1009" s="169"/>
      <c r="AA1009" s="169"/>
      <c r="AB1009" s="188" t="s">
        <v>226</v>
      </c>
      <c r="AC1009" s="181">
        <f>PERCENTILE(AC$2:$AC$1001,0.95)</f>
        <v>28844.679005735496</v>
      </c>
      <c r="AD1009" s="182">
        <f>PERCENTILE($AD$2:AD$1001,0.95)</f>
        <v>53531.057365491972</v>
      </c>
      <c r="AE1009" s="189" t="s">
        <v>227</v>
      </c>
      <c r="AF1009" s="190">
        <f>AVERAGE(B1008:Q1008)</f>
        <v>5.8224999999999999E-2</v>
      </c>
    </row>
    <row r="1010" spans="1:32">
      <c r="A1010" t="s">
        <v>228</v>
      </c>
      <c r="B1010" s="191">
        <f t="shared" ref="B1010:Q1010" si="129">1/(B1008+1)^B1006</f>
        <v>1</v>
      </c>
      <c r="C1010" s="191">
        <f t="shared" si="129"/>
        <v>0.94966761633428309</v>
      </c>
      <c r="D1010" s="191">
        <f t="shared" si="129"/>
        <v>0.89998728407966322</v>
      </c>
      <c r="E1010" s="191">
        <f t="shared" si="129"/>
        <v>0.85161366418382267</v>
      </c>
      <c r="F1010" s="191">
        <f t="shared" si="129"/>
        <v>0.80721674330220161</v>
      </c>
      <c r="G1010" s="191">
        <f t="shared" si="129"/>
        <v>0.76151841346515414</v>
      </c>
      <c r="H1010" s="191">
        <f t="shared" si="129"/>
        <v>0.7211348612359415</v>
      </c>
      <c r="I1010" s="191">
        <f t="shared" si="129"/>
        <v>0.68743680855412004</v>
      </c>
      <c r="J1010" s="191">
        <f t="shared" si="129"/>
        <v>0.6515988706674124</v>
      </c>
      <c r="K1010" s="191">
        <f t="shared" si="129"/>
        <v>0.59189846353002495</v>
      </c>
      <c r="L1010" s="191">
        <f t="shared" si="129"/>
        <v>0.55315413214702569</v>
      </c>
      <c r="M1010" s="191">
        <f t="shared" si="129"/>
        <v>0.51597696755547107</v>
      </c>
      <c r="N1010" s="191">
        <f t="shared" si="129"/>
        <v>0.48039759630471485</v>
      </c>
      <c r="O1010" s="191">
        <f t="shared" si="129"/>
        <v>0.44643561787438824</v>
      </c>
      <c r="P1010" s="191">
        <f t="shared" si="129"/>
        <v>0.41410024853095956</v>
      </c>
      <c r="Q1010" s="191">
        <f t="shared" si="129"/>
        <v>0.38882652444221566</v>
      </c>
      <c r="R1010" s="191">
        <f>1/(R1008+1)^R1006</f>
        <v>0.36509532811475648</v>
      </c>
      <c r="S1010" s="191">
        <f>1/(S1008+1)^S1006</f>
        <v>0.34281251466174323</v>
      </c>
      <c r="T1010" s="191">
        <f>1/(T1008+1)^T1006</f>
        <v>0.32188968512839738</v>
      </c>
      <c r="U1010" s="191">
        <f>1/(U1008+1)^U1006</f>
        <v>0.30224383580131214</v>
      </c>
      <c r="V1010" s="191">
        <f>1/(V1008+1)^V1006</f>
        <v>0.28379702892141989</v>
      </c>
      <c r="W1010" s="316"/>
      <c r="X1010" s="316"/>
      <c r="Y1010" s="316"/>
      <c r="Z1010" s="316"/>
      <c r="AA1010" s="316"/>
      <c r="AB1010" s="192" t="s">
        <v>229</v>
      </c>
      <c r="AC1010" s="181">
        <f>AVERAGE(AC$2:$AC$1001)</f>
        <v>24173.098092647055</v>
      </c>
      <c r="AD1010" s="182">
        <f>AVERAGE($AD$2:AD$1001)</f>
        <v>49183.433364939665</v>
      </c>
      <c r="AE1010" s="189" t="s">
        <v>230</v>
      </c>
      <c r="AF1010" s="190">
        <v>4.526181954703908E-4</v>
      </c>
    </row>
    <row r="1011" spans="1:32" ht="13.8" thickBot="1">
      <c r="B1011" s="171"/>
      <c r="C1011" s="171"/>
      <c r="D1011" s="171"/>
      <c r="E1011" s="171"/>
      <c r="F1011" s="171"/>
      <c r="G1011" s="171"/>
      <c r="H1011" s="171"/>
      <c r="I1011" s="171"/>
      <c r="J1011" s="171"/>
      <c r="K1011" s="171"/>
      <c r="L1011" s="171"/>
      <c r="M1011" s="169"/>
      <c r="N1011" s="169"/>
      <c r="O1011" s="169"/>
      <c r="P1011" s="169"/>
      <c r="Q1011" s="169"/>
      <c r="R1011" s="169"/>
      <c r="S1011" s="169"/>
      <c r="T1011" s="169"/>
      <c r="U1011" s="169"/>
      <c r="V1011" s="169"/>
      <c r="W1011" s="169"/>
      <c r="X1011" s="169"/>
      <c r="Y1011" s="169"/>
      <c r="Z1011" s="169"/>
      <c r="AA1011" s="169"/>
      <c r="AB1011" s="193"/>
      <c r="AC1011" s="106"/>
      <c r="AD1011" s="111"/>
      <c r="AE1011" s="194" t="s">
        <v>231</v>
      </c>
      <c r="AF1011" s="195">
        <f>AF1009+AF1010</f>
        <v>5.8677618195470391E-2</v>
      </c>
    </row>
    <row r="1012" spans="1:32" ht="13.8" thickBot="1">
      <c r="A1012" t="s">
        <v>232</v>
      </c>
      <c r="B1012" s="196">
        <f t="shared" ref="B1012:Q1012" si="130">1/(1+B1008+$AF$1010)^B1006</f>
        <v>1</v>
      </c>
      <c r="C1012" s="196">
        <f t="shared" si="130"/>
        <v>0.94925958958929446</v>
      </c>
      <c r="D1012" s="196">
        <f t="shared" si="130"/>
        <v>0.89921489359827245</v>
      </c>
      <c r="E1012" s="196">
        <f t="shared" si="130"/>
        <v>0.85051852104202585</v>
      </c>
      <c r="F1012" s="196">
        <f t="shared" si="130"/>
        <v>0.80583297286824229</v>
      </c>
      <c r="G1012" s="196">
        <f t="shared" si="130"/>
        <v>0.75988851606489083</v>
      </c>
      <c r="H1012" s="196">
        <f t="shared" si="130"/>
        <v>0.71928310174748622</v>
      </c>
      <c r="I1012" s="196">
        <f t="shared" si="130"/>
        <v>0.68537586829079644</v>
      </c>
      <c r="J1012" s="196">
        <f t="shared" si="130"/>
        <v>0.64936678016166938</v>
      </c>
      <c r="K1012" s="196">
        <f t="shared" si="130"/>
        <v>0.58962865558248601</v>
      </c>
      <c r="L1012" s="196">
        <f t="shared" si="130"/>
        <v>0.55079992673455735</v>
      </c>
      <c r="M1012" s="196">
        <f t="shared" si="130"/>
        <v>0.51356417179407432</v>
      </c>
      <c r="N1012" s="196">
        <f t="shared" si="130"/>
        <v>0.47794977582988329</v>
      </c>
      <c r="O1012" s="196">
        <f t="shared" si="130"/>
        <v>0.44397411598407899</v>
      </c>
      <c r="P1012" s="196">
        <f t="shared" si="130"/>
        <v>0.41164422475828755</v>
      </c>
      <c r="Q1012" s="196">
        <f t="shared" si="130"/>
        <v>0.38635619991762632</v>
      </c>
      <c r="R1012" s="196">
        <f>1/(1+R1008+$AF$1010)^R1006</f>
        <v>0.36262166268077484</v>
      </c>
      <c r="S1012" s="196">
        <f>1/(1+S1008+$AF$1010)^S1006</f>
        <v>0.3403451795866228</v>
      </c>
      <c r="T1012" s="196">
        <f>1/(1+T1008+$AF$1010)^T1006</f>
        <v>0.31943717981852315</v>
      </c>
      <c r="U1012" s="196">
        <f>1/(1+U1008+$AF$1010)^U1006</f>
        <v>0.29981359505178712</v>
      </c>
      <c r="V1012" s="196">
        <f>1/(1+V1008+$AF$1010)^V1006</f>
        <v>0.28139552142597729</v>
      </c>
      <c r="W1012" s="317"/>
      <c r="X1012" s="317"/>
      <c r="Y1012" s="317"/>
      <c r="Z1012" s="317"/>
      <c r="AA1012" s="317"/>
      <c r="AB1012" s="197" t="s">
        <v>233</v>
      </c>
      <c r="AC1012" s="198">
        <f>AC1010/(AC1010-AC1006)</f>
        <v>5.0677658296073709</v>
      </c>
      <c r="AD1012" s="199">
        <f>AD1010/(AD1010-AD1006)</f>
        <v>11.060501656358444</v>
      </c>
      <c r="AE1012" s="200" t="s">
        <v>234</v>
      </c>
      <c r="AF1012" s="201">
        <f>AF1007-AVERAGE(AE2:AE1001)</f>
        <v>9.2471600510179996E-7</v>
      </c>
    </row>
    <row r="1013" spans="1:32">
      <c r="B1013" s="171"/>
      <c r="C1013" s="171"/>
      <c r="D1013" s="171"/>
      <c r="E1013" s="171"/>
      <c r="F1013" s="171"/>
      <c r="G1013" s="171"/>
      <c r="H1013" s="169"/>
      <c r="I1013" s="169"/>
      <c r="J1013" s="169"/>
      <c r="K1013" s="169"/>
      <c r="L1013" s="169"/>
      <c r="M1013" s="169"/>
      <c r="N1013" s="169"/>
      <c r="O1013" s="169"/>
      <c r="P1013" s="169"/>
      <c r="Q1013" s="169"/>
      <c r="R1013" s="169"/>
      <c r="S1013" s="169"/>
      <c r="T1013" s="169"/>
      <c r="U1013" s="169"/>
      <c r="V1013" s="169"/>
      <c r="W1013" s="169"/>
      <c r="X1013" s="169"/>
      <c r="Y1013" s="169"/>
      <c r="Z1013" s="169"/>
      <c r="AA1013" s="169"/>
      <c r="AB1013" s="169"/>
    </row>
    <row r="1014" spans="1:32">
      <c r="B1014" s="171"/>
      <c r="C1014" s="171"/>
      <c r="D1014" s="171"/>
      <c r="E1014" s="171"/>
      <c r="F1014" s="171"/>
      <c r="G1014" s="171"/>
      <c r="H1014" s="169"/>
      <c r="I1014" s="169"/>
      <c r="J1014" s="169"/>
      <c r="K1014" s="169"/>
      <c r="L1014" s="169"/>
      <c r="M1014" s="169"/>
      <c r="N1014" s="169"/>
      <c r="O1014" s="169"/>
      <c r="P1014" s="169"/>
      <c r="Q1014" s="169"/>
      <c r="R1014" s="169"/>
      <c r="S1014" s="169"/>
      <c r="T1014" s="169"/>
      <c r="U1014" s="169"/>
      <c r="V1014" s="169"/>
      <c r="W1014" s="169"/>
      <c r="X1014" s="169"/>
      <c r="Y1014" s="169"/>
      <c r="Z1014" s="169"/>
      <c r="AA1014" s="169"/>
      <c r="AB1014" s="169"/>
    </row>
    <row r="1015" spans="1:32">
      <c r="B1015" s="171"/>
      <c r="C1015" s="171"/>
      <c r="D1015" s="171"/>
      <c r="E1015" s="171"/>
      <c r="F1015" s="171"/>
      <c r="G1015" s="171"/>
      <c r="H1015" s="169"/>
      <c r="I1015" s="169"/>
      <c r="J1015" s="169"/>
      <c r="K1015" s="169"/>
      <c r="L1015" s="169"/>
      <c r="M1015" s="169"/>
      <c r="N1015" s="169"/>
      <c r="O1015" s="169"/>
      <c r="P1015" s="169"/>
      <c r="Q1015" s="169"/>
      <c r="R1015" s="169"/>
      <c r="S1015" s="169"/>
      <c r="T1015" s="169"/>
      <c r="U1015" s="169"/>
      <c r="V1015" s="169"/>
      <c r="W1015" s="169"/>
      <c r="X1015" s="169"/>
      <c r="Y1015" s="169"/>
      <c r="Z1015" s="169"/>
      <c r="AA1015" s="169"/>
      <c r="AB1015" s="169"/>
    </row>
    <row r="1016" spans="1:32">
      <c r="B1016" s="171"/>
      <c r="C1016" s="171"/>
      <c r="D1016" s="171"/>
      <c r="E1016" s="171"/>
      <c r="F1016" s="171"/>
      <c r="G1016" s="171"/>
      <c r="H1016" s="169"/>
      <c r="I1016" s="169"/>
      <c r="J1016" s="169"/>
      <c r="K1016" s="169"/>
      <c r="L1016" s="169"/>
      <c r="M1016" s="169"/>
      <c r="N1016" s="169"/>
      <c r="O1016" s="169"/>
      <c r="P1016" s="169"/>
      <c r="Q1016" s="169"/>
      <c r="R1016" s="169"/>
      <c r="S1016" s="169"/>
      <c r="T1016" s="169"/>
      <c r="U1016" s="169"/>
      <c r="V1016" s="169"/>
      <c r="W1016" s="169"/>
      <c r="X1016" s="169"/>
      <c r="Y1016" s="169"/>
      <c r="Z1016" s="169"/>
      <c r="AA1016" s="169"/>
      <c r="AB1016" s="169"/>
    </row>
    <row r="1017" spans="1:32">
      <c r="B1017" s="171"/>
      <c r="C1017" s="171"/>
      <c r="D1017" s="171"/>
      <c r="E1017" s="171"/>
      <c r="F1017" s="171"/>
      <c r="G1017" s="171"/>
      <c r="H1017" s="169"/>
      <c r="I1017" s="169"/>
      <c r="J1017" s="169"/>
      <c r="K1017" s="169"/>
      <c r="L1017" s="169"/>
      <c r="M1017" s="169"/>
      <c r="N1017" s="169"/>
      <c r="O1017" s="169"/>
      <c r="P1017" s="169"/>
      <c r="Q1017" s="169"/>
      <c r="R1017" s="169"/>
      <c r="S1017" s="169"/>
      <c r="T1017" s="169"/>
      <c r="U1017" s="169"/>
      <c r="V1017" s="169"/>
      <c r="W1017" s="169"/>
      <c r="X1017" s="169"/>
      <c r="Y1017" s="169"/>
      <c r="Z1017" s="169"/>
      <c r="AA1017" s="169"/>
      <c r="AB1017" s="169"/>
    </row>
    <row r="1018" spans="1:32">
      <c r="B1018" s="171"/>
      <c r="C1018" s="171"/>
      <c r="D1018" s="171"/>
      <c r="E1018" s="171"/>
      <c r="F1018" s="171"/>
      <c r="G1018" s="171"/>
      <c r="H1018" s="169"/>
      <c r="I1018" s="169"/>
      <c r="J1018" s="169"/>
      <c r="K1018" s="169"/>
      <c r="L1018" s="169"/>
      <c r="M1018" s="169"/>
      <c r="N1018" s="169"/>
      <c r="O1018" s="169"/>
      <c r="P1018" s="169"/>
      <c r="Q1018" s="169"/>
      <c r="R1018" s="169"/>
      <c r="S1018" s="169"/>
      <c r="T1018" s="169"/>
      <c r="U1018" s="169"/>
      <c r="V1018" s="169"/>
      <c r="W1018" s="169"/>
      <c r="X1018" s="169"/>
      <c r="Y1018" s="169"/>
      <c r="Z1018" s="169"/>
      <c r="AA1018" s="169"/>
      <c r="AB1018" s="169"/>
    </row>
    <row r="1019" spans="1:32">
      <c r="B1019" s="171"/>
      <c r="C1019" s="171"/>
      <c r="D1019" s="171"/>
      <c r="E1019" s="171"/>
      <c r="F1019" s="171"/>
      <c r="G1019" s="171"/>
      <c r="H1019" s="169"/>
      <c r="I1019" s="169"/>
      <c r="J1019" s="169"/>
      <c r="K1019" s="169"/>
      <c r="L1019" s="169"/>
      <c r="M1019" s="169"/>
      <c r="N1019" s="169"/>
      <c r="O1019" s="169"/>
      <c r="P1019" s="169"/>
      <c r="Q1019" s="169"/>
      <c r="R1019" s="169"/>
      <c r="S1019" s="169"/>
      <c r="T1019" s="169"/>
      <c r="U1019" s="169"/>
      <c r="V1019" s="169"/>
      <c r="W1019" s="169"/>
      <c r="X1019" s="169"/>
      <c r="Y1019" s="169"/>
      <c r="Z1019" s="169"/>
      <c r="AA1019" s="169"/>
      <c r="AB1019" s="169"/>
    </row>
  </sheetData>
  <printOptions gridLines="1" gridLinesSet="0"/>
  <pageMargins left="0.75" right="0.75" top="1" bottom="1" header="0.5" footer="0.5"/>
  <pageSetup orientation="portrait" horizontalDpi="4294967292" verticalDpi="30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9</vt:i4>
      </vt:variant>
    </vt:vector>
  </HeadingPairs>
  <TitlesOfParts>
    <vt:vector size="23" baseType="lpstr">
      <vt:lpstr>ANAL</vt:lpstr>
      <vt:lpstr>EARNINGS</vt:lpstr>
      <vt:lpstr>revenues</vt:lpstr>
      <vt:lpstr>cos</vt:lpstr>
      <vt:lpstr>ROE</vt:lpstr>
      <vt:lpstr>DCF</vt:lpstr>
      <vt:lpstr>assumptions</vt:lpstr>
      <vt:lpstr>interest</vt:lpstr>
      <vt:lpstr>loan</vt:lpstr>
      <vt:lpstr>Loanschd</vt:lpstr>
      <vt:lpstr>loadfac</vt:lpstr>
      <vt:lpstr>forwcurv</vt:lpstr>
      <vt:lpstr>chart</vt:lpstr>
      <vt:lpstr>RF</vt:lpstr>
      <vt:lpstr>ANAL!Print_Area</vt:lpstr>
      <vt:lpstr>assumptions!Print_Area</vt:lpstr>
      <vt:lpstr>cos!Print_Area</vt:lpstr>
      <vt:lpstr>forwcurv!Print_Area</vt:lpstr>
      <vt:lpstr>loadfac!Print_Area</vt:lpstr>
      <vt:lpstr>Loanschd!Print_Area</vt:lpstr>
      <vt:lpstr>RF!Print_Area</vt:lpstr>
      <vt:lpstr>ANAL!Print_Titles</vt:lpstr>
      <vt:lpstr>cos!Print_Titles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San Juan Raroc Analysis</dc:title>
  <dc:creator>Northern Natural Gas</dc:creator>
  <cp:lastModifiedBy>Havlíček Jan</cp:lastModifiedBy>
  <cp:lastPrinted>2001-01-23T17:41:59Z</cp:lastPrinted>
  <dcterms:created xsi:type="dcterms:W3CDTF">2000-07-13T13:43:16Z</dcterms:created>
  <dcterms:modified xsi:type="dcterms:W3CDTF">2023-09-13T22:45:52Z</dcterms:modified>
</cp:coreProperties>
</file>